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COVID-19 Apps\"/>
    </mc:Choice>
  </mc:AlternateContent>
  <xr:revisionPtr revIDLastSave="0" documentId="13_ncr:1_{BC03D874-55CA-4A43-8108-FBACF80C12EB}" xr6:coauthVersionLast="45" xr6:coauthVersionMax="45" xr10:uidLastSave="{00000000-0000-0000-0000-000000000000}"/>
  <bookViews>
    <workbookView xWindow="-120" yWindow="-120" windowWidth="29040" windowHeight="15960" tabRatio="657" activeTab="1" xr2:uid="{DFA1631E-71EB-4E82-B6B9-3F1B2111D5CC}"/>
  </bookViews>
  <sheets>
    <sheet name="Dashboard" sheetId="359" r:id="rId1"/>
    <sheet name="Charts 1" sheetId="8" r:id="rId2"/>
    <sheet name="Charts 2" sheetId="15" r:id="rId3"/>
    <sheet name="General Info" sheetId="404" r:id="rId4"/>
    <sheet name="Tested" sheetId="405" r:id="rId5"/>
    <sheet name="Confirmed" sheetId="406" r:id="rId6"/>
    <sheet name="Confirmed Day Zero" sheetId="407" r:id="rId7"/>
    <sheet name="Confirmed Trend" sheetId="408" r:id="rId8"/>
    <sheet name="Recovered" sheetId="409" r:id="rId9"/>
    <sheet name="Recovered Predicted" sheetId="410" r:id="rId10"/>
    <sheet name="Hospitalized" sheetId="411" r:id="rId11"/>
    <sheet name="Deaths" sheetId="412" r:id="rId12"/>
    <sheet name="Actively Infected" sheetId="413" r:id="rId13"/>
    <sheet name="Actively Infected Trend" sheetId="414" r:id="rId14"/>
  </sheets>
  <definedNames>
    <definedName name="_xlnm._FilterDatabase" localSheetId="12" hidden="1">'Actively Infected'!$A$1:$CQ$1</definedName>
    <definedName name="_xlnm._FilterDatabase" localSheetId="13" hidden="1">'Actively Infected Trend'!$A$1:$CQ$1</definedName>
    <definedName name="_xlnm._FilterDatabase" localSheetId="1" hidden="1">'Charts 1'!$B$22:$C$1080</definedName>
    <definedName name="_xlnm._FilterDatabase" localSheetId="5" hidden="1">Confirmed!$A$1:$CQ$1</definedName>
    <definedName name="_xlnm._FilterDatabase" localSheetId="6" hidden="1">'Confirmed Day Zero'!$A$1:$CQ$1</definedName>
    <definedName name="_xlnm._FilterDatabase" localSheetId="7" hidden="1">'Confirmed Trend'!$A$1:$CQ$1</definedName>
    <definedName name="_xlnm._FilterDatabase" localSheetId="11" hidden="1">Deaths!$A$1:$CQ$1</definedName>
    <definedName name="_xlnm._FilterDatabase" localSheetId="3" hidden="1">'General Info'!$A$1:$K$1</definedName>
    <definedName name="_xlnm._FilterDatabase" localSheetId="10" hidden="1">Hospitalized!$A$1:$CQ$1</definedName>
    <definedName name="_xlnm._FilterDatabase" localSheetId="8" hidden="1">Recovered!$A$1:$CQ$1</definedName>
    <definedName name="_xlnm._FilterDatabase" localSheetId="9" hidden="1">'Recovered Predicted'!$A$1:$CQ$1</definedName>
    <definedName name="_xlnm._FilterDatabase" localSheetId="4" hidden="1">Tested!$A$1:$CQ$1</definedName>
    <definedName name="_xlchart.v5.0" hidden="1">Dashboard!$C$11</definedName>
    <definedName name="_xlchart.v5.1" hidden="1">Dashboard!$C$12:$C$66</definedName>
    <definedName name="_xlchart.v5.2" hidden="1">Dashboard!$I$11</definedName>
    <definedName name="_xlchart.v5.3" hidden="1">Dashboard!$I$12:$I$66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0" i="359" l="1"/>
  <c r="A11" i="359" s="1"/>
  <c r="A12" i="359" s="1"/>
  <c r="A13" i="359" s="1"/>
  <c r="A14" i="359" s="1"/>
  <c r="N6" i="359"/>
  <c r="X6" i="359"/>
  <c r="S6" i="359"/>
  <c r="Y6" i="359"/>
  <c r="I6" i="359"/>
  <c r="M6" i="359"/>
  <c r="G6" i="359"/>
  <c r="E6" i="359"/>
  <c r="W6" i="359"/>
  <c r="R6" i="359"/>
  <c r="AC6" i="359"/>
  <c r="T6" i="359"/>
  <c r="Z6" i="359"/>
  <c r="J6" i="359"/>
  <c r="P6" i="359"/>
  <c r="K6" i="359"/>
  <c r="U6" i="359"/>
  <c r="D6" i="359"/>
  <c r="AA6" i="359"/>
  <c r="O6" i="359"/>
  <c r="V6" i="359"/>
  <c r="F6" i="359"/>
  <c r="H6" i="359"/>
  <c r="C6" i="359"/>
  <c r="Q6" i="359"/>
  <c r="AB6" i="359"/>
  <c r="B6" i="359"/>
  <c r="L6" i="359"/>
  <c r="A15" i="359" l="1"/>
  <c r="C130" i="8"/>
  <c r="C129" i="8"/>
  <c r="C128" i="8"/>
  <c r="C127" i="8"/>
  <c r="C120" i="8"/>
  <c r="C119" i="8"/>
  <c r="C118" i="8"/>
  <c r="C117" i="8"/>
  <c r="C110" i="8"/>
  <c r="C109" i="8"/>
  <c r="C108" i="8"/>
  <c r="C107" i="8"/>
  <c r="C100" i="8"/>
  <c r="C99" i="8"/>
  <c r="C98" i="8"/>
  <c r="C97" i="8"/>
  <c r="C90" i="8"/>
  <c r="C89" i="8"/>
  <c r="C88" i="8"/>
  <c r="C87" i="8"/>
  <c r="C80" i="8"/>
  <c r="C79" i="8"/>
  <c r="C78" i="8"/>
  <c r="C77" i="8"/>
  <c r="C70" i="8"/>
  <c r="C69" i="8"/>
  <c r="C68" i="8"/>
  <c r="C67" i="8"/>
  <c r="C60" i="8"/>
  <c r="C59" i="8"/>
  <c r="C58" i="8"/>
  <c r="C57" i="8"/>
  <c r="C49" i="8"/>
  <c r="C48" i="8"/>
  <c r="C47" i="8"/>
  <c r="C46" i="8"/>
  <c r="B108" i="15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07" i="15"/>
  <c r="B167" i="15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35" i="15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34" i="15"/>
  <c r="B233" i="15"/>
  <c r="F230" i="15"/>
  <c r="G230" i="15" s="1"/>
  <c r="H230" i="15" s="1"/>
  <c r="I230" i="15" s="1"/>
  <c r="J230" i="15" s="1"/>
  <c r="K230" i="15" s="1"/>
  <c r="L230" i="15" s="1"/>
  <c r="M230" i="15" s="1"/>
  <c r="N230" i="15" s="1"/>
  <c r="O230" i="15" s="1"/>
  <c r="P230" i="15" s="1"/>
  <c r="Q230" i="15" s="1"/>
  <c r="R230" i="15" s="1"/>
  <c r="S230" i="15" s="1"/>
  <c r="T230" i="15" s="1"/>
  <c r="U230" i="15" s="1"/>
  <c r="V230" i="15" s="1"/>
  <c r="W230" i="15" s="1"/>
  <c r="X230" i="15" s="1"/>
  <c r="Y230" i="15" s="1"/>
  <c r="Z230" i="15" s="1"/>
  <c r="AA230" i="15" s="1"/>
  <c r="AB230" i="15" s="1"/>
  <c r="AC230" i="15" s="1"/>
  <c r="AD230" i="15" s="1"/>
  <c r="AE230" i="15" s="1"/>
  <c r="AF230" i="15" s="1"/>
  <c r="AG230" i="15" s="1"/>
  <c r="AH230" i="15" s="1"/>
  <c r="AI230" i="15" s="1"/>
  <c r="AJ230" i="15" s="1"/>
  <c r="AK230" i="15" s="1"/>
  <c r="AL230" i="15" s="1"/>
  <c r="AM230" i="15" s="1"/>
  <c r="AN230" i="15" s="1"/>
  <c r="AO230" i="15" s="1"/>
  <c r="AP230" i="15" s="1"/>
  <c r="AQ230" i="15" s="1"/>
  <c r="AR230" i="15" s="1"/>
  <c r="AS230" i="15" s="1"/>
  <c r="AT230" i="15" s="1"/>
  <c r="AU230" i="15" s="1"/>
  <c r="AV230" i="15" s="1"/>
  <c r="AW230" i="15" s="1"/>
  <c r="AX230" i="15" s="1"/>
  <c r="AY230" i="15" s="1"/>
  <c r="AZ230" i="15" s="1"/>
  <c r="BA230" i="15" s="1"/>
  <c r="BB230" i="15" s="1"/>
  <c r="BC230" i="15" s="1"/>
  <c r="BD230" i="15" s="1"/>
  <c r="BE230" i="15" s="1"/>
  <c r="BF230" i="15" s="1"/>
  <c r="BG230" i="15" s="1"/>
  <c r="BH230" i="15" s="1"/>
  <c r="BI230" i="15" s="1"/>
  <c r="BJ230" i="15" s="1"/>
  <c r="BK230" i="15" s="1"/>
  <c r="BL230" i="15" s="1"/>
  <c r="BM230" i="15" s="1"/>
  <c r="BN230" i="15" s="1"/>
  <c r="BO230" i="15" s="1"/>
  <c r="BP230" i="15" s="1"/>
  <c r="BQ230" i="15" s="1"/>
  <c r="BR230" i="15" s="1"/>
  <c r="BS230" i="15" s="1"/>
  <c r="BT230" i="15" s="1"/>
  <c r="BU230" i="15" s="1"/>
  <c r="BV230" i="15" s="1"/>
  <c r="BW230" i="15" s="1"/>
  <c r="BX230" i="15" s="1"/>
  <c r="BY230" i="15" s="1"/>
  <c r="BZ230" i="15" s="1"/>
  <c r="CA230" i="15" s="1"/>
  <c r="CB230" i="15" s="1"/>
  <c r="CC230" i="15" s="1"/>
  <c r="CD230" i="15" s="1"/>
  <c r="CE230" i="15" s="1"/>
  <c r="CF230" i="15" s="1"/>
  <c r="CG230" i="15" s="1"/>
  <c r="CH230" i="15" s="1"/>
  <c r="CI230" i="15" s="1"/>
  <c r="CJ230" i="15" s="1"/>
  <c r="CK230" i="15" s="1"/>
  <c r="CL230" i="15" s="1"/>
  <c r="CM230" i="15" s="1"/>
  <c r="CN230" i="15" s="1"/>
  <c r="CO230" i="15" s="1"/>
  <c r="CP230" i="15" s="1"/>
  <c r="CQ230" i="15" s="1"/>
  <c r="CR230" i="15" s="1"/>
  <c r="T13" i="359" a="1"/>
  <c r="Y15" i="359" a="1"/>
  <c r="AA14" i="359" a="1"/>
  <c r="W14" i="359" a="1"/>
  <c r="W11" i="359" a="1"/>
  <c r="T12" i="359" a="1"/>
  <c r="P10" i="359" a="1"/>
  <c r="P9" i="359" a="1"/>
  <c r="J11" i="359" a="1"/>
  <c r="I13" i="359" a="1"/>
  <c r="G11" i="359" a="1"/>
  <c r="D10" i="359" a="1"/>
  <c r="B15" i="359" a="1"/>
  <c r="K14" i="359" a="1"/>
  <c r="C14" i="359" a="1"/>
  <c r="AA10" i="359" a="1"/>
  <c r="Y12" i="359" a="1"/>
  <c r="Y9" i="359" a="1"/>
  <c r="V11" i="359" a="1"/>
  <c r="R12" i="359" a="1"/>
  <c r="N9" i="359" a="1"/>
  <c r="N10" i="359" a="1"/>
  <c r="M12" i="359" a="1"/>
  <c r="J9" i="359" a="1"/>
  <c r="G12" i="359" a="1"/>
  <c r="D14" i="359" a="1"/>
  <c r="C15" i="359" a="1"/>
  <c r="Y10" i="359" a="1"/>
  <c r="AA11" i="359" a="1"/>
  <c r="T10" i="359" a="1"/>
  <c r="P14" i="359" a="1"/>
  <c r="H13" i="359" a="1"/>
  <c r="B11" i="359" a="1"/>
  <c r="Z11" i="359" a="1"/>
  <c r="AB15" i="359" a="1"/>
  <c r="V15" i="359" a="1"/>
  <c r="W9" i="359" a="1"/>
  <c r="Q15" i="359" a="1"/>
  <c r="N15" i="359" a="1"/>
  <c r="J14" i="359" a="1"/>
  <c r="K11" i="359" a="1"/>
  <c r="I11" i="359" a="1"/>
  <c r="G9" i="359" a="1"/>
  <c r="E15" i="359" a="1"/>
  <c r="B13" i="359" a="1"/>
  <c r="AA9" i="359" a="1"/>
  <c r="S13" i="359" a="1"/>
  <c r="O9" i="359" a="1"/>
  <c r="G10" i="359" a="1"/>
  <c r="AA15" i="359" a="1"/>
  <c r="R13" i="359" a="1"/>
  <c r="F13" i="359" a="1"/>
  <c r="X10" i="359" a="1"/>
  <c r="AB12" i="359" a="1"/>
  <c r="AC10" i="359" a="1"/>
  <c r="U11" i="359" a="1"/>
  <c r="R10" i="359" a="1"/>
  <c r="S12" i="359" a="1"/>
  <c r="P15" i="359" a="1"/>
  <c r="M10" i="359" a="1"/>
  <c r="M15" i="359" a="1"/>
  <c r="I12" i="359" a="1"/>
  <c r="F9" i="359" a="1"/>
  <c r="D12" i="359" a="1"/>
  <c r="B14" i="359" a="1"/>
  <c r="I15" i="359" a="1"/>
  <c r="S11" i="359" a="1"/>
  <c r="Z15" i="359" a="1"/>
  <c r="AA12" i="359" a="1"/>
  <c r="U15" i="359" a="1"/>
  <c r="U13" i="359" a="1"/>
  <c r="Q11" i="359" a="1"/>
  <c r="P12" i="359" a="1"/>
  <c r="P13" i="359" a="1"/>
  <c r="J10" i="359" a="1"/>
  <c r="I14" i="359" a="1"/>
  <c r="G13" i="359" a="1"/>
  <c r="D15" i="359" a="1"/>
  <c r="B10" i="359" a="1"/>
  <c r="AC12" i="359" a="1"/>
  <c r="V14" i="359" a="1"/>
  <c r="T11" i="359" a="1"/>
  <c r="K10" i="359" a="1"/>
  <c r="F14" i="359" a="1"/>
  <c r="X11" i="359" a="1"/>
  <c r="Y11" i="359" a="1"/>
  <c r="Y13" i="359" a="1"/>
  <c r="V9" i="359" a="1"/>
  <c r="S14" i="359" a="1"/>
  <c r="T14" i="359" a="1"/>
  <c r="N13" i="359" a="1"/>
  <c r="K15" i="359" a="1"/>
  <c r="L13" i="359" a="1"/>
  <c r="H10" i="359" a="1"/>
  <c r="F11" i="359" a="1"/>
  <c r="E9" i="359" a="1"/>
  <c r="W15" i="359" a="1"/>
  <c r="J12" i="359" a="1"/>
  <c r="B12" i="359" a="1"/>
  <c r="X9" i="359" a="1"/>
  <c r="AA13" i="359" a="1"/>
  <c r="AB14" i="359" a="1"/>
  <c r="U9" i="359" a="1"/>
  <c r="Q10" i="359" a="1"/>
  <c r="S15" i="359" a="1"/>
  <c r="O12" i="359" a="1"/>
  <c r="M13" i="359" a="1"/>
  <c r="M14" i="359" a="1"/>
  <c r="H11" i="359" a="1"/>
  <c r="F12" i="359" a="1"/>
  <c r="C10" i="359" a="1"/>
  <c r="R9" i="359" a="1"/>
  <c r="H12" i="359" a="1"/>
  <c r="X13" i="359" a="1"/>
  <c r="AC11" i="359" a="1"/>
  <c r="AC15" i="359" a="1"/>
  <c r="V12" i="359" a="1"/>
  <c r="R15" i="359" a="1"/>
  <c r="T15" i="359" a="1"/>
  <c r="N14" i="359" a="1"/>
  <c r="J13" i="359" a="1"/>
  <c r="M11" i="359" a="1"/>
  <c r="H15" i="359" a="1"/>
  <c r="F10" i="359" a="1"/>
  <c r="E14" i="359" a="1"/>
  <c r="B9" i="359" a="1"/>
  <c r="Z13" i="359" a="1"/>
  <c r="W12" i="359" a="1"/>
  <c r="R11" i="359" a="1"/>
  <c r="J15" i="359" a="1"/>
  <c r="E13" i="359" a="1"/>
  <c r="X15" i="359" a="1"/>
  <c r="AC14" i="359" a="1"/>
  <c r="AC9" i="359" a="1"/>
  <c r="W13" i="359" a="1"/>
  <c r="R14" i="359" a="1"/>
  <c r="Q9" i="359" a="1"/>
  <c r="P11" i="359" a="1"/>
  <c r="L11" i="359" a="1"/>
  <c r="M9" i="359" a="1"/>
  <c r="H9" i="359" a="1"/>
  <c r="D13" i="359" a="1"/>
  <c r="C11" i="359" a="1"/>
  <c r="AC13" i="359" a="1"/>
  <c r="W10" i="359" a="1"/>
  <c r="O11" i="359" a="1"/>
  <c r="L10" i="359" a="1"/>
  <c r="D11" i="359" a="1"/>
  <c r="AB11" i="359" a="1"/>
  <c r="I9" i="359" a="1"/>
  <c r="Z12" i="359" a="1"/>
  <c r="Y14" i="359" a="1"/>
  <c r="AB9" i="359" a="1"/>
  <c r="U10" i="359" a="1"/>
  <c r="Q14" i="359" a="1"/>
  <c r="S9" i="359" a="1"/>
  <c r="N11" i="359" a="1"/>
  <c r="K13" i="359" a="1"/>
  <c r="K9" i="359" a="1"/>
  <c r="G14" i="359" a="1"/>
  <c r="E12" i="359" a="1"/>
  <c r="C12" i="359" a="1"/>
  <c r="K12" i="359" a="1"/>
  <c r="E11" i="359" a="1"/>
  <c r="X12" i="359" a="1"/>
  <c r="AB10" i="359" a="1"/>
  <c r="Z9" i="359" a="1"/>
  <c r="V10" i="359" a="1"/>
  <c r="Q12" i="359" a="1"/>
  <c r="T9" i="359" a="1"/>
  <c r="O15" i="359" a="1"/>
  <c r="L15" i="359" a="1"/>
  <c r="L12" i="359" a="1"/>
  <c r="H14" i="359" a="1"/>
  <c r="F15" i="359" a="1"/>
  <c r="C13" i="359" a="1"/>
  <c r="X14" i="359" a="1"/>
  <c r="Z10" i="359" a="1"/>
  <c r="V13" i="359" a="1"/>
  <c r="O13" i="359" a="1"/>
  <c r="L9" i="359" a="1"/>
  <c r="D9" i="359" a="1"/>
  <c r="AB13" i="359" a="1"/>
  <c r="Z14" i="359" a="1"/>
  <c r="U14" i="359" a="1"/>
  <c r="U12" i="359" a="1"/>
  <c r="S10" i="359" a="1"/>
  <c r="O14" i="359" a="1"/>
  <c r="O10" i="359" a="1"/>
  <c r="L14" i="359" a="1"/>
  <c r="I10" i="359" a="1"/>
  <c r="G15" i="359" a="1"/>
  <c r="E10" i="359" a="1"/>
  <c r="C9" i="359" a="1"/>
  <c r="Q13" i="359" a="1"/>
  <c r="N12" i="359" a="1"/>
  <c r="S11" i="359" l="1"/>
  <c r="T13" i="359"/>
  <c r="X15" i="359"/>
  <c r="X12" i="359"/>
  <c r="X9" i="359"/>
  <c r="X14" i="359"/>
  <c r="X11" i="359"/>
  <c r="X13" i="359"/>
  <c r="X10" i="359"/>
  <c r="AB14" i="359"/>
  <c r="AA11" i="359"/>
  <c r="Y13" i="359"/>
  <c r="AC15" i="359"/>
  <c r="AC10" i="359"/>
  <c r="AB11" i="359"/>
  <c r="AB15" i="359"/>
  <c r="AA12" i="359"/>
  <c r="AA14" i="359"/>
  <c r="Z10" i="359"/>
  <c r="Z14" i="359"/>
  <c r="Y12" i="359"/>
  <c r="Y14" i="359"/>
  <c r="AC13" i="359"/>
  <c r="AC14" i="359"/>
  <c r="AB10" i="359"/>
  <c r="AA13" i="359"/>
  <c r="Z13" i="359"/>
  <c r="Y11" i="359"/>
  <c r="AC11" i="359"/>
  <c r="AB12" i="359"/>
  <c r="AA15" i="359"/>
  <c r="Z11" i="359"/>
  <c r="Z15" i="359"/>
  <c r="Y15" i="359"/>
  <c r="AC12" i="359"/>
  <c r="AB13" i="359"/>
  <c r="AA10" i="359"/>
  <c r="Z12" i="359"/>
  <c r="Y10" i="359"/>
  <c r="Y9" i="359"/>
  <c r="AB9" i="359"/>
  <c r="AA9" i="359"/>
  <c r="AC9" i="359"/>
  <c r="Z9" i="359"/>
  <c r="W15" i="359"/>
  <c r="V15" i="359"/>
  <c r="U15" i="359"/>
  <c r="W14" i="359"/>
  <c r="V14" i="359"/>
  <c r="U14" i="359"/>
  <c r="W9" i="359"/>
  <c r="U13" i="359"/>
  <c r="W11" i="359"/>
  <c r="V13" i="359"/>
  <c r="U12" i="359"/>
  <c r="V11" i="359"/>
  <c r="U10" i="359"/>
  <c r="W10" i="359"/>
  <c r="W13" i="359"/>
  <c r="V10" i="359"/>
  <c r="U9" i="359"/>
  <c r="W12" i="359"/>
  <c r="V9" i="359"/>
  <c r="V12" i="359"/>
  <c r="U11" i="359"/>
  <c r="S15" i="359"/>
  <c r="R11" i="359"/>
  <c r="T14" i="359"/>
  <c r="T15" i="359"/>
  <c r="S12" i="359"/>
  <c r="R13" i="359"/>
  <c r="Q15" i="359"/>
  <c r="Q11" i="359"/>
  <c r="T12" i="359"/>
  <c r="T11" i="359"/>
  <c r="S10" i="359"/>
  <c r="R12" i="359"/>
  <c r="Q14" i="359"/>
  <c r="S13" i="359"/>
  <c r="R14" i="359"/>
  <c r="Q12" i="359"/>
  <c r="Q10" i="359"/>
  <c r="T10" i="359"/>
  <c r="S14" i="359"/>
  <c r="R15" i="359"/>
  <c r="R10" i="359"/>
  <c r="Q13" i="359"/>
  <c r="T9" i="359"/>
  <c r="S9" i="359"/>
  <c r="R9" i="359"/>
  <c r="Q9" i="359"/>
  <c r="P13" i="359"/>
  <c r="P9" i="359"/>
  <c r="O9" i="359"/>
  <c r="O10" i="359"/>
  <c r="N10" i="359"/>
  <c r="N11" i="359"/>
  <c r="P14" i="359"/>
  <c r="P11" i="359"/>
  <c r="O15" i="359"/>
  <c r="O12" i="359"/>
  <c r="N12" i="359"/>
  <c r="N13" i="359"/>
  <c r="N14" i="359"/>
  <c r="P15" i="359"/>
  <c r="O13" i="359"/>
  <c r="N15" i="359"/>
  <c r="P12" i="359"/>
  <c r="P10" i="359"/>
  <c r="O11" i="359"/>
  <c r="O14" i="359"/>
  <c r="N9" i="359"/>
  <c r="L12" i="359"/>
  <c r="M14" i="359"/>
  <c r="L10" i="359"/>
  <c r="L13" i="359"/>
  <c r="M11" i="359"/>
  <c r="M15" i="359"/>
  <c r="K14" i="359"/>
  <c r="K11" i="359"/>
  <c r="J10" i="359"/>
  <c r="J11" i="359"/>
  <c r="J15" i="359"/>
  <c r="L14" i="359"/>
  <c r="M12" i="359"/>
  <c r="K13" i="359"/>
  <c r="J12" i="359"/>
  <c r="L11" i="359"/>
  <c r="L15" i="359"/>
  <c r="M13" i="359"/>
  <c r="K10" i="359"/>
  <c r="K15" i="359"/>
  <c r="J13" i="359"/>
  <c r="M10" i="359"/>
  <c r="K12" i="359"/>
  <c r="J14" i="359"/>
  <c r="M9" i="359"/>
  <c r="L9" i="359"/>
  <c r="K9" i="359"/>
  <c r="J9" i="359"/>
  <c r="I12" i="359"/>
  <c r="I9" i="359"/>
  <c r="I11" i="359"/>
  <c r="I14" i="359"/>
  <c r="I13" i="359"/>
  <c r="I15" i="359"/>
  <c r="I10" i="359"/>
  <c r="H12" i="359"/>
  <c r="H9" i="359"/>
  <c r="H14" i="359"/>
  <c r="H11" i="359"/>
  <c r="H13" i="359"/>
  <c r="H10" i="359"/>
  <c r="H15" i="359"/>
  <c r="G9" i="359"/>
  <c r="G13" i="359"/>
  <c r="G11" i="359"/>
  <c r="G10" i="359"/>
  <c r="G15" i="359"/>
  <c r="G12" i="359"/>
  <c r="G14" i="359"/>
  <c r="F15" i="359"/>
  <c r="F12" i="359"/>
  <c r="F13" i="359"/>
  <c r="F11" i="359"/>
  <c r="F10" i="359"/>
  <c r="F9" i="359"/>
  <c r="F14" i="359"/>
  <c r="E14" i="359"/>
  <c r="D12" i="359"/>
  <c r="D11" i="359"/>
  <c r="E15" i="359"/>
  <c r="D15" i="359"/>
  <c r="D10" i="359"/>
  <c r="E13" i="359"/>
  <c r="E10" i="359"/>
  <c r="D14" i="359"/>
  <c r="E12" i="359"/>
  <c r="E11" i="359"/>
  <c r="D13" i="359"/>
  <c r="D9" i="359"/>
  <c r="E9" i="359"/>
  <c r="C15" i="359"/>
  <c r="C12" i="359"/>
  <c r="C14" i="359"/>
  <c r="C11" i="359"/>
  <c r="C13" i="359"/>
  <c r="C10" i="359"/>
  <c r="C9" i="359"/>
  <c r="B14" i="359"/>
  <c r="B11" i="359"/>
  <c r="B13" i="359"/>
  <c r="B10" i="359"/>
  <c r="B15" i="359"/>
  <c r="B12" i="359"/>
  <c r="B9" i="359"/>
  <c r="A16" i="359"/>
  <c r="V16" i="359" a="1"/>
  <c r="M16" i="359" a="1"/>
  <c r="Z16" i="359" a="1"/>
  <c r="N16" i="359" a="1"/>
  <c r="E16" i="359" a="1"/>
  <c r="W16" i="359" a="1"/>
  <c r="I16" i="359" a="1"/>
  <c r="H16" i="359" a="1"/>
  <c r="X16" i="359" a="1"/>
  <c r="J16" i="359" a="1"/>
  <c r="AA16" i="359" a="1"/>
  <c r="P16" i="359" a="1"/>
  <c r="C16" i="359" a="1"/>
  <c r="Q16" i="359" a="1"/>
  <c r="AB16" i="359" a="1"/>
  <c r="O16" i="359" a="1"/>
  <c r="B16" i="359" a="1"/>
  <c r="S16" i="359" a="1"/>
  <c r="G16" i="359" a="1"/>
  <c r="AC16" i="359" a="1"/>
  <c r="L16" i="359" a="1"/>
  <c r="D16" i="359" a="1"/>
  <c r="T16" i="359" a="1"/>
  <c r="F16" i="359" a="1"/>
  <c r="U16" i="359" a="1"/>
  <c r="K16" i="359" a="1"/>
  <c r="Y16" i="359" a="1"/>
  <c r="R16" i="359" a="1"/>
  <c r="X16" i="359" l="1"/>
  <c r="Y16" i="359"/>
  <c r="Z16" i="359"/>
  <c r="AA16" i="359"/>
  <c r="AB16" i="359"/>
  <c r="AC16" i="359"/>
  <c r="U16" i="359"/>
  <c r="V16" i="359"/>
  <c r="W16" i="359"/>
  <c r="Q16" i="359"/>
  <c r="S16" i="359"/>
  <c r="T16" i="359"/>
  <c r="R16" i="359"/>
  <c r="N16" i="359"/>
  <c r="P16" i="359"/>
  <c r="O16" i="359"/>
  <c r="L16" i="359"/>
  <c r="K16" i="359"/>
  <c r="M16" i="359"/>
  <c r="J16" i="359"/>
  <c r="I16" i="359"/>
  <c r="H16" i="359"/>
  <c r="G16" i="359"/>
  <c r="F16" i="359"/>
  <c r="D16" i="359"/>
  <c r="E16" i="359"/>
  <c r="C16" i="359"/>
  <c r="B16" i="359"/>
  <c r="A17" i="359"/>
  <c r="BW42" i="15"/>
  <c r="BX42" i="15" s="1"/>
  <c r="BY42" i="15" s="1"/>
  <c r="BZ42" i="15" s="1"/>
  <c r="CA42" i="15" s="1"/>
  <c r="CB42" i="15" s="1"/>
  <c r="CC42" i="15" s="1"/>
  <c r="CD42" i="15" s="1"/>
  <c r="CE42" i="15" s="1"/>
  <c r="CF42" i="15" s="1"/>
  <c r="CG42" i="15" s="1"/>
  <c r="CH42" i="15" s="1"/>
  <c r="CI42" i="15" s="1"/>
  <c r="CJ42" i="15" s="1"/>
  <c r="CK42" i="15" s="1"/>
  <c r="CL42" i="15" s="1"/>
  <c r="CM42" i="15" s="1"/>
  <c r="CN42" i="15" s="1"/>
  <c r="CO42" i="15" s="1"/>
  <c r="CP42" i="15" s="1"/>
  <c r="CQ42" i="15" s="1"/>
  <c r="CR42" i="15" s="1"/>
  <c r="BY41" i="15"/>
  <c r="BZ41" i="15" s="1"/>
  <c r="CA41" i="15" s="1"/>
  <c r="CB41" i="15" s="1"/>
  <c r="CC41" i="15" s="1"/>
  <c r="CD41" i="15" s="1"/>
  <c r="CE41" i="15" s="1"/>
  <c r="CF41" i="15" s="1"/>
  <c r="CG41" i="15" s="1"/>
  <c r="CH41" i="15" s="1"/>
  <c r="CI41" i="15" s="1"/>
  <c r="CJ41" i="15" s="1"/>
  <c r="CK41" i="15" s="1"/>
  <c r="CL41" i="15" s="1"/>
  <c r="CM41" i="15" s="1"/>
  <c r="CN41" i="15" s="1"/>
  <c r="CO41" i="15" s="1"/>
  <c r="CP41" i="15" s="1"/>
  <c r="CQ41" i="15" s="1"/>
  <c r="CR41" i="15" s="1"/>
  <c r="BW41" i="15"/>
  <c r="BX41" i="15" s="1"/>
  <c r="BX40" i="15"/>
  <c r="BY40" i="15" s="1"/>
  <c r="BZ40" i="15" s="1"/>
  <c r="CA40" i="15" s="1"/>
  <c r="CB40" i="15" s="1"/>
  <c r="CC40" i="15" s="1"/>
  <c r="CD40" i="15" s="1"/>
  <c r="CE40" i="15" s="1"/>
  <c r="CF40" i="15" s="1"/>
  <c r="CG40" i="15" s="1"/>
  <c r="CH40" i="15" s="1"/>
  <c r="CI40" i="15" s="1"/>
  <c r="CJ40" i="15" s="1"/>
  <c r="CK40" i="15" s="1"/>
  <c r="CL40" i="15" s="1"/>
  <c r="CM40" i="15" s="1"/>
  <c r="CN40" i="15" s="1"/>
  <c r="CO40" i="15" s="1"/>
  <c r="CP40" i="15" s="1"/>
  <c r="CQ40" i="15" s="1"/>
  <c r="CR40" i="15" s="1"/>
  <c r="BW40" i="15"/>
  <c r="V17" i="359" a="1"/>
  <c r="I17" i="359" a="1"/>
  <c r="W17" i="359" a="1"/>
  <c r="L17" i="359" a="1"/>
  <c r="AC17" i="359" a="1"/>
  <c r="N17" i="359" a="1"/>
  <c r="D17" i="359" a="1"/>
  <c r="C17" i="359" a="1"/>
  <c r="Q17" i="359" a="1"/>
  <c r="G17" i="359" a="1"/>
  <c r="Z17" i="359" a="1"/>
  <c r="K17" i="359" a="1"/>
  <c r="Y17" i="359" a="1"/>
  <c r="P17" i="359" a="1"/>
  <c r="H17" i="359" a="1"/>
  <c r="J17" i="359" a="1"/>
  <c r="X17" i="359" a="1"/>
  <c r="O17" i="359" a="1"/>
  <c r="B17" i="359" a="1"/>
  <c r="S17" i="359" a="1"/>
  <c r="R17" i="359" a="1"/>
  <c r="E17" i="359" a="1"/>
  <c r="T17" i="359" a="1"/>
  <c r="F17" i="359" a="1"/>
  <c r="U17" i="359" a="1"/>
  <c r="M17" i="359" a="1"/>
  <c r="AB17" i="359" a="1"/>
  <c r="AA17" i="359" a="1"/>
  <c r="X17" i="359" l="1"/>
  <c r="AB17" i="359"/>
  <c r="AC17" i="359"/>
  <c r="Y17" i="359"/>
  <c r="Z17" i="359"/>
  <c r="AA17" i="359"/>
  <c r="U17" i="359"/>
  <c r="W17" i="359"/>
  <c r="V17" i="359"/>
  <c r="Q17" i="359"/>
  <c r="S17" i="359"/>
  <c r="T17" i="359"/>
  <c r="R17" i="359"/>
  <c r="N17" i="359"/>
  <c r="P17" i="359"/>
  <c r="O17" i="359"/>
  <c r="J17" i="359"/>
  <c r="M17" i="359"/>
  <c r="L17" i="359"/>
  <c r="K17" i="359"/>
  <c r="I17" i="359"/>
  <c r="H17" i="359"/>
  <c r="G17" i="359"/>
  <c r="F17" i="359"/>
  <c r="E17" i="359"/>
  <c r="D17" i="359"/>
  <c r="C17" i="359"/>
  <c r="B17" i="359"/>
  <c r="A18" i="359"/>
  <c r="F164" i="15"/>
  <c r="G164" i="15" s="1"/>
  <c r="H164" i="15" s="1"/>
  <c r="I164" i="15" s="1"/>
  <c r="J164" i="15" s="1"/>
  <c r="K164" i="15" s="1"/>
  <c r="L164" i="15" s="1"/>
  <c r="M164" i="15" s="1"/>
  <c r="N164" i="15" s="1"/>
  <c r="O164" i="15" s="1"/>
  <c r="P164" i="15" s="1"/>
  <c r="Q164" i="15" s="1"/>
  <c r="R164" i="15" s="1"/>
  <c r="S164" i="15" s="1"/>
  <c r="T164" i="15" s="1"/>
  <c r="U164" i="15" s="1"/>
  <c r="V164" i="15" s="1"/>
  <c r="W164" i="15" s="1"/>
  <c r="X164" i="15" s="1"/>
  <c r="Y164" i="15" s="1"/>
  <c r="Z164" i="15" s="1"/>
  <c r="AA164" i="15" s="1"/>
  <c r="AB164" i="15" s="1"/>
  <c r="AC164" i="15" s="1"/>
  <c r="AD164" i="15" s="1"/>
  <c r="AE164" i="15" s="1"/>
  <c r="AF164" i="15" s="1"/>
  <c r="AG164" i="15" s="1"/>
  <c r="AH164" i="15" s="1"/>
  <c r="AI164" i="15" s="1"/>
  <c r="AJ164" i="15" s="1"/>
  <c r="AK164" i="15" s="1"/>
  <c r="AL164" i="15" s="1"/>
  <c r="AM164" i="15" s="1"/>
  <c r="AN164" i="15" s="1"/>
  <c r="AO164" i="15" s="1"/>
  <c r="AP164" i="15" s="1"/>
  <c r="AQ164" i="15" s="1"/>
  <c r="AR164" i="15" s="1"/>
  <c r="AS164" i="15" s="1"/>
  <c r="AT164" i="15" s="1"/>
  <c r="AU164" i="15" s="1"/>
  <c r="AV164" i="15" s="1"/>
  <c r="AW164" i="15" s="1"/>
  <c r="AX164" i="15" s="1"/>
  <c r="AY164" i="15" s="1"/>
  <c r="AZ164" i="15" s="1"/>
  <c r="BA164" i="15" s="1"/>
  <c r="BB164" i="15" s="1"/>
  <c r="BC164" i="15" s="1"/>
  <c r="BD164" i="15" s="1"/>
  <c r="BE164" i="15" s="1"/>
  <c r="BF164" i="15" s="1"/>
  <c r="BG164" i="15" s="1"/>
  <c r="BH164" i="15" s="1"/>
  <c r="BI164" i="15" s="1"/>
  <c r="BJ164" i="15" s="1"/>
  <c r="BK164" i="15" s="1"/>
  <c r="BL164" i="15" s="1"/>
  <c r="BM164" i="15" s="1"/>
  <c r="BN164" i="15" s="1"/>
  <c r="BO164" i="15" s="1"/>
  <c r="BP164" i="15" s="1"/>
  <c r="BQ164" i="15" s="1"/>
  <c r="BR164" i="15" s="1"/>
  <c r="BS164" i="15" s="1"/>
  <c r="BT164" i="15" s="1"/>
  <c r="BU164" i="15" s="1"/>
  <c r="BV164" i="15" s="1"/>
  <c r="BW164" i="15" s="1"/>
  <c r="BX164" i="15" s="1"/>
  <c r="W18" i="359" a="1"/>
  <c r="I18" i="359" a="1"/>
  <c r="U18" i="359" a="1"/>
  <c r="K18" i="359" a="1"/>
  <c r="AA18" i="359" a="1"/>
  <c r="N18" i="359" a="1"/>
  <c r="Y18" i="359" a="1"/>
  <c r="L18" i="359" a="1"/>
  <c r="AB18" i="359" a="1"/>
  <c r="P18" i="359" a="1"/>
  <c r="C18" i="359" a="1"/>
  <c r="S18" i="359" a="1"/>
  <c r="H18" i="359" a="1"/>
  <c r="G18" i="359" a="1"/>
  <c r="J18" i="359" a="1"/>
  <c r="X18" i="359" a="1"/>
  <c r="O18" i="359" a="1"/>
  <c r="B18" i="359" a="1"/>
  <c r="R18" i="359" a="1"/>
  <c r="Z18" i="359" a="1"/>
  <c r="Q18" i="359" a="1"/>
  <c r="D18" i="359" a="1"/>
  <c r="T18" i="359" a="1"/>
  <c r="F18" i="359" a="1"/>
  <c r="V18" i="359" a="1"/>
  <c r="M18" i="359" a="1"/>
  <c r="AC18" i="359" a="1"/>
  <c r="E18" i="359" a="1"/>
  <c r="X18" i="359" l="1"/>
  <c r="AC18" i="359"/>
  <c r="AA18" i="359"/>
  <c r="AB18" i="359"/>
  <c r="Y18" i="359"/>
  <c r="Z18" i="359"/>
  <c r="V18" i="359"/>
  <c r="U18" i="359"/>
  <c r="W18" i="359"/>
  <c r="S18" i="359"/>
  <c r="R18" i="359"/>
  <c r="T18" i="359"/>
  <c r="Q18" i="359"/>
  <c r="N18" i="359"/>
  <c r="P18" i="359"/>
  <c r="O18" i="359"/>
  <c r="J18" i="359"/>
  <c r="M18" i="359"/>
  <c r="K18" i="359"/>
  <c r="L18" i="359"/>
  <c r="I18" i="359"/>
  <c r="H18" i="359"/>
  <c r="G18" i="359"/>
  <c r="F18" i="359"/>
  <c r="D18" i="359"/>
  <c r="E18" i="359"/>
  <c r="C18" i="359"/>
  <c r="B18" i="359"/>
  <c r="A19" i="359"/>
  <c r="BY164" i="15"/>
  <c r="C45" i="8"/>
  <c r="C44" i="8"/>
  <c r="C43" i="8"/>
  <c r="C42" i="8"/>
  <c r="D42" i="8"/>
  <c r="D43" i="8" s="1"/>
  <c r="D44" i="8" s="1"/>
  <c r="D45" i="8" s="1"/>
  <c r="D46" i="8" s="1"/>
  <c r="D47" i="8" s="1"/>
  <c r="D48" i="8" s="1"/>
  <c r="D49" i="8" s="1"/>
  <c r="C86" i="8"/>
  <c r="C85" i="8"/>
  <c r="C84" i="8"/>
  <c r="C83" i="8"/>
  <c r="D83" i="8"/>
  <c r="D84" i="8" s="1"/>
  <c r="D85" i="8" s="1"/>
  <c r="D86" i="8" s="1"/>
  <c r="D87" i="8" s="1"/>
  <c r="D88" i="8" s="1"/>
  <c r="D89" i="8" s="1"/>
  <c r="D90" i="8" s="1"/>
  <c r="P19" i="359" a="1"/>
  <c r="C19" i="359" a="1"/>
  <c r="R19" i="359" a="1"/>
  <c r="H19" i="359" a="1"/>
  <c r="AC19" i="359" a="1"/>
  <c r="M19" i="359" a="1"/>
  <c r="AB19" i="359" a="1"/>
  <c r="U19" i="359" a="1"/>
  <c r="Y19" i="359" a="1"/>
  <c r="Q19" i="359" a="1"/>
  <c r="S19" i="359" a="1"/>
  <c r="K19" i="359" a="1"/>
  <c r="O19" i="359" a="1"/>
  <c r="E19" i="359" a="1"/>
  <c r="I19" i="359" a="1"/>
  <c r="T19" i="359" a="1"/>
  <c r="G19" i="359" a="1"/>
  <c r="AA19" i="359" a="1"/>
  <c r="L19" i="359" a="1"/>
  <c r="X19" i="359" a="1"/>
  <c r="N19" i="359" a="1"/>
  <c r="B19" i="359" a="1"/>
  <c r="J19" i="359" a="1"/>
  <c r="D19" i="359" a="1"/>
  <c r="F19" i="359" a="1"/>
  <c r="Z19" i="359" a="1"/>
  <c r="W19" i="359" a="1"/>
  <c r="V19" i="359" a="1"/>
  <c r="X19" i="359" l="1"/>
  <c r="Y19" i="359"/>
  <c r="Z19" i="359"/>
  <c r="AB19" i="359"/>
  <c r="AC19" i="359"/>
  <c r="AA19" i="359"/>
  <c r="U19" i="359"/>
  <c r="V19" i="359"/>
  <c r="W19" i="359"/>
  <c r="R19" i="359"/>
  <c r="T19" i="359"/>
  <c r="S19" i="359"/>
  <c r="Q19" i="359"/>
  <c r="O19" i="359"/>
  <c r="P19" i="359"/>
  <c r="N19" i="359"/>
  <c r="L19" i="359"/>
  <c r="J19" i="359"/>
  <c r="K19" i="359"/>
  <c r="M19" i="359"/>
  <c r="I19" i="359"/>
  <c r="H19" i="359"/>
  <c r="G19" i="359"/>
  <c r="F19" i="359"/>
  <c r="D19" i="359"/>
  <c r="E19" i="359"/>
  <c r="C19" i="359"/>
  <c r="B19" i="359"/>
  <c r="A20" i="359"/>
  <c r="BZ164" i="15"/>
  <c r="C105" i="15"/>
  <c r="N20" i="359" a="1"/>
  <c r="D20" i="359" a="1"/>
  <c r="V20" i="359" a="1"/>
  <c r="I20" i="359" a="1"/>
  <c r="W20" i="359" a="1"/>
  <c r="K20" i="359" a="1"/>
  <c r="Y20" i="359" a="1"/>
  <c r="Q20" i="359" a="1"/>
  <c r="H20" i="359" a="1"/>
  <c r="L20" i="359" a="1"/>
  <c r="C20" i="359" a="1"/>
  <c r="AC20" i="359" a="1"/>
  <c r="J20" i="359" a="1"/>
  <c r="X20" i="359" a="1"/>
  <c r="P20" i="359" a="1"/>
  <c r="B20" i="359" a="1"/>
  <c r="T20" i="359" a="1"/>
  <c r="G20" i="359" a="1"/>
  <c r="AB20" i="359" a="1"/>
  <c r="O20" i="359" a="1"/>
  <c r="M20" i="359" a="1"/>
  <c r="Z20" i="359" a="1"/>
  <c r="S20" i="359" a="1"/>
  <c r="E20" i="359" a="1"/>
  <c r="R20" i="359" a="1"/>
  <c r="F20" i="359" a="1"/>
  <c r="U20" i="359" a="1"/>
  <c r="AA20" i="359" a="1"/>
  <c r="X20" i="359" l="1"/>
  <c r="Z20" i="359"/>
  <c r="Y20" i="359"/>
  <c r="AA20" i="359"/>
  <c r="AB20" i="359"/>
  <c r="AC20" i="359"/>
  <c r="U20" i="359"/>
  <c r="W20" i="359"/>
  <c r="V20" i="359"/>
  <c r="Q20" i="359"/>
  <c r="T20" i="359"/>
  <c r="R20" i="359"/>
  <c r="S20" i="359"/>
  <c r="N20" i="359"/>
  <c r="O20" i="359"/>
  <c r="P20" i="359"/>
  <c r="J20" i="359"/>
  <c r="M20" i="359"/>
  <c r="K20" i="359"/>
  <c r="L20" i="359"/>
  <c r="I20" i="359"/>
  <c r="H20" i="359"/>
  <c r="G20" i="359"/>
  <c r="F20" i="359"/>
  <c r="E20" i="359"/>
  <c r="D20" i="359"/>
  <c r="C20" i="359"/>
  <c r="B20" i="359"/>
  <c r="A21" i="359"/>
  <c r="CA164" i="15"/>
  <c r="B44" i="15"/>
  <c r="D42" i="15"/>
  <c r="D41" i="15"/>
  <c r="D40" i="15"/>
  <c r="A22" i="359" l="1"/>
  <c r="CB164" i="15"/>
  <c r="B45" i="15"/>
  <c r="A23" i="359" l="1"/>
  <c r="CC164" i="15"/>
  <c r="B46" i="15"/>
  <c r="P21" i="359" a="1"/>
  <c r="D21" i="359" a="1"/>
  <c r="B46" i="8"/>
  <c r="AD277" i="15" a="1"/>
  <c r="Q288" i="15" a="1"/>
  <c r="CO290" i="15" a="1"/>
  <c r="BS291" i="15" a="1"/>
  <c r="G288" i="15" a="1"/>
  <c r="AR285" i="15" a="1"/>
  <c r="CJ286" i="15" a="1"/>
  <c r="AZ285" i="15" a="1"/>
  <c r="Q290" i="15" a="1"/>
  <c r="BV288" i="15" a="1"/>
  <c r="BD288" i="15" a="1"/>
  <c r="N286" i="15" a="1"/>
  <c r="CA285" i="15" a="1"/>
  <c r="CJ288" i="15" a="1"/>
  <c r="BL289" i="15" a="1"/>
  <c r="BZ271" i="15" a="1"/>
  <c r="BW285" i="15" a="1"/>
  <c r="BA272" i="15" a="1"/>
  <c r="CL291" i="15" a="1"/>
  <c r="CQ289" i="15" a="1"/>
  <c r="F285" i="15" a="1"/>
  <c r="J21" i="359" a="1"/>
  <c r="X21" i="359" a="1"/>
  <c r="AQ289" i="15" a="1"/>
  <c r="BR290" i="15" a="1"/>
  <c r="CK291" i="15" a="1"/>
  <c r="AN290" i="15" a="1"/>
  <c r="M285" i="15" a="1"/>
  <c r="T278" i="15" a="1"/>
  <c r="AM282" i="15" a="1"/>
  <c r="CC288" i="15" a="1"/>
  <c r="B58" i="8"/>
  <c r="AY286" i="15" a="1"/>
  <c r="AR284" i="15" a="1"/>
  <c r="K291" i="15" a="1"/>
  <c r="BC279" i="15" a="1"/>
  <c r="BN282" i="15" a="1"/>
  <c r="G290" i="15" a="1"/>
  <c r="CL270" i="15" a="1"/>
  <c r="CR283" i="15" a="1"/>
  <c r="BN268" i="15" a="1"/>
  <c r="AY280" i="15" a="1"/>
  <c r="BS272" i="15" a="1"/>
  <c r="AV260" i="15" a="1"/>
  <c r="C279" i="15" a="1"/>
  <c r="L290" i="15" a="1"/>
  <c r="BK263" i="15" a="1"/>
  <c r="W286" i="15" a="1"/>
  <c r="AN285" i="15" a="1"/>
  <c r="BK283" i="15" a="1"/>
  <c r="CN276" i="15" a="1"/>
  <c r="CJ275" i="15" a="1"/>
  <c r="AH288" i="15" a="1"/>
  <c r="O21" i="359" a="1"/>
  <c r="B21" i="359" a="1"/>
  <c r="CO287" i="15" a="1"/>
  <c r="CA290" i="15" a="1"/>
  <c r="BL288" i="15" a="1"/>
  <c r="BU277" i="15" a="1"/>
  <c r="B127" i="8"/>
  <c r="BC274" i="15" a="1"/>
  <c r="AX283" i="15" a="1"/>
  <c r="AD286" i="15" a="1"/>
  <c r="CH291" i="15" a="1"/>
  <c r="BU280" i="15" a="1"/>
  <c r="CO289" i="15" a="1"/>
  <c r="BT286" i="15" a="1"/>
  <c r="CC289" i="15" a="1"/>
  <c r="AP280" i="15" a="1"/>
  <c r="CG282" i="15" a="1"/>
  <c r="AY284" i="15" a="1"/>
  <c r="BY290" i="15" a="1"/>
  <c r="AG275" i="15" a="1"/>
  <c r="R289" i="15" a="1"/>
  <c r="BR287" i="15" a="1"/>
  <c r="C232" i="15" a="1"/>
  <c r="L21" i="359" a="1"/>
  <c r="Z21" i="359" a="1"/>
  <c r="AM280" i="15" a="1"/>
  <c r="CL285" i="15" a="1"/>
  <c r="CG286" i="15" a="1"/>
  <c r="CI277" i="15" a="1"/>
  <c r="AV280" i="15" a="1"/>
  <c r="CA291" i="15" a="1"/>
  <c r="L289" i="15" a="1"/>
  <c r="AM289" i="15" a="1"/>
  <c r="BZ289" i="15" a="1"/>
  <c r="AD291" i="15" a="1"/>
  <c r="N284" i="15" a="1"/>
  <c r="BM291" i="15" a="1"/>
  <c r="AJ276" i="15" a="1"/>
  <c r="CR288" i="15" a="1"/>
  <c r="CP276" i="15" a="1"/>
  <c r="BI285" i="15" a="1"/>
  <c r="AD287" i="15" a="1"/>
  <c r="AQ286" i="15" a="1"/>
  <c r="K290" i="15" a="1"/>
  <c r="CI278" i="15" a="1"/>
  <c r="BW262" i="15" a="1"/>
  <c r="BP278" i="15" a="1"/>
  <c r="Q21" i="359" a="1"/>
  <c r="H21" i="359" a="1"/>
  <c r="CI286" i="15" a="1"/>
  <c r="BZ288" i="15" a="1"/>
  <c r="BM289" i="15" a="1"/>
  <c r="BJ289" i="15" a="1"/>
  <c r="AT288" i="15" a="1"/>
  <c r="AI281" i="15" a="1"/>
  <c r="CJ291" i="15" a="1"/>
  <c r="CH289" i="15" a="1"/>
  <c r="B88" i="8"/>
  <c r="AK272" i="15" a="1"/>
  <c r="CA286" i="15" a="1"/>
  <c r="AL277" i="15" a="1"/>
  <c r="AI286" i="15" a="1"/>
  <c r="CA283" i="15" a="1"/>
  <c r="U290" i="15" a="1"/>
  <c r="X281" i="15" a="1"/>
  <c r="AH290" i="15" a="1"/>
  <c r="CF278" i="15" a="1"/>
  <c r="BL272" i="15" a="1"/>
  <c r="BG288" i="15" a="1"/>
  <c r="CA289" i="15" a="1"/>
  <c r="CB288" i="15" a="1"/>
  <c r="T21" i="359" a="1"/>
  <c r="E21" i="359" a="1"/>
  <c r="BN281" i="15" a="1"/>
  <c r="AM291" i="15" a="1"/>
  <c r="E287" i="15" a="1"/>
  <c r="AV291" i="15" a="1"/>
  <c r="O281" i="15" a="1"/>
  <c r="AS290" i="15" a="1"/>
  <c r="Y289" i="15" a="1"/>
  <c r="BK290" i="15" a="1"/>
  <c r="BT282" i="15" a="1"/>
  <c r="V273" i="15" a="1"/>
  <c r="M279" i="15" a="1"/>
  <c r="Z282" i="15" a="1"/>
  <c r="J286" i="15" a="1"/>
  <c r="O291" i="15" a="1"/>
  <c r="AJ290" i="15" a="1"/>
  <c r="AI288" i="15" a="1"/>
  <c r="BQ287" i="15" a="1"/>
  <c r="BB276" i="15" a="1"/>
  <c r="BM287" i="15" a="1"/>
  <c r="AV275" i="15" a="1"/>
  <c r="AH281" i="15" a="1"/>
  <c r="B90" i="8"/>
  <c r="BO290" i="15" a="1"/>
  <c r="B130" i="8"/>
  <c r="AY288" i="15" a="1"/>
  <c r="CM286" i="15" a="1"/>
  <c r="AU287" i="15" a="1"/>
  <c r="CA288" i="15" a="1"/>
  <c r="AQ285" i="15" a="1"/>
  <c r="B99" i="8"/>
  <c r="R21" i="359" a="1"/>
  <c r="F21" i="359" a="1"/>
  <c r="BC290" i="15" a="1"/>
  <c r="AW291" i="15" a="1"/>
  <c r="M286" i="15" a="1"/>
  <c r="BU288" i="15" a="1"/>
  <c r="AD289" i="15" a="1"/>
  <c r="AC287" i="15" a="1"/>
  <c r="AO281" i="15" a="1"/>
  <c r="J278" i="15" a="1"/>
  <c r="AN286" i="15" a="1"/>
  <c r="AS287" i="15" a="1"/>
  <c r="AV285" i="15" a="1"/>
  <c r="CC280" i="15" a="1"/>
  <c r="L282" i="15" a="1"/>
  <c r="U289" i="15" a="1"/>
  <c r="W282" i="15" a="1"/>
  <c r="AC283" i="15" a="1"/>
  <c r="V290" i="15" a="1"/>
  <c r="BB286" i="15" a="1"/>
  <c r="BW282" i="15" a="1"/>
  <c r="BG282" i="15" a="1"/>
  <c r="AH283" i="15" a="1"/>
  <c r="N21" i="359" a="1"/>
  <c r="C21" i="359" a="1"/>
  <c r="AX287" i="15" a="1"/>
  <c r="BN286" i="15" a="1"/>
  <c r="BB285" i="15" a="1"/>
  <c r="B79" i="8"/>
  <c r="BX277" i="15" a="1"/>
  <c r="AJ281" i="15" a="1"/>
  <c r="AR282" i="15" a="1"/>
  <c r="BV289" i="15" a="1"/>
  <c r="AO280" i="15" a="1"/>
  <c r="CE290" i="15" a="1"/>
  <c r="BM279" i="15" a="1"/>
  <c r="CN291" i="15" a="1"/>
  <c r="BC286" i="15" a="1"/>
  <c r="K285" i="15" a="1"/>
  <c r="BB290" i="15" a="1"/>
  <c r="CI290" i="15" a="1"/>
  <c r="G277" i="15" a="1"/>
  <c r="CI291" i="15" a="1"/>
  <c r="T291" i="15" a="1"/>
  <c r="CF288" i="15" a="1"/>
  <c r="CP288" i="15" a="1"/>
  <c r="BO283" i="15" a="1"/>
  <c r="AC286" i="15" a="1"/>
  <c r="F289" i="15" a="1"/>
  <c r="AW287" i="15" a="1"/>
  <c r="AH291" i="15" a="1"/>
  <c r="BY281" i="15" a="1"/>
  <c r="BC287" i="15" a="1"/>
  <c r="BO286" i="15" a="1"/>
  <c r="CG274" i="15" a="1"/>
  <c r="AE278" i="15" a="1"/>
  <c r="BA281" i="15" a="1"/>
  <c r="AV283" i="15" a="1"/>
  <c r="S283" i="15" a="1"/>
  <c r="CP284" i="15" a="1"/>
  <c r="CH290" i="15" a="1"/>
  <c r="BJ284" i="15" a="1"/>
  <c r="S268" i="15" a="1"/>
  <c r="L275" i="15" a="1"/>
  <c r="BJ273" i="15" a="1"/>
  <c r="T279" i="15" a="1"/>
  <c r="X270" i="15" a="1"/>
  <c r="AW285" i="15" a="1"/>
  <c r="S282" i="15" a="1"/>
  <c r="B98" i="8"/>
  <c r="BT277" i="15" a="1"/>
  <c r="AC21" i="359" a="1"/>
  <c r="BN285" i="15" a="1"/>
  <c r="BT285" i="15" a="1"/>
  <c r="BX286" i="15" a="1"/>
  <c r="AX279" i="15" a="1"/>
  <c r="AV288" i="15" a="1"/>
  <c r="O283" i="15" a="1"/>
  <c r="AG288" i="15" a="1"/>
  <c r="BW287" i="15" a="1"/>
  <c r="B87" i="8"/>
  <c r="BR286" i="15" a="1"/>
  <c r="BW286" i="15" a="1"/>
  <c r="P286" i="15" a="1"/>
  <c r="AI279" i="15" a="1"/>
  <c r="AK288" i="15" a="1"/>
  <c r="AZ288" i="15" a="1"/>
  <c r="AX280" i="15" a="1"/>
  <c r="BQ284" i="15" a="1"/>
  <c r="BA290" i="15" a="1"/>
  <c r="AX288" i="15" a="1"/>
  <c r="BC285" i="15" a="1"/>
  <c r="AW275" i="15" a="1"/>
  <c r="AS283" i="15" a="1"/>
  <c r="AO289" i="15" a="1"/>
  <c r="U21" i="359" a="1"/>
  <c r="I21" i="359" a="1"/>
  <c r="AQ290" i="15" a="1"/>
  <c r="I287" i="15" a="1"/>
  <c r="BV285" i="15" a="1"/>
  <c r="H283" i="15" a="1"/>
  <c r="AB291" i="15" a="1"/>
  <c r="AH284" i="15" a="1"/>
  <c r="AC288" i="15" a="1"/>
  <c r="CF290" i="15" a="1"/>
  <c r="CG280" i="15" a="1"/>
  <c r="BC281" i="15" a="1"/>
  <c r="B69" i="8"/>
  <c r="CK279" i="15" a="1"/>
  <c r="B108" i="8"/>
  <c r="CO286" i="15" a="1"/>
  <c r="BN283" i="15" a="1"/>
  <c r="E286" i="15" a="1"/>
  <c r="BW275" i="15" a="1"/>
  <c r="BN284" i="15" a="1"/>
  <c r="CE272" i="15" a="1"/>
  <c r="AP276" i="15" a="1"/>
  <c r="CJ285" i="15" a="1"/>
  <c r="BV287" i="15" a="1"/>
  <c r="BT281" i="15" a="1"/>
  <c r="U287" i="15" a="1"/>
  <c r="K265" i="15" a="1"/>
  <c r="H276" i="15" a="1"/>
  <c r="R279" i="15" a="1"/>
  <c r="BQ285" i="15" a="1"/>
  <c r="AQ272" i="15" a="1"/>
  <c r="BK289" i="15" a="1"/>
  <c r="W21" i="359" a="1"/>
  <c r="CQ288" i="15" a="1"/>
  <c r="CQ286" i="15" a="1"/>
  <c r="BD281" i="15" a="1"/>
  <c r="R291" i="15" a="1"/>
  <c r="E290" i="15" a="1"/>
  <c r="AY275" i="15" a="1"/>
  <c r="BT273" i="15" a="1"/>
  <c r="AM290" i="15" a="1"/>
  <c r="BA288" i="15" a="1"/>
  <c r="CF281" i="15" a="1"/>
  <c r="BC273" i="15" a="1"/>
  <c r="AM279" i="15" a="1"/>
  <c r="BD261" i="15" a="1"/>
  <c r="AC290" i="15" a="1"/>
  <c r="CM283" i="15" a="1"/>
  <c r="BC282" i="15" a="1"/>
  <c r="BP287" i="15" a="1"/>
  <c r="CM278" i="15" a="1"/>
  <c r="BF279" i="15" a="1"/>
  <c r="BL282" i="15" a="1"/>
  <c r="L281" i="15" a="1"/>
  <c r="J291" i="15" a="1"/>
  <c r="S21" i="359" a="1"/>
  <c r="G21" i="359" a="1"/>
  <c r="CA281" i="15" a="1"/>
  <c r="CK288" i="15" a="1"/>
  <c r="AJ284" i="15" a="1"/>
  <c r="AA289" i="15" a="1"/>
  <c r="CN290" i="15" a="1"/>
  <c r="AV287" i="15" a="1"/>
  <c r="BB275" i="15" a="1"/>
  <c r="AR288" i="15" a="1"/>
  <c r="T288" i="15" a="1"/>
  <c r="BL287" i="15" a="1"/>
  <c r="CL289" i="15" a="1"/>
  <c r="W289" i="15" a="1"/>
  <c r="BP288" i="15" a="1"/>
  <c r="I291" i="15" a="1"/>
  <c r="AM288" i="15" a="1"/>
  <c r="AX282" i="15" a="1"/>
  <c r="U285" i="15" a="1"/>
  <c r="F262" i="15" a="1"/>
  <c r="AN274" i="15" a="1"/>
  <c r="AQ266" i="15" a="1"/>
  <c r="R285" i="15" a="1"/>
  <c r="BD287" i="15" a="1"/>
  <c r="Y286" i="15" a="1"/>
  <c r="CD282" i="15" a="1"/>
  <c r="BF277" i="15" a="1"/>
  <c r="BE287" i="15" a="1"/>
  <c r="AE286" i="15" a="1"/>
  <c r="BS282" i="15" a="1"/>
  <c r="E279" i="15" a="1"/>
  <c r="CG288" i="15" a="1"/>
  <c r="N290" i="15" a="1"/>
  <c r="BX290" i="15" a="1"/>
  <c r="AS281" i="15" a="1"/>
  <c r="B110" i="8"/>
  <c r="BL285" i="15" a="1"/>
  <c r="AD276" i="15" a="1"/>
  <c r="AL291" i="15" a="1"/>
  <c r="CB265" i="15" a="1"/>
  <c r="AS276" i="15" a="1"/>
  <c r="AZ268" i="15" a="1"/>
  <c r="AW262" i="15" a="1"/>
  <c r="AE275" i="15" a="1"/>
  <c r="BL267" i="15" a="1"/>
  <c r="AP278" i="15" a="1"/>
  <c r="H287" i="15" a="1"/>
  <c r="BS289" i="15" a="1"/>
  <c r="M21" i="359" a="1"/>
  <c r="Y21" i="359" a="1"/>
  <c r="BK281" i="15" a="1"/>
  <c r="AY281" i="15" a="1"/>
  <c r="AJ289" i="15" a="1"/>
  <c r="BE291" i="15" a="1"/>
  <c r="AI283" i="15" a="1"/>
  <c r="AT285" i="15" a="1"/>
  <c r="CI283" i="15" a="1"/>
  <c r="BS286" i="15" a="1"/>
  <c r="AP291" i="15" a="1"/>
  <c r="R286" i="15" a="1"/>
  <c r="J287" i="15" a="1"/>
  <c r="AS289" i="15" a="1"/>
  <c r="AL284" i="15" a="1"/>
  <c r="CL278" i="15" a="1"/>
  <c r="AZ281" i="15" a="1"/>
  <c r="G285" i="15" a="1"/>
  <c r="CD286" i="15" a="1"/>
  <c r="V284" i="15" a="1"/>
  <c r="Q272" i="15" a="1"/>
  <c r="CC267" i="15" a="1"/>
  <c r="BR262" i="15" a="1"/>
  <c r="AZ278" i="15" a="1"/>
  <c r="BI290" i="15" a="1"/>
  <c r="AB21" i="359" a="1"/>
  <c r="CD279" i="15" a="1"/>
  <c r="CJ289" i="15" a="1"/>
  <c r="Q286" i="15" a="1"/>
  <c r="BJ286" i="15" a="1"/>
  <c r="BQ286" i="15" a="1"/>
  <c r="CB286" i="15" a="1"/>
  <c r="AK280" i="15" a="1"/>
  <c r="CP290" i="15" a="1"/>
  <c r="AT291" i="15" a="1"/>
  <c r="BP276" i="15" a="1"/>
  <c r="P287" i="15" a="1"/>
  <c r="R290" i="15" a="1"/>
  <c r="AW288" i="15" a="1"/>
  <c r="M288" i="15" a="1"/>
  <c r="AH286" i="15" a="1"/>
  <c r="BU291" i="15" a="1"/>
  <c r="AH287" i="15" a="1"/>
  <c r="AV281" i="15" a="1"/>
  <c r="AF286" i="15" a="1"/>
  <c r="CR280" i="15" a="1"/>
  <c r="I277" i="15" a="1"/>
  <c r="BO281" i="15" a="1"/>
  <c r="AW277" i="15" a="1"/>
  <c r="F290" i="15" a="1"/>
  <c r="AU277" i="15" a="1"/>
  <c r="N271" i="15" a="1"/>
  <c r="BQ288" i="15" a="1"/>
  <c r="BB289" i="15" a="1"/>
  <c r="BF287" i="15" a="1"/>
  <c r="AL285" i="15" a="1"/>
  <c r="K21" i="359" a="1"/>
  <c r="AA21" i="359" a="1"/>
  <c r="BF284" i="15" a="1"/>
  <c r="AS291" i="15" a="1"/>
  <c r="J290" i="15" a="1"/>
  <c r="AS286" i="15" a="1"/>
  <c r="AT290" i="15" a="1"/>
  <c r="BU283" i="15" a="1"/>
  <c r="BV276" i="15" a="1"/>
  <c r="CN286" i="15" a="1"/>
  <c r="T290" i="15" a="1"/>
  <c r="BK285" i="15" a="1"/>
  <c r="BJ285" i="15" a="1"/>
  <c r="Y282" i="15" a="1"/>
  <c r="I281" i="15" a="1"/>
  <c r="V21" i="359" a="1"/>
  <c r="BS290" i="15" a="1"/>
  <c r="CK287" i="15" a="1"/>
  <c r="CP285" i="15" a="1"/>
  <c r="BB284" i="15" a="1"/>
  <c r="CN287" i="15" a="1"/>
  <c r="BC288" i="15" a="1"/>
  <c r="AB282" i="15" a="1"/>
  <c r="BM277" i="15" a="1"/>
  <c r="BM284" i="15" a="1"/>
  <c r="K286" i="15" a="1"/>
  <c r="BN287" i="15" a="1"/>
  <c r="BA286" i="15" a="1"/>
  <c r="AM270" i="15" a="1"/>
  <c r="CK276" i="15" a="1"/>
  <c r="BN289" i="15" a="1"/>
  <c r="T271" i="15" a="1"/>
  <c r="BS281" i="15" a="1"/>
  <c r="C280" i="15" a="1"/>
  <c r="R284" i="15" a="1"/>
  <c r="AB276" i="15" a="1"/>
  <c r="AP271" i="15" a="1"/>
  <c r="BV275" i="15" a="1"/>
  <c r="CF285" i="15" a="1"/>
  <c r="AQ275" i="15" a="1"/>
  <c r="AA290" i="15" a="1"/>
  <c r="BV286" i="15" a="1"/>
  <c r="BM281" i="15" a="1"/>
  <c r="CN283" i="15" a="1"/>
  <c r="BR282" i="15" a="1"/>
  <c r="BP279" i="15" a="1"/>
  <c r="W270" i="15" a="1"/>
  <c r="AT277" i="15" a="1"/>
  <c r="BE288" i="15" a="1"/>
  <c r="N282" i="15" a="1"/>
  <c r="BC284" i="15" a="1"/>
  <c r="AH280" i="15" a="1"/>
  <c r="BP284" i="15" a="1"/>
  <c r="AM278" i="15" a="1"/>
  <c r="X288" i="15" a="1"/>
  <c r="BI278" i="15" a="1"/>
  <c r="BJ283" i="15" a="1"/>
  <c r="U276" i="15" a="1"/>
  <c r="BH289" i="15" a="1"/>
  <c r="AW290" i="15" a="1"/>
  <c r="AC259" i="15" a="1"/>
  <c r="BV283" i="15" a="1"/>
  <c r="BK286" i="15" a="1"/>
  <c r="AZ273" i="15" a="1"/>
  <c r="T289" i="15" a="1"/>
  <c r="AL287" i="15" a="1"/>
  <c r="B100" i="8"/>
  <c r="J283" i="15" a="1"/>
  <c r="CF286" i="15" a="1"/>
  <c r="J284" i="15" a="1"/>
  <c r="CD288" i="15" a="1"/>
  <c r="BI289" i="15" a="1"/>
  <c r="B47" i="8"/>
  <c r="AX284" i="15" a="1"/>
  <c r="I261" i="15" a="1"/>
  <c r="S281" i="15" a="1"/>
  <c r="BC269" i="15" a="1"/>
  <c r="BU261" i="15" a="1"/>
  <c r="CR284" i="15" a="1"/>
  <c r="K271" i="15" a="1"/>
  <c r="BQ273" i="15" a="1"/>
  <c r="AU286" i="15" a="1"/>
  <c r="BZ284" i="15" a="1"/>
  <c r="B97" i="8"/>
  <c r="AJ285" i="15" a="1"/>
  <c r="AY276" i="15" a="1"/>
  <c r="BZ281" i="15" a="1"/>
  <c r="S276" i="15" a="1"/>
  <c r="W291" i="15" a="1"/>
  <c r="AN279" i="15" a="1"/>
  <c r="O275" i="15" a="1"/>
  <c r="AQ288" i="15" a="1"/>
  <c r="O289" i="15" a="1"/>
  <c r="AY282" i="15" a="1"/>
  <c r="P281" i="15" a="1"/>
  <c r="CK286" i="15" a="1"/>
  <c r="P291" i="15" a="1"/>
  <c r="BO275" i="15" a="1"/>
  <c r="BU274" i="15" a="1"/>
  <c r="B68" i="8"/>
  <c r="T286" i="15" a="1"/>
  <c r="U281" i="15" a="1"/>
  <c r="W288" i="15" a="1"/>
  <c r="AF281" i="15" a="1"/>
  <c r="CL275" i="15" a="1"/>
  <c r="BT288" i="15" a="1"/>
  <c r="E277" i="15" a="1"/>
  <c r="C278" i="15" a="1"/>
  <c r="BR279" i="15" a="1"/>
  <c r="N275" i="15" a="1"/>
  <c r="AG276" i="15" a="1"/>
  <c r="BY259" i="15" a="1"/>
  <c r="BA285" i="15" a="1"/>
  <c r="CJ287" i="15" a="1"/>
  <c r="AW284" i="15" a="1"/>
  <c r="CC287" i="15" a="1"/>
  <c r="BM262" i="15" a="1"/>
  <c r="CP271" i="15" a="1"/>
  <c r="J275" i="15" a="1"/>
  <c r="AN281" i="15" a="1"/>
  <c r="E289" i="15" a="1"/>
  <c r="H281" i="15" a="1"/>
  <c r="BO284" i="15" a="1"/>
  <c r="BI286" i="15" a="1"/>
  <c r="S291" i="15" a="1"/>
  <c r="AL289" i="15" a="1"/>
  <c r="X283" i="15" a="1"/>
  <c r="AZ269" i="15" a="1"/>
  <c r="O280" i="15" a="1"/>
  <c r="BI287" i="15" a="1"/>
  <c r="BX284" i="15" a="1"/>
  <c r="BT271" i="15" a="1"/>
  <c r="L277" i="15" a="1"/>
  <c r="BI279" i="15" a="1"/>
  <c r="I278" i="15" a="1"/>
  <c r="BS279" i="15" a="1"/>
  <c r="X285" i="15" a="1"/>
  <c r="BO280" i="15" a="1"/>
  <c r="BW289" i="15" a="1"/>
  <c r="BU284" i="15" a="1"/>
  <c r="AK290" i="15" a="1"/>
  <c r="AZ286" i="15" a="1"/>
  <c r="BE286" i="15" a="1"/>
  <c r="CM267" i="15" a="1"/>
  <c r="BA287" i="15" a="1"/>
  <c r="CN288" i="15" a="1"/>
  <c r="AX281" i="15" a="1"/>
  <c r="AA288" i="15" a="1"/>
  <c r="AG287" i="15" a="1"/>
  <c r="AJ288" i="15" a="1"/>
  <c r="AG290" i="15" a="1"/>
  <c r="AQ276" i="15" a="1"/>
  <c r="R267" i="15" a="1"/>
  <c r="AQ277" i="15" a="1"/>
  <c r="CD289" i="15" a="1"/>
  <c r="AN261" i="15" a="1"/>
  <c r="BP281" i="15" a="1"/>
  <c r="CL283" i="15" a="1"/>
  <c r="BD273" i="15" a="1"/>
  <c r="K267" i="15" a="1"/>
  <c r="CK289" i="15" a="1"/>
  <c r="AD285" i="15" a="1"/>
  <c r="L279" i="15" a="1"/>
  <c r="BE261" i="15" a="1"/>
  <c r="B128" i="8"/>
  <c r="Q289" i="15" a="1"/>
  <c r="O268" i="15" a="1"/>
  <c r="BD279" i="15" a="1"/>
  <c r="AS267" i="15" a="1"/>
  <c r="AM277" i="15" a="1"/>
  <c r="CH280" i="15" a="1"/>
  <c r="BV284" i="15" a="1"/>
  <c r="AI290" i="15" a="1"/>
  <c r="AF283" i="15" a="1"/>
  <c r="BB288" i="15" a="1"/>
  <c r="U288" i="15" a="1"/>
  <c r="AF284" i="15" a="1"/>
  <c r="CA278" i="15" a="1"/>
  <c r="BH286" i="15" a="1"/>
  <c r="BM288" i="15" a="1"/>
  <c r="BC270" i="15" a="1"/>
  <c r="CG283" i="15" a="1"/>
  <c r="M262" i="15" a="1"/>
  <c r="AT282" i="15" a="1"/>
  <c r="CB274" i="15" a="1"/>
  <c r="BO288" i="15" a="1"/>
  <c r="AS259" i="15" a="1"/>
  <c r="BL280" i="15" a="1"/>
  <c r="AF291" i="15" a="1"/>
  <c r="CM277" i="15" a="1"/>
  <c r="AX268" i="15" a="1"/>
  <c r="BC275" i="15" a="1"/>
  <c r="BX278" i="15" a="1"/>
  <c r="CM288" i="15" a="1"/>
  <c r="P290" i="15" a="1"/>
  <c r="CQ275" i="15" a="1"/>
  <c r="O288" i="15" a="1"/>
  <c r="CI288" i="15" a="1"/>
  <c r="J276" i="15" a="1"/>
  <c r="CL276" i="15" a="1"/>
  <c r="CK283" i="15" a="1"/>
  <c r="AZ259" i="15" a="1"/>
  <c r="BC277" i="15" a="1"/>
  <c r="G279" i="15" a="1"/>
  <c r="BL279" i="15" a="1"/>
  <c r="AI270" i="15" a="1"/>
  <c r="CQ282" i="15" a="1"/>
  <c r="U283" i="15" a="1"/>
  <c r="CR290" i="15" a="1"/>
  <c r="BW288" i="15" a="1"/>
  <c r="CK281" i="15" a="1"/>
  <c r="E272" i="15" a="1"/>
  <c r="CM274" i="15" a="1"/>
  <c r="BU281" i="15" a="1"/>
  <c r="BS283" i="15" a="1"/>
  <c r="AL262" i="15" a="1"/>
  <c r="CK278" i="15" a="1"/>
  <c r="CJ283" i="15" a="1"/>
  <c r="P288" i="15" a="1"/>
  <c r="BP258" i="15" a="1"/>
  <c r="K289" i="15" a="1"/>
  <c r="CL287" i="15" a="1"/>
  <c r="BF285" i="15" a="1"/>
  <c r="CD287" i="15" a="1"/>
  <c r="AK282" i="15" a="1"/>
  <c r="CR277" i="15" a="1"/>
  <c r="CA280" i="15" a="1"/>
  <c r="BI275" i="15" a="1"/>
  <c r="BI264" i="15" a="1"/>
  <c r="AW276" i="15" a="1"/>
  <c r="BL274" i="15" a="1"/>
  <c r="CD260" i="15" a="1"/>
  <c r="W279" i="15" a="1"/>
  <c r="BI262" i="15" a="1"/>
  <c r="BD276" i="15" a="1"/>
  <c r="AG281" i="15" a="1"/>
  <c r="AL280" i="15" a="1"/>
  <c r="J274" i="15" a="1"/>
  <c r="CQ274" i="15" a="1"/>
  <c r="U277" i="15" a="1"/>
  <c r="BC291" i="15" a="1"/>
  <c r="T276" i="15" a="1"/>
  <c r="C268" i="15" a="1"/>
  <c r="AN278" i="15" a="1"/>
  <c r="CM285" i="15" a="1"/>
  <c r="CM287" i="15" a="1"/>
  <c r="BM278" i="15" a="1"/>
  <c r="BR276" i="15" a="1"/>
  <c r="CF277" i="15" a="1"/>
  <c r="AS278" i="15" a="1"/>
  <c r="BF289" i="15" a="1"/>
  <c r="U284" i="15" a="1"/>
  <c r="AL290" i="15" a="1"/>
  <c r="V291" i="15" a="1"/>
  <c r="AD278" i="15" a="1"/>
  <c r="AI291" i="15" a="1"/>
  <c r="S284" i="15" a="1"/>
  <c r="CM272" i="15" a="1"/>
  <c r="BP291" i="15" a="1"/>
  <c r="BV258" i="15" a="1"/>
  <c r="B89" i="8"/>
  <c r="AN291" i="15" a="1"/>
  <c r="B77" i="8"/>
  <c r="AO282" i="15" a="1"/>
  <c r="R288" i="15" a="1"/>
  <c r="AF285" i="15" a="1"/>
  <c r="AQ271" i="15" a="1"/>
  <c r="CA276" i="15" a="1"/>
  <c r="J285" i="15" a="1"/>
  <c r="AS282" i="15" a="1"/>
  <c r="BX282" i="15" a="1"/>
  <c r="AX278" i="15" a="1"/>
  <c r="AD272" i="15" a="1"/>
  <c r="AN289" i="15" a="1"/>
  <c r="CE283" i="15" a="1"/>
  <c r="BJ291" i="15" a="1"/>
  <c r="Q285" i="15" a="1"/>
  <c r="E284" i="15" a="1"/>
  <c r="AT287" i="15" a="1"/>
  <c r="E273" i="15" a="1"/>
  <c r="CE270" i="15" a="1"/>
  <c r="C274" i="15" a="1"/>
  <c r="H286" i="15" a="1"/>
  <c r="BL276" i="15" a="1"/>
  <c r="BF278" i="15" a="1"/>
  <c r="AD261" i="15" a="1"/>
  <c r="AQ281" i="15" a="1"/>
  <c r="CB273" i="15" a="1"/>
  <c r="Q262" i="15" a="1"/>
  <c r="I263" i="15" a="1"/>
  <c r="AD280" i="15" a="1"/>
  <c r="N279" i="15" a="1"/>
  <c r="BS287" i="15" a="1"/>
  <c r="AC272" i="15" a="1"/>
  <c r="X289" i="15" a="1"/>
  <c r="C276" i="15" a="1"/>
  <c r="J260" i="15" a="1"/>
  <c r="Q266" i="15" a="1"/>
  <c r="BH277" i="15" a="1"/>
  <c r="CL280" i="15" a="1"/>
  <c r="BO276" i="15" a="1"/>
  <c r="CG276" i="15" a="1"/>
  <c r="CN285" i="15" a="1"/>
  <c r="CF289" i="15" a="1"/>
  <c r="BK268" i="15" a="1"/>
  <c r="AQ265" i="15" a="1"/>
  <c r="AM287" i="15" a="1"/>
  <c r="BF281" i="15" a="1"/>
  <c r="AG269" i="15" a="1"/>
  <c r="CD280" i="15" a="1"/>
  <c r="CG269" i="15" a="1"/>
  <c r="AA262" i="15" a="1"/>
  <c r="AJ270" i="15" a="1"/>
  <c r="CR263" i="15" a="1"/>
  <c r="AN273" i="15" a="1"/>
  <c r="CI285" i="15" a="1"/>
  <c r="CG291" i="15" a="1"/>
  <c r="BC289" i="15" a="1"/>
  <c r="BA283" i="15" a="1"/>
  <c r="AN283" i="15" a="1"/>
  <c r="H288" i="15" a="1"/>
  <c r="AY287" i="15" a="1"/>
  <c r="O279" i="15" a="1"/>
  <c r="AL275" i="15" a="1"/>
  <c r="AQ287" i="15" a="1"/>
  <c r="AO261" i="15" a="1"/>
  <c r="AN265" i="15" a="1"/>
  <c r="BY282" i="15" a="1"/>
  <c r="L255" i="15" a="1"/>
  <c r="BC278" i="15" a="1"/>
  <c r="AR289" i="15" a="1"/>
  <c r="BY291" i="15" a="1"/>
  <c r="AK291" i="15" a="1"/>
  <c r="AK283" i="15" a="1"/>
  <c r="AN287" i="15" a="1"/>
  <c r="AN277" i="15" a="1"/>
  <c r="AV282" i="15" a="1"/>
  <c r="AG272" i="15" a="1"/>
  <c r="CO266" i="15" a="1"/>
  <c r="CN282" i="15" a="1"/>
  <c r="Z277" i="15" a="1"/>
  <c r="AP281" i="15" a="1"/>
  <c r="BT290" i="15" a="1"/>
  <c r="BI284" i="15" a="1"/>
  <c r="AU290" i="15" a="1"/>
  <c r="BQ264" i="15" a="1"/>
  <c r="AJ280" i="15" a="1"/>
  <c r="CR279" i="15" a="1"/>
  <c r="BF288" i="15" a="1"/>
  <c r="CP277" i="15" a="1"/>
  <c r="AV273" i="15" a="1"/>
  <c r="CQ280" i="15" a="1"/>
  <c r="BN288" i="15" a="1"/>
  <c r="AJ263" i="15" a="1"/>
  <c r="Z288" i="15" a="1"/>
  <c r="E285" i="15" a="1"/>
  <c r="K287" i="15" a="1"/>
  <c r="CH282" i="15" a="1"/>
  <c r="W290" i="15" a="1"/>
  <c r="G272" i="15" a="1"/>
  <c r="BQ289" i="15" a="1"/>
  <c r="CF274" i="15" a="1"/>
  <c r="AM285" i="15" a="1"/>
  <c r="BK287" i="15" a="1"/>
  <c r="AG284" i="15" a="1"/>
  <c r="O285" i="15" a="1"/>
  <c r="CR285" i="15" a="1"/>
  <c r="BP266" i="15" a="1"/>
  <c r="BA282" i="15" a="1"/>
  <c r="BW264" i="15" a="1"/>
  <c r="AE290" i="15" a="1"/>
  <c r="CD291" i="15" a="1"/>
  <c r="AS279" i="15" a="1"/>
  <c r="BP280" i="15" a="1"/>
  <c r="BQ260" i="15" a="1"/>
  <c r="CM291" i="15" a="1"/>
  <c r="CE291" i="15" a="1"/>
  <c r="CP261" i="15" a="1"/>
  <c r="Z280" i="15" a="1"/>
  <c r="BI267" i="15" a="1"/>
  <c r="Z291" i="15" a="1"/>
  <c r="BI288" i="15" a="1"/>
  <c r="W285" i="15" a="1"/>
  <c r="AF289" i="15" a="1"/>
  <c r="BH284" i="15" a="1"/>
  <c r="AD288" i="15" a="1"/>
  <c r="BB282" i="15" a="1"/>
  <c r="BK271" i="15" a="1"/>
  <c r="BO289" i="15" a="1"/>
  <c r="I282" i="15" a="1"/>
  <c r="BQ277" i="15" a="1"/>
  <c r="AA270" i="15" a="1"/>
  <c r="AY268" i="15" a="1"/>
  <c r="X273" i="15" a="1"/>
  <c r="AT279" i="15" a="1"/>
  <c r="AB288" i="15" a="1"/>
  <c r="Y276" i="15" a="1"/>
  <c r="BD284" i="15" a="1"/>
  <c r="K276" i="15" a="1"/>
  <c r="L288" i="15" a="1"/>
  <c r="BA280" i="15" a="1"/>
  <c r="H272" i="15" a="1"/>
  <c r="CQ287" i="15" a="1"/>
  <c r="CD283" i="15" a="1"/>
  <c r="CC283" i="15" a="1"/>
  <c r="BD285" i="15" a="1"/>
  <c r="AP263" i="15" a="1"/>
  <c r="CD284" i="15" a="1"/>
  <c r="AH275" i="15" a="1"/>
  <c r="AD284" i="15" a="1"/>
  <c r="H273" i="15" a="1"/>
  <c r="J272" i="15" a="1"/>
  <c r="CC275" i="15" a="1"/>
  <c r="G291" i="15" a="1"/>
  <c r="BF270" i="15" a="1"/>
  <c r="Q275" i="15" a="1"/>
  <c r="BY270" i="15" a="1"/>
  <c r="CP264" i="15" a="1"/>
  <c r="BM283" i="15" a="1"/>
  <c r="CE288" i="15" a="1"/>
  <c r="CM284" i="15" a="1"/>
  <c r="AL286" i="15" a="1"/>
  <c r="AU273" i="15" a="1"/>
  <c r="BS277" i="15" a="1"/>
  <c r="AY290" i="15" a="1"/>
  <c r="AB290" i="15" a="1"/>
  <c r="BE290" i="15" a="1"/>
  <c r="R280" i="15" a="1"/>
  <c r="AT271" i="15" a="1"/>
  <c r="BK291" i="15" a="1"/>
  <c r="BX288" i="15" a="1"/>
  <c r="BF286" i="15" a="1"/>
  <c r="BB291" i="15" a="1"/>
  <c r="Z287" i="15" a="1"/>
  <c r="AM271" i="15" a="1"/>
  <c r="BZ283" i="15" a="1"/>
  <c r="E270" i="15" a="1"/>
  <c r="CM282" i="15" a="1"/>
  <c r="B67" i="8"/>
  <c r="BR288" i="15" a="1"/>
  <c r="BX289" i="15" a="1"/>
  <c r="E276" i="15" a="1"/>
  <c r="BG273" i="15" a="1"/>
  <c r="U279" i="15" a="1"/>
  <c r="AF271" i="15" a="1"/>
  <c r="AP289" i="15" a="1"/>
  <c r="V282" i="15" a="1"/>
  <c r="BG270" i="15" a="1"/>
  <c r="BM267" i="15" a="1"/>
  <c r="BO264" i="15" a="1"/>
  <c r="N265" i="15" a="1"/>
  <c r="AI287" i="15" a="1"/>
  <c r="BY268" i="15" a="1"/>
  <c r="BD271" i="15" a="1"/>
  <c r="AI275" i="15" a="1"/>
  <c r="T281" i="15" a="1"/>
  <c r="AC285" i="15" a="1"/>
  <c r="CJ284" i="15" a="1"/>
  <c r="AZ277" i="15" a="1"/>
  <c r="BW290" i="15" a="1"/>
  <c r="BL260" i="15" a="1"/>
  <c r="Z276" i="15" a="1"/>
  <c r="S289" i="15" a="1"/>
  <c r="CG281" i="15" a="1"/>
  <c r="BS269" i="15" a="1"/>
  <c r="CD271" i="15" a="1"/>
  <c r="B48" i="8"/>
  <c r="F275" i="15" a="1"/>
  <c r="F265" i="15" a="1"/>
  <c r="AL283" i="15" a="1"/>
  <c r="I270" i="15" a="1"/>
  <c r="AL272" i="15" a="1"/>
  <c r="M284" i="15" a="1"/>
  <c r="BN291" i="15" a="1"/>
  <c r="CB289" i="15" a="1"/>
  <c r="CR271" i="15" a="1"/>
  <c r="CJ281" i="15" a="1"/>
  <c r="AC264" i="15" a="1"/>
  <c r="Y285" i="15" a="1"/>
  <c r="BL270" i="15" a="1"/>
  <c r="BN273" i="15" a="1"/>
  <c r="BE289" i="15" a="1"/>
  <c r="BF280" i="15" a="1"/>
  <c r="M290" i="15" a="1"/>
  <c r="S279" i="15" a="1"/>
  <c r="K281" i="15" a="1"/>
  <c r="AB278" i="15" a="1"/>
  <c r="BZ278" i="15" a="1"/>
  <c r="C285" i="15" a="1"/>
  <c r="L278" i="15" a="1"/>
  <c r="CJ266" i="15" a="1"/>
  <c r="CC276" i="15" a="1"/>
  <c r="BA275" i="15" a="1"/>
  <c r="AW286" i="15" a="1"/>
  <c r="CP283" i="15" a="1"/>
  <c r="BS284" i="15" a="1"/>
  <c r="BZ265" i="15" a="1"/>
  <c r="BR280" i="15" a="1"/>
  <c r="CN280" i="15" a="1"/>
  <c r="CG278" i="15" a="1"/>
  <c r="BE277" i="15" a="1"/>
  <c r="AO266" i="15" a="1"/>
  <c r="BA269" i="15" a="1"/>
  <c r="CO283" i="15" a="1"/>
  <c r="BH265" i="15" a="1"/>
  <c r="BK288" i="15" a="1"/>
  <c r="F270" i="15" a="1"/>
  <c r="CL282" i="15" a="1"/>
  <c r="BL281" i="15" a="1"/>
  <c r="CK290" i="15" a="1"/>
  <c r="AT267" i="15" a="1"/>
  <c r="Y274" i="15" a="1"/>
  <c r="BJ271" i="15" a="1"/>
  <c r="BQ272" i="15" a="1"/>
  <c r="BG274" i="15" a="1"/>
  <c r="AU267" i="15" a="1"/>
  <c r="CA287" i="15" a="1"/>
  <c r="V288" i="15" a="1"/>
  <c r="AQ270" i="15" a="1"/>
  <c r="P289" i="15" a="1"/>
  <c r="BK278" i="15" a="1"/>
  <c r="AB283" i="15" a="1"/>
  <c r="AQ284" i="15" a="1"/>
  <c r="AN270" i="15" a="1"/>
  <c r="BY271" i="15" a="1"/>
  <c r="I279" i="15" a="1"/>
  <c r="AZ287" i="15" a="1"/>
  <c r="H265" i="15" a="1"/>
  <c r="BP277" i="15" a="1"/>
  <c r="CL261" i="15" a="1"/>
  <c r="BM273" i="15" a="1"/>
  <c r="BD266" i="15" a="1"/>
  <c r="BP285" i="15" a="1"/>
  <c r="S273" i="15" a="1"/>
  <c r="BN276" i="15" a="1"/>
  <c r="AU261" i="15" a="1"/>
  <c r="AW267" i="15" a="1"/>
  <c r="N257" i="15" a="1"/>
  <c r="Y287" i="15" a="1"/>
  <c r="AY270" i="15" a="1"/>
  <c r="BE272" i="15" a="1"/>
  <c r="CD285" i="15" a="1"/>
  <c r="B70" i="8"/>
  <c r="L269" i="15" a="1"/>
  <c r="BL265" i="15" a="1"/>
  <c r="AA272" i="15" a="1"/>
  <c r="CO278" i="15" a="1"/>
  <c r="CQ285" i="15" a="1"/>
  <c r="T277" i="15" a="1"/>
  <c r="AH279" i="15" a="1"/>
  <c r="AF287" i="15" a="1"/>
  <c r="CO279" i="15" a="1"/>
  <c r="U274" i="15" a="1"/>
  <c r="AR277" i="15" a="1"/>
  <c r="O272" i="15" a="1"/>
  <c r="BD270" i="15" a="1"/>
  <c r="CP282" i="15" a="1"/>
  <c r="CP287" i="15" a="1"/>
  <c r="V267" i="15" a="1"/>
  <c r="J288" i="15" a="1"/>
  <c r="C287" i="15" a="1"/>
  <c r="BJ279" i="15" a="1"/>
  <c r="AX270" i="15" a="1"/>
  <c r="L284" i="15" a="1"/>
  <c r="Q282" i="15" a="1"/>
  <c r="CR268" i="15" a="1"/>
  <c r="Z279" i="15" a="1"/>
  <c r="AA276" i="15" a="1"/>
  <c r="CD278" i="15" a="1"/>
  <c r="W268" i="15" a="1"/>
  <c r="AO275" i="15" a="1"/>
  <c r="BX281" i="15" a="1"/>
  <c r="BF263" i="15" a="1"/>
  <c r="T274" i="15" a="1"/>
  <c r="AX289" i="15" a="1"/>
  <c r="O278" i="15" a="1"/>
  <c r="AY283" i="15" a="1"/>
  <c r="Z261" i="15" a="1"/>
  <c r="K256" i="15" a="1"/>
  <c r="BC265" i="15" a="1"/>
  <c r="AP285" i="15" a="1"/>
  <c r="AG289" i="15" a="1"/>
  <c r="AO278" i="15" a="1"/>
  <c r="BT287" i="15" a="1"/>
  <c r="CO282" i="15" a="1"/>
  <c r="BU275" i="15" a="1"/>
  <c r="X282" i="15" a="1"/>
  <c r="BD278" i="15" a="1"/>
  <c r="CR291" i="15" a="1"/>
  <c r="V281" i="15" a="1"/>
  <c r="AT265" i="15" a="1"/>
  <c r="AR290" i="15" a="1"/>
  <c r="AP287" i="15" a="1"/>
  <c r="AM274" i="15" a="1"/>
  <c r="AZ263" i="15" a="1"/>
  <c r="BT265" i="15" a="1"/>
  <c r="BR283" i="15" a="1"/>
  <c r="AX277" i="15" a="1"/>
  <c r="AU269" i="15" a="1"/>
  <c r="CF269" i="15" a="1"/>
  <c r="BF272" i="15" a="1"/>
  <c r="V258" i="15" a="1"/>
  <c r="AD271" i="15" a="1"/>
  <c r="AP260" i="15" a="1"/>
  <c r="BW267" i="15" a="1"/>
  <c r="G283" i="15" a="1"/>
  <c r="BS280" i="15" a="1"/>
  <c r="O277" i="15" a="1"/>
  <c r="BX283" i="15" a="1"/>
  <c r="L276" i="15" a="1"/>
  <c r="CH288" i="15" a="1"/>
  <c r="CF276" i="15" a="1"/>
  <c r="BL283" i="15" a="1"/>
  <c r="G274" i="15" a="1"/>
  <c r="CM262" i="15" a="1"/>
  <c r="AO272" i="15" a="1"/>
  <c r="AR279" i="15" a="1"/>
  <c r="AF268" i="15" a="1"/>
  <c r="AH282" i="15" a="1"/>
  <c r="AF265" i="15" a="1"/>
  <c r="BG290" i="15" a="1"/>
  <c r="P282" i="15" a="1"/>
  <c r="AY272" i="15" a="1"/>
  <c r="B59" i="8"/>
  <c r="AX267" i="15" a="1"/>
  <c r="BQ291" i="15" a="1"/>
  <c r="AD263" i="15" a="1"/>
  <c r="BY262" i="15" a="1"/>
  <c r="BP283" i="15" a="1"/>
  <c r="C289" i="15" a="1"/>
  <c r="BE268" i="15" a="1"/>
  <c r="BG285" i="15" a="1"/>
  <c r="BR260" i="15" a="1"/>
  <c r="AU279" i="15" a="1"/>
  <c r="L272" i="15" a="1"/>
  <c r="BR275" i="15" a="1"/>
  <c r="BM286" i="15" a="1"/>
  <c r="H289" i="15" a="1"/>
  <c r="K284" i="15" a="1"/>
  <c r="AG283" i="15" a="1"/>
  <c r="AQ280" i="15" a="1"/>
  <c r="S257" i="15" a="1"/>
  <c r="AZ279" i="15" a="1"/>
  <c r="CC291" i="15" a="1"/>
  <c r="AU288" i="15" a="1"/>
  <c r="N283" i="15" a="1"/>
  <c r="H285" i="15" a="1"/>
  <c r="CG279" i="15" a="1"/>
  <c r="CR281" i="15" a="1"/>
  <c r="Q283" i="15" a="1"/>
  <c r="Q269" i="15" a="1"/>
  <c r="BG275" i="15" a="1"/>
  <c r="CL288" i="15" a="1"/>
  <c r="BX291" i="15" a="1"/>
  <c r="C284" i="15" a="1"/>
  <c r="AA283" i="15" a="1"/>
  <c r="AZ291" i="15" a="1"/>
  <c r="CN289" i="15" a="1"/>
  <c r="W269" i="15" a="1"/>
  <c r="BK272" i="15" a="1"/>
  <c r="BM290" i="15" a="1"/>
  <c r="B129" i="8"/>
  <c r="AT262" i="15" a="1"/>
  <c r="AJ279" i="15" a="1"/>
  <c r="AA259" i="15" a="1"/>
  <c r="C272" i="15" a="1"/>
  <c r="BH287" i="15" a="1"/>
  <c r="CN270" i="15" a="1"/>
  <c r="AA271" i="15" a="1"/>
  <c r="BH291" i="15" a="1"/>
  <c r="O286" i="15" a="1"/>
  <c r="BA279" i="15" a="1"/>
  <c r="AT289" i="15" a="1"/>
  <c r="AZ270" i="15" a="1"/>
  <c r="BZ286" i="15" a="1"/>
  <c r="O263" i="15" a="1"/>
  <c r="BA284" i="15" a="1"/>
  <c r="BW270" i="15" a="1"/>
  <c r="AS284" i="15" a="1"/>
  <c r="K261" i="15" a="1"/>
  <c r="E282" i="15" a="1"/>
  <c r="W280" i="15" a="1"/>
  <c r="X277" i="15" a="1"/>
  <c r="B78" i="8"/>
  <c r="BJ277" i="15" a="1"/>
  <c r="CD281" i="15" a="1"/>
  <c r="CI271" i="15" a="1"/>
  <c r="CD290" i="15" a="1"/>
  <c r="CR267" i="15" a="1"/>
  <c r="AT286" i="15" a="1"/>
  <c r="Z278" i="15" a="1"/>
  <c r="BK267" i="15" a="1"/>
  <c r="AV279" i="15" a="1"/>
  <c r="G264" i="15" a="1"/>
  <c r="T263" i="15" a="1"/>
  <c r="AT268" i="15" a="1"/>
  <c r="CP263" i="15" a="1"/>
  <c r="CL266" i="15" a="1"/>
  <c r="BK265" i="15" a="1"/>
  <c r="BL266" i="15" a="1"/>
  <c r="F286" i="15" a="1"/>
  <c r="V286" i="15" a="1"/>
  <c r="BS275" i="15" a="1"/>
  <c r="C266" i="15" a="1"/>
  <c r="Z283" i="15" a="1"/>
  <c r="BS285" i="15" a="1"/>
  <c r="BO269" i="15" a="1"/>
  <c r="X278" i="15" a="1"/>
  <c r="BE274" i="15" a="1"/>
  <c r="BX279" i="15" a="1"/>
  <c r="F276" i="15" a="1"/>
  <c r="CM289" i="15" a="1"/>
  <c r="S290" i="15" a="1"/>
  <c r="M281" i="15" a="1"/>
  <c r="CF268" i="15" a="1"/>
  <c r="P285" i="15" a="1"/>
  <c r="BK273" i="15" a="1"/>
  <c r="BY286" i="15" a="1"/>
  <c r="BD280" i="15" a="1"/>
  <c r="CM271" i="15" a="1"/>
  <c r="CG284" i="15" a="1"/>
  <c r="BZ291" i="15" a="1"/>
  <c r="BX264" i="15" a="1"/>
  <c r="CI265" i="15" a="1"/>
  <c r="AH285" i="15" a="1"/>
  <c r="AV277" i="15" a="1"/>
  <c r="AR262" i="15" a="1"/>
  <c r="V269" i="15" a="1"/>
  <c r="V264" i="15" a="1"/>
  <c r="T264" i="15" a="1"/>
  <c r="CM280" i="15" a="1"/>
  <c r="CG287" i="15" a="1"/>
  <c r="M278" i="15" a="1"/>
  <c r="CE280" i="15" a="1"/>
  <c r="AM286" i="15" a="1"/>
  <c r="AW281" i="15" a="1"/>
  <c r="BN267" i="15" a="1"/>
  <c r="AQ274" i="15" a="1"/>
  <c r="Y275" i="15" a="1"/>
  <c r="BU267" i="15" a="1"/>
  <c r="AB267" i="15" a="1"/>
  <c r="Z285" i="15" a="1"/>
  <c r="BA268" i="15" a="1"/>
  <c r="AP279" i="15" a="1"/>
  <c r="CG246" i="15" a="1"/>
  <c r="AP265" i="15" a="1"/>
  <c r="BU254" i="15" a="1"/>
  <c r="T259" i="15" a="1"/>
  <c r="AA249" i="15" a="1"/>
  <c r="AF250" i="15" a="1"/>
  <c r="CO275" i="15" a="1"/>
  <c r="K279" i="15" a="1"/>
  <c r="BU285" i="15" a="1"/>
  <c r="T268" i="15" a="1"/>
  <c r="U272" i="15" a="1"/>
  <c r="CG265" i="15" a="1"/>
  <c r="CH285" i="15" a="1"/>
  <c r="U282" i="15" a="1"/>
  <c r="BP290" i="15" a="1"/>
  <c r="Q287" i="15" a="1"/>
  <c r="AE287" i="15" a="1"/>
  <c r="E280" i="15" a="1"/>
  <c r="AZ264" i="15" a="1"/>
  <c r="AD283" i="15" a="1"/>
  <c r="E291" i="15" a="1"/>
  <c r="AB281" i="15" a="1"/>
  <c r="H290" i="15" a="1"/>
  <c r="AM283" i="15" a="1"/>
  <c r="P271" i="15" a="1"/>
  <c r="N276" i="15" a="1"/>
  <c r="BS270" i="15" a="1"/>
  <c r="CP272" i="15" a="1"/>
  <c r="AW273" i="15" a="1"/>
  <c r="BB262" i="15" a="1"/>
  <c r="BH262" i="15" a="1"/>
  <c r="AH269" i="15" a="1"/>
  <c r="BE263" i="15" a="1"/>
  <c r="Y272" i="15" a="1"/>
  <c r="AZ254" i="15" a="1"/>
  <c r="CL277" i="15" a="1"/>
  <c r="BG291" i="15" a="1"/>
  <c r="CF287" i="15" a="1"/>
  <c r="BR271" i="15" a="1"/>
  <c r="O271" i="15" a="1"/>
  <c r="CA282" i="15" a="1"/>
  <c r="CK280" i="15" a="1"/>
  <c r="BL290" i="15" a="1"/>
  <c r="R281" i="15" a="1"/>
  <c r="L264" i="15" a="1"/>
  <c r="C273" i="15" a="1"/>
  <c r="CR265" i="15" a="1"/>
  <c r="G280" i="15" a="1"/>
  <c r="BI282" i="15" a="1"/>
  <c r="N287" i="15" a="1"/>
  <c r="AC262" i="15" a="1"/>
  <c r="CH269" i="15" a="1"/>
  <c r="AK289" i="15" a="1"/>
  <c r="CJ276" i="15" a="1"/>
  <c r="AA284" i="15" a="1"/>
  <c r="F277" i="15" a="1"/>
  <c r="T283" i="15" a="1"/>
  <c r="AJ291" i="15" a="1"/>
  <c r="CB280" i="15" a="1"/>
  <c r="T284" i="15" a="1"/>
  <c r="Q271" i="15" a="1"/>
  <c r="H270" i="15" a="1"/>
  <c r="BL275" i="15" a="1"/>
  <c r="AV269" i="15" a="1"/>
  <c r="CJ261" i="15" a="1"/>
  <c r="N267" i="15" a="1"/>
  <c r="O267" i="15" a="1"/>
  <c r="BN269" i="15" a="1"/>
  <c r="BO285" i="15" a="1"/>
  <c r="AP261" i="15" a="1"/>
  <c r="CA277" i="15" a="1"/>
  <c r="BA289" i="15" a="1"/>
  <c r="AD282" i="15" a="1"/>
  <c r="P279" i="15" a="1"/>
  <c r="AB275" i="15" a="1"/>
  <c r="CO276" i="15" a="1"/>
  <c r="BO277" i="15" a="1"/>
  <c r="CL273" i="15" a="1"/>
  <c r="BS262" i="15" a="1"/>
  <c r="J277" i="15" a="1"/>
  <c r="CH260" i="15" a="1"/>
  <c r="Q277" i="15" a="1"/>
  <c r="X262" i="15" a="1"/>
  <c r="BY288" i="15" a="1"/>
  <c r="R283" i="15" a="1"/>
  <c r="F281" i="15" a="1"/>
  <c r="BO268" i="15" a="1"/>
  <c r="AT276" i="15" a="1"/>
  <c r="Z290" i="15" a="1"/>
  <c r="CI280" i="15" a="1"/>
  <c r="CF275" i="15" a="1"/>
  <c r="BY287" i="15" a="1"/>
  <c r="AK268" i="15" a="1"/>
  <c r="V279" i="15" a="1"/>
  <c r="AA267" i="15" a="1"/>
  <c r="AX291" i="15" a="1"/>
  <c r="CE281" i="15" a="1"/>
  <c r="AV272" i="15" a="1"/>
  <c r="E264" i="15" a="1"/>
  <c r="CO291" i="15" a="1"/>
  <c r="BM272" i="15" a="1"/>
  <c r="BK282" i="15" a="1"/>
  <c r="W275" i="15" a="1"/>
  <c r="AJ282" i="15" a="1"/>
  <c r="R271" i="15" a="1"/>
  <c r="AS264" i="15" a="1"/>
  <c r="P274" i="15" a="1"/>
  <c r="AP290" i="15" a="1"/>
  <c r="G275" i="15" a="1"/>
  <c r="Q278" i="15" a="1"/>
  <c r="AP288" i="15" a="1"/>
  <c r="L283" i="15" a="1"/>
  <c r="CJ262" i="15" a="1"/>
  <c r="AW271" i="15" a="1"/>
  <c r="CF279" i="15" a="1"/>
  <c r="S274" i="15" a="1"/>
  <c r="C281" i="15" a="1"/>
  <c r="AR291" i="15" a="1"/>
  <c r="V287" i="15" a="1"/>
  <c r="AT263" i="15" a="1"/>
  <c r="BU287" i="15" a="1"/>
  <c r="AJ273" i="15" a="1"/>
  <c r="BQ279" i="15" a="1"/>
  <c r="K282" i="15" a="1"/>
  <c r="AV271" i="15" a="1"/>
  <c r="AH271" i="15" a="1"/>
  <c r="M282" i="15" a="1"/>
  <c r="CM258" i="15" a="1"/>
  <c r="BX280" i="15" a="1"/>
  <c r="CP274" i="15" a="1"/>
  <c r="BA276" i="15" a="1"/>
  <c r="AK281" i="15" a="1"/>
  <c r="CO272" i="15" a="1"/>
  <c r="BD282" i="15" a="1"/>
  <c r="AI264" i="15" a="1"/>
  <c r="BU290" i="15" a="1"/>
  <c r="CP280" i="15" a="1"/>
  <c r="BF276" i="15" a="1"/>
  <c r="CG275" i="15" a="1"/>
  <c r="CE261" i="15" a="1"/>
  <c r="BW256" i="15" a="1"/>
  <c r="CG273" i="15" a="1"/>
  <c r="F287" i="15" a="1"/>
  <c r="AS285" i="15" a="1"/>
  <c r="AI272" i="15" a="1"/>
  <c r="AB256" i="15" a="1"/>
  <c r="CE284" i="15" a="1"/>
  <c r="AC289" i="15" a="1"/>
  <c r="BI281" i="15" a="1"/>
  <c r="C290" i="15" a="1"/>
  <c r="CK282" i="15" a="1"/>
  <c r="AC280" i="15" a="1"/>
  <c r="Q280" i="15" a="1"/>
  <c r="P260" i="15" a="1"/>
  <c r="CB291" i="15" a="1"/>
  <c r="AX273" i="15" a="1"/>
  <c r="AF279" i="15" a="1"/>
  <c r="BV279" i="15" a="1"/>
  <c r="CJ278" i="15" a="1"/>
  <c r="BS276" i="15" a="1"/>
  <c r="AY289" i="15" a="1"/>
  <c r="C263" i="15" a="1"/>
  <c r="H269" i="15" a="1"/>
  <c r="BR273" i="15" a="1"/>
  <c r="BE265" i="15" a="1"/>
  <c r="Q273" i="15" a="1"/>
  <c r="Y288" i="15" a="1"/>
  <c r="BX276" i="15" a="1"/>
  <c r="BR270" i="15" a="1"/>
  <c r="C291" i="15" a="1"/>
  <c r="BQ282" i="15" a="1"/>
  <c r="BU278" i="15" a="1"/>
  <c r="AV263" i="15" a="1"/>
  <c r="AH273" i="15" a="1"/>
  <c r="I272" i="15" a="1"/>
  <c r="AY266" i="15" a="1"/>
  <c r="U270" i="15" a="1"/>
  <c r="BU263" i="15" a="1"/>
  <c r="AC291" i="15" a="1"/>
  <c r="AL281" i="15" a="1"/>
  <c r="BA270" i="15" a="1"/>
  <c r="CM270" i="15" a="1"/>
  <c r="BL286" i="15" a="1"/>
  <c r="S266" i="15" a="1"/>
  <c r="BP268" i="15" a="1"/>
  <c r="X290" i="15" a="1"/>
  <c r="BO272" i="15" a="1"/>
  <c r="BV280" i="15" a="1"/>
  <c r="V275" i="15" a="1"/>
  <c r="AU274" i="15" a="1"/>
  <c r="K278" i="15" a="1"/>
  <c r="T285" i="15" a="1"/>
  <c r="BY279" i="15" a="1"/>
  <c r="CQ268" i="15" a="1"/>
  <c r="BR291" i="15" a="1"/>
  <c r="AZ282" i="15" a="1"/>
  <c r="J279" i="15" a="1"/>
  <c r="AQ264" i="15" a="1"/>
  <c r="AT280" i="15" a="1"/>
  <c r="CH287" i="15" a="1"/>
  <c r="BU266" i="15" a="1"/>
  <c r="CC279" i="15" a="1"/>
  <c r="Z286" i="15" a="1"/>
  <c r="AN288" i="15" a="1"/>
  <c r="P283" i="15" a="1"/>
  <c r="CC290" i="15" a="1"/>
  <c r="CL279" i="15" a="1"/>
  <c r="AI278" i="15" a="1"/>
  <c r="BB278" i="15" a="1"/>
  <c r="CO285" i="15" a="1"/>
  <c r="BU282" i="15" a="1"/>
  <c r="CE287" i="15" a="1"/>
  <c r="AR278" i="15" a="1"/>
  <c r="BP289" i="15" a="1"/>
  <c r="AU284" i="15" a="1"/>
  <c r="AG291" i="15" a="1"/>
  <c r="U291" i="15" a="1"/>
  <c r="C270" i="15" a="1"/>
  <c r="AW274" i="15" a="1"/>
  <c r="BJ268" i="15" a="1"/>
  <c r="BZ269" i="15" a="1"/>
  <c r="AL269" i="15" a="1"/>
  <c r="BU276" i="15" a="1"/>
  <c r="AV256" i="15" a="1"/>
  <c r="BS257" i="15" a="1"/>
  <c r="K275" i="15" a="1"/>
  <c r="AO288" i="15" a="1"/>
  <c r="CN267" i="15" a="1"/>
  <c r="CC284" i="15" a="1"/>
  <c r="AI280" i="15" a="1"/>
  <c r="CP257" i="15" a="1"/>
  <c r="Y283" i="15" a="1"/>
  <c r="BW277" i="15" a="1"/>
  <c r="CN278" i="15" a="1"/>
  <c r="AA291" i="15" a="1"/>
  <c r="BE285" i="15" a="1"/>
  <c r="AU283" i="15" a="1"/>
  <c r="BU289" i="15" a="1"/>
  <c r="AP284" i="15" a="1"/>
  <c r="CN262" i="15" a="1"/>
  <c r="CB287" i="15" a="1"/>
  <c r="AC275" i="15" a="1"/>
  <c r="G271" i="15" a="1"/>
  <c r="AP283" i="15" a="1"/>
  <c r="CN281" i="15" a="1"/>
  <c r="C288" i="15" a="1"/>
  <c r="CP279" i="15" a="1"/>
  <c r="V276" i="15" a="1"/>
  <c r="AB272" i="15" a="1"/>
  <c r="BB273" i="15" a="1"/>
  <c r="CA268" i="15" a="1"/>
  <c r="AU289" i="15" a="1"/>
  <c r="AB284" i="15" a="1"/>
  <c r="BY264" i="15" a="1"/>
  <c r="BB287" i="15" a="1"/>
  <c r="BJ263" i="15" a="1"/>
  <c r="G286" i="15" a="1"/>
  <c r="CD270" i="15" a="1"/>
  <c r="AZ258" i="15" a="1"/>
  <c r="AW264" i="15" a="1"/>
  <c r="CN277" i="15" a="1"/>
  <c r="CN269" i="15" a="1"/>
  <c r="B107" i="8"/>
  <c r="CK271" i="15" a="1"/>
  <c r="BB258" i="15" a="1"/>
  <c r="V270" i="15" a="1"/>
  <c r="AX285" i="15" a="1"/>
  <c r="Y262" i="15" a="1"/>
  <c r="BT289" i="15" a="1"/>
  <c r="AQ262" i="15" a="1"/>
  <c r="CL263" i="15" a="1"/>
  <c r="AW249" i="15" a="1"/>
  <c r="BZ287" i="15" a="1"/>
  <c r="BJ254" i="15" a="1"/>
  <c r="BE283" i="15" a="1"/>
  <c r="BP247" i="15" a="1"/>
  <c r="BT261" i="15" a="1"/>
  <c r="AG270" i="15" a="1"/>
  <c r="N262" i="15" a="1"/>
  <c r="L266" i="15" a="1"/>
  <c r="AE258" i="15" a="1"/>
  <c r="AE288" i="15" a="1"/>
  <c r="I289" i="15" a="1"/>
  <c r="BY256" i="15" a="1"/>
  <c r="BD283" i="15" a="1"/>
  <c r="Z270" i="15" a="1"/>
  <c r="AO274" i="15" a="1"/>
  <c r="AO284" i="15" a="1"/>
  <c r="AD290" i="15" a="1"/>
  <c r="U262" i="15" a="1"/>
  <c r="AE270" i="15" a="1"/>
  <c r="V265" i="15" a="1"/>
  <c r="X275" i="15" a="1"/>
  <c r="AD245" i="15" a="1"/>
  <c r="CK284" i="15" a="1"/>
  <c r="AF256" i="15" a="1"/>
  <c r="CP270" i="15" a="1"/>
  <c r="AQ269" i="15" a="1"/>
  <c r="AH250" i="15" a="1"/>
  <c r="AW240" i="15" a="1"/>
  <c r="S258" i="15" a="1"/>
  <c r="AI285" i="15" a="1"/>
  <c r="CR234" i="15" a="1"/>
  <c r="O269" i="15" a="1"/>
  <c r="T258" i="15" a="1"/>
  <c r="M275" i="15" a="1"/>
  <c r="P284" i="15" a="1"/>
  <c r="K266" i="15" a="1"/>
  <c r="AY279" i="15" a="1"/>
  <c r="AT275" i="15" a="1"/>
  <c r="CE278" i="15" a="1"/>
  <c r="BG283" i="15" a="1"/>
  <c r="BY267" i="15" a="1"/>
  <c r="BR272" i="15" a="1"/>
  <c r="G287" i="15" a="1"/>
  <c r="AC276" i="15" a="1"/>
  <c r="AX271" i="15" a="1"/>
  <c r="AE263" i="15" a="1"/>
  <c r="AG271" i="15" a="1"/>
  <c r="BR277" i="15" a="1"/>
  <c r="BH260" i="15" a="1"/>
  <c r="AW258" i="15" a="1"/>
  <c r="I274" i="15" a="1"/>
  <c r="BX287" i="15" a="1"/>
  <c r="CA284" i="15" a="1"/>
  <c r="O258" i="15" a="1"/>
  <c r="AG286" i="15" a="1"/>
  <c r="AM265" i="15" a="1"/>
  <c r="AY251" i="15" a="1"/>
  <c r="H259" i="15" a="1"/>
  <c r="V255" i="15" a="1"/>
  <c r="BZ238" i="15" a="1"/>
  <c r="AA268" i="15" a="1"/>
  <c r="R247" i="15" a="1"/>
  <c r="BS249" i="15" a="1"/>
  <c r="CH263" i="15" a="1"/>
  <c r="BV244" i="15" a="1"/>
  <c r="CQ254" i="15" a="1"/>
  <c r="AU281" i="15" a="1"/>
  <c r="AK264" i="15" a="1"/>
  <c r="BH285" i="15" a="1"/>
  <c r="CA265" i="15" a="1"/>
  <c r="W281" i="15" a="1"/>
  <c r="F288" i="15" a="1"/>
  <c r="AI268" i="15" a="1"/>
  <c r="BC283" i="15" a="1"/>
  <c r="BT269" i="15" a="1"/>
  <c r="AR253" i="15" a="1"/>
  <c r="AD254" i="15" a="1"/>
  <c r="AE273" i="15" a="1"/>
  <c r="T254" i="15" a="1"/>
  <c r="Z275" i="15" a="1"/>
  <c r="BU262" i="15" a="1"/>
  <c r="BK276" i="15" a="1"/>
  <c r="AH262" i="15" a="1"/>
  <c r="K273" i="15" a="1"/>
  <c r="AB259" i="15" a="1"/>
  <c r="BV257" i="15" a="1"/>
  <c r="L257" i="15" a="1"/>
  <c r="E259" i="15" a="1"/>
  <c r="BI270" i="15" a="1"/>
  <c r="AG256" i="15" a="1"/>
  <c r="AX255" i="15" a="1"/>
  <c r="BK262" i="15" a="1"/>
  <c r="BA248" i="15" a="1"/>
  <c r="CN268" i="15" a="1"/>
  <c r="V247" i="15" a="1"/>
  <c r="S270" i="15" a="1"/>
  <c r="AI254" i="15" a="1"/>
  <c r="CF273" i="15" a="1"/>
  <c r="BO278" i="15" a="1"/>
  <c r="CO281" i="15" a="1"/>
  <c r="CA279" i="15" a="1"/>
  <c r="R264" i="15" a="1"/>
  <c r="CP259" i="15" a="1"/>
  <c r="CB283" i="15" a="1"/>
  <c r="BQ269" i="15" a="1"/>
  <c r="BZ273" i="15" a="1"/>
  <c r="BH288" i="15" a="1"/>
  <c r="BA245" i="15" a="1"/>
  <c r="BQ262" i="15" a="1"/>
  <c r="BT266" i="15" a="1"/>
  <c r="AS268" i="15" a="1"/>
  <c r="I252" i="15" a="1"/>
  <c r="CP289" i="15" a="1"/>
  <c r="AH263" i="15" a="1"/>
  <c r="BY263" i="15" a="1"/>
  <c r="R258" i="15" a="1"/>
  <c r="G281" i="15" a="1"/>
  <c r="C261" i="15" a="1"/>
  <c r="BV273" i="15" a="1"/>
  <c r="BE281" i="15" a="1"/>
  <c r="V266" i="15" a="1"/>
  <c r="CI258" i="15" a="1"/>
  <c r="Q241" i="15" a="1"/>
  <c r="E262" i="15" a="1"/>
  <c r="H271" i="15" a="1"/>
  <c r="E238" i="15" a="1"/>
  <c r="BU241" i="15" a="1"/>
  <c r="X286" i="15" a="1"/>
  <c r="Y248" i="15" a="1"/>
  <c r="P280" i="15" a="1"/>
  <c r="AN284" i="15" a="1"/>
  <c r="CF282" i="15" a="1"/>
  <c r="AJ268" i="15" a="1"/>
  <c r="AY269" i="15" a="1"/>
  <c r="CC273" i="15" a="1"/>
  <c r="AJ274" i="15" a="1"/>
  <c r="BZ277" i="15" a="1"/>
  <c r="F258" i="15" a="1"/>
  <c r="CB282" i="15" a="1"/>
  <c r="AA273" i="15" a="1"/>
  <c r="AB263" i="15" a="1"/>
  <c r="CB245" i="15" a="1"/>
  <c r="AD246" i="15" a="1"/>
  <c r="Z274" i="15" a="1"/>
  <c r="R261" i="15" a="1"/>
  <c r="W259" i="15" a="1"/>
  <c r="BY284" i="15" a="1"/>
  <c r="W267" i="15" a="1"/>
  <c r="AJ262" i="15" a="1"/>
  <c r="AH247" i="15" a="1"/>
  <c r="CL269" i="15" a="1"/>
  <c r="BN265" i="15" a="1"/>
  <c r="BN255" i="15" a="1"/>
  <c r="X272" i="15" a="1"/>
  <c r="AE256" i="15" a="1"/>
  <c r="Y291" i="15" a="1"/>
  <c r="BI291" i="15" a="1"/>
  <c r="BY272" i="15" a="1"/>
  <c r="CF263" i="15" a="1"/>
  <c r="CI275" i="15" a="1"/>
  <c r="P256" i="15" a="1"/>
  <c r="Q267" i="15" a="1"/>
  <c r="V278" i="15" a="1"/>
  <c r="BI277" i="15" a="1"/>
  <c r="T265" i="15" a="1"/>
  <c r="AD260" i="15" a="1"/>
  <c r="CF251" i="15" a="1"/>
  <c r="CF254" i="15" a="1"/>
  <c r="AK244" i="15" a="1"/>
  <c r="AI267" i="15" a="1"/>
  <c r="BF268" i="15" a="1"/>
  <c r="G255" i="15" a="1"/>
  <c r="CO263" i="15" a="1"/>
  <c r="K280" i="15" a="1"/>
  <c r="BY240" i="15" a="1"/>
  <c r="BH257" i="15" a="1"/>
  <c r="AN260" i="15" a="1"/>
  <c r="BZ258" i="15" a="1"/>
  <c r="BD239" i="15" a="1"/>
  <c r="AP247" i="15" a="1"/>
  <c r="AZ276" i="15" a="1"/>
  <c r="AQ273" i="15" a="1"/>
  <c r="AD281" i="15" a="1"/>
  <c r="CI281" i="15" a="1"/>
  <c r="BU264" i="15" a="1"/>
  <c r="O253" i="15" a="1"/>
  <c r="CI250" i="15" a="1"/>
  <c r="CB251" i="15" a="1"/>
  <c r="AF260" i="15" a="1"/>
  <c r="CI289" i="15" a="1"/>
  <c r="X252" i="15" a="1"/>
  <c r="BJ245" i="15" a="1"/>
  <c r="BF261" i="15" a="1"/>
  <c r="O265" i="15" a="1"/>
  <c r="CC255" i="15" a="1"/>
  <c r="BS259" i="15" a="1"/>
  <c r="BD290" i="15" a="1"/>
  <c r="CO255" i="15" a="1"/>
  <c r="X279" i="15" a="1"/>
  <c r="BV278" i="15" a="1"/>
  <c r="AB246" i="15" a="1"/>
  <c r="AC281" i="15" a="1"/>
  <c r="AB277" i="15" a="1"/>
  <c r="BB274" i="15" a="1"/>
  <c r="CE264" i="15" a="1"/>
  <c r="BP272" i="15" a="1"/>
  <c r="CF255" i="15" a="1"/>
  <c r="F263" i="15" a="1"/>
  <c r="Z253" i="15" a="1"/>
  <c r="CK260" i="15" a="1"/>
  <c r="M253" i="15" a="1"/>
  <c r="AH257" i="15" a="1"/>
  <c r="BS251" i="15" a="1"/>
  <c r="BQ265" i="15" a="1"/>
  <c r="CR256" i="15" a="1"/>
  <c r="O255" i="15" a="1"/>
  <c r="CF235" i="15" a="1"/>
  <c r="BQ248" i="15" a="1"/>
  <c r="CD254" i="15" a="1"/>
  <c r="BN260" i="15" a="1"/>
  <c r="CL274" i="15" a="1"/>
  <c r="BT280" i="15" a="1"/>
  <c r="AL259" i="15" a="1"/>
  <c r="AS244" i="15" a="1"/>
  <c r="CH281" i="15" a="1"/>
  <c r="AA277" i="15" a="1"/>
  <c r="Z266" i="15" a="1"/>
  <c r="B109" i="8"/>
  <c r="BH275" i="15" a="1"/>
  <c r="AH278" i="15" a="1"/>
  <c r="AD257" i="15" a="1"/>
  <c r="G259" i="15" a="1"/>
  <c r="CD247" i="15" a="1"/>
  <c r="H279" i="15" a="1"/>
  <c r="BL253" i="15" a="1"/>
  <c r="BY274" i="15" a="1"/>
  <c r="Y267" i="15" a="1"/>
  <c r="CO239" i="15" a="1"/>
  <c r="BX250" i="15" a="1"/>
  <c r="BD252" i="15" a="1"/>
  <c r="L249" i="15" a="1"/>
  <c r="CO268" i="15" a="1"/>
  <c r="T260" i="15" a="1"/>
  <c r="CR243" i="15" a="1"/>
  <c r="AO290" i="15" a="1"/>
  <c r="I265" i="15" a="1"/>
  <c r="AE285" i="15" a="1"/>
  <c r="AF263" i="15" a="1"/>
  <c r="CB256" i="15" a="1"/>
  <c r="CP281" i="15" a="1"/>
  <c r="AE276" i="15" a="1"/>
  <c r="CI287" i="15" a="1"/>
  <c r="CN275" i="15" a="1"/>
  <c r="AY277" i="15" a="1"/>
  <c r="CQ265" i="15" a="1"/>
  <c r="BC252" i="15" a="1"/>
  <c r="CQ277" i="15" a="1"/>
  <c r="BO271" i="15" a="1"/>
  <c r="AZ266" i="15" a="1"/>
  <c r="BH266" i="15" a="1"/>
  <c r="CA275" i="15" a="1"/>
  <c r="AJ258" i="15" a="1"/>
  <c r="R257" i="15" a="1"/>
  <c r="CM247" i="15" a="1"/>
  <c r="BL268" i="15" a="1"/>
  <c r="CR282" i="15" a="1"/>
  <c r="AY255" i="15" a="1"/>
  <c r="AB231" i="15" a="1"/>
  <c r="BG260" i="15" a="1"/>
  <c r="CM245" i="15" a="1"/>
  <c r="CQ291" i="15" a="1"/>
  <c r="CN266" i="15" a="1"/>
  <c r="CE282" i="15" a="1"/>
  <c r="Y290" i="15" a="1"/>
  <c r="U278" i="15" a="1"/>
  <c r="BV274" i="15" a="1"/>
  <c r="BP274" i="15" a="1"/>
  <c r="AM261" i="15" a="1"/>
  <c r="U273" i="15" a="1"/>
  <c r="BA261" i="15" a="1"/>
  <c r="AR272" i="15" a="1"/>
  <c r="CI259" i="15" a="1"/>
  <c r="AR280" i="15" a="1"/>
  <c r="CF271" i="15" a="1"/>
  <c r="AE262" i="15" a="1"/>
  <c r="H274" i="15" a="1"/>
  <c r="CO264" i="15" a="1"/>
  <c r="AO279" i="15" a="1"/>
  <c r="C265" i="15" a="1"/>
  <c r="U260" i="15" a="1"/>
  <c r="BB283" i="15" a="1"/>
  <c r="CB284" i="15" a="1"/>
  <c r="CP262" i="15" a="1"/>
  <c r="BM266" i="15" a="1"/>
  <c r="BY243" i="15" a="1"/>
  <c r="AY248" i="15" a="1"/>
  <c r="AU268" i="15" a="1"/>
  <c r="H278" i="15" a="1"/>
  <c r="BB271" i="15" a="1"/>
  <c r="J240" i="15" a="1"/>
  <c r="AW251" i="15" a="1"/>
  <c r="AY245" i="15" a="1"/>
  <c r="BN290" i="15" a="1"/>
  <c r="AI289" i="15" a="1"/>
  <c r="BJ278" i="15" a="1"/>
  <c r="BE271" i="15" a="1"/>
  <c r="AS265" i="15" a="1"/>
  <c r="AS262" i="15" a="1"/>
  <c r="CK270" i="15" a="1"/>
  <c r="BE270" i="15" a="1"/>
  <c r="AE267" i="15" a="1"/>
  <c r="AU291" i="15" a="1"/>
  <c r="AQ268" i="15" a="1"/>
  <c r="CE260" i="15" a="1"/>
  <c r="BZ267" i="15" a="1"/>
  <c r="CB269" i="15" a="1"/>
  <c r="BY278" i="15" a="1"/>
  <c r="BD256" i="15" a="1"/>
  <c r="BN263" i="15" a="1"/>
  <c r="P264" i="15" a="1"/>
  <c r="BM276" i="15" a="1"/>
  <c r="W278" i="15" a="1"/>
  <c r="BX272" i="15" a="1"/>
  <c r="CI260" i="15" a="1"/>
  <c r="I255" i="15" a="1"/>
  <c r="BB246" i="15" a="1"/>
  <c r="BQ290" i="15" a="1"/>
  <c r="AM232" i="15" a="1"/>
  <c r="BX266" i="15" a="1"/>
  <c r="CJ247" i="15" a="1"/>
  <c r="AB234" i="15" a="1"/>
  <c r="Z238" i="15" a="1"/>
  <c r="AP248" i="15" a="1"/>
  <c r="BX238" i="15" a="1"/>
  <c r="AE282" i="15" a="1"/>
  <c r="V283" i="15" a="1"/>
  <c r="AC282" i="15" a="1"/>
  <c r="CM279" i="15" a="1"/>
  <c r="W287" i="15" a="1"/>
  <c r="U259" i="15" a="1"/>
  <c r="Y266" i="15" a="1"/>
  <c r="L273" i="15" a="1"/>
  <c r="BP265" i="15" a="1"/>
  <c r="F272" i="15" a="1"/>
  <c r="AJ250" i="15" a="1"/>
  <c r="BU260" i="15" a="1"/>
  <c r="CJ264" i="15" a="1"/>
  <c r="AX258" i="15" a="1"/>
  <c r="BC248" i="15" a="1"/>
  <c r="AA269" i="15" a="1"/>
  <c r="AP262" i="15" a="1"/>
  <c r="CN256" i="15" a="1"/>
  <c r="E260" i="15" a="1"/>
  <c r="V261" i="15" a="1"/>
  <c r="AW261" i="15" a="1"/>
  <c r="BL245" i="15" a="1"/>
  <c r="N246" i="15" a="1"/>
  <c r="AP251" i="15" a="1"/>
  <c r="CM261" i="15" a="1"/>
  <c r="BQ244" i="15" a="1"/>
  <c r="CN279" i="15" a="1"/>
  <c r="BG250" i="15" a="1"/>
  <c r="G234" i="15" a="1"/>
  <c r="Y268" i="15" a="1"/>
  <c r="AG251" i="15" a="1"/>
  <c r="J259" i="15" a="1"/>
  <c r="AO285" i="15" a="1"/>
  <c r="N272" i="15" a="1"/>
  <c r="AR271" i="15" a="1"/>
  <c r="CB279" i="15" a="1"/>
  <c r="BQ283" i="15" a="1"/>
  <c r="BO291" i="15" a="1"/>
  <c r="L285" i="15" a="1"/>
  <c r="AL271" i="15" a="1"/>
  <c r="BL273" i="15" a="1"/>
  <c r="AG277" i="15" a="1"/>
  <c r="Q279" i="15" a="1"/>
  <c r="R276" i="15" a="1"/>
  <c r="BC271" i="15" a="1"/>
  <c r="CG255" i="15" a="1"/>
  <c r="N266" i="15" a="1"/>
  <c r="AP264" i="15" a="1"/>
  <c r="Q265" i="15" a="1"/>
  <c r="BY260" i="15" a="1"/>
  <c r="AA287" i="15" a="1"/>
  <c r="BZ259" i="15" a="1"/>
  <c r="J266" i="15" a="1"/>
  <c r="CQ264" i="15" a="1"/>
  <c r="AL268" i="15" a="1"/>
  <c r="CB252" i="15" a="1"/>
  <c r="BS265" i="15" a="1"/>
  <c r="BV247" i="15" a="1"/>
  <c r="CP286" i="15" a="1"/>
  <c r="CG290" i="15" a="1"/>
  <c r="AI273" i="15" a="1"/>
  <c r="CC272" i="15" a="1"/>
  <c r="AN275" i="15" a="1"/>
  <c r="AD259" i="15" a="1"/>
  <c r="BZ268" i="15" a="1"/>
  <c r="BL278" i="15" a="1"/>
  <c r="J271" i="15" a="1"/>
  <c r="K248" i="15" a="1"/>
  <c r="CK256" i="15" a="1"/>
  <c r="CG245" i="15" a="1"/>
  <c r="J245" i="15" a="1"/>
  <c r="CB253" i="15" a="1"/>
  <c r="BQ243" i="15" a="1"/>
  <c r="AY242" i="15" a="1"/>
  <c r="CC261" i="15" a="1"/>
  <c r="AF235" i="15" a="1"/>
  <c r="CC242" i="15" a="1"/>
  <c r="AS238" i="15" a="1"/>
  <c r="Y277" i="15" a="1"/>
  <c r="T237" i="15" a="1"/>
  <c r="M257" i="15" a="1"/>
  <c r="E266" i="15" a="1"/>
  <c r="BP232" i="15" a="1"/>
  <c r="CF283" i="15" a="1"/>
  <c r="J263" i="15" a="1"/>
  <c r="CK263" i="15" a="1"/>
  <c r="U265" i="15" a="1"/>
  <c r="BF255" i="15" a="1"/>
  <c r="CQ256" i="15" a="1"/>
  <c r="AT247" i="15" a="1"/>
  <c r="AM248" i="15" a="1"/>
  <c r="BY289" i="15" a="1"/>
  <c r="CC282" i="15" a="1"/>
  <c r="N253" i="15" a="1"/>
  <c r="M270" i="15" a="1"/>
  <c r="CM263" i="15" a="1"/>
  <c r="U261" i="15" a="1"/>
  <c r="F284" i="15" a="1"/>
  <c r="CF261" i="15" a="1"/>
  <c r="AJ277" i="15" a="1"/>
  <c r="P267" i="15" a="1"/>
  <c r="AZ265" i="15" a="1"/>
  <c r="CJ249" i="15" a="1"/>
  <c r="BG255" i="15" a="1"/>
  <c r="CE268" i="15" a="1"/>
  <c r="BE276" i="15" a="1"/>
  <c r="AV268" i="15" a="1"/>
  <c r="J280" i="15" a="1"/>
  <c r="G267" i="15" a="1"/>
  <c r="BK274" i="15" a="1"/>
  <c r="AR265" i="15" a="1"/>
  <c r="M246" i="15" a="1"/>
  <c r="C259" i="15" a="1"/>
  <c r="AM262" i="15" a="1"/>
  <c r="AC269" i="15" a="1"/>
  <c r="BL269" i="15" a="1"/>
  <c r="O252" i="15" a="1"/>
  <c r="W252" i="15" a="1"/>
  <c r="X246" i="15" a="1"/>
  <c r="AR243" i="15" a="1"/>
  <c r="F280" i="15" a="1"/>
  <c r="BI258" i="15" a="1"/>
  <c r="BG233" i="15" a="1"/>
  <c r="N249" i="15" a="1"/>
  <c r="AK255" i="15" a="1"/>
  <c r="BW253" i="15" a="1"/>
  <c r="X244" i="15" a="1"/>
  <c r="S233" i="15" a="1"/>
  <c r="AV286" i="15" a="1"/>
  <c r="AF267" i="15" a="1"/>
  <c r="BF258" i="15" a="1"/>
  <c r="BH271" i="15" a="1"/>
  <c r="BH259" i="15" a="1"/>
  <c r="AI262" i="15" a="1"/>
  <c r="H267" i="15" a="1"/>
  <c r="CP278" i="15" a="1"/>
  <c r="CK275" i="15" a="1"/>
  <c r="AD264" i="15" a="1"/>
  <c r="CK272" i="15" a="1"/>
  <c r="CD253" i="15" a="1"/>
  <c r="CL252" i="15" a="1"/>
  <c r="AG265" i="15" a="1"/>
  <c r="BV254" i="15" a="1"/>
  <c r="AL250" i="15" a="1"/>
  <c r="AU263" i="15" a="1"/>
  <c r="CO248" i="15" a="1"/>
  <c r="BO235" i="15" a="1"/>
  <c r="U264" i="15" a="1"/>
  <c r="CD261" i="15" a="1"/>
  <c r="AY257" i="15" a="1"/>
  <c r="AO286" i="15" a="1"/>
  <c r="BV268" i="15" a="1"/>
  <c r="AJ287" i="15" a="1"/>
  <c r="CB275" i="15" a="1"/>
  <c r="CK266" i="15" a="1"/>
  <c r="S277" i="15" a="1"/>
  <c r="U269" i="15" a="1"/>
  <c r="BN277" i="15" a="1"/>
  <c r="BW279" i="15" a="1"/>
  <c r="BW291" i="15" a="1"/>
  <c r="AM269" i="15" a="1"/>
  <c r="AR273" i="15" a="1"/>
  <c r="BR257" i="15" a="1"/>
  <c r="N260" i="15" a="1"/>
  <c r="E274" i="15" a="1"/>
  <c r="I271" i="15" a="1"/>
  <c r="AR281" i="15" a="1"/>
  <c r="I280" i="15" a="1"/>
  <c r="N291" i="15" a="1"/>
  <c r="AT278" i="15" a="1"/>
  <c r="G262" i="15" a="1"/>
  <c r="CI279" i="15" a="1"/>
  <c r="CG256" i="15" a="1"/>
  <c r="T282" i="15" a="1"/>
  <c r="AE280" i="15" a="1"/>
  <c r="BA265" i="15" a="1"/>
  <c r="BY265" i="15" a="1"/>
  <c r="BN251" i="15" a="1"/>
  <c r="AY274" i="15" a="1"/>
  <c r="BG280" i="15" a="1"/>
  <c r="BA256" i="15" a="1"/>
  <c r="BL246" i="15" a="1"/>
  <c r="BT252" i="15" a="1"/>
  <c r="CO280" i="15" a="1"/>
  <c r="AJ251" i="15" a="1"/>
  <c r="CH245" i="15" a="1"/>
  <c r="BD244" i="15" a="1"/>
  <c r="BK269" i="15" a="1"/>
  <c r="BK239" i="15" a="1"/>
  <c r="AM284" i="15" a="1"/>
  <c r="W274" i="15" a="1"/>
  <c r="AQ282" i="15" a="1"/>
  <c r="BH283" i="15" a="1"/>
  <c r="G282" i="15" a="1"/>
  <c r="CJ272" i="15" a="1"/>
  <c r="AL273" i="15" a="1"/>
  <c r="AN276" i="15" a="1"/>
  <c r="N270" i="15" a="1"/>
  <c r="N263" i="15" a="1"/>
  <c r="AZ252" i="15" a="1"/>
  <c r="CL245" i="15" a="1"/>
  <c r="CM256" i="15" a="1"/>
  <c r="AW257" i="15" a="1"/>
  <c r="BE260" i="15" a="1"/>
  <c r="CQ253" i="15" a="1"/>
  <c r="N280" i="15" a="1"/>
  <c r="CQ276" i="15" a="1"/>
  <c r="BG261" i="15" a="1"/>
  <c r="M265" i="15" a="1"/>
  <c r="AK271" i="15" a="1"/>
  <c r="N258" i="15" a="1"/>
  <c r="AI255" i="15" a="1"/>
  <c r="S269" i="15" a="1"/>
  <c r="BT260" i="15" a="1"/>
  <c r="P247" i="15" a="1"/>
  <c r="B57" i="8"/>
  <c r="K259" i="15" a="1"/>
  <c r="AI241" i="15" a="1"/>
  <c r="BW232" i="15" a="1"/>
  <c r="BR256" i="15" a="1"/>
  <c r="F232" i="15" a="1"/>
  <c r="CB290" i="15" a="1"/>
  <c r="AG278" i="15" a="1"/>
  <c r="S285" i="15" a="1"/>
  <c r="CF280" i="15" a="1"/>
  <c r="BW281" i="15" a="1"/>
  <c r="BI276" i="15" a="1"/>
  <c r="AI271" i="15" a="1"/>
  <c r="BB279" i="15" a="1"/>
  <c r="Y264" i="15" a="1"/>
  <c r="AO273" i="15" a="1"/>
  <c r="AC267" i="15" a="1"/>
  <c r="AE260" i="15" a="1"/>
  <c r="BG265" i="15" a="1"/>
  <c r="CD258" i="15" a="1"/>
  <c r="X267" i="15" a="1"/>
  <c r="BO259" i="15" a="1"/>
  <c r="BV262" i="15" a="1"/>
  <c r="W257" i="15" a="1"/>
  <c r="AQ279" i="15" a="1"/>
  <c r="CH267" i="15" a="1"/>
  <c r="AG262" i="15" a="1"/>
  <c r="CL268" i="15" a="1"/>
  <c r="AS260" i="15" a="1"/>
  <c r="AO253" i="15" a="1"/>
  <c r="CJ269" i="15" a="1"/>
  <c r="AT240" i="15" a="1"/>
  <c r="BL258" i="15" a="1"/>
  <c r="CC285" i="15" a="1"/>
  <c r="M254" i="15" a="1"/>
  <c r="AD256" i="15" a="1"/>
  <c r="AD267" i="15" a="1"/>
  <c r="BV269" i="15" a="1"/>
  <c r="BM265" i="15" a="1"/>
  <c r="BE275" i="15" a="1"/>
  <c r="G284" i="15" a="1"/>
  <c r="BC280" i="15" a="1"/>
  <c r="CH286" i="15" a="1"/>
  <c r="CK259" i="15" a="1"/>
  <c r="CE276" i="15" a="1"/>
  <c r="BG262" i="15" a="1"/>
  <c r="AB261" i="15" a="1"/>
  <c r="CG261" i="15" a="1"/>
  <c r="BG264" i="15" a="1"/>
  <c r="BY257" i="15" a="1"/>
  <c r="Q258" i="15" a="1"/>
  <c r="BW260" i="15" a="1"/>
  <c r="H280" i="15" a="1"/>
  <c r="K255" i="15" a="1"/>
  <c r="R275" i="15" a="1"/>
  <c r="CP269" i="15" a="1"/>
  <c r="CG257" i="15" a="1"/>
  <c r="T269" i="15" a="1"/>
  <c r="CF272" i="15" a="1"/>
  <c r="AT250" i="15" a="1"/>
  <c r="CE256" i="15" a="1"/>
  <c r="CI248" i="15" a="1"/>
  <c r="E253" i="15" a="1"/>
  <c r="CB257" i="15" a="1"/>
  <c r="AR260" i="15" a="1"/>
  <c r="CJ252" i="15" a="1"/>
  <c r="C248" i="15" a="1"/>
  <c r="S246" i="15" a="1"/>
  <c r="CK268" i="15" a="1"/>
  <c r="BJ282" i="15" a="1"/>
  <c r="X276" i="15" a="1"/>
  <c r="I266" i="15" a="1"/>
  <c r="AU282" i="15" a="1"/>
  <c r="M259" i="15" a="1"/>
  <c r="AZ284" i="15" a="1"/>
  <c r="BZ272" i="15" a="1"/>
  <c r="AR287" i="15" a="1"/>
  <c r="BG279" i="15" a="1"/>
  <c r="AQ257" i="15" a="1"/>
  <c r="N289" i="15" a="1"/>
  <c r="P262" i="15" a="1"/>
  <c r="BV251" i="15" a="1"/>
  <c r="AK247" i="15" a="1"/>
  <c r="AI269" i="15" a="1"/>
  <c r="AD265" i="15" a="1"/>
  <c r="CE285" i="15" a="1"/>
  <c r="X264" i="15" a="1"/>
  <c r="Z258" i="15" a="1"/>
  <c r="AK285" i="15" a="1"/>
  <c r="CA252" i="15" a="1"/>
  <c r="CA249" i="15" a="1"/>
  <c r="CG260" i="15" a="1"/>
  <c r="M272" i="15" a="1"/>
  <c r="J289" i="15" a="1"/>
  <c r="U267" i="15" a="1"/>
  <c r="J247" i="15" a="1"/>
  <c r="AU278" i="15" a="1"/>
  <c r="BG287" i="15" a="1"/>
  <c r="AR267" i="15" a="1"/>
  <c r="CC258" i="15" a="1"/>
  <c r="CB267" i="15" a="1"/>
  <c r="AY278" i="15" a="1"/>
  <c r="AA266" i="15" a="1"/>
  <c r="AT258" i="15" a="1"/>
  <c r="BB277" i="15" a="1"/>
  <c r="AK260" i="15" a="1"/>
  <c r="CL259" i="15" a="1"/>
  <c r="L267" i="15" a="1"/>
  <c r="AC274" i="15" a="1"/>
  <c r="E281" i="15" a="1"/>
  <c r="CC274" i="15" a="1"/>
  <c r="C243" i="15" a="1"/>
  <c r="BE264" i="15" a="1"/>
  <c r="AJ260" i="15" a="1"/>
  <c r="CE253" i="15" a="1"/>
  <c r="BI252" i="15" a="1"/>
  <c r="BS273" i="15" a="1"/>
  <c r="AQ249" i="15" a="1"/>
  <c r="Q239" i="15" a="1"/>
  <c r="BH261" i="15" a="1"/>
  <c r="BH282" i="15" a="1"/>
  <c r="R287" i="15" a="1"/>
  <c r="Y261" i="15" a="1"/>
  <c r="AJ272" i="15" a="1"/>
  <c r="B80" i="8"/>
  <c r="BC260" i="15" a="1"/>
  <c r="CL255" i="15" a="1"/>
  <c r="AN245" i="15" a="1"/>
  <c r="G269" i="15" a="1"/>
  <c r="AF276" i="15" a="1"/>
  <c r="BV261" i="15" a="1"/>
  <c r="AL251" i="15" a="1"/>
  <c r="BQ258" i="15" a="1"/>
  <c r="AO267" i="15" a="1"/>
  <c r="AG264" i="15" a="1"/>
  <c r="BE267" i="15" a="1"/>
  <c r="CL257" i="15" a="1"/>
  <c r="AH260" i="15" a="1"/>
  <c r="AP257" i="15" a="1"/>
  <c r="T250" i="15" a="1"/>
  <c r="AD268" i="15" a="1"/>
  <c r="AE289" i="15" a="1"/>
  <c r="BP282" i="15" a="1"/>
  <c r="CC266" i="15" a="1"/>
  <c r="P268" i="15" a="1"/>
  <c r="CI284" i="15" a="1"/>
  <c r="BU256" i="15" a="1"/>
  <c r="AZ262" i="15" a="1"/>
  <c r="CQ262" i="15" a="1"/>
  <c r="BM270" i="15" a="1"/>
  <c r="BP260" i="15" a="1"/>
  <c r="AU257" i="15" a="1"/>
  <c r="BI260" i="15" a="1"/>
  <c r="AI282" i="15" a="1"/>
  <c r="X233" i="15" a="1"/>
  <c r="CM249" i="15" a="1"/>
  <c r="S238" i="15" a="1"/>
  <c r="AX263" i="15" a="1"/>
  <c r="CL247" i="15" a="1"/>
  <c r="G245" i="15" a="1"/>
  <c r="J233" i="15" a="1"/>
  <c r="AL263" i="15" a="1"/>
  <c r="BC239" i="15" a="1"/>
  <c r="AQ233" i="15" a="1"/>
  <c r="AT252" i="15" a="1"/>
  <c r="J234" i="15" a="1"/>
  <c r="BO287" i="15" a="1"/>
  <c r="AW272" i="15" a="1"/>
  <c r="C271" i="15" a="1"/>
  <c r="C282" i="15" a="1"/>
  <c r="BA263" i="15" a="1"/>
  <c r="P277" i="15" a="1"/>
  <c r="AO287" i="15" a="1"/>
  <c r="BW248" i="15" a="1"/>
  <c r="BS266" i="15" a="1"/>
  <c r="AW283" i="15" a="1"/>
  <c r="BO274" i="15" a="1"/>
  <c r="X260" i="15" a="1"/>
  <c r="BC238" i="15" a="1"/>
  <c r="W253" i="15" a="1"/>
  <c r="CB270" i="15" a="1"/>
  <c r="AH231" i="15" a="1"/>
  <c r="AH256" i="15" a="1"/>
  <c r="L254" i="15" a="1"/>
  <c r="K243" i="15" a="1"/>
  <c r="AD273" i="15" a="1"/>
  <c r="BZ266" i="15" a="1"/>
  <c r="BL271" i="15" a="1"/>
  <c r="BS278" i="15" a="1"/>
  <c r="E269" i="15" a="1"/>
  <c r="CG271" i="15" a="1"/>
  <c r="BO260" i="15" a="1"/>
  <c r="BX273" i="15" a="1"/>
  <c r="BM257" i="15" a="1"/>
  <c r="AK263" i="15" a="1"/>
  <c r="BC263" i="15" a="1"/>
  <c r="AK278" i="15" a="1"/>
  <c r="AD269" i="15" a="1"/>
  <c r="BZ282" i="15" a="1"/>
  <c r="AG263" i="15" a="1"/>
  <c r="S259" i="15" a="1"/>
  <c r="CI255" i="15" a="1"/>
  <c r="AA260" i="15" a="1"/>
  <c r="Q276" i="15" a="1"/>
  <c r="E237" i="15" a="1"/>
  <c r="BE282" i="15" a="1"/>
  <c r="BE284" i="15" a="1"/>
  <c r="AT283" i="15" a="1"/>
  <c r="AG257" i="15" a="1"/>
  <c r="K277" i="15" a="1"/>
  <c r="AB269" i="15" a="1"/>
  <c r="AB287" i="15" a="1"/>
  <c r="M245" i="15" a="1"/>
  <c r="BC254" i="15" a="1"/>
  <c r="P251" i="15" a="1"/>
  <c r="AD275" i="15" a="1"/>
  <c r="Z247" i="15" a="1"/>
  <c r="AV276" i="15" a="1"/>
  <c r="BY275" i="15" a="1"/>
  <c r="W284" i="15" a="1"/>
  <c r="AA253" i="15" a="1"/>
  <c r="AS274" i="15" a="1"/>
  <c r="AS253" i="15" a="1"/>
  <c r="K268" i="15" a="1"/>
  <c r="H250" i="15" a="1"/>
  <c r="BB245" i="15" a="1"/>
  <c r="G249" i="15" a="1"/>
  <c r="BF256" i="15" a="1"/>
  <c r="AD232" i="15" a="1"/>
  <c r="AW289" i="15" a="1"/>
  <c r="BR285" i="15" a="1"/>
  <c r="CB281" i="15" a="1"/>
  <c r="BJ287" i="15" a="1"/>
  <c r="CL286" i="15" a="1"/>
  <c r="AR264" i="15" a="1"/>
  <c r="BI268" i="15" a="1"/>
  <c r="AW266" i="15" a="1"/>
  <c r="Q268" i="15" a="1"/>
  <c r="BZ257" i="15" a="1"/>
  <c r="BA253" i="15" a="1"/>
  <c r="E251" i="15" a="1"/>
  <c r="AS288" i="15" a="1"/>
  <c r="AK276" i="15" a="1"/>
  <c r="CH255" i="15" a="1"/>
  <c r="AJ249" i="15" a="1"/>
  <c r="Q274" i="15" a="1"/>
  <c r="CD272" i="15" a="1"/>
  <c r="M258" i="15" a="1"/>
  <c r="BX260" i="15" a="1"/>
  <c r="BT259" i="15" a="1"/>
  <c r="Z265" i="15" a="1"/>
  <c r="V256" i="15" a="1"/>
  <c r="BD259" i="15" a="1"/>
  <c r="CG251" i="15" a="1"/>
  <c r="BZ233" i="15" a="1"/>
  <c r="G278" i="15" a="1"/>
  <c r="AL276" i="15" a="1"/>
  <c r="BU249" i="15" a="1"/>
  <c r="AW263" i="15" a="1"/>
  <c r="BG253" i="15" a="1"/>
  <c r="CB263" i="15" a="1"/>
  <c r="AR275" i="15" a="1"/>
  <c r="S288" i="15" a="1"/>
  <c r="BQ280" i="15" a="1"/>
  <c r="AT281" i="15" a="1"/>
  <c r="CA270" i="15" a="1"/>
  <c r="AU280" i="15" a="1"/>
  <c r="AB255" i="15" a="1"/>
  <c r="Z289" i="15" a="1"/>
  <c r="AP268" i="15" a="1"/>
  <c r="CP266" i="15" a="1"/>
  <c r="AX272" i="15" a="1"/>
  <c r="AE261" i="15" a="1"/>
  <c r="G289" i="15" a="1"/>
  <c r="AF272" i="15" a="1"/>
  <c r="CQ269" i="15" a="1"/>
  <c r="AY264" i="15" a="1"/>
  <c r="AO277" i="15" a="1"/>
  <c r="CF266" i="15" a="1"/>
  <c r="CD274" i="15" a="1"/>
  <c r="BJ261" i="15" a="1"/>
  <c r="W265" i="15" a="1"/>
  <c r="AG261" i="15" a="1"/>
  <c r="X291" i="15" a="1"/>
  <c r="BS256" i="15" a="1"/>
  <c r="BE253" i="15" a="1"/>
  <c r="AI236" i="15" a="1"/>
  <c r="BP264" i="15" a="1"/>
  <c r="CO270" i="15" a="1"/>
  <c r="BH233" i="15" a="1"/>
  <c r="BB266" i="15" a="1"/>
  <c r="AG259" i="15" a="1"/>
  <c r="W263" i="15" a="1"/>
  <c r="CM275" i="15" a="1"/>
  <c r="CB271" i="15" a="1"/>
  <c r="BR289" i="15" a="1"/>
  <c r="BL291" i="15" a="1"/>
  <c r="AP273" i="15" a="1"/>
  <c r="AR286" i="15" a="1"/>
  <c r="AO257" i="15" a="1"/>
  <c r="BH278" i="15" a="1"/>
  <c r="T255" i="15" a="1"/>
  <c r="BT247" i="15" a="1"/>
  <c r="BM271" i="15" a="1"/>
  <c r="Z272" i="15" a="1"/>
  <c r="AB268" i="15" a="1"/>
  <c r="N250" i="15" a="1"/>
  <c r="S251" i="15" a="1"/>
  <c r="AZ261" i="15" a="1"/>
  <c r="CQ261" i="15" a="1"/>
  <c r="J268" i="15" a="1"/>
  <c r="O270" i="15" a="1"/>
  <c r="AW279" i="15" a="1"/>
  <c r="AC279" i="15" a="1"/>
  <c r="AN282" i="15" a="1"/>
  <c r="BP257" i="15" a="1"/>
  <c r="CL242" i="15" a="1"/>
  <c r="BZ236" i="15" a="1"/>
  <c r="BK257" i="15" a="1"/>
  <c r="BG281" i="15" a="1"/>
  <c r="AO283" i="15" a="1"/>
  <c r="AE251" i="15" a="1"/>
  <c r="BI274" i="15" a="1"/>
  <c r="AN233" i="15" a="1"/>
  <c r="CO288" i="15" a="1"/>
  <c r="CH276" i="15" a="1"/>
  <c r="CC262" i="15" a="1"/>
  <c r="I285" i="15" a="1"/>
  <c r="AR276" i="15" a="1"/>
  <c r="V277" i="15" a="1"/>
  <c r="S272" i="15" a="1"/>
  <c r="BX274" i="15" a="1"/>
  <c r="BK264" i="15" a="1"/>
  <c r="AV274" i="15" a="1"/>
  <c r="CA271" i="15" a="1"/>
  <c r="BT257" i="15" a="1"/>
  <c r="F282" i="15" a="1"/>
  <c r="AE271" i="15" a="1"/>
  <c r="BV248" i="15" a="1"/>
  <c r="S240" i="15" a="1"/>
  <c r="BA257" i="15" a="1"/>
  <c r="CH243" i="15" a="1"/>
  <c r="BA271" i="15" a="1"/>
  <c r="BR274" i="15" a="1"/>
  <c r="Z254" i="15" a="1"/>
  <c r="BT270" i="15" a="1"/>
  <c r="AA255" i="15" a="1"/>
  <c r="BJ280" i="15" a="1"/>
  <c r="AT269" i="15" a="1"/>
  <c r="Z267" i="15" a="1"/>
  <c r="AA231" i="15" a="1"/>
  <c r="CJ248" i="15" a="1"/>
  <c r="H237" i="15" a="1"/>
  <c r="AH276" i="15" a="1"/>
  <c r="AM267" i="15" a="1"/>
  <c r="CO284" i="15" a="1"/>
  <c r="CG258" i="15" a="1"/>
  <c r="CE259" i="15" a="1"/>
  <c r="BS274" i="15" a="1"/>
  <c r="BH264" i="15" a="1"/>
  <c r="CM255" i="15" a="1"/>
  <c r="BK280" i="15" a="1"/>
  <c r="O261" i="15" a="1"/>
  <c r="CC263" i="15" a="1"/>
  <c r="AA275" i="15" a="1"/>
  <c r="H268" i="15" a="1"/>
  <c r="Q256" i="15" a="1"/>
  <c r="CH275" i="15" a="1"/>
  <c r="AN255" i="15" a="1"/>
  <c r="AC278" i="15" a="1"/>
  <c r="BF271" i="15" a="1"/>
  <c r="BI253" i="15" a="1"/>
  <c r="AW269" i="15" a="1"/>
  <c r="H255" i="15" a="1"/>
  <c r="CL272" i="15" a="1"/>
  <c r="AQ278" i="15" a="1"/>
  <c r="I273" i="15" a="1"/>
  <c r="Z257" i="15" a="1"/>
  <c r="AB232" i="15" a="1"/>
  <c r="AK286" i="15" a="1"/>
  <c r="CE271" i="15" a="1"/>
  <c r="R251" i="15" a="1"/>
  <c r="AQ256" i="15" a="1"/>
  <c r="AC284" i="15" a="1"/>
  <c r="BC249" i="15" a="1"/>
  <c r="AM250" i="15" a="1"/>
  <c r="Z245" i="15" a="1"/>
  <c r="AF251" i="15" a="1"/>
  <c r="BY238" i="15" a="1"/>
  <c r="AV252" i="15" a="1"/>
  <c r="BZ290" i="15" a="1"/>
  <c r="AH289" i="15" a="1"/>
  <c r="M269" i="15" a="1"/>
  <c r="CH278" i="15" a="1"/>
  <c r="AW270" i="15" a="1"/>
  <c r="AS269" i="15" a="1"/>
  <c r="R269" i="15" a="1"/>
  <c r="M266" i="15" a="1"/>
  <c r="P259" i="15" a="1"/>
  <c r="AV250" i="15" a="1"/>
  <c r="CJ277" i="15" a="1"/>
  <c r="CG266" i="15" a="1"/>
  <c r="R270" i="15" a="1"/>
  <c r="F249" i="15" a="1"/>
  <c r="CF257" i="15" a="1"/>
  <c r="AK252" i="15" a="1"/>
  <c r="BV271" i="15" a="1"/>
  <c r="AI250" i="15" a="1"/>
  <c r="BW278" i="15" a="1"/>
  <c r="P257" i="15" a="1"/>
  <c r="BF283" i="15" a="1"/>
  <c r="V289" i="15" a="1"/>
  <c r="CF265" i="15" a="1"/>
  <c r="BH263" i="15" a="1"/>
  <c r="CI276" i="15" a="1"/>
  <c r="F267" i="15" a="1"/>
  <c r="BC276" i="15" a="1"/>
  <c r="AX261" i="15" a="1"/>
  <c r="BD286" i="15" a="1"/>
  <c r="AW265" i="15" a="1"/>
  <c r="CI267" i="15" a="1"/>
  <c r="G263" i="15" a="1"/>
  <c r="CG248" i="15" a="1"/>
  <c r="CO271" i="15" a="1"/>
  <c r="AI274" i="15" a="1"/>
  <c r="AS255" i="15" a="1"/>
  <c r="J267" i="15" a="1"/>
  <c r="AM258" i="15" a="1"/>
  <c r="AF282" i="15" a="1"/>
  <c r="AZ274" i="15" a="1"/>
  <c r="BW274" i="15" a="1"/>
  <c r="BQ276" i="15" a="1"/>
  <c r="AV265" i="15" a="1"/>
  <c r="CM259" i="15" a="1"/>
  <c r="BB264" i="15" a="1"/>
  <c r="CK265" i="15" a="1"/>
  <c r="AK274" i="15" a="1"/>
  <c r="AM276" i="15" a="1"/>
  <c r="BO265" i="15" a="1"/>
  <c r="AK259" i="15" a="1"/>
  <c r="CN252" i="15" a="1"/>
  <c r="AJ256" i="15" a="1"/>
  <c r="BW249" i="15" a="1"/>
  <c r="AT246" i="15" a="1"/>
  <c r="O266" i="15" a="1"/>
  <c r="CL250" i="15" a="1"/>
  <c r="AV239" i="15" a="1"/>
  <c r="BZ275" i="15" a="1"/>
  <c r="BW265" i="15" a="1"/>
  <c r="CN257" i="15" a="1"/>
  <c r="CD267" i="15" a="1"/>
  <c r="BV282" i="15" a="1"/>
  <c r="BJ266" i="15" a="1"/>
  <c r="X268" i="15" a="1"/>
  <c r="CB276" i="15" a="1"/>
  <c r="AU236" i="15" a="1"/>
  <c r="X234" i="15" a="1"/>
  <c r="CJ260" i="15" a="1"/>
  <c r="CR245" i="15" a="1"/>
  <c r="X259" i="15" a="1"/>
  <c r="AA240" i="15" a="1"/>
  <c r="BM251" i="15" a="1"/>
  <c r="BL284" i="15" a="1"/>
  <c r="K274" i="15" a="1"/>
  <c r="BF274" i="15" a="1"/>
  <c r="BX269" i="15" a="1"/>
  <c r="AK269" i="15" a="1"/>
  <c r="BC259" i="15" a="1"/>
  <c r="Z260" i="15" a="1"/>
  <c r="BI273" i="15" a="1"/>
  <c r="CB268" i="15" a="1"/>
  <c r="V280" i="15" a="1"/>
  <c r="S245" i="15" a="1"/>
  <c r="AK265" i="15" a="1"/>
  <c r="BL249" i="15" a="1"/>
  <c r="BF231" i="15" a="1"/>
  <c r="C260" i="15" a="1"/>
  <c r="BN244" i="15" a="1"/>
  <c r="CB243" i="15" a="1"/>
  <c r="AB242" i="15" a="1"/>
  <c r="CK264" i="15" a="1"/>
  <c r="AO233" i="15" a="1"/>
  <c r="K245" i="15" a="1"/>
  <c r="CJ234" i="15" a="1"/>
  <c r="BU252" i="15" a="1"/>
  <c r="T231" i="15" a="1"/>
  <c r="Z268" i="15" a="1"/>
  <c r="I239" i="15" a="1"/>
  <c r="AB250" i="15" a="1"/>
  <c r="CE233" i="15" a="1"/>
  <c r="C267" i="15" a="1"/>
  <c r="BG240" i="15" a="1"/>
  <c r="AP232" i="15" a="1"/>
  <c r="CR251" i="15" a="1"/>
  <c r="BT249" i="15" a="1"/>
  <c r="BB234" i="15" a="1"/>
  <c r="AV243" i="15" a="1"/>
  <c r="CI262" i="15" a="1"/>
  <c r="BG238" i="15" a="1"/>
  <c r="W250" i="15" a="1"/>
  <c r="BK243" i="15" a="1"/>
  <c r="CA261" i="15" a="1"/>
  <c r="AM255" i="15" a="1"/>
  <c r="BX267" i="15" a="1"/>
  <c r="AZ260" i="15" a="1"/>
  <c r="C258" i="15" a="1"/>
  <c r="AZ236" i="15" a="1"/>
  <c r="F260" i="15" a="1"/>
  <c r="Y247" i="15" a="1"/>
  <c r="BZ235" i="15" a="1"/>
  <c r="M264" i="15" a="1"/>
  <c r="CE275" i="15" a="1"/>
  <c r="CQ271" i="15" a="1"/>
  <c r="BG277" i="15" a="1"/>
  <c r="O276" i="15" a="1"/>
  <c r="BR245" i="15" a="1"/>
  <c r="BT274" i="15" a="1"/>
  <c r="CH258" i="15" a="1"/>
  <c r="CJ280" i="15" a="1"/>
  <c r="S255" i="15" a="1"/>
  <c r="CM265" i="15" a="1"/>
  <c r="V271" i="15" a="1"/>
  <c r="AD250" i="15" a="1"/>
  <c r="AZ255" i="15" a="1"/>
  <c r="C254" i="15" a="1"/>
  <c r="AV289" i="15" a="1"/>
  <c r="Y270" i="15" a="1"/>
  <c r="BD267" i="15" a="1"/>
  <c r="BI283" i="15" a="1"/>
  <c r="P278" i="15" a="1"/>
  <c r="CA267" i="15" a="1"/>
  <c r="AB265" i="15" a="1"/>
  <c r="CQ284" i="15" a="1"/>
  <c r="AS271" i="15" a="1"/>
  <c r="AJ252" i="15" a="1"/>
  <c r="CR270" i="15" a="1"/>
  <c r="AZ289" i="15" a="1"/>
  <c r="BG268" i="15" a="1"/>
  <c r="AG234" i="15" a="1"/>
  <c r="AR248" i="15" a="1"/>
  <c r="AK277" i="15" a="1"/>
  <c r="BO251" i="15" a="1"/>
  <c r="CF243" i="15" a="1"/>
  <c r="BT234" i="15" a="1"/>
  <c r="AB243" i="15" a="1"/>
  <c r="CR244" i="15" a="1"/>
  <c r="CI243" i="15" a="1"/>
  <c r="BW236" i="15" a="1"/>
  <c r="F247" i="15" a="1"/>
  <c r="BZ254" i="15" a="1"/>
  <c r="AA234" i="15" a="1"/>
  <c r="CK273" i="15" a="1"/>
  <c r="CQ260" i="15" a="1"/>
  <c r="K237" i="15" a="1"/>
  <c r="N242" i="15" a="1"/>
  <c r="BN247" i="15" a="1"/>
  <c r="AK242" i="15" a="1"/>
  <c r="E267" i="15" a="1"/>
  <c r="CK233" i="15" a="1"/>
  <c r="CP243" i="15" a="1"/>
  <c r="L238" i="15" a="1"/>
  <c r="CR272" i="15" a="1"/>
  <c r="F250" i="15" a="1"/>
  <c r="BX285" i="15" a="1"/>
  <c r="AK261" i="15" a="1"/>
  <c r="BV263" i="15" a="1"/>
  <c r="CA259" i="15" a="1"/>
  <c r="AI233" i="15" a="1"/>
  <c r="L260" i="15" a="1"/>
  <c r="AC256" i="15" a="1"/>
  <c r="CJ267" i="15" a="1"/>
  <c r="BP248" i="15" a="1"/>
  <c r="E283" i="15" a="1"/>
  <c r="CQ263" i="15" a="1"/>
  <c r="AR255" i="15" a="1"/>
  <c r="AZ271" i="15" a="1"/>
  <c r="G273" i="15" a="1"/>
  <c r="BW284" i="15" a="1"/>
  <c r="CC251" i="15" a="1"/>
  <c r="BS271" i="15" a="1"/>
  <c r="BG267" i="15" a="1"/>
  <c r="BY269" i="15" a="1"/>
  <c r="BO267" i="15" a="1"/>
  <c r="CO269" i="15" a="1"/>
  <c r="Y258" i="15" a="1"/>
  <c r="CJ290" i="15" a="1"/>
  <c r="AP267" i="15" a="1"/>
  <c r="AP258" i="15" a="1"/>
  <c r="AK258" i="15" a="1"/>
  <c r="BY244" i="15" a="1"/>
  <c r="Y256" i="15" a="1"/>
  <c r="AF278" i="15" a="1"/>
  <c r="U286" i="15" a="1"/>
  <c r="BY283" i="15" a="1"/>
  <c r="AC273" i="15" a="1"/>
  <c r="AQ259" i="15" a="1"/>
  <c r="L244" i="15" a="1"/>
  <c r="CA272" i="15" a="1"/>
  <c r="AL261" i="15" a="1"/>
  <c r="W254" i="15" a="1"/>
  <c r="AV251" i="15" a="1"/>
  <c r="L287" i="15" a="1"/>
  <c r="BE258" i="15" a="1"/>
  <c r="AW278" i="15" a="1"/>
  <c r="BR284" i="15" a="1"/>
  <c r="BV252" i="15" a="1"/>
  <c r="BP249" i="15" a="1"/>
  <c r="AR241" i="15" a="1"/>
  <c r="Y255" i="15" a="1"/>
  <c r="BF262" i="15" a="1"/>
  <c r="AU258" i="15" a="1"/>
  <c r="BI266" i="15" a="1"/>
  <c r="AB286" i="15" a="1"/>
  <c r="BJ256" i="15" a="1"/>
  <c r="BG266" i="15" a="1"/>
  <c r="BW268" i="15" a="1"/>
  <c r="AE272" i="15" a="1"/>
  <c r="AB262" i="15" a="1"/>
  <c r="F273" i="15" a="1"/>
  <c r="BZ274" i="15" a="1"/>
  <c r="AI256" i="15" a="1"/>
  <c r="H264" i="15" a="1"/>
  <c r="J261" i="15" a="1"/>
  <c r="J273" i="15" a="1"/>
  <c r="CL290" i="15" a="1"/>
  <c r="X256" i="15" a="1"/>
  <c r="CQ249" i="15" a="1"/>
  <c r="AQ248" i="15" a="1"/>
  <c r="BF273" i="15" a="1"/>
  <c r="U251" i="15" a="1"/>
  <c r="CC248" i="15" a="1"/>
  <c r="CP244" i="15" a="1"/>
  <c r="CE245" i="15" a="1"/>
  <c r="AG266" i="15" a="1"/>
  <c r="BN240" i="15" a="1"/>
  <c r="BD275" i="15" a="1"/>
  <c r="BP250" i="15" a="1"/>
  <c r="AH253" i="15" a="1"/>
  <c r="AL238" i="15" a="1"/>
  <c r="CD277" i="15" a="1"/>
  <c r="M291" i="15" a="1"/>
  <c r="CI269" i="15" a="1"/>
  <c r="T275" i="15" a="1"/>
  <c r="AP266" i="15" a="1"/>
  <c r="AI259" i="15" a="1"/>
  <c r="CP267" i="15" a="1"/>
  <c r="AT261" i="15" a="1"/>
  <c r="CR261" i="15" a="1"/>
  <c r="L268" i="15" a="1"/>
  <c r="BV256" i="15" a="1"/>
  <c r="AS270" i="15" a="1"/>
  <c r="M283" i="15" a="1"/>
  <c r="BG257" i="15" a="1"/>
  <c r="AN254" i="15" a="1"/>
  <c r="BI242" i="15" a="1"/>
  <c r="CB241" i="15" a="1"/>
  <c r="BP252" i="15" a="1"/>
  <c r="X248" i="15" a="1"/>
  <c r="AT256" i="15" a="1"/>
  <c r="AI276" i="15" a="1"/>
  <c r="CC259" i="15" a="1"/>
  <c r="O287" i="15" a="1"/>
  <c r="AB270" i="15" a="1"/>
  <c r="AJ265" i="15" a="1"/>
  <c r="AE264" i="15" a="1"/>
  <c r="AY261" i="15" a="1"/>
  <c r="BA264" i="15" a="1"/>
  <c r="AA261" i="15" a="1"/>
  <c r="AR258" i="15" a="1"/>
  <c r="P266" i="15" a="1"/>
  <c r="BZ261" i="15" a="1"/>
  <c r="BD265" i="15" a="1"/>
  <c r="BP270" i="15" a="1"/>
  <c r="AS273" i="15" a="1"/>
  <c r="BQ278" i="15" a="1"/>
  <c r="CK248" i="15" a="1"/>
  <c r="N261" i="15" a="1"/>
  <c r="BH255" i="15" a="1"/>
  <c r="B60" i="8"/>
  <c r="F279" i="15" a="1"/>
  <c r="N288" i="15" a="1"/>
  <c r="BK284" i="15" a="1"/>
  <c r="BT291" i="15" a="1"/>
  <c r="I269" i="15" a="1"/>
  <c r="BH272" i="15" a="1"/>
  <c r="Y281" i="15" a="1"/>
  <c r="AI265" i="15" a="1"/>
  <c r="CD257" i="15" a="1"/>
  <c r="BP263" i="15" a="1"/>
  <c r="CI270" i="15" a="1"/>
  <c r="CN254" i="15" a="1"/>
  <c r="S253" i="15" a="1"/>
  <c r="AN232" i="15" a="1"/>
  <c r="AW242" i="15" a="1"/>
  <c r="AC271" i="15" a="1"/>
  <c r="R272" i="15" a="1"/>
  <c r="AL256" i="15" a="1"/>
  <c r="CK274" i="15" a="1"/>
  <c r="W277" i="15" a="1"/>
  <c r="F256" i="15" a="1"/>
  <c r="H257" i="15" a="1"/>
  <c r="N273" i="15" a="1"/>
  <c r="AN247" i="15" a="1"/>
  <c r="CR257" i="15" a="1"/>
  <c r="CO245" i="15" a="1"/>
  <c r="AJ271" i="15" a="1"/>
  <c r="CI240" i="15" a="1"/>
  <c r="AY262" i="15" a="1"/>
  <c r="Q240" i="15" a="1"/>
  <c r="G252" i="15" a="1"/>
  <c r="AD279" i="15" a="1"/>
  <c r="BJ240" i="15" a="1"/>
  <c r="BH276" i="15" a="1"/>
  <c r="AA274" i="15" a="1"/>
  <c r="BB269" i="15" a="1"/>
  <c r="AI266" i="15" a="1"/>
  <c r="CN255" i="15" a="1"/>
  <c r="L263" i="15" a="1"/>
  <c r="BB260" i="15" a="1"/>
  <c r="BE278" i="15" a="1"/>
  <c r="AF290" i="15" a="1"/>
  <c r="Q261" i="15" a="1"/>
  <c r="J264" i="15" a="1"/>
  <c r="K246" i="15" a="1"/>
  <c r="CL249" i="15" a="1"/>
  <c r="AI244" i="15" a="1"/>
  <c r="CE262" i="15" a="1"/>
  <c r="T261" i="15" a="1"/>
  <c r="AH259" i="15" a="1"/>
  <c r="CB261" i="15" a="1"/>
  <c r="BE245" i="15" a="1"/>
  <c r="BA239" i="15" a="1"/>
  <c r="CO261" i="15" a="1"/>
  <c r="L261" i="15" a="1"/>
  <c r="M243" i="15" a="1"/>
  <c r="CJ235" i="15" a="1"/>
  <c r="CL246" i="15" a="1"/>
  <c r="CM241" i="15" a="1"/>
  <c r="AH236" i="15" a="1"/>
  <c r="K235" i="15" a="1"/>
  <c r="BW247" i="15" a="1"/>
  <c r="AR261" i="15" a="1"/>
  <c r="AH258" i="15" a="1"/>
  <c r="BB232" i="15" a="1"/>
  <c r="AY271" i="15" a="1"/>
  <c r="AJ241" i="15" a="1"/>
  <c r="BW174" i="15" a="1"/>
  <c r="BF235" i="15" a="1"/>
  <c r="S267" i="15" a="1"/>
  <c r="BH239" i="15" a="1"/>
  <c r="CC233" i="15" a="1"/>
  <c r="BS288" i="15" a="1"/>
  <c r="AW282" i="15" a="1"/>
  <c r="BU255" i="15" a="1"/>
  <c r="BD247" i="15" a="1"/>
  <c r="H260" i="15" a="1"/>
  <c r="M242" i="15" a="1"/>
  <c r="BB261" i="15" a="1"/>
  <c r="CH266" i="15" a="1"/>
  <c r="N277" i="15" a="1"/>
  <c r="BP273" i="15" a="1"/>
  <c r="AQ283" i="15" a="1"/>
  <c r="CL258" i="15" a="1"/>
  <c r="CG268" i="15" a="1"/>
  <c r="CA269" i="15" a="1"/>
  <c r="AX250" i="15" a="1"/>
  <c r="CG262" i="15" a="1"/>
  <c r="I264" i="15" a="1"/>
  <c r="CQ250" i="15" a="1"/>
  <c r="F254" i="15" a="1"/>
  <c r="CG267" i="15" a="1"/>
  <c r="CM281" i="15" a="1"/>
  <c r="CJ240" i="15" a="1"/>
  <c r="BH248" i="15" a="1"/>
  <c r="CE286" i="15" a="1"/>
  <c r="AJ278" i="15" a="1"/>
  <c r="BM280" i="15" a="1"/>
  <c r="AA280" i="15" a="1"/>
  <c r="BK259" i="15" a="1"/>
  <c r="V257" i="15" a="1"/>
  <c r="BZ263" i="15" a="1"/>
  <c r="S260" i="15" a="1"/>
  <c r="AR283" i="15" a="1"/>
  <c r="W260" i="15" a="1"/>
  <c r="F269" i="15" a="1"/>
  <c r="T267" i="15" a="1"/>
  <c r="AD247" i="15" a="1"/>
  <c r="CA248" i="15" a="1"/>
  <c r="P249" i="15" a="1"/>
  <c r="CN240" i="15" a="1"/>
  <c r="I247" i="15" a="1"/>
  <c r="J231" i="15" a="1"/>
  <c r="R252" i="15" a="1"/>
  <c r="BD241" i="15" a="1"/>
  <c r="CM266" i="15" a="1"/>
  <c r="AG248" i="15" a="1"/>
  <c r="H262" i="15" a="1"/>
  <c r="BW250" i="15" a="1"/>
  <c r="BQ266" i="15" a="1"/>
  <c r="AM259" i="15" a="1"/>
  <c r="U252" i="15" a="1"/>
  <c r="BN259" i="15" a="1"/>
  <c r="BF265" i="15" a="1"/>
  <c r="E247" i="15" a="1"/>
  <c r="CF262" i="15" a="1"/>
  <c r="BH279" i="15" a="1"/>
  <c r="AH274" i="15" a="1"/>
  <c r="X261" i="15" a="1"/>
  <c r="AG267" i="15" a="1"/>
  <c r="J256" i="15" a="1"/>
  <c r="CQ267" i="15" a="1"/>
  <c r="BO273" i="15" a="1"/>
  <c r="AI257" i="15" a="1"/>
  <c r="AE249" i="15" a="1"/>
  <c r="BX262" i="15" a="1"/>
  <c r="BP269" i="15" a="1"/>
  <c r="AU239" i="15" a="1"/>
  <c r="BF282" i="15" a="1"/>
  <c r="CG270" i="15" a="1"/>
  <c r="BK253" i="15" a="1"/>
  <c r="P232" i="15" a="1"/>
  <c r="AV284" i="15" a="1"/>
  <c r="AH254" i="15" a="1"/>
  <c r="BI256" i="15" a="1"/>
  <c r="R259" i="15" a="1"/>
  <c r="CN259" i="15" a="1"/>
  <c r="CG285" i="15" a="1"/>
  <c r="S263" i="15" a="1"/>
  <c r="BK255" i="15" a="1"/>
  <c r="BD289" i="15" a="1"/>
  <c r="AA282" i="15" a="1"/>
  <c r="U263" i="15" a="1"/>
  <c r="CE277" i="15" a="1"/>
  <c r="E261" i="15" a="1"/>
  <c r="CM254" i="15" a="1"/>
  <c r="S264" i="15" a="1"/>
  <c r="N256" i="15" a="1"/>
  <c r="V274" i="15" a="1"/>
  <c r="AZ251" i="15" a="1"/>
  <c r="CQ278" i="15" a="1"/>
  <c r="CD262" i="15" a="1"/>
  <c r="AW252" i="15" a="1"/>
  <c r="BO241" i="15" a="1"/>
  <c r="C283" i="15" a="1"/>
  <c r="T240" i="15" a="1"/>
  <c r="CQ258" i="15" a="1"/>
  <c r="BD258" i="15" a="1"/>
  <c r="BP243" i="15" a="1"/>
  <c r="AK249" i="15" a="1"/>
  <c r="CH253" i="15" a="1"/>
  <c r="BN257" i="15" a="1"/>
  <c r="AP238" i="15" a="1"/>
  <c r="CK261" i="15" a="1"/>
  <c r="BT233" i="15" a="1"/>
  <c r="AY285" i="15" a="1"/>
  <c r="CR276" i="15" a="1"/>
  <c r="AO270" i="15" a="1"/>
  <c r="M289" i="15" a="1"/>
  <c r="BE280" i="15" a="1"/>
  <c r="BD268" i="15" a="1"/>
  <c r="CP268" i="15" a="1"/>
  <c r="BN256" i="15" a="1"/>
  <c r="AW255" i="15" a="1"/>
  <c r="BK279" i="15" a="1"/>
  <c r="AS258" i="15" a="1"/>
  <c r="BM268" i="15" a="1"/>
  <c r="J241" i="15" a="1"/>
  <c r="BK270" i="15" a="1"/>
  <c r="BC266" i="15" a="1"/>
  <c r="AU254" i="15" a="1"/>
  <c r="X263" i="15" a="1"/>
  <c r="CO257" i="15" a="1"/>
  <c r="CQ290" i="15" a="1"/>
  <c r="CA274" i="15" a="1"/>
  <c r="V262" i="15" a="1"/>
  <c r="BO261" i="15" a="1"/>
  <c r="CD264" i="15" a="1"/>
  <c r="CI272" i="15" a="1"/>
  <c r="CR258" i="15" a="1"/>
  <c r="Z256" i="15" a="1"/>
  <c r="BJ265" i="15" a="1"/>
  <c r="H256" i="15" a="1"/>
  <c r="CK267" i="15" a="1"/>
  <c r="AF254" i="15" a="1"/>
  <c r="BB257" i="15" a="1"/>
  <c r="BT254" i="15" a="1"/>
  <c r="BN250" i="15" a="1"/>
  <c r="BW269" i="15" a="1"/>
  <c r="AL264" i="15" a="1"/>
  <c r="CM264" i="15" a="1"/>
  <c r="CK258" i="15" a="1"/>
  <c r="BG244" i="15" a="1"/>
  <c r="CA263" i="15" a="1"/>
  <c r="X284" i="15" a="1"/>
  <c r="T280" i="15" a="1"/>
  <c r="BD274" i="15" a="1"/>
  <c r="BV272" i="15" a="1"/>
  <c r="AV258" i="15" a="1"/>
  <c r="AP277" i="15" a="1"/>
  <c r="BF266" i="15" a="1"/>
  <c r="L286" i="15" a="1"/>
  <c r="BU269" i="15" a="1"/>
  <c r="R262" i="15" a="1"/>
  <c r="CF259" i="15" a="1"/>
  <c r="CA258" i="15" a="1"/>
  <c r="BC268" i="15" a="1"/>
  <c r="CH264" i="15" a="1"/>
  <c r="BE235" i="15" a="1"/>
  <c r="BN264" i="15" a="1"/>
  <c r="E246" i="15" a="1"/>
  <c r="CM290" i="15" a="1"/>
  <c r="AM275" i="15" a="1"/>
  <c r="AG254" i="15" a="1"/>
  <c r="W273" i="15" a="1"/>
  <c r="BJ260" i="15" a="1"/>
  <c r="CO267" i="15" a="1"/>
  <c r="C262" i="15" a="1"/>
  <c r="AF231" i="15" a="1"/>
  <c r="R277" i="15" a="1"/>
  <c r="CN242" i="15" a="1"/>
  <c r="G253" i="15" a="1"/>
  <c r="AM256" i="15" a="1"/>
  <c r="CA246" i="15" a="1"/>
  <c r="X251" i="15" a="1"/>
  <c r="BV260" i="15" a="1"/>
  <c r="AV290" i="15" a="1"/>
  <c r="CH283" i="15" a="1"/>
  <c r="I283" i="15" a="1"/>
  <c r="CB260" i="15" a="1"/>
  <c r="AT272" i="15" a="1"/>
  <c r="BH253" i="15" a="1"/>
  <c r="R268" i="15" a="1"/>
  <c r="CN261" i="15" a="1"/>
  <c r="BA291" i="15" a="1"/>
  <c r="G257" i="15" a="1"/>
  <c r="BV290" i="15" a="1"/>
  <c r="AO263" i="15" a="1"/>
  <c r="CG241" i="15" a="1"/>
  <c r="BP256" i="15" a="1"/>
  <c r="BN280" i="15" a="1"/>
  <c r="T241" i="15" a="1"/>
  <c r="AB254" i="15" a="1"/>
  <c r="U237" i="15" a="1"/>
  <c r="BU250" i="15" a="1"/>
  <c r="V248" i="15" a="1"/>
  <c r="AS277" i="15" a="1"/>
  <c r="J250" i="15" a="1"/>
  <c r="AD240" i="15" a="1"/>
  <c r="N264" i="15" a="1"/>
  <c r="AT255" i="15" a="1"/>
  <c r="AA243" i="15" a="1"/>
  <c r="AR244" i="15" a="1"/>
  <c r="BH273" i="15" a="1"/>
  <c r="M256" i="15" a="1"/>
  <c r="U250" i="15" a="1"/>
  <c r="AI263" i="15" a="1"/>
  <c r="AP243" i="15" a="1"/>
  <c r="AO269" i="15" a="1"/>
  <c r="CA250" i="15" a="1"/>
  <c r="CJ250" i="15" a="1"/>
  <c r="BH235" i="15" a="1"/>
  <c r="AN256" i="15" a="1"/>
  <c r="E236" i="15" a="1"/>
  <c r="BL231" i="15" a="1"/>
  <c r="BZ276" i="15" a="1"/>
  <c r="CH274" i="15" a="1"/>
  <c r="BU279" i="15" a="1"/>
  <c r="BJ255" i="15" a="1"/>
  <c r="AN269" i="15" a="1"/>
  <c r="V245" i="15" a="1"/>
  <c r="H282" i="15" a="1"/>
  <c r="BJ250" i="15" a="1"/>
  <c r="AU246" i="15" a="1"/>
  <c r="CC269" i="15" a="1"/>
  <c r="BA277" i="15" a="1"/>
  <c r="L256" i="15" a="1"/>
  <c r="BQ263" i="15" a="1"/>
  <c r="V285" i="15" a="1"/>
  <c r="CR253" i="15" a="1"/>
  <c r="BB251" i="15" a="1"/>
  <c r="S254" i="15" a="1"/>
  <c r="BK256" i="15" a="1"/>
  <c r="P236" i="15" a="1"/>
  <c r="BV267" i="15" a="1"/>
  <c r="BX258" i="15" a="1"/>
  <c r="E252" i="15" a="1"/>
  <c r="O248" i="15" a="1"/>
  <c r="AR252" i="15" a="1"/>
  <c r="CE257" i="15" a="1"/>
  <c r="X280" i="15" a="1"/>
  <c r="K288" i="15" a="1"/>
  <c r="F255" i="15" a="1"/>
  <c r="O254" i="15" a="1"/>
  <c r="E256" i="15" a="1"/>
  <c r="N269" i="15" a="1"/>
  <c r="AB252" i="15" a="1"/>
  <c r="CE266" i="15" a="1"/>
  <c r="AU260" i="15" a="1"/>
  <c r="X265" i="15" a="1"/>
  <c r="CP265" i="15" a="1"/>
  <c r="BY237" i="15" a="1"/>
  <c r="AJ253" i="15" a="1"/>
  <c r="O257" i="15" a="1"/>
  <c r="I236" i="15" a="1"/>
  <c r="CJ270" i="15" a="1"/>
  <c r="BO279" i="15" a="1"/>
  <c r="BQ238" i="15" a="1"/>
  <c r="BQ250" i="15" a="1"/>
  <c r="CC277" i="15" a="1"/>
  <c r="Z249" i="15" a="1"/>
  <c r="BZ256" i="15" a="1"/>
  <c r="BT276" i="15" a="1"/>
  <c r="AD248" i="15" a="1"/>
  <c r="M277" i="15" a="1"/>
  <c r="BB270" i="15" a="1"/>
  <c r="AP245" i="15" a="1"/>
  <c r="BM248" i="15" a="1"/>
  <c r="CM234" i="15" a="1"/>
  <c r="CL236" i="15" a="1"/>
  <c r="AW280" i="15" a="1"/>
  <c r="X266" i="15" a="1"/>
  <c r="AN272" i="15" a="1"/>
  <c r="AY263" i="15" a="1"/>
  <c r="AP255" i="15" a="1"/>
  <c r="U275" i="15" a="1"/>
  <c r="C269" i="15" a="1"/>
  <c r="AF255" i="15" a="1"/>
  <c r="CE254" i="15" a="1"/>
  <c r="J282" i="15" a="1"/>
  <c r="BT264" i="15" a="1"/>
  <c r="Q284" i="15" a="1"/>
  <c r="CA266" i="15" a="1"/>
  <c r="BK275" i="15" a="1"/>
  <c r="O234" i="15" a="1"/>
  <c r="AX257" i="15" a="1"/>
  <c r="CO273" i="15" a="1"/>
  <c r="AO259" i="15" a="1"/>
  <c r="AC253" i="15" a="1"/>
  <c r="AK287" i="15" a="1"/>
  <c r="CH256" i="15" a="1"/>
  <c r="CK277" i="15" a="1"/>
  <c r="CR275" i="15" a="1"/>
  <c r="AH277" i="15" a="1"/>
  <c r="BY276" i="15" a="1"/>
  <c r="AL278" i="15" a="1"/>
  <c r="AG274" i="15" a="1"/>
  <c r="AY273" i="15" a="1"/>
  <c r="BR266" i="15" a="1"/>
  <c r="R255" i="15" a="1"/>
  <c r="BJ281" i="15" a="1"/>
  <c r="L270" i="15" a="1"/>
  <c r="CC278" i="15" a="1"/>
  <c r="L274" i="15" a="1"/>
  <c r="G256" i="15" a="1"/>
  <c r="CD255" i="15" a="1"/>
  <c r="J257" i="15" a="1"/>
  <c r="CC265" i="15" a="1"/>
  <c r="AR238" i="15" a="1"/>
  <c r="X236" i="15" a="1"/>
  <c r="BX275" i="15" a="1"/>
  <c r="CA235" i="15" a="1"/>
  <c r="AE252" i="15" a="1"/>
  <c r="V272" i="15" a="1"/>
  <c r="CR286" i="15" a="1"/>
  <c r="BQ281" i="15" a="1"/>
  <c r="BW243" i="15" a="1"/>
  <c r="P261" i="15" a="1"/>
  <c r="K241" i="15" a="1"/>
  <c r="AJ266" i="15" a="1"/>
  <c r="AV267" i="15" a="1"/>
  <c r="AX286" i="15" a="1"/>
  <c r="CB277" i="15" a="1"/>
  <c r="AA281" i="15" a="1"/>
  <c r="BD277" i="15" a="1"/>
  <c r="BX268" i="15" a="1"/>
  <c r="AB273" i="15" a="1"/>
  <c r="L258" i="15" a="1"/>
  <c r="BZ270" i="15" a="1"/>
  <c r="AK279" i="15" a="1"/>
  <c r="AH261" i="15" a="1"/>
  <c r="E278" i="15" a="1"/>
  <c r="BW246" i="15" a="1"/>
  <c r="CE255" i="15" a="1"/>
  <c r="BF240" i="15" a="1"/>
  <c r="BZ253" i="15" a="1"/>
  <c r="BO255" i="15" a="1"/>
  <c r="CR264" i="15" a="1"/>
  <c r="CJ265" i="15" a="1"/>
  <c r="CQ281" i="15" a="1"/>
  <c r="F271" i="15" a="1"/>
  <c r="P270" i="15" a="1"/>
  <c r="G258" i="15" a="1"/>
  <c r="CD273" i="15" a="1"/>
  <c r="CA264" i="15" a="1"/>
  <c r="F268" i="15" a="1"/>
  <c r="CP254" i="15" a="1"/>
  <c r="AJ275" i="15" a="1"/>
  <c r="AA278" i="15" a="1"/>
  <c r="W272" i="15" a="1"/>
  <c r="CI252" i="15" a="1"/>
  <c r="CH273" i="15" a="1"/>
  <c r="CH279" i="15" a="1"/>
  <c r="L271" i="15" a="1"/>
  <c r="AF258" i="15" a="1"/>
  <c r="AM252" i="15" a="1"/>
  <c r="CM250" i="15" a="1"/>
  <c r="BM275" i="15" a="1"/>
  <c r="I284" i="15" a="1"/>
  <c r="I267" i="15" a="1"/>
  <c r="K262" i="15" a="1"/>
  <c r="AP272" i="15" a="1"/>
  <c r="AW260" i="15" a="1"/>
  <c r="BX271" i="15" a="1"/>
  <c r="BD249" i="15" a="1"/>
  <c r="BR258" i="15" a="1"/>
  <c r="BW263" i="15" a="1"/>
  <c r="Q260" i="15" a="1"/>
  <c r="BT244" i="15" a="1"/>
  <c r="AE247" i="15" a="1"/>
  <c r="BM274" i="15" a="1"/>
  <c r="E254" i="15" a="1"/>
  <c r="U235" i="15" a="1"/>
  <c r="CG259" i="15" a="1"/>
  <c r="N255" i="15" a="1"/>
  <c r="AZ283" i="15" a="1"/>
  <c r="K263" i="15" a="1"/>
  <c r="BN275" i="15" a="1"/>
  <c r="AN262" i="15" a="1"/>
  <c r="CP256" i="15" a="1"/>
  <c r="C250" i="15" a="1"/>
  <c r="CO256" i="15" a="1"/>
  <c r="BN272" i="15" a="1"/>
  <c r="AV261" i="15" a="1"/>
  <c r="AK236" i="15" a="1"/>
  <c r="Q251" i="15" a="1"/>
  <c r="U255" i="15" a="1"/>
  <c r="M261" i="15" a="1"/>
  <c r="BR234" i="15" a="1"/>
  <c r="AZ250" i="15" a="1"/>
  <c r="BG286" i="15" a="1"/>
  <c r="U280" i="15" a="1"/>
  <c r="O284" i="15" a="1"/>
  <c r="AX262" i="15" a="1"/>
  <c r="G270" i="15" a="1"/>
  <c r="BW245" i="15" a="1"/>
  <c r="U258" i="15" a="1"/>
  <c r="AG258" i="15" a="1"/>
  <c r="CJ282" i="15" a="1"/>
  <c r="AS248" i="15" a="1"/>
  <c r="BR269" i="15" a="1"/>
  <c r="BN274" i="15" a="1"/>
  <c r="Q252" i="15" a="1"/>
  <c r="BG256" i="15" a="1"/>
  <c r="AL260" i="15" a="1"/>
  <c r="T239" i="15" a="1"/>
  <c r="BT279" i="15" a="1"/>
  <c r="AC249" i="15" a="1"/>
  <c r="G247" i="15" a="1"/>
  <c r="BB244" i="15" a="1"/>
  <c r="AI246" i="15" a="1"/>
  <c r="CK242" i="15" a="1"/>
  <c r="J242" i="15" a="1"/>
  <c r="BR242" i="15" a="1"/>
  <c r="BF249" i="15" a="1"/>
  <c r="E242" i="15" a="1"/>
  <c r="BM236" i="15" a="1"/>
  <c r="AG280" i="15" a="1"/>
  <c r="AR254" i="15" a="1"/>
  <c r="V249" i="15" a="1"/>
  <c r="BJ231" i="15" a="1"/>
  <c r="BD233" i="15" a="1"/>
  <c r="BU246" i="15" a="1"/>
  <c r="Y234" i="15" a="1"/>
  <c r="AT238" i="15" a="1"/>
  <c r="BX194" i="15" a="1"/>
  <c r="F239" i="15" a="1"/>
  <c r="CQ234" i="15" a="1"/>
  <c r="AE239" i="15" a="1"/>
  <c r="AF275" i="15" a="1"/>
  <c r="Y265" i="15" a="1"/>
  <c r="AA263" i="15" a="1"/>
  <c r="O249" i="15" a="1"/>
  <c r="CM236" i="15" a="1"/>
  <c r="BU257" i="15" a="1"/>
  <c r="BT248" i="15" a="1"/>
  <c r="N259" i="15" a="1"/>
  <c r="BF243" i="15" a="1"/>
  <c r="K283" i="15" a="1"/>
  <c r="AF288" i="15" a="1"/>
  <c r="BT268" i="15" a="1"/>
  <c r="CI263" i="15" a="1"/>
  <c r="C264" i="15" a="1"/>
  <c r="BW280" i="15" a="1"/>
  <c r="F257" i="15" a="1"/>
  <c r="CQ246" i="15" a="1"/>
  <c r="AS272" i="15" a="1"/>
  <c r="CB237" i="15" a="1"/>
  <c r="BP261" i="15" a="1"/>
  <c r="BQ235" i="15" a="1"/>
  <c r="AT249" i="15" a="1"/>
  <c r="AP240" i="15" a="1"/>
  <c r="AU262" i="15" a="1"/>
  <c r="CL281" i="15" a="1"/>
  <c r="O274" i="15" a="1"/>
  <c r="AD266" i="15" a="1"/>
  <c r="AT257" i="15" a="1"/>
  <c r="BY285" i="15" a="1"/>
  <c r="AO268" i="15" a="1"/>
  <c r="H261" i="15" a="1"/>
  <c r="AT251" i="15" a="1"/>
  <c r="AB289" i="15" a="1"/>
  <c r="BA260" i="15" a="1"/>
  <c r="BI249" i="15" a="1"/>
  <c r="BY280" i="15" a="1"/>
  <c r="X287" i="15" a="1"/>
  <c r="BI271" i="15" a="1"/>
  <c r="BT235" i="15" a="1"/>
  <c r="M233" i="15" a="1"/>
  <c r="U246" i="15" a="1"/>
  <c r="AN248" i="15" a="1"/>
  <c r="AF253" i="15" a="1"/>
  <c r="BC235" i="15" a="1"/>
  <c r="I248" i="15" a="1"/>
  <c r="K252" i="15" a="1"/>
  <c r="BC243" i="15" a="1"/>
  <c r="BX241" i="15" a="1"/>
  <c r="AU247" i="15" a="1"/>
  <c r="BM256" i="15" a="1"/>
  <c r="AJ239" i="15" a="1"/>
  <c r="AV255" i="15" a="1"/>
  <c r="CJ255" i="15" a="1"/>
  <c r="AL255" i="15" a="1"/>
  <c r="BR231" i="15" a="1"/>
  <c r="BA247" i="15" a="1"/>
  <c r="S235" i="15" a="1"/>
  <c r="AS240" i="15" a="1"/>
  <c r="I240" i="15" a="1"/>
  <c r="T272" i="15" a="1"/>
  <c r="BB243" i="15" a="1"/>
  <c r="AM266" i="15" a="1"/>
  <c r="BY233" i="15" a="1"/>
  <c r="N274" i="15" a="1"/>
  <c r="AZ275" i="15" a="1"/>
  <c r="BM264" i="15" a="1"/>
  <c r="BJ269" i="15" a="1"/>
  <c r="J281" i="15" a="1"/>
  <c r="AK235" i="15" a="1"/>
  <c r="BP254" i="15" a="1"/>
  <c r="BJ264" i="15" a="1"/>
  <c r="CM243" i="15" a="1"/>
  <c r="Y263" i="15" a="1"/>
  <c r="BR267" i="15" a="1"/>
  <c r="U266" i="15" a="1"/>
  <c r="CH277" i="15" a="1"/>
  <c r="BI280" i="15" a="1"/>
  <c r="BW244" i="15" a="1"/>
  <c r="BZ250" i="15" a="1"/>
  <c r="BQ251" i="15" a="1"/>
  <c r="BE252" i="15" a="1"/>
  <c r="CG235" i="15" a="1"/>
  <c r="BX265" i="15" a="1"/>
  <c r="BR278" i="15" a="1"/>
  <c r="N245" i="15" a="1"/>
  <c r="BW273" i="15" a="1"/>
  <c r="AB241" i="15" a="1"/>
  <c r="BT258" i="15" a="1"/>
  <c r="AW244" i="15" a="1"/>
  <c r="BJ246" i="15" a="1"/>
  <c r="BD240" i="15" a="1"/>
  <c r="P248" i="15" a="1"/>
  <c r="BX270" i="15" a="1"/>
  <c r="V244" i="15" a="1"/>
  <c r="CA234" i="15" a="1"/>
  <c r="BZ279" i="15" a="1"/>
  <c r="BJ259" i="15" a="1"/>
  <c r="BL263" i="15" a="1"/>
  <c r="AE254" i="15" a="1"/>
  <c r="AG279" i="15" a="1"/>
  <c r="BL264" i="15" a="1"/>
  <c r="BG245" i="15" a="1"/>
  <c r="X269" i="15" a="1"/>
  <c r="AA250" i="15" a="1"/>
  <c r="X242" i="15" a="1"/>
  <c r="AV254" i="15" a="1"/>
  <c r="AY256" i="15" a="1"/>
  <c r="BL234" i="15" a="1"/>
  <c r="AS247" i="15" a="1"/>
  <c r="C286" i="15" a="1"/>
  <c r="AO255" i="15" a="1"/>
  <c r="R266" i="15" a="1"/>
  <c r="BB265" i="15" a="1"/>
  <c r="BH270" i="15" a="1"/>
  <c r="Z273" i="15" a="1"/>
  <c r="BR265" i="15" a="1"/>
  <c r="AH268" i="15" a="1"/>
  <c r="AJ286" i="15" a="1"/>
  <c r="AR268" i="15" a="1"/>
  <c r="M280" i="15" a="1"/>
  <c r="BM260" i="15" a="1"/>
  <c r="BX249" i="15" a="1"/>
  <c r="AH265" i="15" a="1"/>
  <c r="AE259" i="15" a="1"/>
  <c r="BA237" i="15" a="1"/>
  <c r="AH245" i="15" a="1"/>
  <c r="BA258" i="15" a="1"/>
  <c r="W258" i="15" a="1"/>
  <c r="BS232" i="15" a="1"/>
  <c r="BG258" i="15" a="1"/>
  <c r="AD231" i="15" a="1"/>
  <c r="R232" i="15" a="1"/>
  <c r="AG245" i="15" a="1"/>
  <c r="E263" i="15" a="1"/>
  <c r="AI248" i="15" a="1"/>
  <c r="G232" i="15" a="1"/>
  <c r="CE238" i="15" a="1"/>
  <c r="AN249" i="15" a="1"/>
  <c r="I232" i="15" a="1"/>
  <c r="AX241" i="15" a="1"/>
  <c r="BN239" i="15" a="1"/>
  <c r="CK237" i="15" a="1"/>
  <c r="BA274" i="15" a="1"/>
  <c r="Y232" i="15" a="1"/>
  <c r="W239" i="15" a="1"/>
  <c r="E234" i="15" a="1"/>
  <c r="P244" i="15" a="1"/>
  <c r="AO237" i="15" a="1"/>
  <c r="CI274" i="15" a="1"/>
  <c r="G265" i="15" a="1"/>
  <c r="BT278" i="15" a="1"/>
  <c r="AQ263" i="15" a="1"/>
  <c r="AB240" i="15" a="1"/>
  <c r="BN258" i="15" a="1"/>
  <c r="CH246" i="15" a="1"/>
  <c r="I233" i="15" a="1"/>
  <c r="M237" i="15" a="1"/>
  <c r="BY273" i="15" a="1"/>
  <c r="CN272" i="15" a="1"/>
  <c r="AX290" i="15" a="1"/>
  <c r="CD265" i="15" a="1"/>
  <c r="H246" i="15" a="1"/>
  <c r="BX259" i="15" a="1"/>
  <c r="Q257" i="15" a="1"/>
  <c r="CR249" i="15" a="1"/>
  <c r="S234" i="15" a="1"/>
  <c r="AG246" i="15" a="1"/>
  <c r="AC247" i="15" a="1"/>
  <c r="BO262" i="15" a="1"/>
  <c r="AJ235" i="15" a="1"/>
  <c r="BD245" i="15" a="1"/>
  <c r="H249" i="15" a="1"/>
  <c r="I238" i="15" a="1"/>
  <c r="AG273" i="15" a="1"/>
  <c r="AX269" i="15" a="1"/>
  <c r="O290" i="15" a="1"/>
  <c r="CQ266" i="15" a="1"/>
  <c r="CL271" i="15" a="1"/>
  <c r="BM258" i="15" a="1"/>
  <c r="BU270" i="15" a="1"/>
  <c r="E248" i="15" a="1"/>
  <c r="W271" i="15" a="1"/>
  <c r="AB274" i="15" a="1"/>
  <c r="BV264" i="15" a="1"/>
  <c r="BI259" i="15" a="1"/>
  <c r="M276" i="15" a="1"/>
  <c r="CD248" i="15" a="1"/>
  <c r="Y279" i="15" a="1"/>
  <c r="F274" i="15" a="1"/>
  <c r="AA257" i="15" a="1"/>
  <c r="BT283" i="15" a="1"/>
  <c r="CL239" i="15" a="1"/>
  <c r="BB231" i="15" a="1"/>
  <c r="BH236" i="15" a="1"/>
  <c r="CJ256" i="15" a="1"/>
  <c r="CI249" i="15" a="1"/>
  <c r="BX231" i="15" a="1"/>
  <c r="BY234" i="15" a="1"/>
  <c r="P263" i="15" a="1"/>
  <c r="BA244" i="15" a="1"/>
  <c r="BU234" i="15" a="1"/>
  <c r="W266" i="15" a="1"/>
  <c r="AB271" i="15" a="1"/>
  <c r="AA246" i="15" a="1"/>
  <c r="BZ242" i="15" a="1"/>
  <c r="BW272" i="15" a="1"/>
  <c r="BR248" i="15" a="1"/>
  <c r="CO260" i="15" a="1"/>
  <c r="AE244" i="15" a="1"/>
  <c r="N248" i="15" a="1"/>
  <c r="BR252" i="15" a="1"/>
  <c r="CD250" i="15" a="1"/>
  <c r="AI284" i="15" a="1"/>
  <c r="AL257" i="15" a="1"/>
  <c r="BL277" i="15" a="1"/>
  <c r="BB259" i="15" a="1"/>
  <c r="AN246" i="15" a="1"/>
  <c r="AN234" i="15" a="1"/>
  <c r="AE255" i="15" a="1"/>
  <c r="BP251" i="15" a="1"/>
  <c r="BG272" i="15" a="1"/>
  <c r="CF239" i="15" a="1"/>
  <c r="CP250" i="15" a="1"/>
  <c r="AW248" i="15" a="1"/>
  <c r="C252" i="15" a="1"/>
  <c r="G236" i="15" a="1"/>
  <c r="BX246" i="15" a="1"/>
  <c r="H245" i="15" a="1"/>
  <c r="BD246" i="15" a="1"/>
  <c r="I260" i="15" a="1"/>
  <c r="AU272" i="15" a="1"/>
  <c r="BE254" i="15" a="1"/>
  <c r="AA286" i="15" a="1"/>
  <c r="P235" i="15" a="1"/>
  <c r="U233" i="15" a="1"/>
  <c r="U243" i="15" a="1"/>
  <c r="CH249" i="15" a="1"/>
  <c r="BT232" i="15" a="1"/>
  <c r="AD236" i="15" a="1"/>
  <c r="AE281" i="15" a="1"/>
  <c r="AS280" i="15" a="1"/>
  <c r="BD291" i="15" a="1"/>
  <c r="CO277" i="15" a="1"/>
  <c r="AK266" i="15" a="1"/>
  <c r="BC250" i="15" a="1"/>
  <c r="AN268" i="15" a="1"/>
  <c r="W237" i="15" a="1"/>
  <c r="G250" i="15" a="1"/>
  <c r="BX254" i="15" a="1"/>
  <c r="BH250" i="15" a="1"/>
  <c r="W234" i="15" a="1"/>
  <c r="M274" i="15" a="1"/>
  <c r="BE231" i="15" a="1"/>
  <c r="BJ237" i="15" a="1"/>
  <c r="CI256" i="15" a="1"/>
  <c r="AV270" i="15" a="1"/>
  <c r="CR252" i="15" a="1"/>
  <c r="CO243" i="15" a="1"/>
  <c r="N251" i="15" a="1"/>
  <c r="BV249" i="15" a="1"/>
  <c r="J243" i="15" a="1"/>
  <c r="BY251" i="15" a="1"/>
  <c r="AX237" i="15" a="1"/>
  <c r="BV235" i="15" a="1"/>
  <c r="BC240" i="15" a="1"/>
  <c r="CC234" i="15" a="1"/>
  <c r="BZ246" i="15" a="1"/>
  <c r="CJ259" i="15" a="1"/>
  <c r="CG239" i="15" a="1"/>
  <c r="BW235" i="15" a="1"/>
  <c r="BV246" i="15" a="1"/>
  <c r="CB242" i="15" a="1"/>
  <c r="BV232" i="15" a="1"/>
  <c r="AK241" i="15" a="1"/>
  <c r="AH248" i="15" a="1"/>
  <c r="CH234" i="15" a="1"/>
  <c r="BG249" i="15" a="1"/>
  <c r="BW171" i="15" a="1"/>
  <c r="BY165" i="15" a="1"/>
  <c r="CH238" i="15" a="1"/>
  <c r="L247" i="15" a="1"/>
  <c r="BL244" i="15" a="1"/>
  <c r="CL264" i="15" a="1"/>
  <c r="AC246" i="15" a="1"/>
  <c r="AF241" i="15" a="1"/>
  <c r="CC252" i="15" a="1"/>
  <c r="P245" i="15" a="1"/>
  <c r="BA236" i="15" a="1"/>
  <c r="C277" i="15" a="1"/>
  <c r="L242" i="15" a="1"/>
  <c r="O236" i="15" a="1"/>
  <c r="BS247" i="15" a="1"/>
  <c r="BQ270" i="15" a="1"/>
  <c r="CJ239" i="15" a="1"/>
  <c r="CI251" i="15" a="1"/>
  <c r="CJ268" i="15" a="1"/>
  <c r="BT246" i="15" a="1"/>
  <c r="BG241" i="15" a="1"/>
  <c r="CQ247" i="15" a="1"/>
  <c r="Y254" i="15" a="1"/>
  <c r="AF273" i="15" a="1"/>
  <c r="BI237" i="15" a="1"/>
  <c r="CL237" i="15" a="1"/>
  <c r="CE273" i="15" a="1"/>
  <c r="CD269" i="15" a="1"/>
  <c r="BE257" i="15" a="1"/>
  <c r="X253" i="15" a="1"/>
  <c r="AA236" i="15" a="1"/>
  <c r="BJ252" i="15" a="1"/>
  <c r="AP259" i="15" a="1"/>
  <c r="CN235" i="15" a="1"/>
  <c r="CH268" i="15" a="1"/>
  <c r="F246" i="15" a="1"/>
  <c r="H277" i="15" a="1"/>
  <c r="AI238" i="15" a="1"/>
  <c r="BS252" i="15" a="1"/>
  <c r="AQ247" i="15" a="1"/>
  <c r="BW238" i="15" a="1"/>
  <c r="BB250" i="15" a="1"/>
  <c r="AQ267" i="15" a="1"/>
  <c r="AN258" i="15" a="1"/>
  <c r="CH235" i="15" a="1"/>
  <c r="CN244" i="15" a="1"/>
  <c r="CE263" i="15" a="1"/>
  <c r="CJ263" i="15" a="1"/>
  <c r="CD256" i="15" a="1"/>
  <c r="AK257" i="15" a="1"/>
  <c r="BE238" i="15" a="1"/>
  <c r="BJ251" i="15" a="1"/>
  <c r="CR260" i="15" a="1"/>
  <c r="CE252" i="15" a="1"/>
  <c r="Z239" i="15" a="1"/>
  <c r="BP237" i="15" a="1"/>
  <c r="CD251" i="15" a="1"/>
  <c r="AT270" i="15" a="1"/>
  <c r="C251" i="15" a="1"/>
  <c r="CA239" i="15" a="1"/>
  <c r="CD235" i="15" a="1"/>
  <c r="H291" i="15" a="1"/>
  <c r="CN284" i="15" a="1"/>
  <c r="BR261" i="15" a="1"/>
  <c r="X255" i="15" a="1"/>
  <c r="CC264" i="15" a="1"/>
  <c r="W236" i="15" a="1"/>
  <c r="AX259" i="15" a="1"/>
  <c r="L291" i="15" a="1"/>
  <c r="AT235" i="15" a="1"/>
  <c r="R234" i="15" a="1"/>
  <c r="T287" i="15" a="1"/>
  <c r="BO266" i="15" a="1"/>
  <c r="CE269" i="15" a="1"/>
  <c r="BV277" i="15" a="1"/>
  <c r="CC260" i="15" a="1"/>
  <c r="W276" i="15" a="1"/>
  <c r="L259" i="15" a="1"/>
  <c r="R260" i="15" a="1"/>
  <c r="BY255" i="15" a="1"/>
  <c r="BT262" i="15" a="1"/>
  <c r="BH274" i="15" a="1"/>
  <c r="G251" i="15" a="1"/>
  <c r="BO270" i="15" a="1"/>
  <c r="AK262" i="15" a="1"/>
  <c r="T253" i="15" a="1"/>
  <c r="AY236" i="15" a="1"/>
  <c r="CG236" i="15" a="1"/>
  <c r="BW259" i="15" a="1"/>
  <c r="S250" i="15" a="1"/>
  <c r="AK240" i="15" a="1"/>
  <c r="BE269" i="15" a="1"/>
  <c r="I256" i="15" a="1"/>
  <c r="BS238" i="15" a="1"/>
  <c r="BN253" i="15" a="1"/>
  <c r="BL248" i="15" a="1"/>
  <c r="AC257" i="15" a="1"/>
  <c r="BO256" i="15" a="1"/>
  <c r="BF253" i="15" a="1"/>
  <c r="AG238" i="15" a="1"/>
  <c r="CR259" i="15" a="1"/>
  <c r="AG260" i="15" a="1"/>
  <c r="BC236" i="15" a="1"/>
  <c r="BN246" i="15" a="1"/>
  <c r="BQ234" i="15" a="1"/>
  <c r="AZ272" i="15" a="1"/>
  <c r="CF284" i="15" a="1"/>
  <c r="BW217" i="15" a="1"/>
  <c r="BN235" i="15" a="1"/>
  <c r="X247" i="15" a="1"/>
  <c r="M263" i="15" a="1"/>
  <c r="AF262" i="15" a="1"/>
  <c r="AQ291" i="15" a="1"/>
  <c r="AW259" i="15" a="1"/>
  <c r="J249" i="15" a="1"/>
  <c r="CD252" i="15" a="1"/>
  <c r="I253" i="15" a="1"/>
  <c r="J258" i="15" a="1"/>
  <c r="AY254" i="15" a="1"/>
  <c r="AH240" i="15" a="1"/>
  <c r="BN271" i="15" a="1"/>
  <c r="CR269" i="15" a="1"/>
  <c r="F291" i="15" a="1"/>
  <c r="G266" i="15" a="1"/>
  <c r="O256" i="15" a="1"/>
  <c r="BI269" i="15" a="1"/>
  <c r="S248" i="15" a="1"/>
  <c r="AD255" i="15" a="1"/>
  <c r="BJ235" i="15" a="1"/>
  <c r="AN264" i="15" a="1"/>
  <c r="CA262" i="15" a="1"/>
  <c r="AB285" i="15" a="1"/>
  <c r="J244" i="15" a="1"/>
  <c r="BE256" i="15" a="1"/>
  <c r="BP244" i="15" a="1"/>
  <c r="AG285" i="15" a="1"/>
  <c r="L262" i="15" a="1"/>
  <c r="Z281" i="15" a="1"/>
  <c r="BG289" i="15" a="1"/>
  <c r="E268" i="15" a="1"/>
  <c r="E271" i="15" a="1"/>
  <c r="CB262" i="15" a="1"/>
  <c r="CI282" i="15" a="1"/>
  <c r="BQ274" i="15" a="1"/>
  <c r="T273" i="15" a="1"/>
  <c r="CR278" i="15" a="1"/>
  <c r="BD242" i="15" a="1"/>
  <c r="AP275" i="15" a="1"/>
  <c r="BJ288" i="15" a="1"/>
  <c r="U247" i="15" a="1"/>
  <c r="P269" i="15" a="1"/>
  <c r="CP245" i="15" a="1"/>
  <c r="BH256" i="15" a="1"/>
  <c r="AP239" i="15" a="1"/>
  <c r="AD239" i="15" a="1"/>
  <c r="CL240" i="15" a="1"/>
  <c r="BP234" i="15" a="1"/>
  <c r="Y237" i="15" a="1"/>
  <c r="E249" i="15" a="1"/>
  <c r="AE242" i="15" a="1"/>
  <c r="I288" i="15" a="1"/>
  <c r="BU248" i="15" a="1"/>
  <c r="BA233" i="15" a="1"/>
  <c r="CO237" i="15" a="1"/>
  <c r="CB278" i="15" a="1"/>
  <c r="BD237" i="15" a="1"/>
  <c r="AU252" i="15" a="1"/>
  <c r="BM239" i="15" a="1"/>
  <c r="CC236" i="15" a="1"/>
  <c r="Q247" i="15" a="1"/>
  <c r="AZ244" i="15" a="1"/>
  <c r="AO245" i="15" a="1"/>
  <c r="BC247" i="15" a="1"/>
  <c r="R274" i="15" a="1"/>
  <c r="AI277" i="15" a="1"/>
  <c r="BO257" i="15" a="1"/>
  <c r="AR274" i="15" a="1"/>
  <c r="O264" i="15" a="1"/>
  <c r="N232" i="15" a="1"/>
  <c r="W264" i="15" a="1"/>
  <c r="AS275" i="15" a="1"/>
  <c r="AM272" i="15" a="1"/>
  <c r="BW258" i="15" a="1"/>
  <c r="AS234" i="15" a="1"/>
  <c r="CN249" i="15" a="1"/>
  <c r="AG252" i="15" a="1"/>
  <c r="K272" i="15" a="1"/>
  <c r="T257" i="15" a="1"/>
  <c r="K231" i="15" a="1"/>
  <c r="BY231" i="15" a="1"/>
  <c r="AW254" i="15" a="1"/>
  <c r="BL235" i="15" a="1"/>
  <c r="BB252" i="15" a="1"/>
  <c r="AN239" i="15" a="1"/>
  <c r="CK257" i="15" a="1"/>
  <c r="V241" i="15" a="1"/>
  <c r="AL243" i="15" a="1"/>
  <c r="X239" i="15" a="1"/>
  <c r="N243" i="15" a="1"/>
  <c r="AJ238" i="15" a="1"/>
  <c r="CF234" i="15" a="1"/>
  <c r="CF264" i="15" a="1"/>
  <c r="AF270" i="15" a="1"/>
  <c r="BV281" i="15" a="1"/>
  <c r="AH252" i="15" a="1"/>
  <c r="BV231" i="15" a="1"/>
  <c r="BY245" i="15" a="1"/>
  <c r="BA266" i="15" a="1"/>
  <c r="AF232" i="15" a="1"/>
  <c r="AM268" i="15" a="1"/>
  <c r="AC255" i="15" a="1"/>
  <c r="H240" i="15" a="1"/>
  <c r="AF237" i="15" a="1"/>
  <c r="BC251" i="15" a="1"/>
  <c r="L236" i="15" a="1"/>
  <c r="BL242" i="15" a="1"/>
  <c r="X245" i="15" a="1"/>
  <c r="T270" i="15" a="1"/>
  <c r="BX256" i="15" a="1"/>
  <c r="BV239" i="15" a="1"/>
  <c r="AR236" i="15" a="1"/>
  <c r="U234" i="15" a="1"/>
  <c r="BQ240" i="15" a="1"/>
  <c r="BT231" i="15" a="1"/>
  <c r="AR263" i="15" a="1"/>
  <c r="AP246" i="15" a="1"/>
  <c r="AO242" i="15" a="1"/>
  <c r="BT239" i="15" a="1"/>
  <c r="C247" i="15" a="1"/>
  <c r="K258" i="15" a="1"/>
  <c r="CL234" i="15" a="1"/>
  <c r="AW253" i="15" a="1"/>
  <c r="AM253" i="15" a="1"/>
  <c r="AX246" i="15" a="1"/>
  <c r="CL232" i="15" a="1"/>
  <c r="CE237" i="15" a="1"/>
  <c r="BE234" i="15" a="1"/>
  <c r="S239" i="15" a="1"/>
  <c r="BW165" i="15" a="1"/>
  <c r="AX248" i="15" a="1"/>
  <c r="BY178" i="15" a="1"/>
  <c r="CR232" i="15" a="1"/>
  <c r="BT275" i="15" a="1"/>
  <c r="BK236" i="15" a="1"/>
  <c r="K238" i="15" a="1"/>
  <c r="AH237" i="15" a="1"/>
  <c r="AA256" i="15" a="1"/>
  <c r="J252" i="15" a="1"/>
  <c r="S286" i="15" a="1"/>
  <c r="N234" i="15" a="1"/>
  <c r="AG244" i="15" a="1"/>
  <c r="BL251" i="15" a="1"/>
  <c r="BQ242" i="15" a="1"/>
  <c r="AS239" i="15" a="1"/>
  <c r="BZ243" i="15" a="1"/>
  <c r="AI252" i="15" a="1"/>
  <c r="AC232" i="15" a="1"/>
  <c r="CE243" i="15" a="1"/>
  <c r="BG252" i="15" a="1"/>
  <c r="AQ255" i="15" a="1"/>
  <c r="AN243" i="15" a="1"/>
  <c r="G240" i="15" a="1"/>
  <c r="F253" i="15" a="1"/>
  <c r="CP236" i="15" a="1"/>
  <c r="W251" i="15" a="1"/>
  <c r="F278" i="15" a="1"/>
  <c r="BP275" i="15" a="1"/>
  <c r="CH261" i="15" a="1"/>
  <c r="BH268" i="15" a="1"/>
  <c r="CA256" i="15" a="1"/>
  <c r="AQ251" i="15" a="1"/>
  <c r="BM282" i="15" a="1"/>
  <c r="AP286" i="15" a="1"/>
  <c r="AS263" i="15" a="1"/>
  <c r="AN266" i="15" a="1"/>
  <c r="M252" i="15" a="1"/>
  <c r="AY243" i="15" a="1"/>
  <c r="CI261" i="15" a="1"/>
  <c r="J265" i="15" a="1"/>
  <c r="CB255" i="15" a="1"/>
  <c r="AD242" i="15" a="1"/>
  <c r="BG271" i="15" a="1"/>
  <c r="AM243" i="15" a="1"/>
  <c r="AL245" i="15" a="1"/>
  <c r="BE246" i="15" a="1"/>
  <c r="BY261" i="15" a="1"/>
  <c r="CH239" i="15" a="1"/>
  <c r="CO250" i="15" a="1"/>
  <c r="K242" i="15" a="1"/>
  <c r="Q235" i="15" a="1"/>
  <c r="BX199" i="15" a="1"/>
  <c r="BA259" i="15" a="1"/>
  <c r="X235" i="15" a="1"/>
  <c r="BG237" i="15" a="1"/>
  <c r="BL236" i="15" a="1"/>
  <c r="V237" i="15" a="1"/>
  <c r="AL258" i="15" a="1"/>
  <c r="AG233" i="15" a="1"/>
  <c r="CN248" i="15" a="1"/>
  <c r="AP241" i="15" a="1"/>
  <c r="BI261" i="15" a="1"/>
  <c r="BY242" i="15" a="1"/>
  <c r="AW268" i="15" a="1"/>
  <c r="I276" i="15" a="1"/>
  <c r="AO246" i="15" a="1"/>
  <c r="BT267" i="15" a="1"/>
  <c r="BX232" i="15" a="1"/>
  <c r="AU238" i="15" a="1"/>
  <c r="AV248" i="15" a="1"/>
  <c r="BW179" i="15" a="1"/>
  <c r="BR249" i="15" a="1"/>
  <c r="BB281" i="15" a="1"/>
  <c r="BE273" i="15" a="1"/>
  <c r="F261" i="15" a="1"/>
  <c r="AE269" i="15" a="1"/>
  <c r="H258" i="15" a="1"/>
  <c r="AF280" i="15" a="1"/>
  <c r="AZ280" i="15" a="1"/>
  <c r="Z284" i="15" a="1"/>
  <c r="BI263" i="15" a="1"/>
  <c r="E245" i="15" a="1"/>
  <c r="BS255" i="15" a="1"/>
  <c r="J269" i="15" a="1"/>
  <c r="BZ245" i="15" a="1"/>
  <c r="W261" i="15" a="1"/>
  <c r="BO236" i="15" a="1"/>
  <c r="CG272" i="15" a="1"/>
  <c r="R278" i="15" a="1"/>
  <c r="I286" i="15" a="1"/>
  <c r="AA279" i="15" a="1"/>
  <c r="M268" i="15" a="1"/>
  <c r="AC268" i="15" a="1"/>
  <c r="AL265" i="15" a="1"/>
  <c r="CP275" i="15" a="1"/>
  <c r="R282" i="15" a="1"/>
  <c r="CO265" i="15" a="1"/>
  <c r="CL284" i="15" a="1"/>
  <c r="AC266" i="15" a="1"/>
  <c r="AR259" i="15" a="1"/>
  <c r="BK251" i="15" a="1"/>
  <c r="Q291" i="15" a="1"/>
  <c r="BP271" i="15" a="1"/>
  <c r="BB280" i="15" a="1"/>
  <c r="H251" i="15" a="1"/>
  <c r="AV237" i="15" a="1"/>
  <c r="CP234" i="15" a="1"/>
  <c r="BA251" i="15" a="1"/>
  <c r="CL241" i="15" a="1"/>
  <c r="BV250" i="15" a="1"/>
  <c r="AL244" i="15" a="1"/>
  <c r="BU253" i="15" a="1"/>
  <c r="AV266" i="15" a="1"/>
  <c r="BD236" i="15" a="1"/>
  <c r="L234" i="15" a="1"/>
  <c r="AM242" i="15" a="1"/>
  <c r="M273" i="15" a="1"/>
  <c r="AX252" i="15" a="1"/>
  <c r="BW188" i="15" a="1"/>
  <c r="T248" i="15" a="1"/>
  <c r="CA253" i="15" a="1"/>
  <c r="BW213" i="15" a="1"/>
  <c r="G233" i="15" a="1"/>
  <c r="W232" i="15" a="1"/>
  <c r="AF248" i="15" a="1"/>
  <c r="CC268" i="15" a="1"/>
  <c r="S262" i="15" a="1"/>
  <c r="F266" i="15" a="1"/>
  <c r="BH281" i="15" a="1"/>
  <c r="AO276" i="15" a="1"/>
  <c r="AU259" i="15" a="1"/>
  <c r="AF249" i="15" a="1"/>
  <c r="CC249" i="15" a="1"/>
  <c r="AV253" i="15" a="1"/>
  <c r="AG247" i="15" a="1"/>
  <c r="CP291" i="15" a="1"/>
  <c r="BJ290" i="15" a="1"/>
  <c r="BE266" i="15" a="1"/>
  <c r="AX276" i="15" a="1"/>
  <c r="BN270" i="15" a="1"/>
  <c r="BA255" i="15" a="1"/>
  <c r="AN237" i="15" a="1"/>
  <c r="CQ251" i="15" a="1"/>
  <c r="W255" i="15" a="1"/>
  <c r="CB236" i="15" a="1"/>
  <c r="BO252" i="15" a="1"/>
  <c r="AC263" i="15" a="1"/>
  <c r="BQ261" i="15" a="1"/>
  <c r="CD249" i="15" a="1"/>
  <c r="BY258" i="15" a="1"/>
  <c r="AU285" i="15" a="1"/>
  <c r="AJ269" i="15" a="1"/>
  <c r="BJ257" i="15" a="1"/>
  <c r="BR281" i="15" a="1"/>
  <c r="AK267" i="15" a="1"/>
  <c r="CN260" i="15" a="1"/>
  <c r="Y271" i="15" a="1"/>
  <c r="AJ257" i="15" a="1"/>
  <c r="AE291" i="15" a="1"/>
  <c r="AN271" i="15" a="1"/>
  <c r="C275" i="15" a="1"/>
  <c r="BV270" i="15" a="1"/>
  <c r="BZ264" i="15" a="1"/>
  <c r="AO249" i="15" a="1"/>
  <c r="BM254" i="15" a="1"/>
  <c r="Q232" i="15" a="1"/>
  <c r="BA273" i="15" a="1"/>
  <c r="BO243" i="15" a="1"/>
  <c r="Q236" i="15" a="1"/>
  <c r="CE250" i="15" a="1"/>
  <c r="AU253" i="15" a="1"/>
  <c r="CA257" i="15" a="1"/>
  <c r="CG250" i="15" a="1"/>
  <c r="AJ248" i="15" a="1"/>
  <c r="CG247" i="15" a="1"/>
  <c r="AT245" i="15" a="1"/>
  <c r="BR243" i="15" a="1"/>
  <c r="BA235" i="15" a="1"/>
  <c r="BK261" i="15" a="1"/>
  <c r="CM251" i="15" a="1"/>
  <c r="AM239" i="15" a="1"/>
  <c r="CF246" i="15" a="1"/>
  <c r="BB240" i="15" a="1"/>
  <c r="AU232" i="15" a="1"/>
  <c r="BW182" i="15" a="1"/>
  <c r="BX220" i="15" a="1"/>
  <c r="CN245" i="15" a="1"/>
  <c r="AS236" i="15" a="1"/>
  <c r="AA237" i="15" a="1"/>
  <c r="BF290" i="15" a="1"/>
  <c r="V259" i="15" a="1"/>
  <c r="AJ259" i="15" a="1"/>
  <c r="CQ244" i="15" a="1"/>
  <c r="AP244" i="15" a="1"/>
  <c r="BM255" i="15" a="1"/>
  <c r="S280" i="15" a="1"/>
  <c r="AY259" i="15" a="1"/>
  <c r="F259" i="15" a="1"/>
  <c r="CN265" i="15" a="1"/>
  <c r="BE247" i="15" a="1"/>
  <c r="BN243" i="15" a="1"/>
  <c r="F245" i="15" a="1"/>
  <c r="AL233" i="15" a="1"/>
  <c r="BY252" i="15" a="1"/>
  <c r="C235" i="15" a="1"/>
  <c r="AJ242" i="15" a="1"/>
  <c r="BM235" i="15" a="1"/>
  <c r="AR256" i="15" a="1"/>
  <c r="AT243" i="15" a="1"/>
  <c r="CO240" i="15" a="1"/>
  <c r="H234" i="15" a="1"/>
  <c r="T251" i="15" a="1"/>
  <c r="AI242" i="15" a="1"/>
  <c r="AS233" i="15" a="1"/>
  <c r="BM237" i="15" a="1"/>
  <c r="CA242" i="15" a="1"/>
  <c r="AB237" i="15" a="1"/>
  <c r="BQ275" i="15" a="1"/>
  <c r="BG276" i="15" a="1"/>
  <c r="CB272" i="15" a="1"/>
  <c r="BG247" i="15" a="1"/>
  <c r="AB260" i="15" a="1"/>
  <c r="AQ250" i="15" a="1"/>
  <c r="BZ239" i="15" a="1"/>
  <c r="BD260" i="15" a="1"/>
  <c r="CL256" i="15" a="1"/>
  <c r="BB253" i="15" a="1"/>
  <c r="AC248" i="15" a="1"/>
  <c r="Y240" i="15" a="1"/>
  <c r="BK246" i="15" a="1"/>
  <c r="I275" i="15" a="1"/>
  <c r="E232" i="15" a="1"/>
  <c r="BT263" i="15" a="1"/>
  <c r="CE289" i="15" a="1"/>
  <c r="BM263" i="15" a="1"/>
  <c r="W231" i="15" a="1"/>
  <c r="AR231" i="15" a="1"/>
  <c r="AB253" i="15" a="1"/>
  <c r="BG231" i="15" a="1"/>
  <c r="C233" i="15" a="1"/>
  <c r="AB279" i="15" a="1"/>
  <c r="E257" i="15" a="1"/>
  <c r="BX193" i="15" a="1"/>
  <c r="BH237" i="15" a="1"/>
  <c r="AJ267" i="15" a="1"/>
  <c r="BL254" i="15" a="1"/>
  <c r="BX186" i="15" a="1"/>
  <c r="BF239" i="15" a="1"/>
  <c r="Y241" i="15" a="1"/>
  <c r="BF234" i="15" a="1"/>
  <c r="CI236" i="15" a="1"/>
  <c r="AT231" i="15" a="1"/>
  <c r="BW266" i="15" a="1"/>
  <c r="CA236" i="15" a="1"/>
  <c r="BR259" i="15" a="1"/>
  <c r="BX201" i="15" a="1"/>
  <c r="BY203" i="15" a="1"/>
  <c r="CK238" i="15" a="1"/>
  <c r="CC243" i="15" a="1"/>
  <c r="CF237" i="15" a="1"/>
  <c r="K234" i="15" a="1"/>
  <c r="AH267" i="15" a="1"/>
  <c r="AS252" i="15" a="1"/>
  <c r="AK232" i="15" a="1"/>
  <c r="BY232" i="15" a="1"/>
  <c r="AU245" i="15" a="1"/>
  <c r="BS236" i="15" a="1"/>
  <c r="CR246" i="15" a="1"/>
  <c r="BS244" i="15" a="1"/>
  <c r="AD241" i="15" a="1"/>
  <c r="AT260" i="15" a="1"/>
  <c r="AH235" i="15" a="1"/>
  <c r="AV236" i="15" a="1"/>
  <c r="AM236" i="15" a="1"/>
  <c r="AX256" i="15" a="1"/>
  <c r="CI232" i="15" a="1"/>
  <c r="T236" i="15" a="1"/>
  <c r="CM257" i="15" a="1"/>
  <c r="AO248" i="15" a="1"/>
  <c r="CC245" i="15" a="1"/>
  <c r="BG284" i="15" a="1"/>
  <c r="AO271" i="15" a="1"/>
  <c r="CN263" i="15" a="1"/>
  <c r="CR274" i="15" a="1"/>
  <c r="CK240" i="15" a="1"/>
  <c r="Q259" i="15" a="1"/>
  <c r="AM257" i="15" a="1"/>
  <c r="AZ257" i="15" a="1"/>
  <c r="BG278" i="15" a="1"/>
  <c r="BH254" i="15" a="1"/>
  <c r="CI268" i="15" a="1"/>
  <c r="C236" i="15" a="1"/>
  <c r="AV241" i="15" a="1"/>
  <c r="I234" i="15" a="1"/>
  <c r="BL240" i="15" a="1"/>
  <c r="CO232" i="15" a="1"/>
  <c r="CJ273" i="15" a="1"/>
  <c r="BP253" i="15" a="1"/>
  <c r="S252" i="15" a="1"/>
  <c r="AM251" i="15" a="1"/>
  <c r="Q255" i="15" a="1"/>
  <c r="AZ235" i="15" a="1"/>
  <c r="O273" i="15" a="1"/>
  <c r="AV234" i="15" a="1"/>
  <c r="CP247" i="15" a="1"/>
  <c r="BW241" i="15" a="1"/>
  <c r="BE237" i="15" a="1"/>
  <c r="BR238" i="15" a="1"/>
  <c r="AC261" i="15" a="1"/>
  <c r="CH248" i="15" a="1"/>
  <c r="BS241" i="15" a="1"/>
  <c r="Z263" i="15" a="1"/>
  <c r="BY236" i="15" a="1"/>
  <c r="AL239" i="15" a="1"/>
  <c r="BZ252" i="15" a="1"/>
  <c r="CQ279" i="15" a="1"/>
  <c r="AU266" i="15" a="1"/>
  <c r="BK238" i="15" a="1"/>
  <c r="AB239" i="15" a="1"/>
  <c r="BW184" i="15" a="1"/>
  <c r="BY185" i="15" a="1"/>
  <c r="BX248" i="15" a="1"/>
  <c r="Q245" i="15" a="1"/>
  <c r="AW246" i="15" a="1"/>
  <c r="AG237" i="15" a="1"/>
  <c r="AX240" i="15" a="1"/>
  <c r="BS253" i="15" a="1"/>
  <c r="AV232" i="15" a="1"/>
  <c r="CJ274" i="15" a="1"/>
  <c r="BX196" i="15" a="1"/>
  <c r="CD242" i="15" a="1"/>
  <c r="CB266" i="15" a="1"/>
  <c r="BJ262" i="15" a="1"/>
  <c r="BL233" i="15" a="1"/>
  <c r="CH271" i="15" a="1"/>
  <c r="CH247" i="15" a="1"/>
  <c r="BP259" i="15" a="1"/>
  <c r="BL259" i="15" a="1"/>
  <c r="AY246" i="15" a="1"/>
  <c r="M250" i="15" a="1"/>
  <c r="AS251" i="15" a="1"/>
  <c r="BQ247" i="15" a="1"/>
  <c r="C241" i="15" a="1"/>
  <c r="N231" i="15" a="1"/>
  <c r="BU247" i="15" a="1"/>
  <c r="BW283" i="15" a="1"/>
  <c r="AT266" i="15" a="1"/>
  <c r="J270" i="15" a="1"/>
  <c r="AO291" i="15" a="1"/>
  <c r="AL282" i="15" a="1"/>
  <c r="W248" i="15" a="1"/>
  <c r="BC255" i="15" a="1"/>
  <c r="AB266" i="15" a="1"/>
  <c r="AL279" i="15" a="1"/>
  <c r="CB264" i="15" a="1"/>
  <c r="BN262" i="15" a="1"/>
  <c r="AE274" i="15" a="1"/>
  <c r="E265" i="15" a="1"/>
  <c r="BH246" i="15" a="1"/>
  <c r="AU264" i="15" a="1"/>
  <c r="BV265" i="15" a="1"/>
  <c r="H275" i="15" a="1"/>
  <c r="AN252" i="15" a="1"/>
  <c r="H253" i="15" a="1"/>
  <c r="AU240" i="15" a="1"/>
  <c r="BE262" i="15" a="1"/>
  <c r="Z240" i="15" a="1"/>
  <c r="CE242" i="15" a="1"/>
  <c r="AV245" i="15" a="1"/>
  <c r="CP273" i="15" a="1"/>
  <c r="BH241" i="15" a="1"/>
  <c r="V235" i="15" a="1"/>
  <c r="AH255" i="15" a="1"/>
  <c r="CJ244" i="15" a="1"/>
  <c r="W235" i="15" a="1"/>
  <c r="CE246" i="15" a="1"/>
  <c r="BW231" i="15" a="1"/>
  <c r="AH242" i="15" a="1"/>
  <c r="I254" i="15" a="1"/>
  <c r="CB246" i="15" a="1"/>
  <c r="BW186" i="15" a="1"/>
  <c r="CF245" i="15" a="1"/>
  <c r="AE246" i="15" a="1"/>
  <c r="AX243" i="15" a="1"/>
  <c r="AX264" i="15" a="1"/>
  <c r="BH269" i="15" a="1"/>
  <c r="I259" i="15" a="1"/>
  <c r="AZ290" i="15" a="1"/>
  <c r="AI261" i="15" a="1"/>
  <c r="CR273" i="15" a="1"/>
  <c r="BZ280" i="15" a="1"/>
  <c r="AU255" i="15" a="1"/>
  <c r="CD233" i="15" a="1"/>
  <c r="AR242" i="15" a="1"/>
  <c r="BN279" i="15" a="1"/>
  <c r="CO259" i="15" a="1"/>
  <c r="CI266" i="15" a="1"/>
  <c r="BF245" i="15" a="1"/>
  <c r="AC252" i="15" a="1"/>
  <c r="C249" i="15" a="1"/>
  <c r="BQ271" i="15" a="1"/>
  <c r="AQ234" i="15" a="1"/>
  <c r="AD252" i="15" a="1"/>
  <c r="AB235" i="15" a="1"/>
  <c r="U268" i="15" a="1"/>
  <c r="BC264" i="15" a="1"/>
  <c r="AT254" i="15" a="1"/>
  <c r="AZ234" i="15" a="1"/>
  <c r="AK253" i="15" a="1"/>
  <c r="BF275" i="15" a="1"/>
  <c r="E275" i="15" a="1"/>
  <c r="BA278" i="15" a="1"/>
  <c r="BU286" i="15" a="1"/>
  <c r="P265" i="15" a="1"/>
  <c r="AM260" i="15" a="1"/>
  <c r="CR287" i="15" a="1"/>
  <c r="CJ279" i="15" a="1"/>
  <c r="BU272" i="15" a="1"/>
  <c r="CO262" i="15" a="1"/>
  <c r="CD275" i="15" a="1"/>
  <c r="AU270" i="15" a="1"/>
  <c r="AL274" i="15" a="1"/>
  <c r="O262" i="15" a="1"/>
  <c r="AQ245" i="15" a="1"/>
  <c r="BN242" i="15" a="1"/>
  <c r="AK248" i="15" a="1"/>
  <c r="BM238" i="15" a="1"/>
  <c r="AU265" i="15" a="1"/>
  <c r="AE236" i="15" a="1"/>
  <c r="AV257" i="15" a="1"/>
  <c r="AY249" i="15" a="1"/>
  <c r="BI241" i="15" a="1"/>
  <c r="AM240" i="15" a="1"/>
  <c r="AQ252" i="15" a="1"/>
  <c r="CO241" i="15" a="1"/>
  <c r="AP237" i="15" a="1"/>
  <c r="BF232" i="15" a="1"/>
  <c r="CN273" i="15" a="1"/>
  <c r="AQ244" i="15" a="1"/>
  <c r="CJ257" i="15" a="1"/>
  <c r="BA232" i="15" a="1"/>
  <c r="CO246" i="15" a="1"/>
  <c r="CN241" i="15" a="1"/>
  <c r="CN233" i="15" a="1"/>
  <c r="S242" i="15" a="1"/>
  <c r="AQ243" i="15" a="1"/>
  <c r="CJ251" i="15" a="1"/>
  <c r="F240" i="15" a="1"/>
  <c r="CR266" i="15" a="1"/>
  <c r="BH267" i="15" a="1"/>
  <c r="AX265" i="15" a="1"/>
  <c r="AS245" i="15" a="1"/>
  <c r="BQ254" i="15" a="1"/>
  <c r="BQ268" i="15" a="1"/>
  <c r="S241" i="15" a="1"/>
  <c r="T246" i="15" a="1"/>
  <c r="AL266" i="15" a="1"/>
  <c r="CE251" i="15" a="1"/>
  <c r="CK250" i="15" a="1"/>
  <c r="E241" i="15" a="1"/>
  <c r="AN238" i="15" a="1"/>
  <c r="BR255" i="15" a="1"/>
  <c r="CF267" i="15" a="1"/>
  <c r="AM233" i="15" a="1"/>
  <c r="AQ237" i="15" a="1"/>
  <c r="BR233" i="15" a="1"/>
  <c r="AR257" i="15" a="1"/>
  <c r="BR239" i="15" a="1"/>
  <c r="P241" i="15" a="1"/>
  <c r="AL246" i="15" a="1"/>
  <c r="W247" i="15" a="1"/>
  <c r="BX173" i="15" a="1"/>
  <c r="AM273" i="15" a="1"/>
  <c r="AA258" i="15" a="1"/>
  <c r="CC240" i="15" a="1"/>
  <c r="BI243" i="15" a="1"/>
  <c r="CP232" i="15" a="1"/>
  <c r="AP249" i="15" a="1"/>
  <c r="BH290" i="15" a="1"/>
  <c r="CG253" i="15" a="1"/>
  <c r="AU241" i="15" a="1"/>
  <c r="AC235" i="15" a="1"/>
  <c r="CC244" i="15" a="1"/>
  <c r="BM246" i="15" a="1"/>
  <c r="Q238" i="15" a="1"/>
  <c r="BD250" i="15" a="1"/>
  <c r="BA241" i="15" a="1"/>
  <c r="BX224" i="15" a="1"/>
  <c r="BO234" i="15" a="1"/>
  <c r="BJ243" i="15" a="1"/>
  <c r="BQ241" i="15" a="1"/>
  <c r="CI247" i="15" a="1"/>
  <c r="BX169" i="15" a="1"/>
  <c r="AG282" i="15" a="1"/>
  <c r="BL261" i="15" a="1"/>
  <c r="H244" i="15" a="1"/>
  <c r="AI234" i="15" a="1"/>
  <c r="BN278" i="15" a="1"/>
  <c r="CJ271" i="15" a="1"/>
  <c r="AT273" i="15" a="1"/>
  <c r="AW236" i="15" a="1"/>
  <c r="BZ251" i="15" a="1"/>
  <c r="AP250" i="15" a="1"/>
  <c r="BE232" i="15" a="1"/>
  <c r="BM253" i="15" a="1"/>
  <c r="AD243" i="15" a="1"/>
  <c r="AH264" i="15" a="1"/>
  <c r="BV253" i="15" a="1"/>
  <c r="U239" i="15" a="1"/>
  <c r="BN231" i="15" a="1"/>
  <c r="O251" i="15" a="1"/>
  <c r="AH234" i="15" a="1"/>
  <c r="BI272" i="15" a="1"/>
  <c r="J237" i="15" a="1"/>
  <c r="N254" i="15" a="1"/>
  <c r="BE240" i="15" a="1"/>
  <c r="BW225" i="15" a="1"/>
  <c r="BT255" i="15" a="1"/>
  <c r="AF264" i="15" a="1"/>
  <c r="BM285" i="15" a="1"/>
  <c r="T247" i="15" a="1"/>
  <c r="CL253" i="15" a="1"/>
  <c r="AE237" i="15" a="1"/>
  <c r="AG249" i="15" a="1"/>
  <c r="BO282" i="15" a="1"/>
  <c r="AP270" i="15" a="1"/>
  <c r="K249" i="15" a="1"/>
  <c r="BO253" i="15" a="1"/>
  <c r="V242" i="15" a="1"/>
  <c r="AZ253" i="15" a="1"/>
  <c r="CA244" i="15" a="1"/>
  <c r="U253" i="15" a="1"/>
  <c r="AX231" i="15" a="1"/>
  <c r="CM260" i="15" a="1"/>
  <c r="BJ258" i="15" a="1"/>
  <c r="AK238" i="15" a="1"/>
  <c r="BY247" i="15" a="1"/>
  <c r="BC256" i="15" a="1"/>
  <c r="BX242" i="15" a="1"/>
  <c r="AY258" i="15" a="1"/>
  <c r="CI253" i="15" a="1"/>
  <c r="AX238" i="15" a="1"/>
  <c r="BF250" i="15" a="1"/>
  <c r="AQ258" i="15" a="1"/>
  <c r="BD231" i="15" a="1"/>
  <c r="AW231" i="15" a="1"/>
  <c r="BB238" i="15" a="1"/>
  <c r="S236" i="15" a="1"/>
  <c r="CC246" i="15" a="1"/>
  <c r="CL254" i="15" a="1"/>
  <c r="BZ262" i="15" a="1"/>
  <c r="BY241" i="15" a="1"/>
  <c r="BM261" i="15" a="1"/>
  <c r="CB239" i="15" a="1"/>
  <c r="AJ244" i="15" a="1"/>
  <c r="AH232" i="15" a="1"/>
  <c r="BY179" i="15" a="1"/>
  <c r="BN237" i="15" a="1"/>
  <c r="BX247" i="15" a="1"/>
  <c r="AT248" i="15" a="1"/>
  <c r="AV278" i="15" a="1"/>
  <c r="BU258" i="15" a="1"/>
  <c r="BC253" i="15" a="1"/>
  <c r="CJ241" i="15" a="1"/>
  <c r="BA246" i="15" a="1"/>
  <c r="AA232" i="15" a="1"/>
  <c r="AQ235" i="15" a="1"/>
  <c r="AN231" i="15" a="1"/>
  <c r="BM247" i="15" a="1"/>
  <c r="AE234" i="15" a="1"/>
  <c r="BE239" i="15" a="1"/>
  <c r="CF233" i="15" a="1"/>
  <c r="N244" i="15" a="1"/>
  <c r="BO242" i="15" a="1"/>
  <c r="BV259" i="15" a="1"/>
  <c r="AX245" i="15" a="1"/>
  <c r="BC258" i="15" a="1"/>
  <c r="BK249" i="15" a="1"/>
  <c r="CO238" i="15" a="1"/>
  <c r="AC241" i="15" a="1"/>
  <c r="CE274" i="15" a="1"/>
  <c r="BF269" i="15" a="1"/>
  <c r="AX266" i="15" a="1"/>
  <c r="BQ253" i="15" a="1"/>
  <c r="CN264" i="15" a="1"/>
  <c r="AZ240" i="15" a="1"/>
  <c r="G268" i="15" a="1"/>
  <c r="AD262" i="15" a="1"/>
  <c r="CB250" i="15" a="1"/>
  <c r="AD238" i="15" a="1"/>
  <c r="AD253" i="15" a="1"/>
  <c r="CI235" i="15" a="1"/>
  <c r="BD251" i="15" a="1"/>
  <c r="O246" i="15" a="1"/>
  <c r="V268" i="15" a="1"/>
  <c r="CB235" i="15" a="1"/>
  <c r="CF250" i="15" a="1"/>
  <c r="R254" i="15" a="1"/>
  <c r="AF239" i="15" a="1"/>
  <c r="BU238" i="15" a="1"/>
  <c r="X258" i="15" a="1"/>
  <c r="I241" i="15" a="1"/>
  <c r="BP239" i="15" a="1"/>
  <c r="CC232" i="15" a="1"/>
  <c r="CA237" i="15" a="1"/>
  <c r="CQ257" i="15" a="1"/>
  <c r="BV243" i="15" a="1"/>
  <c r="CR236" i="15" a="1"/>
  <c r="R236" i="15" a="1"/>
  <c r="AA264" i="15" a="1"/>
  <c r="CM253" i="15" a="1"/>
  <c r="AM263" i="15" a="1"/>
  <c r="BX236" i="15" a="1"/>
  <c r="BY239" i="15" a="1"/>
  <c r="BW190" i="15" a="1"/>
  <c r="AW238" i="15" a="1"/>
  <c r="BM242" i="15" a="1"/>
  <c r="BX197" i="15" a="1"/>
  <c r="AE240" i="15" a="1"/>
  <c r="BY198" i="15" a="1"/>
  <c r="BW261" i="15" a="1"/>
  <c r="AG240" i="15" a="1"/>
  <c r="CF247" i="15" a="1"/>
  <c r="BU271" i="15" a="1"/>
  <c r="AX254" i="15" a="1"/>
  <c r="AZ232" i="15" a="1"/>
  <c r="BT250" i="15" a="1"/>
  <c r="I237" i="15" a="1"/>
  <c r="CN253" i="15" a="1"/>
  <c r="T235" i="15" a="1"/>
  <c r="AS257" i="15" a="1"/>
  <c r="BI232" i="15" a="1"/>
  <c r="CL267" i="15" a="1"/>
  <c r="BW196" i="15" a="1"/>
  <c r="AL234" i="15" a="1"/>
  <c r="M251" i="15" a="1"/>
  <c r="CQ240" i="15" a="1"/>
  <c r="BW210" i="15" a="1"/>
  <c r="BT251" i="15" a="1"/>
  <c r="BP267" i="15" a="1"/>
  <c r="CE244" i="15" a="1"/>
  <c r="CP253" i="15" a="1"/>
  <c r="Q243" i="15" a="1"/>
  <c r="CD259" i="15" a="1"/>
  <c r="CI241" i="15" a="1"/>
  <c r="CN251" i="15" a="1"/>
  <c r="R241" i="15" a="1"/>
  <c r="BI236" i="15" a="1"/>
  <c r="BY224" i="15" a="1"/>
  <c r="AP269" i="15" a="1"/>
  <c r="BS246" i="15" a="1"/>
  <c r="U231" i="15" a="1"/>
  <c r="AL288" i="15" a="1"/>
  <c r="CC256" i="15" a="1"/>
  <c r="BZ260" i="15" a="1"/>
  <c r="AT234" i="15" a="1"/>
  <c r="BI250" i="15" a="1"/>
  <c r="AI240" i="15" a="1"/>
  <c r="E258" i="15" a="1"/>
  <c r="R245" i="15" a="1"/>
  <c r="BI255" i="15" a="1"/>
  <c r="G235" i="15" a="1"/>
  <c r="CN239" i="15" a="1"/>
  <c r="AO240" i="15" a="1"/>
  <c r="BO231" i="15" a="1"/>
  <c r="I245" i="15" a="1"/>
  <c r="R233" i="15" a="1"/>
  <c r="BO254" i="15" a="1"/>
  <c r="M236" i="15" a="1"/>
  <c r="BE242" i="15" a="1"/>
  <c r="AX242" i="15" a="1"/>
  <c r="AU249" i="15" a="1"/>
  <c r="BL241" i="15" a="1"/>
  <c r="BD253" i="15" a="1"/>
  <c r="X237" i="15" a="1"/>
  <c r="BX184" i="15" a="1"/>
  <c r="BY212" i="15" a="1"/>
  <c r="AS246" i="15" a="1"/>
  <c r="AX274" i="15" a="1"/>
  <c r="AK239" i="15" a="1"/>
  <c r="BI240" i="15" a="1"/>
  <c r="AM247" i="15" a="1"/>
  <c r="T242" i="15" a="1"/>
  <c r="BA249" i="15" a="1"/>
  <c r="BW215" i="15" a="1"/>
  <c r="BW222" i="15" a="1"/>
  <c r="BY246" i="15" a="1"/>
  <c r="AJ232" i="15" a="1"/>
  <c r="CQ235" i="15" a="1"/>
  <c r="E235" i="15" a="1"/>
  <c r="BY169" i="15" a="1"/>
  <c r="BM232" i="15" a="1"/>
  <c r="BZ176" i="15" a="1"/>
  <c r="BZ220" i="15" a="1"/>
  <c r="BZ186" i="15" a="1"/>
  <c r="BZ222" i="15" a="1"/>
  <c r="CH284" i="15" a="1"/>
  <c r="BY221" i="15" a="1"/>
  <c r="BZ200" i="15" a="1"/>
  <c r="P238" i="15" a="1"/>
  <c r="BD257" i="15" a="1"/>
  <c r="BT243" i="15" a="1"/>
  <c r="CH244" i="15" a="1"/>
  <c r="CE265" i="15" a="1"/>
  <c r="AG241" i="15" a="1"/>
  <c r="O245" i="15" a="1"/>
  <c r="CQ283" i="15" a="1"/>
  <c r="BL257" i="15" a="1"/>
  <c r="CO253" i="15" a="1"/>
  <c r="AW243" i="15" a="1"/>
  <c r="Y235" i="15" a="1"/>
  <c r="P246" i="15" a="1"/>
  <c r="BX245" i="15" a="1"/>
  <c r="F248" i="15" a="1"/>
  <c r="U236" i="15" a="1"/>
  <c r="AB249" i="15" a="1"/>
  <c r="BP246" i="15" a="1"/>
  <c r="AP256" i="15" a="1"/>
  <c r="H248" i="15" a="1"/>
  <c r="W249" i="15" a="1"/>
  <c r="L235" i="15" a="1"/>
  <c r="CE234" i="15" a="1"/>
  <c r="CL260" i="15" a="1"/>
  <c r="CF241" i="15" a="1"/>
  <c r="BW198" i="15" a="1"/>
  <c r="Z252" i="15" a="1"/>
  <c r="BW214" i="15" a="1"/>
  <c r="Y249" i="15" a="1"/>
  <c r="CH252" i="15" a="1"/>
  <c r="Y252" i="15" a="1"/>
  <c r="CC247" i="15" a="1"/>
  <c r="AK250" i="15" a="1"/>
  <c r="BW187" i="15" a="1"/>
  <c r="BZ285" i="15" a="1"/>
  <c r="BD269" i="15" a="1"/>
  <c r="BA234" i="15" a="1"/>
  <c r="CP251" i="15" a="1"/>
  <c r="V236" i="15" a="1"/>
  <c r="AR234" i="15" a="1"/>
  <c r="BS233" i="15" a="1"/>
  <c r="CB258" i="15" a="1"/>
  <c r="AG231" i="15" a="1"/>
  <c r="BW242" i="15" a="1"/>
  <c r="AW247" i="15" a="1"/>
  <c r="CA238" i="15" a="1"/>
  <c r="E288" i="15" a="1"/>
  <c r="CB233" i="15" a="1"/>
  <c r="BY183" i="15" a="1"/>
  <c r="M271" i="15" a="1"/>
  <c r="BS235" i="15" a="1"/>
  <c r="M248" i="15" a="1"/>
  <c r="W246" i="15" a="1"/>
  <c r="BS258" i="15" a="1"/>
  <c r="CH236" i="15" a="1"/>
  <c r="AQ261" i="15" a="1"/>
  <c r="AR245" i="15" a="1"/>
  <c r="AE266" i="15" a="1"/>
  <c r="AN236" i="15" a="1"/>
  <c r="U244" i="15" a="1"/>
  <c r="BK254" i="15" a="1"/>
  <c r="CH272" i="15" a="1"/>
  <c r="AE257" i="15" a="1"/>
  <c r="CO235" i="15" a="1"/>
  <c r="CF253" i="15" a="1"/>
  <c r="BJ249" i="15" a="1"/>
  <c r="K233" i="15" a="1"/>
  <c r="Y250" i="15" a="1"/>
  <c r="BC233" i="15" a="1"/>
  <c r="CH259" i="15" a="1"/>
  <c r="AS256" i="15" a="1"/>
  <c r="CM233" i="15" a="1"/>
  <c r="CQ270" i="15" a="1"/>
  <c r="W283" i="15" a="1"/>
  <c r="AN259" i="15" a="1"/>
  <c r="BG263" i="15" a="1"/>
  <c r="S287" i="15" a="1"/>
  <c r="CQ255" i="15" a="1"/>
  <c r="AB248" i="15" a="1"/>
  <c r="BR244" i="15" a="1"/>
  <c r="CK247" i="15" a="1"/>
  <c r="AL247" i="15" a="1"/>
  <c r="BR251" i="15" a="1"/>
  <c r="AL236" i="15" a="1"/>
  <c r="AW250" i="15" a="1"/>
  <c r="CR241" i="15" a="1"/>
  <c r="C244" i="15" a="1"/>
  <c r="BW255" i="15" a="1"/>
  <c r="BK277" i="15" a="1"/>
  <c r="BK258" i="15" a="1"/>
  <c r="CF244" i="15" a="1"/>
  <c r="K257" i="15" a="1"/>
  <c r="AA248" i="15" a="1"/>
  <c r="AI251" i="15" a="1"/>
  <c r="CL248" i="15" a="1"/>
  <c r="BU243" i="15" a="1"/>
  <c r="BV241" i="15" a="1"/>
  <c r="CE235" i="15" a="1"/>
  <c r="BH240" i="15" a="1"/>
  <c r="CG232" i="15" a="1"/>
  <c r="AW232" i="15" a="1"/>
  <c r="AL240" i="15" a="1"/>
  <c r="AL241" i="15" a="1"/>
  <c r="AX253" i="15" a="1"/>
  <c r="F252" i="15" a="1"/>
  <c r="AU242" i="15" a="1"/>
  <c r="CR240" i="15" a="1"/>
  <c r="AK245" i="15" a="1"/>
  <c r="AJ236" i="15" a="1"/>
  <c r="X240" i="15" a="1"/>
  <c r="BM231" i="15" a="1"/>
  <c r="BX198" i="15" a="1"/>
  <c r="BY222" i="15" a="1"/>
  <c r="BJ238" i="15" a="1"/>
  <c r="BX168" i="15" a="1"/>
  <c r="Q242" i="15" a="1"/>
  <c r="AT284" i="15" a="1"/>
  <c r="F236" i="15" a="1"/>
  <c r="CE241" i="15" a="1"/>
  <c r="Z242" i="15" a="1"/>
  <c r="BK260" i="15" a="1"/>
  <c r="BP241" i="15" a="1"/>
  <c r="AH243" i="15" a="1"/>
  <c r="BN245" i="15" a="1"/>
  <c r="BZ249" i="15" a="1"/>
  <c r="AV244" i="15" a="1"/>
  <c r="BC261" i="15" a="1"/>
  <c r="AZ249" i="15" a="1"/>
  <c r="V246" i="15" a="1"/>
  <c r="J239" i="15" a="1"/>
  <c r="AQ239" i="15" a="1"/>
  <c r="AS266" i="15" a="1"/>
  <c r="BJ241" i="15" a="1"/>
  <c r="L252" i="15" a="1"/>
  <c r="E231" i="15" a="1"/>
  <c r="AK284" i="15" a="1"/>
  <c r="AY260" i="15" a="1"/>
  <c r="S261" i="15" a="1"/>
  <c r="BD262" i="15" a="1"/>
  <c r="AF245" i="15" a="1"/>
  <c r="AM238" i="15" a="1"/>
  <c r="BT245" i="15" a="1"/>
  <c r="AR250" i="15" a="1"/>
  <c r="N268" i="15" a="1"/>
  <c r="AJ245" i="15" a="1"/>
  <c r="AL249" i="15" a="1"/>
  <c r="BL243" i="15" a="1"/>
  <c r="AM254" i="15" a="1"/>
  <c r="BC245" i="15" a="1"/>
  <c r="AB247" i="15" a="1"/>
  <c r="BJ248" i="15" a="1"/>
  <c r="CE279" i="15" a="1"/>
  <c r="CM273" i="15" a="1"/>
  <c r="BD248" i="15" a="1"/>
  <c r="AD244" i="15" a="1"/>
  <c r="AF274" i="15" a="1"/>
  <c r="BD232" i="15" a="1"/>
  <c r="BK266" i="15" a="1"/>
  <c r="J236" i="15" a="1"/>
  <c r="AY252" i="15" a="1"/>
  <c r="CP233" i="15" a="1"/>
  <c r="AK270" i="15" a="1"/>
  <c r="BY235" i="15" a="1"/>
  <c r="M231" i="15" a="1"/>
  <c r="AZ239" i="15" a="1"/>
  <c r="AT244" i="15" a="1"/>
  <c r="AB257" i="15" a="1"/>
  <c r="AE250" i="15" a="1"/>
  <c r="BX233" i="15" a="1"/>
  <c r="BL232" i="15" a="1"/>
  <c r="CF249" i="15" a="1"/>
  <c r="AA265" i="15" a="1"/>
  <c r="AQ242" i="15" a="1"/>
  <c r="BR246" i="15" a="1"/>
  <c r="BX202" i="15" a="1"/>
  <c r="CN274" i="15" a="1"/>
  <c r="AH246" i="15" a="1"/>
  <c r="AM237" i="15" a="1"/>
  <c r="CI239" i="15" a="1"/>
  <c r="AI235" i="15" a="1"/>
  <c r="CG277" i="15" a="1"/>
  <c r="P254" i="15" a="1"/>
  <c r="BA252" i="15" a="1"/>
  <c r="AP282" i="15" a="1"/>
  <c r="BO245" i="15" a="1"/>
  <c r="CP239" i="15" a="1"/>
  <c r="BK234" i="15" a="1"/>
  <c r="AL267" i="15" a="1"/>
  <c r="AT274" i="15" a="1"/>
  <c r="V253" i="15" a="1"/>
  <c r="AC260" i="15" a="1"/>
  <c r="BA262" i="15" a="1"/>
  <c r="BL250" i="15" a="1"/>
  <c r="AP274" i="15" a="1"/>
  <c r="BV233" i="15" a="1"/>
  <c r="G243" i="15" a="1"/>
  <c r="AP234" i="15" a="1"/>
  <c r="BW199" i="15" a="1"/>
  <c r="CJ242" i="15" a="1"/>
  <c r="C234" i="15" a="1"/>
  <c r="CB248" i="15" a="1"/>
  <c r="M260" i="15" a="1"/>
  <c r="AQ241" i="15" a="1"/>
  <c r="BY194" i="15" a="1"/>
  <c r="AE283" i="15" a="1"/>
  <c r="CR250" i="15" a="1"/>
  <c r="L231" i="15" a="1"/>
  <c r="CO251" i="15" a="1"/>
  <c r="CO254" i="15" a="1"/>
  <c r="AJ231" i="15" a="1"/>
  <c r="AP235" i="15" a="1"/>
  <c r="N239" i="15" a="1"/>
  <c r="N237" i="15" a="1"/>
  <c r="BK237" i="15" a="1"/>
  <c r="T266" i="15" a="1"/>
  <c r="L232" i="15" a="1"/>
  <c r="Y260" i="15" a="1"/>
  <c r="AD258" i="15" a="1"/>
  <c r="AG232" i="15" a="1"/>
  <c r="BI265" i="15" a="1"/>
  <c r="AI243" i="15" a="1"/>
  <c r="BQ236" i="15" a="1"/>
  <c r="P275" i="15" a="1"/>
  <c r="BW172" i="15" a="1"/>
  <c r="H241" i="15" a="1"/>
  <c r="BP262" i="15" a="1"/>
  <c r="AQ231" i="15" a="1"/>
  <c r="E240" i="15" a="1"/>
  <c r="BQ231" i="15" a="1"/>
  <c r="F241" i="15" a="1"/>
  <c r="BA240" i="15" a="1"/>
  <c r="BY177" i="15" a="1"/>
  <c r="Y280" i="15" a="1"/>
  <c r="AY250" i="15" a="1"/>
  <c r="BS254" i="15" a="1"/>
  <c r="AY241" i="15" a="1"/>
  <c r="BZ232" i="15" a="1"/>
  <c r="AI249" i="15" a="1"/>
  <c r="BX185" i="15" a="1"/>
  <c r="Q249" i="15" a="1"/>
  <c r="CG234" i="15" a="1"/>
  <c r="CP237" i="15" a="1"/>
  <c r="CI237" i="15" a="1"/>
  <c r="AH251" i="15" a="1"/>
  <c r="AC239" i="15" a="1"/>
  <c r="BY207" i="15" a="1"/>
  <c r="CG249" i="15" a="1"/>
  <c r="CA247" i="15" a="1"/>
  <c r="BZ206" i="15" a="1"/>
  <c r="BZ207" i="15" a="1"/>
  <c r="BZ204" i="15" a="1"/>
  <c r="BZ182" i="15" a="1"/>
  <c r="BW178" i="15" a="1"/>
  <c r="CL262" i="15" a="1"/>
  <c r="BZ189" i="15" a="1"/>
  <c r="AV235" i="15" a="1"/>
  <c r="AN280" i="15" a="1"/>
  <c r="AP252" i="15" a="1"/>
  <c r="W243" i="15" a="1"/>
  <c r="CP255" i="15" a="1"/>
  <c r="CE239" i="15" a="1"/>
  <c r="AY267" i="15" a="1"/>
  <c r="G242" i="15" a="1"/>
  <c r="AV231" i="15" a="1"/>
  <c r="CJ246" i="15" a="1"/>
  <c r="BX223" i="15" a="1"/>
  <c r="K240" i="15" a="1"/>
  <c r="AJ247" i="15" a="1"/>
  <c r="C255" i="15" a="1"/>
  <c r="BX187" i="15" a="1"/>
  <c r="Z259" i="15" a="1"/>
  <c r="S231" i="15" a="1"/>
  <c r="CM232" i="15" a="1"/>
  <c r="AE238" i="15" a="1"/>
  <c r="I257" i="15" a="1"/>
  <c r="CK246" i="15" a="1"/>
  <c r="CD234" i="15" a="1"/>
  <c r="AZ246" i="15" a="1"/>
  <c r="BL252" i="15" a="1"/>
  <c r="BY192" i="15" a="1"/>
  <c r="AZ256" i="15" a="1"/>
  <c r="R265" i="15" a="1"/>
  <c r="CI246" i="15" a="1"/>
  <c r="CL244" i="15" a="1"/>
  <c r="CF270" i="15" a="1"/>
  <c r="AL254" i="15" a="1"/>
  <c r="Z235" i="15" a="1"/>
  <c r="AX275" i="15" a="1"/>
  <c r="BQ257" i="15" a="1"/>
  <c r="CE236" i="15" a="1"/>
  <c r="AI231" i="15" a="1"/>
  <c r="V232" i="15" a="1"/>
  <c r="BH245" i="15" a="1"/>
  <c r="BX214" i="15" a="1"/>
  <c r="BW197" i="15" a="1"/>
  <c r="AU233" i="15" a="1"/>
  <c r="AY247" i="15" a="1"/>
  <c r="BU236" i="15" a="1"/>
  <c r="AL231" i="15" a="1"/>
  <c r="CA232" i="15" a="1"/>
  <c r="I243" i="15" a="1"/>
  <c r="CD240" i="15" a="1"/>
  <c r="AG242" i="15" a="1"/>
  <c r="Y269" i="15" a="1"/>
  <c r="V252" i="15" a="1"/>
  <c r="AA235" i="15" a="1"/>
  <c r="BX181" i="15" a="1"/>
  <c r="BY208" i="15" a="1"/>
  <c r="BT284" i="15" a="1"/>
  <c r="AQ246" i="15" a="1"/>
  <c r="BB239" i="15" a="1"/>
  <c r="CP238" i="15" a="1"/>
  <c r="CJ237" i="15" a="1"/>
  <c r="C238" i="15" a="1"/>
  <c r="AR269" i="15" a="1"/>
  <c r="CI273" i="15" a="1"/>
  <c r="I258" i="15" a="1"/>
  <c r="BY175" i="15" a="1"/>
  <c r="BX179" i="15" a="1"/>
  <c r="BX251" i="15" a="1"/>
  <c r="CQ248" i="15" a="1"/>
  <c r="CD236" i="15" a="1"/>
  <c r="CN237" i="15" a="1"/>
  <c r="U249" i="15" a="1"/>
  <c r="BZ168" i="15" a="1"/>
  <c r="BZ199" i="15" a="1"/>
  <c r="BZ177" i="15" a="1"/>
  <c r="BZ203" i="15" a="1"/>
  <c r="BY200" i="15" a="1"/>
  <c r="BZ218" i="15" a="1"/>
  <c r="BX183" i="15" a="1"/>
  <c r="BW276" i="15" a="1"/>
  <c r="AO264" i="15" a="1"/>
  <c r="J262" i="15" a="1"/>
  <c r="AD270" i="15" a="1"/>
  <c r="AM264" i="15" a="1"/>
  <c r="CQ259" i="15" a="1"/>
  <c r="CG264" i="15" a="1"/>
  <c r="Q246" i="15" a="1"/>
  <c r="P273" i="15" a="1"/>
  <c r="X231" i="15" a="1"/>
  <c r="BW257" i="15" a="1"/>
  <c r="Y253" i="15" a="1"/>
  <c r="L237" i="15" a="1"/>
  <c r="AU251" i="15" a="1"/>
  <c r="AP242" i="15" a="1"/>
  <c r="BW200" i="15" a="1"/>
  <c r="BP242" i="15" a="1"/>
  <c r="AR246" i="15" a="1"/>
  <c r="BD263" i="15" a="1"/>
  <c r="BW201" i="15" a="1"/>
  <c r="CK243" i="15" a="1"/>
  <c r="H235" i="15" a="1"/>
  <c r="BX205" i="15" a="1"/>
  <c r="L243" i="15" a="1"/>
  <c r="BY190" i="15" a="1"/>
  <c r="E233" i="15" a="1"/>
  <c r="BJ270" i="15" a="1"/>
  <c r="W241" i="15" a="1"/>
  <c r="BT272" i="15" a="1"/>
  <c r="CC239" i="15" a="1"/>
  <c r="Q281" i="15" a="1"/>
  <c r="CM246" i="15" a="1"/>
  <c r="Z255" i="15" a="1"/>
  <c r="CH237" i="15" a="1"/>
  <c r="T262" i="15" a="1"/>
  <c r="S232" i="15" a="1"/>
  <c r="BP231" i="15" a="1"/>
  <c r="CK249" i="15" a="1"/>
  <c r="AS237" i="15" a="1"/>
  <c r="BB233" i="15" a="1"/>
  <c r="AC240" i="15" a="1"/>
  <c r="BA254" i="15" a="1"/>
  <c r="CF240" i="15" a="1"/>
  <c r="AE253" i="15" a="1"/>
  <c r="AF246" i="15" a="1"/>
  <c r="J246" i="15" a="1"/>
  <c r="AO244" i="15" a="1"/>
  <c r="AX247" i="15" a="1"/>
  <c r="BA231" i="15" a="1"/>
  <c r="BA250" i="15" a="1"/>
  <c r="AX232" i="15" a="1"/>
  <c r="CQ241" i="15" a="1"/>
  <c r="BY166" i="15" a="1"/>
  <c r="BF267" i="15" a="1"/>
  <c r="AF234" i="15" a="1"/>
  <c r="BM250" i="15" a="1"/>
  <c r="BD238" i="15" a="1"/>
  <c r="Z232" i="15" a="1"/>
  <c r="AR239" i="15" a="1"/>
  <c r="AR233" i="15" a="1"/>
  <c r="CJ233" i="15" a="1"/>
  <c r="AY234" i="15" a="1"/>
  <c r="AU248" i="15" a="1"/>
  <c r="BT242" i="15" a="1"/>
  <c r="AK273" i="15" a="1"/>
  <c r="Z234" i="15" a="1"/>
  <c r="G244" i="15" a="1"/>
  <c r="CH233" i="15" a="1"/>
  <c r="BZ183" i="15" a="1"/>
  <c r="BZ211" i="15" a="1"/>
  <c r="BZ221" i="15" a="1"/>
  <c r="AF244" i="15" a="1"/>
  <c r="M241" i="15" a="1"/>
  <c r="M232" i="15" a="1"/>
  <c r="CA273" i="15" a="1"/>
  <c r="BW169" i="15" a="1"/>
  <c r="BF251" i="15" a="1"/>
  <c r="AE268" i="15" a="1"/>
  <c r="Z231" i="15" a="1"/>
  <c r="BF291" i="15" a="1"/>
  <c r="AX233" i="15" a="1"/>
  <c r="BS267" i="15" a="1"/>
  <c r="CE232" i="15" a="1"/>
  <c r="AT259" i="15" a="1"/>
  <c r="BC242" i="15" a="1"/>
  <c r="BY184" i="15" a="1"/>
  <c r="Z250" i="15" a="1"/>
  <c r="Y239" i="15" a="1"/>
  <c r="AB233" i="15" a="1"/>
  <c r="AU243" i="15" a="1"/>
  <c r="BY248" i="15" a="1"/>
  <c r="Y259" i="15" a="1"/>
  <c r="CK252" i="15" a="1"/>
  <c r="BO246" i="15" a="1"/>
  <c r="CD276" i="15" a="1"/>
  <c r="L265" i="15" a="1"/>
  <c r="AQ238" i="15" a="1"/>
  <c r="BB249" i="15" a="1"/>
  <c r="Y251" i="15" a="1"/>
  <c r="U254" i="15" a="1"/>
  <c r="BF246" i="15" a="1"/>
  <c r="CQ239" i="15" a="1"/>
  <c r="BH247" i="15" a="1"/>
  <c r="C253" i="15" a="1"/>
  <c r="CB240" i="15" a="1"/>
  <c r="BX207" i="15" a="1"/>
  <c r="BY199" i="15" a="1"/>
  <c r="AA254" i="15" a="1"/>
  <c r="AV259" i="15" a="1"/>
  <c r="R240" i="15" a="1"/>
  <c r="CC271" i="15" a="1"/>
  <c r="BX263" i="15" a="1"/>
  <c r="CJ232" i="15" a="1"/>
  <c r="CI245" i="15" a="1"/>
  <c r="AE233" i="15" a="1"/>
  <c r="X257" i="15" a="1"/>
  <c r="L248" i="15" a="1"/>
  <c r="Q234" i="15" a="1"/>
  <c r="J254" i="15" a="1"/>
  <c r="W262" i="15" a="1"/>
  <c r="V263" i="15" a="1"/>
  <c r="O231" i="15" a="1"/>
  <c r="BK235" i="15" a="1"/>
  <c r="X274" i="15" a="1"/>
  <c r="BX234" i="15" a="1"/>
  <c r="BN233" i="15" a="1"/>
  <c r="BQ232" i="15" a="1"/>
  <c r="CB238" i="15" a="1"/>
  <c r="CG238" i="15" a="1"/>
  <c r="AH233" i="15" a="1"/>
  <c r="AH272" i="15" a="1"/>
  <c r="AJ261" i="15" a="1"/>
  <c r="BP255" i="15" a="1"/>
  <c r="U248" i="15" a="1"/>
  <c r="AA238" i="15" a="1"/>
  <c r="BR254" i="15" a="1"/>
  <c r="BW271" i="15" a="1"/>
  <c r="BH244" i="15" a="1"/>
  <c r="Q264" i="15" a="1"/>
  <c r="CR242" i="15" a="1"/>
  <c r="T232" i="15" a="1"/>
  <c r="BH251" i="15" a="1"/>
  <c r="P276" i="15" a="1"/>
  <c r="BH232" i="15" a="1"/>
  <c r="BX261" i="15" a="1"/>
  <c r="C246" i="15" a="1"/>
  <c r="BY277" i="15" a="1"/>
  <c r="G241" i="15" a="1"/>
  <c r="BX240" i="15" a="1"/>
  <c r="H242" i="15" a="1"/>
  <c r="CE240" i="15" a="1"/>
  <c r="BB236" i="15" a="1"/>
  <c r="R239" i="15" a="1"/>
  <c r="BL238" i="15" a="1"/>
  <c r="CH265" i="15" a="1"/>
  <c r="CF236" i="15" a="1"/>
  <c r="AL232" i="15" a="1"/>
  <c r="BM233" i="15" a="1"/>
  <c r="BH242" i="15" a="1"/>
  <c r="CK234" i="15" a="1"/>
  <c r="K239" i="15" a="1"/>
  <c r="BF244" i="15" a="1"/>
  <c r="T243" i="15" a="1"/>
  <c r="BB247" i="15" a="1"/>
  <c r="BC234" i="15" a="1"/>
  <c r="BD243" i="15" a="1"/>
  <c r="AB245" i="15" a="1"/>
  <c r="BZ255" i="15" a="1"/>
  <c r="BX191" i="15" a="1"/>
  <c r="BY189" i="15" a="1"/>
  <c r="BB254" i="15" a="1"/>
  <c r="CK244" i="15" a="1"/>
  <c r="BU232" i="15" a="1"/>
  <c r="AO238" i="15" a="1"/>
  <c r="I262" i="15" a="1"/>
  <c r="Y284" i="15" a="1"/>
  <c r="Y244" i="15" a="1"/>
  <c r="BC231" i="15" a="1"/>
  <c r="M267" i="15" a="1"/>
  <c r="O244" i="15" a="1"/>
  <c r="CN243" i="15" a="1"/>
  <c r="CG237" i="15" a="1"/>
  <c r="Q270" i="15" a="1"/>
  <c r="AW233" i="15" a="1"/>
  <c r="CQ232" i="15" a="1"/>
  <c r="F242" i="15" a="1"/>
  <c r="V260" i="15" a="1"/>
  <c r="H239" i="15" a="1"/>
  <c r="Q233" i="15" a="1"/>
  <c r="CG240" i="15" a="1"/>
  <c r="CH270" i="15" a="1"/>
  <c r="W238" i="15" a="1"/>
  <c r="AG236" i="15" a="1"/>
  <c r="CC286" i="15" a="1"/>
  <c r="BL256" i="15" a="1"/>
  <c r="U257" i="15" a="1"/>
  <c r="BN254" i="15" a="1"/>
  <c r="AD249" i="15" a="1"/>
  <c r="BQ245" i="15" a="1"/>
  <c r="AU271" i="15" a="1"/>
  <c r="AF243" i="15" a="1"/>
  <c r="BV245" i="15" a="1"/>
  <c r="L253" i="15" a="1"/>
  <c r="BV237" i="15" a="1"/>
  <c r="AE245" i="15" a="1"/>
  <c r="CD244" i="15" a="1"/>
  <c r="AU231" i="15" a="1"/>
  <c r="AS243" i="15" a="1"/>
  <c r="N247" i="15" a="1"/>
  <c r="CK269" i="15" a="1"/>
  <c r="BO249" i="15" a="1"/>
  <c r="BR253" i="15" a="1"/>
  <c r="AF233" i="15" a="1"/>
  <c r="BB267" i="15" a="1"/>
  <c r="CP240" i="15" a="1"/>
  <c r="L245" i="15" a="1"/>
  <c r="AD251" i="15" a="1"/>
  <c r="CR262" i="15" a="1"/>
  <c r="BS243" i="15" a="1"/>
  <c r="AL253" i="15" a="1"/>
  <c r="CI254" i="15" a="1"/>
  <c r="BU251" i="15" a="1"/>
  <c r="BW194" i="15" a="1"/>
  <c r="AT237" i="15" a="1"/>
  <c r="AT236" i="15" a="1"/>
  <c r="AN235" i="15" a="1"/>
  <c r="BE236" i="15" a="1"/>
  <c r="AJ233" i="15" a="1"/>
  <c r="F238" i="15" a="1"/>
  <c r="BO240" i="15" a="1"/>
  <c r="K253" i="15" a="1"/>
  <c r="N281" i="15" a="1"/>
  <c r="BY213" i="15" a="1"/>
  <c r="U256" i="15" a="1"/>
  <c r="CM237" i="15" a="1"/>
  <c r="BC232" i="15" a="1"/>
  <c r="BW177" i="15" a="1"/>
  <c r="BG254" i="15" a="1"/>
  <c r="BB255" i="15" a="1"/>
  <c r="CM239" i="15" a="1"/>
  <c r="AJ283" i="15" a="1"/>
  <c r="AY239" i="15" a="1"/>
  <c r="AX236" i="15" a="1"/>
  <c r="BN234" i="15" a="1"/>
  <c r="BS237" i="15" a="1"/>
  <c r="CQ242" i="15" a="1"/>
  <c r="O240" i="15" a="1"/>
  <c r="CO247" i="15" a="1"/>
  <c r="BG235" i="15" a="1"/>
  <c r="O235" i="15" a="1"/>
  <c r="N278" i="15" a="1"/>
  <c r="BX216" i="15" a="1"/>
  <c r="AU244" i="15" a="1"/>
  <c r="BZ237" i="15" a="1"/>
  <c r="BJ253" i="15" a="1"/>
  <c r="BJ234" i="15" a="1"/>
  <c r="AE279" i="15" a="1"/>
  <c r="AH238" i="15" a="1"/>
  <c r="S271" i="15" a="1"/>
  <c r="BM240" i="15" a="1"/>
  <c r="BE249" i="15" a="1"/>
  <c r="BY174" i="15" a="1"/>
  <c r="CQ273" i="15" a="1"/>
  <c r="AT242" i="15" a="1"/>
  <c r="BW237" i="15" a="1"/>
  <c r="CP248" i="15" a="1"/>
  <c r="P272" i="15" a="1"/>
  <c r="AF277" i="15" a="1"/>
  <c r="O239" i="15" a="1"/>
  <c r="AP233" i="15" a="1"/>
  <c r="BV266" i="15" a="1"/>
  <c r="CN234" i="15" a="1"/>
  <c r="L241" i="15" a="1"/>
  <c r="AC238" i="15" a="1"/>
  <c r="AV264" i="15" a="1"/>
  <c r="BX195" i="15" a="1"/>
  <c r="AT241" i="15" a="1"/>
  <c r="AN253" i="15" a="1"/>
  <c r="AW237" i="15" a="1"/>
  <c r="BX167" i="15" a="1"/>
  <c r="BO239" i="15" a="1"/>
  <c r="AP231" i="15" a="1"/>
  <c r="CP246" i="15" a="1"/>
  <c r="CO242" i="15" a="1"/>
  <c r="BR237" i="15" a="1"/>
  <c r="CC253" i="15" a="1"/>
  <c r="AS241" i="15" a="1"/>
  <c r="I242" i="15" a="1"/>
  <c r="CP235" i="15" a="1"/>
  <c r="BY176" i="15" a="1"/>
  <c r="AK251" i="15" a="1"/>
  <c r="BR247" i="15" a="1"/>
  <c r="X271" i="15" a="1"/>
  <c r="Z251" i="15" a="1"/>
  <c r="CR239" i="15" a="1"/>
  <c r="CN238" i="15" a="1"/>
  <c r="BY254" i="15" a="1"/>
  <c r="AJ243" i="15" a="1"/>
  <c r="N236" i="15" a="1"/>
  <c r="BY205" i="15" a="1"/>
  <c r="BX175" i="15" a="1"/>
  <c r="AX251" i="15" a="1"/>
  <c r="AY237" i="15" a="1"/>
  <c r="CB254" i="15" a="1"/>
  <c r="Z237" i="15" a="1"/>
  <c r="CP252" i="15" a="1"/>
  <c r="BZ215" i="15" a="1"/>
  <c r="BZ205" i="15" a="1"/>
  <c r="BZ224" i="15" a="1"/>
  <c r="BZ202" i="15" a="1"/>
  <c r="BN241" i="15" a="1"/>
  <c r="BZ208" i="15" a="1"/>
  <c r="K251" i="15" a="1"/>
  <c r="CA240" i="15" a="1"/>
  <c r="G254" i="15" a="1"/>
  <c r="BS261" i="15" a="1"/>
  <c r="BX235" i="15" a="1"/>
  <c r="BU259" i="15" a="1"/>
  <c r="AC245" i="15" a="1"/>
  <c r="CG254" i="15" a="1"/>
  <c r="BN248" i="15" a="1"/>
  <c r="BW212" i="15" a="1"/>
  <c r="BT241" i="15" a="1"/>
  <c r="CR255" i="15" a="1"/>
  <c r="CL265" i="15" a="1"/>
  <c r="M244" i="15" a="1"/>
  <c r="AW234" i="15" a="1"/>
  <c r="BZ248" i="15" a="1"/>
  <c r="AN251" i="15" a="1"/>
  <c r="F283" i="15" a="1"/>
  <c r="AT232" i="15" a="1"/>
  <c r="CC235" i="15" a="1"/>
  <c r="BA238" i="15" a="1"/>
  <c r="CJ254" i="15" a="1"/>
  <c r="BP240" i="15" a="1"/>
  <c r="R235" i="15" a="1"/>
  <c r="I246" i="15" a="1"/>
  <c r="BY206" i="15" a="1"/>
  <c r="AQ253" i="15" a="1"/>
  <c r="BQ259" i="15" a="1"/>
  <c r="BG269" i="15" a="1"/>
  <c r="M287" i="15" a="1"/>
  <c r="X254" i="15" a="1"/>
  <c r="CM268" i="15" a="1"/>
  <c r="BJ267" i="15" a="1"/>
  <c r="BV291" i="15" a="1"/>
  <c r="BF264" i="15" a="1"/>
  <c r="CR254" i="15" a="1"/>
  <c r="K236" i="15" a="1"/>
  <c r="BI246" i="15" a="1"/>
  <c r="CH232" i="15" a="1"/>
  <c r="AZ231" i="15" a="1"/>
  <c r="AC233" i="15" a="1"/>
  <c r="BS242" i="15" a="1"/>
  <c r="AN240" i="15" a="1"/>
  <c r="N252" i="15" a="1"/>
  <c r="BW202" i="15" a="1"/>
  <c r="AG255" i="15" a="1"/>
  <c r="AA239" i="15" a="1"/>
  <c r="BW233" i="15" a="1"/>
  <c r="P253" i="15" a="1"/>
  <c r="G237" i="15" a="1"/>
  <c r="M255" i="15" a="1"/>
  <c r="BX212" i="15" a="1"/>
  <c r="BW223" i="15" a="1"/>
  <c r="BY216" i="15" a="1"/>
  <c r="AY235" i="15" a="1"/>
  <c r="CG244" i="15" a="1"/>
  <c r="BK252" i="15" a="1"/>
  <c r="W256" i="15" a="1"/>
  <c r="AH239" i="15" a="1"/>
  <c r="CF232" i="15" a="1"/>
  <c r="BK240" i="15" a="1"/>
  <c r="BT240" i="15" a="1"/>
  <c r="R246" i="15" a="1"/>
  <c r="S244" i="15" a="1"/>
  <c r="AN241" i="15" a="1"/>
  <c r="BO244" i="15" a="1"/>
  <c r="S237" i="15" a="1"/>
  <c r="BW167" i="15" a="1"/>
  <c r="BY182" i="15" a="1"/>
  <c r="BX190" i="15" a="1"/>
  <c r="BZ185" i="15" a="1"/>
  <c r="BZ178" i="15" a="1"/>
  <c r="BZ175" i="15" a="1"/>
  <c r="BQ233" i="15" a="1"/>
  <c r="BY168" i="15" a="1"/>
  <c r="BZ174" i="15" a="1"/>
  <c r="BM241" i="15" a="1"/>
  <c r="BH280" i="15" a="1"/>
  <c r="CL243" i="15" a="1"/>
  <c r="BH243" i="15" a="1"/>
  <c r="Z271" i="15" a="1"/>
  <c r="CI244" i="15" a="1"/>
  <c r="W244" i="15" a="1"/>
  <c r="BS250" i="15" a="1"/>
  <c r="W240" i="15" a="1"/>
  <c r="CA243" i="15" a="1"/>
  <c r="O232" i="15" a="1"/>
  <c r="AY238" i="15" a="1"/>
  <c r="AM249" i="15" a="1"/>
  <c r="X250" i="15" a="1"/>
  <c r="BW205" i="15" a="1"/>
  <c r="S249" i="15" a="1"/>
  <c r="AK234" i="15" a="1"/>
  <c r="AQ254" i="15" a="1"/>
  <c r="CN236" i="15" a="1"/>
  <c r="AV247" i="15" a="1"/>
  <c r="T238" i="15" a="1"/>
  <c r="AU237" i="15" a="1"/>
  <c r="Z264" i="15" a="1"/>
  <c r="CK241" i="15" a="1"/>
  <c r="BX208" i="15" a="1"/>
  <c r="BY181" i="15" a="1"/>
  <c r="CH254" i="15" a="1"/>
  <c r="AO265" i="15" a="1"/>
  <c r="BJ239" i="15" a="1"/>
  <c r="BH252" i="15" a="1"/>
  <c r="CH257" i="15" a="1"/>
  <c r="CI238" i="15" a="1"/>
  <c r="AX244" i="15" a="1"/>
  <c r="P234" i="15" a="1"/>
  <c r="AO247" i="15" a="1"/>
  <c r="AZ242" i="15" a="1"/>
  <c r="AM246" i="15" a="1"/>
  <c r="AY240" i="15" a="1"/>
  <c r="AK237" i="15" a="1"/>
  <c r="BZ234" i="15" a="1"/>
  <c r="BK233" i="15" a="1"/>
  <c r="BI239" i="15" a="1"/>
  <c r="BW209" i="15" a="1"/>
  <c r="F235" i="15" a="1"/>
  <c r="BK241" i="15" a="1"/>
  <c r="CF256" i="15" a="1"/>
  <c r="I231" i="15" a="1"/>
  <c r="CC281" i="15" a="1"/>
  <c r="AZ238" i="15" a="1"/>
  <c r="CK239" i="15" a="1"/>
  <c r="AF242" i="15" a="1"/>
  <c r="BT238" i="15" a="1"/>
  <c r="BY196" i="15" a="1"/>
  <c r="CF291" i="15" a="1"/>
  <c r="AD234" i="15" a="1"/>
  <c r="Z246" i="15" a="1"/>
  <c r="O238" i="15" a="1"/>
  <c r="BX177" i="15" a="1"/>
  <c r="AS235" i="15" a="1"/>
  <c r="I249" i="15" a="1"/>
  <c r="AF259" i="15" a="1"/>
  <c r="AB280" i="15" a="1"/>
  <c r="CC237" i="15" a="1"/>
  <c r="AP236" i="15" a="1"/>
  <c r="BG246" i="15" a="1"/>
  <c r="H252" i="15" a="1"/>
  <c r="CC254" i="15" a="1"/>
  <c r="BT253" i="15" a="1"/>
  <c r="AL242" i="15" a="1"/>
  <c r="BZ219" i="15" a="1"/>
  <c r="BZ201" i="15" a="1"/>
  <c r="BZ172" i="15" a="1"/>
  <c r="BZ188" i="15" a="1"/>
  <c r="Y242" i="15" a="1"/>
  <c r="M239" i="15" a="1"/>
  <c r="T233" i="15" a="1"/>
  <c r="BX210" i="15" a="1"/>
  <c r="CR289" i="15" a="1"/>
  <c r="Y233" i="15" a="1"/>
  <c r="CO274" i="15" a="1"/>
  <c r="BX252" i="15" a="1"/>
  <c r="CM248" i="15" a="1"/>
  <c r="AV249" i="15" a="1"/>
  <c r="BW254" i="15" a="1"/>
  <c r="Z236" i="15" a="1"/>
  <c r="K269" i="15" a="1"/>
  <c r="BG251" i="15" a="1"/>
  <c r="BR236" i="15" a="1"/>
  <c r="AA247" i="15" a="1"/>
  <c r="BX244" i="15" a="1"/>
  <c r="BG236" i="15" a="1"/>
  <c r="BM252" i="15" a="1"/>
  <c r="AH266" i="15" a="1"/>
  <c r="BC267" i="15" a="1"/>
  <c r="AO262" i="15" a="1"/>
  <c r="AO260" i="15" a="1"/>
  <c r="AA245" i="15" a="1"/>
  <c r="L246" i="15" a="1"/>
  <c r="AU235" i="15" a="1"/>
  <c r="BX215" i="15" a="1"/>
  <c r="R243" i="15" a="1"/>
  <c r="BY211" i="15" a="1"/>
  <c r="J253" i="15" a="1"/>
  <c r="BK242" i="15" a="1"/>
  <c r="Z262" i="15" a="1"/>
  <c r="AK275" i="15" a="1"/>
  <c r="AI253" i="15" a="1"/>
  <c r="AF252" i="15" a="1"/>
  <c r="S247" i="15" a="1"/>
  <c r="K264" i="15" a="1"/>
  <c r="CD232" i="15" a="1"/>
  <c r="J248" i="15" a="1"/>
  <c r="AC251" i="15" a="1"/>
  <c r="BE248" i="15" a="1"/>
  <c r="BW224" i="15" a="1"/>
  <c r="H254" i="15" a="1"/>
  <c r="CM240" i="15" a="1"/>
  <c r="BE279" i="15" a="1"/>
  <c r="BW206" i="15" a="1"/>
  <c r="P233" i="15" a="1"/>
  <c r="U271" i="15" a="1"/>
  <c r="BU237" i="15" a="1"/>
  <c r="AQ240" i="15" a="1"/>
  <c r="AH244" i="15" a="1"/>
  <c r="M238" i="15" a="1"/>
  <c r="T234" i="15" a="1"/>
  <c r="BH234" i="15" a="1"/>
  <c r="AD237" i="15" a="1"/>
  <c r="BX188" i="15" a="1"/>
  <c r="BY202" i="15" a="1"/>
  <c r="CN258" i="15" a="1"/>
  <c r="AT253" i="15" a="1"/>
  <c r="CK254" i="15" a="1"/>
  <c r="Y243" i="15" a="1"/>
  <c r="AW256" i="15" a="1"/>
  <c r="BM234" i="15" a="1"/>
  <c r="X232" i="15" a="1"/>
  <c r="R242" i="15" a="1"/>
  <c r="AC234" i="15" a="1"/>
  <c r="BZ190" i="15" a="1"/>
  <c r="BZ196" i="15" a="1"/>
  <c r="CA169" i="15" a="1"/>
  <c r="L22" i="359" a="1"/>
  <c r="Y22" i="359" a="1"/>
  <c r="CA177" i="15" a="1"/>
  <c r="N22" i="359" a="1"/>
  <c r="E22" i="359" a="1"/>
  <c r="CA213" i="15" a="1"/>
  <c r="CK245" i="15" a="1"/>
  <c r="AT239" i="15" a="1"/>
  <c r="CR237" i="15" a="1"/>
  <c r="CG289" i="15" a="1"/>
  <c r="CG263" i="15" a="1"/>
  <c r="AC254" i="15" a="1"/>
  <c r="BR263" i="15" a="1"/>
  <c r="BQ256" i="15" a="1"/>
  <c r="AF257" i="15" a="1"/>
  <c r="Q231" i="15" a="1"/>
  <c r="W242" i="15" a="1"/>
  <c r="J235" i="15" a="1"/>
  <c r="CL233" i="15" a="1"/>
  <c r="BE250" i="15" a="1"/>
  <c r="R231" i="15" a="1"/>
  <c r="CM276" i="15" a="1"/>
  <c r="AY253" i="15" a="1"/>
  <c r="CM244" i="15" a="1"/>
  <c r="X249" i="15" a="1"/>
  <c r="AZ243" i="15" a="1"/>
  <c r="CH251" i="15" a="1"/>
  <c r="BF254" i="15" a="1"/>
  <c r="AL252" i="15" a="1"/>
  <c r="AC243" i="15" a="1"/>
  <c r="AS249" i="15" a="1"/>
  <c r="BC272" i="15" a="1"/>
  <c r="BZ244" i="15" a="1"/>
  <c r="H236" i="15" a="1"/>
  <c r="BP236" i="15" a="1"/>
  <c r="CA233" i="15" a="1"/>
  <c r="BS245" i="15" a="1"/>
  <c r="BW211" i="15" a="1"/>
  <c r="CC238" i="15" a="1"/>
  <c r="BW207" i="15" a="1"/>
  <c r="AO239" i="15" a="1"/>
  <c r="BY214" i="15" a="1"/>
  <c r="BM249" i="15" a="1"/>
  <c r="CG233" i="15" a="1"/>
  <c r="BS263" i="15" a="1"/>
  <c r="CK251" i="15" a="1"/>
  <c r="BK245" i="15" a="1"/>
  <c r="BF236" i="15" a="1"/>
  <c r="BV255" i="15" a="1"/>
  <c r="AR232" i="15" a="1"/>
  <c r="BI251" i="15" a="1"/>
  <c r="BG242" i="15" a="1"/>
  <c r="L240" i="15" a="1"/>
  <c r="AK233" i="15" a="1"/>
  <c r="AA252" i="15" a="1"/>
  <c r="AM235" i="15" a="1"/>
  <c r="BU242" i="15" a="1"/>
  <c r="B102" i="8"/>
  <c r="AL270" i="15" a="1"/>
  <c r="BX257" i="15" a="1"/>
  <c r="AJ234" i="15" a="1"/>
  <c r="AR247" i="15" a="1"/>
  <c r="AZ237" i="15" a="1"/>
  <c r="AH270" i="15" a="1"/>
  <c r="AO232" i="15" a="1"/>
  <c r="BU273" i="15" a="1"/>
  <c r="BJ272" i="15" a="1"/>
  <c r="AF261" i="15" a="1"/>
  <c r="CH262" i="15" a="1"/>
  <c r="J255" i="15" a="1"/>
  <c r="P255" i="15" a="1"/>
  <c r="BD264" i="15" a="1"/>
  <c r="BB256" i="15" a="1"/>
  <c r="AA244" i="15" a="1"/>
  <c r="AE284" i="15" a="1"/>
  <c r="Q250" i="15" a="1"/>
  <c r="AK243" i="15" a="1"/>
  <c r="CJ245" i="15" a="1"/>
  <c r="AQ232" i="15" a="1"/>
  <c r="T244" i="15" a="1"/>
  <c r="BS268" i="15" a="1"/>
  <c r="BC257" i="15" a="1"/>
  <c r="R253" i="15" a="1"/>
  <c r="AV246" i="15" a="1"/>
  <c r="BW234" i="15" a="1"/>
  <c r="AO258" i="15" a="1"/>
  <c r="CR248" i="15" a="1"/>
  <c r="CB247" i="15" a="1"/>
  <c r="C245" i="15" a="1"/>
  <c r="R250" i="15" a="1"/>
  <c r="BZ240" i="15" a="1"/>
  <c r="BU235" i="15" a="1"/>
  <c r="AC270" i="15" a="1"/>
  <c r="CK285" i="15" a="1"/>
  <c r="BX211" i="15" a="1"/>
  <c r="CN246" i="15" a="1"/>
  <c r="BG234" i="15" a="1"/>
  <c r="Z244" i="15" a="1"/>
  <c r="C242" i="15" a="1"/>
  <c r="E243" i="15" a="1"/>
  <c r="Q253" i="15" a="1"/>
  <c r="BI247" i="15" a="1"/>
  <c r="BF248" i="15" a="1"/>
  <c r="CQ236" i="15" a="1"/>
  <c r="BY170" i="15" a="1"/>
  <c r="AL235" i="15" a="1"/>
  <c r="S265" i="15" a="1"/>
  <c r="BW216" i="15" a="1"/>
  <c r="P231" i="15" a="1"/>
  <c r="B49" i="8"/>
  <c r="AQ260" i="15" a="1"/>
  <c r="CG252" i="15" a="1"/>
  <c r="J238" i="15" a="1"/>
  <c r="BF238" i="15" a="1"/>
  <c r="Z269" i="15" a="1"/>
  <c r="BX243" i="15" a="1"/>
  <c r="AU234" i="15" a="1"/>
  <c r="Z241" i="15" a="1"/>
  <c r="H247" i="15" a="1"/>
  <c r="AU250" i="15" a="1"/>
  <c r="AE248" i="15" a="1"/>
  <c r="BY253" i="15" a="1"/>
  <c r="AZ247" i="15" a="1"/>
  <c r="F244" i="15" a="1"/>
  <c r="I251" i="15" a="1"/>
  <c r="CD263" i="15" a="1"/>
  <c r="BW240" i="15" a="1"/>
  <c r="CD246" i="15" a="1"/>
  <c r="BE259" i="15" a="1"/>
  <c r="BM269" i="15" a="1"/>
  <c r="V254" i="15" a="1"/>
  <c r="Q248" i="15" a="1"/>
  <c r="BT256" i="15" a="1"/>
  <c r="CJ236" i="15" a="1"/>
  <c r="CR247" i="15" a="1"/>
  <c r="N241" i="15" a="1"/>
  <c r="BF242" i="15" a="1"/>
  <c r="AC250" i="15" a="1"/>
  <c r="BS264" i="15" a="1"/>
  <c r="H263" i="15" a="1"/>
  <c r="BO263" i="15" a="1"/>
  <c r="O259" i="15" a="1"/>
  <c r="O243" i="15" a="1"/>
  <c r="BT237" i="15" a="1"/>
  <c r="BN252" i="15" a="1"/>
  <c r="AJ255" i="15" a="1"/>
  <c r="BM244" i="15" a="1"/>
  <c r="R256" i="15" a="1"/>
  <c r="BF241" i="15" a="1"/>
  <c r="Y246" i="15" a="1"/>
  <c r="BO238" i="15" a="1"/>
  <c r="AI237" i="15" a="1"/>
  <c r="L280" i="15" a="1"/>
  <c r="BX204" i="15" a="1"/>
  <c r="V239" i="15" a="1"/>
  <c r="BB237" i="15" a="1"/>
  <c r="AE243" i="15" a="1"/>
  <c r="BX217" i="15" a="1"/>
  <c r="BG248" i="15" a="1"/>
  <c r="BJ232" i="15" a="1"/>
  <c r="Y273" i="15" a="1"/>
  <c r="V233" i="15" a="1"/>
  <c r="AO250" i="15" a="1"/>
  <c r="BU244" i="15" a="1"/>
  <c r="AR249" i="15" a="1"/>
  <c r="E250" i="15" a="1"/>
  <c r="BX174" i="15" a="1"/>
  <c r="BY219" i="15" a="1"/>
  <c r="AH241" i="15" a="1"/>
  <c r="U240" i="15" a="1"/>
  <c r="CF252" i="15" a="1"/>
  <c r="AO252" i="15" a="1"/>
  <c r="AS250" i="15" a="1"/>
  <c r="BF260" i="15" a="1"/>
  <c r="BJ236" i="15" a="1"/>
  <c r="BI231" i="15" a="1"/>
  <c r="BE241" i="15" a="1"/>
  <c r="AT233" i="15" a="1"/>
  <c r="CQ245" i="15" a="1"/>
  <c r="BD235" i="15" a="1"/>
  <c r="C257" i="15" a="1"/>
  <c r="AV238" i="15" a="1"/>
  <c r="Y236" i="15" a="1"/>
  <c r="K260" i="15" a="1"/>
  <c r="AW235" i="15" a="1"/>
  <c r="AY231" i="15" a="1"/>
  <c r="CN271" i="15" a="1"/>
  <c r="BO247" i="15" a="1"/>
  <c r="CC257" i="15" a="1"/>
  <c r="E239" i="15" a="1"/>
  <c r="CC250" i="15" a="1"/>
  <c r="K254" i="15" a="1"/>
  <c r="BJ247" i="15" a="1"/>
  <c r="CC270" i="15" a="1"/>
  <c r="BW180" i="15" a="1"/>
  <c r="BX221" i="15" a="1"/>
  <c r="BY225" i="15" a="1"/>
  <c r="BI248" i="15" a="1"/>
  <c r="CD238" i="15" a="1"/>
  <c r="CF242" i="15" a="1"/>
  <c r="BI238" i="15" a="1"/>
  <c r="CB285" i="15" a="1"/>
  <c r="BD255" i="15" a="1"/>
  <c r="P240" i="15" a="1"/>
  <c r="Z233" i="15" a="1"/>
  <c r="BC244" i="15" a="1"/>
  <c r="K232" i="15" a="1"/>
  <c r="BB268" i="15" a="1"/>
  <c r="BW181" i="15" a="1"/>
  <c r="BK231" i="15" a="1"/>
  <c r="AO254" i="15" a="1"/>
  <c r="BQ249" i="15" a="1"/>
  <c r="CH241" i="15" a="1"/>
  <c r="BR250" i="15" a="1"/>
  <c r="BS248" i="15" a="1"/>
  <c r="AO241" i="15" a="1"/>
  <c r="O282" i="15" a="1"/>
  <c r="AJ254" i="15" a="1"/>
  <c r="AS231" i="15" a="1"/>
  <c r="BW203" i="15" a="1"/>
  <c r="BF233" i="15" a="1"/>
  <c r="AV240" i="15" a="1"/>
  <c r="BX165" i="15" a="1"/>
  <c r="BW208" i="15" a="1"/>
  <c r="BY193" i="15" a="1"/>
  <c r="BE255" i="15" a="1"/>
  <c r="G276" i="15" a="1"/>
  <c r="Z248" i="15" a="1"/>
  <c r="X243" i="15" a="1"/>
  <c r="Q263" i="15" a="1"/>
  <c r="AB238" i="15" a="1"/>
  <c r="BR235" i="15" a="1"/>
  <c r="CH242" i="15" a="1"/>
  <c r="M235" i="15" a="1"/>
  <c r="AX234" i="15" a="1"/>
  <c r="AM241" i="15" a="1"/>
  <c r="AO235" i="15" a="1"/>
  <c r="CB234" i="15" a="1"/>
  <c r="CD243" i="15" a="1"/>
  <c r="BY210" i="15" a="1"/>
  <c r="AD235" i="15" a="1"/>
  <c r="BZ167" i="15" a="1"/>
  <c r="BZ209" i="15" a="1"/>
  <c r="BZ198" i="15" a="1"/>
  <c r="AC242" i="15" a="1"/>
  <c r="AO256" i="15" a="1"/>
  <c r="BZ210" i="15" a="1"/>
  <c r="CA255" i="15" a="1"/>
  <c r="AC277" i="15" a="1"/>
  <c r="CD266" i="15" a="1"/>
  <c r="N285" i="15" a="1"/>
  <c r="BF257" i="15" a="1"/>
  <c r="CE267" i="15" a="1"/>
  <c r="BN236" i="15" a="1"/>
  <c r="M249" i="15" a="1"/>
  <c r="AH249" i="15" a="1"/>
  <c r="J232" i="15" a="1"/>
  <c r="CA254" i="15" a="1"/>
  <c r="BI233" i="15" a="1"/>
  <c r="CR235" i="15" a="1"/>
  <c r="W245" i="15" a="1"/>
  <c r="AP253" i="15" a="1"/>
  <c r="BT236" i="15" a="1"/>
  <c r="AN267" i="15" a="1"/>
  <c r="BE244" i="15" a="1"/>
  <c r="O237" i="15" a="1"/>
  <c r="CO234" i="15" a="1"/>
  <c r="I244" i="15" a="1"/>
  <c r="BB241" i="15" a="1"/>
  <c r="AG243" i="15" a="1"/>
  <c r="AI232" i="15" a="1"/>
  <c r="AF266" i="15" a="1"/>
  <c r="BY217" i="15" a="1"/>
  <c r="CD239" i="15" a="1"/>
  <c r="CO252" i="15" a="1"/>
  <c r="AG250" i="15" a="1"/>
  <c r="S278" i="15" a="1"/>
  <c r="BR232" i="15" a="1"/>
  <c r="Y278" i="15" a="1"/>
  <c r="AY244" i="15" a="1"/>
  <c r="BI254" i="15" a="1"/>
  <c r="BC237" i="15" a="1"/>
  <c r="AX260" i="15" a="1"/>
  <c r="CM235" i="15" a="1"/>
  <c r="CA260" i="15" a="1"/>
  <c r="I250" i="15" a="1"/>
  <c r="BN261" i="15" a="1"/>
  <c r="AF240" i="15" a="1"/>
  <c r="CK232" i="15" a="1"/>
  <c r="BW192" i="15" a="1"/>
  <c r="CP249" i="15" a="1"/>
  <c r="AS242" i="15" a="1"/>
  <c r="AZ245" i="15" a="1"/>
  <c r="BK232" i="15" a="1"/>
  <c r="G239" i="15" a="1"/>
  <c r="CA251" i="15" a="1"/>
  <c r="CQ237" i="15" a="1"/>
  <c r="BW221" i="15" a="1"/>
  <c r="CO236" i="15" a="1"/>
  <c r="BY187" i="15" a="1"/>
  <c r="BP286" i="15" a="1"/>
  <c r="AK246" i="15" a="1"/>
  <c r="K247" i="15" a="1"/>
  <c r="BB248" i="15" a="1"/>
  <c r="CE249" i="15" a="1"/>
  <c r="BB263" i="15" a="1"/>
  <c r="N233" i="15" a="1"/>
  <c r="BW204" i="15" a="1"/>
  <c r="AA233" i="15" a="1"/>
  <c r="AE235" i="15" a="1"/>
  <c r="BQ246" i="15" a="1"/>
  <c r="Y257" i="15" a="1"/>
  <c r="BX203" i="15" a="1"/>
  <c r="BW175" i="15" a="1"/>
  <c r="AG253" i="15" a="1"/>
  <c r="CE258" i="15" a="1"/>
  <c r="BZ194" i="15" a="1"/>
  <c r="BZ169" i="15" a="1"/>
  <c r="BZ223" i="15" a="1"/>
  <c r="BZ192" i="15" a="1"/>
  <c r="CF258" i="15" a="1"/>
  <c r="K244" i="15" a="1"/>
  <c r="BZ191" i="15" a="1"/>
  <c r="BB272" i="15" a="1"/>
  <c r="AE277" i="15" a="1"/>
  <c r="T256" i="15" a="1"/>
  <c r="AQ236" i="15" a="1"/>
  <c r="BS239" i="15" a="1"/>
  <c r="CB249" i="15" a="1"/>
  <c r="AR237" i="15" a="1"/>
  <c r="CO249" i="15" a="1"/>
  <c r="BR268" i="15" a="1"/>
  <c r="V250" i="15" a="1"/>
  <c r="BW185" i="15" a="1"/>
  <c r="BV242" i="15" a="1"/>
  <c r="BF252" i="15" a="1"/>
  <c r="BR264" i="15" a="1"/>
  <c r="BW193" i="15" a="1"/>
  <c r="AV242" i="15" a="1"/>
  <c r="BU240" i="15" a="1"/>
  <c r="BA243" i="15" a="1"/>
  <c r="O247" i="15" a="1"/>
  <c r="CB232" i="15" a="1"/>
  <c r="BI245" i="15" a="1"/>
  <c r="AA241" i="15" a="1"/>
  <c r="BD234" i="15" a="1"/>
  <c r="BX218" i="15" a="1"/>
  <c r="BY218" i="15" a="1"/>
  <c r="AD274" i="15" a="1"/>
  <c r="AZ241" i="15" a="1"/>
  <c r="AB251" i="15" a="1"/>
  <c r="AE231" i="15" a="1"/>
  <c r="AV262" i="15" a="1"/>
  <c r="CF260" i="15" a="1"/>
  <c r="CQ238" i="15" a="1"/>
  <c r="CI234" i="15" a="1"/>
  <c r="BO233" i="15" a="1"/>
  <c r="AC265" i="15" a="1"/>
  <c r="AN244" i="15" a="1"/>
  <c r="CF248" i="15" a="1"/>
  <c r="AJ240" i="15" a="1"/>
  <c r="C240" i="15" a="1"/>
  <c r="O242" i="15" a="1"/>
  <c r="AO251" i="15" a="1"/>
  <c r="BW191" i="15" a="1"/>
  <c r="BX166" i="15" a="1"/>
  <c r="BX237" i="15" a="1"/>
  <c r="C256" i="15" a="1"/>
  <c r="N240" i="15" a="1"/>
  <c r="BK248" i="15" a="1"/>
  <c r="Z243" i="15" a="1"/>
  <c r="AX249" i="15" a="1"/>
  <c r="AR235" i="15" a="1"/>
  <c r="BN232" i="15" a="1"/>
  <c r="AG235" i="15" a="1"/>
  <c r="BY220" i="15" a="1"/>
  <c r="R273" i="15" a="1"/>
  <c r="CD241" i="15" a="1"/>
  <c r="M247" i="15" a="1"/>
  <c r="BO258" i="15" a="1"/>
  <c r="CL235" i="15" a="1"/>
  <c r="CD245" i="15" a="1"/>
  <c r="BM243" i="15" a="1"/>
  <c r="AK254" i="15" a="1"/>
  <c r="AO234" i="15" a="1"/>
  <c r="BX219" i="15" a="1"/>
  <c r="BF247" i="15" a="1"/>
  <c r="BX170" i="15" a="1"/>
  <c r="V231" i="15" a="1"/>
  <c r="U241" i="15" a="1"/>
  <c r="AV233" i="15" a="1"/>
  <c r="BY172" i="15" a="1"/>
  <c r="BZ195" i="15" a="1"/>
  <c r="BZ181" i="15" a="1"/>
  <c r="BZ213" i="15" a="1"/>
  <c r="BZ187" i="15" a="1"/>
  <c r="BX176" i="15" a="1"/>
  <c r="AI258" i="15" a="1"/>
  <c r="BZ193" i="15" a="1"/>
  <c r="E244" i="15" a="1"/>
  <c r="CI257" i="15" a="1"/>
  <c r="AB258" i="15" a="1"/>
  <c r="BB235" i="15" a="1"/>
  <c r="CL238" i="15" a="1"/>
  <c r="G248" i="15" a="1"/>
  <c r="R237" i="15" a="1"/>
  <c r="AX235" i="15" a="1"/>
  <c r="CE248" i="15" a="1"/>
  <c r="AY265" i="15" a="1"/>
  <c r="CR233" i="15" a="1"/>
  <c r="G261" i="15" a="1"/>
  <c r="BJ242" i="15" a="1"/>
  <c r="CQ233" i="15" a="1"/>
  <c r="BX239" i="15" a="1"/>
  <c r="E255" i="15" a="1"/>
  <c r="CM238" i="15" a="1"/>
  <c r="AC231" i="15" a="1"/>
  <c r="F234" i="15" a="1"/>
  <c r="BO248" i="15" a="1"/>
  <c r="BE233" i="15" a="1"/>
  <c r="CG243" i="15" a="1"/>
  <c r="BW176" i="15" a="1"/>
  <c r="P243" i="15" a="1"/>
  <c r="BZ231" i="15" a="1"/>
  <c r="AY291" i="15" a="1"/>
  <c r="AK256" i="15" a="1"/>
  <c r="BX255" i="15" a="1"/>
  <c r="BG243" i="15" a="1"/>
  <c r="AT264" i="15" a="1"/>
  <c r="CA245" i="15" a="1"/>
  <c r="CJ258" i="15" a="1"/>
  <c r="AR266" i="15" a="1"/>
  <c r="BG232" i="15" a="1"/>
  <c r="AO243" i="15" a="1"/>
  <c r="P252" i="15" a="1"/>
  <c r="CQ272" i="15" a="1"/>
  <c r="V251" i="15" a="1"/>
  <c r="H243" i="15" a="1"/>
  <c r="R244" i="15" a="1"/>
  <c r="CP260" i="15" a="1"/>
  <c r="L251" i="15" a="1"/>
  <c r="CK236" i="15" a="1"/>
  <c r="F251" i="15" a="1"/>
  <c r="BN238" i="15" a="1"/>
  <c r="AC236" i="15" a="1"/>
  <c r="AG268" i="15" a="1"/>
  <c r="F243" i="15" a="1"/>
  <c r="BU231" i="15" a="1"/>
  <c r="BG239" i="15" a="1"/>
  <c r="AM244" i="15" a="1"/>
  <c r="BX192" i="15" a="1"/>
  <c r="BY173" i="15" a="1"/>
  <c r="BJ276" i="15" a="1"/>
  <c r="CD237" i="15" a="1"/>
  <c r="AM245" i="15" a="1"/>
  <c r="AO236" i="15" a="1"/>
  <c r="BX209" i="15" a="1"/>
  <c r="CE247" i="15" a="1"/>
  <c r="AF238" i="15" a="1"/>
  <c r="AC244" i="15" a="1"/>
  <c r="BV236" i="15" a="1"/>
  <c r="AG239" i="15" a="1"/>
  <c r="CA231" i="15" a="1"/>
  <c r="T22" i="359" a="1"/>
  <c r="CA181" i="15" a="1"/>
  <c r="O22" i="359" a="1"/>
  <c r="C22" i="359" a="1"/>
  <c r="CA185" i="15" a="1"/>
  <c r="R22" i="359" a="1"/>
  <c r="H22" i="359" a="1"/>
  <c r="CA198" i="15" a="1"/>
  <c r="BL262" i="15" a="1"/>
  <c r="V243" i="15" a="1"/>
  <c r="O260" i="15" a="1"/>
  <c r="BI257" i="15" a="1"/>
  <c r="AZ267" i="15" a="1"/>
  <c r="AU256" i="15" a="1"/>
  <c r="BZ247" i="15" a="1"/>
  <c r="AR240" i="15" a="1"/>
  <c r="M234" i="15" a="1"/>
  <c r="I235" i="15" a="1"/>
  <c r="CD268" i="15" a="1"/>
  <c r="R263" i="15" a="1"/>
  <c r="BS240" i="15" a="1"/>
  <c r="AA242" i="15" a="1"/>
  <c r="BZ171" i="15" a="1"/>
  <c r="P239" i="15" a="1"/>
  <c r="AJ264" i="15" a="1"/>
  <c r="BE251" i="15" a="1"/>
  <c r="BQ252" i="15" a="1"/>
  <c r="X241" i="15" a="1"/>
  <c r="BC241" i="15" a="1"/>
  <c r="AK231" i="15" a="1"/>
  <c r="BL255" i="15" a="1"/>
  <c r="BU268" i="15" a="1"/>
  <c r="U245" i="15" a="1"/>
  <c r="CJ238" i="15" a="1"/>
  <c r="CK235" i="15" a="1"/>
  <c r="CP242" i="15" a="1"/>
  <c r="AF247" i="15" a="1"/>
  <c r="AR270" i="15" a="1"/>
  <c r="BH258" i="15" a="1"/>
  <c r="J251" i="15" a="1"/>
  <c r="BH249" i="15" a="1"/>
  <c r="BZ179" i="15" a="1"/>
  <c r="BZ216" i="15" a="1"/>
  <c r="AB236" i="15" a="1"/>
  <c r="AU276" i="15" a="1"/>
  <c r="I290" i="15" a="1"/>
  <c r="CO258" i="15" a="1"/>
  <c r="CO244" i="15" a="1"/>
  <c r="R249" i="15" a="1"/>
  <c r="BL237" i="15" a="1"/>
  <c r="G231" i="15" a="1"/>
  <c r="BX180" i="15" a="1"/>
  <c r="AL237" i="15" a="1"/>
  <c r="AN250" i="15" a="1"/>
  <c r="BW251" i="15" a="1"/>
  <c r="T249" i="15" a="1"/>
  <c r="BY188" i="15" a="1"/>
  <c r="BJ244" i="15" a="1"/>
  <c r="AO231" i="15" a="1"/>
  <c r="CL251" i="15" a="1"/>
  <c r="V234" i="15" a="1"/>
  <c r="AS254" i="15" a="1"/>
  <c r="CB259" i="15" a="1"/>
  <c r="BX222" i="15" a="1"/>
  <c r="BY250" i="15" a="1"/>
  <c r="BX182" i="15" a="1"/>
  <c r="BV234" i="15" a="1"/>
  <c r="M240" i="15" a="1"/>
  <c r="BI235" i="15" a="1"/>
  <c r="BZ241" i="15" a="1"/>
  <c r="BY223" i="15" a="1"/>
  <c r="T245" i="15" a="1"/>
  <c r="AB244" i="15" a="1"/>
  <c r="O241" i="15" a="1"/>
  <c r="U232" i="15" a="1"/>
  <c r="AZ233" i="15" a="1"/>
  <c r="CA218" i="15" a="1"/>
  <c r="S22" i="359" a="1"/>
  <c r="CA201" i="15" a="1"/>
  <c r="CA193" i="15" a="1"/>
  <c r="CA194" i="15" a="1"/>
  <c r="Q22" i="359" a="1"/>
  <c r="CA207" i="15" a="1"/>
  <c r="U22" i="359" a="1"/>
  <c r="P22" i="359" a="1"/>
  <c r="BW220" i="15" a="1"/>
  <c r="C237" i="15" a="1"/>
  <c r="CN232" i="15" a="1"/>
  <c r="AU275" i="15" a="1"/>
  <c r="AF269" i="15" a="1"/>
  <c r="H284" i="15" a="1"/>
  <c r="V240" i="15" a="1"/>
  <c r="BX200" i="15" a="1"/>
  <c r="BJ233" i="15" a="1"/>
  <c r="P242" i="15" a="1"/>
  <c r="AI245" i="15" a="1"/>
  <c r="BU245" i="15" a="1"/>
  <c r="BW218" i="15" a="1"/>
  <c r="S243" i="15" a="1"/>
  <c r="BZ217" i="15" a="1"/>
  <c r="AP254" i="15" a="1"/>
  <c r="Q254" i="15" a="1"/>
  <c r="BK247" i="15" a="1"/>
  <c r="BX206" i="15" a="1"/>
  <c r="AA251" i="15" a="1"/>
  <c r="AW241" i="15" a="1"/>
  <c r="BH238" i="15" a="1"/>
  <c r="K250" i="15" a="1"/>
  <c r="CJ253" i="15" a="1"/>
  <c r="BN249" i="15" a="1"/>
  <c r="AF236" i="15" a="1"/>
  <c r="AJ237" i="15" a="1"/>
  <c r="I268" i="15" a="1"/>
  <c r="BU233" i="15" a="1"/>
  <c r="BB242" i="15" a="1"/>
  <c r="R238" i="15" a="1"/>
  <c r="BY195" i="15" a="1"/>
  <c r="CO233" i="15" a="1"/>
  <c r="BZ212" i="15" a="1"/>
  <c r="H233" i="15" a="1"/>
  <c r="BW195" i="15" a="1"/>
  <c r="AZ248" i="15" a="1"/>
  <c r="U242" i="15" a="1"/>
  <c r="W233" i="15" a="1"/>
  <c r="N235" i="15" a="1"/>
  <c r="BH231" i="15" a="1"/>
  <c r="BX213" i="15" a="1"/>
  <c r="CQ252" i="15" a="1"/>
  <c r="BD272" i="15" a="1"/>
  <c r="BP235" i="15" a="1"/>
  <c r="CR238" i="15" a="1"/>
  <c r="AS261" i="15" a="1"/>
  <c r="BW189" i="15" a="1"/>
  <c r="BY201" i="15" a="1"/>
  <c r="V238" i="15" a="1"/>
  <c r="CM252" i="15" a="1"/>
  <c r="F231" i="15" a="1"/>
  <c r="CC241" i="15" a="1"/>
  <c r="S256" i="15" a="1"/>
  <c r="BM245" i="15" a="1"/>
  <c r="BV238" i="15" a="1"/>
  <c r="Q244" i="15" a="1"/>
  <c r="CK262" i="15" a="1"/>
  <c r="H266" i="15" a="1"/>
  <c r="BW252" i="15" a="1"/>
  <c r="BU265" i="15" a="1"/>
  <c r="BW183" i="15" a="1"/>
  <c r="BY215" i="15" a="1"/>
  <c r="BX253" i="15" a="1"/>
  <c r="BD254" i="15" a="1"/>
  <c r="CH240" i="15" a="1"/>
  <c r="BY249" i="15" a="1"/>
  <c r="AS232" i="15" a="1"/>
  <c r="CA176" i="15" a="1"/>
  <c r="W22" i="359" a="1"/>
  <c r="K22" i="359" a="1"/>
  <c r="CA182" i="15" a="1"/>
  <c r="CA167" i="15" a="1"/>
  <c r="CA219" i="15" a="1"/>
  <c r="M22" i="359" a="1"/>
  <c r="CA224" i="15" a="1"/>
  <c r="CA222" i="15" a="1"/>
  <c r="CA171" i="15" a="1"/>
  <c r="CA197" i="15" a="1"/>
  <c r="AY232" i="15" a="1"/>
  <c r="CN247" i="15" a="1"/>
  <c r="BX178" i="15" a="1"/>
  <c r="AR251" i="15" a="1"/>
  <c r="CP241" i="15" a="1"/>
  <c r="BI244" i="15" a="1"/>
  <c r="BS231" i="15" a="1"/>
  <c r="CG242" i="15" a="1"/>
  <c r="AI239" i="15" a="1"/>
  <c r="CN250" i="15" a="1"/>
  <c r="C239" i="15" a="1"/>
  <c r="BX172" i="15" a="1"/>
  <c r="BI234" i="15" a="1"/>
  <c r="BS260" i="15" a="1"/>
  <c r="BZ170" i="15" a="1"/>
  <c r="BZ225" i="15" a="1"/>
  <c r="AE265" i="15" a="1"/>
  <c r="BE243" i="15" a="1"/>
  <c r="AE241" i="15" a="1"/>
  <c r="CP258" i="15" a="1"/>
  <c r="CI233" i="15" a="1"/>
  <c r="BW219" i="15" a="1"/>
  <c r="P250" i="15" a="1"/>
  <c r="Y245" i="15" a="1"/>
  <c r="S275" i="15" a="1"/>
  <c r="CB244" i="15" a="1"/>
  <c r="BU239" i="15" a="1"/>
  <c r="AN257" i="15" a="1"/>
  <c r="BX225" i="15" a="1"/>
  <c r="BL247" i="15" a="1"/>
  <c r="H231" i="15" a="1"/>
  <c r="BY204" i="15" a="1"/>
  <c r="CF238" i="15" a="1"/>
  <c r="BZ165" i="15" a="1"/>
  <c r="BY167" i="15" a="1"/>
  <c r="BZ214" i="15" a="1"/>
  <c r="BQ267" i="15" a="1"/>
  <c r="U238" i="15" a="1"/>
  <c r="BQ237" i="15" a="1"/>
  <c r="AI260" i="15" a="1"/>
  <c r="N238" i="15" a="1"/>
  <c r="X238" i="15" a="1"/>
  <c r="BW173" i="15" a="1"/>
  <c r="F233" i="15" a="1"/>
  <c r="P237" i="15" a="1"/>
  <c r="CM242" i="15" a="1"/>
  <c r="BK250" i="15" a="1"/>
  <c r="CH250" i="15" a="1"/>
  <c r="CI264" i="15" a="1"/>
  <c r="BS234" i="15" a="1"/>
  <c r="BF259" i="15" a="1"/>
  <c r="AI247" i="15" a="1"/>
  <c r="BP245" i="15" a="1"/>
  <c r="Y238" i="15" a="1"/>
  <c r="L233" i="15" a="1"/>
  <c r="AE232" i="15" a="1"/>
  <c r="CI242" i="15" a="1"/>
  <c r="R248" i="15" a="1"/>
  <c r="BO237" i="15" a="1"/>
  <c r="AW239" i="15" a="1"/>
  <c r="BR240" i="15" a="1"/>
  <c r="BC246" i="15" a="1"/>
  <c r="G260" i="15" a="1"/>
  <c r="Q237" i="15" a="1"/>
  <c r="G238" i="15" a="1"/>
  <c r="BC262" i="15" a="1"/>
  <c r="F264" i="15" a="1"/>
  <c r="BZ180" i="15" a="1"/>
  <c r="CA180" i="15" a="1"/>
  <c r="G22" i="359" a="1"/>
  <c r="AB22" i="359" a="1"/>
  <c r="CA165" i="15" a="1"/>
  <c r="CA191" i="15" a="1"/>
  <c r="CA214" i="15" a="1"/>
  <c r="V22" i="359" a="1"/>
  <c r="CA204" i="15" a="1"/>
  <c r="CA208" i="15" a="1"/>
  <c r="CA179" i="15" a="1"/>
  <c r="AC22" i="359" a="1"/>
  <c r="CA187" i="15" a="1"/>
  <c r="CA174" i="15" a="1"/>
  <c r="CA172" i="15" a="1"/>
  <c r="CA217" i="15" a="1"/>
  <c r="Z22" i="359" a="1"/>
  <c r="CA203" i="15" a="1"/>
  <c r="CA223" i="15" a="1"/>
  <c r="CA220" i="15" a="1"/>
  <c r="CA189" i="15" a="1"/>
  <c r="CA173" i="15" a="1"/>
  <c r="D22" i="359" a="1"/>
  <c r="CA195" i="15" a="1"/>
  <c r="CA168" i="15" a="1"/>
  <c r="CA212" i="15" a="1"/>
  <c r="I22" i="359" a="1"/>
  <c r="CB231" i="15" a="1"/>
  <c r="CA206" i="15" a="1"/>
  <c r="F237" i="15" a="1"/>
  <c r="G246" i="15" a="1"/>
  <c r="BY197" i="15" a="1"/>
  <c r="AM231" i="15" a="1"/>
  <c r="BR241" i="15" a="1"/>
  <c r="AN263" i="15" a="1"/>
  <c r="AN242" i="15" a="1"/>
  <c r="CJ243" i="15" a="1"/>
  <c r="BA242" i="15" a="1"/>
  <c r="BY191" i="15" a="1"/>
  <c r="AC258" i="15" a="1"/>
  <c r="BO232" i="15" a="1"/>
  <c r="BX171" i="15" a="1"/>
  <c r="AM281" i="15" a="1"/>
  <c r="BZ184" i="15" a="1"/>
  <c r="BL239" i="15" a="1"/>
  <c r="BQ255" i="15" a="1"/>
  <c r="AW245" i="15" a="1"/>
  <c r="O233" i="15" a="1"/>
  <c r="AY233" i="15" a="1"/>
  <c r="AJ246" i="15" a="1"/>
  <c r="BY171" i="15" a="1"/>
  <c r="BP238" i="15" a="1"/>
  <c r="O250" i="15" a="1"/>
  <c r="BV240" i="15" a="1"/>
  <c r="BW170" i="15" a="1"/>
  <c r="AA285" i="15" a="1"/>
  <c r="P258" i="15" a="1"/>
  <c r="BY209" i="15" a="1"/>
  <c r="AX239" i="15" a="1"/>
  <c r="BO250" i="15" a="1"/>
  <c r="H238" i="15" a="1"/>
  <c r="CQ243" i="15" a="1"/>
  <c r="BZ166" i="15" a="1"/>
  <c r="BY180" i="15" a="1"/>
  <c r="BZ173" i="15" a="1"/>
  <c r="CM269" i="15" a="1"/>
  <c r="BW166" i="15" a="1"/>
  <c r="T252" i="15" a="1"/>
  <c r="BG259" i="15" a="1"/>
  <c r="BN266" i="15" a="1"/>
  <c r="K270" i="15" a="1"/>
  <c r="AD233" i="15" a="1"/>
  <c r="BM259" i="15" a="1"/>
  <c r="L239" i="15" a="1"/>
  <c r="H232" i="15" a="1"/>
  <c r="BY266" i="15" a="1"/>
  <c r="BX189" i="15" a="1"/>
  <c r="AL248" i="15" a="1"/>
  <c r="CK255" i="15" a="1"/>
  <c r="AB264" i="15" a="1"/>
  <c r="Y231" i="15" a="1"/>
  <c r="BW239" i="15" a="1"/>
  <c r="BJ274" i="15" a="1"/>
  <c r="AM234" i="15" a="1"/>
  <c r="BJ275" i="15" a="1"/>
  <c r="BW168" i="15" a="1"/>
  <c r="BK244" i="15" a="1"/>
  <c r="BQ239" i="15" a="1"/>
  <c r="L250" i="15" a="1"/>
  <c r="BP233" i="15" a="1"/>
  <c r="CA241" i="15" a="1"/>
  <c r="BA267" i="15" a="1"/>
  <c r="CK253" i="15" a="1"/>
  <c r="BF237" i="15" a="1"/>
  <c r="AC237" i="15" a="1"/>
  <c r="BY186" i="15" a="1"/>
  <c r="BZ197" i="15" a="1"/>
  <c r="CA225" i="15" a="1"/>
  <c r="CA210" i="15" a="1"/>
  <c r="AA22" i="359" a="1"/>
  <c r="CA216" i="15" a="1"/>
  <c r="CA209" i="15" a="1"/>
  <c r="CA178" i="15" a="1"/>
  <c r="F22" i="359" a="1"/>
  <c r="CA202" i="15" a="1"/>
  <c r="CA199" i="15" a="1"/>
  <c r="J22" i="359" a="1"/>
  <c r="X22" i="359" a="1"/>
  <c r="CA196" i="15" a="1"/>
  <c r="CA200" i="15" a="1"/>
  <c r="CA190" i="15" a="1"/>
  <c r="CA166" i="15" a="1"/>
  <c r="B22" i="359" a="1"/>
  <c r="CA184" i="15" a="1"/>
  <c r="CA186" i="15" a="1"/>
  <c r="CA205" i="15" a="1"/>
  <c r="CA175" i="15" a="1"/>
  <c r="CA215" i="15" a="1"/>
  <c r="CA188" i="15" a="1"/>
  <c r="CA170" i="15" a="1"/>
  <c r="CA221" i="15" a="1"/>
  <c r="CA211" i="15" a="1"/>
  <c r="CA183" i="15" a="1"/>
  <c r="CA192" i="15" a="1"/>
  <c r="U23" i="359" a="1"/>
  <c r="CB217" i="15" a="1"/>
  <c r="CB195" i="15" a="1"/>
  <c r="CB201" i="15" a="1"/>
  <c r="CB211" i="15" a="1"/>
  <c r="AC23" i="359" a="1"/>
  <c r="CB219" i="15" a="1"/>
  <c r="J23" i="359" a="1"/>
  <c r="AA23" i="359" a="1"/>
  <c r="CB224" i="15" a="1"/>
  <c r="CB190" i="15" a="1"/>
  <c r="CB185" i="15" a="1"/>
  <c r="CB216" i="15" a="1"/>
  <c r="R23" i="359" a="1"/>
  <c r="CB166" i="15" a="1"/>
  <c r="AB23" i="359" a="1"/>
  <c r="CB182" i="15" a="1"/>
  <c r="CB214" i="15" a="1"/>
  <c r="CB188" i="15" a="1"/>
  <c r="CB172" i="15" a="1"/>
  <c r="I23" i="359" a="1"/>
  <c r="CB205" i="15" a="1"/>
  <c r="CB199" i="15" a="1"/>
  <c r="E23" i="359" a="1"/>
  <c r="CB196" i="15" a="1"/>
  <c r="CB225" i="15" a="1"/>
  <c r="CB209" i="15" a="1"/>
  <c r="CB215" i="15" a="1"/>
  <c r="CB174" i="15" a="1"/>
  <c r="CB184" i="15" a="1"/>
  <c r="CB203" i="15" a="1"/>
  <c r="H23" i="359" a="1"/>
  <c r="CB186" i="15" a="1"/>
  <c r="CB165" i="15" a="1"/>
  <c r="M23" i="359" a="1"/>
  <c r="Y23" i="359" a="1"/>
  <c r="CB221" i="15" a="1"/>
  <c r="CB218" i="15" a="1"/>
  <c r="CB176" i="15" a="1"/>
  <c r="CB210" i="15" a="1"/>
  <c r="D23" i="359" a="1"/>
  <c r="CB189" i="15" a="1"/>
  <c r="P23" i="359" a="1"/>
  <c r="C23" i="359" a="1"/>
  <c r="CB206" i="15" a="1"/>
  <c r="CB171" i="15" a="1"/>
  <c r="CB180" i="15" a="1"/>
  <c r="CB183" i="15" a="1"/>
  <c r="X23" i="359" a="1"/>
  <c r="CB202" i="15" a="1"/>
  <c r="K23" i="359" a="1"/>
  <c r="Z23" i="359" a="1"/>
  <c r="CB198" i="15" a="1"/>
  <c r="CB177" i="15" a="1"/>
  <c r="CB178" i="15" a="1"/>
  <c r="CB222" i="15" a="1"/>
  <c r="CB204" i="15" a="1"/>
  <c r="CB212" i="15" a="1"/>
  <c r="CB169" i="15" a="1"/>
  <c r="O23" i="359" a="1"/>
  <c r="CB208" i="15" a="1"/>
  <c r="CB187" i="15" a="1"/>
  <c r="T23" i="359" a="1"/>
  <c r="CB167" i="15" a="1"/>
  <c r="CB170" i="15" a="1"/>
  <c r="CB220" i="15" a="1"/>
  <c r="CB181" i="15" a="1"/>
  <c r="W23" i="359" a="1"/>
  <c r="L23" i="359" a="1"/>
  <c r="N23" i="359" a="1"/>
  <c r="B23" i="359" a="1"/>
  <c r="CB207" i="15" a="1"/>
  <c r="CB179" i="15" a="1"/>
  <c r="CB192" i="15" a="1"/>
  <c r="CB175" i="15" a="1"/>
  <c r="CB173" i="15" a="1"/>
  <c r="S23" i="359" a="1"/>
  <c r="G23" i="359" a="1"/>
  <c r="CB191" i="15" a="1"/>
  <c r="CB194" i="15" a="1"/>
  <c r="CB197" i="15" a="1"/>
  <c r="CB223" i="15" a="1"/>
  <c r="CB193" i="15" a="1"/>
  <c r="F23" i="359" a="1"/>
  <c r="CC231" i="15" a="1"/>
  <c r="V23" i="359" a="1"/>
  <c r="CB213" i="15" a="1"/>
  <c r="Q23" i="359" a="1"/>
  <c r="CB200" i="15" a="1"/>
  <c r="CB168" i="15" a="1"/>
  <c r="CA192" i="15" l="1"/>
  <c r="CA183" i="15"/>
  <c r="CA211" i="15"/>
  <c r="CA221" i="15"/>
  <c r="CA170" i="15"/>
  <c r="CA188" i="15"/>
  <c r="CA215" i="15"/>
  <c r="CA175" i="15"/>
  <c r="CA205" i="15"/>
  <c r="CA186" i="15"/>
  <c r="CA184" i="15"/>
  <c r="B22" i="359"/>
  <c r="CA166" i="15"/>
  <c r="CA190" i="15"/>
  <c r="CA200" i="15"/>
  <c r="CA196" i="15"/>
  <c r="X22" i="359"/>
  <c r="J22" i="359"/>
  <c r="CA199" i="15"/>
  <c r="CA202" i="15"/>
  <c r="F22" i="359"/>
  <c r="CA178" i="15"/>
  <c r="CA209" i="15"/>
  <c r="CA216" i="15"/>
  <c r="AA22" i="359"/>
  <c r="CA210" i="15"/>
  <c r="CA225" i="15"/>
  <c r="BZ197" i="15"/>
  <c r="BY186" i="15"/>
  <c r="AC237" i="15"/>
  <c r="BF237" i="15"/>
  <c r="CK253" i="15"/>
  <c r="BA267" i="15"/>
  <c r="CA241" i="15"/>
  <c r="BP233" i="15"/>
  <c r="L250" i="15"/>
  <c r="BQ239" i="15"/>
  <c r="BK244" i="15"/>
  <c r="BW168" i="15"/>
  <c r="BJ275" i="15"/>
  <c r="AM234" i="15"/>
  <c r="BJ274" i="15"/>
  <c r="BW239" i="15"/>
  <c r="Y231" i="15"/>
  <c r="AB264" i="15"/>
  <c r="CK255" i="15"/>
  <c r="AL248" i="15"/>
  <c r="BX189" i="15"/>
  <c r="BY266" i="15"/>
  <c r="H232" i="15"/>
  <c r="L239" i="15"/>
  <c r="BM259" i="15"/>
  <c r="AD233" i="15"/>
  <c r="K270" i="15"/>
  <c r="BN266" i="15"/>
  <c r="BG259" i="15"/>
  <c r="T252" i="15"/>
  <c r="BW166" i="15"/>
  <c r="CM269" i="15"/>
  <c r="BZ173" i="15"/>
  <c r="BY180" i="15"/>
  <c r="BZ166" i="15"/>
  <c r="CQ243" i="15"/>
  <c r="H238" i="15"/>
  <c r="BO250" i="15"/>
  <c r="AX239" i="15"/>
  <c r="BY209" i="15"/>
  <c r="P258" i="15"/>
  <c r="AA285" i="15"/>
  <c r="BW170" i="15"/>
  <c r="BV240" i="15"/>
  <c r="O250" i="15"/>
  <c r="BP238" i="15"/>
  <c r="BY171" i="15"/>
  <c r="AJ246" i="15"/>
  <c r="AY233" i="15"/>
  <c r="O233" i="15"/>
  <c r="AW245" i="15"/>
  <c r="BQ255" i="15"/>
  <c r="BL239" i="15"/>
  <c r="BZ184" i="15"/>
  <c r="AM281" i="15"/>
  <c r="BX171" i="15"/>
  <c r="BO232" i="15"/>
  <c r="AC258" i="15"/>
  <c r="BY191" i="15"/>
  <c r="BA242" i="15"/>
  <c r="CJ243" i="15"/>
  <c r="AN242" i="15"/>
  <c r="AN263" i="15"/>
  <c r="BR241" i="15"/>
  <c r="AM231" i="15"/>
  <c r="BY197" i="15"/>
  <c r="G246" i="15"/>
  <c r="F237" i="15"/>
  <c r="CA206" i="15"/>
  <c r="CB231" i="15"/>
  <c r="I22" i="359"/>
  <c r="CA212" i="15"/>
  <c r="CA168" i="15"/>
  <c r="CA195" i="15"/>
  <c r="D22" i="359"/>
  <c r="CA173" i="15"/>
  <c r="CA189" i="15"/>
  <c r="CA220" i="15"/>
  <c r="CA223" i="15"/>
  <c r="CA203" i="15"/>
  <c r="Z22" i="359"/>
  <c r="CA217" i="15"/>
  <c r="CA172" i="15"/>
  <c r="CA174" i="15"/>
  <c r="CA187" i="15"/>
  <c r="AC22" i="359"/>
  <c r="CA179" i="15"/>
  <c r="CA208" i="15"/>
  <c r="CA204" i="15"/>
  <c r="V22" i="359"/>
  <c r="CA214" i="15"/>
  <c r="CA191" i="15"/>
  <c r="CA165" i="15"/>
  <c r="AB22" i="359"/>
  <c r="G22" i="359"/>
  <c r="CA180" i="15"/>
  <c r="BZ180" i="15"/>
  <c r="F264" i="15"/>
  <c r="BC262" i="15"/>
  <c r="G238" i="15"/>
  <c r="Q237" i="15"/>
  <c r="G260" i="15"/>
  <c r="BC246" i="15"/>
  <c r="BR240" i="15"/>
  <c r="AW239" i="15"/>
  <c r="BO237" i="15"/>
  <c r="R248" i="15"/>
  <c r="CI242" i="15"/>
  <c r="AE232" i="15"/>
  <c r="L233" i="15"/>
  <c r="Y238" i="15"/>
  <c r="BP245" i="15"/>
  <c r="AI247" i="15"/>
  <c r="BF259" i="15"/>
  <c r="BS234" i="15"/>
  <c r="CI264" i="15"/>
  <c r="CH250" i="15"/>
  <c r="BK250" i="15"/>
  <c r="CM242" i="15"/>
  <c r="P237" i="15"/>
  <c r="F233" i="15"/>
  <c r="BW173" i="15"/>
  <c r="X238" i="15"/>
  <c r="N238" i="15"/>
  <c r="AI260" i="15"/>
  <c r="BQ237" i="15"/>
  <c r="U238" i="15"/>
  <c r="BQ267" i="15"/>
  <c r="BZ214" i="15"/>
  <c r="BY167" i="15"/>
  <c r="BZ165" i="15"/>
  <c r="CF238" i="15"/>
  <c r="BY204" i="15"/>
  <c r="H231" i="15"/>
  <c r="BL247" i="15"/>
  <c r="BX225" i="15"/>
  <c r="AN257" i="15"/>
  <c r="BU239" i="15"/>
  <c r="CB244" i="15"/>
  <c r="S275" i="15"/>
  <c r="Y245" i="15"/>
  <c r="P250" i="15"/>
  <c r="BW219" i="15"/>
  <c r="CI233" i="15"/>
  <c r="CP258" i="15"/>
  <c r="AE241" i="15"/>
  <c r="BE243" i="15"/>
  <c r="AE265" i="15"/>
  <c r="BZ225" i="15"/>
  <c r="BZ170" i="15"/>
  <c r="BS260" i="15"/>
  <c r="BI234" i="15"/>
  <c r="BX172" i="15"/>
  <c r="C239" i="15"/>
  <c r="CN250" i="15"/>
  <c r="AI239" i="15"/>
  <c r="CG242" i="15"/>
  <c r="BS231" i="15"/>
  <c r="BI244" i="15"/>
  <c r="CP241" i="15"/>
  <c r="AR251" i="15"/>
  <c r="BX178" i="15"/>
  <c r="CN247" i="15"/>
  <c r="AY232" i="15"/>
  <c r="CA197" i="15"/>
  <c r="CA171" i="15"/>
  <c r="CA222" i="15"/>
  <c r="CA224" i="15"/>
  <c r="M22" i="359"/>
  <c r="CA219" i="15"/>
  <c r="CA167" i="15"/>
  <c r="CA182" i="15"/>
  <c r="K22" i="359"/>
  <c r="W22" i="359"/>
  <c r="CA176" i="15"/>
  <c r="AS232" i="15"/>
  <c r="BY249" i="15"/>
  <c r="CH240" i="15"/>
  <c r="BD254" i="15"/>
  <c r="BX253" i="15"/>
  <c r="BY215" i="15"/>
  <c r="BW183" i="15"/>
  <c r="BU265" i="15"/>
  <c r="BW252" i="15"/>
  <c r="H266" i="15"/>
  <c r="CK262" i="15"/>
  <c r="Q244" i="15"/>
  <c r="BV238" i="15"/>
  <c r="BM245" i="15"/>
  <c r="S256" i="15"/>
  <c r="CC241" i="15"/>
  <c r="F231" i="15"/>
  <c r="CM252" i="15"/>
  <c r="V238" i="15"/>
  <c r="BY201" i="15"/>
  <c r="BW189" i="15"/>
  <c r="AS261" i="15"/>
  <c r="CR238" i="15"/>
  <c r="BP235" i="15"/>
  <c r="BD272" i="15"/>
  <c r="CQ252" i="15"/>
  <c r="BX213" i="15"/>
  <c r="BH231" i="15"/>
  <c r="N235" i="15"/>
  <c r="W233" i="15"/>
  <c r="U242" i="15"/>
  <c r="AZ248" i="15"/>
  <c r="BW195" i="15"/>
  <c r="H233" i="15"/>
  <c r="BZ212" i="15"/>
  <c r="CO233" i="15"/>
  <c r="BY195" i="15"/>
  <c r="R238" i="15"/>
  <c r="BB242" i="15"/>
  <c r="BU233" i="15"/>
  <c r="I268" i="15"/>
  <c r="AJ237" i="15"/>
  <c r="AF236" i="15"/>
  <c r="BN249" i="15"/>
  <c r="CJ253" i="15"/>
  <c r="K250" i="15"/>
  <c r="BH238" i="15"/>
  <c r="AW241" i="15"/>
  <c r="AA251" i="15"/>
  <c r="BX206" i="15"/>
  <c r="BK247" i="15"/>
  <c r="Q254" i="15"/>
  <c r="AP254" i="15"/>
  <c r="BZ217" i="15"/>
  <c r="S243" i="15"/>
  <c r="BW218" i="15"/>
  <c r="BU245" i="15"/>
  <c r="AI245" i="15"/>
  <c r="P242" i="15"/>
  <c r="BJ233" i="15"/>
  <c r="BX200" i="15"/>
  <c r="V240" i="15"/>
  <c r="H284" i="15"/>
  <c r="AF269" i="15"/>
  <c r="AU275" i="15"/>
  <c r="CN232" i="15"/>
  <c r="C237" i="15"/>
  <c r="BW220" i="15"/>
  <c r="P22" i="359"/>
  <c r="U22" i="359"/>
  <c r="CA207" i="15"/>
  <c r="Q22" i="359"/>
  <c r="CA194" i="15"/>
  <c r="CA193" i="15"/>
  <c r="CA201" i="15"/>
  <c r="S22" i="359"/>
  <c r="CA218" i="15"/>
  <c r="AZ233" i="15"/>
  <c r="U232" i="15"/>
  <c r="O241" i="15"/>
  <c r="AB244" i="15"/>
  <c r="T245" i="15"/>
  <c r="BY223" i="15"/>
  <c r="BZ241" i="15"/>
  <c r="BI235" i="15"/>
  <c r="M240" i="15"/>
  <c r="BV234" i="15"/>
  <c r="BX182" i="15"/>
  <c r="BY250" i="15"/>
  <c r="BX222" i="15"/>
  <c r="CB259" i="15"/>
  <c r="AS254" i="15"/>
  <c r="V234" i="15"/>
  <c r="CL251" i="15"/>
  <c r="AO231" i="15"/>
  <c r="BJ244" i="15"/>
  <c r="BY188" i="15"/>
  <c r="T249" i="15"/>
  <c r="BW251" i="15"/>
  <c r="AN250" i="15"/>
  <c r="AL237" i="15"/>
  <c r="BX180" i="15"/>
  <c r="G231" i="15"/>
  <c r="BL237" i="15"/>
  <c r="R249" i="15"/>
  <c r="CO244" i="15"/>
  <c r="CO258" i="15"/>
  <c r="I290" i="15"/>
  <c r="AU276" i="15"/>
  <c r="AB236" i="15"/>
  <c r="BZ216" i="15"/>
  <c r="BZ179" i="15"/>
  <c r="BH249" i="15"/>
  <c r="J251" i="15"/>
  <c r="BH258" i="15"/>
  <c r="AR270" i="15"/>
  <c r="AF247" i="15"/>
  <c r="CP242" i="15"/>
  <c r="CK235" i="15"/>
  <c r="CJ238" i="15"/>
  <c r="U245" i="15"/>
  <c r="BU268" i="15"/>
  <c r="BL255" i="15"/>
  <c r="AK231" i="15"/>
  <c r="BC241" i="15"/>
  <c r="X241" i="15"/>
  <c r="BQ252" i="15"/>
  <c r="BE251" i="15"/>
  <c r="AJ264" i="15"/>
  <c r="P239" i="15"/>
  <c r="BZ171" i="15"/>
  <c r="AA242" i="15"/>
  <c r="BS240" i="15"/>
  <c r="R263" i="15"/>
  <c r="CD268" i="15"/>
  <c r="I235" i="15"/>
  <c r="M234" i="15"/>
  <c r="AR240" i="15"/>
  <c r="BZ247" i="15"/>
  <c r="AU256" i="15"/>
  <c r="AZ267" i="15"/>
  <c r="BI257" i="15"/>
  <c r="O260" i="15"/>
  <c r="V243" i="15"/>
  <c r="BL262" i="15"/>
  <c r="CA198" i="15"/>
  <c r="H22" i="359"/>
  <c r="R22" i="359"/>
  <c r="CA185" i="15"/>
  <c r="C22" i="359"/>
  <c r="O22" i="359"/>
  <c r="CA181" i="15"/>
  <c r="T22" i="359"/>
  <c r="CA231" i="15"/>
  <c r="AG239" i="15"/>
  <c r="BV236" i="15"/>
  <c r="AC244" i="15"/>
  <c r="AF238" i="15"/>
  <c r="CE247" i="15"/>
  <c r="BX209" i="15"/>
  <c r="AO236" i="15"/>
  <c r="AM245" i="15"/>
  <c r="CD237" i="15"/>
  <c r="BJ276" i="15"/>
  <c r="BY173" i="15"/>
  <c r="BX192" i="15"/>
  <c r="AM244" i="15"/>
  <c r="BG239" i="15"/>
  <c r="BU231" i="15"/>
  <c r="F243" i="15"/>
  <c r="AG268" i="15"/>
  <c r="AC236" i="15"/>
  <c r="BN238" i="15"/>
  <c r="F251" i="15"/>
  <c r="CK236" i="15"/>
  <c r="L251" i="15"/>
  <c r="CP260" i="15"/>
  <c r="R244" i="15"/>
  <c r="H243" i="15"/>
  <c r="V251" i="15"/>
  <c r="CQ272" i="15"/>
  <c r="P252" i="15"/>
  <c r="AO243" i="15"/>
  <c r="BG232" i="15"/>
  <c r="AR266" i="15"/>
  <c r="CJ258" i="15"/>
  <c r="CA245" i="15"/>
  <c r="AT264" i="15"/>
  <c r="BG243" i="15"/>
  <c r="BX255" i="15"/>
  <c r="AK256" i="15"/>
  <c r="AY291" i="15"/>
  <c r="BZ231" i="15"/>
  <c r="P243" i="15"/>
  <c r="BW176" i="15"/>
  <c r="CG243" i="15"/>
  <c r="BE233" i="15"/>
  <c r="BO248" i="15"/>
  <c r="F234" i="15"/>
  <c r="AC231" i="15"/>
  <c r="CM238" i="15"/>
  <c r="E255" i="15"/>
  <c r="BX239" i="15"/>
  <c r="CQ233" i="15"/>
  <c r="BJ242" i="15"/>
  <c r="G261" i="15"/>
  <c r="CR233" i="15"/>
  <c r="AY265" i="15"/>
  <c r="CE248" i="15"/>
  <c r="AX235" i="15"/>
  <c r="R237" i="15"/>
  <c r="G248" i="15"/>
  <c r="CL238" i="15"/>
  <c r="BB235" i="15"/>
  <c r="AB258" i="15"/>
  <c r="CI257" i="15"/>
  <c r="E244" i="15"/>
  <c r="BZ193" i="15"/>
  <c r="AI258" i="15"/>
  <c r="BX176" i="15"/>
  <c r="BZ187" i="15"/>
  <c r="BZ213" i="15"/>
  <c r="BZ181" i="15"/>
  <c r="BZ195" i="15"/>
  <c r="BY172" i="15"/>
  <c r="AV233" i="15"/>
  <c r="U241" i="15"/>
  <c r="V231" i="15"/>
  <c r="BX170" i="15"/>
  <c r="BF247" i="15"/>
  <c r="BX219" i="15"/>
  <c r="AO234" i="15"/>
  <c r="AK254" i="15"/>
  <c r="BM243" i="15"/>
  <c r="CD245" i="15"/>
  <c r="CL235" i="15"/>
  <c r="BO258" i="15"/>
  <c r="M247" i="15"/>
  <c r="CD241" i="15"/>
  <c r="R273" i="15"/>
  <c r="BY220" i="15"/>
  <c r="AG235" i="15"/>
  <c r="BN232" i="15"/>
  <c r="AR235" i="15"/>
  <c r="AX249" i="15"/>
  <c r="Z243" i="15"/>
  <c r="BK248" i="15"/>
  <c r="N240" i="15"/>
  <c r="C256" i="15"/>
  <c r="BX237" i="15"/>
  <c r="BX166" i="15"/>
  <c r="BW191" i="15"/>
  <c r="AO251" i="15"/>
  <c r="O242" i="15"/>
  <c r="C240" i="15"/>
  <c r="AJ240" i="15"/>
  <c r="CF248" i="15"/>
  <c r="AN244" i="15"/>
  <c r="AC265" i="15"/>
  <c r="BO233" i="15"/>
  <c r="CI234" i="15"/>
  <c r="CQ238" i="15"/>
  <c r="CF260" i="15"/>
  <c r="AV262" i="15"/>
  <c r="AE231" i="15"/>
  <c r="AB251" i="15"/>
  <c r="AZ241" i="15"/>
  <c r="AD274" i="15"/>
  <c r="BY218" i="15"/>
  <c r="BX218" i="15"/>
  <c r="BD234" i="15"/>
  <c r="AA241" i="15"/>
  <c r="BI245" i="15"/>
  <c r="CB232" i="15"/>
  <c r="O247" i="15"/>
  <c r="BA243" i="15"/>
  <c r="BU240" i="15"/>
  <c r="AV242" i="15"/>
  <c r="BW193" i="15"/>
  <c r="BR264" i="15"/>
  <c r="BF252" i="15"/>
  <c r="BV242" i="15"/>
  <c r="BW185" i="15"/>
  <c r="V250" i="15"/>
  <c r="BR268" i="15"/>
  <c r="CO249" i="15"/>
  <c r="AR237" i="15"/>
  <c r="CB249" i="15"/>
  <c r="BS239" i="15"/>
  <c r="AQ236" i="15"/>
  <c r="T256" i="15"/>
  <c r="AE277" i="15"/>
  <c r="BB272" i="15"/>
  <c r="BZ191" i="15"/>
  <c r="K244" i="15"/>
  <c r="CF258" i="15"/>
  <c r="BZ192" i="15"/>
  <c r="BZ223" i="15"/>
  <c r="BZ169" i="15"/>
  <c r="BZ194" i="15"/>
  <c r="CE258" i="15"/>
  <c r="AG253" i="15"/>
  <c r="BW175" i="15"/>
  <c r="BX203" i="15"/>
  <c r="Y257" i="15"/>
  <c r="BQ246" i="15"/>
  <c r="AE235" i="15"/>
  <c r="AA233" i="15"/>
  <c r="BW204" i="15"/>
  <c r="N233" i="15"/>
  <c r="BB263" i="15"/>
  <c r="CE249" i="15"/>
  <c r="BB248" i="15"/>
  <c r="K247" i="15"/>
  <c r="AK246" i="15"/>
  <c r="BP286" i="15"/>
  <c r="BY187" i="15"/>
  <c r="CO236" i="15"/>
  <c r="BW221" i="15"/>
  <c r="CQ237" i="15"/>
  <c r="CA251" i="15"/>
  <c r="G239" i="15"/>
  <c r="BK232" i="15"/>
  <c r="AZ245" i="15"/>
  <c r="AS242" i="15"/>
  <c r="CP249" i="15"/>
  <c r="BW192" i="15"/>
  <c r="CK232" i="15"/>
  <c r="AF240" i="15"/>
  <c r="BN261" i="15"/>
  <c r="I250" i="15"/>
  <c r="CA260" i="15"/>
  <c r="CM235" i="15"/>
  <c r="AX260" i="15"/>
  <c r="BC237" i="15"/>
  <c r="BI254" i="15"/>
  <c r="AY244" i="15"/>
  <c r="Y278" i="15"/>
  <c r="BR232" i="15"/>
  <c r="S278" i="15"/>
  <c r="AG250" i="15"/>
  <c r="CO252" i="15"/>
  <c r="CD239" i="15"/>
  <c r="BY217" i="15"/>
  <c r="AF266" i="15"/>
  <c r="AI232" i="15"/>
  <c r="AG243" i="15"/>
  <c r="BB241" i="15"/>
  <c r="I244" i="15"/>
  <c r="CO234" i="15"/>
  <c r="O237" i="15"/>
  <c r="BE244" i="15"/>
  <c r="AN267" i="15"/>
  <c r="BT236" i="15"/>
  <c r="AP253" i="15"/>
  <c r="W245" i="15"/>
  <c r="CR235" i="15"/>
  <c r="BI233" i="15"/>
  <c r="CA254" i="15"/>
  <c r="J232" i="15"/>
  <c r="AH249" i="15"/>
  <c r="M249" i="15"/>
  <c r="BN236" i="15"/>
  <c r="CE267" i="15"/>
  <c r="BF257" i="15"/>
  <c r="N285" i="15"/>
  <c r="CD266" i="15"/>
  <c r="AC277" i="15"/>
  <c r="CA255" i="15"/>
  <c r="BZ210" i="15"/>
  <c r="AO256" i="15"/>
  <c r="AC242" i="15"/>
  <c r="BZ198" i="15"/>
  <c r="BZ209" i="15"/>
  <c r="BZ167" i="15"/>
  <c r="AD235" i="15"/>
  <c r="BY210" i="15"/>
  <c r="CD243" i="15"/>
  <c r="CB234" i="15"/>
  <c r="AO235" i="15"/>
  <c r="AM241" i="15"/>
  <c r="AX234" i="15"/>
  <c r="M235" i="15"/>
  <c r="CH242" i="15"/>
  <c r="BR235" i="15"/>
  <c r="AB238" i="15"/>
  <c r="Q263" i="15"/>
  <c r="X243" i="15"/>
  <c r="Z248" i="15"/>
  <c r="G276" i="15"/>
  <c r="BE255" i="15"/>
  <c r="BY193" i="15"/>
  <c r="BW208" i="15"/>
  <c r="BX165" i="15"/>
  <c r="AV240" i="15"/>
  <c r="BF233" i="15"/>
  <c r="BW203" i="15"/>
  <c r="AS231" i="15"/>
  <c r="AJ254" i="15"/>
  <c r="O282" i="15"/>
  <c r="AO241" i="15"/>
  <c r="BS248" i="15"/>
  <c r="BR250" i="15"/>
  <c r="CH241" i="15"/>
  <c r="BQ249" i="15"/>
  <c r="AO254" i="15"/>
  <c r="BK231" i="15"/>
  <c r="BW181" i="15"/>
  <c r="BB268" i="15"/>
  <c r="K232" i="15"/>
  <c r="BC244" i="15"/>
  <c r="Z233" i="15"/>
  <c r="P240" i="15"/>
  <c r="BD255" i="15"/>
  <c r="CB285" i="15"/>
  <c r="BI238" i="15"/>
  <c r="CF242" i="15"/>
  <c r="CD238" i="15"/>
  <c r="BI248" i="15"/>
  <c r="BY225" i="15"/>
  <c r="BX221" i="15"/>
  <c r="BW180" i="15"/>
  <c r="CC270" i="15"/>
  <c r="BJ247" i="15"/>
  <c r="K254" i="15"/>
  <c r="CC250" i="15"/>
  <c r="E239" i="15"/>
  <c r="CC257" i="15"/>
  <c r="BO247" i="15"/>
  <c r="CN271" i="15"/>
  <c r="AY231" i="15"/>
  <c r="AW235" i="15"/>
  <c r="K260" i="15"/>
  <c r="Y236" i="15"/>
  <c r="AV238" i="15"/>
  <c r="C257" i="15"/>
  <c r="BD235" i="15"/>
  <c r="CQ245" i="15"/>
  <c r="AT233" i="15"/>
  <c r="BE241" i="15"/>
  <c r="BI231" i="15"/>
  <c r="BJ236" i="15"/>
  <c r="BF260" i="15"/>
  <c r="AS250" i="15"/>
  <c r="AO252" i="15"/>
  <c r="CF252" i="15"/>
  <c r="U240" i="15"/>
  <c r="AH241" i="15"/>
  <c r="BY219" i="15"/>
  <c r="BX174" i="15"/>
  <c r="E250" i="15"/>
  <c r="AR249" i="15"/>
  <c r="BU244" i="15"/>
  <c r="AO250" i="15"/>
  <c r="V233" i="15"/>
  <c r="Y273" i="15"/>
  <c r="BJ232" i="15"/>
  <c r="BG248" i="15"/>
  <c r="BX217" i="15"/>
  <c r="AE243" i="15"/>
  <c r="BB237" i="15"/>
  <c r="V239" i="15"/>
  <c r="BX204" i="15"/>
  <c r="L280" i="15"/>
  <c r="AI237" i="15"/>
  <c r="BO238" i="15"/>
  <c r="Y246" i="15"/>
  <c r="BF241" i="15"/>
  <c r="R256" i="15"/>
  <c r="BM244" i="15"/>
  <c r="AJ255" i="15"/>
  <c r="BN252" i="15"/>
  <c r="BT237" i="15"/>
  <c r="O243" i="15"/>
  <c r="O259" i="15"/>
  <c r="BO263" i="15"/>
  <c r="H263" i="15"/>
  <c r="BS264" i="15"/>
  <c r="AC250" i="15"/>
  <c r="BF242" i="15"/>
  <c r="N241" i="15"/>
  <c r="CR247" i="15"/>
  <c r="CJ236" i="15"/>
  <c r="BT256" i="15"/>
  <c r="Q248" i="15"/>
  <c r="V254" i="15"/>
  <c r="BM269" i="15"/>
  <c r="BE259" i="15"/>
  <c r="CD246" i="15"/>
  <c r="BW240" i="15"/>
  <c r="CD263" i="15"/>
  <c r="I251" i="15"/>
  <c r="F244" i="15"/>
  <c r="AZ247" i="15"/>
  <c r="BY253" i="15"/>
  <c r="AE248" i="15"/>
  <c r="AU250" i="15"/>
  <c r="H247" i="15"/>
  <c r="Z241" i="15"/>
  <c r="AU234" i="15"/>
  <c r="BX243" i="15"/>
  <c r="Z269" i="15"/>
  <c r="BF238" i="15"/>
  <c r="J238" i="15"/>
  <c r="CG252" i="15"/>
  <c r="AQ260" i="15"/>
  <c r="P231" i="15"/>
  <c r="BW216" i="15"/>
  <c r="S265" i="15"/>
  <c r="AL235" i="15"/>
  <c r="BY170" i="15"/>
  <c r="CQ236" i="15"/>
  <c r="BF248" i="15"/>
  <c r="BI247" i="15"/>
  <c r="Q253" i="15"/>
  <c r="E243" i="15"/>
  <c r="C242" i="15"/>
  <c r="Z244" i="15"/>
  <c r="BG234" i="15"/>
  <c r="CN246" i="15"/>
  <c r="BX211" i="15"/>
  <c r="CK285" i="15"/>
  <c r="AC270" i="15"/>
  <c r="BU235" i="15"/>
  <c r="BZ240" i="15"/>
  <c r="R250" i="15"/>
  <c r="C245" i="15"/>
  <c r="CB247" i="15"/>
  <c r="CR248" i="15"/>
  <c r="AO258" i="15"/>
  <c r="BW234" i="15"/>
  <c r="AV246" i="15"/>
  <c r="R253" i="15"/>
  <c r="BC257" i="15"/>
  <c r="BS268" i="15"/>
  <c r="T244" i="15"/>
  <c r="AQ232" i="15"/>
  <c r="CJ245" i="15"/>
  <c r="AK243" i="15"/>
  <c r="Q250" i="15"/>
  <c r="AE284" i="15"/>
  <c r="AA244" i="15"/>
  <c r="BB256" i="15"/>
  <c r="BD264" i="15"/>
  <c r="P255" i="15"/>
  <c r="J255" i="15"/>
  <c r="CH262" i="15"/>
  <c r="AF261" i="15"/>
  <c r="BJ272" i="15"/>
  <c r="BU273" i="15"/>
  <c r="AO232" i="15"/>
  <c r="AH270" i="15"/>
  <c r="AZ237" i="15"/>
  <c r="AR247" i="15"/>
  <c r="AJ234" i="15"/>
  <c r="BX257" i="15"/>
  <c r="AL270" i="15"/>
  <c r="BU242" i="15"/>
  <c r="AM235" i="15"/>
  <c r="AA252" i="15"/>
  <c r="AK233" i="15"/>
  <c r="L240" i="15"/>
  <c r="BG242" i="15"/>
  <c r="BI251" i="15"/>
  <c r="AR232" i="15"/>
  <c r="BV255" i="15"/>
  <c r="BF236" i="15"/>
  <c r="BK245" i="15"/>
  <c r="CK251" i="15"/>
  <c r="BS263" i="15"/>
  <c r="CG233" i="15"/>
  <c r="BM249" i="15"/>
  <c r="BY214" i="15"/>
  <c r="AO239" i="15"/>
  <c r="BW207" i="15"/>
  <c r="CC238" i="15"/>
  <c r="BW211" i="15"/>
  <c r="BS245" i="15"/>
  <c r="CA233" i="15"/>
  <c r="BP236" i="15"/>
  <c r="H236" i="15"/>
  <c r="BZ244" i="15"/>
  <c r="BC272" i="15"/>
  <c r="AS249" i="15"/>
  <c r="AC243" i="15"/>
  <c r="AL252" i="15"/>
  <c r="BF254" i="15"/>
  <c r="CH251" i="15"/>
  <c r="AZ243" i="15"/>
  <c r="X249" i="15"/>
  <c r="CM244" i="15"/>
  <c r="AY253" i="15"/>
  <c r="CM276" i="15"/>
  <c r="R231" i="15"/>
  <c r="BE250" i="15"/>
  <c r="CL233" i="15"/>
  <c r="J235" i="15"/>
  <c r="W242" i="15"/>
  <c r="Q231" i="15"/>
  <c r="AF257" i="15"/>
  <c r="BQ256" i="15"/>
  <c r="BR263" i="15"/>
  <c r="AC254" i="15"/>
  <c r="CG263" i="15"/>
  <c r="CG289" i="15"/>
  <c r="CR237" i="15"/>
  <c r="AT239" i="15"/>
  <c r="CK245" i="15"/>
  <c r="CA213" i="15"/>
  <c r="E22" i="359"/>
  <c r="N22" i="359"/>
  <c r="CA177" i="15"/>
  <c r="Y22" i="359"/>
  <c r="L22" i="359"/>
  <c r="CA169" i="15"/>
  <c r="BZ196" i="15"/>
  <c r="BZ190" i="15"/>
  <c r="AC234" i="15"/>
  <c r="R242" i="15"/>
  <c r="X232" i="15"/>
  <c r="BM234" i="15"/>
  <c r="AW256" i="15"/>
  <c r="Y243" i="15"/>
  <c r="CK254" i="15"/>
  <c r="AT253" i="15"/>
  <c r="CN258" i="15"/>
  <c r="BY202" i="15"/>
  <c r="BX188" i="15"/>
  <c r="AD237" i="15"/>
  <c r="BH234" i="15"/>
  <c r="T234" i="15"/>
  <c r="M238" i="15"/>
  <c r="AH244" i="15"/>
  <c r="AQ240" i="15"/>
  <c r="BU237" i="15"/>
  <c r="U271" i="15"/>
  <c r="P233" i="15"/>
  <c r="BW206" i="15"/>
  <c r="BE279" i="15"/>
  <c r="CM240" i="15"/>
  <c r="H254" i="15"/>
  <c r="BW224" i="15"/>
  <c r="BE248" i="15"/>
  <c r="AC251" i="15"/>
  <c r="J248" i="15"/>
  <c r="CD232" i="15"/>
  <c r="K264" i="15"/>
  <c r="S247" i="15"/>
  <c r="AF252" i="15"/>
  <c r="AI253" i="15"/>
  <c r="AK275" i="15"/>
  <c r="Z262" i="15"/>
  <c r="BK242" i="15"/>
  <c r="J253" i="15"/>
  <c r="BY211" i="15"/>
  <c r="R243" i="15"/>
  <c r="BX215" i="15"/>
  <c r="AU235" i="15"/>
  <c r="L246" i="15"/>
  <c r="AA245" i="15"/>
  <c r="AO260" i="15"/>
  <c r="AO262" i="15"/>
  <c r="BC267" i="15"/>
  <c r="AH266" i="15"/>
  <c r="BM252" i="15"/>
  <c r="BG236" i="15"/>
  <c r="BX244" i="15"/>
  <c r="AA247" i="15"/>
  <c r="BR236" i="15"/>
  <c r="BG251" i="15"/>
  <c r="K269" i="15"/>
  <c r="Z236" i="15"/>
  <c r="BW254" i="15"/>
  <c r="AV249" i="15"/>
  <c r="CM248" i="15"/>
  <c r="BX252" i="15"/>
  <c r="CO274" i="15"/>
  <c r="Y233" i="15"/>
  <c r="CR289" i="15"/>
  <c r="BX210" i="15"/>
  <c r="T233" i="15"/>
  <c r="M239" i="15"/>
  <c r="Y242" i="15"/>
  <c r="BZ188" i="15"/>
  <c r="BZ172" i="15"/>
  <c r="BZ201" i="15"/>
  <c r="BZ219" i="15"/>
  <c r="AL242" i="15"/>
  <c r="BT253" i="15"/>
  <c r="CC254" i="15"/>
  <c r="H252" i="15"/>
  <c r="BG246" i="15"/>
  <c r="AP236" i="15"/>
  <c r="CC237" i="15"/>
  <c r="AB280" i="15"/>
  <c r="AF259" i="15"/>
  <c r="I249" i="15"/>
  <c r="AS235" i="15"/>
  <c r="BX177" i="15"/>
  <c r="O238" i="15"/>
  <c r="Z246" i="15"/>
  <c r="AD234" i="15"/>
  <c r="CF291" i="15"/>
  <c r="BY196" i="15"/>
  <c r="BT238" i="15"/>
  <c r="AF242" i="15"/>
  <c r="CK239" i="15"/>
  <c r="AZ238" i="15"/>
  <c r="CC281" i="15"/>
  <c r="I231" i="15"/>
  <c r="CF256" i="15"/>
  <c r="BK241" i="15"/>
  <c r="F235" i="15"/>
  <c r="BW209" i="15"/>
  <c r="BI239" i="15"/>
  <c r="BK233" i="15"/>
  <c r="BZ234" i="15"/>
  <c r="AK237" i="15"/>
  <c r="AY240" i="15"/>
  <c r="AM246" i="15"/>
  <c r="AZ242" i="15"/>
  <c r="AO247" i="15"/>
  <c r="P234" i="15"/>
  <c r="AX244" i="15"/>
  <c r="CI238" i="15"/>
  <c r="CH257" i="15"/>
  <c r="BH252" i="15"/>
  <c r="BJ239" i="15"/>
  <c r="AO265" i="15"/>
  <c r="CH254" i="15"/>
  <c r="BY181" i="15"/>
  <c r="BX208" i="15"/>
  <c r="CK241" i="15"/>
  <c r="Z264" i="15"/>
  <c r="AU237" i="15"/>
  <c r="T238" i="15"/>
  <c r="AV247" i="15"/>
  <c r="CN236" i="15"/>
  <c r="AQ254" i="15"/>
  <c r="AK234" i="15"/>
  <c r="S249" i="15"/>
  <c r="BW205" i="15"/>
  <c r="X250" i="15"/>
  <c r="AM249" i="15"/>
  <c r="AY238" i="15"/>
  <c r="O232" i="15"/>
  <c r="CA243" i="15"/>
  <c r="W240" i="15"/>
  <c r="BS250" i="15"/>
  <c r="W244" i="15"/>
  <c r="CI244" i="15"/>
  <c r="Z271" i="15"/>
  <c r="BH243" i="15"/>
  <c r="CL243" i="15"/>
  <c r="BH280" i="15"/>
  <c r="BM241" i="15"/>
  <c r="BZ174" i="15"/>
  <c r="BY168" i="15"/>
  <c r="BQ233" i="15"/>
  <c r="BZ175" i="15"/>
  <c r="BZ178" i="15"/>
  <c r="BZ185" i="15"/>
  <c r="BX190" i="15"/>
  <c r="BY182" i="15"/>
  <c r="BW167" i="15"/>
  <c r="S237" i="15"/>
  <c r="BO244" i="15"/>
  <c r="AN241" i="15"/>
  <c r="S244" i="15"/>
  <c r="R246" i="15"/>
  <c r="BT240" i="15"/>
  <c r="BK240" i="15"/>
  <c r="CF232" i="15"/>
  <c r="AH239" i="15"/>
  <c r="W256" i="15"/>
  <c r="BK252" i="15"/>
  <c r="CG244" i="15"/>
  <c r="AY235" i="15"/>
  <c r="BY216" i="15"/>
  <c r="BW223" i="15"/>
  <c r="BX212" i="15"/>
  <c r="M255" i="15"/>
  <c r="G237" i="15"/>
  <c r="P253" i="15"/>
  <c r="BW233" i="15"/>
  <c r="AA239" i="15"/>
  <c r="AG255" i="15"/>
  <c r="BW202" i="15"/>
  <c r="N252" i="15"/>
  <c r="AN240" i="15"/>
  <c r="BS242" i="15"/>
  <c r="AC233" i="15"/>
  <c r="AZ231" i="15"/>
  <c r="CH232" i="15"/>
  <c r="BI246" i="15"/>
  <c r="K236" i="15"/>
  <c r="CR254" i="15"/>
  <c r="BF264" i="15"/>
  <c r="BV291" i="15"/>
  <c r="BJ267" i="15"/>
  <c r="CM268" i="15"/>
  <c r="X254" i="15"/>
  <c r="M287" i="15"/>
  <c r="BG269" i="15"/>
  <c r="BQ259" i="15"/>
  <c r="AQ253" i="15"/>
  <c r="BY206" i="15"/>
  <c r="I246" i="15"/>
  <c r="R235" i="15"/>
  <c r="BP240" i="15"/>
  <c r="CJ254" i="15"/>
  <c r="BA238" i="15"/>
  <c r="CC235" i="15"/>
  <c r="AT232" i="15"/>
  <c r="F283" i="15"/>
  <c r="AN251" i="15"/>
  <c r="BZ248" i="15"/>
  <c r="AW234" i="15"/>
  <c r="M244" i="15"/>
  <c r="CL265" i="15"/>
  <c r="CR255" i="15"/>
  <c r="BT241" i="15"/>
  <c r="BW212" i="15"/>
  <c r="BN248" i="15"/>
  <c r="CG254" i="15"/>
  <c r="AC245" i="15"/>
  <c r="BU259" i="15"/>
  <c r="BX235" i="15"/>
  <c r="BS261" i="15"/>
  <c r="G254" i="15"/>
  <c r="CA240" i="15"/>
  <c r="K251" i="15"/>
  <c r="BZ208" i="15"/>
  <c r="BN241" i="15"/>
  <c r="BZ202" i="15"/>
  <c r="BZ224" i="15"/>
  <c r="BZ205" i="15"/>
  <c r="BZ215" i="15"/>
  <c r="CP252" i="15"/>
  <c r="Z237" i="15"/>
  <c r="CB254" i="15"/>
  <c r="AY237" i="15"/>
  <c r="AX251" i="15"/>
  <c r="BX175" i="15"/>
  <c r="BY205" i="15"/>
  <c r="N236" i="15"/>
  <c r="AJ243" i="15"/>
  <c r="BY254" i="15"/>
  <c r="CN238" i="15"/>
  <c r="CR239" i="15"/>
  <c r="Z251" i="15"/>
  <c r="X271" i="15"/>
  <c r="BR247" i="15"/>
  <c r="AK251" i="15"/>
  <c r="BY176" i="15"/>
  <c r="CP235" i="15"/>
  <c r="I242" i="15"/>
  <c r="AS241" i="15"/>
  <c r="CC253" i="15"/>
  <c r="BR237" i="15"/>
  <c r="CO242" i="15"/>
  <c r="CP246" i="15"/>
  <c r="AP231" i="15"/>
  <c r="BO239" i="15"/>
  <c r="BX167" i="15"/>
  <c r="AW237" i="15"/>
  <c r="AN253" i="15"/>
  <c r="AT241" i="15"/>
  <c r="BX195" i="15"/>
  <c r="AV264" i="15"/>
  <c r="AC238" i="15"/>
  <c r="L241" i="15"/>
  <c r="CN234" i="15"/>
  <c r="BV266" i="15"/>
  <c r="AP233" i="15"/>
  <c r="O239" i="15"/>
  <c r="AF277" i="15"/>
  <c r="P272" i="15"/>
  <c r="CP248" i="15"/>
  <c r="BW237" i="15"/>
  <c r="AT242" i="15"/>
  <c r="CQ273" i="15"/>
  <c r="BY174" i="15"/>
  <c r="BE249" i="15"/>
  <c r="BM240" i="15"/>
  <c r="S271" i="15"/>
  <c r="AH238" i="15"/>
  <c r="AE279" i="15"/>
  <c r="BJ234" i="15"/>
  <c r="BJ253" i="15"/>
  <c r="BZ237" i="15"/>
  <c r="AU244" i="15"/>
  <c r="BX216" i="15"/>
  <c r="N278" i="15"/>
  <c r="O235" i="15"/>
  <c r="BG235" i="15"/>
  <c r="CO247" i="15"/>
  <c r="O240" i="15"/>
  <c r="CQ242" i="15"/>
  <c r="BS237" i="15"/>
  <c r="BN234" i="15"/>
  <c r="AX236" i="15"/>
  <c r="AY239" i="15"/>
  <c r="AJ283" i="15"/>
  <c r="CM239" i="15"/>
  <c r="BB255" i="15"/>
  <c r="BG254" i="15"/>
  <c r="BW177" i="15"/>
  <c r="BC232" i="15"/>
  <c r="CM237" i="15"/>
  <c r="U256" i="15"/>
  <c r="BY213" i="15"/>
  <c r="N281" i="15"/>
  <c r="K253" i="15"/>
  <c r="BO240" i="15"/>
  <c r="F238" i="15"/>
  <c r="AJ233" i="15"/>
  <c r="BE236" i="15"/>
  <c r="AN235" i="15"/>
  <c r="AT236" i="15"/>
  <c r="AT237" i="15"/>
  <c r="BW194" i="15"/>
  <c r="BU251" i="15"/>
  <c r="CI254" i="15"/>
  <c r="AL253" i="15"/>
  <c r="BS243" i="15"/>
  <c r="CR262" i="15"/>
  <c r="AD251" i="15"/>
  <c r="L245" i="15"/>
  <c r="CP240" i="15"/>
  <c r="BB267" i="15"/>
  <c r="AF233" i="15"/>
  <c r="BR253" i="15"/>
  <c r="BO249" i="15"/>
  <c r="CK269" i="15"/>
  <c r="N247" i="15"/>
  <c r="AS243" i="15"/>
  <c r="AU231" i="15"/>
  <c r="CD244" i="15"/>
  <c r="AE245" i="15"/>
  <c r="BV237" i="15"/>
  <c r="L253" i="15"/>
  <c r="BV245" i="15"/>
  <c r="AF243" i="15"/>
  <c r="AU271" i="15"/>
  <c r="BQ245" i="15"/>
  <c r="AD249" i="15"/>
  <c r="BN254" i="15"/>
  <c r="U257" i="15"/>
  <c r="BL256" i="15"/>
  <c r="CC286" i="15"/>
  <c r="AG236" i="15"/>
  <c r="W238" i="15"/>
  <c r="CH270" i="15"/>
  <c r="CG240" i="15"/>
  <c r="Q233" i="15"/>
  <c r="H239" i="15"/>
  <c r="V260" i="15"/>
  <c r="F242" i="15"/>
  <c r="CQ232" i="15"/>
  <c r="AW233" i="15"/>
  <c r="Q270" i="15"/>
  <c r="CG237" i="15"/>
  <c r="CN243" i="15"/>
  <c r="O244" i="15"/>
  <c r="M267" i="15"/>
  <c r="BC231" i="15"/>
  <c r="Y244" i="15"/>
  <c r="Y284" i="15"/>
  <c r="I262" i="15"/>
  <c r="AO238" i="15"/>
  <c r="BU232" i="15"/>
  <c r="CK244" i="15"/>
  <c r="BB254" i="15"/>
  <c r="BY189" i="15"/>
  <c r="BX191" i="15"/>
  <c r="BZ255" i="15"/>
  <c r="AB245" i="15"/>
  <c r="BD243" i="15"/>
  <c r="BC234" i="15"/>
  <c r="BB247" i="15"/>
  <c r="T243" i="15"/>
  <c r="BF244" i="15"/>
  <c r="K239" i="15"/>
  <c r="CK234" i="15"/>
  <c r="BH242" i="15"/>
  <c r="BM233" i="15"/>
  <c r="AL232" i="15"/>
  <c r="CF236" i="15"/>
  <c r="CH265" i="15"/>
  <c r="BL238" i="15"/>
  <c r="R239" i="15"/>
  <c r="BB236" i="15"/>
  <c r="CE240" i="15"/>
  <c r="H242" i="15"/>
  <c r="BX240" i="15"/>
  <c r="G241" i="15"/>
  <c r="BY277" i="15"/>
  <c r="C246" i="15"/>
  <c r="BX261" i="15"/>
  <c r="BH232" i="15"/>
  <c r="P276" i="15"/>
  <c r="BH251" i="15"/>
  <c r="T232" i="15"/>
  <c r="CR242" i="15"/>
  <c r="Q264" i="15"/>
  <c r="BH244" i="15"/>
  <c r="BW271" i="15"/>
  <c r="BR254" i="15"/>
  <c r="AA238" i="15"/>
  <c r="U248" i="15"/>
  <c r="BP255" i="15"/>
  <c r="AJ261" i="15"/>
  <c r="AH272" i="15"/>
  <c r="AH233" i="15"/>
  <c r="CG238" i="15"/>
  <c r="CB238" i="15"/>
  <c r="BQ232" i="15"/>
  <c r="BN233" i="15"/>
  <c r="BX234" i="15"/>
  <c r="X274" i="15"/>
  <c r="BK235" i="15"/>
  <c r="O231" i="15"/>
  <c r="V263" i="15"/>
  <c r="W262" i="15"/>
  <c r="J254" i="15"/>
  <c r="Q234" i="15"/>
  <c r="L248" i="15"/>
  <c r="X257" i="15"/>
  <c r="AE233" i="15"/>
  <c r="CI245" i="15"/>
  <c r="CJ232" i="15"/>
  <c r="BX263" i="15"/>
  <c r="CC271" i="15"/>
  <c r="R240" i="15"/>
  <c r="AV259" i="15"/>
  <c r="AA254" i="15"/>
  <c r="BY199" i="15"/>
  <c r="BX207" i="15"/>
  <c r="CB240" i="15"/>
  <c r="C253" i="15"/>
  <c r="BH247" i="15"/>
  <c r="CQ239" i="15"/>
  <c r="BF246" i="15"/>
  <c r="U254" i="15"/>
  <c r="Y251" i="15"/>
  <c r="BB249" i="15"/>
  <c r="AQ238" i="15"/>
  <c r="L265" i="15"/>
  <c r="CD276" i="15"/>
  <c r="BO246" i="15"/>
  <c r="CK252" i="15"/>
  <c r="Y259" i="15"/>
  <c r="BY248" i="15"/>
  <c r="AU243" i="15"/>
  <c r="AB233" i="15"/>
  <c r="Y239" i="15"/>
  <c r="Z250" i="15"/>
  <c r="BY184" i="15"/>
  <c r="BC242" i="15"/>
  <c r="AT259" i="15"/>
  <c r="CE232" i="15"/>
  <c r="BS267" i="15"/>
  <c r="AX233" i="15"/>
  <c r="BF291" i="15"/>
  <c r="Z231" i="15"/>
  <c r="AE268" i="15"/>
  <c r="BF251" i="15"/>
  <c r="BW169" i="15"/>
  <c r="CA273" i="15"/>
  <c r="M232" i="15"/>
  <c r="M241" i="15"/>
  <c r="AF244" i="15"/>
  <c r="BZ221" i="15"/>
  <c r="BZ211" i="15"/>
  <c r="BZ183" i="15"/>
  <c r="CH233" i="15"/>
  <c r="G244" i="15"/>
  <c r="Z234" i="15"/>
  <c r="AK273" i="15"/>
  <c r="BT242" i="15"/>
  <c r="AU248" i="15"/>
  <c r="AY234" i="15"/>
  <c r="CJ233" i="15"/>
  <c r="AR233" i="15"/>
  <c r="AR239" i="15"/>
  <c r="Z232" i="15"/>
  <c r="BD238" i="15"/>
  <c r="BM250" i="15"/>
  <c r="AF234" i="15"/>
  <c r="BF267" i="15"/>
  <c r="BY166" i="15"/>
  <c r="CQ241" i="15"/>
  <c r="AX232" i="15"/>
  <c r="BA250" i="15"/>
  <c r="BA231" i="15"/>
  <c r="AX247" i="15"/>
  <c r="AO244" i="15"/>
  <c r="J246" i="15"/>
  <c r="AF246" i="15"/>
  <c r="AE253" i="15"/>
  <c r="CF240" i="15"/>
  <c r="BA254" i="15"/>
  <c r="AC240" i="15"/>
  <c r="BB233" i="15"/>
  <c r="AS237" i="15"/>
  <c r="CK249" i="15"/>
  <c r="BP231" i="15"/>
  <c r="S232" i="15"/>
  <c r="T262" i="15"/>
  <c r="CH237" i="15"/>
  <c r="Z255" i="15"/>
  <c r="CM246" i="15"/>
  <c r="Q281" i="15"/>
  <c r="CC239" i="15"/>
  <c r="BT272" i="15"/>
  <c r="W241" i="15"/>
  <c r="BJ270" i="15"/>
  <c r="E233" i="15"/>
  <c r="BY190" i="15"/>
  <c r="L243" i="15"/>
  <c r="BX205" i="15"/>
  <c r="H235" i="15"/>
  <c r="CK243" i="15"/>
  <c r="BW201" i="15"/>
  <c r="BD263" i="15"/>
  <c r="AR246" i="15"/>
  <c r="BP242" i="15"/>
  <c r="BW200" i="15"/>
  <c r="AP242" i="15"/>
  <c r="AU251" i="15"/>
  <c r="L237" i="15"/>
  <c r="Y253" i="15"/>
  <c r="BW257" i="15"/>
  <c r="X231" i="15"/>
  <c r="P273" i="15"/>
  <c r="Q246" i="15"/>
  <c r="CG264" i="15"/>
  <c r="CQ259" i="15"/>
  <c r="AM264" i="15"/>
  <c r="AD270" i="15"/>
  <c r="J262" i="15"/>
  <c r="AO264" i="15"/>
  <c r="BW276" i="15"/>
  <c r="BX183" i="15"/>
  <c r="BZ218" i="15"/>
  <c r="BY200" i="15"/>
  <c r="BZ203" i="15"/>
  <c r="BZ177" i="15"/>
  <c r="BZ199" i="15"/>
  <c r="BZ168" i="15"/>
  <c r="U249" i="15"/>
  <c r="CN237" i="15"/>
  <c r="CD236" i="15"/>
  <c r="CQ248" i="15"/>
  <c r="BX251" i="15"/>
  <c r="BX179" i="15"/>
  <c r="BY175" i="15"/>
  <c r="I258" i="15"/>
  <c r="CI273" i="15"/>
  <c r="AR269" i="15"/>
  <c r="C238" i="15"/>
  <c r="CJ237" i="15"/>
  <c r="CP238" i="15"/>
  <c r="BB239" i="15"/>
  <c r="AQ246" i="15"/>
  <c r="BT284" i="15"/>
  <c r="BY208" i="15"/>
  <c r="BX181" i="15"/>
  <c r="AA235" i="15"/>
  <c r="V252" i="15"/>
  <c r="Y269" i="15"/>
  <c r="AG242" i="15"/>
  <c r="CD240" i="15"/>
  <c r="I243" i="15"/>
  <c r="CA232" i="15"/>
  <c r="AL231" i="15"/>
  <c r="BU236" i="15"/>
  <c r="AY247" i="15"/>
  <c r="AU233" i="15"/>
  <c r="BW197" i="15"/>
  <c r="BX214" i="15"/>
  <c r="BH245" i="15"/>
  <c r="V232" i="15"/>
  <c r="AI231" i="15"/>
  <c r="CE236" i="15"/>
  <c r="BQ257" i="15"/>
  <c r="AX275" i="15"/>
  <c r="Z235" i="15"/>
  <c r="AL254" i="15"/>
  <c r="CF270" i="15"/>
  <c r="CL244" i="15"/>
  <c r="CI246" i="15"/>
  <c r="R265" i="15"/>
  <c r="AZ256" i="15"/>
  <c r="BY192" i="15"/>
  <c r="BL252" i="15"/>
  <c r="AZ246" i="15"/>
  <c r="CD234" i="15"/>
  <c r="CK246" i="15"/>
  <c r="I257" i="15"/>
  <c r="AE238" i="15"/>
  <c r="CM232" i="15"/>
  <c r="S231" i="15"/>
  <c r="Z259" i="15"/>
  <c r="BX187" i="15"/>
  <c r="C255" i="15"/>
  <c r="AJ247" i="15"/>
  <c r="K240" i="15"/>
  <c r="BX223" i="15"/>
  <c r="CJ246" i="15"/>
  <c r="AV231" i="15"/>
  <c r="G242" i="15"/>
  <c r="AY267" i="15"/>
  <c r="CE239" i="15"/>
  <c r="CP255" i="15"/>
  <c r="W243" i="15"/>
  <c r="AP252" i="15"/>
  <c r="AN280" i="15"/>
  <c r="AV235" i="15"/>
  <c r="BZ189" i="15"/>
  <c r="CL262" i="15"/>
  <c r="BW178" i="15"/>
  <c r="BZ182" i="15"/>
  <c r="BZ204" i="15"/>
  <c r="BZ207" i="15"/>
  <c r="BZ206" i="15"/>
  <c r="CA247" i="15"/>
  <c r="CG249" i="15"/>
  <c r="BY207" i="15"/>
  <c r="AC239" i="15"/>
  <c r="AH251" i="15"/>
  <c r="CI237" i="15"/>
  <c r="CP237" i="15"/>
  <c r="CG234" i="15"/>
  <c r="Q249" i="15"/>
  <c r="BX185" i="15"/>
  <c r="AI249" i="15"/>
  <c r="BZ232" i="15"/>
  <c r="AY241" i="15"/>
  <c r="BS254" i="15"/>
  <c r="AY250" i="15"/>
  <c r="Y280" i="15"/>
  <c r="BY177" i="15"/>
  <c r="BA240" i="15"/>
  <c r="F241" i="15"/>
  <c r="BQ231" i="15"/>
  <c r="E240" i="15"/>
  <c r="AQ231" i="15"/>
  <c r="BP262" i="15"/>
  <c r="H241" i="15"/>
  <c r="BW172" i="15"/>
  <c r="P275" i="15"/>
  <c r="BQ236" i="15"/>
  <c r="AI243" i="15"/>
  <c r="BI265" i="15"/>
  <c r="AG232" i="15"/>
  <c r="AD258" i="15"/>
  <c r="Y260" i="15"/>
  <c r="L232" i="15"/>
  <c r="T266" i="15"/>
  <c r="BK237" i="15"/>
  <c r="N237" i="15"/>
  <c r="N239" i="15"/>
  <c r="AP235" i="15"/>
  <c r="AJ231" i="15"/>
  <c r="CO254" i="15"/>
  <c r="CO251" i="15"/>
  <c r="L231" i="15"/>
  <c r="CR250" i="15"/>
  <c r="AE283" i="15"/>
  <c r="BY194" i="15"/>
  <c r="AQ241" i="15"/>
  <c r="M260" i="15"/>
  <c r="CB248" i="15"/>
  <c r="C234" i="15"/>
  <c r="CJ242" i="15"/>
  <c r="BW199" i="15"/>
  <c r="AP234" i="15"/>
  <c r="G243" i="15"/>
  <c r="BV233" i="15"/>
  <c r="AP274" i="15"/>
  <c r="BL250" i="15"/>
  <c r="BA262" i="15"/>
  <c r="AC260" i="15"/>
  <c r="V253" i="15"/>
  <c r="AT274" i="15"/>
  <c r="AL267" i="15"/>
  <c r="BK234" i="15"/>
  <c r="CP239" i="15"/>
  <c r="BO245" i="15"/>
  <c r="AP282" i="15"/>
  <c r="BA252" i="15"/>
  <c r="P254" i="15"/>
  <c r="CG277" i="15"/>
  <c r="AI235" i="15"/>
  <c r="CI239" i="15"/>
  <c r="AM237" i="15"/>
  <c r="AH246" i="15"/>
  <c r="CN274" i="15"/>
  <c r="BX202" i="15"/>
  <c r="BR246" i="15"/>
  <c r="AQ242" i="15"/>
  <c r="AA265" i="15"/>
  <c r="CF249" i="15"/>
  <c r="BL232" i="15"/>
  <c r="BX233" i="15"/>
  <c r="AE250" i="15"/>
  <c r="AB257" i="15"/>
  <c r="AT244" i="15"/>
  <c r="AZ239" i="15"/>
  <c r="M231" i="15"/>
  <c r="BY235" i="15"/>
  <c r="AK270" i="15"/>
  <c r="CP233" i="15"/>
  <c r="AY252" i="15"/>
  <c r="J236" i="15"/>
  <c r="BK266" i="15"/>
  <c r="BD232" i="15"/>
  <c r="AF274" i="15"/>
  <c r="AD244" i="15"/>
  <c r="BD248" i="15"/>
  <c r="CM273" i="15"/>
  <c r="CE279" i="15"/>
  <c r="BJ248" i="15"/>
  <c r="AB247" i="15"/>
  <c r="BC245" i="15"/>
  <c r="AM254" i="15"/>
  <c r="BL243" i="15"/>
  <c r="AL249" i="15"/>
  <c r="AJ245" i="15"/>
  <c r="N268" i="15"/>
  <c r="AR250" i="15"/>
  <c r="BT245" i="15"/>
  <c r="AM238" i="15"/>
  <c r="AF245" i="15"/>
  <c r="BD262" i="15"/>
  <c r="S261" i="15"/>
  <c r="AY260" i="15"/>
  <c r="AK284" i="15"/>
  <c r="E231" i="15"/>
  <c r="L252" i="15"/>
  <c r="BJ241" i="15"/>
  <c r="AS266" i="15"/>
  <c r="AQ239" i="15"/>
  <c r="J239" i="15"/>
  <c r="V246" i="15"/>
  <c r="AZ249" i="15"/>
  <c r="BC261" i="15"/>
  <c r="AV244" i="15"/>
  <c r="BZ249" i="15"/>
  <c r="BN245" i="15"/>
  <c r="AH243" i="15"/>
  <c r="BP241" i="15"/>
  <c r="BK260" i="15"/>
  <c r="Z242" i="15"/>
  <c r="CE241" i="15"/>
  <c r="F236" i="15"/>
  <c r="AT284" i="15"/>
  <c r="Q242" i="15"/>
  <c r="BX168" i="15"/>
  <c r="BJ238" i="15"/>
  <c r="BY222" i="15"/>
  <c r="BX198" i="15"/>
  <c r="BM231" i="15"/>
  <c r="X240" i="15"/>
  <c r="AJ236" i="15"/>
  <c r="AK245" i="15"/>
  <c r="CR240" i="15"/>
  <c r="AU242" i="15"/>
  <c r="F252" i="15"/>
  <c r="AX253" i="15"/>
  <c r="AL241" i="15"/>
  <c r="AL240" i="15"/>
  <c r="AW232" i="15"/>
  <c r="CG232" i="15"/>
  <c r="BH240" i="15"/>
  <c r="CE235" i="15"/>
  <c r="BV241" i="15"/>
  <c r="BU243" i="15"/>
  <c r="CL248" i="15"/>
  <c r="AI251" i="15"/>
  <c r="AA248" i="15"/>
  <c r="K257" i="15"/>
  <c r="CF244" i="15"/>
  <c r="BK258" i="15"/>
  <c r="BK277" i="15"/>
  <c r="BW255" i="15"/>
  <c r="C244" i="15"/>
  <c r="CR241" i="15"/>
  <c r="AW250" i="15"/>
  <c r="AL236" i="15"/>
  <c r="BR251" i="15"/>
  <c r="AL247" i="15"/>
  <c r="CK247" i="15"/>
  <c r="BR244" i="15"/>
  <c r="AB248" i="15"/>
  <c r="CQ255" i="15"/>
  <c r="S287" i="15"/>
  <c r="BG263" i="15"/>
  <c r="AN259" i="15"/>
  <c r="W283" i="15"/>
  <c r="CQ270" i="15"/>
  <c r="CM233" i="15"/>
  <c r="AS256" i="15"/>
  <c r="CH259" i="15"/>
  <c r="BC233" i="15"/>
  <c r="Y250" i="15"/>
  <c r="K233" i="15"/>
  <c r="BJ249" i="15"/>
  <c r="CF253" i="15"/>
  <c r="CO235" i="15"/>
  <c r="AE257" i="15"/>
  <c r="CH272" i="15"/>
  <c r="BK254" i="15"/>
  <c r="U244" i="15"/>
  <c r="AN236" i="15"/>
  <c r="AE266" i="15"/>
  <c r="AR245" i="15"/>
  <c r="AQ261" i="15"/>
  <c r="CH236" i="15"/>
  <c r="BS258" i="15"/>
  <c r="W246" i="15"/>
  <c r="M248" i="15"/>
  <c r="BS235" i="15"/>
  <c r="M271" i="15"/>
  <c r="BY183" i="15"/>
  <c r="CB233" i="15"/>
  <c r="E288" i="15"/>
  <c r="CA238" i="15"/>
  <c r="AW247" i="15"/>
  <c r="BW242" i="15"/>
  <c r="AG231" i="15"/>
  <c r="CB258" i="15"/>
  <c r="BS233" i="15"/>
  <c r="AR234" i="15"/>
  <c r="V236" i="15"/>
  <c r="CP251" i="15"/>
  <c r="BA234" i="15"/>
  <c r="BD269" i="15"/>
  <c r="BZ285" i="15"/>
  <c r="BW187" i="15"/>
  <c r="AK250" i="15"/>
  <c r="CC247" i="15"/>
  <c r="Y252" i="15"/>
  <c r="CH252" i="15"/>
  <c r="Y249" i="15"/>
  <c r="BW214" i="15"/>
  <c r="Z252" i="15"/>
  <c r="BW198" i="15"/>
  <c r="CF241" i="15"/>
  <c r="CL260" i="15"/>
  <c r="CE234" i="15"/>
  <c r="L235" i="15"/>
  <c r="W249" i="15"/>
  <c r="H248" i="15"/>
  <c r="AP256" i="15"/>
  <c r="BP246" i="15"/>
  <c r="AB249" i="15"/>
  <c r="U236" i="15"/>
  <c r="F248" i="15"/>
  <c r="BX245" i="15"/>
  <c r="P246" i="15"/>
  <c r="Y235" i="15"/>
  <c r="AW243" i="15"/>
  <c r="CO253" i="15"/>
  <c r="BL257" i="15"/>
  <c r="CQ283" i="15"/>
  <c r="O245" i="15"/>
  <c r="AG241" i="15"/>
  <c r="CE265" i="15"/>
  <c r="CH244" i="15"/>
  <c r="BT243" i="15"/>
  <c r="BD257" i="15"/>
  <c r="P238" i="15"/>
  <c r="BZ200" i="15"/>
  <c r="BY221" i="15"/>
  <c r="CH284" i="15"/>
  <c r="BZ222" i="15"/>
  <c r="BZ186" i="15"/>
  <c r="BZ220" i="15"/>
  <c r="BZ176" i="15"/>
  <c r="BM232" i="15"/>
  <c r="BY169" i="15"/>
  <c r="E235" i="15"/>
  <c r="CQ235" i="15"/>
  <c r="AJ232" i="15"/>
  <c r="BY246" i="15"/>
  <c r="BW222" i="15"/>
  <c r="BW215" i="15"/>
  <c r="BA249" i="15"/>
  <c r="T242" i="15"/>
  <c r="AM247" i="15"/>
  <c r="BI240" i="15"/>
  <c r="AK239" i="15"/>
  <c r="AX274" i="15"/>
  <c r="AS246" i="15"/>
  <c r="BY212" i="15"/>
  <c r="BX184" i="15"/>
  <c r="X237" i="15"/>
  <c r="BD253" i="15"/>
  <c r="BL241" i="15"/>
  <c r="AU249" i="15"/>
  <c r="AX242" i="15"/>
  <c r="BE242" i="15"/>
  <c r="M236" i="15"/>
  <c r="BO254" i="15"/>
  <c r="R233" i="15"/>
  <c r="I245" i="15"/>
  <c r="BO231" i="15"/>
  <c r="AO240" i="15"/>
  <c r="CN239" i="15"/>
  <c r="G235" i="15"/>
  <c r="BI255" i="15"/>
  <c r="R245" i="15"/>
  <c r="E258" i="15"/>
  <c r="AI240" i="15"/>
  <c r="BI250" i="15"/>
  <c r="AT234" i="15"/>
  <c r="BZ260" i="15"/>
  <c r="CC256" i="15"/>
  <c r="AL288" i="15"/>
  <c r="U231" i="15"/>
  <c r="BS246" i="15"/>
  <c r="AP269" i="15"/>
  <c r="BY224" i="15"/>
  <c r="BI236" i="15"/>
  <c r="R241" i="15"/>
  <c r="CN251" i="15"/>
  <c r="CI241" i="15"/>
  <c r="CD259" i="15"/>
  <c r="Q243" i="15"/>
  <c r="CP253" i="15"/>
  <c r="CE244" i="15"/>
  <c r="BP267" i="15"/>
  <c r="BT251" i="15"/>
  <c r="BW210" i="15"/>
  <c r="CQ240" i="15"/>
  <c r="M251" i="15"/>
  <c r="AL234" i="15"/>
  <c r="BW196" i="15"/>
  <c r="CL267" i="15"/>
  <c r="BI232" i="15"/>
  <c r="AS257" i="15"/>
  <c r="T235" i="15"/>
  <c r="CN253" i="15"/>
  <c r="I237" i="15"/>
  <c r="BT250" i="15"/>
  <c r="AZ232" i="15"/>
  <c r="AX254" i="15"/>
  <c r="BU271" i="15"/>
  <c r="CF247" i="15"/>
  <c r="AG240" i="15"/>
  <c r="BW261" i="15"/>
  <c r="BY198" i="15"/>
  <c r="AE240" i="15"/>
  <c r="BX197" i="15"/>
  <c r="BM242" i="15"/>
  <c r="AW238" i="15"/>
  <c r="BW190" i="15"/>
  <c r="BY239" i="15"/>
  <c r="BX236" i="15"/>
  <c r="AM263" i="15"/>
  <c r="CM253" i="15"/>
  <c r="AA264" i="15"/>
  <c r="R236" i="15"/>
  <c r="CR236" i="15"/>
  <c r="BV243" i="15"/>
  <c r="CQ257" i="15"/>
  <c r="CA237" i="15"/>
  <c r="CC232" i="15"/>
  <c r="BP239" i="15"/>
  <c r="I241" i="15"/>
  <c r="X258" i="15"/>
  <c r="BU238" i="15"/>
  <c r="AF239" i="15"/>
  <c r="R254" i="15"/>
  <c r="CF250" i="15"/>
  <c r="CB235" i="15"/>
  <c r="V268" i="15"/>
  <c r="O246" i="15"/>
  <c r="BD251" i="15"/>
  <c r="CI235" i="15"/>
  <c r="AD253" i="15"/>
  <c r="AD238" i="15"/>
  <c r="CB250" i="15"/>
  <c r="AD262" i="15"/>
  <c r="G268" i="15"/>
  <c r="AZ240" i="15"/>
  <c r="CN264" i="15"/>
  <c r="BQ253" i="15"/>
  <c r="AX266" i="15"/>
  <c r="BF269" i="15"/>
  <c r="CE274" i="15"/>
  <c r="AC241" i="15"/>
  <c r="CO238" i="15"/>
  <c r="BK249" i="15"/>
  <c r="BC258" i="15"/>
  <c r="AX245" i="15"/>
  <c r="BV259" i="15"/>
  <c r="BO242" i="15"/>
  <c r="N244" i="15"/>
  <c r="CF233" i="15"/>
  <c r="BE239" i="15"/>
  <c r="AE234" i="15"/>
  <c r="BM247" i="15"/>
  <c r="AN231" i="15"/>
  <c r="AQ235" i="15"/>
  <c r="AA232" i="15"/>
  <c r="BA246" i="15"/>
  <c r="CJ241" i="15"/>
  <c r="BC253" i="15"/>
  <c r="BU258" i="15"/>
  <c r="AV278" i="15"/>
  <c r="AT248" i="15"/>
  <c r="BX247" i="15"/>
  <c r="BN237" i="15"/>
  <c r="BY179" i="15"/>
  <c r="AH232" i="15"/>
  <c r="AJ244" i="15"/>
  <c r="CB239" i="15"/>
  <c r="BM261" i="15"/>
  <c r="BY241" i="15"/>
  <c r="BZ262" i="15"/>
  <c r="CL254" i="15"/>
  <c r="CC246" i="15"/>
  <c r="S236" i="15"/>
  <c r="BB238" i="15"/>
  <c r="AW231" i="15"/>
  <c r="BD231" i="15"/>
  <c r="AQ258" i="15"/>
  <c r="BF250" i="15"/>
  <c r="AX238" i="15"/>
  <c r="CI253" i="15"/>
  <c r="AY258" i="15"/>
  <c r="BX242" i="15"/>
  <c r="BC256" i="15"/>
  <c r="BY247" i="15"/>
  <c r="AK238" i="15"/>
  <c r="BJ258" i="15"/>
  <c r="CM260" i="15"/>
  <c r="AX231" i="15"/>
  <c r="U253" i="15"/>
  <c r="CA244" i="15"/>
  <c r="AZ253" i="15"/>
  <c r="V242" i="15"/>
  <c r="BO253" i="15"/>
  <c r="K249" i="15"/>
  <c r="AP270" i="15"/>
  <c r="BO282" i="15"/>
  <c r="AG249" i="15"/>
  <c r="AE237" i="15"/>
  <c r="CL253" i="15"/>
  <c r="T247" i="15"/>
  <c r="BM285" i="15"/>
  <c r="AF264" i="15"/>
  <c r="BT255" i="15"/>
  <c r="BW225" i="15"/>
  <c r="BE240" i="15"/>
  <c r="N254" i="15"/>
  <c r="J237" i="15"/>
  <c r="BI272" i="15"/>
  <c r="AH234" i="15"/>
  <c r="O251" i="15"/>
  <c r="BN231" i="15"/>
  <c r="U239" i="15"/>
  <c r="BV253" i="15"/>
  <c r="AH264" i="15"/>
  <c r="AD243" i="15"/>
  <c r="BM253" i="15"/>
  <c r="BE232" i="15"/>
  <c r="AP250" i="15"/>
  <c r="BZ251" i="15"/>
  <c r="AW236" i="15"/>
  <c r="AT273" i="15"/>
  <c r="CJ271" i="15"/>
  <c r="BN278" i="15"/>
  <c r="AI234" i="15"/>
  <c r="H244" i="15"/>
  <c r="BL261" i="15"/>
  <c r="AG282" i="15"/>
  <c r="BX169" i="15"/>
  <c r="CI247" i="15"/>
  <c r="BQ241" i="15"/>
  <c r="BJ243" i="15"/>
  <c r="BO234" i="15"/>
  <c r="BX224" i="15"/>
  <c r="BA241" i="15"/>
  <c r="BD250" i="15"/>
  <c r="Q238" i="15"/>
  <c r="BM246" i="15"/>
  <c r="CC244" i="15"/>
  <c r="AC235" i="15"/>
  <c r="AU241" i="15"/>
  <c r="CG253" i="15"/>
  <c r="BH290" i="15"/>
  <c r="AP249" i="15"/>
  <c r="CP232" i="15"/>
  <c r="BI243" i="15"/>
  <c r="CC240" i="15"/>
  <c r="AA258" i="15"/>
  <c r="AM273" i="15"/>
  <c r="BX173" i="15"/>
  <c r="W247" i="15"/>
  <c r="AL246" i="15"/>
  <c r="P241" i="15"/>
  <c r="BR239" i="15"/>
  <c r="AR257" i="15"/>
  <c r="BR233" i="15"/>
  <c r="AQ237" i="15"/>
  <c r="AM233" i="15"/>
  <c r="CF267" i="15"/>
  <c r="BR255" i="15"/>
  <c r="AN238" i="15"/>
  <c r="E241" i="15"/>
  <c r="CK250" i="15"/>
  <c r="CE251" i="15"/>
  <c r="AL266" i="15"/>
  <c r="T246" i="15"/>
  <c r="S241" i="15"/>
  <c r="BQ268" i="15"/>
  <c r="BQ254" i="15"/>
  <c r="AS245" i="15"/>
  <c r="AX265" i="15"/>
  <c r="BH267" i="15"/>
  <c r="CR266" i="15"/>
  <c r="F240" i="15"/>
  <c r="CJ251" i="15"/>
  <c r="AQ243" i="15"/>
  <c r="S242" i="15"/>
  <c r="CN233" i="15"/>
  <c r="CN241" i="15"/>
  <c r="CO246" i="15"/>
  <c r="BA232" i="15"/>
  <c r="CJ257" i="15"/>
  <c r="AQ244" i="15"/>
  <c r="CN273" i="15"/>
  <c r="BF232" i="15"/>
  <c r="AP237" i="15"/>
  <c r="CO241" i="15"/>
  <c r="AQ252" i="15"/>
  <c r="AM240" i="15"/>
  <c r="BI241" i="15"/>
  <c r="AY249" i="15"/>
  <c r="AV257" i="15"/>
  <c r="AE236" i="15"/>
  <c r="AU265" i="15"/>
  <c r="BM238" i="15"/>
  <c r="AK248" i="15"/>
  <c r="BN242" i="15"/>
  <c r="AQ245" i="15"/>
  <c r="O262" i="15"/>
  <c r="AL274" i="15"/>
  <c r="AU270" i="15"/>
  <c r="CD275" i="15"/>
  <c r="CO262" i="15"/>
  <c r="BU272" i="15"/>
  <c r="CJ279" i="15"/>
  <c r="CR287" i="15"/>
  <c r="AM260" i="15"/>
  <c r="P265" i="15"/>
  <c r="BU286" i="15"/>
  <c r="BA278" i="15"/>
  <c r="E275" i="15"/>
  <c r="BF275" i="15"/>
  <c r="AK253" i="15"/>
  <c r="AZ234" i="15"/>
  <c r="AT254" i="15"/>
  <c r="BC264" i="15"/>
  <c r="U268" i="15"/>
  <c r="AB235" i="15"/>
  <c r="AD252" i="15"/>
  <c r="AQ234" i="15"/>
  <c r="BQ271" i="15"/>
  <c r="C249" i="15"/>
  <c r="AC252" i="15"/>
  <c r="BF245" i="15"/>
  <c r="CI266" i="15"/>
  <c r="CO259" i="15"/>
  <c r="BN279" i="15"/>
  <c r="AR242" i="15"/>
  <c r="CD233" i="15"/>
  <c r="AU255" i="15"/>
  <c r="BZ280" i="15"/>
  <c r="CR273" i="15"/>
  <c r="AI261" i="15"/>
  <c r="AZ290" i="15"/>
  <c r="I259" i="15"/>
  <c r="BH269" i="15"/>
  <c r="AX264" i="15"/>
  <c r="AX243" i="15"/>
  <c r="AE246" i="15"/>
  <c r="CF245" i="15"/>
  <c r="BW186" i="15"/>
  <c r="CB246" i="15"/>
  <c r="I254" i="15"/>
  <c r="AH242" i="15"/>
  <c r="BW231" i="15"/>
  <c r="CE246" i="15"/>
  <c r="W235" i="15"/>
  <c r="CJ244" i="15"/>
  <c r="AH255" i="15"/>
  <c r="V235" i="15"/>
  <c r="BH241" i="15"/>
  <c r="CP273" i="15"/>
  <c r="AV245" i="15"/>
  <c r="CE242" i="15"/>
  <c r="Z240" i="15"/>
  <c r="BE262" i="15"/>
  <c r="AU240" i="15"/>
  <c r="H253" i="15"/>
  <c r="AN252" i="15"/>
  <c r="H275" i="15"/>
  <c r="BV265" i="15"/>
  <c r="AU264" i="15"/>
  <c r="BH246" i="15"/>
  <c r="E265" i="15"/>
  <c r="AE274" i="15"/>
  <c r="BN262" i="15"/>
  <c r="CB264" i="15"/>
  <c r="AL279" i="15"/>
  <c r="AB266" i="15"/>
  <c r="BC255" i="15"/>
  <c r="W248" i="15"/>
  <c r="AL282" i="15"/>
  <c r="AO291" i="15"/>
  <c r="J270" i="15"/>
  <c r="AT266" i="15"/>
  <c r="BW283" i="15"/>
  <c r="BU247" i="15"/>
  <c r="N231" i="15"/>
  <c r="C241" i="15"/>
  <c r="BQ247" i="15"/>
  <c r="AS251" i="15"/>
  <c r="M250" i="15"/>
  <c r="AY246" i="15"/>
  <c r="BL259" i="15"/>
  <c r="BP259" i="15"/>
  <c r="CH247" i="15"/>
  <c r="CH271" i="15"/>
  <c r="BL233" i="15"/>
  <c r="BJ262" i="15"/>
  <c r="CB266" i="15"/>
  <c r="CD242" i="15"/>
  <c r="BX196" i="15"/>
  <c r="CJ274" i="15"/>
  <c r="AV232" i="15"/>
  <c r="BS253" i="15"/>
  <c r="AX240" i="15"/>
  <c r="AG237" i="15"/>
  <c r="AW246" i="15"/>
  <c r="Q245" i="15"/>
  <c r="BX248" i="15"/>
  <c r="BY185" i="15"/>
  <c r="BW184" i="15"/>
  <c r="AB239" i="15"/>
  <c r="BK238" i="15"/>
  <c r="AU266" i="15"/>
  <c r="CQ279" i="15"/>
  <c r="BZ252" i="15"/>
  <c r="AL239" i="15"/>
  <c r="BY236" i="15"/>
  <c r="Z263" i="15"/>
  <c r="BS241" i="15"/>
  <c r="CH248" i="15"/>
  <c r="AC261" i="15"/>
  <c r="BR238" i="15"/>
  <c r="BE237" i="15"/>
  <c r="BW241" i="15"/>
  <c r="CP247" i="15"/>
  <c r="AV234" i="15"/>
  <c r="O273" i="15"/>
  <c r="AZ235" i="15"/>
  <c r="Q255" i="15"/>
  <c r="AM251" i="15"/>
  <c r="S252" i="15"/>
  <c r="BP253" i="15"/>
  <c r="CJ273" i="15"/>
  <c r="CO232" i="15"/>
  <c r="BL240" i="15"/>
  <c r="I234" i="15"/>
  <c r="AV241" i="15"/>
  <c r="C236" i="15"/>
  <c r="CI268" i="15"/>
  <c r="BH254" i="15"/>
  <c r="BG278" i="15"/>
  <c r="AZ257" i="15"/>
  <c r="AM257" i="15"/>
  <c r="Q259" i="15"/>
  <c r="CK240" i="15"/>
  <c r="CR274" i="15"/>
  <c r="CN263" i="15"/>
  <c r="AO271" i="15"/>
  <c r="BG284" i="15"/>
  <c r="CC245" i="15"/>
  <c r="AO248" i="15"/>
  <c r="CM257" i="15"/>
  <c r="T236" i="15"/>
  <c r="CI232" i="15"/>
  <c r="AX256" i="15"/>
  <c r="AM236" i="15"/>
  <c r="AV236" i="15"/>
  <c r="AH235" i="15"/>
  <c r="AT260" i="15"/>
  <c r="AD241" i="15"/>
  <c r="BS244" i="15"/>
  <c r="CR246" i="15"/>
  <c r="BS236" i="15"/>
  <c r="AU245" i="15"/>
  <c r="BY232" i="15"/>
  <c r="AK232" i="15"/>
  <c r="AS252" i="15"/>
  <c r="AH267" i="15"/>
  <c r="K234" i="15"/>
  <c r="CF237" i="15"/>
  <c r="CC243" i="15"/>
  <c r="CK238" i="15"/>
  <c r="BY203" i="15"/>
  <c r="BX201" i="15"/>
  <c r="BR259" i="15"/>
  <c r="CA236" i="15"/>
  <c r="BW266" i="15"/>
  <c r="AT231" i="15"/>
  <c r="CI236" i="15"/>
  <c r="BF234" i="15"/>
  <c r="Y241" i="15"/>
  <c r="BF239" i="15"/>
  <c r="BX186" i="15"/>
  <c r="BL254" i="15"/>
  <c r="AJ267" i="15"/>
  <c r="BH237" i="15"/>
  <c r="BX193" i="15"/>
  <c r="E257" i="15"/>
  <c r="AB279" i="15"/>
  <c r="C233" i="15"/>
  <c r="BG231" i="15"/>
  <c r="AB253" i="15"/>
  <c r="AR231" i="15"/>
  <c r="W231" i="15"/>
  <c r="BM263" i="15"/>
  <c r="CE289" i="15"/>
  <c r="BT263" i="15"/>
  <c r="E232" i="15"/>
  <c r="I275" i="15"/>
  <c r="BK246" i="15"/>
  <c r="Y240" i="15"/>
  <c r="AC248" i="15"/>
  <c r="BB253" i="15"/>
  <c r="CL256" i="15"/>
  <c r="BD260" i="15"/>
  <c r="BZ239" i="15"/>
  <c r="AQ250" i="15"/>
  <c r="AB260" i="15"/>
  <c r="BG247" i="15"/>
  <c r="CB272" i="15"/>
  <c r="BG276" i="15"/>
  <c r="BQ275" i="15"/>
  <c r="AB237" i="15"/>
  <c r="CA242" i="15"/>
  <c r="BM237" i="15"/>
  <c r="AS233" i="15"/>
  <c r="AI242" i="15"/>
  <c r="T251" i="15"/>
  <c r="H234" i="15"/>
  <c r="CO240" i="15"/>
  <c r="AT243" i="15"/>
  <c r="AR256" i="15"/>
  <c r="BM235" i="15"/>
  <c r="AJ242" i="15"/>
  <c r="C235" i="15"/>
  <c r="BY252" i="15"/>
  <c r="AL233" i="15"/>
  <c r="F245" i="15"/>
  <c r="BN243" i="15"/>
  <c r="BE247" i="15"/>
  <c r="CN265" i="15"/>
  <c r="F259" i="15"/>
  <c r="AY259" i="15"/>
  <c r="S280" i="15"/>
  <c r="BM255" i="15"/>
  <c r="AP244" i="15"/>
  <c r="CQ244" i="15"/>
  <c r="AJ259" i="15"/>
  <c r="V259" i="15"/>
  <c r="BF290" i="15"/>
  <c r="AA237" i="15"/>
  <c r="AS236" i="15"/>
  <c r="CN245" i="15"/>
  <c r="BX220" i="15"/>
  <c r="BW182" i="15"/>
  <c r="AU232" i="15"/>
  <c r="BB240" i="15"/>
  <c r="CF246" i="15"/>
  <c r="AM239" i="15"/>
  <c r="CM251" i="15"/>
  <c r="BK261" i="15"/>
  <c r="BA235" i="15"/>
  <c r="BR243" i="15"/>
  <c r="AT245" i="15"/>
  <c r="CG247" i="15"/>
  <c r="AJ248" i="15"/>
  <c r="CG250" i="15"/>
  <c r="CA257" i="15"/>
  <c r="AU253" i="15"/>
  <c r="CE250" i="15"/>
  <c r="Q236" i="15"/>
  <c r="BO243" i="15"/>
  <c r="BA273" i="15"/>
  <c r="Q232" i="15"/>
  <c r="BM254" i="15"/>
  <c r="AO249" i="15"/>
  <c r="BZ264" i="15"/>
  <c r="BV270" i="15"/>
  <c r="C275" i="15"/>
  <c r="AN271" i="15"/>
  <c r="AE291" i="15"/>
  <c r="AJ257" i="15"/>
  <c r="Y271" i="15"/>
  <c r="CN260" i="15"/>
  <c r="AK267" i="15"/>
  <c r="BR281" i="15"/>
  <c r="BJ257" i="15"/>
  <c r="AJ269" i="15"/>
  <c r="AU285" i="15"/>
  <c r="BY258" i="15"/>
  <c r="CD249" i="15"/>
  <c r="BQ261" i="15"/>
  <c r="AC263" i="15"/>
  <c r="BO252" i="15"/>
  <c r="CB236" i="15"/>
  <c r="W255" i="15"/>
  <c r="CQ251" i="15"/>
  <c r="AN237" i="15"/>
  <c r="BA255" i="15"/>
  <c r="BN270" i="15"/>
  <c r="AX276" i="15"/>
  <c r="BE266" i="15"/>
  <c r="BJ290" i="15"/>
  <c r="CP291" i="15"/>
  <c r="AG247" i="15"/>
  <c r="AV253" i="15"/>
  <c r="CC249" i="15"/>
  <c r="AF249" i="15"/>
  <c r="AU259" i="15"/>
  <c r="AO276" i="15"/>
  <c r="BH281" i="15"/>
  <c r="F266" i="15"/>
  <c r="S262" i="15"/>
  <c r="CC268" i="15"/>
  <c r="AF248" i="15"/>
  <c r="W232" i="15"/>
  <c r="G233" i="15"/>
  <c r="BW213" i="15"/>
  <c r="CA253" i="15"/>
  <c r="T248" i="15"/>
  <c r="BW188" i="15"/>
  <c r="AX252" i="15"/>
  <c r="M273" i="15"/>
  <c r="AM242" i="15"/>
  <c r="L234" i="15"/>
  <c r="BD236" i="15"/>
  <c r="AV266" i="15"/>
  <c r="BU253" i="15"/>
  <c r="AL244" i="15"/>
  <c r="BV250" i="15"/>
  <c r="CL241" i="15"/>
  <c r="BA251" i="15"/>
  <c r="CP234" i="15"/>
  <c r="AV237" i="15"/>
  <c r="H251" i="15"/>
  <c r="BB280" i="15"/>
  <c r="BP271" i="15"/>
  <c r="Q291" i="15"/>
  <c r="BK251" i="15"/>
  <c r="AR259" i="15"/>
  <c r="AC266" i="15"/>
  <c r="CL284" i="15"/>
  <c r="CO265" i="15"/>
  <c r="R282" i="15"/>
  <c r="CP275" i="15"/>
  <c r="AL265" i="15"/>
  <c r="AC268" i="15"/>
  <c r="M268" i="15"/>
  <c r="AA279" i="15"/>
  <c r="I286" i="15"/>
  <c r="R278" i="15"/>
  <c r="CG272" i="15"/>
  <c r="BO236" i="15"/>
  <c r="W261" i="15"/>
  <c r="BZ245" i="15"/>
  <c r="J269" i="15"/>
  <c r="BS255" i="15"/>
  <c r="E245" i="15"/>
  <c r="BI263" i="15"/>
  <c r="Z284" i="15"/>
  <c r="AZ280" i="15"/>
  <c r="AF280" i="15"/>
  <c r="H258" i="15"/>
  <c r="AE269" i="15"/>
  <c r="F261" i="15"/>
  <c r="BE273" i="15"/>
  <c r="BB281" i="15"/>
  <c r="BR249" i="15"/>
  <c r="BW179" i="15"/>
  <c r="AV248" i="15"/>
  <c r="AU238" i="15"/>
  <c r="BX232" i="15"/>
  <c r="BT267" i="15"/>
  <c r="AO246" i="15"/>
  <c r="I276" i="15"/>
  <c r="AW268" i="15"/>
  <c r="BY242" i="15"/>
  <c r="BI261" i="15"/>
  <c r="AP241" i="15"/>
  <c r="CN248" i="15"/>
  <c r="AG233" i="15"/>
  <c r="AL258" i="15"/>
  <c r="V237" i="15"/>
  <c r="BL236" i="15"/>
  <c r="BG237" i="15"/>
  <c r="X235" i="15"/>
  <c r="BA259" i="15"/>
  <c r="BX199" i="15"/>
  <c r="Q235" i="15"/>
  <c r="K242" i="15"/>
  <c r="CO250" i="15"/>
  <c r="CH239" i="15"/>
  <c r="BY261" i="15"/>
  <c r="BE246" i="15"/>
  <c r="AL245" i="15"/>
  <c r="AM243" i="15"/>
  <c r="BG271" i="15"/>
  <c r="AD242" i="15"/>
  <c r="CB255" i="15"/>
  <c r="J265" i="15"/>
  <c r="CI261" i="15"/>
  <c r="AY243" i="15"/>
  <c r="M252" i="15"/>
  <c r="AN266" i="15"/>
  <c r="AS263" i="15"/>
  <c r="AP286" i="15"/>
  <c r="BM282" i="15"/>
  <c r="AQ251" i="15"/>
  <c r="CA256" i="15"/>
  <c r="BH268" i="15"/>
  <c r="CH261" i="15"/>
  <c r="BP275" i="15"/>
  <c r="F278" i="15"/>
  <c r="W251" i="15"/>
  <c r="CP236" i="15"/>
  <c r="F253" i="15"/>
  <c r="G240" i="15"/>
  <c r="AN243" i="15"/>
  <c r="AQ255" i="15"/>
  <c r="BG252" i="15"/>
  <c r="CE243" i="15"/>
  <c r="AC232" i="15"/>
  <c r="AI252" i="15"/>
  <c r="BZ243" i="15"/>
  <c r="AS239" i="15"/>
  <c r="BQ242" i="15"/>
  <c r="BL251" i="15"/>
  <c r="AG244" i="15"/>
  <c r="N234" i="15"/>
  <c r="S286" i="15"/>
  <c r="J252" i="15"/>
  <c r="AA256" i="15"/>
  <c r="AH237" i="15"/>
  <c r="K238" i="15"/>
  <c r="BK236" i="15"/>
  <c r="BT275" i="15"/>
  <c r="CR232" i="15"/>
  <c r="BY178" i="15"/>
  <c r="AX248" i="15"/>
  <c r="BW165" i="15"/>
  <c r="S239" i="15"/>
  <c r="BE234" i="15"/>
  <c r="CE237" i="15"/>
  <c r="CL232" i="15"/>
  <c r="AX246" i="15"/>
  <c r="AM253" i="15"/>
  <c r="AW253" i="15"/>
  <c r="CL234" i="15"/>
  <c r="K258" i="15"/>
  <c r="C247" i="15"/>
  <c r="BT239" i="15"/>
  <c r="AO242" i="15"/>
  <c r="AP246" i="15"/>
  <c r="AR263" i="15"/>
  <c r="BT231" i="15"/>
  <c r="BQ240" i="15"/>
  <c r="U234" i="15"/>
  <c r="AR236" i="15"/>
  <c r="BV239" i="15"/>
  <c r="BX256" i="15"/>
  <c r="T270" i="15"/>
  <c r="X245" i="15"/>
  <c r="BL242" i="15"/>
  <c r="L236" i="15"/>
  <c r="BC251" i="15"/>
  <c r="AF237" i="15"/>
  <c r="H240" i="15"/>
  <c r="AC255" i="15"/>
  <c r="AM268" i="15"/>
  <c r="AF232" i="15"/>
  <c r="BA266" i="15"/>
  <c r="BY245" i="15"/>
  <c r="BV231" i="15"/>
  <c r="AH252" i="15"/>
  <c r="BV281" i="15"/>
  <c r="AF270" i="15"/>
  <c r="CF264" i="15"/>
  <c r="CF234" i="15"/>
  <c r="AJ238" i="15"/>
  <c r="N243" i="15"/>
  <c r="X239" i="15"/>
  <c r="AL243" i="15"/>
  <c r="V241" i="15"/>
  <c r="CK257" i="15"/>
  <c r="AN239" i="15"/>
  <c r="BB252" i="15"/>
  <c r="BL235" i="15"/>
  <c r="AW254" i="15"/>
  <c r="BY231" i="15"/>
  <c r="K231" i="15"/>
  <c r="T257" i="15"/>
  <c r="K272" i="15"/>
  <c r="AG252" i="15"/>
  <c r="CN249" i="15"/>
  <c r="AS234" i="15"/>
  <c r="BW258" i="15"/>
  <c r="AM272" i="15"/>
  <c r="AS275" i="15"/>
  <c r="W264" i="15"/>
  <c r="N232" i="15"/>
  <c r="O264" i="15"/>
  <c r="AR274" i="15"/>
  <c r="BO257" i="15"/>
  <c r="AI277" i="15"/>
  <c r="R274" i="15"/>
  <c r="BC247" i="15"/>
  <c r="AO245" i="15"/>
  <c r="AZ244" i="15"/>
  <c r="Q247" i="15"/>
  <c r="CC236" i="15"/>
  <c r="BM239" i="15"/>
  <c r="AU252" i="15"/>
  <c r="BD237" i="15"/>
  <c r="CB278" i="15"/>
  <c r="CO237" i="15"/>
  <c r="BA233" i="15"/>
  <c r="BU248" i="15"/>
  <c r="I288" i="15"/>
  <c r="AE242" i="15"/>
  <c r="E249" i="15"/>
  <c r="Y237" i="15"/>
  <c r="BP234" i="15"/>
  <c r="CL240" i="15"/>
  <c r="AD239" i="15"/>
  <c r="AP239" i="15"/>
  <c r="BH256" i="15"/>
  <c r="CP245" i="15"/>
  <c r="P269" i="15"/>
  <c r="U247" i="15"/>
  <c r="BJ288" i="15"/>
  <c r="AP275" i="15"/>
  <c r="BD242" i="15"/>
  <c r="CR278" i="15"/>
  <c r="T273" i="15"/>
  <c r="BQ274" i="15"/>
  <c r="CI282" i="15"/>
  <c r="CB262" i="15"/>
  <c r="E271" i="15"/>
  <c r="E268" i="15"/>
  <c r="BG289" i="15"/>
  <c r="Z281" i="15"/>
  <c r="L262" i="15"/>
  <c r="AG285" i="15"/>
  <c r="BP244" i="15"/>
  <c r="BE256" i="15"/>
  <c r="J244" i="15"/>
  <c r="AB285" i="15"/>
  <c r="CA262" i="15"/>
  <c r="AN264" i="15"/>
  <c r="BJ235" i="15"/>
  <c r="AD255" i="15"/>
  <c r="S248" i="15"/>
  <c r="BI269" i="15"/>
  <c r="O256" i="15"/>
  <c r="G266" i="15"/>
  <c r="F291" i="15"/>
  <c r="CR269" i="15"/>
  <c r="BN271" i="15"/>
  <c r="AH240" i="15"/>
  <c r="AY254" i="15"/>
  <c r="J258" i="15"/>
  <c r="I253" i="15"/>
  <c r="CD252" i="15"/>
  <c r="J249" i="15"/>
  <c r="AW259" i="15"/>
  <c r="AQ291" i="15"/>
  <c r="AF262" i="15"/>
  <c r="M263" i="15"/>
  <c r="X247" i="15"/>
  <c r="BN235" i="15"/>
  <c r="BW217" i="15"/>
  <c r="CF284" i="15"/>
  <c r="AZ272" i="15"/>
  <c r="BQ234" i="15"/>
  <c r="BN246" i="15"/>
  <c r="BC236" i="15"/>
  <c r="AG260" i="15"/>
  <c r="CR259" i="15"/>
  <c r="AG238" i="15"/>
  <c r="BF253" i="15"/>
  <c r="BO256" i="15"/>
  <c r="AC257" i="15"/>
  <c r="BL248" i="15"/>
  <c r="BN253" i="15"/>
  <c r="BS238" i="15"/>
  <c r="I256" i="15"/>
  <c r="BE269" i="15"/>
  <c r="AK240" i="15"/>
  <c r="S250" i="15"/>
  <c r="BW259" i="15"/>
  <c r="CG236" i="15"/>
  <c r="AY236" i="15"/>
  <c r="T253" i="15"/>
  <c r="AK262" i="15"/>
  <c r="BO270" i="15"/>
  <c r="G251" i="15"/>
  <c r="BH274" i="15"/>
  <c r="BT262" i="15"/>
  <c r="BY255" i="15"/>
  <c r="R260" i="15"/>
  <c r="L259" i="15"/>
  <c r="W276" i="15"/>
  <c r="CC260" i="15"/>
  <c r="BV277" i="15"/>
  <c r="CE269" i="15"/>
  <c r="BO266" i="15"/>
  <c r="T287" i="15"/>
  <c r="R234" i="15"/>
  <c r="AT235" i="15"/>
  <c r="L291" i="15"/>
  <c r="AX259" i="15"/>
  <c r="W236" i="15"/>
  <c r="CC264" i="15"/>
  <c r="X255" i="15"/>
  <c r="BR261" i="15"/>
  <c r="CN284" i="15"/>
  <c r="H291" i="15"/>
  <c r="CD235" i="15"/>
  <c r="CA239" i="15"/>
  <c r="C251" i="15"/>
  <c r="AT270" i="15"/>
  <c r="CD251" i="15"/>
  <c r="BP237" i="15"/>
  <c r="Z239" i="15"/>
  <c r="CE252" i="15"/>
  <c r="CR260" i="15"/>
  <c r="BJ251" i="15"/>
  <c r="BE238" i="15"/>
  <c r="AK257" i="15"/>
  <c r="CD256" i="15"/>
  <c r="CJ263" i="15"/>
  <c r="CE263" i="15"/>
  <c r="CN244" i="15"/>
  <c r="CH235" i="15"/>
  <c r="AN258" i="15"/>
  <c r="AQ267" i="15"/>
  <c r="BB250" i="15"/>
  <c r="BW238" i="15"/>
  <c r="AQ247" i="15"/>
  <c r="BS252" i="15"/>
  <c r="AI238" i="15"/>
  <c r="H277" i="15"/>
  <c r="F246" i="15"/>
  <c r="CH268" i="15"/>
  <c r="CN235" i="15"/>
  <c r="AP259" i="15"/>
  <c r="BJ252" i="15"/>
  <c r="AA236" i="15"/>
  <c r="X253" i="15"/>
  <c r="BE257" i="15"/>
  <c r="CD269" i="15"/>
  <c r="CE273" i="15"/>
  <c r="CL237" i="15"/>
  <c r="BI237" i="15"/>
  <c r="AF273" i="15"/>
  <c r="Y254" i="15"/>
  <c r="CQ247" i="15"/>
  <c r="BG241" i="15"/>
  <c r="BT246" i="15"/>
  <c r="CJ268" i="15"/>
  <c r="CI251" i="15"/>
  <c r="CJ239" i="15"/>
  <c r="BQ270" i="15"/>
  <c r="BS247" i="15"/>
  <c r="O236" i="15"/>
  <c r="L242" i="15"/>
  <c r="C277" i="15"/>
  <c r="BA236" i="15"/>
  <c r="P245" i="15"/>
  <c r="CC252" i="15"/>
  <c r="AF241" i="15"/>
  <c r="AC246" i="15"/>
  <c r="CL264" i="15"/>
  <c r="BL244" i="15"/>
  <c r="L247" i="15"/>
  <c r="CH238" i="15"/>
  <c r="BY165" i="15"/>
  <c r="BW171" i="15"/>
  <c r="BG249" i="15"/>
  <c r="CH234" i="15"/>
  <c r="AH248" i="15"/>
  <c r="AK241" i="15"/>
  <c r="BV232" i="15"/>
  <c r="CB242" i="15"/>
  <c r="BV246" i="15"/>
  <c r="BW235" i="15"/>
  <c r="CG239" i="15"/>
  <c r="CJ259" i="15"/>
  <c r="BZ246" i="15"/>
  <c r="CC234" i="15"/>
  <c r="BC240" i="15"/>
  <c r="BV235" i="15"/>
  <c r="AX237" i="15"/>
  <c r="BY251" i="15"/>
  <c r="J243" i="15"/>
  <c r="BV249" i="15"/>
  <c r="N251" i="15"/>
  <c r="CO243" i="15"/>
  <c r="CR252" i="15"/>
  <c r="AV270" i="15"/>
  <c r="CI256" i="15"/>
  <c r="BJ237" i="15"/>
  <c r="BE231" i="15"/>
  <c r="M274" i="15"/>
  <c r="W234" i="15"/>
  <c r="BH250" i="15"/>
  <c r="BX254" i="15"/>
  <c r="G250" i="15"/>
  <c r="W237" i="15"/>
  <c r="AN268" i="15"/>
  <c r="BC250" i="15"/>
  <c r="AK266" i="15"/>
  <c r="CO277" i="15"/>
  <c r="BD291" i="15"/>
  <c r="AS280" i="15"/>
  <c r="AE281" i="15"/>
  <c r="AD236" i="15"/>
  <c r="BT232" i="15"/>
  <c r="CH249" i="15"/>
  <c r="U243" i="15"/>
  <c r="U233" i="15"/>
  <c r="P235" i="15"/>
  <c r="AA286" i="15"/>
  <c r="BE254" i="15"/>
  <c r="AU272" i="15"/>
  <c r="I260" i="15"/>
  <c r="BD246" i="15"/>
  <c r="H245" i="15"/>
  <c r="BX246" i="15"/>
  <c r="G236" i="15"/>
  <c r="C252" i="15"/>
  <c r="AW248" i="15"/>
  <c r="CP250" i="15"/>
  <c r="CF239" i="15"/>
  <c r="BG272" i="15"/>
  <c r="BP251" i="15"/>
  <c r="AE255" i="15"/>
  <c r="AN234" i="15"/>
  <c r="AN246" i="15"/>
  <c r="BB259" i="15"/>
  <c r="BL277" i="15"/>
  <c r="AL257" i="15"/>
  <c r="AI284" i="15"/>
  <c r="CD250" i="15"/>
  <c r="BR252" i="15"/>
  <c r="N248" i="15"/>
  <c r="AE244" i="15"/>
  <c r="CO260" i="15"/>
  <c r="BR248" i="15"/>
  <c r="BW272" i="15"/>
  <c r="BZ242" i="15"/>
  <c r="AA246" i="15"/>
  <c r="AB271" i="15"/>
  <c r="W266" i="15"/>
  <c r="BU234" i="15"/>
  <c r="BA244" i="15"/>
  <c r="P263" i="15"/>
  <c r="BY234" i="15"/>
  <c r="BX231" i="15"/>
  <c r="CI249" i="15"/>
  <c r="CJ256" i="15"/>
  <c r="BH236" i="15"/>
  <c r="BB231" i="15"/>
  <c r="CL239" i="15"/>
  <c r="BT283" i="15"/>
  <c r="AA257" i="15"/>
  <c r="F274" i="15"/>
  <c r="Y279" i="15"/>
  <c r="CD248" i="15"/>
  <c r="M276" i="15"/>
  <c r="BI259" i="15"/>
  <c r="BV264" i="15"/>
  <c r="AB274" i="15"/>
  <c r="W271" i="15"/>
  <c r="E248" i="15"/>
  <c r="BU270" i="15"/>
  <c r="BM258" i="15"/>
  <c r="CL271" i="15"/>
  <c r="CQ266" i="15"/>
  <c r="O290" i="15"/>
  <c r="AX269" i="15"/>
  <c r="AG273" i="15"/>
  <c r="I238" i="15"/>
  <c r="H249" i="15"/>
  <c r="BD245" i="15"/>
  <c r="AJ235" i="15"/>
  <c r="BO262" i="15"/>
  <c r="AC247" i="15"/>
  <c r="AG246" i="15"/>
  <c r="S234" i="15"/>
  <c r="CR249" i="15"/>
  <c r="Q257" i="15"/>
  <c r="BX259" i="15"/>
  <c r="H246" i="15"/>
  <c r="CD265" i="15"/>
  <c r="AX290" i="15"/>
  <c r="CN272" i="15"/>
  <c r="BY273" i="15"/>
  <c r="M237" i="15"/>
  <c r="I233" i="15"/>
  <c r="CH246" i="15"/>
  <c r="BN258" i="15"/>
  <c r="AB240" i="15"/>
  <c r="AQ263" i="15"/>
  <c r="BT278" i="15"/>
  <c r="G265" i="15"/>
  <c r="CI274" i="15"/>
  <c r="AO237" i="15"/>
  <c r="P244" i="15"/>
  <c r="E234" i="15"/>
  <c r="W239" i="15"/>
  <c r="Y232" i="15"/>
  <c r="BA274" i="15"/>
  <c r="CK237" i="15"/>
  <c r="BN239" i="15"/>
  <c r="AX241" i="15"/>
  <c r="I232" i="15"/>
  <c r="AN249" i="15"/>
  <c r="CE238" i="15"/>
  <c r="G232" i="15"/>
  <c r="AI248" i="15"/>
  <c r="E263" i="15"/>
  <c r="AG245" i="15"/>
  <c r="R232" i="15"/>
  <c r="AD231" i="15"/>
  <c r="BG258" i="15"/>
  <c r="BS232" i="15"/>
  <c r="W258" i="15"/>
  <c r="BA258" i="15"/>
  <c r="AH245" i="15"/>
  <c r="BA237" i="15"/>
  <c r="AE259" i="15"/>
  <c r="AH265" i="15"/>
  <c r="BX249" i="15"/>
  <c r="BM260" i="15"/>
  <c r="M280" i="15"/>
  <c r="AR268" i="15"/>
  <c r="AJ286" i="15"/>
  <c r="AH268" i="15"/>
  <c r="BR265" i="15"/>
  <c r="Z273" i="15"/>
  <c r="BH270" i="15"/>
  <c r="BB265" i="15"/>
  <c r="R266" i="15"/>
  <c r="AO255" i="15"/>
  <c r="C286" i="15"/>
  <c r="AS247" i="15"/>
  <c r="BL234" i="15"/>
  <c r="AY256" i="15"/>
  <c r="AV254" i="15"/>
  <c r="X242" i="15"/>
  <c r="AA250" i="15"/>
  <c r="X269" i="15"/>
  <c r="BG245" i="15"/>
  <c r="BL264" i="15"/>
  <c r="AG279" i="15"/>
  <c r="AE254" i="15"/>
  <c r="BL263" i="15"/>
  <c r="BJ259" i="15"/>
  <c r="BZ279" i="15"/>
  <c r="CA234" i="15"/>
  <c r="V244" i="15"/>
  <c r="BX270" i="15"/>
  <c r="P248" i="15"/>
  <c r="BD240" i="15"/>
  <c r="BJ246" i="15"/>
  <c r="AW244" i="15"/>
  <c r="BT258" i="15"/>
  <c r="AB241" i="15"/>
  <c r="BW273" i="15"/>
  <c r="N245" i="15"/>
  <c r="BR278" i="15"/>
  <c r="BX265" i="15"/>
  <c r="CG235" i="15"/>
  <c r="BE252" i="15"/>
  <c r="BQ251" i="15"/>
  <c r="BZ250" i="15"/>
  <c r="BW244" i="15"/>
  <c r="BI280" i="15"/>
  <c r="CH277" i="15"/>
  <c r="U266" i="15"/>
  <c r="BR267" i="15"/>
  <c r="Y263" i="15"/>
  <c r="CM243" i="15"/>
  <c r="BJ264" i="15"/>
  <c r="BP254" i="15"/>
  <c r="AK235" i="15"/>
  <c r="J281" i="15"/>
  <c r="BJ269" i="15"/>
  <c r="BM264" i="15"/>
  <c r="AZ275" i="15"/>
  <c r="N274" i="15"/>
  <c r="BY233" i="15"/>
  <c r="AM266" i="15"/>
  <c r="BB243" i="15"/>
  <c r="T272" i="15"/>
  <c r="I240" i="15"/>
  <c r="AS240" i="15"/>
  <c r="S235" i="15"/>
  <c r="BA247" i="15"/>
  <c r="BR231" i="15"/>
  <c r="AL255" i="15"/>
  <c r="CJ255" i="15"/>
  <c r="AV255" i="15"/>
  <c r="AJ239" i="15"/>
  <c r="BM256" i="15"/>
  <c r="AU247" i="15"/>
  <c r="BX241" i="15"/>
  <c r="BC243" i="15"/>
  <c r="K252" i="15"/>
  <c r="I248" i="15"/>
  <c r="BC235" i="15"/>
  <c r="AF253" i="15"/>
  <c r="AN248" i="15"/>
  <c r="U246" i="15"/>
  <c r="M233" i="15"/>
  <c r="BT235" i="15"/>
  <c r="BI271" i="15"/>
  <c r="X287" i="15"/>
  <c r="BY280" i="15"/>
  <c r="BI249" i="15"/>
  <c r="BA260" i="15"/>
  <c r="AB289" i="15"/>
  <c r="AT251" i="15"/>
  <c r="H261" i="15"/>
  <c r="AO268" i="15"/>
  <c r="BY285" i="15"/>
  <c r="AT257" i="15"/>
  <c r="AD266" i="15"/>
  <c r="O274" i="15"/>
  <c r="CL281" i="15"/>
  <c r="AU262" i="15"/>
  <c r="AP240" i="15"/>
  <c r="AT249" i="15"/>
  <c r="BQ235" i="15"/>
  <c r="BP261" i="15"/>
  <c r="CB237" i="15"/>
  <c r="AS272" i="15"/>
  <c r="CQ246" i="15"/>
  <c r="F257" i="15"/>
  <c r="BW280" i="15"/>
  <c r="C264" i="15"/>
  <c r="CI263" i="15"/>
  <c r="BT268" i="15"/>
  <c r="AF288" i="15"/>
  <c r="K283" i="15"/>
  <c r="BF243" i="15"/>
  <c r="N259" i="15"/>
  <c r="BT248" i="15"/>
  <c r="BU257" i="15"/>
  <c r="CM236" i="15"/>
  <c r="O249" i="15"/>
  <c r="AA263" i="15"/>
  <c r="Y265" i="15"/>
  <c r="AF275" i="15"/>
  <c r="AE239" i="15"/>
  <c r="CQ234" i="15"/>
  <c r="F239" i="15"/>
  <c r="BX194" i="15"/>
  <c r="AT238" i="15"/>
  <c r="Y234" i="15"/>
  <c r="BU246" i="15"/>
  <c r="BD233" i="15"/>
  <c r="BJ231" i="15"/>
  <c r="V249" i="15"/>
  <c r="AR254" i="15"/>
  <c r="AG280" i="15"/>
  <c r="BM236" i="15"/>
  <c r="E242" i="15"/>
  <c r="BF249" i="15"/>
  <c r="BR242" i="15"/>
  <c r="J242" i="15"/>
  <c r="CK242" i="15"/>
  <c r="AI246" i="15"/>
  <c r="BB244" i="15"/>
  <c r="G247" i="15"/>
  <c r="AC249" i="15"/>
  <c r="BT279" i="15"/>
  <c r="T239" i="15"/>
  <c r="AL260" i="15"/>
  <c r="BG256" i="15"/>
  <c r="Q252" i="15"/>
  <c r="BN274" i="15"/>
  <c r="BR269" i="15"/>
  <c r="AS248" i="15"/>
  <c r="CJ282" i="15"/>
  <c r="AG258" i="15"/>
  <c r="U258" i="15"/>
  <c r="BW245" i="15"/>
  <c r="G270" i="15"/>
  <c r="AX262" i="15"/>
  <c r="O284" i="15"/>
  <c r="U280" i="15"/>
  <c r="BG286" i="15"/>
  <c r="AZ250" i="15"/>
  <c r="BR234" i="15"/>
  <c r="M261" i="15"/>
  <c r="U255" i="15"/>
  <c r="Q251" i="15"/>
  <c r="AK236" i="15"/>
  <c r="AV261" i="15"/>
  <c r="BN272" i="15"/>
  <c r="CO256" i="15"/>
  <c r="C250" i="15"/>
  <c r="CP256" i="15"/>
  <c r="AN262" i="15"/>
  <c r="BN275" i="15"/>
  <c r="K263" i="15"/>
  <c r="AZ283" i="15"/>
  <c r="N255" i="15"/>
  <c r="CG259" i="15"/>
  <c r="U235" i="15"/>
  <c r="E254" i="15"/>
  <c r="BM274" i="15"/>
  <c r="AE247" i="15"/>
  <c r="BT244" i="15"/>
  <c r="Q260" i="15"/>
  <c r="BW263" i="15"/>
  <c r="BR258" i="15"/>
  <c r="BD249" i="15"/>
  <c r="BX271" i="15"/>
  <c r="AW260" i="15"/>
  <c r="AP272" i="15"/>
  <c r="K262" i="15"/>
  <c r="I267" i="15"/>
  <c r="I284" i="15"/>
  <c r="BM275" i="15"/>
  <c r="CM250" i="15"/>
  <c r="AM252" i="15"/>
  <c r="AF258" i="15"/>
  <c r="L271" i="15"/>
  <c r="CH279" i="15"/>
  <c r="CH273" i="15"/>
  <c r="CI252" i="15"/>
  <c r="W272" i="15"/>
  <c r="AA278" i="15"/>
  <c r="AJ275" i="15"/>
  <c r="CP254" i="15"/>
  <c r="F268" i="15"/>
  <c r="CA264" i="15"/>
  <c r="CD273" i="15"/>
  <c r="G258" i="15"/>
  <c r="P270" i="15"/>
  <c r="F271" i="15"/>
  <c r="CQ281" i="15"/>
  <c r="CJ265" i="15"/>
  <c r="CR264" i="15"/>
  <c r="BO255" i="15"/>
  <c r="BZ253" i="15"/>
  <c r="BF240" i="15"/>
  <c r="CE255" i="15"/>
  <c r="BW246" i="15"/>
  <c r="E278" i="15"/>
  <c r="AH261" i="15"/>
  <c r="AK279" i="15"/>
  <c r="BZ270" i="15"/>
  <c r="L258" i="15"/>
  <c r="AB273" i="15"/>
  <c r="BX268" i="15"/>
  <c r="BD277" i="15"/>
  <c r="AA281" i="15"/>
  <c r="CB277" i="15"/>
  <c r="AX286" i="15"/>
  <c r="AV267" i="15"/>
  <c r="AJ266" i="15"/>
  <c r="K241" i="15"/>
  <c r="P261" i="15"/>
  <c r="BW243" i="15"/>
  <c r="BQ281" i="15"/>
  <c r="CR286" i="15"/>
  <c r="V272" i="15"/>
  <c r="AE252" i="15"/>
  <c r="CA235" i="15"/>
  <c r="BX275" i="15"/>
  <c r="X236" i="15"/>
  <c r="AR238" i="15"/>
  <c r="CC265" i="15"/>
  <c r="J257" i="15"/>
  <c r="CD255" i="15"/>
  <c r="G256" i="15"/>
  <c r="L274" i="15"/>
  <c r="CC278" i="15"/>
  <c r="L270" i="15"/>
  <c r="BJ281" i="15"/>
  <c r="R255" i="15"/>
  <c r="BR266" i="15"/>
  <c r="AY273" i="15"/>
  <c r="AG274" i="15"/>
  <c r="AL278" i="15"/>
  <c r="BY276" i="15"/>
  <c r="AH277" i="15"/>
  <c r="CR275" i="15"/>
  <c r="CK277" i="15"/>
  <c r="CH256" i="15"/>
  <c r="AK287" i="15"/>
  <c r="AC253" i="15"/>
  <c r="AO259" i="15"/>
  <c r="CO273" i="15"/>
  <c r="AX257" i="15"/>
  <c r="O234" i="15"/>
  <c r="BK275" i="15"/>
  <c r="CA266" i="15"/>
  <c r="Q284" i="15"/>
  <c r="BT264" i="15"/>
  <c r="J282" i="15"/>
  <c r="CE254" i="15"/>
  <c r="AF255" i="15"/>
  <c r="C269" i="15"/>
  <c r="U275" i="15"/>
  <c r="AP255" i="15"/>
  <c r="AY263" i="15"/>
  <c r="AN272" i="15"/>
  <c r="X266" i="15"/>
  <c r="AW280" i="15"/>
  <c r="CL236" i="15"/>
  <c r="CM234" i="15"/>
  <c r="BM248" i="15"/>
  <c r="AP245" i="15"/>
  <c r="BB270" i="15"/>
  <c r="M277" i="15"/>
  <c r="AD248" i="15"/>
  <c r="BT276" i="15"/>
  <c r="BZ256" i="15"/>
  <c r="Z249" i="15"/>
  <c r="CC277" i="15"/>
  <c r="BQ250" i="15"/>
  <c r="BQ238" i="15"/>
  <c r="BO279" i="15"/>
  <c r="CJ270" i="15"/>
  <c r="I236" i="15"/>
  <c r="O257" i="15"/>
  <c r="AJ253" i="15"/>
  <c r="BY237" i="15"/>
  <c r="CP265" i="15"/>
  <c r="X265" i="15"/>
  <c r="AU260" i="15"/>
  <c r="CE266" i="15"/>
  <c r="AB252" i="15"/>
  <c r="N269" i="15"/>
  <c r="E256" i="15"/>
  <c r="O254" i="15"/>
  <c r="F255" i="15"/>
  <c r="K288" i="15"/>
  <c r="X280" i="15"/>
  <c r="CE257" i="15"/>
  <c r="AR252" i="15"/>
  <c r="O248" i="15"/>
  <c r="E252" i="15"/>
  <c r="BX258" i="15"/>
  <c r="BV267" i="15"/>
  <c r="P236" i="15"/>
  <c r="BK256" i="15"/>
  <c r="S254" i="15"/>
  <c r="BB251" i="15"/>
  <c r="CR253" i="15"/>
  <c r="V285" i="15"/>
  <c r="BQ263" i="15"/>
  <c r="L256" i="15"/>
  <c r="BA277" i="15"/>
  <c r="CC269" i="15"/>
  <c r="AU246" i="15"/>
  <c r="BJ250" i="15"/>
  <c r="H282" i="15"/>
  <c r="V245" i="15"/>
  <c r="AN269" i="15"/>
  <c r="BJ255" i="15"/>
  <c r="BU279" i="15"/>
  <c r="CH274" i="15"/>
  <c r="BZ276" i="15"/>
  <c r="BL231" i="15"/>
  <c r="E236" i="15"/>
  <c r="AN256" i="15"/>
  <c r="BH235" i="15"/>
  <c r="CJ250" i="15"/>
  <c r="CA250" i="15"/>
  <c r="AO269" i="15"/>
  <c r="AP243" i="15"/>
  <c r="AI263" i="15"/>
  <c r="U250" i="15"/>
  <c r="M256" i="15"/>
  <c r="BH273" i="15"/>
  <c r="AR244" i="15"/>
  <c r="AA243" i="15"/>
  <c r="AT255" i="15"/>
  <c r="N264" i="15"/>
  <c r="AD240" i="15"/>
  <c r="J250" i="15"/>
  <c r="AS277" i="15"/>
  <c r="V248" i="15"/>
  <c r="BU250" i="15"/>
  <c r="U237" i="15"/>
  <c r="AB254" i="15"/>
  <c r="T241" i="15"/>
  <c r="BN280" i="15"/>
  <c r="BP256" i="15"/>
  <c r="CG241" i="15"/>
  <c r="AO263" i="15"/>
  <c r="BV290" i="15"/>
  <c r="G257" i="15"/>
  <c r="BA291" i="15"/>
  <c r="CN261" i="15"/>
  <c r="R268" i="15"/>
  <c r="BH253" i="15"/>
  <c r="AT272" i="15"/>
  <c r="CB260" i="15"/>
  <c r="I283" i="15"/>
  <c r="CH283" i="15"/>
  <c r="AV290" i="15"/>
  <c r="BV260" i="15"/>
  <c r="X251" i="15"/>
  <c r="CA246" i="15"/>
  <c r="AM256" i="15"/>
  <c r="G253" i="15"/>
  <c r="CN242" i="15"/>
  <c r="R277" i="15"/>
  <c r="AF231" i="15"/>
  <c r="C262" i="15"/>
  <c r="CO267" i="15"/>
  <c r="BJ260" i="15"/>
  <c r="W273" i="15"/>
  <c r="AG254" i="15"/>
  <c r="AM275" i="15"/>
  <c r="CM290" i="15"/>
  <c r="E246" i="15"/>
  <c r="BN264" i="15"/>
  <c r="BE235" i="15"/>
  <c r="CH264" i="15"/>
  <c r="BC268" i="15"/>
  <c r="CA258" i="15"/>
  <c r="CF259" i="15"/>
  <c r="R262" i="15"/>
  <c r="BU269" i="15"/>
  <c r="L286" i="15"/>
  <c r="BF266" i="15"/>
  <c r="AP277" i="15"/>
  <c r="AV258" i="15"/>
  <c r="BV272" i="15"/>
  <c r="BD274" i="15"/>
  <c r="T280" i="15"/>
  <c r="X284" i="15"/>
  <c r="CA263" i="15"/>
  <c r="BG244" i="15"/>
  <c r="CK258" i="15"/>
  <c r="CM264" i="15"/>
  <c r="AL264" i="15"/>
  <c r="BW269" i="15"/>
  <c r="BN250" i="15"/>
  <c r="BT254" i="15"/>
  <c r="BB257" i="15"/>
  <c r="AF254" i="15"/>
  <c r="CK267" i="15"/>
  <c r="H256" i="15"/>
  <c r="BJ265" i="15"/>
  <c r="Z256" i="15"/>
  <c r="CR258" i="15"/>
  <c r="CI272" i="15"/>
  <c r="CD264" i="15"/>
  <c r="BO261" i="15"/>
  <c r="V262" i="15"/>
  <c r="CA274" i="15"/>
  <c r="CQ290" i="15"/>
  <c r="CO257" i="15"/>
  <c r="X263" i="15"/>
  <c r="AU254" i="15"/>
  <c r="BC266" i="15"/>
  <c r="BK270" i="15"/>
  <c r="J241" i="15"/>
  <c r="BM268" i="15"/>
  <c r="AS258" i="15"/>
  <c r="BK279" i="15"/>
  <c r="AW255" i="15"/>
  <c r="BN256" i="15"/>
  <c r="CP268" i="15"/>
  <c r="BD268" i="15"/>
  <c r="BE280" i="15"/>
  <c r="M289" i="15"/>
  <c r="AO270" i="15"/>
  <c r="CR276" i="15"/>
  <c r="AY285" i="15"/>
  <c r="BT233" i="15"/>
  <c r="CK261" i="15"/>
  <c r="AP238" i="15"/>
  <c r="BN257" i="15"/>
  <c r="CH253" i="15"/>
  <c r="AK249" i="15"/>
  <c r="BP243" i="15"/>
  <c r="BD258" i="15"/>
  <c r="CQ258" i="15"/>
  <c r="T240" i="15"/>
  <c r="C283" i="15"/>
  <c r="BO241" i="15"/>
  <c r="AW252" i="15"/>
  <c r="CD262" i="15"/>
  <c r="CQ278" i="15"/>
  <c r="AZ251" i="15"/>
  <c r="V274" i="15"/>
  <c r="N256" i="15"/>
  <c r="S264" i="15"/>
  <c r="CM254" i="15"/>
  <c r="E261" i="15"/>
  <c r="CE277" i="15"/>
  <c r="U263" i="15"/>
  <c r="AA282" i="15"/>
  <c r="BD289" i="15"/>
  <c r="BK255" i="15"/>
  <c r="S263" i="15"/>
  <c r="CG285" i="15"/>
  <c r="CN259" i="15"/>
  <c r="R259" i="15"/>
  <c r="BI256" i="15"/>
  <c r="AH254" i="15"/>
  <c r="AV284" i="15"/>
  <c r="P232" i="15"/>
  <c r="BK253" i="15"/>
  <c r="CG270" i="15"/>
  <c r="BF282" i="15"/>
  <c r="AU239" i="15"/>
  <c r="BP269" i="15"/>
  <c r="BX262" i="15"/>
  <c r="AE249" i="15"/>
  <c r="AI257" i="15"/>
  <c r="BO273" i="15"/>
  <c r="CQ267" i="15"/>
  <c r="J256" i="15"/>
  <c r="AG267" i="15"/>
  <c r="X261" i="15"/>
  <c r="AH274" i="15"/>
  <c r="BH279" i="15"/>
  <c r="CF262" i="15"/>
  <c r="E247" i="15"/>
  <c r="BF265" i="15"/>
  <c r="BN259" i="15"/>
  <c r="U252" i="15"/>
  <c r="AM259" i="15"/>
  <c r="BQ266" i="15"/>
  <c r="BW250" i="15"/>
  <c r="H262" i="15"/>
  <c r="AG248" i="15"/>
  <c r="CM266" i="15"/>
  <c r="BD241" i="15"/>
  <c r="R252" i="15"/>
  <c r="J231" i="15"/>
  <c r="I247" i="15"/>
  <c r="CN240" i="15"/>
  <c r="P249" i="15"/>
  <c r="CA248" i="15"/>
  <c r="AD247" i="15"/>
  <c r="T267" i="15"/>
  <c r="F269" i="15"/>
  <c r="W260" i="15"/>
  <c r="AR283" i="15"/>
  <c r="S260" i="15"/>
  <c r="BZ263" i="15"/>
  <c r="V257" i="15"/>
  <c r="BK259" i="15"/>
  <c r="AA280" i="15"/>
  <c r="BM280" i="15"/>
  <c r="AJ278" i="15"/>
  <c r="CE286" i="15"/>
  <c r="BH248" i="15"/>
  <c r="CJ240" i="15"/>
  <c r="CM281" i="15"/>
  <c r="CG267" i="15"/>
  <c r="F254" i="15"/>
  <c r="CQ250" i="15"/>
  <c r="I264" i="15"/>
  <c r="CG262" i="15"/>
  <c r="AX250" i="15"/>
  <c r="CA269" i="15"/>
  <c r="CG268" i="15"/>
  <c r="CL258" i="15"/>
  <c r="AQ283" i="15"/>
  <c r="BP273" i="15"/>
  <c r="N277" i="15"/>
  <c r="CH266" i="15"/>
  <c r="BB261" i="15"/>
  <c r="M242" i="15"/>
  <c r="H260" i="15"/>
  <c r="BD247" i="15"/>
  <c r="BU255" i="15"/>
  <c r="AW282" i="15"/>
  <c r="BS288" i="15"/>
  <c r="CC233" i="15"/>
  <c r="BH239" i="15"/>
  <c r="S267" i="15"/>
  <c r="BF235" i="15"/>
  <c r="BW174" i="15"/>
  <c r="AJ241" i="15"/>
  <c r="AY271" i="15"/>
  <c r="BB232" i="15"/>
  <c r="AH258" i="15"/>
  <c r="AR261" i="15"/>
  <c r="BW247" i="15"/>
  <c r="K235" i="15"/>
  <c r="AH236" i="15"/>
  <c r="CM241" i="15"/>
  <c r="CL246" i="15"/>
  <c r="CJ235" i="15"/>
  <c r="M243" i="15"/>
  <c r="L261" i="15"/>
  <c r="CO261" i="15"/>
  <c r="BA239" i="15"/>
  <c r="BE245" i="15"/>
  <c r="CB261" i="15"/>
  <c r="AH259" i="15"/>
  <c r="T261" i="15"/>
  <c r="CE262" i="15"/>
  <c r="AI244" i="15"/>
  <c r="CL249" i="15"/>
  <c r="K246" i="15"/>
  <c r="J264" i="15"/>
  <c r="Q261" i="15"/>
  <c r="AF290" i="15"/>
  <c r="BE278" i="15"/>
  <c r="BB260" i="15"/>
  <c r="L263" i="15"/>
  <c r="CN255" i="15"/>
  <c r="AI266" i="15"/>
  <c r="BB269" i="15"/>
  <c r="AA274" i="15"/>
  <c r="BH276" i="15"/>
  <c r="BJ240" i="15"/>
  <c r="AD279" i="15"/>
  <c r="G252" i="15"/>
  <c r="Q240" i="15"/>
  <c r="AY262" i="15"/>
  <c r="CI240" i="15"/>
  <c r="AJ271" i="15"/>
  <c r="CO245" i="15"/>
  <c r="CR257" i="15"/>
  <c r="AN247" i="15"/>
  <c r="N273" i="15"/>
  <c r="H257" i="15"/>
  <c r="F256" i="15"/>
  <c r="W277" i="15"/>
  <c r="CK274" i="15"/>
  <c r="AL256" i="15"/>
  <c r="R272" i="15"/>
  <c r="AC271" i="15"/>
  <c r="AW242" i="15"/>
  <c r="AN232" i="15"/>
  <c r="S253" i="15"/>
  <c r="CN254" i="15"/>
  <c r="CI270" i="15"/>
  <c r="BP263" i="15"/>
  <c r="CD257" i="15"/>
  <c r="AI265" i="15"/>
  <c r="Y281" i="15"/>
  <c r="BH272" i="15"/>
  <c r="I269" i="15"/>
  <c r="BT291" i="15"/>
  <c r="BK284" i="15"/>
  <c r="N288" i="15"/>
  <c r="F279" i="15"/>
  <c r="BH255" i="15"/>
  <c r="N261" i="15"/>
  <c r="CK248" i="15"/>
  <c r="BQ278" i="15"/>
  <c r="AS273" i="15"/>
  <c r="BP270" i="15"/>
  <c r="BD265" i="15"/>
  <c r="BZ261" i="15"/>
  <c r="P266" i="15"/>
  <c r="AR258" i="15"/>
  <c r="AA261" i="15"/>
  <c r="BA264" i="15"/>
  <c r="AY261" i="15"/>
  <c r="AE264" i="15"/>
  <c r="AJ265" i="15"/>
  <c r="AB270" i="15"/>
  <c r="O287" i="15"/>
  <c r="CC259" i="15"/>
  <c r="AI276" i="15"/>
  <c r="AT256" i="15"/>
  <c r="X248" i="15"/>
  <c r="BP252" i="15"/>
  <c r="CB241" i="15"/>
  <c r="BI242" i="15"/>
  <c r="AN254" i="15"/>
  <c r="BG257" i="15"/>
  <c r="M283" i="15"/>
  <c r="AS270" i="15"/>
  <c r="BV256" i="15"/>
  <c r="L268" i="15"/>
  <c r="CR261" i="15"/>
  <c r="AT261" i="15"/>
  <c r="CP267" i="15"/>
  <c r="AI259" i="15"/>
  <c r="AP266" i="15"/>
  <c r="T275" i="15"/>
  <c r="CI269" i="15"/>
  <c r="M291" i="15"/>
  <c r="CD277" i="15"/>
  <c r="AL238" i="15"/>
  <c r="AH253" i="15"/>
  <c r="BP250" i="15"/>
  <c r="BD275" i="15"/>
  <c r="BN240" i="15"/>
  <c r="AG266" i="15"/>
  <c r="CE245" i="15"/>
  <c r="CP244" i="15"/>
  <c r="CC248" i="15"/>
  <c r="U251" i="15"/>
  <c r="BF273" i="15"/>
  <c r="AQ248" i="15"/>
  <c r="CQ249" i="15"/>
  <c r="X256" i="15"/>
  <c r="CL290" i="15"/>
  <c r="J273" i="15"/>
  <c r="J261" i="15"/>
  <c r="H264" i="15"/>
  <c r="AI256" i="15"/>
  <c r="BZ274" i="15"/>
  <c r="F273" i="15"/>
  <c r="AB262" i="15"/>
  <c r="AE272" i="15"/>
  <c r="BW268" i="15"/>
  <c r="BG266" i="15"/>
  <c r="BJ256" i="15"/>
  <c r="AB286" i="15"/>
  <c r="BI266" i="15"/>
  <c r="AU258" i="15"/>
  <c r="BF262" i="15"/>
  <c r="Y255" i="15"/>
  <c r="AR241" i="15"/>
  <c r="BP249" i="15"/>
  <c r="BV252" i="15"/>
  <c r="BR284" i="15"/>
  <c r="AW278" i="15"/>
  <c r="BE258" i="15"/>
  <c r="L287" i="15"/>
  <c r="AV251" i="15"/>
  <c r="W254" i="15"/>
  <c r="AL261" i="15"/>
  <c r="CA272" i="15"/>
  <c r="L244" i="15"/>
  <c r="AQ259" i="15"/>
  <c r="AC273" i="15"/>
  <c r="BY283" i="15"/>
  <c r="U286" i="15"/>
  <c r="AF278" i="15"/>
  <c r="Y256" i="15"/>
  <c r="BY244" i="15"/>
  <c r="AK258" i="15"/>
  <c r="AP258" i="15"/>
  <c r="AP267" i="15"/>
  <c r="CJ290" i="15"/>
  <c r="Y258" i="15"/>
  <c r="CO269" i="15"/>
  <c r="BO267" i="15"/>
  <c r="BY269" i="15"/>
  <c r="BG267" i="15"/>
  <c r="BS271" i="15"/>
  <c r="CC251" i="15"/>
  <c r="BW284" i="15"/>
  <c r="G273" i="15"/>
  <c r="AZ271" i="15"/>
  <c r="AR255" i="15"/>
  <c r="CQ263" i="15"/>
  <c r="E283" i="15"/>
  <c r="BP248" i="15"/>
  <c r="CJ267" i="15"/>
  <c r="AC256" i="15"/>
  <c r="L260" i="15"/>
  <c r="AI233" i="15"/>
  <c r="CA259" i="15"/>
  <c r="BV263" i="15"/>
  <c r="AK261" i="15"/>
  <c r="BX285" i="15"/>
  <c r="F250" i="15"/>
  <c r="CR272" i="15"/>
  <c r="L238" i="15"/>
  <c r="CP243" i="15"/>
  <c r="CK233" i="15"/>
  <c r="E267" i="15"/>
  <c r="AK242" i="15"/>
  <c r="BN247" i="15"/>
  <c r="N242" i="15"/>
  <c r="K237" i="15"/>
  <c r="CQ260" i="15"/>
  <c r="CK273" i="15"/>
  <c r="AA234" i="15"/>
  <c r="BZ254" i="15"/>
  <c r="F247" i="15"/>
  <c r="BW236" i="15"/>
  <c r="CI243" i="15"/>
  <c r="CR244" i="15"/>
  <c r="AB243" i="15"/>
  <c r="BT234" i="15"/>
  <c r="CF243" i="15"/>
  <c r="BO251" i="15"/>
  <c r="AK277" i="15"/>
  <c r="AR248" i="15"/>
  <c r="AG234" i="15"/>
  <c r="BG268" i="15"/>
  <c r="AZ289" i="15"/>
  <c r="CR270" i="15"/>
  <c r="AJ252" i="15"/>
  <c r="AS271" i="15"/>
  <c r="CQ284" i="15"/>
  <c r="AB265" i="15"/>
  <c r="CA267" i="15"/>
  <c r="P278" i="15"/>
  <c r="BI283" i="15"/>
  <c r="BD267" i="15"/>
  <c r="Y270" i="15"/>
  <c r="AV289" i="15"/>
  <c r="C254" i="15"/>
  <c r="AZ255" i="15"/>
  <c r="AD250" i="15"/>
  <c r="V271" i="15"/>
  <c r="CM265" i="15"/>
  <c r="S255" i="15"/>
  <c r="CJ280" i="15"/>
  <c r="CH258" i="15"/>
  <c r="BT274" i="15"/>
  <c r="BR245" i="15"/>
  <c r="O276" i="15"/>
  <c r="BG277" i="15"/>
  <c r="CQ271" i="15"/>
  <c r="CE275" i="15"/>
  <c r="M264" i="15"/>
  <c r="BZ235" i="15"/>
  <c r="Y247" i="15"/>
  <c r="F260" i="15"/>
  <c r="AZ236" i="15"/>
  <c r="C258" i="15"/>
  <c r="AZ260" i="15"/>
  <c r="BX267" i="15"/>
  <c r="AM255" i="15"/>
  <c r="CA261" i="15"/>
  <c r="BK243" i="15"/>
  <c r="W250" i="15"/>
  <c r="BG238" i="15"/>
  <c r="CI262" i="15"/>
  <c r="AV243" i="15"/>
  <c r="BB234" i="15"/>
  <c r="BT249" i="15"/>
  <c r="CR251" i="15"/>
  <c r="AP232" i="15"/>
  <c r="BG240" i="15"/>
  <c r="C267" i="15"/>
  <c r="CE233" i="15"/>
  <c r="AB250" i="15"/>
  <c r="I239" i="15"/>
  <c r="Z268" i="15"/>
  <c r="T231" i="15"/>
  <c r="BU252" i="15"/>
  <c r="CJ234" i="15"/>
  <c r="K245" i="15"/>
  <c r="AO233" i="15"/>
  <c r="CK264" i="15"/>
  <c r="AB242" i="15"/>
  <c r="CB243" i="15"/>
  <c r="BN244" i="15"/>
  <c r="C260" i="15"/>
  <c r="BF231" i="15"/>
  <c r="BL249" i="15"/>
  <c r="AK265" i="15"/>
  <c r="S245" i="15"/>
  <c r="V280" i="15"/>
  <c r="CB268" i="15"/>
  <c r="BI273" i="15"/>
  <c r="Z260" i="15"/>
  <c r="BC259" i="15"/>
  <c r="AK269" i="15"/>
  <c r="BX269" i="15"/>
  <c r="BF274" i="15"/>
  <c r="K274" i="15"/>
  <c r="BL284" i="15"/>
  <c r="BM251" i="15"/>
  <c r="AA240" i="15"/>
  <c r="X259" i="15"/>
  <c r="CR245" i="15"/>
  <c r="CJ260" i="15"/>
  <c r="X234" i="15"/>
  <c r="AU236" i="15"/>
  <c r="CB276" i="15"/>
  <c r="X268" i="15"/>
  <c r="BJ266" i="15"/>
  <c r="BV282" i="15"/>
  <c r="CD267" i="15"/>
  <c r="CN257" i="15"/>
  <c r="BW265" i="15"/>
  <c r="BZ275" i="15"/>
  <c r="AV239" i="15"/>
  <c r="CL250" i="15"/>
  <c r="O266" i="15"/>
  <c r="AT246" i="15"/>
  <c r="BW249" i="15"/>
  <c r="AJ256" i="15"/>
  <c r="CN252" i="15"/>
  <c r="AK259" i="15"/>
  <c r="BO265" i="15"/>
  <c r="AM276" i="15"/>
  <c r="AK274" i="15"/>
  <c r="CK265" i="15"/>
  <c r="BB264" i="15"/>
  <c r="CM259" i="15"/>
  <c r="AV265" i="15"/>
  <c r="BQ276" i="15"/>
  <c r="BW274" i="15"/>
  <c r="AZ274" i="15"/>
  <c r="AF282" i="15"/>
  <c r="AM258" i="15"/>
  <c r="J267" i="15"/>
  <c r="AS255" i="15"/>
  <c r="AI274" i="15"/>
  <c r="CO271" i="15"/>
  <c r="CG248" i="15"/>
  <c r="G263" i="15"/>
  <c r="CI267" i="15"/>
  <c r="AW265" i="15"/>
  <c r="BD286" i="15"/>
  <c r="AX261" i="15"/>
  <c r="BC276" i="15"/>
  <c r="F267" i="15"/>
  <c r="CI276" i="15"/>
  <c r="BH263" i="15"/>
  <c r="CF265" i="15"/>
  <c r="V289" i="15"/>
  <c r="BF283" i="15"/>
  <c r="P257" i="15"/>
  <c r="BW278" i="15"/>
  <c r="AI250" i="15"/>
  <c r="BV271" i="15"/>
  <c r="AK252" i="15"/>
  <c r="CF257" i="15"/>
  <c r="F249" i="15"/>
  <c r="R270" i="15"/>
  <c r="CG266" i="15"/>
  <c r="CJ277" i="15"/>
  <c r="AV250" i="15"/>
  <c r="P259" i="15"/>
  <c r="M266" i="15"/>
  <c r="R269" i="15"/>
  <c r="AS269" i="15"/>
  <c r="AW270" i="15"/>
  <c r="CH278" i="15"/>
  <c r="M269" i="15"/>
  <c r="AH289" i="15"/>
  <c r="BZ290" i="15"/>
  <c r="AV252" i="15"/>
  <c r="BY238" i="15"/>
  <c r="AF251" i="15"/>
  <c r="Z245" i="15"/>
  <c r="AM250" i="15"/>
  <c r="BC249" i="15"/>
  <c r="AC284" i="15"/>
  <c r="AQ256" i="15"/>
  <c r="R251" i="15"/>
  <c r="CE271" i="15"/>
  <c r="AK286" i="15"/>
  <c r="AB232" i="15"/>
  <c r="Z257" i="15"/>
  <c r="I273" i="15"/>
  <c r="AQ278" i="15"/>
  <c r="CL272" i="15"/>
  <c r="H255" i="15"/>
  <c r="AW269" i="15"/>
  <c r="BI253" i="15"/>
  <c r="BF271" i="15"/>
  <c r="AC278" i="15"/>
  <c r="AN255" i="15"/>
  <c r="CH275" i="15"/>
  <c r="Q256" i="15"/>
  <c r="H268" i="15"/>
  <c r="AA275" i="15"/>
  <c r="CC263" i="15"/>
  <c r="O261" i="15"/>
  <c r="BK280" i="15"/>
  <c r="CM255" i="15"/>
  <c r="BH264" i="15"/>
  <c r="BS274" i="15"/>
  <c r="CE259" i="15"/>
  <c r="CG258" i="15"/>
  <c r="CO284" i="15"/>
  <c r="AM267" i="15"/>
  <c r="AH276" i="15"/>
  <c r="H237" i="15"/>
  <c r="CJ248" i="15"/>
  <c r="AA231" i="15"/>
  <c r="Z267" i="15"/>
  <c r="AT269" i="15"/>
  <c r="BJ280" i="15"/>
  <c r="AA255" i="15"/>
  <c r="BT270" i="15"/>
  <c r="Z254" i="15"/>
  <c r="BR274" i="15"/>
  <c r="BA271" i="15"/>
  <c r="CH243" i="15"/>
  <c r="BA257" i="15"/>
  <c r="S240" i="15"/>
  <c r="BV248" i="15"/>
  <c r="AE271" i="15"/>
  <c r="F282" i="15"/>
  <c r="BT257" i="15"/>
  <c r="CA271" i="15"/>
  <c r="AV274" i="15"/>
  <c r="BK264" i="15"/>
  <c r="BX274" i="15"/>
  <c r="S272" i="15"/>
  <c r="V277" i="15"/>
  <c r="AR276" i="15"/>
  <c r="I285" i="15"/>
  <c r="CC262" i="15"/>
  <c r="CH276" i="15"/>
  <c r="CO288" i="15"/>
  <c r="AN233" i="15"/>
  <c r="BI274" i="15"/>
  <c r="AE251" i="15"/>
  <c r="AO283" i="15"/>
  <c r="BG281" i="15"/>
  <c r="BK257" i="15"/>
  <c r="BZ236" i="15"/>
  <c r="CL242" i="15"/>
  <c r="BP257" i="15"/>
  <c r="AN282" i="15"/>
  <c r="AC279" i="15"/>
  <c r="AW279" i="15"/>
  <c r="O270" i="15"/>
  <c r="J268" i="15"/>
  <c r="CQ261" i="15"/>
  <c r="AZ261" i="15"/>
  <c r="S251" i="15"/>
  <c r="N250" i="15"/>
  <c r="AB268" i="15"/>
  <c r="Z272" i="15"/>
  <c r="BM271" i="15"/>
  <c r="BT247" i="15"/>
  <c r="T255" i="15"/>
  <c r="BH278" i="15"/>
  <c r="AO257" i="15"/>
  <c r="AR286" i="15"/>
  <c r="AP273" i="15"/>
  <c r="BL291" i="15"/>
  <c r="BR289" i="15"/>
  <c r="CB271" i="15"/>
  <c r="CM275" i="15"/>
  <c r="W263" i="15"/>
  <c r="AG259" i="15"/>
  <c r="BB266" i="15"/>
  <c r="BH233" i="15"/>
  <c r="CO270" i="15"/>
  <c r="BP264" i="15"/>
  <c r="AI236" i="15"/>
  <c r="BE253" i="15"/>
  <c r="BS256" i="15"/>
  <c r="X291" i="15"/>
  <c r="AG261" i="15"/>
  <c r="W265" i="15"/>
  <c r="BJ261" i="15"/>
  <c r="CD274" i="15"/>
  <c r="CF266" i="15"/>
  <c r="AO277" i="15"/>
  <c r="AY264" i="15"/>
  <c r="CQ269" i="15"/>
  <c r="AF272" i="15"/>
  <c r="G289" i="15"/>
  <c r="AE261" i="15"/>
  <c r="AX272" i="15"/>
  <c r="CP266" i="15"/>
  <c r="AP268" i="15"/>
  <c r="Z289" i="15"/>
  <c r="AB255" i="15"/>
  <c r="AU280" i="15"/>
  <c r="CA270" i="15"/>
  <c r="AT281" i="15"/>
  <c r="BQ280" i="15"/>
  <c r="S288" i="15"/>
  <c r="AR275" i="15"/>
  <c r="CB263" i="15"/>
  <c r="BG253" i="15"/>
  <c r="AW263" i="15"/>
  <c r="BU249" i="15"/>
  <c r="AL276" i="15"/>
  <c r="G278" i="15"/>
  <c r="BZ233" i="15"/>
  <c r="CG251" i="15"/>
  <c r="BD259" i="15"/>
  <c r="V256" i="15"/>
  <c r="Z265" i="15"/>
  <c r="BT259" i="15"/>
  <c r="BX260" i="15"/>
  <c r="M258" i="15"/>
  <c r="CD272" i="15"/>
  <c r="Q274" i="15"/>
  <c r="AJ249" i="15"/>
  <c r="CH255" i="15"/>
  <c r="AK276" i="15"/>
  <c r="AS288" i="15"/>
  <c r="E251" i="15"/>
  <c r="BA253" i="15"/>
  <c r="BZ257" i="15"/>
  <c r="Q268" i="15"/>
  <c r="AW266" i="15"/>
  <c r="BI268" i="15"/>
  <c r="AR264" i="15"/>
  <c r="CL286" i="15"/>
  <c r="BJ287" i="15"/>
  <c r="CB281" i="15"/>
  <c r="BR285" i="15"/>
  <c r="AW289" i="15"/>
  <c r="AD232" i="15"/>
  <c r="BF256" i="15"/>
  <c r="G249" i="15"/>
  <c r="BB245" i="15"/>
  <c r="H250" i="15"/>
  <c r="K268" i="15"/>
  <c r="AS253" i="15"/>
  <c r="AS274" i="15"/>
  <c r="AA253" i="15"/>
  <c r="W284" i="15"/>
  <c r="BY275" i="15"/>
  <c r="AV276" i="15"/>
  <c r="Z247" i="15"/>
  <c r="AD275" i="15"/>
  <c r="P251" i="15"/>
  <c r="BC254" i="15"/>
  <c r="M245" i="15"/>
  <c r="AB287" i="15"/>
  <c r="AB269" i="15"/>
  <c r="K277" i="15"/>
  <c r="AG257" i="15"/>
  <c r="AT283" i="15"/>
  <c r="BE284" i="15"/>
  <c r="BE282" i="15"/>
  <c r="E237" i="15"/>
  <c r="Q276" i="15"/>
  <c r="AA260" i="15"/>
  <c r="CI255" i="15"/>
  <c r="S259" i="15"/>
  <c r="AG263" i="15"/>
  <c r="BZ282" i="15"/>
  <c r="AD269" i="15"/>
  <c r="AK278" i="15"/>
  <c r="BC263" i="15"/>
  <c r="AK263" i="15"/>
  <c r="BM257" i="15"/>
  <c r="BX273" i="15"/>
  <c r="BO260" i="15"/>
  <c r="CG271" i="15"/>
  <c r="E269" i="15"/>
  <c r="BS278" i="15"/>
  <c r="BL271" i="15"/>
  <c r="BZ266" i="15"/>
  <c r="AD273" i="15"/>
  <c r="K243" i="15"/>
  <c r="L254" i="15"/>
  <c r="AH256" i="15"/>
  <c r="AH231" i="15"/>
  <c r="CB270" i="15"/>
  <c r="W253" i="15"/>
  <c r="BC238" i="15"/>
  <c r="X260" i="15"/>
  <c r="BO274" i="15"/>
  <c r="AW283" i="15"/>
  <c r="BS266" i="15"/>
  <c r="BW248" i="15"/>
  <c r="AO287" i="15"/>
  <c r="P277" i="15"/>
  <c r="BA263" i="15"/>
  <c r="C282" i="15"/>
  <c r="C271" i="15"/>
  <c r="AW272" i="15"/>
  <c r="BO287" i="15"/>
  <c r="J234" i="15"/>
  <c r="AT252" i="15"/>
  <c r="AQ233" i="15"/>
  <c r="BC239" i="15"/>
  <c r="AL263" i="15"/>
  <c r="J233" i="15"/>
  <c r="G245" i="15"/>
  <c r="CL247" i="15"/>
  <c r="AX263" i="15"/>
  <c r="S238" i="15"/>
  <c r="CM249" i="15"/>
  <c r="X233" i="15"/>
  <c r="AI282" i="15"/>
  <c r="BI260" i="15"/>
  <c r="AU257" i="15"/>
  <c r="BP260" i="15"/>
  <c r="BM270" i="15"/>
  <c r="CQ262" i="15"/>
  <c r="AZ262" i="15"/>
  <c r="BU256" i="15"/>
  <c r="CI284" i="15"/>
  <c r="P268" i="15"/>
  <c r="CC266" i="15"/>
  <c r="BP282" i="15"/>
  <c r="AE289" i="15"/>
  <c r="AD268" i="15"/>
  <c r="T250" i="15"/>
  <c r="AP257" i="15"/>
  <c r="AH260" i="15"/>
  <c r="CL257" i="15"/>
  <c r="BE267" i="15"/>
  <c r="AG264" i="15"/>
  <c r="AO267" i="15"/>
  <c r="BQ258" i="15"/>
  <c r="AL251" i="15"/>
  <c r="BV261" i="15"/>
  <c r="AF276" i="15"/>
  <c r="G269" i="15"/>
  <c r="AN245" i="15"/>
  <c r="CL255" i="15"/>
  <c r="BC260" i="15"/>
  <c r="AJ272" i="15"/>
  <c r="Y261" i="15"/>
  <c r="R287" i="15"/>
  <c r="BH282" i="15"/>
  <c r="BH261" i="15"/>
  <c r="Q239" i="15"/>
  <c r="AQ249" i="15"/>
  <c r="BS273" i="15"/>
  <c r="BI252" i="15"/>
  <c r="CE253" i="15"/>
  <c r="AJ260" i="15"/>
  <c r="BE264" i="15"/>
  <c r="C243" i="15"/>
  <c r="CC274" i="15"/>
  <c r="E281" i="15"/>
  <c r="AC274" i="15"/>
  <c r="L267" i="15"/>
  <c r="CL259" i="15"/>
  <c r="AK260" i="15"/>
  <c r="BB277" i="15"/>
  <c r="AT258" i="15"/>
  <c r="AA266" i="15"/>
  <c r="AY278" i="15"/>
  <c r="CB267" i="15"/>
  <c r="CC258" i="15"/>
  <c r="AR267" i="15"/>
  <c r="BG287" i="15"/>
  <c r="AU278" i="15"/>
  <c r="J247" i="15"/>
  <c r="U267" i="15"/>
  <c r="J289" i="15"/>
  <c r="M272" i="15"/>
  <c r="CG260" i="15"/>
  <c r="CA249" i="15"/>
  <c r="CA252" i="15"/>
  <c r="AK285" i="15"/>
  <c r="Z258" i="15"/>
  <c r="X264" i="15"/>
  <c r="CE285" i="15"/>
  <c r="AD265" i="15"/>
  <c r="AI269" i="15"/>
  <c r="AK247" i="15"/>
  <c r="BV251" i="15"/>
  <c r="P262" i="15"/>
  <c r="N289" i="15"/>
  <c r="AQ257" i="15"/>
  <c r="BG279" i="15"/>
  <c r="AR287" i="15"/>
  <c r="BZ272" i="15"/>
  <c r="AZ284" i="15"/>
  <c r="M259" i="15"/>
  <c r="AU282" i="15"/>
  <c r="I266" i="15"/>
  <c r="X276" i="15"/>
  <c r="BJ282" i="15"/>
  <c r="CK268" i="15"/>
  <c r="S246" i="15"/>
  <c r="C248" i="15"/>
  <c r="CJ252" i="15"/>
  <c r="AR260" i="15"/>
  <c r="CB257" i="15"/>
  <c r="E253" i="15"/>
  <c r="CI248" i="15"/>
  <c r="CE256" i="15"/>
  <c r="AT250" i="15"/>
  <c r="CF272" i="15"/>
  <c r="T269" i="15"/>
  <c r="CG257" i="15"/>
  <c r="CP269" i="15"/>
  <c r="R275" i="15"/>
  <c r="K255" i="15"/>
  <c r="H280" i="15"/>
  <c r="BW260" i="15"/>
  <c r="Q258" i="15"/>
  <c r="BY257" i="15"/>
  <c r="BG264" i="15"/>
  <c r="CG261" i="15"/>
  <c r="AB261" i="15"/>
  <c r="BG262" i="15"/>
  <c r="CE276" i="15"/>
  <c r="CK259" i="15"/>
  <c r="CH286" i="15"/>
  <c r="BC280" i="15"/>
  <c r="G284" i="15"/>
  <c r="BE275" i="15"/>
  <c r="BM265" i="15"/>
  <c r="BV269" i="15"/>
  <c r="AD267" i="15"/>
  <c r="AD256" i="15"/>
  <c r="M254" i="15"/>
  <c r="CC285" i="15"/>
  <c r="BL258" i="15"/>
  <c r="AT240" i="15"/>
  <c r="CJ269" i="15"/>
  <c r="AO253" i="15"/>
  <c r="AS260" i="15"/>
  <c r="CL268" i="15"/>
  <c r="AG262" i="15"/>
  <c r="CH267" i="15"/>
  <c r="AQ279" i="15"/>
  <c r="W257" i="15"/>
  <c r="BV262" i="15"/>
  <c r="BO259" i="15"/>
  <c r="X267" i="15"/>
  <c r="CD258" i="15"/>
  <c r="BG265" i="15"/>
  <c r="AE260" i="15"/>
  <c r="AC267" i="15"/>
  <c r="AO273" i="15"/>
  <c r="Y264" i="15"/>
  <c r="BB279" i="15"/>
  <c r="AI271" i="15"/>
  <c r="BI276" i="15"/>
  <c r="BW281" i="15"/>
  <c r="CF280" i="15"/>
  <c r="S285" i="15"/>
  <c r="AG278" i="15"/>
  <c r="CB290" i="15"/>
  <c r="F232" i="15"/>
  <c r="BR256" i="15"/>
  <c r="BW232" i="15"/>
  <c r="AI241" i="15"/>
  <c r="K259" i="15"/>
  <c r="P247" i="15"/>
  <c r="BT260" i="15"/>
  <c r="S269" i="15"/>
  <c r="AI255" i="15"/>
  <c r="N258" i="15"/>
  <c r="AK271" i="15"/>
  <c r="M265" i="15"/>
  <c r="BG261" i="15"/>
  <c r="CQ276" i="15"/>
  <c r="N280" i="15"/>
  <c r="CQ253" i="15"/>
  <c r="BE260" i="15"/>
  <c r="AW257" i="15"/>
  <c r="CM256" i="15"/>
  <c r="CL245" i="15"/>
  <c r="AZ252" i="15"/>
  <c r="N263" i="15"/>
  <c r="N270" i="15"/>
  <c r="AN276" i="15"/>
  <c r="AL273" i="15"/>
  <c r="CJ272" i="15"/>
  <c r="G282" i="15"/>
  <c r="BH283" i="15"/>
  <c r="AQ282" i="15"/>
  <c r="W274" i="15"/>
  <c r="AM284" i="15"/>
  <c r="BK239" i="15"/>
  <c r="BK269" i="15"/>
  <c r="BD244" i="15"/>
  <c r="CH245" i="15"/>
  <c r="AJ251" i="15"/>
  <c r="CO280" i="15"/>
  <c r="BT252" i="15"/>
  <c r="BL246" i="15"/>
  <c r="BA256" i="15"/>
  <c r="BG280" i="15"/>
  <c r="AY274" i="15"/>
  <c r="BN251" i="15"/>
  <c r="BY265" i="15"/>
  <c r="BA265" i="15"/>
  <c r="AE280" i="15"/>
  <c r="T282" i="15"/>
  <c r="CG256" i="15"/>
  <c r="CI279" i="15"/>
  <c r="G262" i="15"/>
  <c r="AT278" i="15"/>
  <c r="N291" i="15"/>
  <c r="I280" i="15"/>
  <c r="AR281" i="15"/>
  <c r="I271" i="15"/>
  <c r="E274" i="15"/>
  <c r="N260" i="15"/>
  <c r="BR257" i="15"/>
  <c r="AR273" i="15"/>
  <c r="AM269" i="15"/>
  <c r="BW291" i="15"/>
  <c r="BW279" i="15"/>
  <c r="BN277" i="15"/>
  <c r="U269" i="15"/>
  <c r="S277" i="15"/>
  <c r="CK266" i="15"/>
  <c r="CB275" i="15"/>
  <c r="AJ287" i="15"/>
  <c r="BV268" i="15"/>
  <c r="AO286" i="15"/>
  <c r="AY257" i="15"/>
  <c r="CD261" i="15"/>
  <c r="U264" i="15"/>
  <c r="BO235" i="15"/>
  <c r="CO248" i="15"/>
  <c r="AU263" i="15"/>
  <c r="AL250" i="15"/>
  <c r="BV254" i="15"/>
  <c r="AG265" i="15"/>
  <c r="CL252" i="15"/>
  <c r="CD253" i="15"/>
  <c r="CK272" i="15"/>
  <c r="AD264" i="15"/>
  <c r="CK275" i="15"/>
  <c r="CP278" i="15"/>
  <c r="H267" i="15"/>
  <c r="AI262" i="15"/>
  <c r="BH259" i="15"/>
  <c r="BH271" i="15"/>
  <c r="BF258" i="15"/>
  <c r="AF267" i="15"/>
  <c r="AV286" i="15"/>
  <c r="S233" i="15"/>
  <c r="X244" i="15"/>
  <c r="BW253" i="15"/>
  <c r="AK255" i="15"/>
  <c r="N249" i="15"/>
  <c r="BG233" i="15"/>
  <c r="BI258" i="15"/>
  <c r="F280" i="15"/>
  <c r="AR243" i="15"/>
  <c r="X246" i="15"/>
  <c r="W252" i="15"/>
  <c r="O252" i="15"/>
  <c r="BL269" i="15"/>
  <c r="AC269" i="15"/>
  <c r="AM262" i="15"/>
  <c r="C259" i="15"/>
  <c r="M246" i="15"/>
  <c r="AR265" i="15"/>
  <c r="BK274" i="15"/>
  <c r="G267" i="15"/>
  <c r="J280" i="15"/>
  <c r="AV268" i="15"/>
  <c r="BE276" i="15"/>
  <c r="CE268" i="15"/>
  <c r="BG255" i="15"/>
  <c r="CJ249" i="15"/>
  <c r="AZ265" i="15"/>
  <c r="P267" i="15"/>
  <c r="AJ277" i="15"/>
  <c r="CF261" i="15"/>
  <c r="F284" i="15"/>
  <c r="U261" i="15"/>
  <c r="CM263" i="15"/>
  <c r="M270" i="15"/>
  <c r="N253" i="15"/>
  <c r="CC282" i="15"/>
  <c r="BY289" i="15"/>
  <c r="AM248" i="15"/>
  <c r="AT247" i="15"/>
  <c r="CQ256" i="15"/>
  <c r="BF255" i="15"/>
  <c r="U265" i="15"/>
  <c r="CK263" i="15"/>
  <c r="J263" i="15"/>
  <c r="CF283" i="15"/>
  <c r="BP232" i="15"/>
  <c r="E266" i="15"/>
  <c r="M257" i="15"/>
  <c r="T237" i="15"/>
  <c r="Y277" i="15"/>
  <c r="AS238" i="15"/>
  <c r="CC242" i="15"/>
  <c r="AF235" i="15"/>
  <c r="CC261" i="15"/>
  <c r="AY242" i="15"/>
  <c r="BQ243" i="15"/>
  <c r="CB253" i="15"/>
  <c r="J245" i="15"/>
  <c r="CG245" i="15"/>
  <c r="CK256" i="15"/>
  <c r="K248" i="15"/>
  <c r="J271" i="15"/>
  <c r="BL278" i="15"/>
  <c r="BZ268" i="15"/>
  <c r="AD259" i="15"/>
  <c r="AN275" i="15"/>
  <c r="CC272" i="15"/>
  <c r="AI273" i="15"/>
  <c r="CG290" i="15"/>
  <c r="CP286" i="15"/>
  <c r="BV247" i="15"/>
  <c r="BS265" i="15"/>
  <c r="CB252" i="15"/>
  <c r="AL268" i="15"/>
  <c r="CQ264" i="15"/>
  <c r="J266" i="15"/>
  <c r="BZ259" i="15"/>
  <c r="AA287" i="15"/>
  <c r="BY260" i="15"/>
  <c r="Q265" i="15"/>
  <c r="AP264" i="15"/>
  <c r="N266" i="15"/>
  <c r="CG255" i="15"/>
  <c r="BC271" i="15"/>
  <c r="R276" i="15"/>
  <c r="Q279" i="15"/>
  <c r="AG277" i="15"/>
  <c r="BL273" i="15"/>
  <c r="AL271" i="15"/>
  <c r="L285" i="15"/>
  <c r="BO291" i="15"/>
  <c r="BQ283" i="15"/>
  <c r="CB279" i="15"/>
  <c r="AR271" i="15"/>
  <c r="N272" i="15"/>
  <c r="AO285" i="15"/>
  <c r="J259" i="15"/>
  <c r="AG251" i="15"/>
  <c r="Y268" i="15"/>
  <c r="G234" i="15"/>
  <c r="BG250" i="15"/>
  <c r="CN279" i="15"/>
  <c r="BQ244" i="15"/>
  <c r="CM261" i="15"/>
  <c r="AP251" i="15"/>
  <c r="N246" i="15"/>
  <c r="BL245" i="15"/>
  <c r="AW261" i="15"/>
  <c r="V261" i="15"/>
  <c r="E260" i="15"/>
  <c r="CN256" i="15"/>
  <c r="AP262" i="15"/>
  <c r="AA269" i="15"/>
  <c r="BC248" i="15"/>
  <c r="AX258" i="15"/>
  <c r="CJ264" i="15"/>
  <c r="BU260" i="15"/>
  <c r="AJ250" i="15"/>
  <c r="F272" i="15"/>
  <c r="BP265" i="15"/>
  <c r="L273" i="15"/>
  <c r="Y266" i="15"/>
  <c r="U259" i="15"/>
  <c r="W287" i="15"/>
  <c r="CM279" i="15"/>
  <c r="AC282" i="15"/>
  <c r="V283" i="15"/>
  <c r="AE282" i="15"/>
  <c r="BX238" i="15"/>
  <c r="AP248" i="15"/>
  <c r="Z238" i="15"/>
  <c r="AB234" i="15"/>
  <c r="CJ247" i="15"/>
  <c r="BX266" i="15"/>
  <c r="AM232" i="15"/>
  <c r="BQ290" i="15"/>
  <c r="BB246" i="15"/>
  <c r="I255" i="15"/>
  <c r="CI260" i="15"/>
  <c r="BX272" i="15"/>
  <c r="W278" i="15"/>
  <c r="BM276" i="15"/>
  <c r="P264" i="15"/>
  <c r="BN263" i="15"/>
  <c r="BD256" i="15"/>
  <c r="BY278" i="15"/>
  <c r="CB269" i="15"/>
  <c r="BZ267" i="15"/>
  <c r="CE260" i="15"/>
  <c r="AQ268" i="15"/>
  <c r="AU291" i="15"/>
  <c r="AE267" i="15"/>
  <c r="BE270" i="15"/>
  <c r="CK270" i="15"/>
  <c r="AS262" i="15"/>
  <c r="AS265" i="15"/>
  <c r="BE271" i="15"/>
  <c r="BJ278" i="15"/>
  <c r="AI289" i="15"/>
  <c r="BN290" i="15"/>
  <c r="AY245" i="15"/>
  <c r="AW251" i="15"/>
  <c r="J240" i="15"/>
  <c r="BB271" i="15"/>
  <c r="H278" i="15"/>
  <c r="AU268" i="15"/>
  <c r="AY248" i="15"/>
  <c r="BY243" i="15"/>
  <c r="BM266" i="15"/>
  <c r="CP262" i="15"/>
  <c r="CB284" i="15"/>
  <c r="BB283" i="15"/>
  <c r="U260" i="15"/>
  <c r="C265" i="15"/>
  <c r="AO279" i="15"/>
  <c r="CO264" i="15"/>
  <c r="H274" i="15"/>
  <c r="AE262" i="15"/>
  <c r="CF271" i="15"/>
  <c r="AR280" i="15"/>
  <c r="CI259" i="15"/>
  <c r="AR272" i="15"/>
  <c r="BA261" i="15"/>
  <c r="U273" i="15"/>
  <c r="AM261" i="15"/>
  <c r="BP274" i="15"/>
  <c r="BV274" i="15"/>
  <c r="U278" i="15"/>
  <c r="Y290" i="15"/>
  <c r="CE282" i="15"/>
  <c r="CN266" i="15"/>
  <c r="CQ291" i="15"/>
  <c r="CM245" i="15"/>
  <c r="BG260" i="15"/>
  <c r="AB231" i="15"/>
  <c r="AY255" i="15"/>
  <c r="CR282" i="15"/>
  <c r="BL268" i="15"/>
  <c r="CM247" i="15"/>
  <c r="R257" i="15"/>
  <c r="AJ258" i="15"/>
  <c r="CA275" i="15"/>
  <c r="BH266" i="15"/>
  <c r="AZ266" i="15"/>
  <c r="BO271" i="15"/>
  <c r="CQ277" i="15"/>
  <c r="BC252" i="15"/>
  <c r="CQ265" i="15"/>
  <c r="AY277" i="15"/>
  <c r="CN275" i="15"/>
  <c r="CI287" i="15"/>
  <c r="AE276" i="15"/>
  <c r="CP281" i="15"/>
  <c r="CB256" i="15"/>
  <c r="AF263" i="15"/>
  <c r="AE285" i="15"/>
  <c r="I265" i="15"/>
  <c r="AO290" i="15"/>
  <c r="CR243" i="15"/>
  <c r="T260" i="15"/>
  <c r="CO268" i="15"/>
  <c r="L249" i="15"/>
  <c r="BD252" i="15"/>
  <c r="BX250" i="15"/>
  <c r="CO239" i="15"/>
  <c r="Y267" i="15"/>
  <c r="BY274" i="15"/>
  <c r="BL253" i="15"/>
  <c r="H279" i="15"/>
  <c r="CD247" i="15"/>
  <c r="G259" i="15"/>
  <c r="AD257" i="15"/>
  <c r="AH278" i="15"/>
  <c r="BH275" i="15"/>
  <c r="Z266" i="15"/>
  <c r="AA277" i="15"/>
  <c r="CH281" i="15"/>
  <c r="AS244" i="15"/>
  <c r="AL259" i="15"/>
  <c r="BT280" i="15"/>
  <c r="CL274" i="15"/>
  <c r="BN260" i="15"/>
  <c r="CD254" i="15"/>
  <c r="BQ248" i="15"/>
  <c r="CF235" i="15"/>
  <c r="O255" i="15"/>
  <c r="CR256" i="15"/>
  <c r="BQ265" i="15"/>
  <c r="BS251" i="15"/>
  <c r="AH257" i="15"/>
  <c r="M253" i="15"/>
  <c r="CK260" i="15"/>
  <c r="Z253" i="15"/>
  <c r="F263" i="15"/>
  <c r="CF255" i="15"/>
  <c r="BP272" i="15"/>
  <c r="CE264" i="15"/>
  <c r="BB274" i="15"/>
  <c r="AB277" i="15"/>
  <c r="AC281" i="15"/>
  <c r="AB246" i="15"/>
  <c r="BV278" i="15"/>
  <c r="X279" i="15"/>
  <c r="CO255" i="15"/>
  <c r="BD290" i="15"/>
  <c r="BS259" i="15"/>
  <c r="CC255" i="15"/>
  <c r="O265" i="15"/>
  <c r="BF261" i="15"/>
  <c r="BJ245" i="15"/>
  <c r="X252" i="15"/>
  <c r="CI289" i="15"/>
  <c r="AF260" i="15"/>
  <c r="CB251" i="15"/>
  <c r="CI250" i="15"/>
  <c r="O253" i="15"/>
  <c r="BU264" i="15"/>
  <c r="CI281" i="15"/>
  <c r="AD281" i="15"/>
  <c r="AQ273" i="15"/>
  <c r="AZ276" i="15"/>
  <c r="AP247" i="15"/>
  <c r="BD239" i="15"/>
  <c r="BZ258" i="15"/>
  <c r="AN260" i="15"/>
  <c r="BH257" i="15"/>
  <c r="BY240" i="15"/>
  <c r="K280" i="15"/>
  <c r="CO263" i="15"/>
  <c r="G255" i="15"/>
  <c r="BF268" i="15"/>
  <c r="AI267" i="15"/>
  <c r="AK244" i="15"/>
  <c r="CF254" i="15"/>
  <c r="CF251" i="15"/>
  <c r="AD260" i="15"/>
  <c r="T265" i="15"/>
  <c r="BI277" i="15"/>
  <c r="V278" i="15"/>
  <c r="Q267" i="15"/>
  <c r="P256" i="15"/>
  <c r="CI275" i="15"/>
  <c r="CF263" i="15"/>
  <c r="BY272" i="15"/>
  <c r="BI291" i="15"/>
  <c r="Y291" i="15"/>
  <c r="AE256" i="15"/>
  <c r="X272" i="15"/>
  <c r="BN255" i="15"/>
  <c r="BN265" i="15"/>
  <c r="CL269" i="15"/>
  <c r="AH247" i="15"/>
  <c r="AJ262" i="15"/>
  <c r="W267" i="15"/>
  <c r="BY284" i="15"/>
  <c r="W259" i="15"/>
  <c r="R261" i="15"/>
  <c r="Z274" i="15"/>
  <c r="AD246" i="15"/>
  <c r="CB245" i="15"/>
  <c r="AB263" i="15"/>
  <c r="AA273" i="15"/>
  <c r="CB282" i="15"/>
  <c r="F258" i="15"/>
  <c r="BZ277" i="15"/>
  <c r="AJ274" i="15"/>
  <c r="CC273" i="15"/>
  <c r="AY269" i="15"/>
  <c r="AJ268" i="15"/>
  <c r="CF282" i="15"/>
  <c r="AN284" i="15"/>
  <c r="P280" i="15"/>
  <c r="Y248" i="15"/>
  <c r="X286" i="15"/>
  <c r="BU241" i="15"/>
  <c r="E238" i="15"/>
  <c r="H271" i="15"/>
  <c r="E262" i="15"/>
  <c r="Q241" i="15"/>
  <c r="CI258" i="15"/>
  <c r="V266" i="15"/>
  <c r="BE281" i="15"/>
  <c r="BV273" i="15"/>
  <c r="C261" i="15"/>
  <c r="G281" i="15"/>
  <c r="R258" i="15"/>
  <c r="BY263" i="15"/>
  <c r="AH263" i="15"/>
  <c r="CP289" i="15"/>
  <c r="I252" i="15"/>
  <c r="AS268" i="15"/>
  <c r="BT266" i="15"/>
  <c r="BQ262" i="15"/>
  <c r="BA245" i="15"/>
  <c r="BH288" i="15"/>
  <c r="BZ273" i="15"/>
  <c r="BQ269" i="15"/>
  <c r="CB283" i="15"/>
  <c r="CP259" i="15"/>
  <c r="R264" i="15"/>
  <c r="CA279" i="15"/>
  <c r="CO281" i="15"/>
  <c r="BO278" i="15"/>
  <c r="CF273" i="15"/>
  <c r="AI254" i="15"/>
  <c r="S270" i="15"/>
  <c r="V247" i="15"/>
  <c r="CN268" i="15"/>
  <c r="BA248" i="15"/>
  <c r="BK262" i="15"/>
  <c r="AX255" i="15"/>
  <c r="AG256" i="15"/>
  <c r="BI270" i="15"/>
  <c r="E259" i="15"/>
  <c r="L257" i="15"/>
  <c r="BV257" i="15"/>
  <c r="AB259" i="15"/>
  <c r="K273" i="15"/>
  <c r="AH262" i="15"/>
  <c r="BK276" i="15"/>
  <c r="BU262" i="15"/>
  <c r="Z275" i="15"/>
  <c r="T254" i="15"/>
  <c r="AE273" i="15"/>
  <c r="AD254" i="15"/>
  <c r="AR253" i="15"/>
  <c r="BT269" i="15"/>
  <c r="BC283" i="15"/>
  <c r="AI268" i="15"/>
  <c r="F288" i="15"/>
  <c r="W281" i="15"/>
  <c r="CA265" i="15"/>
  <c r="BH285" i="15"/>
  <c r="AK264" i="15"/>
  <c r="AU281" i="15"/>
  <c r="CQ254" i="15"/>
  <c r="BV244" i="15"/>
  <c r="CH263" i="15"/>
  <c r="BS249" i="15"/>
  <c r="R247" i="15"/>
  <c r="AA268" i="15"/>
  <c r="BZ238" i="15"/>
  <c r="V255" i="15"/>
  <c r="H259" i="15"/>
  <c r="AY251" i="15"/>
  <c r="AM265" i="15"/>
  <c r="AG286" i="15"/>
  <c r="O258" i="15"/>
  <c r="CA284" i="15"/>
  <c r="BX287" i="15"/>
  <c r="I274" i="15"/>
  <c r="AW258" i="15"/>
  <c r="BH260" i="15"/>
  <c r="BR277" i="15"/>
  <c r="AG271" i="15"/>
  <c r="AE263" i="15"/>
  <c r="AX271" i="15"/>
  <c r="AC276" i="15"/>
  <c r="G287" i="15"/>
  <c r="BR272" i="15"/>
  <c r="BY267" i="15"/>
  <c r="BG283" i="15"/>
  <c r="CE278" i="15"/>
  <c r="AT275" i="15"/>
  <c r="AY279" i="15"/>
  <c r="K266" i="15"/>
  <c r="P284" i="15"/>
  <c r="M275" i="15"/>
  <c r="T258" i="15"/>
  <c r="O269" i="15"/>
  <c r="CR234" i="15"/>
  <c r="AI285" i="15"/>
  <c r="S258" i="15"/>
  <c r="AW240" i="15"/>
  <c r="AH250" i="15"/>
  <c r="AQ269" i="15"/>
  <c r="CP270" i="15"/>
  <c r="AF256" i="15"/>
  <c r="CK284" i="15"/>
  <c r="AD245" i="15"/>
  <c r="X275" i="15"/>
  <c r="V265" i="15"/>
  <c r="AE270" i="15"/>
  <c r="U262" i="15"/>
  <c r="AD290" i="15"/>
  <c r="AO284" i="15"/>
  <c r="AO274" i="15"/>
  <c r="Z270" i="15"/>
  <c r="BD283" i="15"/>
  <c r="BY256" i="15"/>
  <c r="I289" i="15"/>
  <c r="AE288" i="15"/>
  <c r="AE258" i="15"/>
  <c r="L266" i="15"/>
  <c r="N262" i="15"/>
  <c r="AG270" i="15"/>
  <c r="BT261" i="15"/>
  <c r="BP247" i="15"/>
  <c r="BE283" i="15"/>
  <c r="BJ254" i="15"/>
  <c r="BZ287" i="15"/>
  <c r="AW249" i="15"/>
  <c r="CL263" i="15"/>
  <c r="AQ262" i="15"/>
  <c r="BT289" i="15"/>
  <c r="Y262" i="15"/>
  <c r="AX285" i="15"/>
  <c r="V270" i="15"/>
  <c r="BB258" i="15"/>
  <c r="CK271" i="15"/>
  <c r="CN269" i="15"/>
  <c r="CN277" i="15"/>
  <c r="AW264" i="15"/>
  <c r="AZ258" i="15"/>
  <c r="CD270" i="15"/>
  <c r="G286" i="15"/>
  <c r="BJ263" i="15"/>
  <c r="BB287" i="15"/>
  <c r="BY264" i="15"/>
  <c r="AB284" i="15"/>
  <c r="AU289" i="15"/>
  <c r="CA268" i="15"/>
  <c r="BB273" i="15"/>
  <c r="AB272" i="15"/>
  <c r="V276" i="15"/>
  <c r="CP279" i="15"/>
  <c r="C288" i="15"/>
  <c r="CN281" i="15"/>
  <c r="AP283" i="15"/>
  <c r="G271" i="15"/>
  <c r="AC275" i="15"/>
  <c r="CB287" i="15"/>
  <c r="CN262" i="15"/>
  <c r="AP284" i="15"/>
  <c r="BU289" i="15"/>
  <c r="AU283" i="15"/>
  <c r="BE285" i="15"/>
  <c r="AA291" i="15"/>
  <c r="CN278" i="15"/>
  <c r="BW277" i="15"/>
  <c r="Y283" i="15"/>
  <c r="CP257" i="15"/>
  <c r="AI280" i="15"/>
  <c r="CC284" i="15"/>
  <c r="CN267" i="15"/>
  <c r="AO288" i="15"/>
  <c r="K275" i="15"/>
  <c r="BS257" i="15"/>
  <c r="AV256" i="15"/>
  <c r="BU276" i="15"/>
  <c r="AL269" i="15"/>
  <c r="BZ269" i="15"/>
  <c r="BJ268" i="15"/>
  <c r="AW274" i="15"/>
  <c r="C270" i="15"/>
  <c r="U291" i="15"/>
  <c r="AG291" i="15"/>
  <c r="AU284" i="15"/>
  <c r="BP289" i="15"/>
  <c r="AR278" i="15"/>
  <c r="CE287" i="15"/>
  <c r="BU282" i="15"/>
  <c r="CO285" i="15"/>
  <c r="BB278" i="15"/>
  <c r="AI278" i="15"/>
  <c r="CL279" i="15"/>
  <c r="CC290" i="15"/>
  <c r="P283" i="15"/>
  <c r="AN288" i="15"/>
  <c r="Z286" i="15"/>
  <c r="CC279" i="15"/>
  <c r="BU266" i="15"/>
  <c r="CH287" i="15"/>
  <c r="AT280" i="15"/>
  <c r="AQ264" i="15"/>
  <c r="J279" i="15"/>
  <c r="AZ282" i="15"/>
  <c r="BR291" i="15"/>
  <c r="CQ268" i="15"/>
  <c r="BY279" i="15"/>
  <c r="T285" i="15"/>
  <c r="K278" i="15"/>
  <c r="AU274" i="15"/>
  <c r="V275" i="15"/>
  <c r="BV280" i="15"/>
  <c r="BO272" i="15"/>
  <c r="X290" i="15"/>
  <c r="BP268" i="15"/>
  <c r="S266" i="15"/>
  <c r="BL286" i="15"/>
  <c r="CM270" i="15"/>
  <c r="BA270" i="15"/>
  <c r="AL281" i="15"/>
  <c r="AC291" i="15"/>
  <c r="BU263" i="15"/>
  <c r="U270" i="15"/>
  <c r="AY266" i="15"/>
  <c r="I272" i="15"/>
  <c r="AH273" i="15"/>
  <c r="AV263" i="15"/>
  <c r="BU278" i="15"/>
  <c r="BQ282" i="15"/>
  <c r="C291" i="15"/>
  <c r="BR270" i="15"/>
  <c r="BX276" i="15"/>
  <c r="Y288" i="15"/>
  <c r="Q273" i="15"/>
  <c r="BE265" i="15"/>
  <c r="BR273" i="15"/>
  <c r="H269" i="15"/>
  <c r="C263" i="15"/>
  <c r="AY289" i="15"/>
  <c r="BS276" i="15"/>
  <c r="CJ278" i="15"/>
  <c r="BV279" i="15"/>
  <c r="AF279" i="15"/>
  <c r="AX273" i="15"/>
  <c r="CB291" i="15"/>
  <c r="P260" i="15"/>
  <c r="Q280" i="15"/>
  <c r="AC280" i="15"/>
  <c r="CK282" i="15"/>
  <c r="C290" i="15"/>
  <c r="BI281" i="15"/>
  <c r="AC289" i="15"/>
  <c r="CE284" i="15"/>
  <c r="AB256" i="15"/>
  <c r="AI272" i="15"/>
  <c r="AS285" i="15"/>
  <c r="F287" i="15"/>
  <c r="CG273" i="15"/>
  <c r="BW256" i="15"/>
  <c r="CE261" i="15"/>
  <c r="CG275" i="15"/>
  <c r="BF276" i="15"/>
  <c r="CP280" i="15"/>
  <c r="BU290" i="15"/>
  <c r="AI264" i="15"/>
  <c r="BD282" i="15"/>
  <c r="CO272" i="15"/>
  <c r="AK281" i="15"/>
  <c r="BA276" i="15"/>
  <c r="CP274" i="15"/>
  <c r="BX280" i="15"/>
  <c r="CM258" i="15"/>
  <c r="M282" i="15"/>
  <c r="AH271" i="15"/>
  <c r="AV271" i="15"/>
  <c r="K282" i="15"/>
  <c r="BQ279" i="15"/>
  <c r="AJ273" i="15"/>
  <c r="BU287" i="15"/>
  <c r="AT263" i="15"/>
  <c r="V287" i="15"/>
  <c r="AR291" i="15"/>
  <c r="C281" i="15"/>
  <c r="S274" i="15"/>
  <c r="CF279" i="15"/>
  <c r="AW271" i="15"/>
  <c r="CJ262" i="15"/>
  <c r="L283" i="15"/>
  <c r="AP288" i="15"/>
  <c r="Q278" i="15"/>
  <c r="G275" i="15"/>
  <c r="AP290" i="15"/>
  <c r="P274" i="15"/>
  <c r="AS264" i="15"/>
  <c r="R271" i="15"/>
  <c r="AJ282" i="15"/>
  <c r="W275" i="15"/>
  <c r="BK282" i="15"/>
  <c r="BM272" i="15"/>
  <c r="CO291" i="15"/>
  <c r="E264" i="15"/>
  <c r="AV272" i="15"/>
  <c r="CE281" i="15"/>
  <c r="AX291" i="15"/>
  <c r="AA267" i="15"/>
  <c r="V279" i="15"/>
  <c r="AK268" i="15"/>
  <c r="BY287" i="15"/>
  <c r="CF275" i="15"/>
  <c r="CI280" i="15"/>
  <c r="Z290" i="15"/>
  <c r="AT276" i="15"/>
  <c r="BO268" i="15"/>
  <c r="F281" i="15"/>
  <c r="R283" i="15"/>
  <c r="BY288" i="15"/>
  <c r="X262" i="15"/>
  <c r="Q277" i="15"/>
  <c r="CH260" i="15"/>
  <c r="J277" i="15"/>
  <c r="BS262" i="15"/>
  <c r="CL273" i="15"/>
  <c r="BO277" i="15"/>
  <c r="CO276" i="15"/>
  <c r="AB275" i="15"/>
  <c r="P279" i="15"/>
  <c r="AD282" i="15"/>
  <c r="BA289" i="15"/>
  <c r="CA277" i="15"/>
  <c r="AP261" i="15"/>
  <c r="BO285" i="15"/>
  <c r="BN269" i="15"/>
  <c r="O267" i="15"/>
  <c r="N267" i="15"/>
  <c r="CJ261" i="15"/>
  <c r="AV269" i="15"/>
  <c r="BL275" i="15"/>
  <c r="H270" i="15"/>
  <c r="Q271" i="15"/>
  <c r="T284" i="15"/>
  <c r="CB280" i="15"/>
  <c r="AJ291" i="15"/>
  <c r="T283" i="15"/>
  <c r="F277" i="15"/>
  <c r="AA284" i="15"/>
  <c r="CJ276" i="15"/>
  <c r="AK289" i="15"/>
  <c r="CH269" i="15"/>
  <c r="AC262" i="15"/>
  <c r="N287" i="15"/>
  <c r="BI282" i="15"/>
  <c r="G280" i="15"/>
  <c r="CR265" i="15"/>
  <c r="C273" i="15"/>
  <c r="L264" i="15"/>
  <c r="R281" i="15"/>
  <c r="BL290" i="15"/>
  <c r="CK280" i="15"/>
  <c r="CA282" i="15"/>
  <c r="O271" i="15"/>
  <c r="BR271" i="15"/>
  <c r="CF287" i="15"/>
  <c r="BG291" i="15"/>
  <c r="CL277" i="15"/>
  <c r="AZ254" i="15"/>
  <c r="Y272" i="15"/>
  <c r="BE263" i="15"/>
  <c r="AH269" i="15"/>
  <c r="BH262" i="15"/>
  <c r="BB262" i="15"/>
  <c r="AW273" i="15"/>
  <c r="CP272" i="15"/>
  <c r="BS270" i="15"/>
  <c r="N276" i="15"/>
  <c r="P271" i="15"/>
  <c r="AM283" i="15"/>
  <c r="H290" i="15"/>
  <c r="AB281" i="15"/>
  <c r="E291" i="15"/>
  <c r="AD283" i="15"/>
  <c r="AZ264" i="15"/>
  <c r="E280" i="15"/>
  <c r="AE287" i="15"/>
  <c r="Q287" i="15"/>
  <c r="BP290" i="15"/>
  <c r="U282" i="15"/>
  <c r="CH285" i="15"/>
  <c r="CG265" i="15"/>
  <c r="U272" i="15"/>
  <c r="T268" i="15"/>
  <c r="BU285" i="15"/>
  <c r="K279" i="15"/>
  <c r="CO275" i="15"/>
  <c r="AF250" i="15"/>
  <c r="AA249" i="15"/>
  <c r="T259" i="15"/>
  <c r="BU254" i="15"/>
  <c r="AP265" i="15"/>
  <c r="CG246" i="15"/>
  <c r="AP279" i="15"/>
  <c r="BA268" i="15"/>
  <c r="Z285" i="15"/>
  <c r="AB267" i="15"/>
  <c r="BU267" i="15"/>
  <c r="Y275" i="15"/>
  <c r="AQ274" i="15"/>
  <c r="BN267" i="15"/>
  <c r="AW281" i="15"/>
  <c r="AM286" i="15"/>
  <c r="CE280" i="15"/>
  <c r="M278" i="15"/>
  <c r="CG287" i="15"/>
  <c r="CM280" i="15"/>
  <c r="T264" i="15"/>
  <c r="V264" i="15"/>
  <c r="V269" i="15"/>
  <c r="AR262" i="15"/>
  <c r="AV277" i="15"/>
  <c r="AH285" i="15"/>
  <c r="CI265" i="15"/>
  <c r="BX264" i="15"/>
  <c r="BZ291" i="15"/>
  <c r="CG284" i="15"/>
  <c r="CM271" i="15"/>
  <c r="BD280" i="15"/>
  <c r="BY286" i="15"/>
  <c r="BK273" i="15"/>
  <c r="P285" i="15"/>
  <c r="CF268" i="15"/>
  <c r="M281" i="15"/>
  <c r="S290" i="15"/>
  <c r="CM289" i="15"/>
  <c r="F276" i="15"/>
  <c r="BX279" i="15"/>
  <c r="BE274" i="15"/>
  <c r="X278" i="15"/>
  <c r="BO269" i="15"/>
  <c r="BS285" i="15"/>
  <c r="Z283" i="15"/>
  <c r="C266" i="15"/>
  <c r="BS275" i="15"/>
  <c r="V286" i="15"/>
  <c r="F286" i="15"/>
  <c r="BL266" i="15"/>
  <c r="BK265" i="15"/>
  <c r="CL266" i="15"/>
  <c r="CP263" i="15"/>
  <c r="AT268" i="15"/>
  <c r="T263" i="15"/>
  <c r="G264" i="15"/>
  <c r="AV279" i="15"/>
  <c r="BK267" i="15"/>
  <c r="Z278" i="15"/>
  <c r="AT286" i="15"/>
  <c r="CR267" i="15"/>
  <c r="CD290" i="15"/>
  <c r="CI271" i="15"/>
  <c r="CD281" i="15"/>
  <c r="BJ277" i="15"/>
  <c r="X277" i="15"/>
  <c r="W280" i="15"/>
  <c r="E282" i="15"/>
  <c r="K261" i="15"/>
  <c r="AS284" i="15"/>
  <c r="BW270" i="15"/>
  <c r="BA284" i="15"/>
  <c r="O263" i="15"/>
  <c r="BZ286" i="15"/>
  <c r="AZ270" i="15"/>
  <c r="AT289" i="15"/>
  <c r="BA279" i="15"/>
  <c r="O286" i="15"/>
  <c r="BH291" i="15"/>
  <c r="AA271" i="15"/>
  <c r="CN270" i="15"/>
  <c r="BH287" i="15"/>
  <c r="C272" i="15"/>
  <c r="AA259" i="15"/>
  <c r="AJ279" i="15"/>
  <c r="AT262" i="15"/>
  <c r="BM290" i="15"/>
  <c r="BK272" i="15"/>
  <c r="W269" i="15"/>
  <c r="CN289" i="15"/>
  <c r="AZ291" i="15"/>
  <c r="AA283" i="15"/>
  <c r="C284" i="15"/>
  <c r="BX291" i="15"/>
  <c r="CL288" i="15"/>
  <c r="BG275" i="15"/>
  <c r="Q269" i="15"/>
  <c r="Q283" i="15"/>
  <c r="CR281" i="15"/>
  <c r="CG279" i="15"/>
  <c r="H285" i="15"/>
  <c r="N283" i="15"/>
  <c r="AU288" i="15"/>
  <c r="CC291" i="15"/>
  <c r="AZ279" i="15"/>
  <c r="S257" i="15"/>
  <c r="AQ280" i="15"/>
  <c r="AG283" i="15"/>
  <c r="K284" i="15"/>
  <c r="H289" i="15"/>
  <c r="BM286" i="15"/>
  <c r="BR275" i="15"/>
  <c r="L272" i="15"/>
  <c r="AU279" i="15"/>
  <c r="BR260" i="15"/>
  <c r="BG285" i="15"/>
  <c r="BE268" i="15"/>
  <c r="C289" i="15"/>
  <c r="BP283" i="15"/>
  <c r="BY262" i="15"/>
  <c r="AD263" i="15"/>
  <c r="BQ291" i="15"/>
  <c r="AX267" i="15"/>
  <c r="AY272" i="15"/>
  <c r="P282" i="15"/>
  <c r="BG290" i="15"/>
  <c r="AF265" i="15"/>
  <c r="AH282" i="15"/>
  <c r="AF268" i="15"/>
  <c r="AR279" i="15"/>
  <c r="AO272" i="15"/>
  <c r="CM262" i="15"/>
  <c r="G274" i="15"/>
  <c r="BL283" i="15"/>
  <c r="CF276" i="15"/>
  <c r="CH288" i="15"/>
  <c r="L276" i="15"/>
  <c r="BX283" i="15"/>
  <c r="O277" i="15"/>
  <c r="BS280" i="15"/>
  <c r="G283" i="15"/>
  <c r="BW267" i="15"/>
  <c r="AP260" i="15"/>
  <c r="AD271" i="15"/>
  <c r="V258" i="15"/>
  <c r="BF272" i="15"/>
  <c r="CF269" i="15"/>
  <c r="AU269" i="15"/>
  <c r="AX277" i="15"/>
  <c r="BR283" i="15"/>
  <c r="BT265" i="15"/>
  <c r="AZ263" i="15"/>
  <c r="AM274" i="15"/>
  <c r="AP287" i="15"/>
  <c r="AR290" i="15"/>
  <c r="AT265" i="15"/>
  <c r="V281" i="15"/>
  <c r="CR291" i="15"/>
  <c r="BD278" i="15"/>
  <c r="X282" i="15"/>
  <c r="BU275" i="15"/>
  <c r="CO282" i="15"/>
  <c r="BT287" i="15"/>
  <c r="AO278" i="15"/>
  <c r="AG289" i="15"/>
  <c r="AP285" i="15"/>
  <c r="BC265" i="15"/>
  <c r="K256" i="15"/>
  <c r="Z261" i="15"/>
  <c r="AY283" i="15"/>
  <c r="O278" i="15"/>
  <c r="AX289" i="15"/>
  <c r="T274" i="15"/>
  <c r="BF263" i="15"/>
  <c r="BX281" i="15"/>
  <c r="AO275" i="15"/>
  <c r="W268" i="15"/>
  <c r="CD278" i="15"/>
  <c r="AA276" i="15"/>
  <c r="Z279" i="15"/>
  <c r="CR268" i="15"/>
  <c r="Q282" i="15"/>
  <c r="L284" i="15"/>
  <c r="AX270" i="15"/>
  <c r="BJ279" i="15"/>
  <c r="C287" i="15"/>
  <c r="J288" i="15"/>
  <c r="V267" i="15"/>
  <c r="CP287" i="15"/>
  <c r="CP282" i="15"/>
  <c r="BD270" i="15"/>
  <c r="O272" i="15"/>
  <c r="AR277" i="15"/>
  <c r="U274" i="15"/>
  <c r="CO279" i="15"/>
  <c r="AF287" i="15"/>
  <c r="AH279" i="15"/>
  <c r="T277" i="15"/>
  <c r="CQ285" i="15"/>
  <c r="CO278" i="15"/>
  <c r="AA272" i="15"/>
  <c r="BL265" i="15"/>
  <c r="L269" i="15"/>
  <c r="CD285" i="15"/>
  <c r="BE272" i="15"/>
  <c r="AY270" i="15"/>
  <c r="Y287" i="15"/>
  <c r="N257" i="15"/>
  <c r="AW267" i="15"/>
  <c r="AU261" i="15"/>
  <c r="BN276" i="15"/>
  <c r="S273" i="15"/>
  <c r="BP285" i="15"/>
  <c r="BD266" i="15"/>
  <c r="BM273" i="15"/>
  <c r="CL261" i="15"/>
  <c r="BP277" i="15"/>
  <c r="H265" i="15"/>
  <c r="AZ287" i="15"/>
  <c r="I279" i="15"/>
  <c r="BY271" i="15"/>
  <c r="AN270" i="15"/>
  <c r="AQ284" i="15"/>
  <c r="AB283" i="15"/>
  <c r="BK278" i="15"/>
  <c r="P289" i="15"/>
  <c r="AQ270" i="15"/>
  <c r="V288" i="15"/>
  <c r="CA287" i="15"/>
  <c r="AU267" i="15"/>
  <c r="BG274" i="15"/>
  <c r="BQ272" i="15"/>
  <c r="BJ271" i="15"/>
  <c r="Y274" i="15"/>
  <c r="AT267" i="15"/>
  <c r="CK290" i="15"/>
  <c r="BL281" i="15"/>
  <c r="CL282" i="15"/>
  <c r="F270" i="15"/>
  <c r="BK288" i="15"/>
  <c r="BH265" i="15"/>
  <c r="CO283" i="15"/>
  <c r="BA269" i="15"/>
  <c r="AO266" i="15"/>
  <c r="BE277" i="15"/>
  <c r="CG278" i="15"/>
  <c r="CN280" i="15"/>
  <c r="BR280" i="15"/>
  <c r="BZ265" i="15"/>
  <c r="BS284" i="15"/>
  <c r="CP283" i="15"/>
  <c r="AW286" i="15"/>
  <c r="BA275" i="15"/>
  <c r="CC276" i="15"/>
  <c r="CJ266" i="15"/>
  <c r="L278" i="15"/>
  <c r="C285" i="15"/>
  <c r="BZ278" i="15"/>
  <c r="AB278" i="15"/>
  <c r="K281" i="15"/>
  <c r="S279" i="15"/>
  <c r="M290" i="15"/>
  <c r="BF280" i="15"/>
  <c r="BE289" i="15"/>
  <c r="BN273" i="15"/>
  <c r="BL270" i="15"/>
  <c r="Y285" i="15"/>
  <c r="AC264" i="15"/>
  <c r="CJ281" i="15"/>
  <c r="CR271" i="15"/>
  <c r="CB289" i="15"/>
  <c r="BN291" i="15"/>
  <c r="M284" i="15"/>
  <c r="AL272" i="15"/>
  <c r="I270" i="15"/>
  <c r="AL283" i="15"/>
  <c r="F265" i="15"/>
  <c r="F275" i="15"/>
  <c r="CD271" i="15"/>
  <c r="BS269" i="15"/>
  <c r="CG281" i="15"/>
  <c r="S289" i="15"/>
  <c r="Z276" i="15"/>
  <c r="BL260" i="15"/>
  <c r="BW290" i="15"/>
  <c r="AZ277" i="15"/>
  <c r="CJ284" i="15"/>
  <c r="AC285" i="15"/>
  <c r="T281" i="15"/>
  <c r="AI275" i="15"/>
  <c r="BD271" i="15"/>
  <c r="BY268" i="15"/>
  <c r="AI287" i="15"/>
  <c r="N265" i="15"/>
  <c r="BO264" i="15"/>
  <c r="BM267" i="15"/>
  <c r="BG270" i="15"/>
  <c r="V282" i="15"/>
  <c r="AP289" i="15"/>
  <c r="AF271" i="15"/>
  <c r="U279" i="15"/>
  <c r="BG273" i="15"/>
  <c r="E276" i="15"/>
  <c r="BX289" i="15"/>
  <c r="BR288" i="15"/>
  <c r="CM282" i="15"/>
  <c r="E270" i="15"/>
  <c r="BZ283" i="15"/>
  <c r="AM271" i="15"/>
  <c r="Z287" i="15"/>
  <c r="BB291" i="15"/>
  <c r="BF286" i="15"/>
  <c r="BX288" i="15"/>
  <c r="BK291" i="15"/>
  <c r="AT271" i="15"/>
  <c r="R280" i="15"/>
  <c r="BE290" i="15"/>
  <c r="AB290" i="15"/>
  <c r="AY290" i="15"/>
  <c r="BS277" i="15"/>
  <c r="AU273" i="15"/>
  <c r="AL286" i="15"/>
  <c r="CM284" i="15"/>
  <c r="CE288" i="15"/>
  <c r="BM283" i="15"/>
  <c r="CP264" i="15"/>
  <c r="BY270" i="15"/>
  <c r="Q275" i="15"/>
  <c r="BF270" i="15"/>
  <c r="G291" i="15"/>
  <c r="CC275" i="15"/>
  <c r="J272" i="15"/>
  <c r="H273" i="15"/>
  <c r="AD284" i="15"/>
  <c r="AH275" i="15"/>
  <c r="CD284" i="15"/>
  <c r="AP263" i="15"/>
  <c r="BD285" i="15"/>
  <c r="CC283" i="15"/>
  <c r="CD283" i="15"/>
  <c r="CQ287" i="15"/>
  <c r="H272" i="15"/>
  <c r="BA280" i="15"/>
  <c r="L288" i="15"/>
  <c r="K276" i="15"/>
  <c r="BD284" i="15"/>
  <c r="Y276" i="15"/>
  <c r="AB288" i="15"/>
  <c r="AT279" i="15"/>
  <c r="X273" i="15"/>
  <c r="AY268" i="15"/>
  <c r="AA270" i="15"/>
  <c r="BQ277" i="15"/>
  <c r="I282" i="15"/>
  <c r="BO289" i="15"/>
  <c r="BK271" i="15"/>
  <c r="BB282" i="15"/>
  <c r="AD288" i="15"/>
  <c r="BH284" i="15"/>
  <c r="AF289" i="15"/>
  <c r="W285" i="15"/>
  <c r="BI288" i="15"/>
  <c r="Z291" i="15"/>
  <c r="BI267" i="15"/>
  <c r="Z280" i="15"/>
  <c r="CP261" i="15"/>
  <c r="CE291" i="15"/>
  <c r="CM291" i="15"/>
  <c r="BQ260" i="15"/>
  <c r="BP280" i="15"/>
  <c r="AS279" i="15"/>
  <c r="CD291" i="15"/>
  <c r="AE290" i="15"/>
  <c r="BW264" i="15"/>
  <c r="BA282" i="15"/>
  <c r="BP266" i="15"/>
  <c r="CR285" i="15"/>
  <c r="O285" i="15"/>
  <c r="AG284" i="15"/>
  <c r="BK287" i="15"/>
  <c r="AM285" i="15"/>
  <c r="CF274" i="15"/>
  <c r="BQ289" i="15"/>
  <c r="G272" i="15"/>
  <c r="W290" i="15"/>
  <c r="CH282" i="15"/>
  <c r="K287" i="15"/>
  <c r="E285" i="15"/>
  <c r="Z288" i="15"/>
  <c r="AJ263" i="15"/>
  <c r="BN288" i="15"/>
  <c r="CQ280" i="15"/>
  <c r="AV273" i="15"/>
  <c r="CP277" i="15"/>
  <c r="BF288" i="15"/>
  <c r="CR279" i="15"/>
  <c r="AJ280" i="15"/>
  <c r="BQ264" i="15"/>
  <c r="AU290" i="15"/>
  <c r="BI284" i="15"/>
  <c r="BT290" i="15"/>
  <c r="AP281" i="15"/>
  <c r="Z277" i="15"/>
  <c r="CN282" i="15"/>
  <c r="CO266" i="15"/>
  <c r="AG272" i="15"/>
  <c r="AV282" i="15"/>
  <c r="AN277" i="15"/>
  <c r="AN287" i="15"/>
  <c r="AK283" i="15"/>
  <c r="AK291" i="15"/>
  <c r="BY291" i="15"/>
  <c r="AR289" i="15"/>
  <c r="BC278" i="15"/>
  <c r="L255" i="15"/>
  <c r="BY282" i="15"/>
  <c r="AN265" i="15"/>
  <c r="AO261" i="15"/>
  <c r="AQ287" i="15"/>
  <c r="AL275" i="15"/>
  <c r="O279" i="15"/>
  <c r="AY287" i="15"/>
  <c r="H288" i="15"/>
  <c r="AN283" i="15"/>
  <c r="BA283" i="15"/>
  <c r="BC289" i="15"/>
  <c r="CG291" i="15"/>
  <c r="CI285" i="15"/>
  <c r="AN273" i="15"/>
  <c r="CR263" i="15"/>
  <c r="AJ270" i="15"/>
  <c r="AA262" i="15"/>
  <c r="CG269" i="15"/>
  <c r="CD280" i="15"/>
  <c r="AG269" i="15"/>
  <c r="BF281" i="15"/>
  <c r="AM287" i="15"/>
  <c r="AQ265" i="15"/>
  <c r="BK268" i="15"/>
  <c r="CF289" i="15"/>
  <c r="CN285" i="15"/>
  <c r="CG276" i="15"/>
  <c r="BO276" i="15"/>
  <c r="CL280" i="15"/>
  <c r="BH277" i="15"/>
  <c r="Q266" i="15"/>
  <c r="J260" i="15"/>
  <c r="C276" i="15"/>
  <c r="X289" i="15"/>
  <c r="AC272" i="15"/>
  <c r="BS287" i="15"/>
  <c r="N279" i="15"/>
  <c r="AD280" i="15"/>
  <c r="I263" i="15"/>
  <c r="Q262" i="15"/>
  <c r="CB273" i="15"/>
  <c r="AQ281" i="15"/>
  <c r="AD261" i="15"/>
  <c r="BF278" i="15"/>
  <c r="BL276" i="15"/>
  <c r="H286" i="15"/>
  <c r="C274" i="15"/>
  <c r="CE270" i="15"/>
  <c r="E273" i="15"/>
  <c r="AT287" i="15"/>
  <c r="E284" i="15"/>
  <c r="Q285" i="15"/>
  <c r="BJ291" i="15"/>
  <c r="CE283" i="15"/>
  <c r="AN289" i="15"/>
  <c r="AD272" i="15"/>
  <c r="AX278" i="15"/>
  <c r="BX282" i="15"/>
  <c r="AS282" i="15"/>
  <c r="J285" i="15"/>
  <c r="CA276" i="15"/>
  <c r="AQ271" i="15"/>
  <c r="AF285" i="15"/>
  <c r="R288" i="15"/>
  <c r="AO282" i="15"/>
  <c r="AN291" i="15"/>
  <c r="BV258" i="15"/>
  <c r="BP291" i="15"/>
  <c r="CM272" i="15"/>
  <c r="S284" i="15"/>
  <c r="AI291" i="15"/>
  <c r="AD278" i="15"/>
  <c r="V291" i="15"/>
  <c r="AL290" i="15"/>
  <c r="U284" i="15"/>
  <c r="BF289" i="15"/>
  <c r="AS278" i="15"/>
  <c r="CF277" i="15"/>
  <c r="BR276" i="15"/>
  <c r="BM278" i="15"/>
  <c r="CM287" i="15"/>
  <c r="CM285" i="15"/>
  <c r="AN278" i="15"/>
  <c r="C268" i="15"/>
  <c r="T276" i="15"/>
  <c r="BC291" i="15"/>
  <c r="U277" i="15"/>
  <c r="CQ274" i="15"/>
  <c r="J274" i="15"/>
  <c r="AL280" i="15"/>
  <c r="AG281" i="15"/>
  <c r="BD276" i="15"/>
  <c r="BI262" i="15"/>
  <c r="W279" i="15"/>
  <c r="CD260" i="15"/>
  <c r="BL274" i="15"/>
  <c r="AW276" i="15"/>
  <c r="BI264" i="15"/>
  <c r="BI275" i="15"/>
  <c r="CA280" i="15"/>
  <c r="CR277" i="15"/>
  <c r="AK282" i="15"/>
  <c r="CD287" i="15"/>
  <c r="BF285" i="15"/>
  <c r="CL287" i="15"/>
  <c r="K289" i="15"/>
  <c r="BP258" i="15"/>
  <c r="P288" i="15"/>
  <c r="CJ283" i="15"/>
  <c r="CK278" i="15"/>
  <c r="AL262" i="15"/>
  <c r="BS283" i="15"/>
  <c r="BU281" i="15"/>
  <c r="CM274" i="15"/>
  <c r="E272" i="15"/>
  <c r="CK281" i="15"/>
  <c r="BW288" i="15"/>
  <c r="CR290" i="15"/>
  <c r="U283" i="15"/>
  <c r="CQ282" i="15"/>
  <c r="AI270" i="15"/>
  <c r="BL279" i="15"/>
  <c r="G279" i="15"/>
  <c r="BC277" i="15"/>
  <c r="AZ259" i="15"/>
  <c r="CK283" i="15"/>
  <c r="CL276" i="15"/>
  <c r="J276" i="15"/>
  <c r="CI288" i="15"/>
  <c r="O288" i="15"/>
  <c r="CQ275" i="15"/>
  <c r="P290" i="15"/>
  <c r="CM288" i="15"/>
  <c r="BX278" i="15"/>
  <c r="BC275" i="15"/>
  <c r="AX268" i="15"/>
  <c r="CM277" i="15"/>
  <c r="AF291" i="15"/>
  <c r="BL280" i="15"/>
  <c r="AS259" i="15"/>
  <c r="BO288" i="15"/>
  <c r="CB274" i="15"/>
  <c r="AT282" i="15"/>
  <c r="M262" i="15"/>
  <c r="CG283" i="15"/>
  <c r="BC270" i="15"/>
  <c r="BM288" i="15"/>
  <c r="BH286" i="15"/>
  <c r="CA278" i="15"/>
  <c r="AF284" i="15"/>
  <c r="U288" i="15"/>
  <c r="BB288" i="15"/>
  <c r="AF283" i="15"/>
  <c r="AI290" i="15"/>
  <c r="BV284" i="15"/>
  <c r="CH280" i="15"/>
  <c r="AM277" i="15"/>
  <c r="AS267" i="15"/>
  <c r="BD279" i="15"/>
  <c r="O268" i="15"/>
  <c r="Q289" i="15"/>
  <c r="BE261" i="15"/>
  <c r="L279" i="15"/>
  <c r="AD285" i="15"/>
  <c r="CK289" i="15"/>
  <c r="K267" i="15"/>
  <c r="BD273" i="15"/>
  <c r="CL283" i="15"/>
  <c r="BP281" i="15"/>
  <c r="AN261" i="15"/>
  <c r="CD289" i="15"/>
  <c r="AQ277" i="15"/>
  <c r="R267" i="15"/>
  <c r="AQ276" i="15"/>
  <c r="AG290" i="15"/>
  <c r="AJ288" i="15"/>
  <c r="AG287" i="15"/>
  <c r="AA288" i="15"/>
  <c r="AX281" i="15"/>
  <c r="CN288" i="15"/>
  <c r="BA287" i="15"/>
  <c r="CM267" i="15"/>
  <c r="BE286" i="15"/>
  <c r="AZ286" i="15"/>
  <c r="AK290" i="15"/>
  <c r="BU284" i="15"/>
  <c r="BW289" i="15"/>
  <c r="BO280" i="15"/>
  <c r="X285" i="15"/>
  <c r="BS279" i="15"/>
  <c r="I278" i="15"/>
  <c r="BI279" i="15"/>
  <c r="L277" i="15"/>
  <c r="BT271" i="15"/>
  <c r="BX284" i="15"/>
  <c r="BI287" i="15"/>
  <c r="O280" i="15"/>
  <c r="AZ269" i="15"/>
  <c r="X283" i="15"/>
  <c r="AL289" i="15"/>
  <c r="S291" i="15"/>
  <c r="BI286" i="15"/>
  <c r="BO284" i="15"/>
  <c r="H281" i="15"/>
  <c r="E289" i="15"/>
  <c r="AN281" i="15"/>
  <c r="J275" i="15"/>
  <c r="CP271" i="15"/>
  <c r="BM262" i="15"/>
  <c r="CC287" i="15"/>
  <c r="AW284" i="15"/>
  <c r="CJ287" i="15"/>
  <c r="BA285" i="15"/>
  <c r="BY259" i="15"/>
  <c r="AG276" i="15"/>
  <c r="N275" i="15"/>
  <c r="BR279" i="15"/>
  <c r="C278" i="15"/>
  <c r="E277" i="15"/>
  <c r="BT288" i="15"/>
  <c r="CL275" i="15"/>
  <c r="AF281" i="15"/>
  <c r="W288" i="15"/>
  <c r="U281" i="15"/>
  <c r="T286" i="15"/>
  <c r="BU274" i="15"/>
  <c r="BO275" i="15"/>
  <c r="P291" i="15"/>
  <c r="CK286" i="15"/>
  <c r="P281" i="15"/>
  <c r="AY282" i="15"/>
  <c r="O289" i="15"/>
  <c r="AQ288" i="15"/>
  <c r="O275" i="15"/>
  <c r="AN279" i="15"/>
  <c r="W291" i="15"/>
  <c r="S276" i="15"/>
  <c r="BZ281" i="15"/>
  <c r="AY276" i="15"/>
  <c r="AJ285" i="15"/>
  <c r="BZ284" i="15"/>
  <c r="AU286" i="15"/>
  <c r="BQ273" i="15"/>
  <c r="K271" i="15"/>
  <c r="CR284" i="15"/>
  <c r="BU261" i="15"/>
  <c r="BC269" i="15"/>
  <c r="S281" i="15"/>
  <c r="I261" i="15"/>
  <c r="AX284" i="15"/>
  <c r="BI289" i="15"/>
  <c r="CD288" i="15"/>
  <c r="J284" i="15"/>
  <c r="CF286" i="15"/>
  <c r="J283" i="15"/>
  <c r="AL287" i="15"/>
  <c r="T289" i="15"/>
  <c r="AZ273" i="15"/>
  <c r="BK286" i="15"/>
  <c r="BV283" i="15"/>
  <c r="AC259" i="15"/>
  <c r="AW290" i="15"/>
  <c r="BH289" i="15"/>
  <c r="U276" i="15"/>
  <c r="BJ283" i="15"/>
  <c r="BI278" i="15"/>
  <c r="X288" i="15"/>
  <c r="AM278" i="15"/>
  <c r="BP284" i="15"/>
  <c r="AH280" i="15"/>
  <c r="BC284" i="15"/>
  <c r="N282" i="15"/>
  <c r="BE288" i="15"/>
  <c r="AT277" i="15"/>
  <c r="W270" i="15"/>
  <c r="BP279" i="15"/>
  <c r="BR282" i="15"/>
  <c r="CN283" i="15"/>
  <c r="BM281" i="15"/>
  <c r="BV286" i="15"/>
  <c r="AA290" i="15"/>
  <c r="AQ275" i="15"/>
  <c r="CF285" i="15"/>
  <c r="BV275" i="15"/>
  <c r="AP271" i="15"/>
  <c r="AB276" i="15"/>
  <c r="R284" i="15"/>
  <c r="C280" i="15"/>
  <c r="BS281" i="15"/>
  <c r="T271" i="15"/>
  <c r="BN289" i="15"/>
  <c r="CK276" i="15"/>
  <c r="AM270" i="15"/>
  <c r="BA286" i="15"/>
  <c r="BN287" i="15"/>
  <c r="K286" i="15"/>
  <c r="BM284" i="15"/>
  <c r="BM277" i="15"/>
  <c r="AB282" i="15"/>
  <c r="BC288" i="15"/>
  <c r="CN287" i="15"/>
  <c r="BB284" i="15"/>
  <c r="CP285" i="15"/>
  <c r="CK287" i="15"/>
  <c r="BS290" i="15"/>
  <c r="V21" i="359"/>
  <c r="I281" i="15"/>
  <c r="Y282" i="15"/>
  <c r="BJ285" i="15"/>
  <c r="BK285" i="15"/>
  <c r="T290" i="15"/>
  <c r="CN286" i="15"/>
  <c r="BV276" i="15"/>
  <c r="BU283" i="15"/>
  <c r="AT290" i="15"/>
  <c r="AS286" i="15"/>
  <c r="J290" i="15"/>
  <c r="AS291" i="15"/>
  <c r="BF284" i="15"/>
  <c r="AA21" i="359"/>
  <c r="K21" i="359"/>
  <c r="AL285" i="15"/>
  <c r="BF287" i="15"/>
  <c r="BB289" i="15"/>
  <c r="BQ288" i="15"/>
  <c r="N271" i="15"/>
  <c r="AU277" i="15"/>
  <c r="F290" i="15"/>
  <c r="AW277" i="15"/>
  <c r="BO281" i="15"/>
  <c r="I277" i="15"/>
  <c r="CR280" i="15"/>
  <c r="AF286" i="15"/>
  <c r="AV281" i="15"/>
  <c r="AH287" i="15"/>
  <c r="BU291" i="15"/>
  <c r="AH286" i="15"/>
  <c r="M288" i="15"/>
  <c r="AW288" i="15"/>
  <c r="R290" i="15"/>
  <c r="P287" i="15"/>
  <c r="BP276" i="15"/>
  <c r="AT291" i="15"/>
  <c r="CP290" i="15"/>
  <c r="AK280" i="15"/>
  <c r="CB286" i="15"/>
  <c r="BQ286" i="15"/>
  <c r="BJ286" i="15"/>
  <c r="Q286" i="15"/>
  <c r="CJ289" i="15"/>
  <c r="CD279" i="15"/>
  <c r="AB21" i="359"/>
  <c r="BI290" i="15"/>
  <c r="AZ278" i="15"/>
  <c r="BR262" i="15"/>
  <c r="CC267" i="15"/>
  <c r="Q272" i="15"/>
  <c r="V284" i="15"/>
  <c r="CD286" i="15"/>
  <c r="G285" i="15"/>
  <c r="AZ281" i="15"/>
  <c r="CL278" i="15"/>
  <c r="AL284" i="15"/>
  <c r="AS289" i="15"/>
  <c r="J287" i="15"/>
  <c r="R286" i="15"/>
  <c r="AP291" i="15"/>
  <c r="BS286" i="15"/>
  <c r="CI283" i="15"/>
  <c r="AT285" i="15"/>
  <c r="AI283" i="15"/>
  <c r="BE291" i="15"/>
  <c r="AJ289" i="15"/>
  <c r="AY281" i="15"/>
  <c r="BK281" i="15"/>
  <c r="Y21" i="359"/>
  <c r="M21" i="359"/>
  <c r="BS289" i="15"/>
  <c r="H287" i="15"/>
  <c r="AP278" i="15"/>
  <c r="BL267" i="15"/>
  <c r="AE275" i="15"/>
  <c r="AW262" i="15"/>
  <c r="AZ268" i="15"/>
  <c r="AS276" i="15"/>
  <c r="CB265" i="15"/>
  <c r="AL291" i="15"/>
  <c r="AD276" i="15"/>
  <c r="BL285" i="15"/>
  <c r="AS281" i="15"/>
  <c r="BX290" i="15"/>
  <c r="N290" i="15"/>
  <c r="CG288" i="15"/>
  <c r="E279" i="15"/>
  <c r="BS282" i="15"/>
  <c r="AE286" i="15"/>
  <c r="BE287" i="15"/>
  <c r="BF277" i="15"/>
  <c r="CD282" i="15"/>
  <c r="Y286" i="15"/>
  <c r="BD287" i="15"/>
  <c r="R285" i="15"/>
  <c r="AQ266" i="15"/>
  <c r="AN274" i="15"/>
  <c r="F262" i="15"/>
  <c r="U285" i="15"/>
  <c r="AX282" i="15"/>
  <c r="AM288" i="15"/>
  <c r="I291" i="15"/>
  <c r="BP288" i="15"/>
  <c r="W289" i="15"/>
  <c r="CL289" i="15"/>
  <c r="BL287" i="15"/>
  <c r="T288" i="15"/>
  <c r="AR288" i="15"/>
  <c r="BB275" i="15"/>
  <c r="AV287" i="15"/>
  <c r="CN290" i="15"/>
  <c r="AA289" i="15"/>
  <c r="AJ284" i="15"/>
  <c r="CK288" i="15"/>
  <c r="CA281" i="15"/>
  <c r="G21" i="359"/>
  <c r="S21" i="359"/>
  <c r="J291" i="15"/>
  <c r="L281" i="15"/>
  <c r="BL282" i="15"/>
  <c r="BF279" i="15"/>
  <c r="CM278" i="15"/>
  <c r="BP287" i="15"/>
  <c r="BC282" i="15"/>
  <c r="CM283" i="15"/>
  <c r="AC290" i="15"/>
  <c r="BD261" i="15"/>
  <c r="AM279" i="15"/>
  <c r="BC273" i="15"/>
  <c r="CF281" i="15"/>
  <c r="BA288" i="15"/>
  <c r="AM290" i="15"/>
  <c r="BT273" i="15"/>
  <c r="AY275" i="15"/>
  <c r="E290" i="15"/>
  <c r="R291" i="15"/>
  <c r="BD281" i="15"/>
  <c r="CQ286" i="15"/>
  <c r="CQ288" i="15"/>
  <c r="W21" i="359"/>
  <c r="BK289" i="15"/>
  <c r="AQ272" i="15"/>
  <c r="BQ285" i="15"/>
  <c r="R279" i="15"/>
  <c r="H276" i="15"/>
  <c r="K265" i="15"/>
  <c r="U287" i="15"/>
  <c r="BT281" i="15"/>
  <c r="BV287" i="15"/>
  <c r="CJ285" i="15"/>
  <c r="AP276" i="15"/>
  <c r="CE272" i="15"/>
  <c r="BN284" i="15"/>
  <c r="BW275" i="15"/>
  <c r="E286" i="15"/>
  <c r="BN283" i="15"/>
  <c r="CO286" i="15"/>
  <c r="CK279" i="15"/>
  <c r="BC281" i="15"/>
  <c r="CG280" i="15"/>
  <c r="CF290" i="15"/>
  <c r="AC288" i="15"/>
  <c r="AH284" i="15"/>
  <c r="AB291" i="15"/>
  <c r="H283" i="15"/>
  <c r="BV285" i="15"/>
  <c r="I287" i="15"/>
  <c r="AQ290" i="15"/>
  <c r="I21" i="359"/>
  <c r="U21" i="359"/>
  <c r="AO289" i="15"/>
  <c r="AS283" i="15"/>
  <c r="AW275" i="15"/>
  <c r="BC285" i="15"/>
  <c r="AX288" i="15"/>
  <c r="BA290" i="15"/>
  <c r="BQ284" i="15"/>
  <c r="AX280" i="15"/>
  <c r="AZ288" i="15"/>
  <c r="AK288" i="15"/>
  <c r="AI279" i="15"/>
  <c r="P286" i="15"/>
  <c r="BW286" i="15"/>
  <c r="BR286" i="15"/>
  <c r="BW287" i="15"/>
  <c r="AG288" i="15"/>
  <c r="O283" i="15"/>
  <c r="AV288" i="15"/>
  <c r="AX279" i="15"/>
  <c r="BX286" i="15"/>
  <c r="BT285" i="15"/>
  <c r="BN285" i="15"/>
  <c r="AC21" i="359"/>
  <c r="BT277" i="15"/>
  <c r="S282" i="15"/>
  <c r="AW285" i="15"/>
  <c r="X270" i="15"/>
  <c r="T279" i="15"/>
  <c r="BJ273" i="15"/>
  <c r="L275" i="15"/>
  <c r="S268" i="15"/>
  <c r="BJ284" i="15"/>
  <c r="CH290" i="15"/>
  <c r="CP284" i="15"/>
  <c r="S283" i="15"/>
  <c r="AV283" i="15"/>
  <c r="BA281" i="15"/>
  <c r="AE278" i="15"/>
  <c r="CG274" i="15"/>
  <c r="BO286" i="15"/>
  <c r="BC287" i="15"/>
  <c r="BY281" i="15"/>
  <c r="AH291" i="15"/>
  <c r="AW287" i="15"/>
  <c r="F289" i="15"/>
  <c r="AC286" i="15"/>
  <c r="BO283" i="15"/>
  <c r="CP288" i="15"/>
  <c r="CF288" i="15"/>
  <c r="T291" i="15"/>
  <c r="CI291" i="15"/>
  <c r="G277" i="15"/>
  <c r="CI290" i="15"/>
  <c r="BB290" i="15"/>
  <c r="K285" i="15"/>
  <c r="BC286" i="15"/>
  <c r="CN291" i="15"/>
  <c r="BM279" i="15"/>
  <c r="CE290" i="15"/>
  <c r="AO280" i="15"/>
  <c r="BV289" i="15"/>
  <c r="AR282" i="15"/>
  <c r="AJ281" i="15"/>
  <c r="BX277" i="15"/>
  <c r="BB285" i="15"/>
  <c r="BN286" i="15"/>
  <c r="AX287" i="15"/>
  <c r="C21" i="359"/>
  <c r="N21" i="359"/>
  <c r="AH283" i="15"/>
  <c r="BG282" i="15"/>
  <c r="BW282" i="15"/>
  <c r="BB286" i="15"/>
  <c r="V290" i="15"/>
  <c r="AC283" i="15"/>
  <c r="W282" i="15"/>
  <c r="U289" i="15"/>
  <c r="L282" i="15"/>
  <c r="CC280" i="15"/>
  <c r="AV285" i="15"/>
  <c r="AS287" i="15"/>
  <c r="AN286" i="15"/>
  <c r="J278" i="15"/>
  <c r="AO281" i="15"/>
  <c r="AC287" i="15"/>
  <c r="AD289" i="15"/>
  <c r="BU288" i="15"/>
  <c r="M286" i="15"/>
  <c r="AW291" i="15"/>
  <c r="BC290" i="15"/>
  <c r="F21" i="359"/>
  <c r="R21" i="359"/>
  <c r="AQ285" i="15"/>
  <c r="CA288" i="15"/>
  <c r="AU287" i="15"/>
  <c r="CM286" i="15"/>
  <c r="AY288" i="15"/>
  <c r="BO290" i="15"/>
  <c r="AH281" i="15"/>
  <c r="AV275" i="15"/>
  <c r="BM287" i="15"/>
  <c r="BB276" i="15"/>
  <c r="BQ287" i="15"/>
  <c r="AI288" i="15"/>
  <c r="AJ290" i="15"/>
  <c r="O291" i="15"/>
  <c r="J286" i="15"/>
  <c r="Z282" i="15"/>
  <c r="M279" i="15"/>
  <c r="V273" i="15"/>
  <c r="BT282" i="15"/>
  <c r="BK290" i="15"/>
  <c r="Y289" i="15"/>
  <c r="AS290" i="15"/>
  <c r="O281" i="15"/>
  <c r="AV291" i="15"/>
  <c r="E287" i="15"/>
  <c r="AM291" i="15"/>
  <c r="BN281" i="15"/>
  <c r="E21" i="359"/>
  <c r="T21" i="359"/>
  <c r="CB288" i="15"/>
  <c r="CA289" i="15"/>
  <c r="BG288" i="15"/>
  <c r="BL272" i="15"/>
  <c r="CF278" i="15"/>
  <c r="AH290" i="15"/>
  <c r="X281" i="15"/>
  <c r="U290" i="15"/>
  <c r="CA283" i="15"/>
  <c r="AI286" i="15"/>
  <c r="AL277" i="15"/>
  <c r="CA286" i="15"/>
  <c r="AK272" i="15"/>
  <c r="CH289" i="15"/>
  <c r="CJ291" i="15"/>
  <c r="AI281" i="15"/>
  <c r="AT288" i="15"/>
  <c r="BJ289" i="15"/>
  <c r="BM289" i="15"/>
  <c r="BZ288" i="15"/>
  <c r="CI286" i="15"/>
  <c r="H21" i="359"/>
  <c r="Q21" i="359"/>
  <c r="BP278" i="15"/>
  <c r="BW262" i="15"/>
  <c r="CI278" i="15"/>
  <c r="K290" i="15"/>
  <c r="AQ286" i="15"/>
  <c r="AD287" i="15"/>
  <c r="BI285" i="15"/>
  <c r="CP276" i="15"/>
  <c r="CR288" i="15"/>
  <c r="AJ276" i="15"/>
  <c r="BM291" i="15"/>
  <c r="N284" i="15"/>
  <c r="AD291" i="15"/>
  <c r="BZ289" i="15"/>
  <c r="AM289" i="15"/>
  <c r="L289" i="15"/>
  <c r="CA291" i="15"/>
  <c r="AV280" i="15"/>
  <c r="CI277" i="15"/>
  <c r="CG286" i="15"/>
  <c r="CL285" i="15"/>
  <c r="AM280" i="15"/>
  <c r="Z21" i="359"/>
  <c r="L21" i="359"/>
  <c r="C232" i="15"/>
  <c r="BR287" i="15"/>
  <c r="R289" i="15"/>
  <c r="AG275" i="15"/>
  <c r="BY290" i="15"/>
  <c r="AY284" i="15"/>
  <c r="CG282" i="15"/>
  <c r="AP280" i="15"/>
  <c r="CC289" i="15"/>
  <c r="BT286" i="15"/>
  <c r="CO289" i="15"/>
  <c r="BU280" i="15"/>
  <c r="CH291" i="15"/>
  <c r="AD286" i="15"/>
  <c r="AX283" i="15"/>
  <c r="BC274" i="15"/>
  <c r="BU277" i="15"/>
  <c r="BL288" i="15"/>
  <c r="CA290" i="15"/>
  <c r="CO287" i="15"/>
  <c r="B21" i="359"/>
  <c r="O21" i="359"/>
  <c r="AH288" i="15"/>
  <c r="CJ275" i="15"/>
  <c r="CN276" i="15"/>
  <c r="BK283" i="15"/>
  <c r="AN285" i="15"/>
  <c r="W286" i="15"/>
  <c r="BK263" i="15"/>
  <c r="L290" i="15"/>
  <c r="C279" i="15"/>
  <c r="AV260" i="15"/>
  <c r="BS272" i="15"/>
  <c r="AY280" i="15"/>
  <c r="BN268" i="15"/>
  <c r="CR283" i="15"/>
  <c r="CL270" i="15"/>
  <c r="G290" i="15"/>
  <c r="BN282" i="15"/>
  <c r="BC279" i="15"/>
  <c r="K291" i="15"/>
  <c r="AR284" i="15"/>
  <c r="AY286" i="15"/>
  <c r="CC288" i="15"/>
  <c r="AM282" i="15"/>
  <c r="T278" i="15"/>
  <c r="M285" i="15"/>
  <c r="AN290" i="15"/>
  <c r="CK291" i="15"/>
  <c r="BR290" i="15"/>
  <c r="AQ289" i="15"/>
  <c r="X21" i="359"/>
  <c r="J21" i="359"/>
  <c r="F285" i="15"/>
  <c r="CQ289" i="15"/>
  <c r="CL291" i="15"/>
  <c r="BA272" i="15"/>
  <c r="BW285" i="15"/>
  <c r="BZ271" i="15"/>
  <c r="BL289" i="15"/>
  <c r="CJ288" i="15"/>
  <c r="CA285" i="15"/>
  <c r="N286" i="15"/>
  <c r="BD288" i="15"/>
  <c r="BV288" i="15"/>
  <c r="Q290" i="15"/>
  <c r="AZ285" i="15"/>
  <c r="CJ286" i="15"/>
  <c r="AR285" i="15"/>
  <c r="G288" i="15"/>
  <c r="BS291" i="15"/>
  <c r="CO290" i="15"/>
  <c r="Q288" i="15"/>
  <c r="AD277" i="15"/>
  <c r="D21" i="359"/>
  <c r="P21" i="359"/>
  <c r="X23" i="359"/>
  <c r="Z23" i="359"/>
  <c r="AA23" i="359"/>
  <c r="Y23" i="359"/>
  <c r="AC23" i="359"/>
  <c r="AB23" i="359"/>
  <c r="V23" i="359"/>
  <c r="U23" i="359"/>
  <c r="W23" i="359"/>
  <c r="Q23" i="359"/>
  <c r="S23" i="359"/>
  <c r="T23" i="359"/>
  <c r="R23" i="359"/>
  <c r="O23" i="359"/>
  <c r="P23" i="359"/>
  <c r="N23" i="359"/>
  <c r="L23" i="359"/>
  <c r="K23" i="359"/>
  <c r="J23" i="359"/>
  <c r="M23" i="359"/>
  <c r="I23" i="359"/>
  <c r="H23" i="359"/>
  <c r="G23" i="359"/>
  <c r="F23" i="359"/>
  <c r="D23" i="359"/>
  <c r="E23" i="359"/>
  <c r="C23" i="359"/>
  <c r="B23" i="359"/>
  <c r="A24" i="359"/>
  <c r="CC231" i="15"/>
  <c r="CB166" i="15"/>
  <c r="CB168" i="15"/>
  <c r="CB175" i="15"/>
  <c r="CB186" i="15"/>
  <c r="CB190" i="15"/>
  <c r="CB194" i="15"/>
  <c r="CB203" i="15"/>
  <c r="CB210" i="15"/>
  <c r="CB221" i="15"/>
  <c r="CB178" i="15"/>
  <c r="CB173" i="15"/>
  <c r="CB170" i="15"/>
  <c r="CB179" i="15"/>
  <c r="CB181" i="15"/>
  <c r="CB187" i="15"/>
  <c r="CB201" i="15"/>
  <c r="CB191" i="15"/>
  <c r="CB195" i="15"/>
  <c r="CB199" i="15"/>
  <c r="CB208" i="15"/>
  <c r="CB219" i="15"/>
  <c r="CB211" i="15"/>
  <c r="CB216" i="15"/>
  <c r="CB222" i="15"/>
  <c r="CB180" i="15"/>
  <c r="CB182" i="15"/>
  <c r="CB205" i="15"/>
  <c r="CB200" i="15"/>
  <c r="CB215" i="15"/>
  <c r="CB224" i="15"/>
  <c r="CB167" i="15"/>
  <c r="CB172" i="15"/>
  <c r="CB183" i="15"/>
  <c r="CB188" i="15"/>
  <c r="CB192" i="15"/>
  <c r="CB196" i="15"/>
  <c r="CB206" i="15"/>
  <c r="CB212" i="15"/>
  <c r="CB217" i="15"/>
  <c r="CB165" i="15"/>
  <c r="CB169" i="15"/>
  <c r="CB174" i="15"/>
  <c r="CB176" i="15"/>
  <c r="CB184" i="15"/>
  <c r="CB185" i="15"/>
  <c r="CB189" i="15"/>
  <c r="CB209" i="15"/>
  <c r="CB193" i="15"/>
  <c r="CB197" i="15"/>
  <c r="CB202" i="15"/>
  <c r="CB207" i="15"/>
  <c r="CB223" i="15"/>
  <c r="CB213" i="15"/>
  <c r="CB218" i="15"/>
  <c r="CB225" i="15"/>
  <c r="CB171" i="15"/>
  <c r="CB177" i="15"/>
  <c r="CB204" i="15"/>
  <c r="CB198" i="15"/>
  <c r="CB214" i="15"/>
  <c r="CB220" i="15"/>
  <c r="CD164" i="15"/>
  <c r="B47" i="15"/>
  <c r="C126" i="8"/>
  <c r="C125" i="8"/>
  <c r="C124" i="8"/>
  <c r="C123" i="8"/>
  <c r="C116" i="8"/>
  <c r="C115" i="8"/>
  <c r="C114" i="8"/>
  <c r="C113" i="8"/>
  <c r="C106" i="8"/>
  <c r="C105" i="8"/>
  <c r="C104" i="8"/>
  <c r="C103" i="8"/>
  <c r="C96" i="8"/>
  <c r="C95" i="8"/>
  <c r="C94" i="8"/>
  <c r="C93" i="8"/>
  <c r="C76" i="8"/>
  <c r="C75" i="8"/>
  <c r="C74" i="8"/>
  <c r="C73" i="8"/>
  <c r="C66" i="8"/>
  <c r="C65" i="8"/>
  <c r="C64" i="8"/>
  <c r="C63" i="8"/>
  <c r="C56" i="8"/>
  <c r="C55" i="8"/>
  <c r="C54" i="8"/>
  <c r="C53" i="8"/>
  <c r="E49" i="8" a="1"/>
  <c r="E129" i="8" a="1"/>
  <c r="E88" i="8" a="1"/>
  <c r="N24" i="359" a="1"/>
  <c r="C24" i="359" a="1"/>
  <c r="AC24" i="359" a="1"/>
  <c r="AB24" i="359" a="1"/>
  <c r="O24" i="359" a="1"/>
  <c r="E24" i="359" a="1"/>
  <c r="X24" i="359" a="1"/>
  <c r="W24" i="359" a="1"/>
  <c r="G24" i="359" a="1"/>
  <c r="F24" i="359" a="1"/>
  <c r="H24" i="359" a="1"/>
  <c r="B24" i="359" a="1"/>
  <c r="V24" i="359" a="1"/>
  <c r="L24" i="359" a="1"/>
  <c r="B104" i="8"/>
  <c r="Z24" i="359" a="1"/>
  <c r="B105" i="8"/>
  <c r="Q24" i="359" a="1"/>
  <c r="U24" i="359" a="1"/>
  <c r="E48" i="8" a="1"/>
  <c r="E89" i="8" a="1"/>
  <c r="E128" i="8" a="1"/>
  <c r="E87" i="8" a="1"/>
  <c r="E130" i="8" a="1"/>
  <c r="S24" i="359" a="1"/>
  <c r="D24" i="359" a="1"/>
  <c r="T24" i="359" a="1"/>
  <c r="I24" i="359" a="1"/>
  <c r="B103" i="8"/>
  <c r="B106" i="8"/>
  <c r="J24" i="359" a="1"/>
  <c r="CD231" i="15" a="1"/>
  <c r="K24" i="359" a="1"/>
  <c r="P24" i="359" a="1"/>
  <c r="E46" i="8" a="1"/>
  <c r="E47" i="8" a="1"/>
  <c r="E90" i="8" a="1"/>
  <c r="E127" i="8" a="1"/>
  <c r="M24" i="359" a="1"/>
  <c r="AA24" i="359" a="1"/>
  <c r="R24" i="359" a="1"/>
  <c r="Y24" i="359" a="1"/>
  <c r="E127" i="8" l="1"/>
  <c r="E90" i="8"/>
  <c r="E47" i="8"/>
  <c r="E46" i="8"/>
  <c r="E130" i="8"/>
  <c r="E87" i="8"/>
  <c r="E128" i="8"/>
  <c r="E89" i="8"/>
  <c r="E48" i="8"/>
  <c r="E88" i="8"/>
  <c r="E129" i="8"/>
  <c r="E49" i="8"/>
  <c r="X24" i="359"/>
  <c r="Y24" i="359"/>
  <c r="AA24" i="359"/>
  <c r="AB24" i="359"/>
  <c r="AC24" i="359"/>
  <c r="Z24" i="359"/>
  <c r="V24" i="359"/>
  <c r="W24" i="359"/>
  <c r="U24" i="359"/>
  <c r="T24" i="359"/>
  <c r="S24" i="359"/>
  <c r="Q24" i="359"/>
  <c r="R24" i="359"/>
  <c r="O24" i="359"/>
  <c r="N24" i="359"/>
  <c r="P24" i="359"/>
  <c r="L24" i="359"/>
  <c r="K24" i="359"/>
  <c r="M24" i="359"/>
  <c r="J24" i="359"/>
  <c r="I24" i="359"/>
  <c r="H24" i="359"/>
  <c r="G24" i="359"/>
  <c r="F24" i="359"/>
  <c r="D24" i="359"/>
  <c r="E24" i="359"/>
  <c r="C24" i="359"/>
  <c r="B24" i="359"/>
  <c r="A25" i="359"/>
  <c r="CD231" i="15"/>
  <c r="CE164" i="15"/>
  <c r="D123" i="8"/>
  <c r="D124" i="8" s="1"/>
  <c r="D125" i="8" s="1"/>
  <c r="D126" i="8" s="1"/>
  <c r="D127" i="8" s="1"/>
  <c r="D128" i="8" s="1"/>
  <c r="D129" i="8" s="1"/>
  <c r="D130" i="8" s="1"/>
  <c r="D113" i="8"/>
  <c r="D114" i="8" s="1"/>
  <c r="D115" i="8" s="1"/>
  <c r="D116" i="8" s="1"/>
  <c r="D117" i="8" s="1"/>
  <c r="D118" i="8" s="1"/>
  <c r="D119" i="8" s="1"/>
  <c r="D120" i="8" s="1"/>
  <c r="D104" i="8"/>
  <c r="D93" i="8"/>
  <c r="D94" i="8" s="1"/>
  <c r="D95" i="8" s="1"/>
  <c r="D96" i="8" s="1"/>
  <c r="D97" i="8" s="1"/>
  <c r="D73" i="8"/>
  <c r="D74" i="8" s="1"/>
  <c r="D75" i="8" s="1"/>
  <c r="D76" i="8" s="1"/>
  <c r="D77" i="8" s="1"/>
  <c r="D63" i="8"/>
  <c r="D64" i="8" s="1"/>
  <c r="D65" i="8" s="1"/>
  <c r="D66" i="8" s="1"/>
  <c r="D67" i="8" s="1"/>
  <c r="D53" i="8"/>
  <c r="D54" i="8" s="1"/>
  <c r="D55" i="8" s="1"/>
  <c r="D56" i="8" s="1"/>
  <c r="D57" i="8" s="1"/>
  <c r="Q25" i="359" a="1"/>
  <c r="G25" i="359" a="1"/>
  <c r="D25" i="359" a="1"/>
  <c r="F25" i="359" a="1"/>
  <c r="R25" i="359" a="1"/>
  <c r="H25" i="359" a="1"/>
  <c r="U25" i="359" a="1"/>
  <c r="P25" i="359" a="1"/>
  <c r="E57" i="8" a="1"/>
  <c r="W25" i="359" a="1"/>
  <c r="E77" i="8" a="1"/>
  <c r="E104" i="8" a="1"/>
  <c r="E97" i="8" a="1"/>
  <c r="AC25" i="359" a="1"/>
  <c r="E103" i="8" a="1"/>
  <c r="X25" i="359" a="1"/>
  <c r="V25" i="359" a="1"/>
  <c r="M25" i="359" a="1"/>
  <c r="AA25" i="359" a="1"/>
  <c r="S25" i="359" a="1"/>
  <c r="T25" i="359" a="1"/>
  <c r="K25" i="359" a="1"/>
  <c r="Y25" i="359" a="1"/>
  <c r="E67" i="8" a="1"/>
  <c r="I25" i="359" a="1"/>
  <c r="B25" i="359" a="1"/>
  <c r="O25" i="359" a="1"/>
  <c r="C25" i="359" a="1"/>
  <c r="Z25" i="359" a="1"/>
  <c r="AB25" i="359" a="1"/>
  <c r="N25" i="359" a="1"/>
  <c r="E25" i="359" a="1"/>
  <c r="J25" i="359" a="1"/>
  <c r="L25" i="359" a="1"/>
  <c r="CE231" i="15" a="1"/>
  <c r="E103" i="8" l="1"/>
  <c r="E77" i="8"/>
  <c r="E97" i="8"/>
  <c r="E57" i="8"/>
  <c r="E104" i="8"/>
  <c r="E67" i="8"/>
  <c r="D78" i="8"/>
  <c r="D98" i="8"/>
  <c r="D58" i="8"/>
  <c r="D105" i="8"/>
  <c r="D68" i="8"/>
  <c r="X25" i="359"/>
  <c r="Y25" i="359"/>
  <c r="AA25" i="359"/>
  <c r="AB25" i="359"/>
  <c r="Z25" i="359"/>
  <c r="AC25" i="359"/>
  <c r="W25" i="359"/>
  <c r="V25" i="359"/>
  <c r="U25" i="359"/>
  <c r="R25" i="359"/>
  <c r="Q25" i="359"/>
  <c r="T25" i="359"/>
  <c r="S25" i="359"/>
  <c r="N25" i="359"/>
  <c r="O25" i="359"/>
  <c r="P25" i="359"/>
  <c r="J25" i="359"/>
  <c r="K25" i="359"/>
  <c r="M25" i="359"/>
  <c r="L25" i="359"/>
  <c r="I25" i="359"/>
  <c r="H25" i="359"/>
  <c r="G25" i="359"/>
  <c r="F25" i="359"/>
  <c r="D25" i="359"/>
  <c r="E25" i="359"/>
  <c r="C25" i="359"/>
  <c r="B25" i="359"/>
  <c r="A26" i="359"/>
  <c r="CE231" i="15"/>
  <c r="CF164" i="15"/>
  <c r="F39" i="8"/>
  <c r="F88" i="8" a="1"/>
  <c r="E105" i="8" a="1"/>
  <c r="Z26" i="359" a="1"/>
  <c r="E68" i="8" a="1"/>
  <c r="N26" i="359" a="1"/>
  <c r="F58" i="8" a="1"/>
  <c r="AA26" i="359" a="1"/>
  <c r="F90" i="8" a="1"/>
  <c r="F49" i="8" a="1"/>
  <c r="W26" i="359" a="1"/>
  <c r="CF231" i="15" a="1"/>
  <c r="L26" i="359" a="1"/>
  <c r="F127" i="8" a="1"/>
  <c r="P26" i="359" a="1"/>
  <c r="F98" i="8" a="1"/>
  <c r="J26" i="359" a="1"/>
  <c r="X26" i="359" a="1"/>
  <c r="F89" i="8" a="1"/>
  <c r="U26" i="359" a="1"/>
  <c r="F78" i="8" a="1"/>
  <c r="H26" i="359" a="1"/>
  <c r="F68" i="8" a="1"/>
  <c r="M26" i="359" a="1"/>
  <c r="Y26" i="359" a="1"/>
  <c r="F46" i="8" a="1"/>
  <c r="S26" i="359" a="1"/>
  <c r="F130" i="8" a="1"/>
  <c r="AB26" i="359" a="1"/>
  <c r="F103" i="8" a="1"/>
  <c r="F97" i="8" a="1"/>
  <c r="Q26" i="359" a="1"/>
  <c r="E26" i="359" a="1"/>
  <c r="F47" i="8" a="1"/>
  <c r="C26" i="359" a="1"/>
  <c r="K26" i="359" a="1"/>
  <c r="E78" i="8" a="1"/>
  <c r="F77" i="8" a="1"/>
  <c r="O26" i="359" a="1"/>
  <c r="B26" i="359" a="1"/>
  <c r="F67" i="8" a="1"/>
  <c r="AC26" i="359" a="1"/>
  <c r="F128" i="8" a="1"/>
  <c r="D26" i="359" a="1"/>
  <c r="F87" i="8" a="1"/>
  <c r="F57" i="8" a="1"/>
  <c r="V26" i="359" a="1"/>
  <c r="I26" i="359" a="1"/>
  <c r="E98" i="8" a="1"/>
  <c r="F105" i="8" a="1"/>
  <c r="R26" i="359" a="1"/>
  <c r="F104" i="8" a="1"/>
  <c r="F48" i="8" a="1"/>
  <c r="T26" i="359" a="1"/>
  <c r="F26" i="359" a="1"/>
  <c r="F129" i="8" a="1"/>
  <c r="G26" i="359" a="1"/>
  <c r="E58" i="8" a="1"/>
  <c r="E105" i="8" l="1"/>
  <c r="E58" i="8"/>
  <c r="E98" i="8"/>
  <c r="F49" i="8"/>
  <c r="F57" i="8"/>
  <c r="F78" i="8"/>
  <c r="F129" i="8"/>
  <c r="F48" i="8"/>
  <c r="F97" i="8"/>
  <c r="F128" i="8"/>
  <c r="F47" i="8"/>
  <c r="F77" i="8"/>
  <c r="F98" i="8"/>
  <c r="F130" i="8"/>
  <c r="F67" i="8"/>
  <c r="F68" i="8"/>
  <c r="F88" i="8"/>
  <c r="F58" i="8"/>
  <c r="F89" i="8"/>
  <c r="F90" i="8"/>
  <c r="F87" i="8"/>
  <c r="F127" i="8"/>
  <c r="F46" i="8"/>
  <c r="F104" i="8"/>
  <c r="F103" i="8"/>
  <c r="F105" i="8"/>
  <c r="E68" i="8"/>
  <c r="E78" i="8"/>
  <c r="D106" i="8"/>
  <c r="E117" i="8"/>
  <c r="D59" i="8"/>
  <c r="D99" i="8"/>
  <c r="D69" i="8"/>
  <c r="D79" i="8"/>
  <c r="X26" i="359"/>
  <c r="AA26" i="359"/>
  <c r="AC26" i="359"/>
  <c r="Y26" i="359"/>
  <c r="Z26" i="359"/>
  <c r="AB26" i="359"/>
  <c r="U26" i="359"/>
  <c r="W26" i="359"/>
  <c r="V26" i="359"/>
  <c r="R26" i="359"/>
  <c r="S26" i="359"/>
  <c r="T26" i="359"/>
  <c r="Q26" i="359"/>
  <c r="P26" i="359"/>
  <c r="N26" i="359"/>
  <c r="O26" i="359"/>
  <c r="J26" i="359"/>
  <c r="K26" i="359"/>
  <c r="L26" i="359"/>
  <c r="M26" i="359"/>
  <c r="I26" i="359"/>
  <c r="H26" i="359"/>
  <c r="G26" i="359"/>
  <c r="F26" i="359"/>
  <c r="E26" i="359"/>
  <c r="D26" i="359"/>
  <c r="C26" i="359"/>
  <c r="B26" i="359"/>
  <c r="A27" i="359"/>
  <c r="CF231" i="15"/>
  <c r="CG164" i="15"/>
  <c r="F42" i="15"/>
  <c r="G42" i="15" s="1"/>
  <c r="H42" i="15" s="1"/>
  <c r="I42" i="15" s="1"/>
  <c r="J42" i="15" s="1"/>
  <c r="K42" i="15" s="1"/>
  <c r="L42" i="15" s="1"/>
  <c r="M42" i="15" s="1"/>
  <c r="N42" i="15" s="1"/>
  <c r="O42" i="15" s="1"/>
  <c r="P42" i="15" s="1"/>
  <c r="Q42" i="15" s="1"/>
  <c r="R42" i="15" s="1"/>
  <c r="S42" i="15" s="1"/>
  <c r="T42" i="15" s="1"/>
  <c r="U42" i="15" s="1"/>
  <c r="V42" i="15" s="1"/>
  <c r="W42" i="15" s="1"/>
  <c r="X42" i="15" s="1"/>
  <c r="Y42" i="15" s="1"/>
  <c r="Z42" i="15" s="1"/>
  <c r="AA42" i="15" s="1"/>
  <c r="AB42" i="15" s="1"/>
  <c r="AC42" i="15" s="1"/>
  <c r="AD42" i="15" s="1"/>
  <c r="AE42" i="15" s="1"/>
  <c r="AF42" i="15" s="1"/>
  <c r="AG42" i="15" s="1"/>
  <c r="AH42" i="15" s="1"/>
  <c r="AI42" i="15" s="1"/>
  <c r="AJ42" i="15" s="1"/>
  <c r="AK42" i="15" s="1"/>
  <c r="AL42" i="15" s="1"/>
  <c r="AM42" i="15" s="1"/>
  <c r="AN42" i="15" s="1"/>
  <c r="AO42" i="15" s="1"/>
  <c r="AP42" i="15" s="1"/>
  <c r="AQ42" i="15" s="1"/>
  <c r="AR42" i="15" s="1"/>
  <c r="AS42" i="15" s="1"/>
  <c r="AT42" i="15" s="1"/>
  <c r="AU42" i="15" s="1"/>
  <c r="AV42" i="15" s="1"/>
  <c r="AW42" i="15" s="1"/>
  <c r="AX42" i="15" s="1"/>
  <c r="AY42" i="15" s="1"/>
  <c r="AZ42" i="15" s="1"/>
  <c r="BA42" i="15" s="1"/>
  <c r="BB42" i="15" s="1"/>
  <c r="BC42" i="15" s="1"/>
  <c r="BD42" i="15" s="1"/>
  <c r="BE42" i="15" s="1"/>
  <c r="BF42" i="15" s="1"/>
  <c r="BG42" i="15" s="1"/>
  <c r="BH42" i="15" s="1"/>
  <c r="BI42" i="15" s="1"/>
  <c r="BJ42" i="15" s="1"/>
  <c r="BK42" i="15" s="1"/>
  <c r="BL42" i="15" s="1"/>
  <c r="BM42" i="15" s="1"/>
  <c r="BN42" i="15" s="1"/>
  <c r="BO42" i="15" s="1"/>
  <c r="BP42" i="15" s="1"/>
  <c r="BQ42" i="15" s="1"/>
  <c r="BR42" i="15" s="1"/>
  <c r="BS42" i="15" s="1"/>
  <c r="BT42" i="15" s="1"/>
  <c r="BU42" i="15" s="1"/>
  <c r="BV42" i="15" s="1"/>
  <c r="G39" i="8"/>
  <c r="G106" i="8" a="1"/>
  <c r="G77" i="8" a="1"/>
  <c r="O27" i="359" a="1"/>
  <c r="C27" i="359" a="1"/>
  <c r="G90" i="8" a="1"/>
  <c r="AA27" i="359" a="1"/>
  <c r="G67" i="8" a="1"/>
  <c r="AC27" i="359" a="1"/>
  <c r="F69" i="8" a="1"/>
  <c r="G88" i="8" a="1"/>
  <c r="K27" i="359" a="1"/>
  <c r="Y27" i="359" a="1"/>
  <c r="G104" i="8" a="1"/>
  <c r="J27" i="359" a="1"/>
  <c r="F59" i="8" a="1"/>
  <c r="G98" i="8" a="1"/>
  <c r="CG231" i="15" a="1"/>
  <c r="G127" i="8" a="1"/>
  <c r="G78" i="8" a="1"/>
  <c r="R27" i="359" a="1"/>
  <c r="G27" i="359" a="1"/>
  <c r="G97" i="8" a="1"/>
  <c r="E27" i="359" a="1"/>
  <c r="G129" i="8" a="1"/>
  <c r="F27" i="359" a="1"/>
  <c r="G103" i="8" a="1"/>
  <c r="G128" i="8" a="1"/>
  <c r="N27" i="359" a="1"/>
  <c r="D27" i="359" a="1"/>
  <c r="G46" i="8" a="1"/>
  <c r="V27" i="359" a="1"/>
  <c r="G105" i="8" a="1"/>
  <c r="P27" i="359" a="1"/>
  <c r="E59" i="8" a="1"/>
  <c r="G58" i="8" a="1"/>
  <c r="G48" i="8" a="1"/>
  <c r="W27" i="359" a="1"/>
  <c r="E79" i="8" a="1"/>
  <c r="G49" i="8" a="1"/>
  <c r="F106" i="8" a="1"/>
  <c r="M27" i="359" a="1"/>
  <c r="F79" i="8" a="1"/>
  <c r="G87" i="8" a="1"/>
  <c r="G59" i="8" a="1"/>
  <c r="Q27" i="359" a="1"/>
  <c r="H27" i="359" a="1"/>
  <c r="G69" i="8" a="1"/>
  <c r="X27" i="359" a="1"/>
  <c r="G89" i="8" a="1"/>
  <c r="U27" i="359" a="1"/>
  <c r="E106" i="8" a="1"/>
  <c r="G68" i="8" a="1"/>
  <c r="L27" i="359" a="1"/>
  <c r="AB27" i="359" a="1"/>
  <c r="E69" i="8" a="1"/>
  <c r="S27" i="359" a="1"/>
  <c r="G79" i="8" a="1"/>
  <c r="T27" i="359" a="1"/>
  <c r="F99" i="8" a="1"/>
  <c r="G130" i="8" a="1"/>
  <c r="G57" i="8" a="1"/>
  <c r="Z27" i="359" a="1"/>
  <c r="E99" i="8" a="1"/>
  <c r="G47" i="8" a="1"/>
  <c r="I27" i="359" a="1"/>
  <c r="G99" i="8" a="1"/>
  <c r="B27" i="359" a="1"/>
  <c r="G49" i="8" l="1"/>
  <c r="G57" i="8"/>
  <c r="G48" i="8"/>
  <c r="G98" i="8"/>
  <c r="G47" i="8"/>
  <c r="G59" i="8"/>
  <c r="G78" i="8"/>
  <c r="G129" i="8"/>
  <c r="G97" i="8"/>
  <c r="G128" i="8"/>
  <c r="G77" i="8"/>
  <c r="G99" i="8"/>
  <c r="G69" i="8"/>
  <c r="G88" i="8"/>
  <c r="G68" i="8"/>
  <c r="G67" i="8"/>
  <c r="G46" i="8"/>
  <c r="G130" i="8"/>
  <c r="G58" i="8"/>
  <c r="G89" i="8"/>
  <c r="G90" i="8"/>
  <c r="G87" i="8"/>
  <c r="G127" i="8"/>
  <c r="G79" i="8"/>
  <c r="G104" i="8"/>
  <c r="G103" i="8"/>
  <c r="G106" i="8"/>
  <c r="G105" i="8"/>
  <c r="E69" i="8"/>
  <c r="F69" i="8"/>
  <c r="E106" i="8"/>
  <c r="F106" i="8"/>
  <c r="E99" i="8"/>
  <c r="F99" i="8"/>
  <c r="E59" i="8"/>
  <c r="F59" i="8"/>
  <c r="E79" i="8"/>
  <c r="F79" i="8"/>
  <c r="D70" i="8"/>
  <c r="D107" i="8"/>
  <c r="D100" i="8"/>
  <c r="E118" i="8"/>
  <c r="F117" i="8"/>
  <c r="D60" i="8"/>
  <c r="D80" i="8"/>
  <c r="F118" i="8"/>
  <c r="X27" i="359"/>
  <c r="Y27" i="359"/>
  <c r="AB27" i="359"/>
  <c r="AC27" i="359"/>
  <c r="AA27" i="359"/>
  <c r="Z27" i="359"/>
  <c r="W27" i="359"/>
  <c r="U27" i="359"/>
  <c r="V27" i="359"/>
  <c r="Q27" i="359"/>
  <c r="R27" i="359"/>
  <c r="T27" i="359"/>
  <c r="S27" i="359"/>
  <c r="N27" i="359"/>
  <c r="O27" i="359"/>
  <c r="P27" i="359"/>
  <c r="J27" i="359"/>
  <c r="K27" i="359"/>
  <c r="L27" i="359"/>
  <c r="M27" i="359"/>
  <c r="I27" i="359"/>
  <c r="H27" i="359"/>
  <c r="G27" i="359"/>
  <c r="F27" i="359"/>
  <c r="E27" i="359"/>
  <c r="D27" i="359"/>
  <c r="C27" i="359"/>
  <c r="B27" i="359"/>
  <c r="A28" i="359"/>
  <c r="CG231" i="15"/>
  <c r="CH164" i="15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F41" i="15"/>
  <c r="G41" i="15" s="1"/>
  <c r="H41" i="15" s="1"/>
  <c r="I41" i="15" s="1"/>
  <c r="J41" i="15" s="1"/>
  <c r="K41" i="15" s="1"/>
  <c r="L41" i="15" s="1"/>
  <c r="M41" i="15" s="1"/>
  <c r="N41" i="15" s="1"/>
  <c r="O41" i="15" s="1"/>
  <c r="P41" i="15" s="1"/>
  <c r="Q41" i="15" s="1"/>
  <c r="R41" i="15" s="1"/>
  <c r="S41" i="15" s="1"/>
  <c r="T41" i="15" s="1"/>
  <c r="U41" i="15" s="1"/>
  <c r="V41" i="15" s="1"/>
  <c r="W41" i="15" s="1"/>
  <c r="X41" i="15" s="1"/>
  <c r="Y41" i="15" s="1"/>
  <c r="Z41" i="15" s="1"/>
  <c r="AA41" i="15" s="1"/>
  <c r="AB41" i="15" s="1"/>
  <c r="AC41" i="15" s="1"/>
  <c r="AD41" i="15" s="1"/>
  <c r="AE41" i="15" s="1"/>
  <c r="AF41" i="15" s="1"/>
  <c r="AG41" i="15" s="1"/>
  <c r="AH41" i="15" s="1"/>
  <c r="AI41" i="15" s="1"/>
  <c r="AJ41" i="15" s="1"/>
  <c r="AK41" i="15" s="1"/>
  <c r="AL41" i="15" s="1"/>
  <c r="AM41" i="15" s="1"/>
  <c r="AN41" i="15" s="1"/>
  <c r="AO41" i="15" s="1"/>
  <c r="AP41" i="15" s="1"/>
  <c r="AQ41" i="15" s="1"/>
  <c r="AR41" i="15" s="1"/>
  <c r="AS41" i="15" s="1"/>
  <c r="AT41" i="15" s="1"/>
  <c r="AU41" i="15" s="1"/>
  <c r="AV41" i="15" s="1"/>
  <c r="AW41" i="15" s="1"/>
  <c r="AX41" i="15" s="1"/>
  <c r="AY41" i="15" s="1"/>
  <c r="AZ41" i="15" s="1"/>
  <c r="BA41" i="15" s="1"/>
  <c r="BB41" i="15" s="1"/>
  <c r="BC41" i="15" s="1"/>
  <c r="BD41" i="15" s="1"/>
  <c r="BE41" i="15" s="1"/>
  <c r="BF41" i="15" s="1"/>
  <c r="BG41" i="15" s="1"/>
  <c r="BH41" i="15" s="1"/>
  <c r="BI41" i="15" s="1"/>
  <c r="BJ41" i="15" s="1"/>
  <c r="BK41" i="15" s="1"/>
  <c r="BL41" i="15" s="1"/>
  <c r="BM41" i="15" s="1"/>
  <c r="BN41" i="15" s="1"/>
  <c r="BO41" i="15" s="1"/>
  <c r="BP41" i="15" s="1"/>
  <c r="BQ41" i="15" s="1"/>
  <c r="BR41" i="15" s="1"/>
  <c r="BS41" i="15" s="1"/>
  <c r="BT41" i="15" s="1"/>
  <c r="BU41" i="15" s="1"/>
  <c r="BV41" i="15" s="1"/>
  <c r="B48" i="15"/>
  <c r="H39" i="8"/>
  <c r="F70" i="8" a="1"/>
  <c r="H103" i="8" a="1"/>
  <c r="H68" i="8" a="1"/>
  <c r="K28" i="359" a="1"/>
  <c r="Y28" i="359" a="1"/>
  <c r="H105" i="8" a="1"/>
  <c r="H97" i="8" a="1"/>
  <c r="I28" i="359" a="1"/>
  <c r="H79" i="8" a="1"/>
  <c r="O28" i="359" a="1"/>
  <c r="E70" i="8" a="1"/>
  <c r="H104" i="8" a="1"/>
  <c r="H47" i="8" a="1"/>
  <c r="M28" i="359" a="1"/>
  <c r="AB28" i="359" a="1"/>
  <c r="E100" i="8" a="1"/>
  <c r="H80" i="8" a="1"/>
  <c r="E60" i="8" a="1"/>
  <c r="H70" i="8" a="1"/>
  <c r="F28" i="359" a="1"/>
  <c r="E107" i="8" a="1"/>
  <c r="H127" i="8" a="1"/>
  <c r="H107" i="8" a="1"/>
  <c r="N28" i="359" a="1"/>
  <c r="C28" i="359" a="1"/>
  <c r="H46" i="8" a="1"/>
  <c r="J28" i="359" a="1"/>
  <c r="G70" i="8" a="1"/>
  <c r="H89" i="8" a="1"/>
  <c r="V28" i="359" a="1"/>
  <c r="G60" i="8" a="1"/>
  <c r="H58" i="8" a="1"/>
  <c r="H98" i="8" a="1"/>
  <c r="P28" i="359" a="1"/>
  <c r="D28" i="359" a="1"/>
  <c r="H69" i="8" a="1"/>
  <c r="T28" i="359" a="1"/>
  <c r="G100" i="8" a="1"/>
  <c r="H67" i="8" a="1"/>
  <c r="H129" i="8" a="1"/>
  <c r="S28" i="359" a="1"/>
  <c r="G28" i="359" a="1"/>
  <c r="H99" i="8" a="1"/>
  <c r="W28" i="359" a="1"/>
  <c r="F107" i="8" a="1"/>
  <c r="H48" i="8" a="1"/>
  <c r="B28" i="359" a="1"/>
  <c r="F100" i="8" a="1"/>
  <c r="H130" i="8" a="1"/>
  <c r="H57" i="8" a="1"/>
  <c r="Q28" i="359" a="1"/>
  <c r="H28" i="359" a="1"/>
  <c r="H100" i="8" a="1"/>
  <c r="AA28" i="359" a="1"/>
  <c r="H77" i="8" a="1"/>
  <c r="R28" i="359" a="1"/>
  <c r="F80" i="8" a="1"/>
  <c r="H88" i="8" a="1"/>
  <c r="H60" i="8" a="1"/>
  <c r="U28" i="359" a="1"/>
  <c r="F60" i="8" a="1"/>
  <c r="H78" i="8" a="1"/>
  <c r="X28" i="359" a="1"/>
  <c r="G80" i="8" a="1"/>
  <c r="H59" i="8" a="1"/>
  <c r="CH231" i="15" a="1"/>
  <c r="E80" i="8" a="1"/>
  <c r="H90" i="8" a="1"/>
  <c r="H49" i="8" a="1"/>
  <c r="AC28" i="359" a="1"/>
  <c r="G107" i="8" a="1"/>
  <c r="H128" i="8" a="1"/>
  <c r="E28" i="359" a="1"/>
  <c r="H87" i="8" a="1"/>
  <c r="Z28" i="359" a="1"/>
  <c r="H106" i="8" a="1"/>
  <c r="L28" i="359" a="1"/>
  <c r="G117" i="8" l="1"/>
  <c r="H80" i="8"/>
  <c r="H49" i="8"/>
  <c r="H60" i="8"/>
  <c r="H59" i="8"/>
  <c r="H97" i="8"/>
  <c r="H57" i="8"/>
  <c r="H129" i="8"/>
  <c r="H48" i="8"/>
  <c r="H128" i="8"/>
  <c r="H98" i="8"/>
  <c r="H107" i="8"/>
  <c r="H70" i="8"/>
  <c r="H78" i="8"/>
  <c r="H47" i="8"/>
  <c r="H68" i="8"/>
  <c r="H89" i="8"/>
  <c r="H100" i="8"/>
  <c r="H90" i="8"/>
  <c r="H88" i="8"/>
  <c r="H87" i="8"/>
  <c r="H99" i="8"/>
  <c r="H130" i="8"/>
  <c r="H67" i="8"/>
  <c r="H77" i="8"/>
  <c r="H69" i="8"/>
  <c r="H58" i="8"/>
  <c r="H127" i="8"/>
  <c r="H79" i="8"/>
  <c r="H46" i="8"/>
  <c r="H104" i="8"/>
  <c r="H103" i="8"/>
  <c r="H106" i="8"/>
  <c r="H105" i="8"/>
  <c r="E80" i="8"/>
  <c r="F80" i="8"/>
  <c r="G80" i="8"/>
  <c r="E100" i="8"/>
  <c r="F100" i="8"/>
  <c r="G100" i="8"/>
  <c r="E60" i="8"/>
  <c r="F60" i="8"/>
  <c r="G60" i="8"/>
  <c r="E107" i="8"/>
  <c r="F107" i="8"/>
  <c r="G107" i="8"/>
  <c r="E70" i="8"/>
  <c r="F70" i="8"/>
  <c r="G70" i="8"/>
  <c r="E119" i="8"/>
  <c r="D108" i="8"/>
  <c r="G119" i="8"/>
  <c r="G118" i="8"/>
  <c r="F119" i="8"/>
  <c r="X28" i="359"/>
  <c r="AB28" i="359"/>
  <c r="Y28" i="359"/>
  <c r="Z28" i="359"/>
  <c r="AA28" i="359"/>
  <c r="AC28" i="359"/>
  <c r="U28" i="359"/>
  <c r="V28" i="359"/>
  <c r="W28" i="359"/>
  <c r="Q28" i="359"/>
  <c r="S28" i="359"/>
  <c r="R28" i="359"/>
  <c r="T28" i="359"/>
  <c r="P28" i="359"/>
  <c r="N28" i="359"/>
  <c r="O28" i="359"/>
  <c r="J28" i="359"/>
  <c r="M28" i="359"/>
  <c r="K28" i="359"/>
  <c r="L28" i="359"/>
  <c r="I28" i="359"/>
  <c r="H28" i="359"/>
  <c r="G28" i="359"/>
  <c r="F28" i="359"/>
  <c r="E28" i="359"/>
  <c r="D28" i="359"/>
  <c r="C28" i="359"/>
  <c r="B28" i="359"/>
  <c r="A29" i="359"/>
  <c r="CH231" i="15"/>
  <c r="CI164" i="15"/>
  <c r="B49" i="15"/>
  <c r="I39" i="8"/>
  <c r="I90" i="8" a="1"/>
  <c r="I70" i="8" a="1"/>
  <c r="N29" i="359" a="1"/>
  <c r="C29" i="359" a="1"/>
  <c r="I69" i="8" a="1"/>
  <c r="V29" i="359" a="1"/>
  <c r="I88" i="8" a="1"/>
  <c r="P29" i="359" a="1"/>
  <c r="H108" i="8" a="1"/>
  <c r="I68" i="8" a="1"/>
  <c r="I78" i="8" a="1"/>
  <c r="T29" i="359" a="1"/>
  <c r="H29" i="359" a="1"/>
  <c r="I98" i="8" a="1"/>
  <c r="D29" i="359" a="1"/>
  <c r="I128" i="8" a="1"/>
  <c r="F29" i="359" a="1"/>
  <c r="I130" i="8" a="1"/>
  <c r="I99" i="8" a="1"/>
  <c r="R29" i="359" a="1"/>
  <c r="G29" i="359" a="1"/>
  <c r="I47" i="8" a="1"/>
  <c r="X29" i="359" a="1"/>
  <c r="I97" i="8" a="1"/>
  <c r="W29" i="359" a="1"/>
  <c r="I105" i="8" a="1"/>
  <c r="I58" i="8" a="1"/>
  <c r="I60" i="8" a="1"/>
  <c r="AC29" i="359" a="1"/>
  <c r="I106" i="8" a="1"/>
  <c r="I49" i="8" a="1"/>
  <c r="I103" i="8" a="1"/>
  <c r="L29" i="359" a="1"/>
  <c r="AB29" i="359" a="1"/>
  <c r="E108" i="8" a="1"/>
  <c r="I89" i="8" a="1"/>
  <c r="I80" i="8" a="1"/>
  <c r="U29" i="359" a="1"/>
  <c r="G108" i="8" a="1"/>
  <c r="I129" i="8" a="1"/>
  <c r="I29" i="359" a="1"/>
  <c r="I59" i="8" a="1"/>
  <c r="B29" i="359" a="1"/>
  <c r="I79" i="8" a="1"/>
  <c r="I77" i="8" a="1"/>
  <c r="J29" i="359" a="1"/>
  <c r="Z29" i="359" a="1"/>
  <c r="I100" i="8" a="1"/>
  <c r="Q29" i="359" a="1"/>
  <c r="I87" i="8" a="1"/>
  <c r="S29" i="359" a="1"/>
  <c r="I104" i="8" a="1"/>
  <c r="I48" i="8" a="1"/>
  <c r="M29" i="359" a="1"/>
  <c r="AA29" i="359" a="1"/>
  <c r="I46" i="8" a="1"/>
  <c r="K29" i="359" a="1"/>
  <c r="F108" i="8" a="1"/>
  <c r="I57" i="8" a="1"/>
  <c r="CI231" i="15" a="1"/>
  <c r="I67" i="8" a="1"/>
  <c r="I107" i="8" a="1"/>
  <c r="O29" i="359" a="1"/>
  <c r="E29" i="359" a="1"/>
  <c r="I127" i="8" a="1"/>
  <c r="Y29" i="359" a="1"/>
  <c r="I108" i="8" a="1"/>
  <c r="H120" i="8" l="1"/>
  <c r="I49" i="8"/>
  <c r="I60" i="8"/>
  <c r="I80" i="8"/>
  <c r="I57" i="8"/>
  <c r="I129" i="8"/>
  <c r="I78" i="8"/>
  <c r="I99" i="8"/>
  <c r="I128" i="8"/>
  <c r="I47" i="8"/>
  <c r="I107" i="8"/>
  <c r="I70" i="8"/>
  <c r="I59" i="8"/>
  <c r="I98" i="8"/>
  <c r="I77" i="8"/>
  <c r="I48" i="8"/>
  <c r="I97" i="8"/>
  <c r="I69" i="8"/>
  <c r="I58" i="8"/>
  <c r="I89" i="8"/>
  <c r="I108" i="8"/>
  <c r="I127" i="8"/>
  <c r="I68" i="8"/>
  <c r="I130" i="8"/>
  <c r="I88" i="8"/>
  <c r="I100" i="8"/>
  <c r="I67" i="8"/>
  <c r="I90" i="8"/>
  <c r="I87" i="8"/>
  <c r="I46" i="8"/>
  <c r="I79" i="8"/>
  <c r="I104" i="8"/>
  <c r="I103" i="8"/>
  <c r="I106" i="8"/>
  <c r="I105" i="8"/>
  <c r="E108" i="8"/>
  <c r="F108" i="8"/>
  <c r="G108" i="8"/>
  <c r="H108" i="8"/>
  <c r="H118" i="8"/>
  <c r="G120" i="8"/>
  <c r="H119" i="8"/>
  <c r="H117" i="8"/>
  <c r="F120" i="8"/>
  <c r="D109" i="8"/>
  <c r="E120" i="8"/>
  <c r="X29" i="359"/>
  <c r="Z29" i="359"/>
  <c r="AA29" i="359"/>
  <c r="AB29" i="359"/>
  <c r="Y29" i="359"/>
  <c r="AC29" i="359"/>
  <c r="U29" i="359"/>
  <c r="W29" i="359"/>
  <c r="V29" i="359"/>
  <c r="T29" i="359"/>
  <c r="R29" i="359"/>
  <c r="S29" i="359"/>
  <c r="Q29" i="359"/>
  <c r="O29" i="359"/>
  <c r="N29" i="359"/>
  <c r="P29" i="359"/>
  <c r="K29" i="359"/>
  <c r="J29" i="359"/>
  <c r="M29" i="359"/>
  <c r="L29" i="359"/>
  <c r="I29" i="359"/>
  <c r="H29" i="359"/>
  <c r="G29" i="359"/>
  <c r="F29" i="359"/>
  <c r="D29" i="359"/>
  <c r="E29" i="359"/>
  <c r="C29" i="359"/>
  <c r="B29" i="359"/>
  <c r="A30" i="359"/>
  <c r="CI231" i="15"/>
  <c r="CJ164" i="15"/>
  <c r="B50" i="15"/>
  <c r="J39" i="8"/>
  <c r="J99" i="8" a="1"/>
  <c r="J128" i="8" a="1"/>
  <c r="E109" i="8" a="1"/>
  <c r="J46" i="8" a="1"/>
  <c r="J103" i="8" a="1"/>
  <c r="J100" i="8" a="1"/>
  <c r="B30" i="359" a="1"/>
  <c r="J67" i="8" a="1"/>
  <c r="J90" i="8" a="1"/>
  <c r="J77" i="8" a="1"/>
  <c r="J30" i="359" a="1"/>
  <c r="X30" i="359" a="1"/>
  <c r="J89" i="8" a="1"/>
  <c r="N30" i="359" a="1"/>
  <c r="J108" i="8" a="1"/>
  <c r="K30" i="359" a="1"/>
  <c r="J105" i="8" a="1"/>
  <c r="J68" i="8" a="1"/>
  <c r="J57" i="8" a="1"/>
  <c r="S30" i="359" a="1"/>
  <c r="F30" i="359" a="1"/>
  <c r="J87" i="8" a="1"/>
  <c r="R30" i="359" a="1"/>
  <c r="J127" i="8" a="1"/>
  <c r="O30" i="359" a="1"/>
  <c r="E30" i="359" a="1"/>
  <c r="J107" i="8" a="1"/>
  <c r="V30" i="359" a="1"/>
  <c r="Q30" i="359" a="1"/>
  <c r="J79" i="8" a="1"/>
  <c r="H109" i="8" a="1"/>
  <c r="CJ231" i="15" a="1"/>
  <c r="J78" i="8" a="1"/>
  <c r="J47" i="8" a="1"/>
  <c r="Z30" i="359" a="1"/>
  <c r="J69" i="8" a="1"/>
  <c r="J49" i="8" a="1"/>
  <c r="T30" i="359" a="1"/>
  <c r="J130" i="8" a="1"/>
  <c r="J97" i="8" a="1"/>
  <c r="U30" i="359" a="1"/>
  <c r="AB30" i="359" a="1"/>
  <c r="J104" i="8" a="1"/>
  <c r="J98" i="8" a="1"/>
  <c r="I109" i="8" a="1"/>
  <c r="W30" i="359" a="1"/>
  <c r="I30" i="359" a="1"/>
  <c r="J129" i="8" a="1"/>
  <c r="C30" i="359" a="1"/>
  <c r="J70" i="8" a="1"/>
  <c r="AA30" i="359" a="1"/>
  <c r="J58" i="8" a="1"/>
  <c r="J48" i="8" a="1"/>
  <c r="L30" i="359" a="1"/>
  <c r="Y30" i="359" a="1"/>
  <c r="J106" i="8" a="1"/>
  <c r="J80" i="8" a="1"/>
  <c r="G30" i="359" a="1"/>
  <c r="J109" i="8" a="1"/>
  <c r="D30" i="359" a="1"/>
  <c r="AC30" i="359" a="1"/>
  <c r="G109" i="8" a="1"/>
  <c r="J60" i="8" a="1"/>
  <c r="H30" i="359" a="1"/>
  <c r="J59" i="8" a="1"/>
  <c r="P30" i="359" a="1"/>
  <c r="J88" i="8" a="1"/>
  <c r="M30" i="359" a="1"/>
  <c r="F109" i="8" a="1"/>
  <c r="I119" i="8" l="1"/>
  <c r="E109" i="8"/>
  <c r="F109" i="8"/>
  <c r="G109" i="8"/>
  <c r="H109" i="8"/>
  <c r="I109" i="8"/>
  <c r="J60" i="8"/>
  <c r="J80" i="8"/>
  <c r="J57" i="8"/>
  <c r="J49" i="8"/>
  <c r="J109" i="8"/>
  <c r="J129" i="8"/>
  <c r="J59" i="8"/>
  <c r="J77" i="8"/>
  <c r="J70" i="8"/>
  <c r="J78" i="8"/>
  <c r="J48" i="8"/>
  <c r="J128" i="8"/>
  <c r="J47" i="8"/>
  <c r="J107" i="8"/>
  <c r="J97" i="8"/>
  <c r="J98" i="8"/>
  <c r="J130" i="8"/>
  <c r="J87" i="8"/>
  <c r="J68" i="8"/>
  <c r="J69" i="8"/>
  <c r="J127" i="8"/>
  <c r="J89" i="8"/>
  <c r="J100" i="8"/>
  <c r="J90" i="8"/>
  <c r="J108" i="8"/>
  <c r="J88" i="8"/>
  <c r="J58" i="8"/>
  <c r="J99" i="8"/>
  <c r="J67" i="8"/>
  <c r="J46" i="8"/>
  <c r="J79" i="8"/>
  <c r="J104" i="8"/>
  <c r="J103" i="8"/>
  <c r="J106" i="8"/>
  <c r="J105" i="8"/>
  <c r="D110" i="8"/>
  <c r="I120" i="8"/>
  <c r="I117" i="8"/>
  <c r="I118" i="8"/>
  <c r="X30" i="359"/>
  <c r="AA30" i="359"/>
  <c r="AB30" i="359"/>
  <c r="Y30" i="359"/>
  <c r="AC30" i="359"/>
  <c r="Z30" i="359"/>
  <c r="V30" i="359"/>
  <c r="U30" i="359"/>
  <c r="W30" i="359"/>
  <c r="Q30" i="359"/>
  <c r="R30" i="359"/>
  <c r="S30" i="359"/>
  <c r="T30" i="359"/>
  <c r="O30" i="359"/>
  <c r="N30" i="359"/>
  <c r="P30" i="359"/>
  <c r="J30" i="359"/>
  <c r="K30" i="359"/>
  <c r="M30" i="359"/>
  <c r="L30" i="359"/>
  <c r="I30" i="359"/>
  <c r="H30" i="359"/>
  <c r="G30" i="359"/>
  <c r="F30" i="359"/>
  <c r="E30" i="359"/>
  <c r="D30" i="359"/>
  <c r="C30" i="359"/>
  <c r="B30" i="359"/>
  <c r="A31" i="359"/>
  <c r="CJ231" i="15"/>
  <c r="CK164" i="15"/>
  <c r="B51" i="15"/>
  <c r="K39" i="8"/>
  <c r="J110" i="8" a="1"/>
  <c r="K127" i="8" a="1"/>
  <c r="K47" i="8" a="1"/>
  <c r="N31" i="359" a="1"/>
  <c r="D31" i="359" a="1"/>
  <c r="K130" i="8" a="1"/>
  <c r="S31" i="359" a="1"/>
  <c r="K58" i="8" a="1"/>
  <c r="P31" i="359" a="1"/>
  <c r="E110" i="8" a="1"/>
  <c r="K88" i="8" a="1"/>
  <c r="K107" i="8" a="1"/>
  <c r="W31" i="359" a="1"/>
  <c r="I31" i="359" a="1"/>
  <c r="K59" i="8" a="1"/>
  <c r="B31" i="359" a="1"/>
  <c r="K110" i="8" a="1"/>
  <c r="R31" i="359" a="1"/>
  <c r="K100" i="8" a="1"/>
  <c r="K109" i="8" a="1"/>
  <c r="K105" i="8" a="1"/>
  <c r="K70" i="8" a="1"/>
  <c r="K129" i="8" a="1"/>
  <c r="K90" i="8" a="1"/>
  <c r="K31" i="359" a="1"/>
  <c r="K89" i="8" a="1"/>
  <c r="O31" i="359" a="1"/>
  <c r="G31" i="359" a="1"/>
  <c r="K77" i="8" a="1"/>
  <c r="Y31" i="359" a="1"/>
  <c r="K79" i="8" a="1"/>
  <c r="G110" i="8" a="1"/>
  <c r="I110" i="8" a="1"/>
  <c r="K98" i="8" a="1"/>
  <c r="E31" i="359" a="1"/>
  <c r="V31" i="359" a="1"/>
  <c r="M31" i="359" a="1"/>
  <c r="F110" i="8" a="1"/>
  <c r="K46" i="8" a="1"/>
  <c r="K128" i="8" a="1"/>
  <c r="T31" i="359" a="1"/>
  <c r="H31" i="359" a="1"/>
  <c r="K78" i="8" a="1"/>
  <c r="AC31" i="359" a="1"/>
  <c r="K67" i="8" a="1"/>
  <c r="U31" i="359" a="1"/>
  <c r="K104" i="8" a="1"/>
  <c r="K97" i="8" a="1"/>
  <c r="K49" i="8" a="1"/>
  <c r="AA31" i="359" a="1"/>
  <c r="H110" i="8" a="1"/>
  <c r="K80" i="8" a="1"/>
  <c r="F31" i="359" a="1"/>
  <c r="K99" i="8" a="1"/>
  <c r="AB31" i="359" a="1"/>
  <c r="K103" i="8" a="1"/>
  <c r="Z31" i="359" a="1"/>
  <c r="CK231" i="15" a="1"/>
  <c r="C31" i="359" a="1"/>
  <c r="K48" i="8" a="1"/>
  <c r="X31" i="359" a="1"/>
  <c r="K106" i="8" a="1"/>
  <c r="K57" i="8" a="1"/>
  <c r="K108" i="8" a="1"/>
  <c r="L31" i="359" a="1"/>
  <c r="J31" i="359" a="1"/>
  <c r="K60" i="8" a="1"/>
  <c r="K87" i="8" a="1"/>
  <c r="Q31" i="359" a="1"/>
  <c r="K69" i="8" a="1"/>
  <c r="K68" i="8" a="1"/>
  <c r="J120" i="8" l="1"/>
  <c r="J117" i="8"/>
  <c r="J118" i="8"/>
  <c r="K49" i="8"/>
  <c r="K109" i="8"/>
  <c r="K60" i="8"/>
  <c r="K80" i="8"/>
  <c r="K107" i="8"/>
  <c r="K128" i="8"/>
  <c r="K57" i="8"/>
  <c r="K70" i="8"/>
  <c r="K98" i="8"/>
  <c r="K47" i="8"/>
  <c r="K129" i="8"/>
  <c r="K59" i="8"/>
  <c r="K48" i="8"/>
  <c r="K77" i="8"/>
  <c r="K99" i="8"/>
  <c r="K78" i="8"/>
  <c r="K97" i="8"/>
  <c r="K100" i="8"/>
  <c r="K67" i="8"/>
  <c r="K69" i="8"/>
  <c r="K88" i="8"/>
  <c r="K46" i="8"/>
  <c r="K110" i="8"/>
  <c r="K130" i="8"/>
  <c r="K87" i="8"/>
  <c r="K127" i="8"/>
  <c r="K68" i="8"/>
  <c r="K89" i="8"/>
  <c r="K90" i="8"/>
  <c r="K108" i="8"/>
  <c r="K58" i="8"/>
  <c r="K79" i="8"/>
  <c r="K119" i="8" s="1"/>
  <c r="K104" i="8"/>
  <c r="K103" i="8"/>
  <c r="K106" i="8"/>
  <c r="K105" i="8"/>
  <c r="E110" i="8"/>
  <c r="F110" i="8"/>
  <c r="G110" i="8"/>
  <c r="H110" i="8"/>
  <c r="I110" i="8"/>
  <c r="J110" i="8"/>
  <c r="J119" i="8"/>
  <c r="X31" i="359"/>
  <c r="Y31" i="359"/>
  <c r="AB31" i="359"/>
  <c r="AC31" i="359"/>
  <c r="AA31" i="359"/>
  <c r="Z31" i="359"/>
  <c r="U31" i="359"/>
  <c r="V31" i="359"/>
  <c r="W31" i="359"/>
  <c r="T31" i="359"/>
  <c r="R31" i="359"/>
  <c r="S31" i="359"/>
  <c r="Q31" i="359"/>
  <c r="N31" i="359"/>
  <c r="P31" i="359"/>
  <c r="O31" i="359"/>
  <c r="K31" i="359"/>
  <c r="L31" i="359"/>
  <c r="M31" i="359"/>
  <c r="J31" i="359"/>
  <c r="I31" i="359"/>
  <c r="H31" i="359"/>
  <c r="G31" i="359"/>
  <c r="F31" i="359"/>
  <c r="E31" i="359"/>
  <c r="D31" i="359"/>
  <c r="C31" i="359"/>
  <c r="B31" i="359"/>
  <c r="A32" i="359"/>
  <c r="CK231" i="15"/>
  <c r="CL164" i="15"/>
  <c r="B52" i="15"/>
  <c r="L39" i="8"/>
  <c r="N32" i="359" a="1"/>
  <c r="L108" i="8" a="1"/>
  <c r="L80" i="8" a="1"/>
  <c r="W32" i="359" a="1"/>
  <c r="I32" i="359" a="1"/>
  <c r="L99" i="8" a="1"/>
  <c r="G32" i="359" a="1"/>
  <c r="L98" i="8" a="1"/>
  <c r="H32" i="359" a="1"/>
  <c r="L89" i="8" a="1"/>
  <c r="L59" i="8" a="1"/>
  <c r="T32" i="359" a="1"/>
  <c r="F32" i="359" a="1"/>
  <c r="L68" i="8" a="1"/>
  <c r="U32" i="359" a="1"/>
  <c r="L110" i="8" a="1"/>
  <c r="Y32" i="359" a="1"/>
  <c r="L79" i="8" a="1"/>
  <c r="X32" i="359" a="1"/>
  <c r="R32" i="359" a="1"/>
  <c r="S32" i="359" a="1"/>
  <c r="L48" i="8" a="1"/>
  <c r="AC32" i="359" a="1"/>
  <c r="L60" i="8" a="1"/>
  <c r="L109" i="8" a="1"/>
  <c r="L97" i="8" a="1"/>
  <c r="D32" i="359" a="1"/>
  <c r="AB32" i="359" a="1"/>
  <c r="Z32" i="359" a="1"/>
  <c r="L47" i="8" a="1"/>
  <c r="B32" i="359" a="1"/>
  <c r="O32" i="359" a="1"/>
  <c r="L104" i="8" a="1"/>
  <c r="L77" i="8" a="1"/>
  <c r="L49" i="8" a="1"/>
  <c r="AA32" i="359" a="1"/>
  <c r="L106" i="8" a="1"/>
  <c r="L32" i="359" a="1"/>
  <c r="L46" i="8" a="1"/>
  <c r="M32" i="359" a="1"/>
  <c r="L105" i="8" a="1"/>
  <c r="L90" i="8" a="1"/>
  <c r="L57" i="8" a="1"/>
  <c r="V32" i="359" a="1"/>
  <c r="CL231" i="15" a="1"/>
  <c r="L70" i="8" a="1"/>
  <c r="C32" i="359" a="1"/>
  <c r="L128" i="8" a="1"/>
  <c r="E32" i="359" a="1"/>
  <c r="L107" i="8" a="1"/>
  <c r="J32" i="359" a="1"/>
  <c r="L58" i="8" a="1"/>
  <c r="L88" i="8" a="1"/>
  <c r="L67" i="8" a="1"/>
  <c r="K32" i="359" a="1"/>
  <c r="L130" i="8" a="1"/>
  <c r="L103" i="8" a="1"/>
  <c r="L100" i="8" a="1"/>
  <c r="Q32" i="359" a="1"/>
  <c r="L78" i="8" a="1"/>
  <c r="L129" i="8" a="1"/>
  <c r="L127" i="8" a="1"/>
  <c r="P32" i="359" a="1"/>
  <c r="L87" i="8" a="1"/>
  <c r="L69" i="8" a="1"/>
  <c r="L49" i="8" l="1"/>
  <c r="L109" i="8"/>
  <c r="L60" i="8"/>
  <c r="L57" i="8"/>
  <c r="L80" i="8"/>
  <c r="L98" i="8"/>
  <c r="L99" i="8"/>
  <c r="L59" i="8"/>
  <c r="L97" i="8"/>
  <c r="L128" i="8"/>
  <c r="L70" i="8"/>
  <c r="L47" i="8"/>
  <c r="L107" i="8"/>
  <c r="L129" i="8"/>
  <c r="L78" i="8"/>
  <c r="L48" i="8"/>
  <c r="L77" i="8"/>
  <c r="L110" i="8"/>
  <c r="L68" i="8"/>
  <c r="L90" i="8"/>
  <c r="L108" i="8"/>
  <c r="L88" i="8"/>
  <c r="L87" i="8"/>
  <c r="L89" i="8"/>
  <c r="L100" i="8"/>
  <c r="L69" i="8"/>
  <c r="L58" i="8"/>
  <c r="L127" i="8"/>
  <c r="L79" i="8"/>
  <c r="L46" i="8"/>
  <c r="L130" i="8"/>
  <c r="L67" i="8"/>
  <c r="L104" i="8"/>
  <c r="L103" i="8"/>
  <c r="L106" i="8"/>
  <c r="L105" i="8"/>
  <c r="K118" i="8"/>
  <c r="K120" i="8"/>
  <c r="K117" i="8"/>
  <c r="X32" i="359"/>
  <c r="Z32" i="359"/>
  <c r="AB32" i="359"/>
  <c r="AC32" i="359"/>
  <c r="AA32" i="359"/>
  <c r="Y32" i="359"/>
  <c r="U32" i="359"/>
  <c r="V32" i="359"/>
  <c r="W32" i="359"/>
  <c r="S32" i="359"/>
  <c r="R32" i="359"/>
  <c r="T32" i="359"/>
  <c r="Q32" i="359"/>
  <c r="N32" i="359"/>
  <c r="O32" i="359"/>
  <c r="P32" i="359"/>
  <c r="J32" i="359"/>
  <c r="M32" i="359"/>
  <c r="L32" i="359"/>
  <c r="K32" i="359"/>
  <c r="I32" i="359"/>
  <c r="H32" i="359"/>
  <c r="G32" i="359"/>
  <c r="F32" i="359"/>
  <c r="D32" i="359"/>
  <c r="E32" i="359"/>
  <c r="C32" i="359"/>
  <c r="B32" i="359"/>
  <c r="A33" i="359"/>
  <c r="CL231" i="15"/>
  <c r="CM164" i="15"/>
  <c r="B53" i="15"/>
  <c r="M39" i="8"/>
  <c r="M99" i="8" a="1"/>
  <c r="M59" i="8" a="1"/>
  <c r="N33" i="359" a="1"/>
  <c r="E33" i="359" a="1"/>
  <c r="M77" i="8" a="1"/>
  <c r="U33" i="359" a="1"/>
  <c r="M89" i="8" a="1"/>
  <c r="P33" i="359" a="1"/>
  <c r="M108" i="8" a="1"/>
  <c r="M47" i="8" a="1"/>
  <c r="J33" i="359" a="1"/>
  <c r="X33" i="359" a="1"/>
  <c r="M100" i="8" a="1"/>
  <c r="R33" i="359" a="1"/>
  <c r="M68" i="8" a="1"/>
  <c r="Q33" i="359" a="1"/>
  <c r="M69" i="8" a="1"/>
  <c r="M49" i="8" a="1"/>
  <c r="M105" i="8" a="1"/>
  <c r="CM231" i="15" a="1"/>
  <c r="C33" i="359" a="1"/>
  <c r="W33" i="359" a="1"/>
  <c r="M128" i="8" a="1"/>
  <c r="M70" i="8" a="1"/>
  <c r="M80" i="8" a="1"/>
  <c r="AB33" i="359" a="1"/>
  <c r="O33" i="359" a="1"/>
  <c r="M57" i="8" a="1"/>
  <c r="M90" i="8" a="1"/>
  <c r="Z33" i="359" a="1"/>
  <c r="L33" i="359" a="1"/>
  <c r="M33" i="359" a="1"/>
  <c r="M127" i="8" a="1"/>
  <c r="M107" i="8" a="1"/>
  <c r="S33" i="359" a="1"/>
  <c r="H33" i="359" a="1"/>
  <c r="M97" i="8" a="1"/>
  <c r="B33" i="359" a="1"/>
  <c r="M58" i="8" a="1"/>
  <c r="V33" i="359" a="1"/>
  <c r="M88" i="8" a="1"/>
  <c r="M129" i="8" a="1"/>
  <c r="T33" i="359" a="1"/>
  <c r="D33" i="359" a="1"/>
  <c r="M67" i="8" a="1"/>
  <c r="Y33" i="359" a="1"/>
  <c r="M78" i="8" a="1"/>
  <c r="AA33" i="359" a="1"/>
  <c r="M103" i="8" a="1"/>
  <c r="AC33" i="359" a="1"/>
  <c r="M60" i="8" a="1"/>
  <c r="M48" i="8" a="1"/>
  <c r="M110" i="8" a="1"/>
  <c r="M98" i="8" a="1"/>
  <c r="I33" i="359" a="1"/>
  <c r="F33" i="359" a="1"/>
  <c r="G33" i="359" a="1"/>
  <c r="M87" i="8" a="1"/>
  <c r="K33" i="359" a="1"/>
  <c r="M130" i="8" a="1"/>
  <c r="M106" i="8" a="1"/>
  <c r="M104" i="8" a="1"/>
  <c r="M109" i="8" a="1"/>
  <c r="M79" i="8" a="1"/>
  <c r="M46" i="8" a="1"/>
  <c r="L117" i="8" l="1"/>
  <c r="L119" i="8"/>
  <c r="M109" i="8"/>
  <c r="M49" i="8"/>
  <c r="M57" i="8"/>
  <c r="M60" i="8"/>
  <c r="M98" i="8"/>
  <c r="M107" i="8"/>
  <c r="M70" i="8"/>
  <c r="M128" i="8"/>
  <c r="M129" i="8"/>
  <c r="M59" i="8"/>
  <c r="M48" i="8"/>
  <c r="M97" i="8"/>
  <c r="M47" i="8"/>
  <c r="M80" i="8"/>
  <c r="M78" i="8"/>
  <c r="M67" i="8"/>
  <c r="M90" i="8"/>
  <c r="M69" i="8"/>
  <c r="M58" i="8"/>
  <c r="M77" i="8"/>
  <c r="M117" i="8" s="1"/>
  <c r="M110" i="8"/>
  <c r="M127" i="8"/>
  <c r="M68" i="8"/>
  <c r="M100" i="8"/>
  <c r="M88" i="8"/>
  <c r="M99" i="8"/>
  <c r="M89" i="8"/>
  <c r="M130" i="8"/>
  <c r="M108" i="8"/>
  <c r="M87" i="8"/>
  <c r="M46" i="8"/>
  <c r="M79" i="8"/>
  <c r="M104" i="8"/>
  <c r="M103" i="8"/>
  <c r="M106" i="8"/>
  <c r="M105" i="8"/>
  <c r="L120" i="8"/>
  <c r="L118" i="8"/>
  <c r="X33" i="359"/>
  <c r="AB33" i="359"/>
  <c r="AA33" i="359"/>
  <c r="Y33" i="359"/>
  <c r="Z33" i="359"/>
  <c r="AC33" i="359"/>
  <c r="V33" i="359"/>
  <c r="U33" i="359"/>
  <c r="W33" i="359"/>
  <c r="S33" i="359"/>
  <c r="Q33" i="359"/>
  <c r="R33" i="359"/>
  <c r="T33" i="359"/>
  <c r="N33" i="359"/>
  <c r="P33" i="359"/>
  <c r="O33" i="359"/>
  <c r="J33" i="359"/>
  <c r="K33" i="359"/>
  <c r="M33" i="359"/>
  <c r="L33" i="359"/>
  <c r="I33" i="359"/>
  <c r="H33" i="359"/>
  <c r="G33" i="359"/>
  <c r="F33" i="359"/>
  <c r="D33" i="359"/>
  <c r="E33" i="359"/>
  <c r="C33" i="359"/>
  <c r="B33" i="359"/>
  <c r="A34" i="359"/>
  <c r="CM231" i="15"/>
  <c r="CN164" i="15"/>
  <c r="B54" i="15"/>
  <c r="N39" i="8"/>
  <c r="N46" i="8" a="1"/>
  <c r="N107" i="8" a="1"/>
  <c r="J34" i="359" a="1"/>
  <c r="Z34" i="359" a="1"/>
  <c r="N68" i="8" a="1"/>
  <c r="W34" i="359" a="1"/>
  <c r="N69" i="8" a="1"/>
  <c r="Q34" i="359" a="1"/>
  <c r="N87" i="8" a="1"/>
  <c r="N77" i="8" a="1"/>
  <c r="L34" i="359" a="1"/>
  <c r="AA34" i="359" a="1"/>
  <c r="N127" i="8" a="1"/>
  <c r="S34" i="359" a="1"/>
  <c r="N108" i="8" a="1"/>
  <c r="P34" i="359" a="1"/>
  <c r="N67" i="8" a="1"/>
  <c r="T34" i="359" a="1"/>
  <c r="I34" i="359" a="1"/>
  <c r="F34" i="359" a="1"/>
  <c r="N128" i="8" a="1"/>
  <c r="H34" i="359" a="1"/>
  <c r="D34" i="359" a="1"/>
  <c r="N106" i="8" a="1"/>
  <c r="N109" i="8" a="1"/>
  <c r="N88" i="8" a="1"/>
  <c r="N79" i="8" a="1"/>
  <c r="M34" i="359" a="1"/>
  <c r="N58" i="8" a="1"/>
  <c r="AC34" i="359" a="1"/>
  <c r="N49" i="8" a="1"/>
  <c r="N48" i="8" a="1"/>
  <c r="N90" i="8" a="1"/>
  <c r="N57" i="8" a="1"/>
  <c r="O34" i="359" a="1"/>
  <c r="C34" i="359" a="1"/>
  <c r="N47" i="8" a="1"/>
  <c r="X34" i="359" a="1"/>
  <c r="N78" i="8" a="1"/>
  <c r="Y34" i="359" a="1"/>
  <c r="N99" i="8" a="1"/>
  <c r="N60" i="8" a="1"/>
  <c r="N34" i="359" a="1"/>
  <c r="E34" i="359" a="1"/>
  <c r="N100" i="8" a="1"/>
  <c r="AB34" i="359" a="1"/>
  <c r="N110" i="8" a="1"/>
  <c r="V34" i="359" a="1"/>
  <c r="N98" i="8" a="1"/>
  <c r="G34" i="359" a="1"/>
  <c r="N97" i="8" a="1"/>
  <c r="N70" i="8" a="1"/>
  <c r="N89" i="8" a="1"/>
  <c r="R34" i="359" a="1"/>
  <c r="N59" i="8" a="1"/>
  <c r="N129" i="8" a="1"/>
  <c r="B34" i="359" a="1"/>
  <c r="N130" i="8" a="1"/>
  <c r="U34" i="359" a="1"/>
  <c r="K34" i="359" a="1"/>
  <c r="N103" i="8" a="1"/>
  <c r="N80" i="8" a="1"/>
  <c r="N104" i="8" a="1"/>
  <c r="N105" i="8" a="1"/>
  <c r="M119" i="8" l="1"/>
  <c r="N49" i="8"/>
  <c r="N80" i="8"/>
  <c r="N109" i="8"/>
  <c r="N48" i="8"/>
  <c r="N97" i="8"/>
  <c r="N128" i="8"/>
  <c r="N98" i="8"/>
  <c r="N129" i="8"/>
  <c r="N59" i="8"/>
  <c r="N60" i="8"/>
  <c r="N57" i="8"/>
  <c r="N70" i="8"/>
  <c r="N47" i="8"/>
  <c r="N77" i="8"/>
  <c r="N107" i="8"/>
  <c r="N78" i="8"/>
  <c r="N100" i="8"/>
  <c r="N58" i="8"/>
  <c r="N130" i="8"/>
  <c r="N110" i="8"/>
  <c r="N68" i="8"/>
  <c r="N89" i="8"/>
  <c r="N67" i="8"/>
  <c r="N69" i="8"/>
  <c r="N127" i="8"/>
  <c r="N99" i="8"/>
  <c r="N90" i="8"/>
  <c r="N108" i="8"/>
  <c r="N88" i="8"/>
  <c r="N87" i="8"/>
  <c r="N46" i="8"/>
  <c r="N79" i="8"/>
  <c r="N119" i="8" s="1"/>
  <c r="N104" i="8"/>
  <c r="N103" i="8"/>
  <c r="N106" i="8"/>
  <c r="N105" i="8"/>
  <c r="M118" i="8"/>
  <c r="M120" i="8"/>
  <c r="X34" i="359"/>
  <c r="AA34" i="359"/>
  <c r="Z34" i="359"/>
  <c r="Y34" i="359"/>
  <c r="AB34" i="359"/>
  <c r="AC34" i="359"/>
  <c r="U34" i="359"/>
  <c r="V34" i="359"/>
  <c r="W34" i="359"/>
  <c r="R34" i="359"/>
  <c r="T34" i="359"/>
  <c r="Q34" i="359"/>
  <c r="S34" i="359"/>
  <c r="N34" i="359"/>
  <c r="O34" i="359"/>
  <c r="P34" i="359"/>
  <c r="K34" i="359"/>
  <c r="L34" i="359"/>
  <c r="J34" i="359"/>
  <c r="M34" i="359"/>
  <c r="I34" i="359"/>
  <c r="H34" i="359"/>
  <c r="G34" i="359"/>
  <c r="F34" i="359"/>
  <c r="D34" i="359"/>
  <c r="E34" i="359"/>
  <c r="C34" i="359"/>
  <c r="B34" i="359"/>
  <c r="A35" i="359"/>
  <c r="CO164" i="15"/>
  <c r="B55" i="15"/>
  <c r="O39" i="8"/>
  <c r="N118" i="8" l="1"/>
  <c r="N117" i="8"/>
  <c r="N120" i="8"/>
  <c r="A36" i="359"/>
  <c r="CP164" i="15"/>
  <c r="B56" i="15"/>
  <c r="P39" i="8"/>
  <c r="A37" i="359" l="1"/>
  <c r="CQ164" i="15"/>
  <c r="B57" i="15"/>
  <c r="Q39" i="8"/>
  <c r="O69" i="8" a="1"/>
  <c r="O47" i="8" a="1"/>
  <c r="L35" i="359" a="1"/>
  <c r="Z35" i="359" a="1"/>
  <c r="T221" i="15" a="1"/>
  <c r="AB167" i="15" a="1"/>
  <c r="AO210" i="15" a="1"/>
  <c r="AO172" i="15" a="1"/>
  <c r="H178" i="15" a="1"/>
  <c r="P183" i="15" a="1"/>
  <c r="CF171" i="15" a="1"/>
  <c r="AO207" i="15" a="1"/>
  <c r="AF198" i="15" a="1"/>
  <c r="N218" i="15" a="1"/>
  <c r="BD174" i="15" a="1"/>
  <c r="X211" i="15" a="1"/>
  <c r="AD176" i="15" a="1"/>
  <c r="CL201" i="15" a="1"/>
  <c r="CE194" i="15" a="1"/>
  <c r="E225" i="15" a="1"/>
  <c r="CJ170" i="15" a="1"/>
  <c r="AX217" i="15" a="1"/>
  <c r="P176" i="15" a="1"/>
  <c r="BJ177" i="15" a="1"/>
  <c r="AP174" i="15" a="1"/>
  <c r="BJ219" i="15" a="1"/>
  <c r="Z211" i="15" a="1"/>
  <c r="AH220" i="15" a="1"/>
  <c r="CH203" i="15" a="1"/>
  <c r="AD173" i="15" a="1"/>
  <c r="BT199" i="15" a="1"/>
  <c r="CF165" i="15" a="1"/>
  <c r="BL196" i="15" a="1"/>
  <c r="BL183" i="15" a="1"/>
  <c r="I211" i="15" a="1"/>
  <c r="BB184" i="15" a="1"/>
  <c r="CM198" i="15" a="1"/>
  <c r="AO206" i="15" a="1"/>
  <c r="BL179" i="15" a="1"/>
  <c r="M205" i="15" a="1"/>
  <c r="N196" i="15" a="1"/>
  <c r="G202" i="15" a="1"/>
  <c r="AL206" i="15" a="1"/>
  <c r="CI211" i="15" a="1"/>
  <c r="V187" i="15" a="1"/>
  <c r="BI174" i="15" a="1"/>
  <c r="AU219" i="15" a="1"/>
  <c r="BL200" i="15" a="1"/>
  <c r="BV195" i="15" a="1"/>
  <c r="BK214" i="15" a="1"/>
  <c r="Q165" i="15" a="1"/>
  <c r="BC197" i="15" a="1"/>
  <c r="H191" i="15" a="1"/>
  <c r="BE196" i="15" a="1"/>
  <c r="BS165" i="15" a="1"/>
  <c r="BF186" i="15" a="1"/>
  <c r="H198" i="15" a="1"/>
  <c r="AU174" i="15" a="1"/>
  <c r="AH216" i="15" a="1"/>
  <c r="BB165" i="15" a="1"/>
  <c r="J204" i="15" a="1"/>
  <c r="AR214" i="15" a="1"/>
  <c r="AW191" i="15" a="1"/>
  <c r="Y215" i="15" a="1"/>
  <c r="N178" i="15" a="1"/>
  <c r="W174" i="15" a="1"/>
  <c r="AR172" i="15" a="1"/>
  <c r="N191" i="15" a="1"/>
  <c r="AC185" i="15" a="1"/>
  <c r="Q182" i="15" a="1"/>
  <c r="L181" i="15" a="1"/>
  <c r="CC194" i="15" a="1"/>
  <c r="T216" i="15" a="1"/>
  <c r="CG208" i="15" a="1"/>
  <c r="AD168" i="15" a="1"/>
  <c r="CD214" i="15" a="1"/>
  <c r="BG207" i="15" a="1"/>
  <c r="AV197" i="15" a="1"/>
  <c r="AL185" i="15" a="1"/>
  <c r="K167" i="15" a="1"/>
  <c r="CE225" i="15" a="1"/>
  <c r="BT200" i="15" a="1"/>
  <c r="BH183" i="15" a="1"/>
  <c r="CN209" i="15" a="1"/>
  <c r="BT216" i="15" a="1"/>
  <c r="BE180" i="15" a="1"/>
  <c r="B43" i="8"/>
  <c r="CC220" i="15" a="1"/>
  <c r="CL207" i="15" a="1"/>
  <c r="CG224" i="15" a="1"/>
  <c r="CG167" i="15" a="1"/>
  <c r="AH180" i="15" a="1"/>
  <c r="BC214" i="15" a="1"/>
  <c r="BT179" i="15" a="1"/>
  <c r="O88" i="8" a="1"/>
  <c r="O129" i="8" a="1"/>
  <c r="O35" i="359" a="1"/>
  <c r="C35" i="359" a="1"/>
  <c r="AP166" i="15" a="1"/>
  <c r="BG176" i="15" a="1"/>
  <c r="CC190" i="15" a="1"/>
  <c r="J179" i="15" a="1"/>
  <c r="CF191" i="15" a="1"/>
  <c r="AT172" i="15" a="1"/>
  <c r="CF219" i="15" a="1"/>
  <c r="BI207" i="15" a="1"/>
  <c r="E224" i="15" a="1"/>
  <c r="C46" i="15" a="1"/>
  <c r="Q167" i="15" a="1"/>
  <c r="BI208" i="15" a="1"/>
  <c r="L177" i="15" a="1"/>
  <c r="AT187" i="15" a="1"/>
  <c r="BU204" i="15" a="1"/>
  <c r="AZ177" i="15" a="1"/>
  <c r="BB188" i="15" a="1"/>
  <c r="BK221" i="15" a="1"/>
  <c r="CK181" i="15" a="1"/>
  <c r="BB204" i="15" a="1"/>
  <c r="AJ207" i="15" a="1"/>
  <c r="AU222" i="15" a="1"/>
  <c r="AO170" i="15" a="1"/>
  <c r="H183" i="15" a="1"/>
  <c r="AV182" i="15" a="1"/>
  <c r="BL184" i="15" a="1"/>
  <c r="AR222" i="15" a="1"/>
  <c r="BF177" i="15" a="1"/>
  <c r="AV186" i="15" a="1"/>
  <c r="P211" i="15" a="1"/>
  <c r="N170" i="15" a="1"/>
  <c r="AY180" i="15" a="1"/>
  <c r="K203" i="15" a="1"/>
  <c r="G221" i="15" a="1"/>
  <c r="BJ166" i="15" a="1"/>
  <c r="BH185" i="15" a="1"/>
  <c r="BF206" i="15" a="1"/>
  <c r="AM178" i="15" a="1"/>
  <c r="AP175" i="15" a="1"/>
  <c r="AT178" i="15" a="1"/>
  <c r="U189" i="15" a="1"/>
  <c r="AT171" i="15" a="1"/>
  <c r="P193" i="15" a="1"/>
  <c r="CL197" i="15" a="1"/>
  <c r="R194" i="15" a="1"/>
  <c r="BS224" i="15" a="1"/>
  <c r="AR181" i="15" a="1"/>
  <c r="AG167" i="15" a="1"/>
  <c r="L166" i="15" a="1"/>
  <c r="AY207" i="15" a="1"/>
  <c r="C218" i="15" a="1"/>
  <c r="BG214" i="15" a="1"/>
  <c r="BN185" i="15" a="1"/>
  <c r="BN182" i="15" a="1"/>
  <c r="H209" i="15" a="1"/>
  <c r="AB170" i="15" a="1"/>
  <c r="J188" i="15" a="1"/>
  <c r="AU206" i="15" a="1"/>
  <c r="CF210" i="15" a="1"/>
  <c r="P200" i="15" a="1"/>
  <c r="CD182" i="15" a="1"/>
  <c r="E213" i="15" a="1"/>
  <c r="AG182" i="15" a="1"/>
  <c r="W167" i="15" a="1"/>
  <c r="AQ220" i="15" a="1"/>
  <c r="BI196" i="15" a="1"/>
  <c r="CJ220" i="15" a="1"/>
  <c r="Z175" i="15" a="1"/>
  <c r="AZ224" i="15" a="1"/>
  <c r="AM207" i="15" a="1"/>
  <c r="I202" i="15" a="1"/>
  <c r="W194" i="15" a="1"/>
  <c r="O213" i="15" a="1"/>
  <c r="Q209" i="15" a="1"/>
  <c r="AZ185" i="15" a="1"/>
  <c r="BC200" i="15" a="1"/>
  <c r="BK218" i="15" a="1"/>
  <c r="CL212" i="15" a="1"/>
  <c r="AY223" i="15" a="1"/>
  <c r="CN216" i="15" a="1"/>
  <c r="BU178" i="15" a="1"/>
  <c r="AD204" i="15" a="1"/>
  <c r="AS188" i="15" a="1"/>
  <c r="AO196" i="15" a="1"/>
  <c r="AU180" i="15" a="1"/>
  <c r="AS168" i="15" a="1"/>
  <c r="BQ221" i="15" a="1"/>
  <c r="L211" i="15" a="1"/>
  <c r="CL214" i="15" a="1"/>
  <c r="W193" i="15" a="1"/>
  <c r="AA196" i="15" a="1"/>
  <c r="O79" i="8" a="1"/>
  <c r="O70" i="8" a="1"/>
  <c r="R35" i="359" a="1"/>
  <c r="G35" i="359" a="1"/>
  <c r="BO183" i="15" a="1"/>
  <c r="BA202" i="15" a="1"/>
  <c r="AU168" i="15" a="1"/>
  <c r="BD209" i="15" a="1"/>
  <c r="BS207" i="15" a="1"/>
  <c r="W179" i="15" a="1"/>
  <c r="N206" i="15" a="1"/>
  <c r="BP209" i="15" a="1"/>
  <c r="BA183" i="15" a="1"/>
  <c r="AI196" i="15" a="1"/>
  <c r="BA167" i="15" a="1"/>
  <c r="AK190" i="15" a="1"/>
  <c r="E200" i="15" a="1"/>
  <c r="AF206" i="15" a="1"/>
  <c r="AC194" i="15" a="1"/>
  <c r="AB208" i="15" a="1"/>
  <c r="BS213" i="15" a="1"/>
  <c r="K186" i="15" a="1"/>
  <c r="AQ211" i="15" a="1"/>
  <c r="AC192" i="15" a="1"/>
  <c r="AU205" i="15" a="1"/>
  <c r="H223" i="15" a="1"/>
  <c r="R182" i="15" a="1"/>
  <c r="BI217" i="15" a="1"/>
  <c r="P217" i="15" a="1"/>
  <c r="L179" i="15" a="1"/>
  <c r="R206" i="15" a="1"/>
  <c r="J182" i="15" a="1"/>
  <c r="BV176" i="15" a="1"/>
  <c r="AH167" i="15" a="1"/>
  <c r="BD180" i="15" a="1"/>
  <c r="CD192" i="15" a="1"/>
  <c r="I178" i="15" a="1"/>
  <c r="AG183" i="15" a="1"/>
  <c r="AE199" i="15" a="1"/>
  <c r="BF170" i="15" a="1"/>
  <c r="CI225" i="15" a="1"/>
  <c r="BF215" i="15" a="1"/>
  <c r="BL211" i="15" a="1"/>
  <c r="X198" i="15" a="1"/>
  <c r="CC207" i="15" a="1"/>
  <c r="F202" i="15" a="1"/>
  <c r="H165" i="15" a="1"/>
  <c r="BV182" i="15" a="1"/>
  <c r="BJ197" i="15" a="1"/>
  <c r="BH173" i="15" a="1"/>
  <c r="CH198" i="15" a="1"/>
  <c r="BB169" i="15" a="1"/>
  <c r="AL220" i="15" a="1"/>
  <c r="F211" i="15" a="1"/>
  <c r="E199" i="15" a="1"/>
  <c r="AL181" i="15" a="1"/>
  <c r="AD213" i="15" a="1"/>
  <c r="BE199" i="15" a="1"/>
  <c r="X204" i="15" a="1"/>
  <c r="AI176" i="15" a="1"/>
  <c r="G189" i="15" a="1"/>
  <c r="O168" i="15" a="1"/>
  <c r="BI199" i="15" a="1"/>
  <c r="T188" i="15" a="1"/>
  <c r="CI205" i="15" a="1"/>
  <c r="AU167" i="15" a="1"/>
  <c r="AN185" i="15" a="1"/>
  <c r="AY194" i="15" a="1"/>
  <c r="M215" i="15" a="1"/>
  <c r="BG169" i="15" a="1"/>
  <c r="AB178" i="15" a="1"/>
  <c r="BK166" i="15" a="1"/>
  <c r="BL181" i="15" a="1"/>
  <c r="CF197" i="15" a="1"/>
  <c r="AF184" i="15" a="1"/>
  <c r="AI167" i="15" a="1"/>
  <c r="AX185" i="15" a="1"/>
  <c r="BM195" i="15" a="1"/>
  <c r="BV199" i="15" a="1"/>
  <c r="AU176" i="15" a="1"/>
  <c r="CG187" i="15" a="1"/>
  <c r="BB197" i="15" a="1"/>
  <c r="T212" i="15" a="1"/>
  <c r="CN182" i="15" a="1"/>
  <c r="CO231" i="15" a="1"/>
  <c r="V225" i="15" a="1"/>
  <c r="Z206" i="15" a="1"/>
  <c r="B41" i="8"/>
  <c r="BM208" i="15" a="1"/>
  <c r="BJ209" i="15" a="1"/>
  <c r="AZ213" i="15" a="1"/>
  <c r="CI175" i="15" a="1"/>
  <c r="BM217" i="15" a="1"/>
  <c r="C207" i="15" a="1"/>
  <c r="AA188" i="15" a="1"/>
  <c r="AR213" i="15" a="1"/>
  <c r="J207" i="15" a="1"/>
  <c r="T176" i="15" a="1"/>
  <c r="M176" i="15" a="1"/>
  <c r="BQ199" i="15" a="1"/>
  <c r="F212" i="15" a="1"/>
  <c r="U184" i="15" a="1"/>
  <c r="C174" i="15" a="1"/>
  <c r="Y213" i="15" a="1"/>
  <c r="BC208" i="15" a="1"/>
  <c r="BK207" i="15" a="1"/>
  <c r="AR200" i="15" a="1"/>
  <c r="BM186" i="15" a="1"/>
  <c r="M216" i="15" a="1"/>
  <c r="L171" i="15" a="1"/>
  <c r="AA207" i="15" a="1"/>
  <c r="BS181" i="15" a="1"/>
  <c r="BN213" i="15" a="1"/>
  <c r="CI199" i="15" a="1"/>
  <c r="AG218" i="15" a="1"/>
  <c r="R209" i="15" a="1"/>
  <c r="E220" i="15" a="1"/>
  <c r="BR220" i="15" a="1"/>
  <c r="S204" i="15" a="1"/>
  <c r="AS179" i="15" a="1"/>
  <c r="AF205" i="15" a="1"/>
  <c r="AP194" i="15" a="1"/>
  <c r="AQ172" i="15" a="1"/>
  <c r="BF213" i="15" a="1"/>
  <c r="BU172" i="15" a="1"/>
  <c r="R197" i="15" a="1"/>
  <c r="AY173" i="15" a="1"/>
  <c r="O106" i="8" a="1"/>
  <c r="O127" i="8" a="1"/>
  <c r="O49" i="8" a="1"/>
  <c r="U35" i="359" a="1"/>
  <c r="BE224" i="15" a="1"/>
  <c r="H188" i="15" a="1"/>
  <c r="H207" i="15" a="1"/>
  <c r="CK172" i="15" a="1"/>
  <c r="BL223" i="15" a="1"/>
  <c r="BK181" i="15" a="1"/>
  <c r="CF216" i="15" a="1"/>
  <c r="BQ210" i="15" a="1"/>
  <c r="BM206" i="15" a="1"/>
  <c r="L184" i="15" a="1"/>
  <c r="AS199" i="15" a="1"/>
  <c r="AI199" i="15" a="1"/>
  <c r="BA208" i="15" a="1"/>
  <c r="BV187" i="15" a="1"/>
  <c r="N187" i="15" a="1"/>
  <c r="CH218" i="15" a="1"/>
  <c r="R172" i="15" a="1"/>
  <c r="BN200" i="15" a="1"/>
  <c r="AG214" i="15" a="1"/>
  <c r="AF222" i="15" a="1"/>
  <c r="U179" i="15" a="1"/>
  <c r="AD202" i="15" a="1"/>
  <c r="BF176" i="15" a="1"/>
  <c r="AL209" i="15" a="1"/>
  <c r="BE210" i="15" a="1"/>
  <c r="AQ213" i="15" a="1"/>
  <c r="O210" i="15" a="1"/>
  <c r="AW167" i="15" a="1"/>
  <c r="BB205" i="15" a="1"/>
  <c r="Z218" i="15" a="1"/>
  <c r="BL172" i="15" a="1"/>
  <c r="BT214" i="15" a="1"/>
  <c r="V172" i="15" a="1"/>
  <c r="E211" i="15" a="1"/>
  <c r="L194" i="15" a="1"/>
  <c r="AG195" i="15" a="1"/>
  <c r="BD166" i="15" a="1"/>
  <c r="F189" i="15" a="1"/>
  <c r="Y224" i="15" a="1"/>
  <c r="N215" i="15" a="1"/>
  <c r="L197" i="15" a="1"/>
  <c r="L204" i="15" a="1"/>
  <c r="P223" i="15" a="1"/>
  <c r="CG219" i="15" a="1"/>
  <c r="BJ165" i="15" a="1"/>
  <c r="BC172" i="15" a="1"/>
  <c r="BJ222" i="15" a="1"/>
  <c r="AN167" i="15" a="1"/>
  <c r="W198" i="15" a="1"/>
  <c r="AM224" i="15" a="1"/>
  <c r="BU174" i="15" a="1"/>
  <c r="BR182" i="15" a="1"/>
  <c r="AJ183" i="15" a="1"/>
  <c r="AQ210" i="15" a="1"/>
  <c r="BH197" i="15" a="1"/>
  <c r="AU195" i="15" a="1"/>
  <c r="Z221" i="15" a="1"/>
  <c r="BS205" i="15" a="1"/>
  <c r="CJ202" i="15" a="1"/>
  <c r="BF214" i="15" a="1"/>
  <c r="V181" i="15" a="1"/>
  <c r="H190" i="15" a="1"/>
  <c r="X202" i="15" a="1"/>
  <c r="CC167" i="15" a="1"/>
  <c r="AC175" i="15" a="1"/>
  <c r="E173" i="15" a="1"/>
  <c r="CF188" i="15" a="1"/>
  <c r="G203" i="15" a="1"/>
  <c r="AB196" i="15" a="1"/>
  <c r="Y173" i="15" a="1"/>
  <c r="AK194" i="15" a="1"/>
  <c r="BM168" i="15" a="1"/>
  <c r="AG180" i="15" a="1"/>
  <c r="U172" i="15" a="1"/>
  <c r="O193" i="15" a="1"/>
  <c r="BE215" i="15" a="1"/>
  <c r="CL174" i="15" a="1"/>
  <c r="CH172" i="15" a="1"/>
  <c r="Q185" i="15" a="1"/>
  <c r="BU175" i="15" a="1"/>
  <c r="CN179" i="15" a="1"/>
  <c r="CN183" i="15" a="1"/>
  <c r="AB221" i="15" a="1"/>
  <c r="BE192" i="15" a="1"/>
  <c r="AJ197" i="15" a="1"/>
  <c r="F203" i="15" a="1"/>
  <c r="BO192" i="15" a="1"/>
  <c r="AU166" i="15" a="1"/>
  <c r="AJ182" i="15" a="1"/>
  <c r="BJ215" i="15" a="1"/>
  <c r="K224" i="15" a="1"/>
  <c r="CG217" i="15" a="1"/>
  <c r="AY175" i="15" a="1"/>
  <c r="AV178" i="15" a="1"/>
  <c r="D44" i="15" a="1"/>
  <c r="AI193" i="15" a="1"/>
  <c r="I217" i="15" a="1"/>
  <c r="BF201" i="15" a="1"/>
  <c r="BG223" i="15" a="1"/>
  <c r="AA176" i="15" a="1"/>
  <c r="AP186" i="15" a="1"/>
  <c r="BN180" i="15" a="1"/>
  <c r="AM221" i="15" a="1"/>
  <c r="CK195" i="15" a="1"/>
  <c r="BO185" i="15" a="1"/>
  <c r="F200" i="15" a="1"/>
  <c r="BH182" i="15" a="1"/>
  <c r="CE219" i="15" a="1"/>
  <c r="CJ222" i="15" a="1"/>
  <c r="AB201" i="15" a="1"/>
  <c r="Q217" i="15" a="1"/>
  <c r="BA176" i="15" a="1"/>
  <c r="J178" i="15" a="1"/>
  <c r="I203" i="15" a="1"/>
  <c r="M187" i="15" a="1"/>
  <c r="BU177" i="15" a="1"/>
  <c r="AM187" i="15" a="1"/>
  <c r="BJ203" i="15" a="1"/>
  <c r="AC169" i="15" a="1"/>
  <c r="AZ166" i="15" a="1"/>
  <c r="BV173" i="15" a="1"/>
  <c r="BN186" i="15" a="1"/>
  <c r="BR194" i="15" a="1"/>
  <c r="N186" i="15" a="1"/>
  <c r="AH211" i="15" a="1"/>
  <c r="AV179" i="15" a="1"/>
  <c r="BT206" i="15" a="1"/>
  <c r="CF207" i="15" a="1"/>
  <c r="AX200" i="15" a="1"/>
  <c r="Q211" i="15" a="1"/>
  <c r="U166" i="15" a="1"/>
  <c r="AB199" i="15" a="1"/>
  <c r="BR208" i="15" a="1"/>
  <c r="AY169" i="15" a="1"/>
  <c r="BQ219" i="15" a="1"/>
  <c r="J202" i="15" a="1"/>
  <c r="BK196" i="15" a="1"/>
  <c r="AE194" i="15" a="1"/>
  <c r="CL196" i="15" a="1"/>
  <c r="R213" i="15" a="1"/>
  <c r="AV187" i="15" a="1"/>
  <c r="F184" i="15" a="1"/>
  <c r="Z199" i="15" a="1"/>
  <c r="AR187" i="15" a="1"/>
  <c r="AB169" i="15" a="1"/>
  <c r="S197" i="15" a="1"/>
  <c r="S181" i="15" a="1"/>
  <c r="W207" i="15" a="1"/>
  <c r="BA171" i="15" a="1"/>
  <c r="BT215" i="15" a="1"/>
  <c r="AM225" i="15" a="1"/>
  <c r="AT200" i="15" a="1"/>
  <c r="AH201" i="15" a="1"/>
  <c r="AA174" i="15" a="1"/>
  <c r="AY168" i="15" a="1"/>
  <c r="B96" i="8"/>
  <c r="AA165" i="15" a="1"/>
  <c r="BR206" i="15" a="1"/>
  <c r="C190" i="15" a="1"/>
  <c r="C176" i="15" a="1"/>
  <c r="AF165" i="15" a="1"/>
  <c r="O201" i="15" a="1"/>
  <c r="AS167" i="15" a="1"/>
  <c r="AD179" i="15" a="1"/>
  <c r="BD221" i="15" a="1"/>
  <c r="BA182" i="15" a="1"/>
  <c r="AM195" i="15" a="1"/>
  <c r="AS180" i="15" a="1"/>
  <c r="BM169" i="15" a="1"/>
  <c r="BA172" i="15" a="1"/>
  <c r="AS210" i="15" a="1"/>
  <c r="BU197" i="15" a="1"/>
  <c r="BD206" i="15" a="1"/>
  <c r="AG221" i="15" a="1"/>
  <c r="AU209" i="15" a="1"/>
  <c r="BI202" i="15" a="1"/>
  <c r="CN180" i="15" a="1"/>
  <c r="CF198" i="15" a="1"/>
  <c r="BD217" i="15" a="1"/>
  <c r="E180" i="15" a="1"/>
  <c r="E182" i="15" a="1"/>
  <c r="CC200" i="15" a="1"/>
  <c r="I196" i="15" a="1"/>
  <c r="V218" i="15" a="1"/>
  <c r="AL216" i="15" a="1"/>
  <c r="BI214" i="15" a="1"/>
  <c r="AE204" i="15" a="1"/>
  <c r="AU213" i="15" a="1"/>
  <c r="AU217" i="15" a="1"/>
  <c r="CH223" i="15" a="1"/>
  <c r="BD171" i="15" a="1"/>
  <c r="AV196" i="15" a="1"/>
  <c r="U220" i="15" a="1"/>
  <c r="BP187" i="15" a="1"/>
  <c r="CD176" i="15" a="1"/>
  <c r="D45" i="15" a="1"/>
  <c r="BV217" i="15" a="1"/>
  <c r="BL165" i="15" a="1"/>
  <c r="U170" i="15" a="1"/>
  <c r="CK205" i="15" a="1"/>
  <c r="K215" i="15" a="1"/>
  <c r="P199" i="15" a="1"/>
  <c r="AI224" i="15" a="1"/>
  <c r="BE223" i="15" a="1"/>
  <c r="BA179" i="15" a="1"/>
  <c r="BC195" i="15" a="1"/>
  <c r="BS211" i="15" a="1"/>
  <c r="AE211" i="15" a="1"/>
  <c r="CG210" i="15" a="1"/>
  <c r="AF186" i="15" a="1"/>
  <c r="CK187" i="15" a="1"/>
  <c r="BM171" i="15" a="1"/>
  <c r="T199" i="15" a="1"/>
  <c r="BK203" i="15" a="1"/>
  <c r="AA182" i="15" a="1"/>
  <c r="AP218" i="15" a="1"/>
  <c r="E165" i="15" a="1"/>
  <c r="AR210" i="15" a="1"/>
  <c r="S203" i="15" a="1"/>
  <c r="AC188" i="15" a="1"/>
  <c r="AA183" i="15" a="1"/>
  <c r="AD201" i="15" a="1"/>
  <c r="AX198" i="15" a="1"/>
  <c r="Y178" i="15" a="1"/>
  <c r="BE220" i="15" a="1"/>
  <c r="BT204" i="15" a="1"/>
  <c r="AC205" i="15" a="1"/>
  <c r="BV197" i="15" a="1"/>
  <c r="BT181" i="15" a="1"/>
  <c r="BD208" i="15" a="1"/>
  <c r="BF178" i="15" a="1"/>
  <c r="BE207" i="15" a="1"/>
  <c r="BB216" i="15" a="1"/>
  <c r="AX173" i="15" a="1"/>
  <c r="BG178" i="15" a="1"/>
  <c r="E170" i="15" a="1"/>
  <c r="CK191" i="15" a="1"/>
  <c r="AF177" i="15" a="1"/>
  <c r="BH216" i="15" a="1"/>
  <c r="CK185" i="15" a="1"/>
  <c r="Z193" i="15" a="1"/>
  <c r="AJ177" i="15" a="1"/>
  <c r="BN217" i="15" a="1"/>
  <c r="AL218" i="15" a="1"/>
  <c r="BS174" i="15" a="1"/>
  <c r="BR195" i="15" a="1"/>
  <c r="AF168" i="15" a="1"/>
  <c r="L207" i="15" a="1"/>
  <c r="H211" i="15" a="1"/>
  <c r="I183" i="15" a="1"/>
  <c r="BH204" i="15" a="1"/>
  <c r="CE208" i="15" a="1"/>
  <c r="BR168" i="15" a="1"/>
  <c r="BK225" i="15" a="1"/>
  <c r="BI219" i="15" a="1"/>
  <c r="K214" i="15" a="1"/>
  <c r="AW189" i="15" a="1"/>
  <c r="AN174" i="15" a="1"/>
  <c r="AZ197" i="15" a="1"/>
  <c r="B62" i="8"/>
  <c r="AD218" i="15" a="1"/>
  <c r="CG214" i="15" a="1"/>
  <c r="AA223" i="15" a="1"/>
  <c r="AQ201" i="15" a="1"/>
  <c r="CL208" i="15" a="1"/>
  <c r="F186" i="15" a="1"/>
  <c r="Q194" i="15" a="1"/>
  <c r="AH179" i="15" a="1"/>
  <c r="CJ187" i="15" a="1"/>
  <c r="CM216" i="15" a="1"/>
  <c r="AY177" i="15" a="1"/>
  <c r="Z182" i="15" a="1"/>
  <c r="AC190" i="15" a="1"/>
  <c r="Z194" i="15" a="1"/>
  <c r="CN194" i="15" a="1"/>
  <c r="BM188" i="15" a="1"/>
  <c r="J181" i="15" a="1"/>
  <c r="AR186" i="15" a="1"/>
  <c r="O218" i="15" a="1"/>
  <c r="AD171" i="15" a="1"/>
  <c r="AQ166" i="15" a="1"/>
  <c r="AH205" i="15" a="1"/>
  <c r="N217" i="15" a="1"/>
  <c r="CH178" i="15" a="1"/>
  <c r="AX220" i="15" a="1"/>
  <c r="BI177" i="15" a="1"/>
  <c r="BL215" i="15" a="1"/>
  <c r="BO193" i="15" a="1"/>
  <c r="Z192" i="15" a="1"/>
  <c r="R217" i="15" a="1"/>
  <c r="AH223" i="15" a="1"/>
  <c r="G169" i="15" a="1"/>
  <c r="AJ217" i="15" a="1"/>
  <c r="BK223" i="15" a="1"/>
  <c r="BC210" i="15" a="1"/>
  <c r="AP196" i="15" a="1"/>
  <c r="AS190" i="15" a="1"/>
  <c r="AI169" i="15" a="1"/>
  <c r="BM178" i="15" a="1"/>
  <c r="AU173" i="15" a="1"/>
  <c r="L222" i="15" a="1"/>
  <c r="BI216" i="15" a="1"/>
  <c r="G206" i="15" a="1"/>
  <c r="BC171" i="15" a="1"/>
  <c r="G173" i="15" a="1"/>
  <c r="BK198" i="15" a="1"/>
  <c r="U168" i="15" a="1"/>
  <c r="AI202" i="15" a="1"/>
  <c r="T209" i="15" a="1"/>
  <c r="Z181" i="15" a="1"/>
  <c r="BC216" i="15" a="1"/>
  <c r="AG165" i="15" a="1"/>
  <c r="CD167" i="15" a="1"/>
  <c r="AZ173" i="15" a="1"/>
  <c r="BA199" i="15" a="1"/>
  <c r="AH210" i="15" a="1"/>
  <c r="C191" i="15" a="1"/>
  <c r="C216" i="15" a="1"/>
  <c r="CG225" i="15" a="1"/>
  <c r="AI180" i="15" a="1"/>
  <c r="AW173" i="15" a="1"/>
  <c r="CH206" i="15" a="1"/>
  <c r="BD203" i="15" a="1"/>
  <c r="AY209" i="15" a="1"/>
  <c r="Z208" i="15" a="1"/>
  <c r="CD171" i="15" a="1"/>
  <c r="CM195" i="15" a="1"/>
  <c r="Q189" i="15" a="1"/>
  <c r="AN197" i="15" a="1"/>
  <c r="O205" i="15" a="1"/>
  <c r="W166" i="15" a="1"/>
  <c r="AK216" i="15" a="1"/>
  <c r="CL200" i="15" a="1"/>
  <c r="AA181" i="15" a="1"/>
  <c r="BV184" i="15" a="1"/>
  <c r="BL199" i="15" a="1"/>
  <c r="P189" i="15" a="1"/>
  <c r="BA224" i="15" a="1"/>
  <c r="CI198" i="15" a="1"/>
  <c r="P185" i="15" a="1"/>
  <c r="BO188" i="15" a="1"/>
  <c r="I180" i="15" a="1"/>
  <c r="AE202" i="15" a="1"/>
  <c r="W197" i="15" a="1"/>
  <c r="J217" i="15" a="1"/>
  <c r="BF180" i="15" a="1"/>
  <c r="BT222" i="15" a="1"/>
  <c r="S188" i="15" a="1"/>
  <c r="AN182" i="15" a="1"/>
  <c r="AE184" i="15" a="1"/>
  <c r="AL192" i="15" a="1"/>
  <c r="AF211" i="15" a="1"/>
  <c r="AW207" i="15" a="1"/>
  <c r="Z209" i="15" a="1"/>
  <c r="M167" i="15" a="1"/>
  <c r="AJ205" i="15" a="1"/>
  <c r="BO209" i="15" a="1"/>
  <c r="Q184" i="15" a="1"/>
  <c r="AG225" i="15" a="1"/>
  <c r="BA194" i="15" a="1"/>
  <c r="BG206" i="15" a="1"/>
  <c r="G222" i="15" a="1"/>
  <c r="BT171" i="15" a="1"/>
  <c r="CE212" i="15" a="1"/>
  <c r="CL217" i="15" a="1"/>
  <c r="P191" i="15" a="1"/>
  <c r="W221" i="15" a="1"/>
  <c r="AC219" i="15" a="1"/>
  <c r="AL174" i="15" a="1"/>
  <c r="BK199" i="15" a="1"/>
  <c r="M184" i="15" a="1"/>
  <c r="BG210" i="15" a="1"/>
  <c r="BN169" i="15" a="1"/>
  <c r="O179" i="15" a="1"/>
  <c r="AZ223" i="15" a="1"/>
  <c r="BT195" i="15" a="1"/>
  <c r="AI221" i="15" a="1"/>
  <c r="BM218" i="15" a="1"/>
  <c r="CK173" i="15" a="1"/>
  <c r="CD169" i="15" a="1"/>
  <c r="BO178" i="15" a="1"/>
  <c r="B85" i="8"/>
  <c r="BD182" i="15" a="1"/>
  <c r="AV166" i="15" a="1"/>
  <c r="CL173" i="15" a="1"/>
  <c r="AA205" i="15" a="1"/>
  <c r="BR224" i="15" a="1"/>
  <c r="BJ192" i="15" a="1"/>
  <c r="AT182" i="15" a="1"/>
  <c r="BD170" i="15" a="1"/>
  <c r="X215" i="15" a="1"/>
  <c r="T189" i="15" a="1"/>
  <c r="CK214" i="15" a="1"/>
  <c r="CD180" i="15" a="1"/>
  <c r="AF203" i="15" a="1"/>
  <c r="AA217" i="15" a="1"/>
  <c r="C171" i="15" a="1"/>
  <c r="Y209" i="15" a="1"/>
  <c r="AQ222" i="15" a="1"/>
  <c r="AF220" i="15" a="1"/>
  <c r="CJ216" i="15" a="1"/>
  <c r="AN187" i="15" a="1"/>
  <c r="BD213" i="15" a="1"/>
  <c r="BE179" i="15" a="1"/>
  <c r="K209" i="15" a="1"/>
  <c r="H189" i="15" a="1"/>
  <c r="AK206" i="15" a="1"/>
  <c r="AU194" i="15" a="1"/>
  <c r="BD184" i="15" a="1"/>
  <c r="AY189" i="15" a="1"/>
  <c r="AJ203" i="15" a="1"/>
  <c r="AU216" i="15" a="1"/>
  <c r="CG220" i="15" a="1"/>
  <c r="CM165" i="15" a="1"/>
  <c r="H215" i="15" a="1"/>
  <c r="H200" i="15" a="1"/>
  <c r="BP185" i="15" a="1"/>
  <c r="J214" i="15" a="1"/>
  <c r="BG181" i="15" a="1"/>
  <c r="AB202" i="15" a="1"/>
  <c r="AP205" i="15" a="1"/>
  <c r="P188" i="15" a="1"/>
  <c r="BG203" i="15" a="1"/>
  <c r="BU206" i="15" a="1"/>
  <c r="BB194" i="15" a="1"/>
  <c r="S217" i="15" a="1"/>
  <c r="BF190" i="15" a="1"/>
  <c r="CE171" i="15" a="1"/>
  <c r="BT184" i="15" a="1"/>
  <c r="BH213" i="15" a="1"/>
  <c r="X192" i="15" a="1"/>
  <c r="N188" i="15" a="1"/>
  <c r="C45" i="15" a="1"/>
  <c r="BS209" i="15" a="1"/>
  <c r="AP177" i="15" a="1"/>
  <c r="O176" i="15" a="1"/>
  <c r="V214" i="15" a="1"/>
  <c r="AJ186" i="15" a="1"/>
  <c r="BP181" i="15" a="1"/>
  <c r="AR212" i="15" a="1"/>
  <c r="S175" i="15" a="1"/>
  <c r="CC187" i="15" a="1"/>
  <c r="BT201" i="15" a="1"/>
  <c r="BP169" i="15" a="1"/>
  <c r="AT199" i="15" a="1"/>
  <c r="BA221" i="15" a="1"/>
  <c r="AE165" i="15" a="1"/>
  <c r="AA225" i="15" a="1"/>
  <c r="BG183" i="15" a="1"/>
  <c r="CF173" i="15" a="1"/>
  <c r="O165" i="15" a="1"/>
  <c r="AG210" i="15" a="1"/>
  <c r="AL193" i="15" a="1"/>
  <c r="CI219" i="15" a="1"/>
  <c r="BV212" i="15" a="1"/>
  <c r="AB212" i="15" a="1"/>
  <c r="AR207" i="15" a="1"/>
  <c r="AN171" i="15" a="1"/>
  <c r="BV224" i="15" a="1"/>
  <c r="BI205" i="15" a="1"/>
  <c r="J216" i="15" a="1"/>
  <c r="BI215" i="15" a="1"/>
  <c r="I199" i="15" a="1"/>
  <c r="BA200" i="15" a="1"/>
  <c r="AN221" i="15" a="1"/>
  <c r="BO223" i="15" a="1"/>
  <c r="AK180" i="15" a="1"/>
  <c r="BG213" i="15" a="1"/>
  <c r="BU224" i="15" a="1"/>
  <c r="BK213" i="15" a="1"/>
  <c r="Q169" i="15" a="1"/>
  <c r="CH170" i="15" a="1"/>
  <c r="CF225" i="15" a="1"/>
  <c r="AQ186" i="15" a="1"/>
  <c r="AE221" i="15" a="1"/>
  <c r="BP175" i="15" a="1"/>
  <c r="K220" i="15" a="1"/>
  <c r="BF169" i="15" a="1"/>
  <c r="V206" i="15" a="1"/>
  <c r="L172" i="15" a="1"/>
  <c r="I205" i="15" a="1"/>
  <c r="BL206" i="15" a="1"/>
  <c r="AV165" i="15" a="1"/>
  <c r="N171" i="15" a="1"/>
  <c r="BO199" i="15" a="1"/>
  <c r="O191" i="15" a="1"/>
  <c r="L201" i="15" a="1"/>
  <c r="AT194" i="15" a="1"/>
  <c r="CF212" i="15" a="1"/>
  <c r="CC183" i="15" a="1"/>
  <c r="CI209" i="15" a="1"/>
  <c r="AN214" i="15" a="1"/>
  <c r="M175" i="15" a="1"/>
  <c r="BJ206" i="15" a="1"/>
  <c r="H205" i="15" a="1"/>
  <c r="AR178" i="15" a="1"/>
  <c r="CK220" i="15" a="1"/>
  <c r="AT208" i="15" a="1"/>
  <c r="F216" i="15" a="1"/>
  <c r="BJ179" i="15" a="1"/>
  <c r="Z214" i="15" a="1"/>
  <c r="O199" i="15" a="1"/>
  <c r="M213" i="15" a="1"/>
  <c r="BR214" i="15" a="1"/>
  <c r="AT201" i="15" a="1"/>
  <c r="F204" i="15" a="1"/>
  <c r="BT188" i="15" a="1"/>
  <c r="X212" i="15" a="1"/>
  <c r="W214" i="15" a="1"/>
  <c r="M214" i="15" a="1"/>
  <c r="N200" i="15" a="1"/>
  <c r="BM203" i="15" a="1"/>
  <c r="M172" i="15" a="1"/>
  <c r="BO206" i="15" a="1"/>
  <c r="AI189" i="15" a="1"/>
  <c r="BR189" i="15" a="1"/>
  <c r="CK171" i="15" a="1"/>
  <c r="AH195" i="15" a="1"/>
  <c r="CH193" i="15" a="1"/>
  <c r="AZ192" i="15" a="1"/>
  <c r="BI186" i="15" a="1"/>
  <c r="AY217" i="15" a="1"/>
  <c r="AI197" i="15" a="1"/>
  <c r="AS170" i="15" a="1"/>
  <c r="BG222" i="15" a="1"/>
  <c r="BV190" i="15" a="1"/>
  <c r="AF217" i="15" a="1"/>
  <c r="P187" i="15" a="1"/>
  <c r="AT209" i="15" a="1"/>
  <c r="V222" i="15" a="1"/>
  <c r="AA224" i="15" a="1"/>
  <c r="AF185" i="15" a="1"/>
  <c r="BI184" i="15" a="1"/>
  <c r="BP186" i="15" a="1"/>
  <c r="H187" i="15" a="1"/>
  <c r="CJ219" i="15" a="1"/>
  <c r="AM198" i="15" a="1"/>
  <c r="AP168" i="15" a="1"/>
  <c r="AX193" i="15" a="1"/>
  <c r="BK211" i="15" a="1"/>
  <c r="AS197" i="15" a="1"/>
  <c r="BF171" i="15" a="1"/>
  <c r="P216" i="15" a="1"/>
  <c r="AS192" i="15" a="1"/>
  <c r="AA186" i="15" a="1"/>
  <c r="BV213" i="15" a="1"/>
  <c r="AJ216" i="15" a="1"/>
  <c r="BK206" i="15" a="1"/>
  <c r="AZ203" i="15" a="1"/>
  <c r="BD198" i="15" a="1"/>
  <c r="CM192" i="15" a="1"/>
  <c r="AG175" i="15" a="1"/>
  <c r="AG170" i="15" a="1"/>
  <c r="AN223" i="15" a="1"/>
  <c r="CC222" i="15" a="1"/>
  <c r="CC223" i="15" a="1"/>
  <c r="H213" i="15" a="1"/>
  <c r="Y195" i="15" a="1"/>
  <c r="V177" i="15" a="1"/>
  <c r="BM215" i="15" a="1"/>
  <c r="U212" i="15" a="1"/>
  <c r="R171" i="15" a="1"/>
  <c r="AR183" i="15" a="1"/>
  <c r="M189" i="15" a="1"/>
  <c r="CK194" i="15" a="1"/>
  <c r="AP211" i="15" a="1"/>
  <c r="Y205" i="15" a="1"/>
  <c r="AM192" i="15" a="1"/>
  <c r="AH188" i="15" a="1"/>
  <c r="CF184" i="15" a="1"/>
  <c r="CG191" i="15" a="1"/>
  <c r="BR225" i="15" a="1"/>
  <c r="O214" i="15" a="1"/>
  <c r="AG212" i="15" a="1"/>
  <c r="CK169" i="15" a="1"/>
  <c r="AW178" i="15" a="1"/>
  <c r="G195" i="15" a="1"/>
  <c r="AJ180" i="15" a="1"/>
  <c r="Z166" i="15" a="1"/>
  <c r="BH198" i="15" a="1"/>
  <c r="M179" i="15" a="1"/>
  <c r="N168" i="15" a="1"/>
  <c r="AC202" i="15" a="1"/>
  <c r="P182" i="15" a="1"/>
  <c r="CM167" i="15" a="1"/>
  <c r="AS184" i="15" a="1"/>
  <c r="G197" i="15" a="1"/>
  <c r="P209" i="15" a="1"/>
  <c r="AD182" i="15" a="1"/>
  <c r="BE217" i="15" a="1"/>
  <c r="AI191" i="15" a="1"/>
  <c r="F194" i="15" a="1"/>
  <c r="AR194" i="15" a="1"/>
  <c r="BV179" i="15" a="1"/>
  <c r="CN175" i="15" a="1"/>
  <c r="CN185" i="15" a="1"/>
  <c r="AD220" i="15" a="1"/>
  <c r="X214" i="15" a="1"/>
  <c r="CD197" i="15" a="1"/>
  <c r="AZ167" i="15" a="1"/>
  <c r="BG212" i="15" a="1"/>
  <c r="AF194" i="15" a="1"/>
  <c r="AS216" i="15" a="1"/>
  <c r="BF165" i="15" a="1"/>
  <c r="CD210" i="15" a="1"/>
  <c r="C223" i="15" a="1"/>
  <c r="O108" i="8" a="1"/>
  <c r="O98" i="8" a="1"/>
  <c r="N35" i="359" a="1"/>
  <c r="D35" i="359" a="1"/>
  <c r="O187" i="15" a="1"/>
  <c r="Q186" i="15" a="1"/>
  <c r="CC171" i="15" a="1"/>
  <c r="Z187" i="15" a="1"/>
  <c r="E167" i="15" a="1"/>
  <c r="P202" i="15" a="1"/>
  <c r="H195" i="15" a="1"/>
  <c r="CE174" i="15" a="1"/>
  <c r="CF181" i="15" a="1"/>
  <c r="P167" i="15" a="1"/>
  <c r="AJ179" i="15" a="1"/>
  <c r="CC177" i="15" a="1"/>
  <c r="BG220" i="15" a="1"/>
  <c r="F208" i="15" a="1"/>
  <c r="CF178" i="15" a="1"/>
  <c r="CF214" i="15" a="1"/>
  <c r="BV201" i="15" a="1"/>
  <c r="P196" i="15" a="1"/>
  <c r="AE176" i="15" a="1"/>
  <c r="AP195" i="15" a="1"/>
  <c r="AS220" i="15" a="1"/>
  <c r="T197" i="15" a="1"/>
  <c r="BH175" i="15" a="1"/>
  <c r="CJ218" i="15" a="1"/>
  <c r="CG197" i="15" a="1"/>
  <c r="CK192" i="15" a="1"/>
  <c r="AA209" i="15" a="1"/>
  <c r="BL166" i="15" a="1"/>
  <c r="C184" i="15" a="1"/>
  <c r="AC220" i="15" a="1"/>
  <c r="AU214" i="15" a="1"/>
  <c r="CH166" i="15" a="1"/>
  <c r="AH166" i="15" a="1"/>
  <c r="BR184" i="15" a="1"/>
  <c r="AO167" i="15" a="1"/>
  <c r="X176" i="15" a="1"/>
  <c r="AY205" i="15" a="1"/>
  <c r="AK170" i="15" a="1"/>
  <c r="AN215" i="15" a="1"/>
  <c r="BT172" i="15" a="1"/>
  <c r="AE180" i="15" a="1"/>
  <c r="AX221" i="15" a="1"/>
  <c r="CF223" i="15" a="1"/>
  <c r="CE176" i="15" a="1"/>
  <c r="CH181" i="15" a="1"/>
  <c r="BB179" i="15" a="1"/>
  <c r="BV171" i="15" a="1"/>
  <c r="Q179" i="15" a="1"/>
  <c r="CJ180" i="15" a="1"/>
  <c r="R214" i="15" a="1"/>
  <c r="CG213" i="15" a="1"/>
  <c r="R179" i="15" a="1"/>
  <c r="K172" i="15" a="1"/>
  <c r="CD199" i="15" a="1"/>
  <c r="S191" i="15" a="1"/>
  <c r="BC189" i="15" a="1"/>
  <c r="CH213" i="15" a="1"/>
  <c r="AF212" i="15" a="1"/>
  <c r="E219" i="15" a="1"/>
  <c r="G218" i="15" a="1"/>
  <c r="AC223" i="15" a="1"/>
  <c r="AE206" i="15" a="1"/>
  <c r="CG204" i="15" a="1"/>
  <c r="BK184" i="15" a="1"/>
  <c r="S223" i="15" a="1"/>
  <c r="CJ210" i="15" a="1"/>
  <c r="CM193" i="15" a="1"/>
  <c r="BR183" i="15" a="1"/>
  <c r="AW180" i="15" a="1"/>
  <c r="BK204" i="15" a="1"/>
  <c r="E204" i="15" a="1"/>
  <c r="AX175" i="15" a="1"/>
  <c r="O177" i="15" a="1"/>
  <c r="BP195" i="15" a="1"/>
  <c r="G201" i="15" a="1"/>
  <c r="AI166" i="15" a="1"/>
  <c r="CD190" i="15" a="1"/>
  <c r="CG212" i="15" a="1"/>
  <c r="BU223" i="15" a="1"/>
  <c r="CN178" i="15" a="1"/>
  <c r="L213" i="15" a="1"/>
  <c r="S218" i="15" a="1"/>
  <c r="CG189" i="15" a="1"/>
  <c r="BC180" i="15" a="1"/>
  <c r="CC168" i="15" a="1"/>
  <c r="AO178" i="15" a="1"/>
  <c r="BA187" i="15" a="1"/>
  <c r="AN196" i="15" a="1"/>
  <c r="BU181" i="15" a="1"/>
  <c r="BQ198" i="15" a="1"/>
  <c r="T183" i="15" a="1"/>
  <c r="BP190" i="15" a="1"/>
  <c r="CI192" i="15" a="1"/>
  <c r="AQ214" i="15" a="1"/>
  <c r="AC196" i="15" a="1"/>
  <c r="BC169" i="15" a="1"/>
  <c r="O198" i="15" a="1"/>
  <c r="AI183" i="15" a="1"/>
  <c r="BI195" i="15" a="1"/>
  <c r="AG174" i="15" a="1"/>
  <c r="V192" i="15" a="1"/>
  <c r="AA216" i="15" a="1"/>
  <c r="CJ213" i="15" a="1"/>
  <c r="T214" i="15" a="1"/>
  <c r="R224" i="15" a="1"/>
  <c r="CE169" i="15" a="1"/>
  <c r="BB177" i="15" a="1"/>
  <c r="BC193" i="15" a="1"/>
  <c r="AU220" i="15" a="1"/>
  <c r="U201" i="15" a="1"/>
  <c r="CN205" i="15" a="1"/>
  <c r="CD223" i="15" a="1"/>
  <c r="CN231" i="15" a="1"/>
  <c r="AA204" i="15" a="1"/>
  <c r="AP188" i="15" a="1"/>
  <c r="P203" i="15" a="1"/>
  <c r="AY215" i="15" a="1"/>
  <c r="F167" i="15" a="1"/>
  <c r="W213" i="15" a="1"/>
  <c r="AF174" i="15" a="1"/>
  <c r="AB192" i="15" a="1"/>
  <c r="L206" i="15" a="1"/>
  <c r="J223" i="15" a="1"/>
  <c r="O87" i="8" a="1"/>
  <c r="O107" i="8" a="1"/>
  <c r="Q35" i="359" a="1"/>
  <c r="H35" i="359" a="1"/>
  <c r="CK213" i="15" a="1"/>
  <c r="V197" i="15" a="1"/>
  <c r="BF205" i="15" a="1"/>
  <c r="CG165" i="15" a="1"/>
  <c r="AF191" i="15" a="1"/>
  <c r="C181" i="15" a="1"/>
  <c r="AT188" i="15" a="1"/>
  <c r="CL216" i="15" a="1"/>
  <c r="CL165" i="15" a="1"/>
  <c r="CD217" i="15" a="1"/>
  <c r="Z204" i="15" a="1"/>
  <c r="R199" i="15" a="1"/>
  <c r="R203" i="15" a="1"/>
  <c r="AR189" i="15" a="1"/>
  <c r="BA204" i="15" a="1"/>
  <c r="AA184" i="15" a="1"/>
  <c r="BC179" i="15" a="1"/>
  <c r="AX225" i="15" a="1"/>
  <c r="O196" i="15" a="1"/>
  <c r="BE190" i="15" a="1"/>
  <c r="BS212" i="15" a="1"/>
  <c r="AJ168" i="15" a="1"/>
  <c r="BN176" i="15" a="1"/>
  <c r="V201" i="15" a="1"/>
  <c r="BG182" i="15" a="1"/>
  <c r="AF172" i="15" a="1"/>
  <c r="Q177" i="15" a="1"/>
  <c r="G212" i="15" a="1"/>
  <c r="BR175" i="15" a="1"/>
  <c r="BA165" i="15" a="1"/>
  <c r="W196" i="15" a="1"/>
  <c r="BE174" i="15" a="1"/>
  <c r="AX192" i="15" a="1"/>
  <c r="W181" i="15" a="1"/>
  <c r="R204" i="15" a="1"/>
  <c r="BI171" i="15" a="1"/>
  <c r="BF195" i="15" a="1"/>
  <c r="M222" i="15" a="1"/>
  <c r="BL208" i="15" a="1"/>
  <c r="F199" i="15" a="1"/>
  <c r="T207" i="15" a="1"/>
  <c r="BD195" i="15" a="1"/>
  <c r="R201" i="15" a="1"/>
  <c r="AD194" i="15" a="1"/>
  <c r="BU222" i="15" a="1"/>
  <c r="AI184" i="15" a="1"/>
  <c r="BB215" i="15" a="1"/>
  <c r="Q205" i="15" a="1"/>
  <c r="AH172" i="15" a="1"/>
  <c r="Q220" i="15" a="1"/>
  <c r="BE182" i="15" a="1"/>
  <c r="D50" i="15" a="1"/>
  <c r="BC206" i="15" a="1"/>
  <c r="T186" i="15" a="1"/>
  <c r="BS219" i="15" a="1"/>
  <c r="BQ187" i="15" a="1"/>
  <c r="Y183" i="15" a="1"/>
  <c r="AK185" i="15" a="1"/>
  <c r="W190" i="15" a="1"/>
  <c r="BT218" i="15" a="1"/>
  <c r="BS178" i="15" a="1"/>
  <c r="G165" i="15" a="1"/>
  <c r="AM216" i="15" a="1"/>
  <c r="BU189" i="15" a="1"/>
  <c r="AA199" i="15" a="1"/>
  <c r="C180" i="15" a="1"/>
  <c r="BO190" i="15" a="1"/>
  <c r="X188" i="15" a="1"/>
  <c r="BU185" i="15" a="1"/>
  <c r="H184" i="15" a="1"/>
  <c r="AO203" i="15" a="1"/>
  <c r="CJ221" i="15" a="1"/>
  <c r="CL202" i="15" a="1"/>
  <c r="Q187" i="15" a="1"/>
  <c r="S221" i="15" a="1"/>
  <c r="AR184" i="15" a="1"/>
  <c r="AL212" i="15" a="1"/>
  <c r="V224" i="15" a="1"/>
  <c r="AC218" i="15" a="1"/>
  <c r="CN214" i="15" a="1"/>
  <c r="CN187" i="15" a="1"/>
  <c r="CD202" i="15" a="1"/>
  <c r="H193" i="15" a="1"/>
  <c r="O167" i="15" a="1"/>
  <c r="BD183" i="15" a="1"/>
  <c r="BV174" i="15" a="1"/>
  <c r="BQ175" i="15" a="1"/>
  <c r="BE178" i="15" a="1"/>
  <c r="BP206" i="15" a="1"/>
  <c r="BM183" i="15" a="1"/>
  <c r="CI210" i="15" a="1"/>
  <c r="D53" i="15" a="1"/>
  <c r="Y192" i="15" a="1"/>
  <c r="BD211" i="15" a="1"/>
  <c r="W205" i="15" a="1"/>
  <c r="BH184" i="15" a="1"/>
  <c r="P215" i="15" a="1"/>
  <c r="CI191" i="15" a="1"/>
  <c r="AP189" i="15" a="1"/>
  <c r="AW212" i="15" a="1"/>
  <c r="AX201" i="15" a="1"/>
  <c r="CJ184" i="15" a="1"/>
  <c r="CF200" i="15" a="1"/>
  <c r="AX179" i="15" a="1"/>
  <c r="X219" i="15" a="1"/>
  <c r="BH167" i="15" a="1"/>
  <c r="BF181" i="15" a="1"/>
  <c r="AB176" i="15" a="1"/>
  <c r="AK182" i="15" a="1"/>
  <c r="I179" i="15" a="1"/>
  <c r="CN181" i="15" a="1"/>
  <c r="AL207" i="15" a="1"/>
  <c r="CI183" i="15" a="1"/>
  <c r="AO183" i="15" a="1"/>
  <c r="BE200" i="15" a="1"/>
  <c r="BF174" i="15" a="1"/>
  <c r="AY195" i="15" a="1"/>
  <c r="AS178" i="15" a="1"/>
  <c r="AL180" i="15" a="1"/>
  <c r="M204" i="15" a="1"/>
  <c r="N194" i="15" a="1"/>
  <c r="AT186" i="15" a="1"/>
  <c r="O103" i="8" a="1"/>
  <c r="O58" i="8" a="1"/>
  <c r="O109" i="8" a="1"/>
  <c r="AB35" i="359" a="1"/>
  <c r="BP178" i="15" a="1"/>
  <c r="BV177" i="15" a="1"/>
  <c r="AJ184" i="15" a="1"/>
  <c r="AP197" i="15" a="1"/>
  <c r="AY187" i="15" a="1"/>
  <c r="BU184" i="15" a="1"/>
  <c r="BH172" i="15" a="1"/>
  <c r="O197" i="15" a="1"/>
  <c r="CE177" i="15" a="1"/>
  <c r="W210" i="15" a="1"/>
  <c r="L216" i="15" a="1"/>
  <c r="BC167" i="15" a="1"/>
  <c r="CC203" i="15" a="1"/>
  <c r="N172" i="15" a="1"/>
  <c r="AM203" i="15" a="1"/>
  <c r="BE189" i="15" a="1"/>
  <c r="H220" i="15" a="1"/>
  <c r="AD200" i="15" a="1"/>
  <c r="C210" i="15" a="1"/>
  <c r="CE203" i="15" a="1"/>
  <c r="E169" i="15" a="1"/>
  <c r="H196" i="15" a="1"/>
  <c r="AF192" i="15" a="1"/>
  <c r="BE185" i="15" a="1"/>
  <c r="J166" i="15" a="1"/>
  <c r="BH209" i="15" a="1"/>
  <c r="AE197" i="15" a="1"/>
  <c r="CJ185" i="15" a="1"/>
  <c r="AG189" i="15" a="1"/>
  <c r="AM177" i="15" a="1"/>
  <c r="CL195" i="15" a="1"/>
  <c r="D39" i="15" a="1"/>
  <c r="BE167" i="15" a="1"/>
  <c r="CI217" i="15" a="1"/>
  <c r="T175" i="15" a="1"/>
  <c r="W218" i="15" a="1"/>
  <c r="AR175" i="15" a="1"/>
  <c r="BU173" i="15" a="1"/>
  <c r="BJ167" i="15" a="1"/>
  <c r="AZ193" i="15" a="1"/>
  <c r="BQ217" i="15" a="1"/>
  <c r="AA191" i="15" a="1"/>
  <c r="AV219" i="15" a="1"/>
  <c r="CG194" i="15" a="1"/>
  <c r="K183" i="15" a="1"/>
  <c r="AA167" i="15" a="1"/>
  <c r="AX206" i="15" a="1"/>
  <c r="J189" i="15" a="1"/>
  <c r="G176" i="15" a="1"/>
  <c r="AD184" i="15" a="1"/>
  <c r="AZ168" i="15" a="1"/>
  <c r="AZ190" i="15" a="1"/>
  <c r="AU186" i="15" a="1"/>
  <c r="AD181" i="15" a="1"/>
  <c r="AV192" i="15" a="1"/>
  <c r="L182" i="15" a="1"/>
  <c r="J203" i="15" a="1"/>
  <c r="AQ189" i="15" a="1"/>
  <c r="CJ188" i="15" a="1"/>
  <c r="BG172" i="15" a="1"/>
  <c r="BQ223" i="15" a="1"/>
  <c r="S169" i="15" a="1"/>
  <c r="C48" i="15" a="1"/>
  <c r="BJ174" i="15" a="1"/>
  <c r="BV205" i="15" a="1"/>
  <c r="AW185" i="15" a="1"/>
  <c r="CE191" i="15" a="1"/>
  <c r="AS176" i="15" a="1"/>
  <c r="AW202" i="15" a="1"/>
  <c r="I187" i="15" a="1"/>
  <c r="AP187" i="15" a="1"/>
  <c r="BV206" i="15" a="1"/>
  <c r="BS206" i="15" a="1"/>
  <c r="AI215" i="15" a="1"/>
  <c r="H201" i="15" a="1"/>
  <c r="X174" i="15" a="1"/>
  <c r="BA201" i="15" a="1"/>
  <c r="AY178" i="15" a="1"/>
  <c r="BV223" i="15" a="1"/>
  <c r="CN190" i="15" a="1"/>
  <c r="AE173" i="15" a="1"/>
  <c r="CN174" i="15" a="1"/>
  <c r="K174" i="15" a="1"/>
  <c r="BH217" i="15" a="1"/>
  <c r="AU218" i="15" a="1"/>
  <c r="F187" i="15" a="1"/>
  <c r="CJ168" i="15" a="1"/>
  <c r="BA212" i="15" a="1"/>
  <c r="AI181" i="15" a="1"/>
  <c r="BQ211" i="15" a="1"/>
  <c r="AU199" i="15" a="1"/>
  <c r="X221" i="15" a="1"/>
  <c r="AC165" i="15" a="1"/>
  <c r="BA206" i="15" a="1"/>
  <c r="AO174" i="15" a="1"/>
  <c r="AO197" i="15" a="1"/>
  <c r="AH212" i="15" a="1"/>
  <c r="BC175" i="15" a="1"/>
  <c r="AB219" i="15" a="1"/>
  <c r="AE177" i="15" a="1"/>
  <c r="S168" i="15" a="1"/>
  <c r="AC214" i="15" a="1"/>
  <c r="BJ169" i="15" a="1"/>
  <c r="C201" i="15" a="1"/>
  <c r="AL166" i="15" a="1"/>
  <c r="CC176" i="15" a="1"/>
  <c r="BS185" i="15" a="1"/>
  <c r="BR178" i="15" a="1"/>
  <c r="F196" i="15" a="1"/>
  <c r="AX212" i="15" a="1"/>
  <c r="BN221" i="15" a="1"/>
  <c r="AN204" i="15" a="1"/>
  <c r="J208" i="15" a="1"/>
  <c r="CE167" i="15" a="1"/>
  <c r="N192" i="15" a="1"/>
  <c r="BK210" i="15" a="1"/>
  <c r="CH186" i="15" a="1"/>
  <c r="Q215" i="15" a="1"/>
  <c r="M169" i="15" a="1"/>
  <c r="AL191" i="15" a="1"/>
  <c r="AD217" i="15" a="1"/>
  <c r="BN167" i="15" a="1"/>
  <c r="BD185" i="15" a="1"/>
  <c r="AJ171" i="15" a="1"/>
  <c r="L190" i="15" a="1"/>
  <c r="X191" i="15" a="1"/>
  <c r="AG176" i="15" a="1"/>
  <c r="AD222" i="15" a="1"/>
  <c r="BP165" i="15" a="1"/>
  <c r="AC216" i="15" a="1"/>
  <c r="AL165" i="15" a="1"/>
  <c r="CD220" i="15" a="1"/>
  <c r="CF205" i="15" a="1"/>
  <c r="BS217" i="15" a="1"/>
  <c r="M211" i="15" a="1"/>
  <c r="CK204" i="15" a="1"/>
  <c r="CD186" i="15" a="1"/>
  <c r="BD187" i="15" a="1"/>
  <c r="AX182" i="15" a="1"/>
  <c r="BA180" i="15" a="1"/>
  <c r="CH212" i="15" a="1"/>
  <c r="CH217" i="15" a="1"/>
  <c r="AO193" i="15" a="1"/>
  <c r="BC184" i="15" a="1"/>
  <c r="AA169" i="15" a="1"/>
  <c r="L183" i="15" a="1"/>
  <c r="Y179" i="15" a="1"/>
  <c r="BV216" i="15" a="1"/>
  <c r="AY210" i="15" a="1"/>
  <c r="AB203" i="15" a="1"/>
  <c r="AQ209" i="15" a="1"/>
  <c r="BB176" i="15" a="1"/>
  <c r="AG204" i="15" a="1"/>
  <c r="CJ208" i="15" a="1"/>
  <c r="AF169" i="15" a="1"/>
  <c r="AJ165" i="15" a="1"/>
  <c r="BH212" i="15" a="1"/>
  <c r="AD169" i="15" a="1"/>
  <c r="AL177" i="15" a="1"/>
  <c r="AP217" i="15" a="1"/>
  <c r="AT204" i="15" a="1"/>
  <c r="AQ176" i="15" a="1"/>
  <c r="P198" i="15" a="1"/>
  <c r="AZ198" i="15" a="1"/>
  <c r="J221" i="15" a="1"/>
  <c r="G211" i="15" a="1"/>
  <c r="AY213" i="15" a="1"/>
  <c r="B126" i="8"/>
  <c r="W200" i="15" a="1"/>
  <c r="AH185" i="15" a="1"/>
  <c r="E166" i="15" a="1"/>
  <c r="CL206" i="15" a="1"/>
  <c r="AF179" i="15" a="1"/>
  <c r="AC207" i="15" a="1"/>
  <c r="AP173" i="15" a="1"/>
  <c r="CK188" i="15" a="1"/>
  <c r="CN170" i="15" a="1"/>
  <c r="CN217" i="15" a="1"/>
  <c r="BC218" i="15" a="1"/>
  <c r="BA184" i="15" a="1"/>
  <c r="AE187" i="15" a="1"/>
  <c r="AF171" i="15" a="1"/>
  <c r="AG209" i="15" a="1"/>
  <c r="Y216" i="15" a="1"/>
  <c r="AK205" i="15" a="1"/>
  <c r="BQ224" i="15" a="1"/>
  <c r="K179" i="15" a="1"/>
  <c r="CF220" i="15" a="1"/>
  <c r="O67" i="8" a="1"/>
  <c r="O48" i="8" a="1"/>
  <c r="K35" i="359" a="1"/>
  <c r="Y35" i="359" a="1"/>
  <c r="BT176" i="15" a="1"/>
  <c r="AB185" i="15" a="1"/>
  <c r="W192" i="15" a="1"/>
  <c r="BN202" i="15" a="1"/>
  <c r="BQ191" i="15" a="1"/>
  <c r="BK190" i="15" a="1"/>
  <c r="CJ167" i="15" a="1"/>
  <c r="AE215" i="15" a="1"/>
  <c r="BR185" i="15" a="1"/>
  <c r="AE210" i="15" a="1"/>
  <c r="AI179" i="15" a="1"/>
  <c r="BN224" i="15" a="1"/>
  <c r="CE209" i="15" a="1"/>
  <c r="BA217" i="15" a="1"/>
  <c r="H216" i="15" a="1"/>
  <c r="CK217" i="15" a="1"/>
  <c r="G177" i="15" a="1"/>
  <c r="AY218" i="15" a="1"/>
  <c r="AH214" i="15" a="1"/>
  <c r="BL192" i="15" a="1"/>
  <c r="T206" i="15" a="1"/>
  <c r="L223" i="15" a="1"/>
  <c r="BN210" i="15" a="1"/>
  <c r="AP207" i="15" a="1"/>
  <c r="W201" i="15" a="1"/>
  <c r="F209" i="15" a="1"/>
  <c r="BB182" i="15" a="1"/>
  <c r="N219" i="15" a="1"/>
  <c r="S199" i="15" a="1"/>
  <c r="BQ204" i="15" a="1"/>
  <c r="AS169" i="15" a="1"/>
  <c r="CJ198" i="15" a="1"/>
  <c r="BR196" i="15" a="1"/>
  <c r="F172" i="15" a="1"/>
  <c r="AS205" i="15" a="1"/>
  <c r="CJ206" i="15" a="1"/>
  <c r="AM214" i="15" a="1"/>
  <c r="BQ168" i="15" a="1"/>
  <c r="AF221" i="15" a="1"/>
  <c r="BO173" i="15" a="1"/>
  <c r="BL225" i="15" a="1"/>
  <c r="AI212" i="15" a="1"/>
  <c r="G216" i="15" a="1"/>
  <c r="AT205" i="15" a="1"/>
  <c r="BD202" i="15" a="1"/>
  <c r="BO210" i="15" a="1"/>
  <c r="BC219" i="15" a="1"/>
  <c r="BN174" i="15" a="1"/>
  <c r="Z179" i="15" a="1"/>
  <c r="X195" i="15" a="1"/>
  <c r="CJ166" i="15" a="1"/>
  <c r="CM199" i="15" a="1"/>
  <c r="AS219" i="15" a="1"/>
  <c r="AI210" i="15" a="1"/>
  <c r="T218" i="15" a="1"/>
  <c r="BI179" i="15" a="1"/>
  <c r="Y188" i="15" a="1"/>
  <c r="AH219" i="15" a="1"/>
  <c r="BV198" i="15" a="1"/>
  <c r="Z217" i="15" a="1"/>
  <c r="K180" i="15" a="1"/>
  <c r="AU221" i="15" a="1"/>
  <c r="BA223" i="15" a="1"/>
  <c r="BS215" i="15" a="1"/>
  <c r="F221" i="15" a="1"/>
  <c r="AY174" i="15" a="1"/>
  <c r="CF195" i="15" a="1"/>
  <c r="BA191" i="15" a="1"/>
  <c r="P222" i="15" a="1"/>
  <c r="BV225" i="15" a="1"/>
  <c r="BV189" i="15" a="1"/>
  <c r="AJ196" i="15" a="1"/>
  <c r="P172" i="15" a="1"/>
  <c r="AW166" i="15" a="1"/>
  <c r="BF208" i="15" a="1"/>
  <c r="AE189" i="15" a="1"/>
  <c r="AC204" i="15" a="1"/>
  <c r="W188" i="15" a="1"/>
  <c r="AL188" i="15" a="1"/>
  <c r="CN200" i="15" a="1"/>
  <c r="M192" i="15" a="1"/>
  <c r="AT173" i="15" a="1"/>
  <c r="AA189" i="15" a="1"/>
  <c r="L202" i="15" a="1"/>
  <c r="N165" i="15" a="1"/>
  <c r="AU196" i="15" a="1"/>
  <c r="U207" i="15" a="1"/>
  <c r="AG213" i="15" a="1"/>
  <c r="BI210" i="15" a="1"/>
  <c r="BU201" i="15" a="1"/>
  <c r="AA166" i="15" a="1"/>
  <c r="AF200" i="15" a="1"/>
  <c r="AJ185" i="15" a="1"/>
  <c r="S193" i="15" a="1"/>
  <c r="M218" i="15" a="1"/>
  <c r="O170" i="15" a="1"/>
  <c r="CH200" i="15" a="1"/>
  <c r="B53" i="8"/>
  <c r="O181" i="15" a="1"/>
  <c r="V190" i="15" a="1"/>
  <c r="X166" i="15" a="1"/>
  <c r="Q197" i="15" a="1"/>
  <c r="BD194" i="15" a="1"/>
  <c r="CF196" i="15" a="1"/>
  <c r="AH199" i="15" a="1"/>
  <c r="AK174" i="15" a="1"/>
  <c r="X220" i="15" a="1"/>
  <c r="BJ180" i="15" a="1"/>
  <c r="C194" i="15" a="1"/>
  <c r="M190" i="15" a="1"/>
  <c r="BQ173" i="15" a="1"/>
  <c r="C224" i="15" a="1"/>
  <c r="BL212" i="15" a="1"/>
  <c r="CM171" i="15" a="1"/>
  <c r="AV174" i="15" a="1"/>
  <c r="AX203" i="15" a="1"/>
  <c r="I185" i="15" a="1"/>
  <c r="AN201" i="15" a="1"/>
  <c r="AK209" i="15" a="1"/>
  <c r="AM217" i="15" a="1"/>
  <c r="AH213" i="15" a="1"/>
  <c r="AJ166" i="15" a="1"/>
  <c r="C215" i="15" a="1"/>
  <c r="AT165" i="15" a="1"/>
  <c r="BG177" i="15" a="1"/>
  <c r="E38" i="15"/>
  <c r="CL185" i="15" a="1"/>
  <c r="F170" i="15" a="1"/>
  <c r="AL213" i="15" a="1"/>
  <c r="BP224" i="15" a="1"/>
  <c r="BB217" i="15" a="1"/>
  <c r="R220" i="15" a="1"/>
  <c r="L209" i="15" a="1"/>
  <c r="AC197" i="15" a="1"/>
  <c r="BA216" i="15" a="1"/>
  <c r="I168" i="15" a="1"/>
  <c r="AZ170" i="15" a="1"/>
  <c r="G217" i="15" a="1"/>
  <c r="AC195" i="15" a="1"/>
  <c r="C205" i="15" a="1"/>
  <c r="C43" i="15" a="1"/>
  <c r="AW203" i="15" a="1"/>
  <c r="AE213" i="15" a="1"/>
  <c r="AW219" i="15" a="1"/>
  <c r="AG196" i="15" a="1"/>
  <c r="BN191" i="15" a="1"/>
  <c r="AL194" i="15" a="1"/>
  <c r="AS171" i="15" a="1"/>
  <c r="X179" i="15" a="1"/>
  <c r="BM174" i="15" a="1"/>
  <c r="BI182" i="15" a="1"/>
  <c r="AR166" i="15" a="1"/>
  <c r="AD198" i="15" a="1"/>
  <c r="BS173" i="15" a="1"/>
  <c r="CI170" i="15" a="1"/>
  <c r="BT173" i="15" a="1"/>
  <c r="BK212" i="15" a="1"/>
  <c r="AC182" i="15" a="1"/>
  <c r="AN169" i="15" a="1"/>
  <c r="AA177" i="15" a="1"/>
  <c r="AI175" i="15" a="1"/>
  <c r="AD166" i="15" a="1"/>
  <c r="AC193" i="15" a="1"/>
  <c r="BK175" i="15" a="1"/>
  <c r="T195" i="15" a="1"/>
  <c r="CJ191" i="15" a="1"/>
  <c r="BJ193" i="15" a="1"/>
  <c r="BM192" i="15" a="1"/>
  <c r="CH209" i="15" a="1"/>
  <c r="CE224" i="15" a="1"/>
  <c r="M166" i="15" a="1"/>
  <c r="AM172" i="15" a="1"/>
  <c r="BP176" i="15" a="1"/>
  <c r="N209" i="15" a="1"/>
  <c r="AH218" i="15" a="1"/>
  <c r="BU165" i="15" a="1"/>
  <c r="CD187" i="15" a="1"/>
  <c r="V175" i="15" a="1"/>
  <c r="O180" i="15" a="1"/>
  <c r="BA203" i="15" a="1"/>
  <c r="I213" i="15" a="1"/>
  <c r="BM209" i="15" a="1"/>
  <c r="BG168" i="15" a="1"/>
  <c r="E197" i="15" a="1"/>
  <c r="AF187" i="15" a="1"/>
  <c r="N205" i="15" a="1"/>
  <c r="CJ217" i="15" a="1"/>
  <c r="T192" i="15" a="1"/>
  <c r="AV212" i="15" a="1"/>
  <c r="R212" i="15" a="1"/>
  <c r="BJ220" i="15" a="1"/>
  <c r="V173" i="15" a="1"/>
  <c r="F180" i="15" a="1"/>
  <c r="CN184" i="15" a="1"/>
  <c r="E215" i="15" a="1"/>
  <c r="AX209" i="15" a="1"/>
  <c r="AS218" i="15" a="1"/>
  <c r="BF219" i="15" a="1"/>
  <c r="N213" i="15" a="1"/>
  <c r="H185" i="15" a="1"/>
  <c r="AB210" i="15" a="1"/>
  <c r="I188" i="15" a="1"/>
  <c r="AP170" i="15" a="1"/>
  <c r="P206" i="15" a="1"/>
  <c r="BU179" i="15" a="1"/>
  <c r="BT186" i="15" a="1"/>
  <c r="BE198" i="15" a="1"/>
  <c r="AK204" i="15" a="1"/>
  <c r="R170" i="15" a="1"/>
  <c r="AF215" i="15" a="1"/>
  <c r="AV195" i="15" a="1"/>
  <c r="BI194" i="15" a="1"/>
  <c r="BB198" i="15" a="1"/>
  <c r="AM171" i="15" a="1"/>
  <c r="O209" i="15" a="1"/>
  <c r="G223" i="15" a="1"/>
  <c r="AL178" i="15" a="1"/>
  <c r="AP223" i="15" a="1"/>
  <c r="Z203" i="15" a="1"/>
  <c r="AN175" i="15" a="1"/>
  <c r="BU211" i="15" a="1"/>
  <c r="T184" i="15" a="1"/>
  <c r="O204" i="15" a="1"/>
  <c r="AP181" i="15" a="1"/>
  <c r="G179" i="15" a="1"/>
  <c r="BL209" i="15" a="1"/>
  <c r="BN198" i="15" a="1"/>
  <c r="E188" i="15" a="1"/>
  <c r="Y190" i="15" a="1"/>
  <c r="BR191" i="15" a="1"/>
  <c r="F224" i="15" a="1"/>
  <c r="W168" i="15" a="1"/>
  <c r="BD177" i="15" a="1"/>
  <c r="AZ205" i="15" a="1"/>
  <c r="AJ190" i="15" a="1"/>
  <c r="AG188" i="15" a="1"/>
  <c r="H186" i="15" a="1"/>
  <c r="U204" i="15" a="1"/>
  <c r="BS222" i="15" a="1"/>
  <c r="AL215" i="15" a="1"/>
  <c r="BS168" i="15" a="1"/>
  <c r="CI207" i="15" a="1"/>
  <c r="S171" i="15" a="1"/>
  <c r="K200" i="15" a="1"/>
  <c r="AL205" i="15" a="1"/>
  <c r="CE202" i="15" a="1"/>
  <c r="BN173" i="15" a="1"/>
  <c r="BM225" i="15" a="1"/>
  <c r="CD188" i="15" a="1"/>
  <c r="C192" i="15" a="1"/>
  <c r="AQ175" i="15" a="1"/>
  <c r="CH183" i="15" a="1"/>
  <c r="AZ210" i="15" a="1"/>
  <c r="T179" i="15" a="1"/>
  <c r="BC198" i="15" a="1"/>
  <c r="AO224" i="15" a="1"/>
  <c r="C225" i="15" a="1"/>
  <c r="CK202" i="15" a="1"/>
  <c r="AJ224" i="15" a="1"/>
  <c r="AN177" i="15" a="1"/>
  <c r="Q168" i="15" a="1"/>
  <c r="BJ168" i="15" a="1"/>
  <c r="AW190" i="15" a="1"/>
  <c r="AV222" i="15" a="1"/>
  <c r="CK186" i="15" a="1"/>
  <c r="AJ176" i="15" a="1"/>
  <c r="CH174" i="15" a="1"/>
  <c r="BM207" i="15" a="1"/>
  <c r="J198" i="15" a="1"/>
  <c r="AL210" i="15" a="1"/>
  <c r="CD185" i="15" a="1"/>
  <c r="AK212" i="15" a="1"/>
  <c r="AC166" i="15" a="1"/>
  <c r="BH201" i="15" a="1"/>
  <c r="W169" i="15" a="1"/>
  <c r="CF172" i="15" a="1"/>
  <c r="CF183" i="15" a="1"/>
  <c r="BI185" i="15" a="1"/>
  <c r="CF168" i="15" a="1"/>
  <c r="BC187" i="15" a="1"/>
  <c r="BF210" i="15" a="1"/>
  <c r="CC198" i="15" a="1"/>
  <c r="AS181" i="15" a="1"/>
  <c r="CD184" i="15" a="1"/>
  <c r="CK174" i="15" a="1"/>
  <c r="AD207" i="15" a="1"/>
  <c r="BI193" i="15" a="1"/>
  <c r="CK168" i="15" a="1"/>
  <c r="J175" i="15" a="1"/>
  <c r="Y181" i="15" a="1"/>
  <c r="W165" i="15" a="1"/>
  <c r="BP213" i="15" a="1"/>
  <c r="AK171" i="15" a="1"/>
  <c r="BT175" i="15" a="1"/>
  <c r="S214" i="15" a="1"/>
  <c r="CK201" i="15" a="1"/>
  <c r="AY221" i="15" a="1"/>
  <c r="V219" i="15" a="1"/>
  <c r="BO165" i="15" a="1"/>
  <c r="AS213" i="15" a="1"/>
  <c r="H214" i="15" a="1"/>
  <c r="S207" i="15" a="1"/>
  <c r="BK183" i="15" a="1"/>
  <c r="CJ172" i="15" a="1"/>
  <c r="G184" i="15" a="1"/>
  <c r="S179" i="15" a="1"/>
  <c r="G196" i="15" a="1"/>
  <c r="Y189" i="15" a="1"/>
  <c r="AE178" i="15" a="1"/>
  <c r="AO204" i="15" a="1"/>
  <c r="CK165" i="15" a="1"/>
  <c r="BI203" i="15" a="1"/>
  <c r="BK177" i="15" a="1"/>
  <c r="AB180" i="15" a="1"/>
  <c r="N185" i="15" a="1"/>
  <c r="T168" i="15" a="1"/>
  <c r="CD174" i="15" a="1"/>
  <c r="BK219" i="15" a="1"/>
  <c r="CF175" i="15" a="1"/>
  <c r="X203" i="15" a="1"/>
  <c r="AR206" i="15" a="1"/>
  <c r="AV211" i="15" a="1"/>
  <c r="AI188" i="15" a="1"/>
  <c r="CF185" i="15" a="1"/>
  <c r="AK223" i="15" a="1"/>
  <c r="BU219" i="15" a="1"/>
  <c r="CM190" i="15" a="1"/>
  <c r="Y184" i="15" a="1"/>
  <c r="BB193" i="15" a="1"/>
  <c r="CC186" i="15" a="1"/>
  <c r="BG171" i="15" a="1"/>
  <c r="BH220" i="15" a="1"/>
  <c r="V179" i="15" a="1"/>
  <c r="CF206" i="15" a="1"/>
  <c r="CN207" i="15" a="1"/>
  <c r="BK186" i="15" a="1"/>
  <c r="CN219" i="15" a="1"/>
  <c r="BM175" i="15" a="1"/>
  <c r="R215" i="15" a="1"/>
  <c r="AV185" i="15" a="1"/>
  <c r="AG223" i="15" a="1"/>
  <c r="BC221" i="15" a="1"/>
  <c r="L217" i="15" a="1"/>
  <c r="S186" i="15" a="1"/>
  <c r="BG187" i="15" a="1"/>
  <c r="AJ173" i="15" a="1"/>
  <c r="Q176" i="15" a="1"/>
  <c r="BO174" i="15" a="1"/>
  <c r="BC213" i="15" a="1"/>
  <c r="BB209" i="15" a="1"/>
  <c r="AK203" i="15" a="1"/>
  <c r="BQ184" i="15" a="1"/>
  <c r="AD221" i="15" a="1"/>
  <c r="BC212" i="15" a="1"/>
  <c r="AX191" i="15" a="1"/>
  <c r="AV202" i="15" a="1"/>
  <c r="U193" i="15" a="1"/>
  <c r="AF173" i="15" a="1"/>
  <c r="CI214" i="15" a="1"/>
  <c r="BP170" i="15" a="1"/>
  <c r="T190" i="15" a="1"/>
  <c r="AY219" i="15" a="1"/>
  <c r="AB205" i="15" a="1"/>
  <c r="BF212" i="15" a="1"/>
  <c r="AL198" i="15" a="1"/>
  <c r="CI202" i="15" a="1"/>
  <c r="BF218" i="15" a="1"/>
  <c r="W220" i="15" a="1"/>
  <c r="BO184" i="15" a="1"/>
  <c r="AG179" i="15" a="1"/>
  <c r="BF217" i="15" a="1"/>
  <c r="S225" i="15" a="1"/>
  <c r="AA222" i="15" a="1"/>
  <c r="AO221" i="15" a="1"/>
  <c r="Q199" i="15" a="1"/>
  <c r="BQ185" i="15" a="1"/>
  <c r="R219" i="15" a="1"/>
  <c r="S176" i="15" a="1"/>
  <c r="N211" i="15" a="1"/>
  <c r="O166" i="15" a="1"/>
  <c r="AB211" i="15" a="1"/>
  <c r="L180" i="15" a="1"/>
  <c r="AR224" i="15" a="1"/>
  <c r="BH166" i="15" a="1"/>
  <c r="BG167" i="15" a="1"/>
  <c r="AO192" i="15" a="1"/>
  <c r="AE214" i="15" a="1"/>
  <c r="AJ204" i="15" a="1"/>
  <c r="AY199" i="15" a="1"/>
  <c r="AA208" i="15" a="1"/>
  <c r="BJ188" i="15" a="1"/>
  <c r="AD175" i="15" a="1"/>
  <c r="AU207" i="15" a="1"/>
  <c r="J213" i="15" a="1"/>
  <c r="BR171" i="15" a="1"/>
  <c r="AB197" i="15" a="1"/>
  <c r="BC217" i="15" a="1"/>
  <c r="CD168" i="15" a="1"/>
  <c r="CM168" i="15" a="1"/>
  <c r="BS172" i="15" a="1"/>
  <c r="R222" i="15" a="1"/>
  <c r="U213" i="15" a="1"/>
  <c r="BF211" i="15" a="1"/>
  <c r="C185" i="15" a="1"/>
  <c r="CC213" i="15" a="1"/>
  <c r="CK178" i="15" a="1"/>
  <c r="AX213" i="15" a="1"/>
  <c r="C221" i="15" a="1"/>
  <c r="AV208" i="15" a="1"/>
  <c r="AF208" i="15" a="1"/>
  <c r="CC195" i="15" a="1"/>
  <c r="AU177" i="15" a="1"/>
  <c r="V209" i="15" a="1"/>
  <c r="CI168" i="15" a="1"/>
  <c r="AO202" i="15" a="1"/>
  <c r="AL187" i="15" a="1"/>
  <c r="Q175" i="15" a="1"/>
  <c r="P201" i="15" a="1"/>
  <c r="BT207" i="15" a="1"/>
  <c r="H199" i="15" a="1"/>
  <c r="AR223" i="15" a="1"/>
  <c r="BM165" i="15" a="1"/>
  <c r="W225" i="15" a="1"/>
  <c r="AW168" i="15" a="1"/>
  <c r="AW192" i="15" a="1"/>
  <c r="BD172" i="15" a="1"/>
  <c r="AK181" i="15" a="1"/>
  <c r="N167" i="15" a="1"/>
  <c r="V189" i="15" a="1"/>
  <c r="B42" i="8"/>
  <c r="AA221" i="15" a="1"/>
  <c r="BA219" i="15" a="1"/>
  <c r="AZ184" i="15" a="1"/>
  <c r="BQ194" i="15" a="1"/>
  <c r="AA192" i="15" a="1"/>
  <c r="AH187" i="15" a="1"/>
  <c r="CC173" i="15" a="1"/>
  <c r="BH180" i="15" a="1"/>
  <c r="BJ207" i="15" a="1"/>
  <c r="Q208" i="15" a="1"/>
  <c r="AW187" i="15" a="1"/>
  <c r="X184" i="15" a="1"/>
  <c r="CN193" i="15" a="1"/>
  <c r="CI190" i="15" a="1"/>
  <c r="AZ196" i="15" a="1"/>
  <c r="X196" i="15" a="1"/>
  <c r="AX189" i="15" a="1"/>
  <c r="BK189" i="15" a="1"/>
  <c r="AO181" i="15" a="1"/>
  <c r="CK211" i="15" a="1"/>
  <c r="BO220" i="15" a="1"/>
  <c r="AW218" i="15" a="1"/>
  <c r="W212" i="15" a="1"/>
  <c r="P184" i="15" a="1"/>
  <c r="CH215" i="15" a="1"/>
  <c r="AQ202" i="15" a="1"/>
  <c r="BE188" i="15" a="1"/>
  <c r="BN190" i="15" a="1"/>
  <c r="AQ221" i="15" a="1"/>
  <c r="AR220" i="15" a="1"/>
  <c r="BS186" i="15" a="1"/>
  <c r="AU171" i="15" a="1"/>
  <c r="I219" i="15" a="1"/>
  <c r="CD222" i="15" a="1"/>
  <c r="X216" i="15" a="1"/>
  <c r="BG180" i="15" a="1"/>
  <c r="R218" i="15" a="1"/>
  <c r="S173" i="15" a="1"/>
  <c r="AX188" i="15" a="1"/>
  <c r="AC184" i="15" a="1"/>
  <c r="I201" i="15" a="1"/>
  <c r="AA203" i="15" a="1"/>
  <c r="Q222" i="15" a="1"/>
  <c r="BD196" i="15" a="1"/>
  <c r="K168" i="15" a="1"/>
  <c r="BG188" i="15" a="1"/>
  <c r="AL219" i="15" a="1"/>
  <c r="AR196" i="15" a="1"/>
  <c r="Z201" i="15" a="1"/>
  <c r="BR202" i="15" a="1"/>
  <c r="BP225" i="15" a="1"/>
  <c r="AO223" i="15" a="1"/>
  <c r="CK224" i="15" a="1"/>
  <c r="AE212" i="15" a="1"/>
  <c r="BM180" i="15" a="1"/>
  <c r="U190" i="15" a="1"/>
  <c r="AR179" i="15" a="1"/>
  <c r="X205" i="15" a="1"/>
  <c r="CI215" i="15" a="1"/>
  <c r="AG169" i="15" a="1"/>
  <c r="BU169" i="15" a="1"/>
  <c r="BS187" i="15" a="1"/>
  <c r="R225" i="15" a="1"/>
  <c r="F225" i="15" a="1"/>
  <c r="L178" i="15" a="1"/>
  <c r="R210" i="15" a="1"/>
  <c r="AL225" i="15" a="1"/>
  <c r="E171" i="15" a="1"/>
  <c r="AQ207" i="15" a="1"/>
  <c r="BU188" i="15" a="1"/>
  <c r="M181" i="15" a="1"/>
  <c r="CM220" i="15" a="1"/>
  <c r="P210" i="15" a="1"/>
  <c r="Z176" i="15" a="1"/>
  <c r="AI200" i="15" a="1"/>
  <c r="F220" i="15" a="1"/>
  <c r="V176" i="15" a="1"/>
  <c r="BG190" i="15" a="1"/>
  <c r="L176" i="15" a="1"/>
  <c r="AS186" i="15" a="1"/>
  <c r="CH185" i="15" a="1"/>
  <c r="BJ198" i="15" a="1"/>
  <c r="BL187" i="15" a="1"/>
  <c r="I200" i="15" a="1"/>
  <c r="CK190" i="15" a="1"/>
  <c r="Y172" i="15" a="1"/>
  <c r="L210" i="15" a="1"/>
  <c r="AZ171" i="15" a="1"/>
  <c r="AJ202" i="15" a="1"/>
  <c r="X213" i="15" a="1"/>
  <c r="V220" i="15" a="1"/>
  <c r="CH199" i="15" a="1"/>
  <c r="CN202" i="15" a="1"/>
  <c r="AI198" i="15" a="1"/>
  <c r="H221" i="15" a="1"/>
  <c r="BL197" i="15" a="1"/>
  <c r="AD172" i="15" a="1"/>
  <c r="AB182" i="15" a="1"/>
  <c r="V183" i="15" a="1"/>
  <c r="W175" i="15" a="1"/>
  <c r="AM175" i="15" a="1"/>
  <c r="CL177" i="15" a="1"/>
  <c r="J200" i="15" a="1"/>
  <c r="CM203" i="15" a="1"/>
  <c r="Y166" i="15" a="1"/>
  <c r="I172" i="15" a="1"/>
  <c r="AZ215" i="15" a="1"/>
  <c r="BS225" i="15" a="1"/>
  <c r="BE166" i="15" a="1"/>
  <c r="Y182" i="15" a="1"/>
  <c r="AE181" i="15" a="1"/>
  <c r="BQ167" i="15" a="1"/>
  <c r="BT223" i="15" a="1"/>
  <c r="Y191" i="15" a="1"/>
  <c r="AZ191" i="15" a="1"/>
  <c r="P173" i="15" a="1"/>
  <c r="BB211" i="15" a="1"/>
  <c r="K169" i="15" a="1"/>
  <c r="U195" i="15" a="1"/>
  <c r="H167" i="15" a="1"/>
  <c r="AL186" i="15" a="1"/>
  <c r="K210" i="15" a="1"/>
  <c r="AS208" i="15" a="1"/>
  <c r="BQ170" i="15" a="1"/>
  <c r="BT189" i="15" a="1"/>
  <c r="BU217" i="15" a="1"/>
  <c r="CC218" i="15" a="1"/>
  <c r="BF202" i="15" a="1"/>
  <c r="AC217" i="15" a="1"/>
  <c r="W171" i="15" a="1"/>
  <c r="BB221" i="15" a="1"/>
  <c r="CE206" i="15" a="1"/>
  <c r="AY181" i="15" a="1"/>
  <c r="BI197" i="15" a="1"/>
  <c r="S211" i="15" a="1"/>
  <c r="AR203" i="15" a="1"/>
  <c r="CE181" i="15" a="1"/>
  <c r="BL178" i="15" a="1"/>
  <c r="O100" i="8" a="1"/>
  <c r="O128" i="8" a="1"/>
  <c r="T35" i="359" a="1"/>
  <c r="E35" i="359" a="1"/>
  <c r="BE168" i="15" a="1"/>
  <c r="BD197" i="15" a="1"/>
  <c r="T200" i="15" a="1"/>
  <c r="P171" i="15" a="1"/>
  <c r="E203" i="15" a="1"/>
  <c r="AG216" i="15" a="1"/>
  <c r="BE177" i="15" a="1"/>
  <c r="X181" i="15" a="1"/>
  <c r="CF203" i="15" a="1"/>
  <c r="AU183" i="15" a="1"/>
  <c r="AM205" i="15" a="1"/>
  <c r="T194" i="15" a="1"/>
  <c r="C52" i="15" a="1"/>
  <c r="BQ212" i="15" a="1"/>
  <c r="Y185" i="15" a="1"/>
  <c r="BB185" i="15" a="1"/>
  <c r="CC189" i="15" a="1"/>
  <c r="AA171" i="15" a="1"/>
  <c r="BI201" i="15" a="1"/>
  <c r="AD224" i="15" a="1"/>
  <c r="Q166" i="15" a="1"/>
  <c r="M225" i="15" a="1"/>
  <c r="H197" i="15" a="1"/>
  <c r="AP221" i="15" a="1"/>
  <c r="H194" i="15" a="1"/>
  <c r="BQ202" i="15" a="1"/>
  <c r="O222" i="15" a="1"/>
  <c r="CH192" i="15" a="1"/>
  <c r="AU182" i="15" a="1"/>
  <c r="K192" i="15" a="1"/>
  <c r="J184" i="15" a="1"/>
  <c r="BU166" i="15" a="1"/>
  <c r="BI212" i="15" a="1"/>
  <c r="AI205" i="15" a="1"/>
  <c r="BD169" i="15" a="1"/>
  <c r="BU171" i="15" a="1"/>
  <c r="AZ204" i="15" a="1"/>
  <c r="AF181" i="15" a="1"/>
  <c r="AO166" i="15" a="1"/>
  <c r="BG198" i="15" a="1"/>
  <c r="M202" i="15" a="1"/>
  <c r="AP202" i="15" a="1"/>
  <c r="AS225" i="15" a="1"/>
  <c r="BL177" i="15" a="1"/>
  <c r="CI194" i="15" a="1"/>
  <c r="AZ172" i="15" a="1"/>
  <c r="E191" i="15" a="1"/>
  <c r="C197" i="15" a="1"/>
  <c r="Z178" i="15" a="1"/>
  <c r="AK165" i="15" a="1"/>
  <c r="CL192" i="15" a="1"/>
  <c r="BV178" i="15" a="1"/>
  <c r="AJ194" i="15" a="1"/>
  <c r="AY166" i="15" a="1"/>
  <c r="AR177" i="15" a="1"/>
  <c r="BE173" i="15" a="1"/>
  <c r="L174" i="15" a="1"/>
  <c r="AR176" i="15" a="1"/>
  <c r="BU215" i="15" a="1"/>
  <c r="V211" i="15" a="1"/>
  <c r="G168" i="15" a="1"/>
  <c r="AO169" i="15" a="1"/>
  <c r="T201" i="15" a="1"/>
  <c r="X210" i="15" a="1"/>
  <c r="AB220" i="15" a="1"/>
  <c r="BQ215" i="15" a="1"/>
  <c r="BT174" i="15" a="1"/>
  <c r="AH215" i="15" a="1"/>
  <c r="BG202" i="15" a="1"/>
  <c r="BU187" i="15" a="1"/>
  <c r="BM176" i="15" a="1"/>
  <c r="AV189" i="15" a="1"/>
  <c r="BB187" i="15" a="1"/>
  <c r="CE213" i="15" a="1"/>
  <c r="AU165" i="15" a="1"/>
  <c r="AG219" i="15" a="1"/>
  <c r="CG221" i="15" a="1"/>
  <c r="U174" i="15" a="1"/>
  <c r="K178" i="15" a="1"/>
  <c r="CN169" i="15" a="1"/>
  <c r="R176" i="15" a="1"/>
  <c r="W199" i="15" a="1"/>
  <c r="AF214" i="15" a="1"/>
  <c r="T203" i="15" a="1"/>
  <c r="T172" i="15" a="1"/>
  <c r="AA170" i="15" a="1"/>
  <c r="AH217" i="15" a="1"/>
  <c r="BA205" i="15" a="1"/>
  <c r="U199" i="15" a="1"/>
  <c r="BO201" i="15" a="1"/>
  <c r="AK192" i="15" a="1"/>
  <c r="R187" i="15" a="1"/>
  <c r="CD173" i="15" a="1"/>
  <c r="AP184" i="15" a="1"/>
  <c r="C175" i="15" a="1"/>
  <c r="G185" i="15" a="1"/>
  <c r="CI222" i="15" a="1"/>
  <c r="AR209" i="15" a="1"/>
  <c r="AF201" i="15" a="1"/>
  <c r="AO190" i="15" a="1"/>
  <c r="Y201" i="15" a="1"/>
  <c r="L175" i="15" a="1"/>
  <c r="Q193" i="15" a="1"/>
  <c r="BN196" i="15" a="1"/>
  <c r="CC217" i="15" a="1"/>
  <c r="BQ178" i="15" a="1"/>
  <c r="BN199" i="15" a="1"/>
  <c r="J176" i="15" a="1"/>
  <c r="O206" i="15" a="1"/>
  <c r="W215" i="15" a="1"/>
  <c r="BC165" i="15" a="1"/>
  <c r="CL166" i="15" a="1"/>
  <c r="AI174" i="15" a="1"/>
  <c r="AJ193" i="15" a="1"/>
  <c r="C208" i="15" a="1"/>
  <c r="R208" i="15" a="1"/>
  <c r="F188" i="15" a="1"/>
  <c r="CG174" i="15" a="1"/>
  <c r="J196" i="15" a="1"/>
  <c r="F182" i="15" a="1"/>
  <c r="BP211" i="15" a="1"/>
  <c r="AZ219" i="15" a="1"/>
  <c r="AQ168" i="15" a="1"/>
  <c r="BQ208" i="15" a="1"/>
  <c r="M200" i="15" a="1"/>
  <c r="AE179" i="15" a="1"/>
  <c r="BG165" i="15" a="1"/>
  <c r="BD188" i="15" a="1"/>
  <c r="AN189" i="15" a="1"/>
  <c r="BP202" i="15" a="1"/>
  <c r="BM221" i="15" a="1"/>
  <c r="BI223" i="15" a="1"/>
  <c r="BR187" i="15" a="1"/>
  <c r="BP193" i="15" a="1"/>
  <c r="AR199" i="15" a="1"/>
  <c r="CI172" i="15" a="1"/>
  <c r="AM179" i="15" a="1"/>
  <c r="U169" i="15" a="1"/>
  <c r="N210" i="15" a="1"/>
  <c r="CK208" i="15" a="1"/>
  <c r="BO169" i="15" a="1"/>
  <c r="S182" i="15" a="1"/>
  <c r="AV223" i="15" a="1"/>
  <c r="AG215" i="15" a="1"/>
  <c r="CG176" i="15" a="1"/>
  <c r="N212" i="15" a="1"/>
  <c r="V216" i="15" a="1"/>
  <c r="AR218" i="15" a="1"/>
  <c r="Q174" i="15" a="1"/>
  <c r="K191" i="15" a="1"/>
  <c r="K188" i="15" a="1"/>
  <c r="AH197" i="15" a="1"/>
  <c r="Q196" i="15" a="1"/>
  <c r="AD203" i="15" a="1"/>
  <c r="AQ182" i="15" a="1"/>
  <c r="CG207" i="15" a="1"/>
  <c r="BF189" i="15" a="1"/>
  <c r="AA168" i="15" a="1"/>
  <c r="AU208" i="15" a="1"/>
  <c r="BE205" i="15" a="1"/>
  <c r="BM216" i="15" a="1"/>
  <c r="V210" i="15" a="1"/>
  <c r="CJ182" i="15" a="1"/>
  <c r="G187" i="15" a="1"/>
  <c r="CK180" i="15" a="1"/>
  <c r="BO205" i="15" a="1"/>
  <c r="Y169" i="15" a="1"/>
  <c r="AX222" i="15" a="1"/>
  <c r="K202" i="15" a="1"/>
  <c r="H212" i="15" a="1"/>
  <c r="X197" i="15" a="1"/>
  <c r="CG188" i="15" a="1"/>
  <c r="AZ194" i="15" a="1"/>
  <c r="AT183" i="15" a="1"/>
  <c r="AH200" i="15" a="1"/>
  <c r="S198" i="15" a="1"/>
  <c r="B54" i="8"/>
  <c r="BM220" i="15" a="1"/>
  <c r="AR180" i="15" a="1"/>
  <c r="X189" i="15" a="1"/>
  <c r="BS176" i="15" a="1"/>
  <c r="Z198" i="15" a="1"/>
  <c r="AK196" i="15" a="1"/>
  <c r="Q171" i="15" a="1"/>
  <c r="CN221" i="15" a="1"/>
  <c r="AI208" i="15" a="1"/>
  <c r="Y180" i="15" a="1"/>
  <c r="BQ214" i="15" a="1"/>
  <c r="X200" i="15" a="1"/>
  <c r="BD193" i="15" a="1"/>
  <c r="CI173" i="15" a="1"/>
  <c r="O90" i="8" a="1"/>
  <c r="O80" i="8" a="1"/>
  <c r="W35" i="359" a="1"/>
  <c r="I35" i="359" a="1"/>
  <c r="BV218" i="15" a="1"/>
  <c r="E223" i="15" a="1"/>
  <c r="BD201" i="15" a="1"/>
  <c r="BF182" i="15" a="1"/>
  <c r="CD175" i="15" a="1"/>
  <c r="BL168" i="15" a="1"/>
  <c r="AU172" i="15" a="1"/>
  <c r="CD209" i="15" a="1"/>
  <c r="BC203" i="15" a="1"/>
  <c r="BO171" i="15" a="1"/>
  <c r="BQ188" i="15" a="1"/>
  <c r="BT209" i="15" a="1"/>
  <c r="AC167" i="15" a="1"/>
  <c r="AK208" i="15" a="1"/>
  <c r="BA196" i="15" a="1"/>
  <c r="AN186" i="15" a="1"/>
  <c r="BK215" i="15" a="1"/>
  <c r="BR218" i="15" a="1"/>
  <c r="U222" i="15" a="1"/>
  <c r="AS172" i="15" a="1"/>
  <c r="N189" i="15" a="1"/>
  <c r="AB183" i="15" a="1"/>
  <c r="BE184" i="15" a="1"/>
  <c r="CH182" i="15" a="1"/>
  <c r="X207" i="15" a="1"/>
  <c r="W223" i="15" a="1"/>
  <c r="BJ172" i="15" a="1"/>
  <c r="R223" i="15" a="1"/>
  <c r="CL203" i="15" a="1"/>
  <c r="BU218" i="15" a="1"/>
  <c r="G209" i="15" a="1"/>
  <c r="AQ204" i="15" a="1"/>
  <c r="BH202" i="15" a="1"/>
  <c r="CK210" i="15" a="1"/>
  <c r="CH189" i="15" a="1"/>
  <c r="AV167" i="15" a="1"/>
  <c r="G183" i="15" a="1"/>
  <c r="AF213" i="15" a="1"/>
  <c r="U191" i="15" a="1"/>
  <c r="BT177" i="15" a="1"/>
  <c r="CM205" i="15" a="1"/>
  <c r="CD166" i="15" a="1"/>
  <c r="CJ190" i="15" a="1"/>
  <c r="CE201" i="15" a="1"/>
  <c r="U183" i="15" a="1"/>
  <c r="G205" i="15" a="1"/>
  <c r="AG202" i="15" a="1"/>
  <c r="AP206" i="15" a="1"/>
  <c r="CL193" i="15" a="1"/>
  <c r="I223" i="15" a="1"/>
  <c r="B44" i="8"/>
  <c r="AB173" i="15" a="1"/>
  <c r="G186" i="15" a="1"/>
  <c r="F173" i="15" a="1"/>
  <c r="BR190" i="15" a="1"/>
  <c r="AK222" i="15" a="1"/>
  <c r="CD178" i="15" a="1"/>
  <c r="AS187" i="15" a="1"/>
  <c r="G214" i="15" a="1"/>
  <c r="BB222" i="15" a="1"/>
  <c r="P194" i="15" a="1"/>
  <c r="CD221" i="15" a="1"/>
  <c r="Y193" i="15" a="1"/>
  <c r="CH167" i="15" a="1"/>
  <c r="BT185" i="15" a="1"/>
  <c r="BT180" i="15" a="1"/>
  <c r="CL169" i="15" a="1"/>
  <c r="CL178" i="15" a="1"/>
  <c r="AG217" i="15" a="1"/>
  <c r="V207" i="15" a="1"/>
  <c r="C193" i="15" a="1"/>
  <c r="B92" i="8"/>
  <c r="AN225" i="15" a="1"/>
  <c r="Z207" i="15" a="1"/>
  <c r="AL197" i="15" a="1"/>
  <c r="BC215" i="15" a="1"/>
  <c r="BI189" i="15" a="1"/>
  <c r="CJ171" i="15" a="1"/>
  <c r="T211" i="15" a="1"/>
  <c r="CN215" i="15" a="1"/>
  <c r="CN172" i="15" a="1"/>
  <c r="CF218" i="15" a="1"/>
  <c r="AS189" i="15" a="1"/>
  <c r="BN171" i="15" a="1"/>
  <c r="BC178" i="15" a="1"/>
  <c r="AE191" i="15" a="1"/>
  <c r="BP177" i="15" a="1"/>
  <c r="BO195" i="15" a="1"/>
  <c r="BP196" i="15" a="1"/>
  <c r="X225" i="15" a="1"/>
  <c r="CJ194" i="15" a="1"/>
  <c r="AX199" i="15" a="1"/>
  <c r="AH169" i="15" a="1"/>
  <c r="BG197" i="15" a="1"/>
  <c r="CC182" i="15" a="1"/>
  <c r="BE204" i="15" a="1"/>
  <c r="AX165" i="15" a="1"/>
  <c r="H206" i="15" a="1"/>
  <c r="AU189" i="15" a="1"/>
  <c r="J222" i="15" a="1"/>
  <c r="BJ205" i="15" a="1"/>
  <c r="CK222" i="15" a="1"/>
  <c r="K208" i="15" a="1"/>
  <c r="Z202" i="15" a="1"/>
  <c r="BM212" i="15" a="1"/>
  <c r="BH200" i="15" a="1"/>
  <c r="AG199" i="15" a="1"/>
  <c r="BB189" i="15" a="1"/>
  <c r="Q170" i="15" a="1"/>
  <c r="T215" i="15" a="1"/>
  <c r="BC174" i="15" a="1"/>
  <c r="BQ172" i="15" a="1"/>
  <c r="AO179" i="15" a="1"/>
  <c r="BL217" i="15" a="1"/>
  <c r="AW213" i="15" a="1"/>
  <c r="AF180" i="15" a="1"/>
  <c r="AZ183" i="15" a="1"/>
  <c r="BP219" i="15" a="1"/>
  <c r="BR222" i="15" a="1"/>
  <c r="CJ175" i="15" a="1"/>
  <c r="AB225" i="15" a="1"/>
  <c r="K182" i="15" a="1"/>
  <c r="AK189" i="15" a="1"/>
  <c r="AO184" i="15" a="1"/>
  <c r="AC199" i="15" a="1"/>
  <c r="AT169" i="15" a="1"/>
  <c r="CC196" i="15" a="1"/>
  <c r="X223" i="15" a="1"/>
  <c r="BM211" i="15" a="1"/>
  <c r="AZ212" i="15" a="1"/>
  <c r="AX197" i="15" a="1"/>
  <c r="AH173" i="15" a="1"/>
  <c r="AZ217" i="15" a="1"/>
  <c r="I214" i="15" a="1"/>
  <c r="AA197" i="15" a="1"/>
  <c r="BP168" i="15" a="1"/>
  <c r="CE207" i="15" a="1"/>
  <c r="BQ186" i="15" a="1"/>
  <c r="AB168" i="15" a="1"/>
  <c r="AS207" i="15" a="1"/>
  <c r="BV185" i="15" a="1"/>
  <c r="BE219" i="15" a="1"/>
  <c r="AR195" i="15" a="1"/>
  <c r="CI166" i="15" a="1"/>
  <c r="S224" i="15" a="1"/>
  <c r="AM180" i="15" a="1"/>
  <c r="AA211" i="15" a="1"/>
  <c r="BT168" i="15" a="1"/>
  <c r="AZ216" i="15" a="1"/>
  <c r="O212" i="15" a="1"/>
  <c r="BE213" i="15" a="1"/>
  <c r="BQ169" i="15" a="1"/>
  <c r="BT169" i="15" a="1"/>
  <c r="BC204" i="15" a="1"/>
  <c r="Z195" i="15" a="1"/>
  <c r="I212" i="15" a="1"/>
  <c r="N175" i="15" a="1"/>
  <c r="CD201" i="15" a="1"/>
  <c r="AM215" i="15" a="1"/>
  <c r="CN206" i="15" a="1"/>
  <c r="BB207" i="15" a="1"/>
  <c r="AT197" i="15" a="1"/>
  <c r="AE185" i="15" a="1"/>
  <c r="AT192" i="15" a="1"/>
  <c r="AM219" i="15" a="1"/>
  <c r="N193" i="15" a="1"/>
  <c r="Z219" i="15" a="1"/>
  <c r="BC205" i="15" a="1"/>
  <c r="X194" i="15" a="1"/>
  <c r="AL168" i="15" a="1"/>
  <c r="M212" i="15" a="1"/>
  <c r="CI180" i="15" a="1"/>
  <c r="AQ199" i="15" a="1"/>
  <c r="BC220" i="15" a="1"/>
  <c r="C166" i="15" a="1"/>
  <c r="BK165" i="15" a="1"/>
  <c r="CJ215" i="15" a="1"/>
  <c r="CI193" i="15" a="1"/>
  <c r="Q219" i="15" a="1"/>
  <c r="BH195" i="15" a="1"/>
  <c r="CD225" i="15" a="1"/>
  <c r="CE187" i="15" a="1"/>
  <c r="CI195" i="15" a="1"/>
  <c r="U221" i="15" a="1"/>
  <c r="CL187" i="15" a="1"/>
  <c r="AW216" i="15" a="1"/>
  <c r="AK215" i="15" a="1"/>
  <c r="AP180" i="15" a="1"/>
  <c r="AI192" i="15" a="1"/>
  <c r="BG189" i="15" a="1"/>
  <c r="V223" i="15" a="1"/>
  <c r="CG180" i="15" a="1"/>
  <c r="AO200" i="15" a="1"/>
  <c r="BU191" i="15" a="1"/>
  <c r="CC225" i="15" a="1"/>
  <c r="BK200" i="15" a="1"/>
  <c r="AG172" i="15" a="1"/>
  <c r="T222" i="15" a="1"/>
  <c r="AW172" i="15" a="1"/>
  <c r="AR205" i="15" a="1"/>
  <c r="BR213" i="15" a="1"/>
  <c r="CG171" i="15" a="1"/>
  <c r="V200" i="15" a="1"/>
  <c r="Z173" i="15" a="1"/>
  <c r="F223" i="15" a="1"/>
  <c r="Z165" i="15" a="1"/>
  <c r="W209" i="15" a="1"/>
  <c r="L188" i="15" a="1"/>
  <c r="U177" i="15" a="1"/>
  <c r="R192" i="15" a="1"/>
  <c r="BH176" i="15" a="1"/>
  <c r="AX180" i="15" a="1"/>
  <c r="CJ176" i="15" a="1"/>
  <c r="H208" i="15" a="1"/>
  <c r="AW193" i="15" a="1"/>
  <c r="C200" i="15" a="1"/>
  <c r="AK186" i="15" a="1"/>
  <c r="AX169" i="15" a="1"/>
  <c r="R216" i="15" a="1"/>
  <c r="BF220" i="15" a="1"/>
  <c r="Q181" i="15" a="1"/>
  <c r="AP171" i="15" a="1"/>
  <c r="AL222" i="15" a="1"/>
  <c r="Z220" i="15" a="1"/>
  <c r="CG190" i="15" a="1"/>
  <c r="K184" i="15" a="1"/>
  <c r="F192" i="15" a="1"/>
  <c r="BQ174" i="15" a="1"/>
  <c r="AI206" i="15" a="1"/>
  <c r="AD180" i="15" a="1"/>
  <c r="BJ212" i="15" a="1"/>
  <c r="CC205" i="15" a="1"/>
  <c r="BH169" i="15" a="1"/>
  <c r="CI196" i="15" a="1"/>
  <c r="AT168" i="15" a="1"/>
  <c r="CH194" i="15" a="1"/>
  <c r="AZ169" i="15" a="1"/>
  <c r="BH177" i="15" a="1"/>
  <c r="AA214" i="15" a="1"/>
  <c r="I186" i="15" a="1"/>
  <c r="S194" i="15" a="1"/>
  <c r="CH187" i="15" a="1"/>
  <c r="E196" i="15" a="1"/>
  <c r="CN222" i="15" a="1"/>
  <c r="AO205" i="15" a="1"/>
  <c r="E186" i="15" a="1"/>
  <c r="N184" i="15" a="1"/>
  <c r="CJ179" i="15" a="1"/>
  <c r="BL190" i="15" a="1"/>
  <c r="BN209" i="15" a="1"/>
  <c r="O104" i="8" a="1"/>
  <c r="O130" i="8" a="1"/>
  <c r="O57" i="8" a="1"/>
  <c r="AA35" i="359" a="1"/>
  <c r="AD205" i="15" a="1"/>
  <c r="BO189" i="15" a="1"/>
  <c r="AV207" i="15" a="1"/>
  <c r="N197" i="15" a="1"/>
  <c r="CJ165" i="15" a="1"/>
  <c r="C51" i="15" a="1"/>
  <c r="AU223" i="15" a="1"/>
  <c r="BM185" i="15" a="1"/>
  <c r="BT194" i="15" a="1"/>
  <c r="Z180" i="15" a="1"/>
  <c r="AT189" i="15" a="1"/>
  <c r="BB203" i="15" a="1"/>
  <c r="AF183" i="15" a="1"/>
  <c r="AT185" i="15" a="1"/>
  <c r="AF202" i="15" a="1"/>
  <c r="BL195" i="15" a="1"/>
  <c r="E198" i="15" a="1"/>
  <c r="BA193" i="15" a="1"/>
  <c r="CE182" i="15" a="1"/>
  <c r="AY167" i="15" a="1"/>
  <c r="G220" i="15" a="1"/>
  <c r="AN207" i="15" a="1"/>
  <c r="BG194" i="15" a="1"/>
  <c r="B86" i="8"/>
  <c r="CJ183" i="15" a="1"/>
  <c r="BS208" i="15" a="1"/>
  <c r="BO197" i="15" a="1"/>
  <c r="AV170" i="15" a="1"/>
  <c r="AF207" i="15" a="1"/>
  <c r="CM224" i="15" a="1"/>
  <c r="CF201" i="15" a="1"/>
  <c r="BM177" i="15" a="1"/>
  <c r="CM211" i="15" a="1"/>
  <c r="CJ181" i="15" a="1"/>
  <c r="AE208" i="15" a="1"/>
  <c r="AQ216" i="15" a="1"/>
  <c r="CE193" i="15" a="1"/>
  <c r="CM175" i="15" a="1"/>
  <c r="B66" i="8"/>
  <c r="BL213" i="15" a="1"/>
  <c r="BT191" i="15" a="1"/>
  <c r="BN165" i="15" a="1"/>
  <c r="M219" i="15" a="1"/>
  <c r="BQ196" i="15" a="1"/>
  <c r="BN170" i="15" a="1"/>
  <c r="AX204" i="15" a="1"/>
  <c r="CK216" i="15" a="1"/>
  <c r="BR174" i="15" a="1"/>
  <c r="CC212" i="15" a="1"/>
  <c r="CE179" i="15" a="1"/>
  <c r="J225" i="15" a="1"/>
  <c r="AC221" i="15" a="1"/>
  <c r="U188" i="15" a="1"/>
  <c r="BO196" i="15" a="1"/>
  <c r="J170" i="15" a="1"/>
  <c r="CL199" i="15" a="1"/>
  <c r="R181" i="15" a="1"/>
  <c r="BJ189" i="15" a="1"/>
  <c r="CF215" i="15" a="1"/>
  <c r="Z183" i="15" a="1"/>
  <c r="AC208" i="15" a="1"/>
  <c r="BD207" i="15" a="1"/>
  <c r="BQ179" i="15" a="1"/>
  <c r="AD216" i="15" a="1"/>
  <c r="BE194" i="15" a="1"/>
  <c r="F165" i="15" a="1"/>
  <c r="CC197" i="15" a="1"/>
  <c r="BL219" i="15" a="1"/>
  <c r="BB172" i="15" a="1"/>
  <c r="BO179" i="15" a="1"/>
  <c r="BI178" i="15" a="1"/>
  <c r="AB184" i="15" a="1"/>
  <c r="CD206" i="15" a="1"/>
  <c r="AO185" i="15" a="1"/>
  <c r="U178" i="15" a="1"/>
  <c r="M217" i="15" a="1"/>
  <c r="AK200" i="15" a="1"/>
  <c r="BJ178" i="15" a="1"/>
  <c r="CF169" i="15" a="1"/>
  <c r="D55" i="15" a="1"/>
  <c r="AA198" i="15" a="1"/>
  <c r="CN165" i="15" a="1"/>
  <c r="O217" i="15" a="1"/>
  <c r="BJ224" i="15" a="1"/>
  <c r="BK224" i="15" a="1"/>
  <c r="BU210" i="15" a="1"/>
  <c r="BK167" i="15" a="1"/>
  <c r="G171" i="15" a="1"/>
  <c r="AK187" i="15" a="1"/>
  <c r="AG224" i="15" a="1"/>
  <c r="U223" i="15" a="1"/>
  <c r="AU179" i="15" a="1"/>
  <c r="AL202" i="15" a="1"/>
  <c r="AH175" i="15" a="1"/>
  <c r="BD204" i="15" a="1"/>
  <c r="H203" i="15" a="1"/>
  <c r="R188" i="15" a="1"/>
  <c r="AB190" i="15" a="1"/>
  <c r="CJ196" i="15" a="1"/>
  <c r="Y204" i="15" a="1"/>
  <c r="AM189" i="15" a="1"/>
  <c r="AH168" i="15" a="1"/>
  <c r="CG168" i="15" a="1"/>
  <c r="BL201" i="15" a="1"/>
  <c r="W224" i="15" a="1"/>
  <c r="P192" i="15" a="1"/>
  <c r="CE218" i="15" a="1"/>
  <c r="BG205" i="15" a="1"/>
  <c r="C213" i="15" a="1"/>
  <c r="BK209" i="15" a="1"/>
  <c r="Q221" i="15" a="1"/>
  <c r="BK216" i="15" a="1"/>
  <c r="BT210" i="15" a="1"/>
  <c r="X183" i="15" a="1"/>
  <c r="BI224" i="15" a="1"/>
  <c r="AZ220" i="15" a="1"/>
  <c r="B52" i="8"/>
  <c r="BB220" i="15" a="1"/>
  <c r="AR171" i="15" a="1"/>
  <c r="M165" i="15" a="1"/>
  <c r="AE192" i="15" a="1"/>
  <c r="AG206" i="15" a="1"/>
  <c r="CM188" i="15" a="1"/>
  <c r="X167" i="15" a="1"/>
  <c r="AQ181" i="15" a="1"/>
  <c r="N182" i="15" a="1"/>
  <c r="M208" i="15" a="1"/>
  <c r="K205" i="15" a="1"/>
  <c r="BL173" i="15" a="1"/>
  <c r="BE225" i="15" a="1"/>
  <c r="AP169" i="15" a="1"/>
  <c r="BO168" i="15" a="1"/>
  <c r="BQ189" i="15" a="1"/>
  <c r="BA169" i="15" a="1"/>
  <c r="X178" i="15" a="1"/>
  <c r="BG215" i="15" a="1"/>
  <c r="AF175" i="15" a="1"/>
  <c r="AX224" i="15" a="1"/>
  <c r="B122" i="8"/>
  <c r="AN224" i="15" a="1"/>
  <c r="BM166" i="15" a="1"/>
  <c r="BV172" i="15" a="1"/>
  <c r="BI181" i="15" a="1"/>
  <c r="AL172" i="15" a="1"/>
  <c r="BE218" i="15" a="1"/>
  <c r="S177" i="15" a="1"/>
  <c r="AP200" i="15" a="1"/>
  <c r="AX181" i="15" a="1"/>
  <c r="BO225" i="15" a="1"/>
  <c r="AZ221" i="15" a="1"/>
  <c r="BK168" i="15" a="1"/>
  <c r="U214" i="15" a="1"/>
  <c r="I225" i="15" a="1"/>
  <c r="F201" i="15" a="1"/>
  <c r="AJ198" i="15" a="1"/>
  <c r="AW194" i="15" a="1"/>
  <c r="AB204" i="15" a="1"/>
  <c r="C177" i="15" a="1"/>
  <c r="BO215" i="15" a="1"/>
  <c r="AS200" i="15" a="1"/>
  <c r="W208" i="15" a="1"/>
  <c r="AJ209" i="15" a="1"/>
  <c r="CG181" i="15" a="1"/>
  <c r="I170" i="15" a="1"/>
  <c r="AG184" i="15" a="1"/>
  <c r="CJ203" i="15" a="1"/>
  <c r="CE184" i="15" a="1"/>
  <c r="F222" i="15" a="1"/>
  <c r="BG208" i="15" a="1"/>
  <c r="AX187" i="15" a="1"/>
  <c r="V194" i="15" a="1"/>
  <c r="CM218" i="15" a="1"/>
  <c r="AO201" i="15" a="1"/>
  <c r="Q178" i="15" a="1"/>
  <c r="H210" i="15" a="1"/>
  <c r="CJ201" i="15" a="1"/>
  <c r="J212" i="15" a="1"/>
  <c r="AO177" i="15" a="1"/>
  <c r="BI172" i="15" a="1"/>
  <c r="CH179" i="15" a="1"/>
  <c r="CM225" i="15" a="1"/>
  <c r="F195" i="15" a="1"/>
  <c r="AN213" i="15" a="1"/>
  <c r="CN173" i="15" a="1"/>
  <c r="AI168" i="15" a="1"/>
  <c r="BG195" i="15" a="1"/>
  <c r="AW198" i="15" a="1"/>
  <c r="AS217" i="15" a="1"/>
  <c r="CH207" i="15" a="1"/>
  <c r="I167" i="15" a="1"/>
  <c r="O89" i="8" a="1"/>
  <c r="O77" i="8" a="1"/>
  <c r="J35" i="359" a="1"/>
  <c r="X35" i="359" a="1"/>
  <c r="AU197" i="15" a="1"/>
  <c r="S183" i="15" a="1"/>
  <c r="BS189" i="15" a="1"/>
  <c r="S206" i="15" a="1"/>
  <c r="AM202" i="15" a="1"/>
  <c r="N208" i="15" a="1"/>
  <c r="AB218" i="15" a="1"/>
  <c r="AK172" i="15" a="1"/>
  <c r="AJ222" i="15" a="1"/>
  <c r="AY222" i="15" a="1"/>
  <c r="N176" i="15" a="1"/>
  <c r="BO176" i="15" a="1"/>
  <c r="AX183" i="15" a="1"/>
  <c r="P224" i="15" a="1"/>
  <c r="BV202" i="15" a="1"/>
  <c r="Z196" i="15" a="1"/>
  <c r="AZ214" i="15" a="1"/>
  <c r="AC222" i="15" a="1"/>
  <c r="BI192" i="15" a="1"/>
  <c r="G167" i="15" a="1"/>
  <c r="K170" i="15" a="1"/>
  <c r="BS221" i="15" a="1"/>
  <c r="T213" i="15" a="1"/>
  <c r="CD215" i="15" a="1"/>
  <c r="Q203" i="15" a="1"/>
  <c r="C204" i="15" a="1"/>
  <c r="X175" i="15" a="1"/>
  <c r="CK170" i="15" a="1"/>
  <c r="CL176" i="15" a="1"/>
  <c r="AN181" i="15" a="1"/>
  <c r="CG193" i="15" a="1"/>
  <c r="BK191" i="15" a="1"/>
  <c r="O182" i="15" a="1"/>
  <c r="AK176" i="15" a="1"/>
  <c r="BM219" i="15" a="1"/>
  <c r="BB206" i="15" a="1"/>
  <c r="P218" i="15" a="1"/>
  <c r="AP172" i="15" a="1"/>
  <c r="BI167" i="15" a="1"/>
  <c r="AX194" i="15" a="1"/>
  <c r="CG177" i="15" a="1"/>
  <c r="AQ223" i="15" a="1"/>
  <c r="AW175" i="15" a="1"/>
  <c r="C214" i="15" a="1"/>
  <c r="CC214" i="15" a="1"/>
  <c r="U225" i="15" a="1"/>
  <c r="BK187" i="15" a="1"/>
  <c r="BK179" i="15" a="1"/>
  <c r="BN206" i="15" a="1"/>
  <c r="BS170" i="15" a="1"/>
  <c r="CI171" i="15" a="1"/>
  <c r="BP167" i="15" a="1"/>
  <c r="CI203" i="15" a="1"/>
  <c r="AT198" i="15" a="1"/>
  <c r="AI225" i="15" a="1"/>
  <c r="C222" i="15" a="1"/>
  <c r="I189" i="15" a="1"/>
  <c r="Y177" i="15" a="1"/>
  <c r="AV205" i="15" a="1"/>
  <c r="BF175" i="15" a="1"/>
  <c r="BJ211" i="15" a="1"/>
  <c r="BB178" i="15" a="1"/>
  <c r="E181" i="15" a="1"/>
  <c r="C183" i="15" a="1"/>
  <c r="Q200" i="15" a="1"/>
  <c r="BE221" i="15" a="1"/>
  <c r="H202" i="15" a="1"/>
  <c r="AA206" i="15" a="1"/>
  <c r="AH222" i="15" a="1"/>
  <c r="AC225" i="15" a="1"/>
  <c r="H217" i="15" a="1"/>
  <c r="BP200" i="15" a="1"/>
  <c r="AM183" i="15" a="1"/>
  <c r="AT179" i="15" a="1"/>
  <c r="R198" i="15" a="1"/>
  <c r="CJ199" i="15" a="1"/>
  <c r="BN195" i="15" a="1"/>
  <c r="CG173" i="15" a="1"/>
  <c r="AW182" i="15" a="1"/>
  <c r="CN176" i="15" a="1"/>
  <c r="AF204" i="15" a="1"/>
  <c r="N183" i="15" a="1"/>
  <c r="BH190" i="15" a="1"/>
  <c r="BI180" i="15" a="1"/>
  <c r="K207" i="15" a="1"/>
  <c r="CL183" i="15" a="1"/>
  <c r="BP197" i="15" a="1"/>
  <c r="V180" i="15" a="1"/>
  <c r="D51" i="15" a="1"/>
  <c r="BP194" i="15" a="1"/>
  <c r="BT187" i="15" a="1"/>
  <c r="BN220" i="15" a="1"/>
  <c r="AX174" i="15" a="1"/>
  <c r="AP198" i="15" a="1"/>
  <c r="BA198" i="15" a="1"/>
  <c r="CK218" i="15" a="1"/>
  <c r="I174" i="15" a="1"/>
  <c r="L185" i="15" a="1"/>
  <c r="BT166" i="15" a="1"/>
  <c r="AY206" i="15" a="1"/>
  <c r="U224" i="15" a="1"/>
  <c r="U205" i="15" a="1"/>
  <c r="CM208" i="15" a="1"/>
  <c r="BC166" i="15" a="1"/>
  <c r="X208" i="15" a="1"/>
  <c r="CM176" i="15" a="1"/>
  <c r="BD178" i="15" a="1"/>
  <c r="BV169" i="15" a="1"/>
  <c r="AV172" i="15" a="1"/>
  <c r="BG170" i="15" a="1"/>
  <c r="CM178" i="15" a="1"/>
  <c r="BN218" i="15" a="1"/>
  <c r="K223" i="15" a="1"/>
  <c r="AV177" i="15" a="1"/>
  <c r="AE166" i="15" a="1"/>
  <c r="AQ177" i="15" a="1"/>
  <c r="BB180" i="15" a="1"/>
  <c r="AN191" i="15" a="1"/>
  <c r="BE203" i="15" a="1"/>
  <c r="J173" i="15" a="1"/>
  <c r="BT211" i="15" a="1"/>
  <c r="AA212" i="15" a="1"/>
  <c r="BF204" i="15" a="1"/>
  <c r="AF196" i="15" a="1"/>
  <c r="K189" i="15" a="1"/>
  <c r="Z177" i="15" a="1"/>
  <c r="Y207" i="15" a="1"/>
  <c r="CE215" i="15" a="1"/>
  <c r="AI211" i="15" a="1"/>
  <c r="BC173" i="15" a="1"/>
  <c r="S202" i="15" a="1"/>
  <c r="AO189" i="15" a="1"/>
  <c r="CK221" i="15" a="1"/>
  <c r="AS194" i="15" a="1"/>
  <c r="AQ212" i="15" a="1"/>
  <c r="AM166" i="15" a="1"/>
  <c r="BT220" i="15" a="1"/>
  <c r="BD220" i="15" a="1"/>
  <c r="BA166" i="15" a="1"/>
  <c r="Y200" i="15" a="1"/>
  <c r="CF180" i="15" a="1"/>
  <c r="AE168" i="15" a="1"/>
  <c r="F185" i="15" a="1"/>
  <c r="BH192" i="15" a="1"/>
  <c r="AM182" i="15" a="1"/>
  <c r="BF192" i="15" a="1"/>
  <c r="AS173" i="15" a="1"/>
  <c r="G181" i="15" a="1"/>
  <c r="CJ204" i="15" a="1"/>
  <c r="CE221" i="15" a="1"/>
  <c r="BJ214" i="15" a="1"/>
  <c r="BP210" i="15" a="1"/>
  <c r="AF167" i="15" a="1"/>
  <c r="BF194" i="15" a="1"/>
  <c r="BC224" i="15" a="1"/>
  <c r="AY196" i="15" a="1"/>
  <c r="AV193" i="15" a="1"/>
  <c r="G170" i="15" a="1"/>
  <c r="M180" i="15" a="1"/>
  <c r="H175" i="15" a="1"/>
  <c r="BQ207" i="15" a="1"/>
  <c r="O211" i="15" a="1"/>
  <c r="AD208" i="15" a="1"/>
  <c r="U208" i="15" a="1"/>
  <c r="AH192" i="15" a="1"/>
  <c r="Y223" i="15" a="1"/>
  <c r="W222" i="15" a="1"/>
  <c r="BP171" i="15" a="1"/>
  <c r="Q206" i="15" a="1"/>
  <c r="Z212" i="15" a="1"/>
  <c r="W186" i="15" a="1"/>
  <c r="CI223" i="15" a="1"/>
  <c r="U215" i="15" a="1"/>
  <c r="AL182" i="15" a="1"/>
  <c r="CG170" i="15" a="1"/>
  <c r="BT193" i="15" a="1"/>
  <c r="AU224" i="15" a="1"/>
  <c r="CE180" i="15" a="1"/>
  <c r="CD200" i="15" a="1"/>
  <c r="Q225" i="15" a="1"/>
  <c r="Z174" i="15" a="1"/>
  <c r="BR205" i="15" a="1"/>
  <c r="P204" i="15" a="1"/>
  <c r="O223" i="15" a="1"/>
  <c r="BR207" i="15" a="1"/>
  <c r="AO195" i="15" a="1"/>
  <c r="CC206" i="15" a="1"/>
  <c r="AI186" i="15" a="1"/>
  <c r="Y199" i="15" a="1"/>
  <c r="CC224" i="15" a="1"/>
  <c r="BC181" i="15" a="1"/>
  <c r="AF189" i="15" a="1"/>
  <c r="CM215" i="15" a="1"/>
  <c r="G213" i="15" a="1"/>
  <c r="AE198" i="15" a="1"/>
  <c r="G208" i="15" a="1"/>
  <c r="AI201" i="15" a="1"/>
  <c r="BM197" i="15" a="1"/>
  <c r="F217" i="15" a="1"/>
  <c r="AU187" i="15" a="1"/>
  <c r="BO217" i="15" a="1"/>
  <c r="F190" i="15" a="1"/>
  <c r="V196" i="15" a="1"/>
  <c r="E183" i="15" a="1"/>
  <c r="AW208" i="15" a="1"/>
  <c r="X177" i="15" a="1"/>
  <c r="AB193" i="15" a="1"/>
  <c r="AT213" i="15" a="1"/>
  <c r="AQ195" i="15" a="1"/>
  <c r="BG216" i="15" a="1"/>
  <c r="T171" i="15" a="1"/>
  <c r="BT202" i="15" a="1"/>
  <c r="CG195" i="15" a="1"/>
  <c r="AZ188" i="15" a="1"/>
  <c r="AL190" i="15" a="1"/>
  <c r="AY183" i="15" a="1"/>
  <c r="AQ174" i="15" a="1"/>
  <c r="AM194" i="15" a="1"/>
  <c r="CL175" i="15" a="1"/>
  <c r="CN186" i="15" a="1"/>
  <c r="AL204" i="15" a="1"/>
  <c r="AE224" i="15" a="1"/>
  <c r="BR176" i="15" a="1"/>
  <c r="U175" i="15" a="1"/>
  <c r="BI200" i="15" a="1"/>
  <c r="BP174" i="15" a="1"/>
  <c r="J209" i="15" a="1"/>
  <c r="BI175" i="15" a="1"/>
  <c r="AT220" i="15" a="1"/>
  <c r="CC175" i="15" a="1"/>
  <c r="BT217" i="15" a="1"/>
  <c r="CL170" i="15" a="1"/>
  <c r="AY192" i="15" a="1"/>
  <c r="BO221" i="15" a="1"/>
  <c r="AO194" i="15" a="1"/>
  <c r="BS204" i="15" a="1"/>
  <c r="BH194" i="15" a="1"/>
  <c r="V195" i="15" a="1"/>
  <c r="S170" i="15" a="1"/>
  <c r="O174" i="15" a="1"/>
  <c r="J194" i="15" a="1"/>
  <c r="V165" i="15" a="1"/>
  <c r="CM177" i="15" a="1"/>
  <c r="BE183" i="15" a="1"/>
  <c r="AX177" i="15" a="1"/>
  <c r="F191" i="15" a="1"/>
  <c r="X222" i="15" a="1"/>
  <c r="Q207" i="15" a="1"/>
  <c r="BK194" i="15" a="1"/>
  <c r="I191" i="15" a="1"/>
  <c r="CD172" i="15" a="1"/>
  <c r="O105" i="8" a="1"/>
  <c r="O68" i="8" a="1"/>
  <c r="O60" i="8" a="1"/>
  <c r="V35" i="359" a="1"/>
  <c r="G215" i="15" a="1"/>
  <c r="AW186" i="15" a="1"/>
  <c r="Z170" i="15" a="1"/>
  <c r="BV203" i="15" a="1"/>
  <c r="U167" i="15" a="1"/>
  <c r="S180" i="15" a="1"/>
  <c r="AM197" i="15" a="1"/>
  <c r="T196" i="15" a="1"/>
  <c r="B93" i="8"/>
  <c r="CC188" i="15" a="1"/>
  <c r="BJ171" i="15" a="1"/>
  <c r="BT192" i="15" a="1"/>
  <c r="AL223" i="15" a="1"/>
  <c r="BH207" i="15" a="1"/>
  <c r="W211" i="15" a="1"/>
  <c r="Z172" i="15" a="1"/>
  <c r="AK195" i="15" a="1"/>
  <c r="AE223" i="15" a="1"/>
  <c r="BI204" i="15" a="1"/>
  <c r="AV220" i="15" a="1"/>
  <c r="V182" i="15" a="1"/>
  <c r="BU202" i="15" a="1"/>
  <c r="AN178" i="15" a="1"/>
  <c r="X218" i="15" a="1"/>
  <c r="T191" i="15" a="1"/>
  <c r="X190" i="15" a="1"/>
  <c r="CC178" i="15" a="1"/>
  <c r="BB183" i="15" a="1"/>
  <c r="AK179" i="15" a="1"/>
  <c r="AL173" i="15" a="1"/>
  <c r="AT193" i="15" a="1"/>
  <c r="AP212" i="15" a="1"/>
  <c r="BL186" i="15" a="1"/>
  <c r="AC174" i="15" a="1"/>
  <c r="BV170" i="15" a="1"/>
  <c r="D48" i="15" a="1"/>
  <c r="CF221" i="15" a="1"/>
  <c r="AL176" i="15" a="1"/>
  <c r="AQ179" i="15" a="1"/>
  <c r="C168" i="15" a="1"/>
  <c r="AC178" i="15" a="1"/>
  <c r="AR188" i="15" a="1"/>
  <c r="K175" i="15" a="1"/>
  <c r="BV188" i="15" a="1"/>
  <c r="AI223" i="15" a="1"/>
  <c r="AH182" i="15" a="1"/>
  <c r="AR191" i="15" a="1"/>
  <c r="BE172" i="15" a="1"/>
  <c r="J169" i="15" a="1"/>
  <c r="BR193" i="15" a="1"/>
  <c r="BS201" i="15" a="1"/>
  <c r="BD190" i="15" a="1"/>
  <c r="CL186" i="15" a="1"/>
  <c r="CL221" i="15" a="1"/>
  <c r="AV191" i="15" a="1"/>
  <c r="G182" i="15" a="1"/>
  <c r="AA173" i="15" a="1"/>
  <c r="BI213" i="15" a="1"/>
  <c r="CD211" i="15" a="1"/>
  <c r="BD222" i="15" a="1"/>
  <c r="P207" i="15" a="1"/>
  <c r="AE200" i="15" a="1"/>
  <c r="BM184" i="15" a="1"/>
  <c r="R166" i="15" a="1"/>
  <c r="E194" i="15" a="1"/>
  <c r="BP166" i="15" a="1"/>
  <c r="H168" i="15" a="1"/>
  <c r="BP189" i="15" a="1"/>
  <c r="BV165" i="15" a="1"/>
  <c r="AV206" i="15" a="1"/>
  <c r="AN211" i="15" a="1"/>
  <c r="E189" i="15" a="1"/>
  <c r="I190" i="15" a="1"/>
  <c r="K199" i="15" a="1"/>
  <c r="AE222" i="15" a="1"/>
  <c r="AZ218" i="15" a="1"/>
  <c r="F210" i="15" a="1"/>
  <c r="BE181" i="15" a="1"/>
  <c r="BP198" i="15" a="1"/>
  <c r="R191" i="15" a="1"/>
  <c r="CN188" i="15" a="1"/>
  <c r="CN224" i="15" a="1"/>
  <c r="AH186" i="15" a="1"/>
  <c r="BE165" i="15" a="1"/>
  <c r="W178" i="15" a="1"/>
  <c r="U200" i="15" a="1"/>
  <c r="CG199" i="15" a="1"/>
  <c r="BL205" i="15" a="1"/>
  <c r="AX171" i="15" a="1"/>
  <c r="AH209" i="15" a="1"/>
  <c r="AS204" i="15" a="1"/>
  <c r="BN168" i="15" a="1"/>
  <c r="L205" i="15" a="1"/>
  <c r="AN179" i="15" a="1"/>
  <c r="C173" i="15" a="1"/>
  <c r="BG184" i="15" a="1"/>
  <c r="AY216" i="15" a="1"/>
  <c r="BH170" i="15" a="1"/>
  <c r="AV183" i="15" a="1"/>
  <c r="AI171" i="15" a="1"/>
  <c r="I198" i="15" a="1"/>
  <c r="CL218" i="15" a="1"/>
  <c r="L200" i="15" a="1"/>
  <c r="AJ189" i="15" a="1"/>
  <c r="AX216" i="15" a="1"/>
  <c r="O171" i="15" a="1"/>
  <c r="AD209" i="15" a="1"/>
  <c r="AN195" i="15" a="1"/>
  <c r="CG169" i="15" a="1"/>
  <c r="AX207" i="15" a="1"/>
  <c r="L196" i="15" a="1"/>
  <c r="O219" i="15" a="1"/>
  <c r="BM189" i="15" a="1"/>
  <c r="I218" i="15" a="1"/>
  <c r="AL214" i="15" a="1"/>
  <c r="BU225" i="15" a="1"/>
  <c r="BR181" i="15" a="1"/>
  <c r="CH176" i="15" a="1"/>
  <c r="BT197" i="15" a="1"/>
  <c r="BO191" i="15" a="1"/>
  <c r="AN216" i="15" a="1"/>
  <c r="L214" i="15" a="1"/>
  <c r="AR197" i="15" a="1"/>
  <c r="BQ183" i="15" a="1"/>
  <c r="BI187" i="15" a="1"/>
  <c r="AJ211" i="15" a="1"/>
  <c r="CL198" i="15" a="1"/>
  <c r="BF187" i="15" a="1"/>
  <c r="AU210" i="15" a="1"/>
  <c r="AW188" i="15" a="1"/>
  <c r="AV169" i="15" a="1"/>
  <c r="BK192" i="15" a="1"/>
  <c r="AA178" i="15" a="1"/>
  <c r="BF224" i="15" a="1"/>
  <c r="AF210" i="15" a="1"/>
  <c r="AP209" i="15" a="1"/>
  <c r="W187" i="15" a="1"/>
  <c r="B55" i="8"/>
  <c r="AC170" i="15" a="1"/>
  <c r="CC185" i="15" a="1"/>
  <c r="U203" i="15" a="1"/>
  <c r="BH174" i="15" a="1"/>
  <c r="M170" i="15" a="1"/>
  <c r="AF188" i="15" a="1"/>
  <c r="BG211" i="15" a="1"/>
  <c r="BI165" i="15" a="1"/>
  <c r="BN194" i="15" a="1"/>
  <c r="B74" i="8"/>
  <c r="AT177" i="15" a="1"/>
  <c r="AH198" i="15" a="1"/>
  <c r="BH188" i="15" a="1"/>
  <c r="BO167" i="15" a="1"/>
  <c r="CK179" i="15" a="1"/>
  <c r="B63" i="8"/>
  <c r="AX215" i="15" a="1"/>
  <c r="AT196" i="15" a="1"/>
  <c r="BE193" i="15" a="1"/>
  <c r="AN210" i="15" a="1"/>
  <c r="AM209" i="15" a="1"/>
  <c r="AH171" i="15" a="1"/>
  <c r="F169" i="15" a="1"/>
  <c r="AV198" i="15" a="1"/>
  <c r="BV186" i="15" a="1"/>
  <c r="BP173" i="15" a="1"/>
  <c r="AZ174" i="15" a="1"/>
  <c r="BA188" i="15" a="1"/>
  <c r="AN183" i="15" a="1"/>
  <c r="Z197" i="15" a="1"/>
  <c r="AY172" i="15" a="1"/>
  <c r="K211" i="15" a="1"/>
  <c r="BH205" i="15" a="1"/>
  <c r="AR170" i="15" a="1"/>
  <c r="AO191" i="15" a="1"/>
  <c r="D49" i="15" a="1"/>
  <c r="AH203" i="15" a="1"/>
  <c r="H204" i="15" a="1"/>
  <c r="BM182" i="15" a="1"/>
  <c r="BF225" i="15" a="1"/>
  <c r="U186" i="15" a="1"/>
  <c r="AL183" i="15" a="1"/>
  <c r="CI169" i="15" a="1"/>
  <c r="AK175" i="15" a="1"/>
  <c r="O46" i="8" a="1"/>
  <c r="O59" i="8" a="1"/>
  <c r="M35" i="359" a="1"/>
  <c r="AC35" i="359" a="1"/>
  <c r="CJ200" i="15" a="1"/>
  <c r="L169" i="15" a="1"/>
  <c r="BN225" i="15" a="1"/>
  <c r="AV224" i="15" a="1"/>
  <c r="AQ169" i="15" a="1"/>
  <c r="AE167" i="15" a="1"/>
  <c r="CE172" i="15" a="1"/>
  <c r="BL170" i="15" a="1"/>
  <c r="T173" i="15" a="1"/>
  <c r="Q224" i="15" a="1"/>
  <c r="BL171" i="15" a="1"/>
  <c r="BG199" i="15" a="1"/>
  <c r="AR202" i="15" a="1"/>
  <c r="AZ176" i="15" a="1"/>
  <c r="AG200" i="15" a="1"/>
  <c r="I197" i="15" a="1"/>
  <c r="CM182" i="15" a="1"/>
  <c r="BB168" i="15" a="1"/>
  <c r="CJ211" i="15" a="1"/>
  <c r="AW176" i="15" a="1"/>
  <c r="AS201" i="15" a="1"/>
  <c r="Z205" i="15" a="1"/>
  <c r="E190" i="15" a="1"/>
  <c r="AY203" i="15" a="1"/>
  <c r="CM201" i="15" a="1"/>
  <c r="AR168" i="15" a="1"/>
  <c r="AA219" i="15" a="1"/>
  <c r="BP218" i="15" a="1"/>
  <c r="F178" i="15" a="1"/>
  <c r="K176" i="15" a="1"/>
  <c r="L218" i="15" a="1"/>
  <c r="AU191" i="15" a="1"/>
  <c r="S209" i="15" a="1"/>
  <c r="AX176" i="15" a="1"/>
  <c r="Y214" i="15" a="1"/>
  <c r="BT219" i="15" a="1"/>
  <c r="AK184" i="15" a="1"/>
  <c r="AA175" i="15" a="1"/>
  <c r="BJ210" i="15" a="1"/>
  <c r="Q191" i="15" a="1"/>
  <c r="CH219" i="15" a="1"/>
  <c r="I204" i="15" a="1"/>
  <c r="E201" i="15" a="1"/>
  <c r="BV175" i="15" a="1"/>
  <c r="AK218" i="15" a="1"/>
  <c r="BM214" i="15" a="1"/>
  <c r="V215" i="15" a="1"/>
  <c r="BH221" i="15" a="1"/>
  <c r="BD175" i="15" a="1"/>
  <c r="BQ193" i="15" a="1"/>
  <c r="B94" i="8"/>
  <c r="CM217" i="15" a="1"/>
  <c r="AB200" i="15" a="1"/>
  <c r="AD165" i="15" a="1"/>
  <c r="AJ195" i="15" a="1"/>
  <c r="K198" i="15" a="1"/>
  <c r="S166" i="15" a="1"/>
  <c r="AZ179" i="15" a="1"/>
  <c r="BC185" i="15" a="1"/>
  <c r="F198" i="15" a="1"/>
  <c r="BN203" i="15" a="1"/>
  <c r="F214" i="15" a="1"/>
  <c r="BU182" i="15" a="1"/>
  <c r="BL204" i="15" a="1"/>
  <c r="K225" i="15" a="1"/>
  <c r="BK178" i="15" a="1"/>
  <c r="AZ209" i="15" a="1"/>
  <c r="BA178" i="15" a="1"/>
  <c r="AN202" i="15" a="1"/>
  <c r="AW199" i="15" a="1"/>
  <c r="BN177" i="15" a="1"/>
  <c r="BA189" i="15" a="1"/>
  <c r="AT219" i="15" a="1"/>
  <c r="I215" i="15" a="1"/>
  <c r="AL224" i="15" a="1"/>
  <c r="P180" i="15" a="1"/>
  <c r="BM213" i="15" a="1"/>
  <c r="AA194" i="15" a="1"/>
  <c r="AR211" i="15" a="1"/>
  <c r="CN195" i="15" a="1"/>
  <c r="C167" i="15" a="1"/>
  <c r="AL171" i="15" a="1"/>
  <c r="BO186" i="15" a="1"/>
  <c r="AP213" i="15" a="1"/>
  <c r="K219" i="15" a="1"/>
  <c r="W177" i="15" a="1"/>
  <c r="CG218" i="15" a="1"/>
  <c r="AA193" i="15" a="1"/>
  <c r="BJ187" i="15" a="1"/>
  <c r="AJ174" i="15" a="1"/>
  <c r="L195" i="15" a="1"/>
  <c r="BN212" i="15" a="1"/>
  <c r="J172" i="15" a="1"/>
  <c r="BL191" i="15" a="1"/>
  <c r="CC166" i="15" a="1"/>
  <c r="AD195" i="15" a="1"/>
  <c r="AV209" i="15" a="1"/>
  <c r="G199" i="15" a="1"/>
  <c r="AQ224" i="15" a="1"/>
  <c r="AW174" i="15" a="1"/>
  <c r="BD186" i="15" a="1"/>
  <c r="BV209" i="15" a="1"/>
  <c r="AS209" i="15" a="1"/>
  <c r="V166" i="15" a="1"/>
  <c r="AX211" i="15" a="1"/>
  <c r="AE183" i="15" a="1"/>
  <c r="AD187" i="15" a="1"/>
  <c r="BG173" i="15" a="1"/>
  <c r="BN193" i="15" a="1"/>
  <c r="AU175" i="15" a="1"/>
  <c r="N216" i="15" a="1"/>
  <c r="AQ206" i="15" a="1"/>
  <c r="BB174" i="15" a="1"/>
  <c r="F176" i="15" a="1"/>
  <c r="AN220" i="15" a="1"/>
  <c r="BM222" i="15" a="1"/>
  <c r="C47" i="15" a="1"/>
  <c r="K212" i="15" a="1"/>
  <c r="CF199" i="15" a="1"/>
  <c r="CE196" i="15" a="1"/>
  <c r="BM190" i="15" a="1"/>
  <c r="BS175" i="15" a="1"/>
  <c r="J171" i="15" a="1"/>
  <c r="AJ172" i="15" a="1"/>
  <c r="BJ204" i="15" a="1"/>
  <c r="N180" i="15" a="1"/>
  <c r="AK211" i="15" a="1"/>
  <c r="BP217" i="15" a="1"/>
  <c r="AU192" i="15" a="1"/>
  <c r="AC203" i="15" a="1"/>
  <c r="BJ195" i="15" a="1"/>
  <c r="BH191" i="15" a="1"/>
  <c r="AO225" i="15" a="1"/>
  <c r="AI217" i="15" a="1"/>
  <c r="R211" i="15" a="1"/>
  <c r="BR200" i="15" a="1"/>
  <c r="B64" i="8"/>
  <c r="CL210" i="15" a="1"/>
  <c r="BO200" i="15" a="1"/>
  <c r="AI220" i="15" a="1"/>
  <c r="AV173" i="15" a="1"/>
  <c r="BP203" i="15" a="1"/>
  <c r="AA210" i="15" a="1"/>
  <c r="CK198" i="15" a="1"/>
  <c r="BK180" i="15" a="1"/>
  <c r="I177" i="15" a="1"/>
  <c r="BP201" i="15" a="1"/>
  <c r="T198" i="15" a="1"/>
  <c r="BH219" i="15" a="1"/>
  <c r="BG193" i="15" a="1"/>
  <c r="BA222" i="15" a="1"/>
  <c r="CK199" i="15" a="1"/>
  <c r="BH218" i="15" a="1"/>
  <c r="L212" i="15" a="1"/>
  <c r="AT214" i="15" a="1"/>
  <c r="AV171" i="15" a="1"/>
  <c r="Z191" i="15" a="1"/>
  <c r="BE209" i="15" a="1"/>
  <c r="P220" i="15" a="1"/>
  <c r="R174" i="15" a="1"/>
  <c r="AY190" i="15" a="1"/>
  <c r="B84" i="8"/>
  <c r="AG197" i="15" a="1"/>
  <c r="AC177" i="15" a="1"/>
  <c r="AJ199" i="15" a="1"/>
  <c r="AC211" i="15" a="1"/>
  <c r="AU184" i="15" a="1"/>
  <c r="BR170" i="15" a="1"/>
  <c r="BV222" i="15" a="1"/>
  <c r="E209" i="15" a="1"/>
  <c r="CD218" i="15" a="1"/>
  <c r="CD219" i="15" a="1"/>
  <c r="L191" i="15" a="1"/>
  <c r="BN205" i="15" a="1"/>
  <c r="S205" i="15" a="1"/>
  <c r="BK202" i="15" a="1"/>
  <c r="AJ192" i="15" a="1"/>
  <c r="BV192" i="15" a="1"/>
  <c r="G224" i="15" a="1"/>
  <c r="CD213" i="15" a="1"/>
  <c r="W206" i="15" a="1"/>
  <c r="CL189" i="15" a="1"/>
  <c r="BS184" i="15" a="1"/>
  <c r="AB224" i="15" a="1"/>
  <c r="U197" i="15" a="1"/>
  <c r="F215" i="15" a="1"/>
  <c r="M191" i="15" a="1"/>
  <c r="AD225" i="15" a="1"/>
  <c r="AB217" i="15" a="1"/>
  <c r="F181" i="15" a="1"/>
  <c r="BP208" i="15" a="1"/>
  <c r="L199" i="15" a="1"/>
  <c r="BF222" i="15" a="1"/>
  <c r="BT196" i="15" a="1"/>
  <c r="BR210" i="15" a="1"/>
  <c r="AN205" i="15" a="1"/>
  <c r="CL167" i="15" a="1"/>
  <c r="Q173" i="15" a="1"/>
  <c r="O207" i="15" a="1"/>
  <c r="AD167" i="15" a="1"/>
  <c r="I216" i="15" a="1"/>
  <c r="CM169" i="15" a="1"/>
  <c r="J195" i="15" a="1"/>
  <c r="P190" i="15" a="1"/>
  <c r="AN172" i="15" a="1"/>
  <c r="BB214" i="15" a="1"/>
  <c r="BP199" i="15" a="1"/>
  <c r="BV180" i="15" a="1"/>
  <c r="AD196" i="15" a="1"/>
  <c r="BD224" i="15" a="1"/>
  <c r="E177" i="15" a="1"/>
  <c r="C44" i="15" a="1"/>
  <c r="AZ202" i="15" a="1"/>
  <c r="CH168" i="15" a="1"/>
  <c r="AK210" i="15" a="1"/>
  <c r="BI170" i="15" a="1"/>
  <c r="BP184" i="15" a="1"/>
  <c r="AS223" i="15" a="1"/>
  <c r="CC174" i="15" a="1"/>
  <c r="N202" i="15" a="1"/>
  <c r="S216" i="15" a="1"/>
  <c r="V208" i="15" a="1"/>
  <c r="AO214" i="15" a="1"/>
  <c r="Z190" i="15" a="1"/>
  <c r="V202" i="15" a="1"/>
  <c r="CL179" i="15" a="1"/>
  <c r="E222" i="15" a="1"/>
  <c r="BJ183" i="15" a="1"/>
  <c r="CE210" i="15" a="1"/>
  <c r="CG196" i="15" a="1"/>
  <c r="BL194" i="15" a="1"/>
  <c r="AO218" i="15" a="1"/>
  <c r="O195" i="15" a="1"/>
  <c r="BI183" i="15" a="1"/>
  <c r="BE208" i="15" a="1"/>
  <c r="C182" i="15" a="1"/>
  <c r="BC192" i="15" a="1"/>
  <c r="H225" i="15" a="1"/>
  <c r="E208" i="15" a="1"/>
  <c r="M210" i="15" a="1"/>
  <c r="E174" i="15" a="1"/>
  <c r="BM199" i="15" a="1"/>
  <c r="U210" i="15" a="1"/>
  <c r="G210" i="15" a="1"/>
  <c r="P175" i="15" a="1"/>
  <c r="AS165" i="15" a="1"/>
  <c r="AQ215" i="15" a="1"/>
  <c r="M206" i="15" a="1"/>
  <c r="BJ181" i="15" a="1"/>
  <c r="BJ184" i="15" a="1"/>
  <c r="E195" i="15" a="1"/>
  <c r="CI213" i="15" a="1"/>
  <c r="O110" i="8" a="1"/>
  <c r="O78" i="8" a="1"/>
  <c r="P35" i="359" a="1"/>
  <c r="B35" i="359" a="1"/>
  <c r="Y219" i="15" a="1"/>
  <c r="BQ181" i="15" a="1"/>
  <c r="F218" i="15" a="1"/>
  <c r="F213" i="15" a="1"/>
  <c r="CJ169" i="15" a="1"/>
  <c r="O172" i="15" a="1"/>
  <c r="BE191" i="15" a="1"/>
  <c r="B95" i="8"/>
  <c r="BR223" i="15" a="1"/>
  <c r="CF186" i="15" a="1"/>
  <c r="AB186" i="15" a="1"/>
  <c r="J190" i="15" a="1"/>
  <c r="BK171" i="15" a="1"/>
  <c r="BK195" i="15" a="1"/>
  <c r="CE178" i="15" a="1"/>
  <c r="AI165" i="15" a="1"/>
  <c r="AS222" i="15" a="1"/>
  <c r="X199" i="15" a="1"/>
  <c r="H170" i="15" a="1"/>
  <c r="C217" i="15" a="1"/>
  <c r="R178" i="15" a="1"/>
  <c r="BK173" i="15" a="1"/>
  <c r="CH169" i="15" a="1"/>
  <c r="AT221" i="15" a="1"/>
  <c r="R165" i="15" a="1"/>
  <c r="AG177" i="15" a="1"/>
  <c r="AV221" i="15" a="1"/>
  <c r="BR169" i="15" a="1"/>
  <c r="AG201" i="15" a="1"/>
  <c r="BC182" i="15" a="1"/>
  <c r="CE186" i="15" a="1"/>
  <c r="E178" i="15" a="1"/>
  <c r="AY165" i="15" a="1"/>
  <c r="AM174" i="15" a="1"/>
  <c r="BA181" i="15" a="1"/>
  <c r="AS224" i="15" a="1"/>
  <c r="BK188" i="15" a="1"/>
  <c r="BH199" i="15" a="1"/>
  <c r="BT212" i="15" a="1"/>
  <c r="U194" i="15" a="1"/>
  <c r="CE166" i="15" a="1"/>
  <c r="CC184" i="15" a="1"/>
  <c r="AB206" i="15" a="1"/>
  <c r="AC179" i="15" a="1"/>
  <c r="BG191" i="15" a="1"/>
  <c r="BQ203" i="15" a="1"/>
  <c r="N203" i="15" a="1"/>
  <c r="S190" i="15" a="1"/>
  <c r="BP222" i="15" a="1"/>
  <c r="T205" i="15" a="1"/>
  <c r="L165" i="15" a="1"/>
  <c r="AG194" i="15" a="1"/>
  <c r="T174" i="15" a="1"/>
  <c r="AA180" i="15" a="1"/>
  <c r="Z185" i="15" a="1"/>
  <c r="BH179" i="15" a="1"/>
  <c r="BN179" i="15" a="1"/>
  <c r="BN166" i="15" a="1"/>
  <c r="CM204" i="15" a="1"/>
  <c r="BT170" i="15" a="1"/>
  <c r="E179" i="15" a="1"/>
  <c r="AQ173" i="15" a="1"/>
  <c r="BI166" i="15" a="1"/>
  <c r="AQ194" i="15" a="1"/>
  <c r="AI177" i="15" a="1"/>
  <c r="AJ181" i="15" a="1"/>
  <c r="CM183" i="15" a="1"/>
  <c r="BV183" i="15" a="1"/>
  <c r="S213" i="15" a="1"/>
  <c r="AQ187" i="15" a="1"/>
  <c r="CE220" i="15" a="1"/>
  <c r="N199" i="15" a="1"/>
  <c r="CK176" i="15" a="1"/>
  <c r="CD207" i="15" a="1"/>
  <c r="B45" i="8"/>
  <c r="U165" i="15" a="1"/>
  <c r="BS171" i="15" a="1"/>
  <c r="AN170" i="15" a="1"/>
  <c r="BB167" i="15" a="1"/>
  <c r="C55" i="15" a="1"/>
  <c r="CM194" i="15" a="1"/>
  <c r="BM181" i="15" a="1"/>
  <c r="CH205" i="15" a="1"/>
  <c r="CF187" i="15" a="1"/>
  <c r="P178" i="15" a="1"/>
  <c r="H179" i="15" a="1"/>
  <c r="W219" i="15" a="1"/>
  <c r="BS203" i="15" a="1"/>
  <c r="BU167" i="15" a="1"/>
  <c r="BG185" i="15" a="1"/>
  <c r="AE190" i="15" a="1"/>
  <c r="H219" i="15" a="1"/>
  <c r="X169" i="15" a="1"/>
  <c r="BQ171" i="15" a="1"/>
  <c r="BV167" i="15" a="1"/>
  <c r="AW177" i="15" a="1"/>
  <c r="CC216" i="15" a="1"/>
  <c r="CM189" i="15" a="1"/>
  <c r="CF190" i="15" a="1"/>
  <c r="P221" i="15" a="1"/>
  <c r="U176" i="15" a="1"/>
  <c r="AG185" i="15" a="1"/>
  <c r="P179" i="15" a="1"/>
  <c r="AA172" i="15" a="1"/>
  <c r="Y197" i="15" a="1"/>
  <c r="BI190" i="15" a="1"/>
  <c r="CL215" i="15" a="1"/>
  <c r="AP167" i="15" a="1"/>
  <c r="BD223" i="15" a="1"/>
  <c r="BK201" i="15" a="1"/>
  <c r="CG179" i="15" a="1"/>
  <c r="CF204" i="15" a="1"/>
  <c r="BI221" i="15" a="1"/>
  <c r="CM170" i="15" a="1"/>
  <c r="AG193" i="15" a="1"/>
  <c r="BU176" i="15" a="1"/>
  <c r="BC191" i="15" a="1"/>
  <c r="BN204" i="15" a="1"/>
  <c r="R221" i="15" a="1"/>
  <c r="BG218" i="15" a="1"/>
  <c r="AM188" i="15" a="1"/>
  <c r="V191" i="15" a="1"/>
  <c r="AP165" i="15" a="1"/>
  <c r="AB214" i="15" a="1"/>
  <c r="M193" i="15" a="1"/>
  <c r="CE217" i="15" a="1"/>
  <c r="CC221" i="15" a="1"/>
  <c r="P170" i="15" a="1"/>
  <c r="O190" i="15" a="1"/>
  <c r="AW196" i="15" a="1"/>
  <c r="AL199" i="15" a="1"/>
  <c r="BC199" i="15" a="1"/>
  <c r="CM185" i="15" a="1"/>
  <c r="CI197" i="15" a="1"/>
  <c r="CK184" i="15" a="1"/>
  <c r="K193" i="15" a="1"/>
  <c r="AY204" i="15" a="1"/>
  <c r="M198" i="15" a="1"/>
  <c r="AP182" i="15" a="1"/>
  <c r="BN208" i="15" a="1"/>
  <c r="BD219" i="15" a="1"/>
  <c r="CE223" i="15" a="1"/>
  <c r="BJ175" i="15" a="1"/>
  <c r="CH188" i="15" a="1"/>
  <c r="M168" i="15" a="1"/>
  <c r="BK170" i="15" a="1"/>
  <c r="AM196" i="15" a="1"/>
  <c r="L168" i="15" a="1"/>
  <c r="AU181" i="15" a="1"/>
  <c r="AH183" i="15" a="1"/>
  <c r="AR192" i="15" a="1"/>
  <c r="BP182" i="15" a="1"/>
  <c r="CH225" i="15" a="1"/>
  <c r="AG178" i="15" a="1"/>
  <c r="AE196" i="15" a="1"/>
  <c r="CI206" i="15" a="1"/>
  <c r="T185" i="15" a="1"/>
  <c r="N195" i="15" a="1"/>
  <c r="BI168" i="15" a="1"/>
  <c r="BN201" i="15" a="1"/>
  <c r="AW205" i="15" a="1"/>
  <c r="CL181" i="15" a="1"/>
  <c r="BH215" i="15" a="1"/>
  <c r="AN208" i="15" a="1"/>
  <c r="C179" i="15" a="1"/>
  <c r="BU209" i="15" a="1"/>
  <c r="AO171" i="15" a="1"/>
  <c r="BA168" i="15" a="1"/>
  <c r="BN178" i="15" a="1"/>
  <c r="AM169" i="15" a="1"/>
  <c r="AR219" i="15" a="1"/>
  <c r="BJ216" i="15" a="1"/>
  <c r="CL168" i="15" a="1"/>
  <c r="BV207" i="15" a="1"/>
  <c r="CI165" i="15" a="1"/>
  <c r="BA177" i="15" a="1"/>
  <c r="AM220" i="15" a="1"/>
  <c r="AJ210" i="15" a="1"/>
  <c r="BH178" i="15" a="1"/>
  <c r="AM193" i="15" a="1"/>
  <c r="BH203" i="15" a="1"/>
  <c r="CD181" i="15" a="1"/>
  <c r="O99" i="8" a="1"/>
  <c r="O97" i="8" a="1"/>
  <c r="S35" i="359" a="1"/>
  <c r="F35" i="359" a="1"/>
  <c r="BT208" i="15" a="1"/>
  <c r="U192" i="15" a="1"/>
  <c r="CF193" i="15" a="1"/>
  <c r="K204" i="15" a="1"/>
  <c r="BA207" i="15" a="1"/>
  <c r="CK183" i="15" a="1"/>
  <c r="AF224" i="15" a="1"/>
  <c r="AZ201" i="15" a="1"/>
  <c r="BK217" i="15" a="1"/>
  <c r="BL193" i="15" a="1"/>
  <c r="AM212" i="15" a="1"/>
  <c r="AY185" i="15" a="1"/>
  <c r="W203" i="15" a="1"/>
  <c r="Y221" i="15" a="1"/>
  <c r="AL200" i="15" a="1"/>
  <c r="AW209" i="15" a="1"/>
  <c r="N204" i="15" a="1"/>
  <c r="BH181" i="15" a="1"/>
  <c r="AF197" i="15" a="1"/>
  <c r="BR172" i="15" a="1"/>
  <c r="AK166" i="15" a="1"/>
  <c r="AC168" i="15" a="1"/>
  <c r="P197" i="15" a="1"/>
  <c r="AK199" i="15" a="1"/>
  <c r="CF174" i="15" a="1"/>
  <c r="BB212" i="15" a="1"/>
  <c r="BN188" i="15" a="1"/>
  <c r="N198" i="15" a="1"/>
  <c r="O215" i="15" a="1"/>
  <c r="AT195" i="15" a="1"/>
  <c r="AP178" i="15" a="1"/>
  <c r="CG203" i="15" a="1"/>
  <c r="CI177" i="15" a="1"/>
  <c r="BU168" i="15" a="1"/>
  <c r="BG201" i="15" a="1"/>
  <c r="AM210" i="15" a="1"/>
  <c r="Y174" i="15" a="1"/>
  <c r="AG208" i="15" a="1"/>
  <c r="L203" i="15" a="1"/>
  <c r="AK214" i="15" a="1"/>
  <c r="CF189" i="15" a="1"/>
  <c r="W191" i="15" a="1"/>
  <c r="BM194" i="15" a="1"/>
  <c r="BB186" i="15" a="1"/>
  <c r="CJ209" i="15" a="1"/>
  <c r="BH210" i="15" a="1"/>
  <c r="S167" i="15" a="1"/>
  <c r="C172" i="15" a="1"/>
  <c r="BR219" i="15" a="1"/>
  <c r="Y168" i="15" a="1"/>
  <c r="AW183" i="15" a="1"/>
  <c r="C202" i="15" a="1"/>
  <c r="AF195" i="15" a="1"/>
  <c r="B65" i="8"/>
  <c r="BJ185" i="15" a="1"/>
  <c r="Y222" i="15" a="1"/>
  <c r="AD193" i="15" a="1"/>
  <c r="F205" i="15" a="1"/>
  <c r="BR173" i="15" a="1"/>
  <c r="U217" i="15" a="1"/>
  <c r="Y210" i="15" a="1"/>
  <c r="BD200" i="15" a="1"/>
  <c r="CI189" i="15" a="1"/>
  <c r="Q214" i="15" a="1"/>
  <c r="AD212" i="15" a="1"/>
  <c r="B83" i="8"/>
  <c r="K185" i="15" a="1"/>
  <c r="BH214" i="15" a="1"/>
  <c r="AB172" i="15" a="1"/>
  <c r="CD170" i="15" a="1"/>
  <c r="AJ201" i="15" a="1"/>
  <c r="BF185" i="15" a="1"/>
  <c r="S212" i="15" a="1"/>
  <c r="CM214" i="15" a="1"/>
  <c r="BC223" i="15" a="1"/>
  <c r="CK203" i="15" a="1"/>
  <c r="AJ219" i="15" a="1"/>
  <c r="CC204" i="15" a="1"/>
  <c r="AH184" i="15" a="1"/>
  <c r="CN210" i="15" a="1"/>
  <c r="CN225" i="15" a="1"/>
  <c r="AC213" i="15" a="1"/>
  <c r="BN197" i="15" a="1"/>
  <c r="BL180" i="15" a="1"/>
  <c r="CC211" i="15" a="1"/>
  <c r="BT165" i="15" a="1"/>
  <c r="L198" i="15" a="1"/>
  <c r="AO209" i="15" a="1"/>
  <c r="J177" i="15" a="1"/>
  <c r="CC192" i="15" a="1"/>
  <c r="AX205" i="15" a="1"/>
  <c r="C187" i="15" a="1"/>
  <c r="BR215" i="15" a="1"/>
  <c r="AI172" i="15" a="1"/>
  <c r="Y186" i="15" a="1"/>
  <c r="Z200" i="15" a="1"/>
  <c r="CC193" i="15" a="1"/>
  <c r="BF207" i="15" a="1"/>
  <c r="BH196" i="15" a="1"/>
  <c r="B125" i="8"/>
  <c r="BP220" i="15" a="1"/>
  <c r="AQ200" i="15" a="1"/>
  <c r="I171" i="15" a="1"/>
  <c r="AJ175" i="15" a="1"/>
  <c r="BA214" i="15" a="1"/>
  <c r="AE193" i="15" a="1"/>
  <c r="BO177" i="15" a="1"/>
  <c r="T178" i="15" a="1"/>
  <c r="AB179" i="15" a="1"/>
  <c r="AQ167" i="15" a="1"/>
  <c r="CL219" i="15" a="1"/>
  <c r="BF193" i="15" a="1"/>
  <c r="AO213" i="15" a="1"/>
  <c r="BR199" i="15" a="1"/>
  <c r="U185" i="15" a="1"/>
  <c r="AM186" i="15" a="1"/>
  <c r="BC211" i="15" a="1"/>
  <c r="BB173" i="15" a="1"/>
  <c r="BR209" i="15" a="1"/>
  <c r="BA174" i="15" a="1"/>
  <c r="BO166" i="15" a="1"/>
  <c r="BF196" i="15" a="1"/>
  <c r="G192" i="15" a="1"/>
  <c r="K173" i="15" a="1"/>
  <c r="AP199" i="15" a="1"/>
  <c r="BA175" i="15" a="1"/>
  <c r="T204" i="15" a="1"/>
  <c r="AI204" i="15" a="1"/>
  <c r="AU190" i="15" a="1"/>
  <c r="C189" i="15" a="1"/>
  <c r="AT184" i="15" a="1"/>
  <c r="BF198" i="15" a="1"/>
  <c r="W216" i="15" a="1"/>
  <c r="CI184" i="15" a="1"/>
  <c r="R169" i="15" a="1"/>
  <c r="U181" i="15" a="1"/>
  <c r="AR198" i="15" a="1"/>
  <c r="BV193" i="15" a="1"/>
  <c r="AE174" i="15" a="1"/>
  <c r="CM222" i="15" a="1"/>
  <c r="Y171" i="15" a="1"/>
  <c r="AV213" i="15" a="1"/>
  <c r="E175" i="15" a="1"/>
  <c r="P214" i="15" a="1"/>
  <c r="AG205" i="15" a="1"/>
  <c r="BB170" i="15" a="1"/>
  <c r="CD224" i="15" a="1"/>
  <c r="CM180" i="15" a="1"/>
  <c r="CI224" i="15" a="1"/>
  <c r="P225" i="15" a="1"/>
  <c r="AY225" i="15" a="1"/>
  <c r="BT178" i="15" a="1"/>
  <c r="AM184" i="15" a="1"/>
  <c r="CL220" i="15" a="1"/>
  <c r="BS183" i="15" a="1"/>
  <c r="O169" i="15" a="1"/>
  <c r="AW211" i="15" a="1"/>
  <c r="AS166" i="15" a="1"/>
  <c r="CI181" i="15" a="1"/>
  <c r="CN171" i="15" a="1"/>
  <c r="AJ213" i="15" a="1"/>
  <c r="BG192" i="15" a="1"/>
  <c r="AK219" i="15" a="1"/>
  <c r="L167" i="15" a="1"/>
  <c r="BT225" i="15" a="1"/>
  <c r="AL196" i="15" a="1"/>
  <c r="AQ188" i="15" a="1"/>
  <c r="BL182" i="15" a="1"/>
  <c r="BK205" i="15" a="1"/>
  <c r="E214" i="15" a="1"/>
  <c r="BJ202" i="15" a="1"/>
  <c r="AK191" i="15" a="1"/>
  <c r="BU195" i="15" a="1"/>
  <c r="BL189" i="15" a="1"/>
  <c r="CJ205" i="15" a="1"/>
  <c r="Z213" i="15" a="1"/>
  <c r="BM173" i="15" a="1"/>
  <c r="AN165" i="15" a="1"/>
  <c r="M183" i="15" a="1"/>
  <c r="BE201" i="15" a="1"/>
  <c r="C53" i="15" a="1"/>
  <c r="F206" i="15" a="1"/>
  <c r="AQ191" i="15" a="1"/>
  <c r="AR225" i="15" a="1"/>
  <c r="BQ209" i="15" a="1"/>
  <c r="AS177" i="15" a="1"/>
  <c r="V193" i="15" a="1"/>
  <c r="K206" i="15" a="1"/>
  <c r="AH202" i="15" a="1"/>
  <c r="AS203" i="15" a="1"/>
  <c r="AB187" i="15" a="1"/>
  <c r="O183" i="15" a="1"/>
  <c r="BK169" i="15" a="1"/>
  <c r="BJ217" i="15" a="1"/>
  <c r="I210" i="15" a="1"/>
  <c r="BD179" i="15" a="1"/>
  <c r="BA213" i="15" a="1"/>
  <c r="M196" i="15" a="1"/>
  <c r="AS212" i="15" a="1"/>
  <c r="BR212" i="15" a="1"/>
  <c r="AZ186" i="15" a="1"/>
  <c r="M197" i="15" a="1"/>
  <c r="CF211" i="15" a="1"/>
  <c r="AQ219" i="15" a="1"/>
  <c r="AU198" i="15" a="1"/>
  <c r="P174" i="15" a="1"/>
  <c r="CI178" i="15" a="1"/>
  <c r="M173" i="15" a="1"/>
  <c r="E202" i="15" a="1"/>
  <c r="AE175" i="15" a="1"/>
  <c r="BP179" i="15" a="1"/>
  <c r="M195" i="15" a="1"/>
  <c r="J220" i="15" a="1"/>
  <c r="BR166" i="15" a="1"/>
  <c r="AE225" i="15" a="1"/>
  <c r="R175" i="15" a="1"/>
  <c r="AT170" i="15" a="1"/>
  <c r="E221" i="15" a="1"/>
  <c r="BU208" i="15" a="1"/>
  <c r="CI167" i="15" a="1"/>
  <c r="AR185" i="15" a="1"/>
  <c r="BL176" i="15" a="1"/>
  <c r="BK185" i="15" a="1"/>
  <c r="CN189" i="15" a="1"/>
  <c r="AV215" i="15" a="1"/>
  <c r="P186" i="15" a="1"/>
  <c r="BK197" i="15" a="1"/>
  <c r="AN219" i="15" a="1"/>
  <c r="Y194" i="15" a="1"/>
  <c r="C196" i="15" a="1"/>
  <c r="E217" i="15" a="1"/>
  <c r="BQ165" i="15" a="1"/>
  <c r="BB218" i="15" a="1"/>
  <c r="AO212" i="15" a="1"/>
  <c r="AP204" i="15" a="1"/>
  <c r="AP208" i="15" a="1"/>
  <c r="BF209" i="15" a="1"/>
  <c r="CJ207" i="15" a="1"/>
  <c r="AI187" i="15" a="1"/>
  <c r="AM208" i="15" a="1"/>
  <c r="AY170" i="15" a="1"/>
  <c r="AC186" i="15" a="1"/>
  <c r="AR208" i="15" a="1"/>
  <c r="AD191" i="15" a="1"/>
  <c r="K187" i="15" a="1"/>
  <c r="BL169" i="15" a="1"/>
  <c r="BR177" i="15" a="1"/>
  <c r="O188" i="15" a="1"/>
  <c r="E184" i="15" a="1"/>
  <c r="AK201" i="15" a="1"/>
  <c r="AK224" i="15" a="1"/>
  <c r="AT174" i="15" a="1"/>
  <c r="M223" i="15" a="1"/>
  <c r="CM212" i="15" a="1"/>
  <c r="BM187" i="15" a="1"/>
  <c r="W172" i="15" a="1"/>
  <c r="AQ170" i="15" a="1"/>
  <c r="AV199" i="15" a="1"/>
  <c r="BJ190" i="15" a="1"/>
  <c r="AM170" i="15" a="1"/>
  <c r="CK225" i="15" a="1"/>
  <c r="AM211" i="15" a="1"/>
  <c r="CI182" i="15" a="1"/>
  <c r="BD210" i="15" a="1"/>
  <c r="CM174" i="15" a="1"/>
  <c r="BU198" i="15" a="1"/>
  <c r="BG204" i="15" a="1"/>
  <c r="H169" i="15" a="1"/>
  <c r="M182" i="15" a="1"/>
  <c r="BT182" i="15" a="1"/>
  <c r="S219" i="15" a="1"/>
  <c r="AU188" i="15" a="1"/>
  <c r="H172" i="15" a="1"/>
  <c r="BN181" i="15" a="1"/>
  <c r="BS218" i="15" a="1"/>
  <c r="AC212" i="15" a="1"/>
  <c r="CL209" i="15" a="1"/>
  <c r="CL171" i="15" a="1"/>
  <c r="CL204" i="15" a="1"/>
  <c r="AP201" i="15" a="1"/>
  <c r="C199" i="15" a="1"/>
  <c r="BF173" i="15" a="1"/>
  <c r="AJ214" i="15" a="1"/>
  <c r="BU212" i="15" a="1"/>
  <c r="AH194" i="15" a="1"/>
  <c r="AQ205" i="15" a="1"/>
  <c r="BK193" i="15" a="1"/>
  <c r="W170" i="15" a="1"/>
  <c r="AF190" i="15" a="1"/>
  <c r="BF197" i="15" a="1"/>
  <c r="AY214" i="15" a="1"/>
  <c r="AN193" i="15" a="1"/>
  <c r="C211" i="15" a="1"/>
  <c r="BP216" i="15" a="1"/>
  <c r="BJ201" i="15" a="1"/>
  <c r="AN180" i="15" a="1"/>
  <c r="BJ225" i="15" a="1"/>
  <c r="BL203" i="15" a="1"/>
  <c r="BF188" i="15" a="1"/>
  <c r="Y196" i="15" a="1"/>
  <c r="V185" i="15" a="1"/>
  <c r="AH178" i="15" a="1"/>
  <c r="AN222" i="15" a="1"/>
  <c r="AV216" i="15" a="1"/>
  <c r="AW165" i="15" a="1"/>
  <c r="S200" i="15" a="1"/>
  <c r="AS183" i="15" a="1"/>
  <c r="AV225" i="15" a="1"/>
  <c r="BF200" i="15" a="1"/>
  <c r="L219" i="15" a="1"/>
  <c r="AS175" i="15" a="1"/>
  <c r="P219" i="15" a="1"/>
  <c r="CE205" i="15" a="1"/>
  <c r="AP224" i="15" a="1"/>
  <c r="BJ173" i="15" a="1"/>
  <c r="O225" i="15" a="1"/>
  <c r="BN192" i="15" a="1"/>
  <c r="BU205" i="15" a="1"/>
  <c r="S178" i="15" a="1"/>
  <c r="BQ176" i="15" a="1"/>
  <c r="BQ220" i="15" a="1"/>
  <c r="CE189" i="15" a="1"/>
  <c r="BC201" i="15" a="1"/>
  <c r="CD189" i="15" a="1"/>
  <c r="P181" i="15" a="1"/>
  <c r="BF221" i="15" a="1"/>
  <c r="N169" i="15" a="1"/>
  <c r="T217" i="15" a="1"/>
  <c r="BK176" i="15" a="1"/>
  <c r="BL218" i="15" a="1"/>
  <c r="AP225" i="15" a="1"/>
  <c r="BR197" i="15" a="1"/>
  <c r="AU203" i="15" a="1"/>
  <c r="Z223" i="15" a="1"/>
  <c r="AX172" i="15" a="1"/>
  <c r="BH225" i="15" a="1"/>
  <c r="AD206" i="15" a="1"/>
  <c r="AO186" i="15" a="1"/>
  <c r="CI176" i="15" a="1"/>
  <c r="BQ197" i="15" a="1"/>
  <c r="AT166" i="15" a="1"/>
  <c r="G200" i="15" a="1"/>
  <c r="BV219" i="15" a="1"/>
  <c r="AH181" i="15" a="1"/>
  <c r="BL202" i="15" a="1"/>
  <c r="AP215" i="15" a="1"/>
  <c r="C220" i="15" a="1"/>
  <c r="AC209" i="15" a="1"/>
  <c r="BM179" i="15" a="1"/>
  <c r="AJ221" i="15" a="1"/>
  <c r="F197" i="15" a="1"/>
  <c r="AP210" i="15" a="1"/>
  <c r="CI186" i="15" a="1"/>
  <c r="BD181" i="15" a="1"/>
  <c r="V212" i="15" a="1"/>
  <c r="AA201" i="15" a="1"/>
  <c r="V203" i="15" a="1"/>
  <c r="BT198" i="15" a="1"/>
  <c r="L215" i="15" a="1"/>
  <c r="K190" i="15" a="1"/>
  <c r="G193" i="15" a="1"/>
  <c r="BI176" i="15" a="1"/>
  <c r="CH191" i="15" a="1"/>
  <c r="E206" i="15" a="1"/>
  <c r="AG171" i="15" a="1"/>
  <c r="R202" i="15" a="1"/>
  <c r="N181" i="15" a="1"/>
  <c r="AB215" i="15" a="1"/>
  <c r="AA215" i="15" a="1"/>
  <c r="U206" i="15" a="1"/>
  <c r="AT215" i="15" a="1"/>
  <c r="AK225" i="15" a="1"/>
  <c r="BR192" i="15" a="1"/>
  <c r="I222" i="15" a="1"/>
  <c r="AR190" i="15" a="1"/>
  <c r="AK217" i="15" a="1"/>
  <c r="AL175" i="15" a="1"/>
  <c r="CH175" i="15" a="1"/>
  <c r="AB194" i="15" a="1"/>
  <c r="AO180" i="15" a="1"/>
  <c r="CG183" i="15" a="1"/>
  <c r="Q195" i="15" a="1"/>
  <c r="AU169" i="15" a="1"/>
  <c r="AJ188" i="15" a="1"/>
  <c r="AN184" i="15" a="1"/>
  <c r="I166" i="15" a="1"/>
  <c r="AB216" i="15" a="1"/>
  <c r="W184" i="15" a="1"/>
  <c r="G188" i="15" a="1"/>
  <c r="BC202" i="15" a="1"/>
  <c r="AC173" i="15" a="1"/>
  <c r="BU199" i="15" a="1"/>
  <c r="AV176" i="15" a="1"/>
  <c r="X193" i="15" a="1"/>
  <c r="F166" i="15" a="1"/>
  <c r="AR182" i="15" a="1"/>
  <c r="BV210" i="15" a="1"/>
  <c r="CL191" i="15" a="1"/>
  <c r="K196" i="15" a="1"/>
  <c r="BS210" i="15" a="1"/>
  <c r="AU185" i="15" a="1"/>
  <c r="CK193" i="15" a="1"/>
  <c r="AS196" i="15" a="1"/>
  <c r="R173" i="15" a="1"/>
  <c r="CL188" i="15" a="1"/>
  <c r="CJ192" i="15" a="1"/>
  <c r="BO180" i="15" a="1"/>
  <c r="X172" i="15" a="1"/>
  <c r="AE171" i="15" a="1"/>
  <c r="CG185" i="15" a="1"/>
  <c r="Q172" i="15" a="1"/>
  <c r="BN189" i="15" a="1"/>
  <c r="AY211" i="15" a="1"/>
  <c r="CE211" i="15" a="1"/>
  <c r="AM190" i="15" a="1"/>
  <c r="AK213" i="15" a="1"/>
  <c r="AL195" i="15" a="1"/>
  <c r="T170" i="15" a="1"/>
  <c r="CN167" i="15" a="1"/>
  <c r="O186" i="15" a="1"/>
  <c r="Z186" i="15" a="1"/>
  <c r="BJ200" i="15" a="1"/>
  <c r="CI216" i="15" a="1"/>
  <c r="J215" i="15" a="1"/>
  <c r="CE198" i="15" a="1"/>
  <c r="T202" i="15" a="1"/>
  <c r="BO181" i="15" a="1"/>
  <c r="AJ220" i="15" a="1"/>
  <c r="W189" i="15" a="1"/>
  <c r="CM191" i="15" a="1"/>
  <c r="E168" i="15" a="1"/>
  <c r="E205" i="15" a="1"/>
  <c r="J180" i="15" a="1"/>
  <c r="BO187" i="15" a="1"/>
  <c r="AS185" i="15" a="1"/>
  <c r="T219" i="15" a="1"/>
  <c r="AW222" i="15" a="1"/>
  <c r="AC176" i="15" a="1"/>
  <c r="AL167" i="15" a="1"/>
  <c r="AW221" i="15" a="1"/>
  <c r="CL172" i="15" a="1"/>
  <c r="CH204" i="15" a="1"/>
  <c r="BE170" i="15" a="1"/>
  <c r="E207" i="15" a="1"/>
  <c r="CN177" i="15" a="1"/>
  <c r="Z169" i="15" a="1"/>
  <c r="BO224" i="15" a="1"/>
  <c r="BU186" i="15" a="1"/>
  <c r="S201" i="15" a="1"/>
  <c r="AH170" i="15" a="1"/>
  <c r="BT221" i="15" a="1"/>
  <c r="BQ166" i="15" a="1"/>
  <c r="AJ218" i="15" a="1"/>
  <c r="D52" i="15" a="1"/>
  <c r="BC168" i="15" a="1"/>
  <c r="BM224" i="15" a="1"/>
  <c r="V167" i="15" a="1"/>
  <c r="BQ216" i="15" a="1"/>
  <c r="AE186" i="15" a="1"/>
  <c r="G175" i="15" a="1"/>
  <c r="CE170" i="15" a="1"/>
  <c r="BL221" i="15" a="1"/>
  <c r="O224" i="15" a="1"/>
  <c r="BS216" i="15" a="1"/>
  <c r="CK182" i="15" a="1"/>
  <c r="X182" i="15" a="1"/>
  <c r="C50" i="15" a="1"/>
  <c r="BL207" i="15" a="1"/>
  <c r="AX196" i="15" a="1"/>
  <c r="AW214" i="15" a="1"/>
  <c r="AM223" i="15" a="1"/>
  <c r="BP223" i="15" a="1"/>
  <c r="X168" i="15" a="1"/>
  <c r="K218" i="15" a="1"/>
  <c r="N201" i="15" a="1"/>
  <c r="BE202" i="15" a="1"/>
  <c r="K171" i="15" a="1"/>
  <c r="J218" i="15" a="1"/>
  <c r="O194" i="15" a="1"/>
  <c r="O202" i="15" a="1"/>
  <c r="AX214" i="15" a="1"/>
  <c r="E212" i="15" a="1"/>
  <c r="G174" i="15" a="1"/>
  <c r="AJ187" i="15" a="1"/>
  <c r="BE211" i="15" a="1"/>
  <c r="AE217" i="15" a="1"/>
  <c r="CM202" i="15" a="1"/>
  <c r="AB181" i="15" a="1"/>
  <c r="AM165" i="15" a="1"/>
  <c r="J210" i="15" a="1"/>
  <c r="CM207" i="15" a="1"/>
  <c r="N174" i="15" a="1"/>
  <c r="BE176" i="15" a="1"/>
  <c r="AO216" i="15" a="1"/>
  <c r="AO187" i="15" a="1"/>
  <c r="Z189" i="15" a="1"/>
  <c r="AG192" i="15" a="1"/>
  <c r="CG215" i="15" a="1"/>
  <c r="AW223" i="15" a="1"/>
  <c r="AW181" i="15" a="1"/>
  <c r="AT206" i="15" a="1"/>
  <c r="BL175" i="15" a="1"/>
  <c r="CH195" i="15" a="1"/>
  <c r="AP179" i="15" a="1"/>
  <c r="CE185" i="15" a="1"/>
  <c r="BI169" i="15" a="1"/>
  <c r="U202" i="15" a="1"/>
  <c r="BV220" i="15" a="1"/>
  <c r="AG222" i="15" a="1"/>
  <c r="AY184" i="15" a="1"/>
  <c r="AC210" i="15" a="1"/>
  <c r="BJ196" i="15" a="1"/>
  <c r="CH180" i="15" a="1"/>
  <c r="CE168" i="15" a="1"/>
  <c r="E192" i="15" a="1"/>
  <c r="AL179" i="15" a="1"/>
  <c r="BB210" i="15" a="1"/>
  <c r="V186" i="15" a="1"/>
  <c r="AA185" i="15" a="1"/>
  <c r="CN197" i="15" a="1"/>
  <c r="CN168" i="15" a="1"/>
  <c r="BF223" i="15" a="1"/>
  <c r="CG205" i="15" a="1"/>
  <c r="AC200" i="15" a="1"/>
  <c r="L208" i="15" a="1"/>
  <c r="N214" i="15" a="1"/>
  <c r="BH171" i="15" a="1"/>
  <c r="CC169" i="15" a="1"/>
  <c r="AQ178" i="15" a="1"/>
  <c r="BM223" i="15" a="1"/>
  <c r="AC187" i="15" a="1"/>
  <c r="P208" i="15" a="1"/>
  <c r="CI187" i="15" a="1"/>
  <c r="AI203" i="15" a="1"/>
  <c r="AF182" i="15" a="1"/>
  <c r="AJ223" i="15" a="1"/>
  <c r="CD204" i="15" a="1"/>
  <c r="Y217" i="15" a="1"/>
  <c r="BI198" i="15" a="1"/>
  <c r="K217" i="15" a="1"/>
  <c r="CK207" i="15" a="1"/>
  <c r="AZ181" i="15" a="1"/>
  <c r="O178" i="15" a="1"/>
  <c r="CH210" i="15" a="1"/>
  <c r="CK219" i="15" a="1"/>
  <c r="CF167" i="15" a="1"/>
  <c r="AQ180" i="15" a="1"/>
  <c r="AZ222" i="15" a="1"/>
  <c r="E172" i="15" a="1"/>
  <c r="N220" i="15" a="1"/>
  <c r="AD223" i="15" a="1"/>
  <c r="O203" i="15" a="1"/>
  <c r="V217" i="15" a="1"/>
  <c r="BB225" i="15" a="1"/>
  <c r="S185" i="15" a="1"/>
  <c r="BO182" i="15" a="1"/>
  <c r="CI212" i="15" a="1"/>
  <c r="AY179" i="15" a="1"/>
  <c r="BI211" i="15" a="1"/>
  <c r="I184" i="15" a="1"/>
  <c r="R167" i="15" a="1"/>
  <c r="Y208" i="15" a="1"/>
  <c r="F207" i="15" a="1"/>
  <c r="AV203" i="15" a="1"/>
  <c r="BB202" i="15" a="1"/>
  <c r="CC210" i="15" a="1"/>
  <c r="BS180" i="15" a="1"/>
  <c r="AM206" i="15" a="1"/>
  <c r="H174" i="15" a="1"/>
  <c r="AI213" i="15" a="1"/>
  <c r="AT218" i="15" a="1"/>
  <c r="CF202" i="15" a="1"/>
  <c r="BO172" i="15" a="1"/>
  <c r="BR180" i="15" a="1"/>
  <c r="K194" i="15" a="1"/>
  <c r="CE197" i="15" a="1"/>
  <c r="AH174" i="15" a="1"/>
  <c r="H222" i="15" a="1"/>
  <c r="CM210" i="15" a="1"/>
  <c r="CK196" i="15" a="1"/>
  <c r="BB224" i="15" a="1"/>
  <c r="J192" i="15" a="1"/>
  <c r="BM210" i="15" a="1"/>
  <c r="BC209" i="15" a="1"/>
  <c r="AN168" i="15" a="1"/>
  <c r="X170" i="15" a="1"/>
  <c r="W195" i="15" a="1"/>
  <c r="BD168" i="15" a="1"/>
  <c r="X201" i="15" a="1"/>
  <c r="AQ165" i="15" a="1"/>
  <c r="CK200" i="15" a="1"/>
  <c r="BR217" i="15" a="1"/>
  <c r="BU216" i="15" a="1"/>
  <c r="BP192" i="15" a="1"/>
  <c r="J185" i="15" a="1"/>
  <c r="R177" i="15" a="1"/>
  <c r="CI218" i="15" a="1"/>
  <c r="AO222" i="15" a="1"/>
  <c r="AR215" i="15" a="1"/>
  <c r="CN211" i="15" a="1"/>
  <c r="BO207" i="15" a="1"/>
  <c r="M171" i="15" a="1"/>
  <c r="BS200" i="15" a="1"/>
  <c r="N221" i="15" a="1"/>
  <c r="BJ186" i="15" a="1"/>
  <c r="BB219" i="15" a="1"/>
  <c r="BG217" i="15" a="1"/>
  <c r="S220" i="15" a="1"/>
  <c r="AY198" i="15" a="1"/>
  <c r="BU200" i="15" a="1"/>
  <c r="AZ206" i="15" a="1"/>
  <c r="CG184" i="15" a="1"/>
  <c r="AZ207" i="15" a="1"/>
  <c r="BE197" i="15" a="1"/>
  <c r="AN199" i="15" a="1"/>
  <c r="AP193" i="15" a="1"/>
  <c r="AW215" i="15" a="1"/>
  <c r="Y225" i="15" a="1"/>
  <c r="CJ224" i="15" a="1"/>
  <c r="AD170" i="15" a="1"/>
  <c r="AT217" i="15" a="1"/>
  <c r="BI191" i="15" a="1"/>
  <c r="CJ223" i="15" a="1"/>
  <c r="BS198" i="15" a="1"/>
  <c r="AZ187" i="15" a="1"/>
  <c r="BA197" i="15" a="1"/>
  <c r="AD190" i="15" a="1"/>
  <c r="BR188" i="15" a="1"/>
  <c r="CE183" i="15" a="1"/>
  <c r="V174" i="15" a="1"/>
  <c r="H181" i="15" a="1"/>
  <c r="AN188" i="15" a="1"/>
  <c r="P165" i="15" a="1"/>
  <c r="BB208" i="15" a="1"/>
  <c r="T181" i="15" a="1"/>
  <c r="AC180" i="15" a="1"/>
  <c r="BU213" i="15" a="1"/>
  <c r="BS214" i="15" a="1"/>
  <c r="BR198" i="15" a="1"/>
  <c r="R190" i="15" a="1"/>
  <c r="CI208" i="15" a="1"/>
  <c r="CJ193" i="15" a="1"/>
  <c r="CJ189" i="15" a="1"/>
  <c r="L225" i="15" a="1"/>
  <c r="AI190" i="15" a="1"/>
  <c r="AX218" i="15" a="1"/>
  <c r="AZ208" i="15" a="1"/>
  <c r="AY202" i="15" a="1"/>
  <c r="AB209" i="15" a="1"/>
  <c r="BQ206" i="15" a="1"/>
  <c r="BT167" i="15" a="1"/>
  <c r="BB195" i="15" a="1"/>
  <c r="AU201" i="15" a="1"/>
  <c r="CK177" i="15" a="1"/>
  <c r="CL194" i="15" a="1"/>
  <c r="AY200" i="15" a="1"/>
  <c r="AR216" i="15" a="1"/>
  <c r="AC224" i="15" a="1"/>
  <c r="Q183" i="15" a="1"/>
  <c r="AH165" i="15" a="1"/>
  <c r="AY182" i="15" a="1"/>
  <c r="CK206" i="15" a="1"/>
  <c r="AJ170" i="15" a="1"/>
  <c r="M203" i="15" a="1"/>
  <c r="BN215" i="15" a="1"/>
  <c r="CG178" i="15" a="1"/>
  <c r="BA211" i="15" a="1"/>
  <c r="Z216" i="15" a="1"/>
  <c r="AS191" i="15" a="1"/>
  <c r="AQ193" i="15" a="1"/>
  <c r="E185" i="15" a="1"/>
  <c r="U196" i="15" a="1"/>
  <c r="BC188" i="15" a="1"/>
  <c r="CN203" i="15" a="1"/>
  <c r="AA187" i="15" a="1"/>
  <c r="L170" i="15" a="1"/>
  <c r="CI179" i="15" a="1"/>
  <c r="AU170" i="15" a="1"/>
  <c r="CG202" i="15" a="1"/>
  <c r="CH202" i="15" a="1"/>
  <c r="K216" i="15" a="1"/>
  <c r="BC225" i="15" a="1"/>
  <c r="BL198" i="15" a="1"/>
  <c r="CG209" i="15" a="1"/>
  <c r="CG182" i="15" a="1"/>
  <c r="BS197" i="15" a="1"/>
  <c r="AT216" i="15" a="1"/>
  <c r="CF209" i="15" a="1"/>
  <c r="CH201" i="15" a="1"/>
  <c r="AX202" i="15" a="1"/>
  <c r="AE207" i="15" a="1"/>
  <c r="L221" i="15" a="1"/>
  <c r="AC172" i="15" a="1"/>
  <c r="AK177" i="15" a="1"/>
  <c r="R189" i="15" a="1"/>
  <c r="T225" i="15" a="1"/>
  <c r="BF191" i="15" a="1"/>
  <c r="BC190" i="15" a="1"/>
  <c r="AM173" i="15" a="1"/>
  <c r="AD177" i="15" a="1"/>
  <c r="CH196" i="15" a="1"/>
  <c r="X187" i="15" a="1"/>
  <c r="AK193" i="15" a="1"/>
  <c r="Q213" i="15" a="1"/>
  <c r="H166" i="15" a="1"/>
  <c r="Q201" i="15" a="1"/>
  <c r="BA210" i="15" a="1"/>
  <c r="BM167" i="15" a="1"/>
  <c r="CG200" i="15" a="1"/>
  <c r="AD197" i="15" a="1"/>
  <c r="BB192" i="15" a="1"/>
  <c r="Z167" i="15" a="1"/>
  <c r="AU202" i="15" a="1"/>
  <c r="AC171" i="15" a="1"/>
  <c r="BU207" i="15" a="1"/>
  <c r="BN187" i="15" a="1"/>
  <c r="BE222" i="15" a="1"/>
  <c r="V213" i="15" a="1"/>
  <c r="B75" i="8"/>
  <c r="AR217" i="15" a="1"/>
  <c r="AY208" i="15" a="1"/>
  <c r="CL222" i="15" a="1"/>
  <c r="BP172" i="15" a="1"/>
  <c r="G225" i="15" a="1"/>
  <c r="B73" i="8"/>
  <c r="AM199" i="15" a="1"/>
  <c r="R184" i="15" a="1"/>
  <c r="AD199" i="15" a="1"/>
  <c r="CE195" i="15" a="1"/>
  <c r="H224" i="15" a="1"/>
  <c r="I182" i="15" a="1"/>
  <c r="AX195" i="15" a="1"/>
  <c r="U219" i="15" a="1"/>
  <c r="AR165" i="15" a="1"/>
  <c r="CJ197" i="15" a="1"/>
  <c r="AX178" i="15" a="1"/>
  <c r="BB196" i="15" a="1"/>
  <c r="BG174" i="15" a="1"/>
  <c r="AR174" i="15" a="1"/>
  <c r="M199" i="15" a="1"/>
  <c r="AC206" i="15" a="1"/>
  <c r="AE218" i="15" a="1"/>
  <c r="AP214" i="15" a="1"/>
  <c r="T210" i="15" a="1"/>
  <c r="AE203" i="15" a="1"/>
  <c r="AO211" i="15" a="1"/>
  <c r="X186" i="15" a="1"/>
  <c r="N224" i="15" a="1"/>
  <c r="J165" i="15" a="1"/>
  <c r="BV211" i="15" a="1"/>
  <c r="CI204" i="15" a="1"/>
  <c r="AN190" i="15" a="1"/>
  <c r="BJ191" i="15" a="1"/>
  <c r="AA179" i="15" a="1"/>
  <c r="AW210" i="15" a="1"/>
  <c r="AZ189" i="15" a="1"/>
  <c r="BH168" i="15" a="1"/>
  <c r="CE188" i="15" a="1"/>
  <c r="AT210" i="15" a="1"/>
  <c r="BP215" i="15" a="1"/>
  <c r="BO213" i="15" a="1"/>
  <c r="CE222" i="15" a="1"/>
  <c r="J197" i="15" a="1"/>
  <c r="I209" i="15" a="1"/>
  <c r="N173" i="15" a="1"/>
  <c r="Y212" i="15" a="1"/>
  <c r="CF224" i="15" a="1"/>
  <c r="AB188" i="15" a="1"/>
  <c r="S172" i="15" a="1"/>
  <c r="AG168" i="15" a="1"/>
  <c r="AH206" i="15" a="1"/>
  <c r="AO217" i="15" a="1"/>
  <c r="L173" i="15" a="1"/>
  <c r="K201" i="15" a="1"/>
  <c r="AX223" i="15" a="1"/>
  <c r="AK207" i="15" a="1"/>
  <c r="Q198" i="15" a="1"/>
  <c r="CJ173" i="15" a="1"/>
  <c r="BF166" i="15" a="1"/>
  <c r="H176" i="15" a="1"/>
  <c r="O200" i="15" a="1"/>
  <c r="AA220" i="15" a="1"/>
  <c r="T182" i="15" a="1"/>
  <c r="BR201" i="15" a="1"/>
  <c r="BF184" i="15" a="1"/>
  <c r="AW204" i="15" a="1"/>
  <c r="Q212" i="15" a="1"/>
  <c r="F175" i="15" a="1"/>
  <c r="I220" i="15" a="1"/>
  <c r="AT190" i="15" a="1"/>
  <c r="BM193" i="15" a="1"/>
  <c r="BE214" i="15" a="1"/>
  <c r="BF199" i="15" a="1"/>
  <c r="CC208" i="15" a="1"/>
  <c r="CM173" i="15" a="1"/>
  <c r="S184" i="15" a="1"/>
  <c r="AB213" i="15" a="1"/>
  <c r="BR167" i="15" a="1"/>
  <c r="AE188" i="15" a="1"/>
  <c r="BC222" i="15" a="1"/>
  <c r="E187" i="15" a="1"/>
  <c r="AC183" i="15" a="1"/>
  <c r="C188" i="15" a="1"/>
  <c r="CG206" i="15" a="1"/>
  <c r="CE216" i="15" a="1"/>
  <c r="CF182" i="15" a="1"/>
  <c r="AK178" i="15" a="1"/>
  <c r="AN218" i="15" a="1"/>
  <c r="BS179" i="15" a="1"/>
  <c r="BG221" i="15" a="1"/>
  <c r="O175" i="15" a="1"/>
  <c r="AT202" i="15" a="1"/>
  <c r="AL211" i="15" a="1"/>
  <c r="J168" i="15" a="1"/>
  <c r="O208" i="15" a="1"/>
  <c r="I176" i="15" a="1"/>
  <c r="BL185" i="15" a="1"/>
  <c r="O189" i="15" a="1"/>
  <c r="CG222" i="15" a="1"/>
  <c r="S215" i="15" a="1"/>
  <c r="AS211" i="15" a="1"/>
  <c r="CC180" i="15" a="1"/>
  <c r="BD205" i="15" a="1"/>
  <c r="AK197" i="15" a="1"/>
  <c r="BQ222" i="15" a="1"/>
  <c r="BF216" i="15" a="1"/>
  <c r="CE199" i="15" a="1"/>
  <c r="BM202" i="15" a="1"/>
  <c r="AK220" i="15" a="1"/>
  <c r="BN184" i="15" a="1"/>
  <c r="AS174" i="15" a="1"/>
  <c r="W182" i="15" a="1"/>
  <c r="I192" i="15" a="1"/>
  <c r="BR165" i="15" a="1"/>
  <c r="G178" i="15" a="1"/>
  <c r="AR221" i="15" a="1"/>
  <c r="AK198" i="15" a="1"/>
  <c r="E176" i="15" a="1"/>
  <c r="CN218" i="15" a="1"/>
  <c r="AN200" i="15" a="1"/>
  <c r="CH224" i="15" a="1"/>
  <c r="AT224" i="15" a="1"/>
  <c r="BC194" i="15" a="1"/>
  <c r="CI220" i="15" a="1"/>
  <c r="BU220" i="15" a="1"/>
  <c r="CF213" i="15" a="1"/>
  <c r="CJ195" i="15" a="1"/>
  <c r="BE212" i="15" a="1"/>
  <c r="T224" i="15" a="1"/>
  <c r="CL211" i="15" a="1"/>
  <c r="BC170" i="15" a="1"/>
  <c r="U218" i="15" a="1"/>
  <c r="AM168" i="15" a="1"/>
  <c r="N166" i="15" a="1"/>
  <c r="AD211" i="15" a="1"/>
  <c r="CK215" i="15" a="1"/>
  <c r="BV181" i="15" a="1"/>
  <c r="CG201" i="15" a="1"/>
  <c r="CL184" i="15" a="1"/>
  <c r="AM185" i="15" a="1"/>
  <c r="BP188" i="15" a="1"/>
  <c r="H171" i="15" a="1"/>
  <c r="AY176" i="15" a="1"/>
  <c r="R168" i="15" a="1"/>
  <c r="AY224" i="15" a="1"/>
  <c r="C209" i="15" a="1"/>
  <c r="BP214" i="15" a="1"/>
  <c r="F171" i="15" a="1"/>
  <c r="BC183" i="15" a="1"/>
  <c r="BV168" i="15" a="1"/>
  <c r="AT203" i="15" a="1"/>
  <c r="X209" i="15" a="1"/>
  <c r="O220" i="15" a="1"/>
  <c r="BM191" i="15" a="1"/>
  <c r="BB175" i="15" a="1"/>
  <c r="AH191" i="15" a="1"/>
  <c r="AN166" i="15" a="1"/>
  <c r="CC215" i="15" a="1"/>
  <c r="Q223" i="15" a="1"/>
  <c r="AS193" i="15" a="1"/>
  <c r="Q216" i="15" a="1"/>
  <c r="T220" i="15" a="1"/>
  <c r="AJ191" i="15" a="1"/>
  <c r="CE190" i="15" a="1"/>
  <c r="BP221" i="15" a="1"/>
  <c r="BH224" i="15" a="1"/>
  <c r="E193" i="15" a="1"/>
  <c r="AF178" i="15" a="1"/>
  <c r="CE165" i="15" a="1"/>
  <c r="AA195" i="15" a="1"/>
  <c r="AW200" i="15" a="1"/>
  <c r="BD167" i="15" a="1"/>
  <c r="BN214" i="15" a="1"/>
  <c r="V221" i="15" a="1"/>
  <c r="BU190" i="15" a="1"/>
  <c r="AS206" i="15" a="1"/>
  <c r="BV208" i="15" a="1"/>
  <c r="Q180" i="15" a="1"/>
  <c r="BH165" i="15" a="1"/>
  <c r="J224" i="15" a="1"/>
  <c r="R207" i="15" a="1"/>
  <c r="BB181" i="15" a="1"/>
  <c r="CN196" i="15" a="1"/>
  <c r="P205" i="15" a="1"/>
  <c r="T177" i="15" a="1"/>
  <c r="S196" i="15" a="1"/>
  <c r="AE201" i="15" a="1"/>
  <c r="CG223" i="15" a="1"/>
  <c r="BM172" i="15" a="1"/>
  <c r="CK166" i="15" a="1"/>
  <c r="M188" i="15" a="1"/>
  <c r="BN211" i="15" a="1"/>
  <c r="BR216" i="15" a="1"/>
  <c r="BS202" i="15" a="1"/>
  <c r="BC196" i="15" a="1"/>
  <c r="CH197" i="15" a="1"/>
  <c r="AI209" i="15" a="1"/>
  <c r="CN204" i="15" a="1"/>
  <c r="CN213" i="15" a="1"/>
  <c r="BI188" i="15" a="1"/>
  <c r="BE187" i="15" a="1"/>
  <c r="AG220" i="15" a="1"/>
  <c r="AW217" i="15" a="1"/>
  <c r="AZ200" i="15" a="1"/>
  <c r="J186" i="15" a="1"/>
  <c r="AD186" i="15" a="1"/>
  <c r="S208" i="15" a="1"/>
  <c r="X206" i="15" a="1"/>
  <c r="AD192" i="15" a="1"/>
  <c r="AO198" i="15" a="1"/>
  <c r="M221" i="15" a="1"/>
  <c r="AH221" i="15" a="1"/>
  <c r="CF222" i="15" a="1"/>
  <c r="AW179" i="15" a="1"/>
  <c r="BD214" i="15" a="1"/>
  <c r="N179" i="15" a="1"/>
  <c r="K195" i="15" a="1"/>
  <c r="AY191" i="15" a="1"/>
  <c r="X171" i="15" a="1"/>
  <c r="AQ208" i="15" a="1"/>
  <c r="N190" i="15" a="1"/>
  <c r="BE169" i="15" a="1"/>
  <c r="U216" i="15" a="1"/>
  <c r="CG175" i="15" a="1"/>
  <c r="CD205" i="15" a="1"/>
  <c r="AT211" i="15" a="1"/>
  <c r="BO170" i="15" a="1"/>
  <c r="BE195" i="15" a="1"/>
  <c r="CI188" i="15" a="1"/>
  <c r="CC179" i="15" a="1"/>
  <c r="BK208" i="15" a="1"/>
  <c r="CL223" i="15" a="1"/>
  <c r="AV218" i="15" a="1"/>
  <c r="BA195" i="15" a="1"/>
  <c r="CM219" i="15" a="1"/>
  <c r="T193" i="15" a="1"/>
  <c r="BD191" i="15" a="1"/>
  <c r="AW195" i="15" a="1"/>
  <c r="W202" i="15" a="1"/>
  <c r="CH171" i="15" a="1"/>
  <c r="BS199" i="15" a="1"/>
  <c r="AW220" i="15" a="1"/>
  <c r="AP176" i="15" a="1"/>
  <c r="BN223" i="15" a="1"/>
  <c r="AR201" i="15" a="1"/>
  <c r="AB175" i="15" a="1"/>
  <c r="E218" i="15" a="1"/>
  <c r="BT213" i="15" a="1"/>
  <c r="O216" i="15" a="1"/>
  <c r="O192" i="15" a="1"/>
  <c r="V188" i="15" a="1"/>
  <c r="CL180" i="15" a="1"/>
  <c r="AF219" i="15" a="1"/>
  <c r="AU215" i="15" a="1"/>
  <c r="BE175" i="15" a="1"/>
  <c r="M186" i="15" a="1"/>
  <c r="D46" i="15" a="1"/>
  <c r="O185" i="15" a="1"/>
  <c r="AV190" i="15" a="1"/>
  <c r="CD212" i="15" a="1"/>
  <c r="BQ177" i="15" a="1"/>
  <c r="BS167" i="15" a="1"/>
  <c r="K213" i="15" a="1"/>
  <c r="V205" i="15" a="1"/>
  <c r="J206" i="15" a="1"/>
  <c r="CK209" i="15" a="1"/>
  <c r="BT190" i="15" a="1"/>
  <c r="Z222" i="15" a="1"/>
  <c r="BQ192" i="15" a="1"/>
  <c r="Q204" i="15" a="1"/>
  <c r="F177" i="15" a="1"/>
  <c r="CE192" i="15" a="1"/>
  <c r="AS182" i="15" a="1"/>
  <c r="AA218" i="15" a="1"/>
  <c r="Z224" i="15" a="1"/>
  <c r="V204" i="15" a="1"/>
  <c r="CH184" i="15" a="1"/>
  <c r="BS169" i="15" a="1"/>
  <c r="BD218" i="15" a="1"/>
  <c r="AK221" i="15" a="1"/>
  <c r="BU214" i="15" a="1"/>
  <c r="AF223" i="15" a="1"/>
  <c r="H218" i="15" a="1"/>
  <c r="L220" i="15" a="1"/>
  <c r="BF183" i="15" a="1"/>
  <c r="F179" i="15" a="1"/>
  <c r="AK202" i="15" a="1"/>
  <c r="BB171" i="15" a="1"/>
  <c r="I175" i="15" a="1"/>
  <c r="I221" i="15" a="1"/>
  <c r="M209" i="15" a="1"/>
  <c r="R183" i="15" a="1"/>
  <c r="T223" i="15" a="1"/>
  <c r="BE216" i="15" a="1"/>
  <c r="BH193" i="15" a="1"/>
  <c r="X224" i="15" a="1"/>
  <c r="BV196" i="15" a="1"/>
  <c r="N177" i="15" a="1"/>
  <c r="CN201" i="15" a="1"/>
  <c r="AQ217" i="15" a="1"/>
  <c r="AP220" i="15" a="1"/>
  <c r="B56" i="8"/>
  <c r="AY188" i="15" a="1"/>
  <c r="BI206" i="15" a="1"/>
  <c r="AI218" i="15" a="1"/>
  <c r="CC209" i="15" a="1"/>
  <c r="F183" i="15" a="1"/>
  <c r="J167" i="15" a="1"/>
  <c r="AM200" i="15" a="1"/>
  <c r="R195" i="15" a="1"/>
  <c r="AQ190" i="15" a="1"/>
  <c r="BQ200" i="15" a="1"/>
  <c r="BQ201" i="15" a="1"/>
  <c r="R185" i="15" a="1"/>
  <c r="BS192" i="15" a="1"/>
  <c r="G166" i="15" a="1"/>
  <c r="AY220" i="15" a="1"/>
  <c r="F219" i="15" a="1"/>
  <c r="BI220" i="15" a="1"/>
  <c r="P169" i="15" a="1"/>
  <c r="BV166" i="15" a="1"/>
  <c r="BC186" i="15" a="1"/>
  <c r="C219" i="15" a="1"/>
  <c r="BQ213" i="15" a="1"/>
  <c r="X217" i="15" a="1"/>
  <c r="CC191" i="15" a="1"/>
  <c r="AB191" i="15" a="1"/>
  <c r="AB171" i="15" a="1"/>
  <c r="AH193" i="15" a="1"/>
  <c r="AA202" i="15" a="1"/>
  <c r="U187" i="15" a="1"/>
  <c r="CJ177" i="15" a="1"/>
  <c r="BP205" i="15" a="1"/>
  <c r="AG186" i="15" a="1"/>
  <c r="AC215" i="15" a="1"/>
  <c r="AN173" i="15" a="1"/>
  <c r="CD183" i="15" a="1"/>
  <c r="T165" i="15" a="1"/>
  <c r="CM196" i="15" a="1"/>
  <c r="BG225" i="15" a="1"/>
  <c r="AY171" i="15" a="1"/>
  <c r="CC165" i="15" a="1"/>
  <c r="BL224" i="15" a="1"/>
  <c r="AZ175" i="15" a="1"/>
  <c r="BA192" i="15" a="1"/>
  <c r="AV188" i="15" a="1"/>
  <c r="BP180" i="15" a="1"/>
  <c r="BJ218" i="15" a="1"/>
  <c r="AN194" i="15" a="1"/>
  <c r="AJ200" i="15" a="1"/>
  <c r="AX186" i="15" a="1"/>
  <c r="W183" i="15" a="1"/>
  <c r="J211" i="15" a="1"/>
  <c r="R196" i="15" a="1"/>
  <c r="AT207" i="15" a="1"/>
  <c r="U180" i="15" a="1"/>
  <c r="BA170" i="15" a="1"/>
  <c r="BB199" i="15" a="1"/>
  <c r="CH214" i="15" a="1"/>
  <c r="CF179" i="15" a="1"/>
  <c r="CC199" i="15" a="1"/>
  <c r="CJ225" i="15" a="1"/>
  <c r="BV194" i="15" a="1"/>
  <c r="R205" i="15" a="1"/>
  <c r="CF177" i="15" a="1"/>
  <c r="BM205" i="15" a="1"/>
  <c r="M220" i="15" a="1"/>
  <c r="AH204" i="15" a="1"/>
  <c r="AW197" i="15" a="1"/>
  <c r="C186" i="15" a="1"/>
  <c r="CF176" i="15" a="1"/>
  <c r="BQ190" i="15" a="1"/>
  <c r="AO199" i="15" a="1"/>
  <c r="BD165" i="15" a="1"/>
  <c r="C170" i="15" a="1"/>
  <c r="BN216" i="15" a="1"/>
  <c r="CL225" i="15" a="1"/>
  <c r="CL205" i="15" a="1"/>
  <c r="AH177" i="15" a="1"/>
  <c r="H177" i="15" a="1"/>
  <c r="N225" i="15" a="1"/>
  <c r="BN183" i="15" a="1"/>
  <c r="K177" i="15" a="1"/>
  <c r="AU193" i="15" a="1"/>
  <c r="AK169" i="15" a="1"/>
  <c r="BC177" i="15" a="1"/>
  <c r="BG224" i="15" a="1"/>
  <c r="BJ199" i="15" a="1"/>
  <c r="BM196" i="15" a="1"/>
  <c r="I207" i="15" a="1"/>
  <c r="BN219" i="15" a="1"/>
  <c r="AT223" i="15" a="1"/>
  <c r="AQ218" i="15" a="1"/>
  <c r="AO182" i="15" a="1"/>
  <c r="AU200" i="15" a="1"/>
  <c r="L193" i="15" a="1"/>
  <c r="J205" i="15" a="1"/>
  <c r="Y175" i="15" a="1"/>
  <c r="R180" i="15" a="1"/>
  <c r="BT205" i="15" a="1"/>
  <c r="Q210" i="15" a="1"/>
  <c r="Y211" i="15" a="1"/>
  <c r="AN203" i="15" a="1"/>
  <c r="BG200" i="15" a="1"/>
  <c r="AT167" i="15" a="1"/>
  <c r="AP190" i="15" a="1"/>
  <c r="BQ180" i="15" a="1"/>
  <c r="CH177" i="15" a="1"/>
  <c r="AU178" i="15" a="1"/>
  <c r="AM191" i="15" a="1"/>
  <c r="AV175" i="15" a="1"/>
  <c r="BA225" i="15" a="1"/>
  <c r="AI214" i="15" a="1"/>
  <c r="BH186" i="15" a="1"/>
  <c r="BB166" i="15" a="1"/>
  <c r="AF216" i="15" a="1"/>
  <c r="AL221" i="15" a="1"/>
  <c r="AC181" i="15" a="1"/>
  <c r="CK175" i="15" a="1"/>
  <c r="S210" i="15" a="1"/>
  <c r="CK189" i="15" a="1"/>
  <c r="G172" i="15" a="1"/>
  <c r="BS193" i="15" a="1"/>
  <c r="CM187" i="15" a="1"/>
  <c r="Z225" i="15" a="1"/>
  <c r="AC201" i="15" a="1"/>
  <c r="BS188" i="15" a="1"/>
  <c r="BJ223" i="15" a="1"/>
  <c r="CG192" i="15" a="1"/>
  <c r="AS221" i="15" a="1"/>
  <c r="CL213" i="15" a="1"/>
  <c r="CD196" i="15" a="1"/>
  <c r="V184" i="15" a="1"/>
  <c r="I224" i="15" a="1"/>
  <c r="AR173" i="15" a="1"/>
  <c r="AU204" i="15" a="1"/>
  <c r="AW170" i="15" a="1"/>
  <c r="AF170" i="15" a="1"/>
  <c r="CL224" i="15" a="1"/>
  <c r="N223" i="15" a="1"/>
  <c r="CJ186" i="15" a="1"/>
  <c r="AB223" i="15" a="1"/>
  <c r="AC198" i="15" a="1"/>
  <c r="C212" i="15" a="1"/>
  <c r="AV181" i="15" a="1"/>
  <c r="CM209" i="15" a="1"/>
  <c r="D43" i="15" a="1"/>
  <c r="AA200" i="15" a="1"/>
  <c r="CN223" i="15" a="1"/>
  <c r="V198" i="15" a="1"/>
  <c r="L192" i="15" a="1"/>
  <c r="K222" i="15" a="1"/>
  <c r="AE170" i="15" a="1"/>
  <c r="CI185" i="15" a="1"/>
  <c r="BQ205" i="15" a="1"/>
  <c r="AJ167" i="15" a="1"/>
  <c r="AF218" i="15" a="1"/>
  <c r="AV214" i="15" a="1"/>
  <c r="Y176" i="15" a="1"/>
  <c r="BB201" i="15" a="1"/>
  <c r="CM181" i="15" a="1"/>
  <c r="CG172" i="15" a="1"/>
  <c r="BK172" i="15" a="1"/>
  <c r="W204" i="15" a="1"/>
  <c r="AT181" i="15" a="1"/>
  <c r="BD215" i="15" a="1"/>
  <c r="AV200" i="15" a="1"/>
  <c r="M177" i="15" a="1"/>
  <c r="C54" i="15" a="1"/>
  <c r="AS195" i="15" a="1"/>
  <c r="S174" i="15" a="1"/>
  <c r="K166" i="15" a="1"/>
  <c r="AT175" i="15" a="1"/>
  <c r="BS177" i="15" a="1"/>
  <c r="U198" i="15" a="1"/>
  <c r="BK174" i="15" a="1"/>
  <c r="CM223" i="15" a="1"/>
  <c r="BU196" i="15" a="1"/>
  <c r="AH189" i="15" a="1"/>
  <c r="AG203" i="15" a="1"/>
  <c r="H180" i="15" a="1"/>
  <c r="AE172" i="15" a="1"/>
  <c r="CC181" i="15" a="1"/>
  <c r="AR169" i="15" a="1"/>
  <c r="AW184" i="15" a="1"/>
  <c r="CD165" i="15" a="1"/>
  <c r="CE214" i="15" a="1"/>
  <c r="D47" i="15" a="1"/>
  <c r="X165" i="15" a="1"/>
  <c r="Y170" i="15" a="1"/>
  <c r="Y220" i="15" a="1"/>
  <c r="I165" i="15" a="1"/>
  <c r="C169" i="15" a="1"/>
  <c r="CG216" i="15" a="1"/>
  <c r="AE169" i="15" a="1"/>
  <c r="CM179" i="15" a="1"/>
  <c r="AK167" i="15" a="1"/>
  <c r="AL208" i="15" a="1"/>
  <c r="AF176" i="15" a="1"/>
  <c r="AP222" i="15" a="1"/>
  <c r="AD215" i="15" a="1"/>
  <c r="AY201" i="15" a="1"/>
  <c r="BV221" i="15" a="1"/>
  <c r="AO220" i="15" a="1"/>
  <c r="BS190" i="15" a="1"/>
  <c r="BD176" i="15" a="1"/>
  <c r="CC202" i="15" a="1"/>
  <c r="AH176" i="15" a="1"/>
  <c r="AO173" i="15" a="1"/>
  <c r="BA215" i="15" a="1"/>
  <c r="CD195" i="15" a="1"/>
  <c r="K165" i="15" a="1"/>
  <c r="AJ212" i="15" a="1"/>
  <c r="BU221" i="15" a="1"/>
  <c r="CK212" i="15" a="1"/>
  <c r="BD189" i="15" a="1"/>
  <c r="AR193" i="15" a="1"/>
  <c r="AB207" i="15" a="1"/>
  <c r="AN198" i="15" a="1"/>
  <c r="AX184" i="15" a="1"/>
  <c r="AZ182" i="15" a="1"/>
  <c r="AM167" i="15" a="1"/>
  <c r="M178" i="15" a="1"/>
  <c r="BJ208" i="15" a="1"/>
  <c r="AM204" i="15" a="1"/>
  <c r="AB166" i="15" a="1"/>
  <c r="BM198" i="15" a="1"/>
  <c r="AL189" i="15" a="1"/>
  <c r="CD216" i="15" a="1"/>
  <c r="E216" i="15" a="1"/>
  <c r="BH208" i="15" a="1"/>
  <c r="BD173" i="15" a="1"/>
  <c r="BT224" i="15" a="1"/>
  <c r="W173" i="15" a="1"/>
  <c r="AV184" i="15" a="1"/>
  <c r="T208" i="15" a="1"/>
  <c r="AY193" i="15" a="1"/>
  <c r="AX170" i="15" a="1"/>
  <c r="CK223" i="15" a="1"/>
  <c r="BI218" i="15" a="1"/>
  <c r="Z210" i="15" a="1"/>
  <c r="BN172" i="15" a="1"/>
  <c r="CF170" i="15" a="1"/>
  <c r="Y198" i="15" a="1"/>
  <c r="BU183" i="15" a="1"/>
  <c r="P212" i="15" a="1"/>
  <c r="X173" i="15" a="1"/>
  <c r="Y202" i="15" a="1"/>
  <c r="CN220" i="15" a="1"/>
  <c r="AG187" i="15" a="1"/>
  <c r="AX210" i="15" a="1"/>
  <c r="AA190" i="15" a="1"/>
  <c r="BO218" i="15" a="1"/>
  <c r="CH208" i="15" a="1"/>
  <c r="CD177" i="15" a="1"/>
  <c r="BP183" i="15" a="1"/>
  <c r="AL217" i="15" a="1"/>
  <c r="O184" i="15" a="1"/>
  <c r="C195" i="15" a="1"/>
  <c r="AJ225" i="15" a="1"/>
  <c r="AZ195" i="15" a="1"/>
  <c r="AW171" i="15" a="1"/>
  <c r="BV204" i="15" a="1"/>
  <c r="BQ218" i="15" a="1"/>
  <c r="BH223" i="15" a="1"/>
  <c r="AB165" i="15" a="1"/>
  <c r="U171" i="15" a="1"/>
  <c r="BM170" i="15" a="1"/>
  <c r="AQ196" i="15" a="1"/>
  <c r="AQ171" i="15" a="1"/>
  <c r="K197" i="15" a="1"/>
  <c r="AD210" i="15" a="1"/>
  <c r="AP191" i="15" a="1"/>
  <c r="AU225" i="15" a="1"/>
  <c r="AV180" i="15" a="1"/>
  <c r="AK168" i="15" a="1"/>
  <c r="BC207" i="15" a="1"/>
  <c r="M194" i="15" a="1"/>
  <c r="BI225" i="15" a="1"/>
  <c r="AI207" i="15" a="1"/>
  <c r="BR203" i="15" a="1"/>
  <c r="CM221" i="15" a="1"/>
  <c r="CF166" i="15" a="1"/>
  <c r="BE171" i="15" a="1"/>
  <c r="X185" i="15" a="1"/>
  <c r="CD203" i="15" a="1"/>
  <c r="AI178" i="15" a="1"/>
  <c r="AG181" i="15" a="1"/>
  <c r="BE186" i="15" a="1"/>
  <c r="CI174" i="15" a="1"/>
  <c r="BS166" i="15" a="1"/>
  <c r="CF217" i="15" a="1"/>
  <c r="G207" i="15" a="1"/>
  <c r="BH206" i="15" a="1"/>
  <c r="AH207" i="15" a="1"/>
  <c r="CM206" i="15" a="1"/>
  <c r="N222" i="15" a="1"/>
  <c r="AU212" i="15" a="1"/>
  <c r="CM186" i="15" a="1"/>
  <c r="BL220" i="15" a="1"/>
  <c r="AV201" i="15" a="1"/>
  <c r="CG166" i="15" a="1"/>
  <c r="AV204" i="15" a="1"/>
  <c r="BB213" i="15" a="1"/>
  <c r="CJ212" i="15" a="1"/>
  <c r="BV214" i="15" a="1"/>
  <c r="CN191" i="15" a="1"/>
  <c r="S189" i="15" a="1"/>
  <c r="BU203" i="15" a="1"/>
  <c r="AF209" i="15" a="1"/>
  <c r="AP216" i="15" a="1"/>
  <c r="AX167" i="15" a="1"/>
  <c r="AF199" i="15" a="1"/>
  <c r="O221" i="15" a="1"/>
  <c r="BD225" i="15" a="1"/>
  <c r="U173" i="15" a="1"/>
  <c r="AZ225" i="15" a="1"/>
  <c r="AJ178" i="15" a="1"/>
  <c r="AO168" i="15" a="1"/>
  <c r="I193" i="15" a="1"/>
  <c r="BA209" i="15" a="1"/>
  <c r="G190" i="15" a="1"/>
  <c r="AV168" i="15" a="1"/>
  <c r="BV191" i="15" a="1"/>
  <c r="AQ183" i="15" a="1"/>
  <c r="BO222" i="15" a="1"/>
  <c r="BS194" i="15" a="1"/>
  <c r="AP203" i="15" a="1"/>
  <c r="CG186" i="15" a="1"/>
  <c r="AD183" i="15" a="1"/>
  <c r="AP185" i="15" a="1"/>
  <c r="AO215" i="15" a="1"/>
  <c r="CI200" i="15" a="1"/>
  <c r="AC189" i="15" a="1"/>
  <c r="AM176" i="15" a="1"/>
  <c r="AH225" i="15" a="1"/>
  <c r="BO216" i="15" a="1"/>
  <c r="CF192" i="15" a="1"/>
  <c r="BS223" i="15" a="1"/>
  <c r="BP207" i="15" a="1"/>
  <c r="I194" i="15" a="1"/>
  <c r="BG196" i="15" a="1"/>
  <c r="BO212" i="15" a="1"/>
  <c r="CK167" i="15" a="1"/>
  <c r="BS195" i="15" a="1"/>
  <c r="I208" i="15" a="1"/>
  <c r="V168" i="15" a="1"/>
  <c r="BQ182" i="15" a="1"/>
  <c r="AS215" i="15" a="1"/>
  <c r="M185" i="15" a="1"/>
  <c r="Q188" i="15" a="1"/>
  <c r="CN192" i="15" a="1"/>
  <c r="W217" i="15" a="1"/>
  <c r="BD199" i="15" a="1"/>
  <c r="AE182" i="15" a="1"/>
  <c r="C206" i="15" a="1"/>
  <c r="CN212" i="15" a="1"/>
  <c r="AS202" i="15" a="1"/>
  <c r="AW225" i="15" a="1"/>
  <c r="AB174" i="15" a="1"/>
  <c r="CD194" i="15" a="1"/>
  <c r="AO188" i="15" a="1"/>
  <c r="D54" i="15" a="1"/>
  <c r="CD198" i="15" a="1"/>
  <c r="S192" i="15" a="1"/>
  <c r="BN207" i="15" a="1"/>
  <c r="BR211" i="15" a="1"/>
  <c r="BO208" i="15" a="1"/>
  <c r="BA220" i="15" a="1"/>
  <c r="T169" i="15" a="1"/>
  <c r="BO198" i="15" a="1"/>
  <c r="P177" i="15" a="1"/>
  <c r="AD188" i="15" a="1"/>
  <c r="V170" i="15" a="1"/>
  <c r="BG209" i="15" a="1"/>
  <c r="AI170" i="15" a="1"/>
  <c r="Z184" i="15" a="1"/>
  <c r="AQ198" i="15" a="1"/>
  <c r="BH187" i="15" a="1"/>
  <c r="P168" i="15" a="1"/>
  <c r="AL169" i="15" a="1"/>
  <c r="BI209" i="15" a="1"/>
  <c r="BV200" i="15" a="1"/>
  <c r="BD192" i="15" a="1"/>
  <c r="AG173" i="15" a="1"/>
  <c r="Q190" i="15" a="1"/>
  <c r="CM172" i="15" a="1"/>
  <c r="CE200" i="15" a="1"/>
  <c r="BB223" i="15" a="1"/>
  <c r="BA218" i="15" a="1"/>
  <c r="AB177" i="15" a="1"/>
  <c r="BK222" i="15" a="1"/>
  <c r="AT180" i="15" a="1"/>
  <c r="B76" i="8"/>
  <c r="CC201" i="15" a="1"/>
  <c r="AW224" i="15" a="1"/>
  <c r="L189" i="15" a="1"/>
  <c r="AV194" i="15" a="1"/>
  <c r="C198" i="15" a="1"/>
  <c r="BE206" i="15" a="1"/>
  <c r="BL214" i="15" a="1"/>
  <c r="AJ206" i="15" a="1"/>
  <c r="AV210" i="15" a="1"/>
  <c r="T167" i="15" a="1"/>
  <c r="AA213" i="15" a="1"/>
  <c r="BM201" i="15" a="1"/>
  <c r="S222" i="15" a="1"/>
  <c r="BU170" i="15" a="1"/>
  <c r="BP204" i="15" a="1"/>
  <c r="U209" i="15" a="1"/>
  <c r="CH211" i="15" a="1"/>
  <c r="CK197" i="15" a="1"/>
  <c r="O173" i="15" a="1"/>
  <c r="AZ199" i="15" a="1"/>
  <c r="BR186" i="15" a="1"/>
  <c r="BH211" i="15" a="1"/>
  <c r="AD189" i="15" a="1"/>
  <c r="M201" i="15" a="1"/>
  <c r="Z188" i="15" a="1"/>
  <c r="CH221" i="15" a="1"/>
  <c r="P59" i="8" a="1"/>
  <c r="D36" i="359" a="1"/>
  <c r="P47" i="8" a="1"/>
  <c r="AB36" i="359" a="1"/>
  <c r="P79" i="8" a="1"/>
  <c r="CO169" i="15" a="1"/>
  <c r="P105" i="8" a="1"/>
  <c r="CO216" i="15" a="1"/>
  <c r="P49" i="8" a="1"/>
  <c r="CO189" i="15" a="1"/>
  <c r="CO208" i="15" a="1"/>
  <c r="P90" i="8" a="1"/>
  <c r="CO196" i="15" a="1"/>
  <c r="CO211" i="15" a="1"/>
  <c r="CO183" i="15" a="1"/>
  <c r="BN175" i="15" a="1"/>
  <c r="T180" i="15" a="1"/>
  <c r="J201" i="15" a="1"/>
  <c r="AI219" i="15" a="1"/>
  <c r="L186" i="15" a="1"/>
  <c r="AF166" i="15" a="1"/>
  <c r="J187" i="15" a="1"/>
  <c r="AZ165" i="15" a="1"/>
  <c r="BJ221" i="15" a="1"/>
  <c r="Q202" i="15" a="1"/>
  <c r="AD185" i="15" a="1"/>
  <c r="AB198" i="15" a="1"/>
  <c r="CJ214" i="15" a="1"/>
  <c r="AI194" i="15" a="1"/>
  <c r="L224" i="15" a="1"/>
  <c r="AZ211" i="15" a="1"/>
  <c r="CN208" i="15" a="1"/>
  <c r="G219" i="15" a="1"/>
  <c r="B72" i="8"/>
  <c r="BI173" i="15" a="1"/>
  <c r="BO194" i="15" a="1"/>
  <c r="AE205" i="15" a="1"/>
  <c r="CI221" i="15" a="1"/>
  <c r="AQ192" i="15" a="1"/>
  <c r="V171" i="15" a="1"/>
  <c r="P195" i="15" a="1"/>
  <c r="BS220" i="15" a="1"/>
  <c r="AV217" i="15" a="1"/>
  <c r="Z215" i="15" a="1"/>
  <c r="AM201" i="15" a="1"/>
  <c r="AO176" i="15" a="1"/>
  <c r="AT191" i="15" a="1"/>
  <c r="B124" i="8"/>
  <c r="S195" i="15" a="1"/>
  <c r="AO219" i="15" a="1"/>
  <c r="G191" i="15" a="1"/>
  <c r="X180" i="15" a="1"/>
  <c r="S165" i="15" a="1"/>
  <c r="AE216" i="15" a="1"/>
  <c r="BO214" i="15" a="1"/>
  <c r="F193" i="15" a="1"/>
  <c r="AO175" i="15" a="1"/>
  <c r="BM204" i="15" a="1"/>
  <c r="AG211" i="15" a="1"/>
  <c r="AL184" i="15" a="1"/>
  <c r="BU194" i="15" a="1"/>
  <c r="AY197" i="15" a="1"/>
  <c r="AD174" i="15" a="1"/>
  <c r="I181" i="15" a="1"/>
  <c r="K221" i="15" a="1"/>
  <c r="AS198" i="15" a="1"/>
  <c r="BO219" i="15" a="1"/>
  <c r="C49" i="15" a="1"/>
  <c r="H182" i="15" a="1"/>
  <c r="AO208" i="15" a="1"/>
  <c r="W180" i="15" a="1"/>
  <c r="AX166" i="15" a="1"/>
  <c r="R186" i="15" a="1"/>
  <c r="P166" i="15" a="1"/>
  <c r="BG166" i="15" a="1"/>
  <c r="BA190" i="15" a="1"/>
  <c r="I206" i="15" a="1"/>
  <c r="CL190" i="15" a="1"/>
  <c r="BV215" i="15" a="1"/>
  <c r="AN217" i="15" a="1"/>
  <c r="CH216" i="15" a="1"/>
  <c r="CC172" i="15" a="1"/>
  <c r="AJ169" i="15" a="1"/>
  <c r="AE195" i="15" a="1"/>
  <c r="BQ225" i="15" a="1"/>
  <c r="BG219" i="15" a="1"/>
  <c r="AN212" i="15" a="1"/>
  <c r="AQ203" i="15" a="1"/>
  <c r="CN166" i="15" a="1"/>
  <c r="AE220" i="15" a="1"/>
  <c r="L187" i="15" a="1"/>
  <c r="BT203" i="15" a="1"/>
  <c r="J193" i="15" a="1"/>
  <c r="BS182" i="15" a="1"/>
  <c r="J219" i="15" a="1"/>
  <c r="BL167" i="15" a="1"/>
  <c r="CM166" i="15" a="1"/>
  <c r="BI222" i="15" a="1"/>
  <c r="BF168" i="15" a="1"/>
  <c r="BC176" i="15" a="1"/>
  <c r="C203" i="15" a="1"/>
  <c r="Y165" i="15" a="1"/>
  <c r="AI182" i="15" a="1"/>
  <c r="BT183" i="15" a="1"/>
  <c r="AH224" i="15" a="1"/>
  <c r="P67" i="8" a="1"/>
  <c r="P99" i="8" a="1"/>
  <c r="S36" i="359" a="1"/>
  <c r="H36" i="359" a="1"/>
  <c r="CO215" i="15" a="1"/>
  <c r="P87" i="8" a="1"/>
  <c r="P57" i="8" a="1"/>
  <c r="M36" i="359" a="1"/>
  <c r="X36" i="359" a="1"/>
  <c r="CO168" i="15" a="1"/>
  <c r="P130" i="8" a="1"/>
  <c r="Q36" i="359" a="1"/>
  <c r="CO223" i="15" a="1"/>
  <c r="CO166" i="15" a="1"/>
  <c r="P88" i="8" a="1"/>
  <c r="P36" i="359" a="1"/>
  <c r="CO174" i="15" a="1"/>
  <c r="CO198" i="15" a="1"/>
  <c r="P69" i="8" a="1"/>
  <c r="N36" i="359" a="1"/>
  <c r="CO185" i="15" a="1"/>
  <c r="CO188" i="15" a="1"/>
  <c r="CO186" i="15" a="1"/>
  <c r="CO191" i="15" a="1"/>
  <c r="CO173" i="15" a="1"/>
  <c r="P78" i="8" a="1"/>
  <c r="AA36" i="359" a="1"/>
  <c r="CO197" i="15" a="1"/>
  <c r="CO207" i="15" a="1"/>
  <c r="CO203" i="15" a="1"/>
  <c r="CO170" i="15" a="1"/>
  <c r="CO218" i="15" a="1"/>
  <c r="BP212" i="15" a="1"/>
  <c r="BD212" i="15" a="1"/>
  <c r="CN199" i="15" a="1"/>
  <c r="CM197" i="15" a="1"/>
  <c r="G204" i="15" a="1"/>
  <c r="CH165" i="15" a="1"/>
  <c r="CD179" i="15" a="1"/>
  <c r="AM213" i="15" a="1"/>
  <c r="BF172" i="15" a="1"/>
  <c r="AZ178" i="15" a="1"/>
  <c r="P103" i="8" a="1"/>
  <c r="P60" i="8" a="1"/>
  <c r="AC36" i="359" a="1"/>
  <c r="CO171" i="15" a="1"/>
  <c r="P108" i="8" a="1"/>
  <c r="T36" i="359" a="1"/>
  <c r="CO176" i="15" a="1"/>
  <c r="Y36" i="359" a="1"/>
  <c r="CO190" i="15" a="1"/>
  <c r="V36" i="359" a="1"/>
  <c r="CO165" i="15" a="1"/>
  <c r="U36" i="359" a="1"/>
  <c r="CO187" i="15" a="1"/>
  <c r="CO172" i="15" a="1"/>
  <c r="D56" i="15" a="1"/>
  <c r="CO224" i="15" a="1"/>
  <c r="CP231" i="15" a="1"/>
  <c r="CO199" i="15" a="1"/>
  <c r="AK183" i="15" a="1"/>
  <c r="AT176" i="15" a="1"/>
  <c r="CL182" i="15" a="1"/>
  <c r="BO203" i="15" a="1"/>
  <c r="AR167" i="15" a="1"/>
  <c r="H192" i="15" a="1"/>
  <c r="Y167" i="15" a="1"/>
  <c r="AN176" i="15" a="1"/>
  <c r="AN206" i="15" a="1"/>
  <c r="CM213" i="15" a="1"/>
  <c r="AN192" i="15" a="1"/>
  <c r="AY186" i="15" a="1"/>
  <c r="AX208" i="15" a="1"/>
  <c r="W176" i="15" a="1"/>
  <c r="Y187" i="15" a="1"/>
  <c r="CH173" i="15" a="1"/>
  <c r="BG186" i="15" a="1"/>
  <c r="I169" i="15" a="1"/>
  <c r="AT222" i="15" a="1"/>
  <c r="BB191" i="15" a="1"/>
  <c r="AP192" i="15" a="1"/>
  <c r="Z171" i="15" a="1"/>
  <c r="AY212" i="15" a="1"/>
  <c r="BR204" i="15" a="1"/>
  <c r="BU193" i="15" a="1"/>
  <c r="CJ178" i="15" a="1"/>
  <c r="CC219" i="15" a="1"/>
  <c r="C178" i="15" a="1"/>
  <c r="BL222" i="15" a="1"/>
  <c r="AQ197" i="15" a="1"/>
  <c r="BL188" i="15" a="1"/>
  <c r="U211" i="15" a="1"/>
  <c r="H173" i="15" a="1"/>
  <c r="V169" i="15" a="1"/>
  <c r="AI216" i="15" a="1"/>
  <c r="BS196" i="15" a="1"/>
  <c r="AM222" i="15" a="1"/>
  <c r="AD219" i="15" a="1"/>
  <c r="BF167" i="15" a="1"/>
  <c r="BO204" i="15" a="1"/>
  <c r="M224" i="15" a="1"/>
  <c r="AE209" i="15" a="1"/>
  <c r="AI173" i="15" a="1"/>
  <c r="BJ176" i="15" a="1"/>
  <c r="AL170" i="15" a="1"/>
  <c r="AG198" i="15" a="1"/>
  <c r="V199" i="15" a="1"/>
  <c r="BP191" i="15" a="1"/>
  <c r="BJ194" i="15" a="1"/>
  <c r="BL210" i="15" a="1"/>
  <c r="I173" i="15" a="1"/>
  <c r="AG207" i="15" a="1"/>
  <c r="AS214" i="15" a="1"/>
  <c r="AX190" i="15" a="1"/>
  <c r="AB195" i="15" a="1"/>
  <c r="I195" i="15" a="1"/>
  <c r="CF194" i="15" a="1"/>
  <c r="AO165" i="15" a="1"/>
  <c r="BB200" i="15" a="1"/>
  <c r="J174" i="15" a="1"/>
  <c r="M207" i="15" a="1"/>
  <c r="F174" i="15" a="1"/>
  <c r="CE175" i="15" a="1"/>
  <c r="AW201" i="15" a="1"/>
  <c r="AG190" i="15" a="1"/>
  <c r="CD191" i="15" a="1"/>
  <c r="Y218" i="15" a="1"/>
  <c r="AM218" i="15" a="1"/>
  <c r="BJ182" i="15" a="1"/>
  <c r="AG166" i="15" a="1"/>
  <c r="T187" i="15" a="1"/>
  <c r="AD178" i="15" a="1"/>
  <c r="G194" i="15" a="1"/>
  <c r="BJ170" i="15" a="1"/>
  <c r="BD216" i="15" a="1"/>
  <c r="Y203" i="15" a="1"/>
  <c r="BS191" i="15" a="1"/>
  <c r="CG198" i="15" a="1"/>
  <c r="BR221" i="15" a="1"/>
  <c r="P110" i="8" a="1"/>
  <c r="CO167" i="15" a="1"/>
  <c r="P80" i="8" a="1"/>
  <c r="E36" i="359" a="1"/>
  <c r="P129" i="8" a="1"/>
  <c r="CO180" i="15" a="1"/>
  <c r="P89" i="8" a="1"/>
  <c r="CO201" i="15" a="1"/>
  <c r="P68" i="8" a="1"/>
  <c r="CO213" i="15" a="1"/>
  <c r="CO194" i="15" a="1"/>
  <c r="P128" i="8" a="1"/>
  <c r="F36" i="359" a="1"/>
  <c r="CO175" i="15" a="1"/>
  <c r="W185" i="15" a="1"/>
  <c r="V178" i="15" a="1"/>
  <c r="AN209" i="15" a="1"/>
  <c r="CH222" i="15" a="1"/>
  <c r="CJ174" i="15" a="1"/>
  <c r="S187" i="15" a="1"/>
  <c r="BJ213" i="15" a="1"/>
  <c r="CF208" i="15" a="1"/>
  <c r="AH208" i="15" a="1"/>
  <c r="AB189" i="15" a="1"/>
  <c r="AZ180" i="15" a="1"/>
  <c r="AT212" i="15" a="1"/>
  <c r="U182" i="15" a="1"/>
  <c r="AG191" i="15" a="1"/>
  <c r="AI185" i="15" a="1"/>
  <c r="BO202" i="15" a="1"/>
  <c r="AD214" i="15" a="1"/>
  <c r="CG211" i="15" a="1"/>
  <c r="BU180" i="15" a="1"/>
  <c r="BA173" i="15" a="1"/>
  <c r="BR179" i="15" a="1"/>
  <c r="R193" i="15" a="1"/>
  <c r="AB222" i="15" a="1"/>
  <c r="J191" i="15" a="1"/>
  <c r="BL216" i="15" a="1"/>
  <c r="T166" i="15" a="1"/>
  <c r="Q218" i="15" a="1"/>
  <c r="AP183" i="15" a="1"/>
  <c r="BN222" i="15" a="1"/>
  <c r="Z168" i="15" a="1"/>
  <c r="AE219" i="15" a="1"/>
  <c r="CD208" i="15" a="1"/>
  <c r="BO175" i="15" a="1"/>
  <c r="AK188" i="15" a="1"/>
  <c r="AW206" i="15" a="1"/>
  <c r="CM184" i="15" a="1"/>
  <c r="BM200" i="15" a="1"/>
  <c r="BA185" i="15" a="1"/>
  <c r="BH189" i="15" a="1"/>
  <c r="AC191" i="15" a="1"/>
  <c r="CM200" i="15" a="1"/>
  <c r="AT225" i="15" a="1"/>
  <c r="R200" i="15" a="1"/>
  <c r="G198" i="15" a="1"/>
  <c r="AM181" i="15" a="1"/>
  <c r="Q192" i="15" a="1"/>
  <c r="BG175" i="15" a="1"/>
  <c r="AR204" i="15" a="1"/>
  <c r="AH190" i="15" a="1"/>
  <c r="J183" i="15" a="1"/>
  <c r="AH196" i="15" a="1"/>
  <c r="M174" i="15" a="1"/>
  <c r="AQ184" i="15" a="1"/>
  <c r="CI201" i="15" a="1"/>
  <c r="AU211" i="15" a="1"/>
  <c r="BQ195" i="15" a="1"/>
  <c r="B82" i="8"/>
  <c r="G180" i="15" a="1"/>
  <c r="AX168" i="15" a="1"/>
  <c r="BK220" i="15" a="1"/>
  <c r="AI195" i="15" a="1"/>
  <c r="BF203" i="15" a="1"/>
  <c r="CH220" i="15" a="1"/>
  <c r="P213" i="15" a="1"/>
  <c r="Y206" i="15" a="1"/>
  <c r="BO211" i="15" a="1"/>
  <c r="AF193" i="15" a="1"/>
  <c r="J199" i="15" a="1"/>
  <c r="AQ185" i="15" a="1"/>
  <c r="AF225" i="15" a="1"/>
  <c r="BB190" i="15" a="1"/>
  <c r="CE204" i="15" a="1"/>
  <c r="BF179" i="15" a="1"/>
  <c r="CC170" i="15" a="1"/>
  <c r="CE173" i="15" a="1"/>
  <c r="AK173" i="15" a="1"/>
  <c r="BG179" i="15" a="1"/>
  <c r="BL174" i="15" a="1"/>
  <c r="CD193" i="15" a="1"/>
  <c r="N207" i="15" a="1"/>
  <c r="E210" i="15" a="1"/>
  <c r="F168" i="15" a="1"/>
  <c r="BH222" i="15" a="1"/>
  <c r="AL203" i="15" a="1"/>
  <c r="AJ208" i="15" a="1"/>
  <c r="AP219" i="15" a="1"/>
  <c r="AJ215" i="15" a="1"/>
  <c r="BA186" i="15" a="1"/>
  <c r="BU192" i="15" a="1"/>
  <c r="P127" i="8" a="1"/>
  <c r="P70" i="8" a="1"/>
  <c r="J36" i="359" a="1"/>
  <c r="Z36" i="359" a="1"/>
  <c r="CO202" i="15" a="1"/>
  <c r="CO220" i="15" a="1"/>
  <c r="P100" i="8" a="1"/>
  <c r="P77" i="8" a="1"/>
  <c r="W36" i="359" a="1"/>
  <c r="I36" i="359" a="1"/>
  <c r="CO206" i="15" a="1"/>
  <c r="P107" i="8" a="1"/>
  <c r="G36" i="359" a="1"/>
  <c r="CO195" i="15" a="1"/>
  <c r="CO222" i="15" a="1"/>
  <c r="P97" i="8" a="1"/>
  <c r="B36" i="359" a="1"/>
  <c r="CO181" i="15" a="1"/>
  <c r="CO184" i="15" a="1"/>
  <c r="P48" i="8" a="1"/>
  <c r="C36" i="359" a="1"/>
  <c r="CO200" i="15" a="1"/>
  <c r="CO225" i="15" a="1"/>
  <c r="CO182" i="15" a="1"/>
  <c r="CO214" i="15" a="1"/>
  <c r="P46" i="8" a="1"/>
  <c r="L36" i="359" a="1"/>
  <c r="CO177" i="15" a="1"/>
  <c r="CO178" i="15" a="1"/>
  <c r="CO192" i="15" a="1"/>
  <c r="CO221" i="15" a="1"/>
  <c r="CO204" i="15" a="1"/>
  <c r="AX219" i="15" a="1"/>
  <c r="BK182" i="15" a="1"/>
  <c r="CH190" i="15" a="1"/>
  <c r="AW169" i="15" a="1"/>
  <c r="AI222" i="15" a="1"/>
  <c r="K181" i="15" a="1"/>
  <c r="B123" i="8"/>
  <c r="CN198" i="15" a="1"/>
  <c r="AQ225" i="15" a="1"/>
  <c r="AL201" i="15" a="1"/>
  <c r="P58" i="8" a="1"/>
  <c r="O36" i="359" a="1"/>
  <c r="CO193" i="15" a="1"/>
  <c r="P104" i="8" a="1"/>
  <c r="P109" i="8" a="1"/>
  <c r="CO179" i="15" a="1"/>
  <c r="K36" i="359" a="1"/>
  <c r="CO217" i="15" a="1"/>
  <c r="P98" i="8" a="1"/>
  <c r="CO210" i="15" a="1"/>
  <c r="P106" i="8" a="1"/>
  <c r="CO209" i="15" a="1"/>
  <c r="CO219" i="15" a="1"/>
  <c r="CO205" i="15" a="1"/>
  <c r="R36" i="359" a="1"/>
  <c r="CO212" i="15" a="1"/>
  <c r="C56" i="15" a="1"/>
  <c r="Q89" i="8" a="1"/>
  <c r="Q70" i="8" a="1"/>
  <c r="CP168" i="15" a="1"/>
  <c r="CP177" i="15" a="1"/>
  <c r="CP188" i="15" a="1"/>
  <c r="Q105" i="8" a="1"/>
  <c r="Q88" i="8" a="1"/>
  <c r="Q80" i="8" a="1"/>
  <c r="Q46" i="8" a="1"/>
  <c r="Q47" i="8" a="1"/>
  <c r="J37" i="359" a="1"/>
  <c r="AA37" i="359" a="1"/>
  <c r="CP192" i="15" a="1"/>
  <c r="Q87" i="8" a="1"/>
  <c r="Q129" i="8" a="1"/>
  <c r="R37" i="359" a="1"/>
  <c r="H37" i="359" a="1"/>
  <c r="CP183" i="15" a="1"/>
  <c r="CP181" i="15" a="1"/>
  <c r="O37" i="359" a="1"/>
  <c r="CP208" i="15" a="1"/>
  <c r="CP195" i="15" a="1"/>
  <c r="Q104" i="8" a="1"/>
  <c r="Q77" i="8" a="1"/>
  <c r="Q109" i="8" a="1"/>
  <c r="Y37" i="359" a="1"/>
  <c r="CP194" i="15" a="1"/>
  <c r="CP165" i="15" a="1"/>
  <c r="CP189" i="15" a="1"/>
  <c r="Q79" i="8" a="1"/>
  <c r="Q69" i="8" a="1"/>
  <c r="S37" i="359" a="1"/>
  <c r="CP225" i="15" a="1"/>
  <c r="CP190" i="15" a="1"/>
  <c r="Q99" i="8" a="1"/>
  <c r="Q97" i="8" a="1"/>
  <c r="B37" i="359" a="1"/>
  <c r="CP202" i="15" a="1"/>
  <c r="Q110" i="8" a="1"/>
  <c r="Q78" i="8" a="1"/>
  <c r="T37" i="359" a="1"/>
  <c r="G37" i="359" a="1"/>
  <c r="CP205" i="15" a="1"/>
  <c r="CP193" i="15" a="1"/>
  <c r="Q90" i="8" a="1"/>
  <c r="Q98" i="8" a="1"/>
  <c r="K37" i="359" a="1"/>
  <c r="Z37" i="359" a="1"/>
  <c r="CP214" i="15" a="1"/>
  <c r="CP201" i="15" a="1"/>
  <c r="CP215" i="15" a="1"/>
  <c r="CP172" i="15" a="1"/>
  <c r="CP213" i="15" a="1"/>
  <c r="F37" i="359" a="1"/>
  <c r="CP166" i="15" a="1"/>
  <c r="CP182" i="15" a="1"/>
  <c r="CP180" i="15" a="1"/>
  <c r="Q130" i="8" a="1"/>
  <c r="Q59" i="8" a="1"/>
  <c r="Q37" i="359" a="1"/>
  <c r="D37" i="359" a="1"/>
  <c r="CP207" i="15" a="1"/>
  <c r="CP220" i="15" a="1"/>
  <c r="M37" i="359" a="1"/>
  <c r="CP186" i="15" a="1"/>
  <c r="CP216" i="15" a="1"/>
  <c r="Q108" i="8" a="1"/>
  <c r="U37" i="359" a="1"/>
  <c r="Q48" i="8" a="1"/>
  <c r="E37" i="359" a="1"/>
  <c r="CP200" i="15" a="1"/>
  <c r="CP222" i="15" a="1"/>
  <c r="CP176" i="15" a="1"/>
  <c r="CP206" i="15" a="1"/>
  <c r="Q58" i="8" a="1"/>
  <c r="V37" i="359" a="1"/>
  <c r="CP187" i="15" a="1"/>
  <c r="D57" i="15" a="1"/>
  <c r="CP185" i="15" a="1"/>
  <c r="L37" i="359" a="1"/>
  <c r="CP170" i="15" a="1"/>
  <c r="CP173" i="15" a="1"/>
  <c r="Q107" i="8" a="1"/>
  <c r="C37" i="359" a="1"/>
  <c r="CP212" i="15" a="1"/>
  <c r="Q103" i="8" a="1"/>
  <c r="CP198" i="15" a="1"/>
  <c r="CP217" i="15" a="1"/>
  <c r="Q128" i="8" a="1"/>
  <c r="X37" i="359" a="1"/>
  <c r="CP199" i="15" a="1"/>
  <c r="AB37" i="359" a="1"/>
  <c r="CP169" i="15" a="1"/>
  <c r="Q60" i="8" a="1"/>
  <c r="CP219" i="15" a="1"/>
  <c r="C57" i="15" a="1"/>
  <c r="CP174" i="15" a="1"/>
  <c r="Q106" i="8" a="1"/>
  <c r="Q49" i="8" a="1"/>
  <c r="CP211" i="15" a="1"/>
  <c r="CP210" i="15" a="1"/>
  <c r="Q67" i="8" a="1"/>
  <c r="N37" i="359" a="1"/>
  <c r="CP221" i="15" a="1"/>
  <c r="CP203" i="15" a="1"/>
  <c r="CP209" i="15" a="1"/>
  <c r="Q57" i="8" a="1"/>
  <c r="I37" i="359" a="1"/>
  <c r="CP167" i="15" a="1"/>
  <c r="CP175" i="15" a="1"/>
  <c r="CQ231" i="15" a="1"/>
  <c r="CP204" i="15" a="1"/>
  <c r="CP197" i="15" a="1"/>
  <c r="Q127" i="8" a="1"/>
  <c r="P37" i="359" a="1"/>
  <c r="Q68" i="8" a="1"/>
  <c r="AC37" i="359" a="1"/>
  <c r="CP218" i="15" a="1"/>
  <c r="CP196" i="15" a="1"/>
  <c r="W37" i="359" a="1"/>
  <c r="CP184" i="15" a="1"/>
  <c r="Q100" i="8" a="1"/>
  <c r="CP224" i="15" a="1"/>
  <c r="CP223" i="15" a="1"/>
  <c r="CP191" i="15" a="1"/>
  <c r="CP171" i="15" a="1"/>
  <c r="CP178" i="15" a="1"/>
  <c r="CP179" i="15" a="1"/>
  <c r="C56" i="15" l="1"/>
  <c r="CO212" i="15"/>
  <c r="R36" i="359"/>
  <c r="CO205" i="15"/>
  <c r="CO219" i="15"/>
  <c r="CO209" i="15"/>
  <c r="P106" i="8"/>
  <c r="CO210" i="15"/>
  <c r="P98" i="8"/>
  <c r="CO217" i="15"/>
  <c r="K36" i="359"/>
  <c r="CO179" i="15"/>
  <c r="P109" i="8"/>
  <c r="P104" i="8"/>
  <c r="CO193" i="15"/>
  <c r="O36" i="359"/>
  <c r="P58" i="8"/>
  <c r="AL201" i="15"/>
  <c r="AQ225" i="15"/>
  <c r="CN198" i="15"/>
  <c r="K181" i="15"/>
  <c r="AI222" i="15"/>
  <c r="AW169" i="15"/>
  <c r="CH190" i="15"/>
  <c r="BK182" i="15"/>
  <c r="AX219" i="15"/>
  <c r="CO204" i="15"/>
  <c r="CO221" i="15"/>
  <c r="CO192" i="15"/>
  <c r="CO178" i="15"/>
  <c r="CO177" i="15"/>
  <c r="L36" i="359"/>
  <c r="P46" i="8"/>
  <c r="CO214" i="15"/>
  <c r="CO182" i="15"/>
  <c r="CO225" i="15"/>
  <c r="CO200" i="15"/>
  <c r="C36" i="359"/>
  <c r="P48" i="8"/>
  <c r="CO184" i="15"/>
  <c r="CO181" i="15"/>
  <c r="B36" i="359"/>
  <c r="P97" i="8"/>
  <c r="CO222" i="15"/>
  <c r="CO195" i="15"/>
  <c r="G36" i="359"/>
  <c r="P107" i="8"/>
  <c r="CO206" i="15"/>
  <c r="I36" i="359"/>
  <c r="W36" i="359"/>
  <c r="P77" i="8"/>
  <c r="P100" i="8"/>
  <c r="CO220" i="15"/>
  <c r="CO202" i="15"/>
  <c r="Z36" i="359"/>
  <c r="J36" i="359"/>
  <c r="P70" i="8"/>
  <c r="P127" i="8"/>
  <c r="BU192" i="15"/>
  <c r="BA186" i="15"/>
  <c r="AJ215" i="15"/>
  <c r="AP219" i="15"/>
  <c r="AJ208" i="15"/>
  <c r="AL203" i="15"/>
  <c r="BH222" i="15"/>
  <c r="F168" i="15"/>
  <c r="E210" i="15"/>
  <c r="N207" i="15"/>
  <c r="CD193" i="15"/>
  <c r="BL174" i="15"/>
  <c r="BG179" i="15"/>
  <c r="AK173" i="15"/>
  <c r="CE173" i="15"/>
  <c r="CC170" i="15"/>
  <c r="BF179" i="15"/>
  <c r="CE204" i="15"/>
  <c r="BB190" i="15"/>
  <c r="AF225" i="15"/>
  <c r="AQ185" i="15"/>
  <c r="J199" i="15"/>
  <c r="AF193" i="15"/>
  <c r="BO211" i="15"/>
  <c r="Y206" i="15"/>
  <c r="P213" i="15"/>
  <c r="CH220" i="15"/>
  <c r="BF203" i="15"/>
  <c r="AI195" i="15"/>
  <c r="BK220" i="15"/>
  <c r="AX168" i="15"/>
  <c r="G180" i="15"/>
  <c r="BQ195" i="15"/>
  <c r="AU211" i="15"/>
  <c r="CI201" i="15"/>
  <c r="AQ184" i="15"/>
  <c r="M174" i="15"/>
  <c r="AH196" i="15"/>
  <c r="J183" i="15"/>
  <c r="AH190" i="15"/>
  <c r="AR204" i="15"/>
  <c r="BG175" i="15"/>
  <c r="Q192" i="15"/>
  <c r="AM181" i="15"/>
  <c r="G198" i="15"/>
  <c r="R200" i="15"/>
  <c r="AT225" i="15"/>
  <c r="CM200" i="15"/>
  <c r="AC191" i="15"/>
  <c r="BH189" i="15"/>
  <c r="BA185" i="15"/>
  <c r="BM200" i="15"/>
  <c r="CM184" i="15"/>
  <c r="AW206" i="15"/>
  <c r="AK188" i="15"/>
  <c r="BO175" i="15"/>
  <c r="CD208" i="15"/>
  <c r="AE219" i="15"/>
  <c r="Z168" i="15"/>
  <c r="BN222" i="15"/>
  <c r="AP183" i="15"/>
  <c r="Q218" i="15"/>
  <c r="T166" i="15"/>
  <c r="BL216" i="15"/>
  <c r="J191" i="15"/>
  <c r="AB222" i="15"/>
  <c r="R193" i="15"/>
  <c r="BR179" i="15"/>
  <c r="BA173" i="15"/>
  <c r="BU180" i="15"/>
  <c r="CG211" i="15"/>
  <c r="AD214" i="15"/>
  <c r="BO202" i="15"/>
  <c r="AI185" i="15"/>
  <c r="AG191" i="15"/>
  <c r="U182" i="15"/>
  <c r="AT212" i="15"/>
  <c r="AZ180" i="15"/>
  <c r="AB189" i="15"/>
  <c r="AH208" i="15"/>
  <c r="CF208" i="15"/>
  <c r="BJ213" i="15"/>
  <c r="S187" i="15"/>
  <c r="CJ174" i="15"/>
  <c r="CH222" i="15"/>
  <c r="AN209" i="15"/>
  <c r="V178" i="15"/>
  <c r="W185" i="15"/>
  <c r="CO175" i="15"/>
  <c r="F36" i="359"/>
  <c r="P128" i="8"/>
  <c r="CO194" i="15"/>
  <c r="CO213" i="15"/>
  <c r="P68" i="8"/>
  <c r="CO201" i="15"/>
  <c r="P89" i="8"/>
  <c r="CO180" i="15"/>
  <c r="P129" i="8"/>
  <c r="E36" i="359"/>
  <c r="P80" i="8"/>
  <c r="CO167" i="15"/>
  <c r="P110" i="8"/>
  <c r="BR221" i="15"/>
  <c r="CG198" i="15"/>
  <c r="BS191" i="15"/>
  <c r="Y203" i="15"/>
  <c r="BD216" i="15"/>
  <c r="BJ170" i="15"/>
  <c r="G194" i="15"/>
  <c r="AD178" i="15"/>
  <c r="T187" i="15"/>
  <c r="AG166" i="15"/>
  <c r="BJ182" i="15"/>
  <c r="AM218" i="15"/>
  <c r="Y218" i="15"/>
  <c r="CD191" i="15"/>
  <c r="AG190" i="15"/>
  <c r="AW201" i="15"/>
  <c r="CE175" i="15"/>
  <c r="F174" i="15"/>
  <c r="M207" i="15"/>
  <c r="J174" i="15"/>
  <c r="BB200" i="15"/>
  <c r="AO165" i="15"/>
  <c r="CF194" i="15"/>
  <c r="I195" i="15"/>
  <c r="AB195" i="15"/>
  <c r="AX190" i="15"/>
  <c r="AS214" i="15"/>
  <c r="AG207" i="15"/>
  <c r="I173" i="15"/>
  <c r="BL210" i="15"/>
  <c r="BJ194" i="15"/>
  <c r="BP191" i="15"/>
  <c r="V199" i="15"/>
  <c r="AG198" i="15"/>
  <c r="AL170" i="15"/>
  <c r="BJ176" i="15"/>
  <c r="AI173" i="15"/>
  <c r="AE209" i="15"/>
  <c r="M224" i="15"/>
  <c r="BO204" i="15"/>
  <c r="BF167" i="15"/>
  <c r="AD219" i="15"/>
  <c r="AM222" i="15"/>
  <c r="BS196" i="15"/>
  <c r="AI216" i="15"/>
  <c r="V169" i="15"/>
  <c r="H173" i="15"/>
  <c r="U211" i="15"/>
  <c r="BL188" i="15"/>
  <c r="AQ197" i="15"/>
  <c r="BL222" i="15"/>
  <c r="C178" i="15"/>
  <c r="CC219" i="15"/>
  <c r="CJ178" i="15"/>
  <c r="BU193" i="15"/>
  <c r="BR204" i="15"/>
  <c r="AY212" i="15"/>
  <c r="Z171" i="15"/>
  <c r="AP192" i="15"/>
  <c r="BB191" i="15"/>
  <c r="AT222" i="15"/>
  <c r="I169" i="15"/>
  <c r="BG186" i="15"/>
  <c r="CH173" i="15"/>
  <c r="Y187" i="15"/>
  <c r="W176" i="15"/>
  <c r="AX208" i="15"/>
  <c r="AY186" i="15"/>
  <c r="AN192" i="15"/>
  <c r="CM213" i="15"/>
  <c r="AN206" i="15"/>
  <c r="AN176" i="15"/>
  <c r="Y167" i="15"/>
  <c r="H192" i="15"/>
  <c r="AR167" i="15"/>
  <c r="BO203" i="15"/>
  <c r="CL182" i="15"/>
  <c r="AT176" i="15"/>
  <c r="AK183" i="15"/>
  <c r="CO199" i="15"/>
  <c r="CP231" i="15"/>
  <c r="CO224" i="15"/>
  <c r="D56" i="15"/>
  <c r="D119" i="15" s="1"/>
  <c r="CO172" i="15"/>
  <c r="CO187" i="15"/>
  <c r="U36" i="359"/>
  <c r="CO165" i="15"/>
  <c r="V36" i="359"/>
  <c r="CO190" i="15"/>
  <c r="Y36" i="359"/>
  <c r="CO176" i="15"/>
  <c r="T36" i="359"/>
  <c r="P108" i="8"/>
  <c r="CO171" i="15"/>
  <c r="AC36" i="359"/>
  <c r="P60" i="8"/>
  <c r="P103" i="8"/>
  <c r="AZ178" i="15"/>
  <c r="BF172" i="15"/>
  <c r="AM213" i="15"/>
  <c r="CD179" i="15"/>
  <c r="CH165" i="15"/>
  <c r="G204" i="15"/>
  <c r="CM197" i="15"/>
  <c r="CN199" i="15"/>
  <c r="BD212" i="15"/>
  <c r="BP212" i="15"/>
  <c r="CO218" i="15"/>
  <c r="CO170" i="15"/>
  <c r="CO203" i="15"/>
  <c r="CO207" i="15"/>
  <c r="CO197" i="15"/>
  <c r="AA36" i="359"/>
  <c r="P78" i="8"/>
  <c r="CO173" i="15"/>
  <c r="CO191" i="15"/>
  <c r="CO186" i="15"/>
  <c r="CO188" i="15"/>
  <c r="CO185" i="15"/>
  <c r="N36" i="359"/>
  <c r="P69" i="8"/>
  <c r="CO198" i="15"/>
  <c r="CO174" i="15"/>
  <c r="P36" i="359"/>
  <c r="P88" i="8"/>
  <c r="CO166" i="15"/>
  <c r="CO223" i="15"/>
  <c r="Q36" i="359"/>
  <c r="P130" i="8"/>
  <c r="CO168" i="15"/>
  <c r="X36" i="359"/>
  <c r="M36" i="359"/>
  <c r="P57" i="8"/>
  <c r="P87" i="8"/>
  <c r="CO215" i="15"/>
  <c r="H36" i="359"/>
  <c r="S36" i="359"/>
  <c r="P99" i="8"/>
  <c r="P67" i="8"/>
  <c r="AH224" i="15"/>
  <c r="BT183" i="15"/>
  <c r="AI182" i="15"/>
  <c r="Y165" i="15"/>
  <c r="C203" i="15"/>
  <c r="BC176" i="15"/>
  <c r="BF168" i="15"/>
  <c r="BI222" i="15"/>
  <c r="CM166" i="15"/>
  <c r="BL167" i="15"/>
  <c r="J219" i="15"/>
  <c r="BS182" i="15"/>
  <c r="J193" i="15"/>
  <c r="BT203" i="15"/>
  <c r="L187" i="15"/>
  <c r="AE220" i="15"/>
  <c r="CN166" i="15"/>
  <c r="AQ203" i="15"/>
  <c r="AN212" i="15"/>
  <c r="BG219" i="15"/>
  <c r="BQ225" i="15"/>
  <c r="AE195" i="15"/>
  <c r="AJ169" i="15"/>
  <c r="CC172" i="15"/>
  <c r="CH216" i="15"/>
  <c r="AN217" i="15"/>
  <c r="BV215" i="15"/>
  <c r="CL190" i="15"/>
  <c r="I206" i="15"/>
  <c r="BA190" i="15"/>
  <c r="BG166" i="15"/>
  <c r="P166" i="15"/>
  <c r="R186" i="15"/>
  <c r="AX166" i="15"/>
  <c r="W180" i="15"/>
  <c r="AO208" i="15"/>
  <c r="H182" i="15"/>
  <c r="C49" i="15"/>
  <c r="BO219" i="15"/>
  <c r="AS198" i="15"/>
  <c r="K221" i="15"/>
  <c r="I181" i="15"/>
  <c r="AD174" i="15"/>
  <c r="AY197" i="15"/>
  <c r="BU194" i="15"/>
  <c r="AL184" i="15"/>
  <c r="AG211" i="15"/>
  <c r="BM204" i="15"/>
  <c r="AO175" i="15"/>
  <c r="F193" i="15"/>
  <c r="BO214" i="15"/>
  <c r="AE216" i="15"/>
  <c r="S165" i="15"/>
  <c r="X180" i="15"/>
  <c r="G191" i="15"/>
  <c r="AO219" i="15"/>
  <c r="S195" i="15"/>
  <c r="AT191" i="15"/>
  <c r="AO176" i="15"/>
  <c r="AM201" i="15"/>
  <c r="Z215" i="15"/>
  <c r="AV217" i="15"/>
  <c r="BS220" i="15"/>
  <c r="P195" i="15"/>
  <c r="V171" i="15"/>
  <c r="AQ192" i="15"/>
  <c r="CI221" i="15"/>
  <c r="AE205" i="15"/>
  <c r="BO194" i="15"/>
  <c r="BI173" i="15"/>
  <c r="G219" i="15"/>
  <c r="CN208" i="15"/>
  <c r="AZ211" i="15"/>
  <c r="L224" i="15"/>
  <c r="AI194" i="15"/>
  <c r="CJ214" i="15"/>
  <c r="AB198" i="15"/>
  <c r="AD185" i="15"/>
  <c r="Q202" i="15"/>
  <c r="BJ221" i="15"/>
  <c r="AZ165" i="15"/>
  <c r="J187" i="15"/>
  <c r="AF166" i="15"/>
  <c r="L186" i="15"/>
  <c r="AI219" i="15"/>
  <c r="J201" i="15"/>
  <c r="T180" i="15"/>
  <c r="BN175" i="15"/>
  <c r="CO183" i="15"/>
  <c r="CO211" i="15"/>
  <c r="CO196" i="15"/>
  <c r="P90" i="8"/>
  <c r="CO208" i="15"/>
  <c r="CO189" i="15"/>
  <c r="P49" i="8"/>
  <c r="CO216" i="15"/>
  <c r="P105" i="8"/>
  <c r="CO169" i="15"/>
  <c r="P79" i="8"/>
  <c r="AB36" i="359"/>
  <c r="P47" i="8"/>
  <c r="D36" i="359"/>
  <c r="P59" i="8"/>
  <c r="CH221" i="15"/>
  <c r="Z188" i="15"/>
  <c r="M201" i="15"/>
  <c r="AD189" i="15"/>
  <c r="BH211" i="15"/>
  <c r="BR186" i="15"/>
  <c r="AZ199" i="15"/>
  <c r="O173" i="15"/>
  <c r="CK197" i="15"/>
  <c r="CH211" i="15"/>
  <c r="U209" i="15"/>
  <c r="BP204" i="15"/>
  <c r="BU170" i="15"/>
  <c r="S222" i="15"/>
  <c r="BM201" i="15"/>
  <c r="AA213" i="15"/>
  <c r="T167" i="15"/>
  <c r="AV210" i="15"/>
  <c r="AJ206" i="15"/>
  <c r="BL214" i="15"/>
  <c r="BE206" i="15"/>
  <c r="C198" i="15"/>
  <c r="AV194" i="15"/>
  <c r="L189" i="15"/>
  <c r="AW224" i="15"/>
  <c r="CC201" i="15"/>
  <c r="AT180" i="15"/>
  <c r="BK222" i="15"/>
  <c r="AB177" i="15"/>
  <c r="BA218" i="15"/>
  <c r="BB223" i="15"/>
  <c r="CE200" i="15"/>
  <c r="CM172" i="15"/>
  <c r="Q190" i="15"/>
  <c r="AG173" i="15"/>
  <c r="BD192" i="15"/>
  <c r="BV200" i="15"/>
  <c r="BI209" i="15"/>
  <c r="AL169" i="15"/>
  <c r="P168" i="15"/>
  <c r="BH187" i="15"/>
  <c r="AQ198" i="15"/>
  <c r="Z184" i="15"/>
  <c r="AI170" i="15"/>
  <c r="BG209" i="15"/>
  <c r="V170" i="15"/>
  <c r="AD188" i="15"/>
  <c r="P177" i="15"/>
  <c r="BO198" i="15"/>
  <c r="T169" i="15"/>
  <c r="BA220" i="15"/>
  <c r="BO208" i="15"/>
  <c r="BR211" i="15"/>
  <c r="BN207" i="15"/>
  <c r="S192" i="15"/>
  <c r="CD198" i="15"/>
  <c r="D54" i="15"/>
  <c r="D117" i="15" s="1"/>
  <c r="AO188" i="15"/>
  <c r="CD194" i="15"/>
  <c r="AB174" i="15"/>
  <c r="AW225" i="15"/>
  <c r="AS202" i="15"/>
  <c r="CN212" i="15"/>
  <c r="C206" i="15"/>
  <c r="AE182" i="15"/>
  <c r="BD199" i="15"/>
  <c r="W217" i="15"/>
  <c r="CN192" i="15"/>
  <c r="Q188" i="15"/>
  <c r="M185" i="15"/>
  <c r="AS215" i="15"/>
  <c r="BQ182" i="15"/>
  <c r="V168" i="15"/>
  <c r="I208" i="15"/>
  <c r="BS195" i="15"/>
  <c r="CK167" i="15"/>
  <c r="BO212" i="15"/>
  <c r="BG196" i="15"/>
  <c r="I194" i="15"/>
  <c r="BP207" i="15"/>
  <c r="BS223" i="15"/>
  <c r="CF192" i="15"/>
  <c r="BO216" i="15"/>
  <c r="AH225" i="15"/>
  <c r="AM176" i="15"/>
  <c r="AC189" i="15"/>
  <c r="CI200" i="15"/>
  <c r="AO215" i="15"/>
  <c r="AP185" i="15"/>
  <c r="AD183" i="15"/>
  <c r="CG186" i="15"/>
  <c r="AP203" i="15"/>
  <c r="BS194" i="15"/>
  <c r="BO222" i="15"/>
  <c r="AQ183" i="15"/>
  <c r="BV191" i="15"/>
  <c r="AV168" i="15"/>
  <c r="G190" i="15"/>
  <c r="BA209" i="15"/>
  <c r="I193" i="15"/>
  <c r="AO168" i="15"/>
  <c r="AJ178" i="15"/>
  <c r="AZ225" i="15"/>
  <c r="U173" i="15"/>
  <c r="BD225" i="15"/>
  <c r="O221" i="15"/>
  <c r="AF199" i="15"/>
  <c r="AX167" i="15"/>
  <c r="AP216" i="15"/>
  <c r="AF209" i="15"/>
  <c r="BU203" i="15"/>
  <c r="S189" i="15"/>
  <c r="CN191" i="15"/>
  <c r="BV214" i="15"/>
  <c r="CJ212" i="15"/>
  <c r="BB213" i="15"/>
  <c r="AV204" i="15"/>
  <c r="CG166" i="15"/>
  <c r="AV201" i="15"/>
  <c r="BL220" i="15"/>
  <c r="CM186" i="15"/>
  <c r="AU212" i="15"/>
  <c r="N222" i="15"/>
  <c r="CM206" i="15"/>
  <c r="AH207" i="15"/>
  <c r="BH206" i="15"/>
  <c r="G207" i="15"/>
  <c r="CF217" i="15"/>
  <c r="BS166" i="15"/>
  <c r="CI174" i="15"/>
  <c r="BE186" i="15"/>
  <c r="AG181" i="15"/>
  <c r="AI178" i="15"/>
  <c r="CD203" i="15"/>
  <c r="X185" i="15"/>
  <c r="BE171" i="15"/>
  <c r="CF166" i="15"/>
  <c r="CM221" i="15"/>
  <c r="BR203" i="15"/>
  <c r="AI207" i="15"/>
  <c r="BI225" i="15"/>
  <c r="M194" i="15"/>
  <c r="BC207" i="15"/>
  <c r="AK168" i="15"/>
  <c r="AV180" i="15"/>
  <c r="AU225" i="15"/>
  <c r="AP191" i="15"/>
  <c r="AD210" i="15"/>
  <c r="K197" i="15"/>
  <c r="AQ171" i="15"/>
  <c r="AQ196" i="15"/>
  <c r="BM170" i="15"/>
  <c r="U171" i="15"/>
  <c r="AB165" i="15"/>
  <c r="BH223" i="15"/>
  <c r="BQ218" i="15"/>
  <c r="BV204" i="15"/>
  <c r="AW171" i="15"/>
  <c r="AZ195" i="15"/>
  <c r="AJ225" i="15"/>
  <c r="C195" i="15"/>
  <c r="O184" i="15"/>
  <c r="AL217" i="15"/>
  <c r="BP183" i="15"/>
  <c r="CD177" i="15"/>
  <c r="CH208" i="15"/>
  <c r="BO218" i="15"/>
  <c r="AA190" i="15"/>
  <c r="AX210" i="15"/>
  <c r="AG187" i="15"/>
  <c r="CN220" i="15"/>
  <c r="Y202" i="15"/>
  <c r="X173" i="15"/>
  <c r="P212" i="15"/>
  <c r="BU183" i="15"/>
  <c r="Y198" i="15"/>
  <c r="CF170" i="15"/>
  <c r="BN172" i="15"/>
  <c r="Z210" i="15"/>
  <c r="BI218" i="15"/>
  <c r="CK223" i="15"/>
  <c r="AX170" i="15"/>
  <c r="AY193" i="15"/>
  <c r="T208" i="15"/>
  <c r="AV184" i="15"/>
  <c r="W173" i="15"/>
  <c r="BT224" i="15"/>
  <c r="BD173" i="15"/>
  <c r="BH208" i="15"/>
  <c r="E216" i="15"/>
  <c r="CD216" i="15"/>
  <c r="AL189" i="15"/>
  <c r="BM198" i="15"/>
  <c r="AB166" i="15"/>
  <c r="AM204" i="15"/>
  <c r="BJ208" i="15"/>
  <c r="M178" i="15"/>
  <c r="AM167" i="15"/>
  <c r="AZ182" i="15"/>
  <c r="AX184" i="15"/>
  <c r="AN198" i="15"/>
  <c r="AB207" i="15"/>
  <c r="AR193" i="15"/>
  <c r="BD189" i="15"/>
  <c r="CK212" i="15"/>
  <c r="BU221" i="15"/>
  <c r="AJ212" i="15"/>
  <c r="K165" i="15"/>
  <c r="CD195" i="15"/>
  <c r="BA215" i="15"/>
  <c r="AO173" i="15"/>
  <c r="AH176" i="15"/>
  <c r="CC202" i="15"/>
  <c r="BD176" i="15"/>
  <c r="BS190" i="15"/>
  <c r="AO220" i="15"/>
  <c r="BV221" i="15"/>
  <c r="AY201" i="15"/>
  <c r="AD215" i="15"/>
  <c r="AP222" i="15"/>
  <c r="AF176" i="15"/>
  <c r="AL208" i="15"/>
  <c r="AK167" i="15"/>
  <c r="CM179" i="15"/>
  <c r="AE169" i="15"/>
  <c r="CG216" i="15"/>
  <c r="C169" i="15"/>
  <c r="I165" i="15"/>
  <c r="Y220" i="15"/>
  <c r="Y170" i="15"/>
  <c r="X165" i="15"/>
  <c r="D47" i="15"/>
  <c r="D110" i="15" s="1"/>
  <c r="CE214" i="15"/>
  <c r="CD165" i="15"/>
  <c r="AW184" i="15"/>
  <c r="AR169" i="15"/>
  <c r="CC181" i="15"/>
  <c r="AE172" i="15"/>
  <c r="H180" i="15"/>
  <c r="AG203" i="15"/>
  <c r="AH189" i="15"/>
  <c r="BU196" i="15"/>
  <c r="CM223" i="15"/>
  <c r="BK174" i="15"/>
  <c r="U198" i="15"/>
  <c r="BS177" i="15"/>
  <c r="AT175" i="15"/>
  <c r="K166" i="15"/>
  <c r="S174" i="15"/>
  <c r="AS195" i="15"/>
  <c r="C54" i="15"/>
  <c r="M177" i="15"/>
  <c r="AV200" i="15"/>
  <c r="BD215" i="15"/>
  <c r="AT181" i="15"/>
  <c r="W204" i="15"/>
  <c r="BK172" i="15"/>
  <c r="CG172" i="15"/>
  <c r="CM181" i="15"/>
  <c r="BB201" i="15"/>
  <c r="Y176" i="15"/>
  <c r="AV214" i="15"/>
  <c r="AF218" i="15"/>
  <c r="AJ167" i="15"/>
  <c r="BQ205" i="15"/>
  <c r="CI185" i="15"/>
  <c r="AE170" i="15"/>
  <c r="K222" i="15"/>
  <c r="L192" i="15"/>
  <c r="V198" i="15"/>
  <c r="CN223" i="15"/>
  <c r="AA200" i="15"/>
  <c r="D43" i="15"/>
  <c r="D106" i="15" s="1"/>
  <c r="CM209" i="15"/>
  <c r="AV181" i="15"/>
  <c r="C212" i="15"/>
  <c r="AC198" i="15"/>
  <c r="AB223" i="15"/>
  <c r="CJ186" i="15"/>
  <c r="N223" i="15"/>
  <c r="CL224" i="15"/>
  <c r="AF170" i="15"/>
  <c r="AW170" i="15"/>
  <c r="AU204" i="15"/>
  <c r="AR173" i="15"/>
  <c r="I224" i="15"/>
  <c r="V184" i="15"/>
  <c r="CD196" i="15"/>
  <c r="CL213" i="15"/>
  <c r="AS221" i="15"/>
  <c r="CG192" i="15"/>
  <c r="BJ223" i="15"/>
  <c r="BS188" i="15"/>
  <c r="AC201" i="15"/>
  <c r="Z225" i="15"/>
  <c r="CM187" i="15"/>
  <c r="BS193" i="15"/>
  <c r="G172" i="15"/>
  <c r="CK189" i="15"/>
  <c r="S210" i="15"/>
  <c r="CK175" i="15"/>
  <c r="AC181" i="15"/>
  <c r="AL221" i="15"/>
  <c r="AF216" i="15"/>
  <c r="BB166" i="15"/>
  <c r="BH186" i="15"/>
  <c r="AI214" i="15"/>
  <c r="BA225" i="15"/>
  <c r="AV175" i="15"/>
  <c r="AM191" i="15"/>
  <c r="AU178" i="15"/>
  <c r="CH177" i="15"/>
  <c r="BQ180" i="15"/>
  <c r="AP190" i="15"/>
  <c r="AT167" i="15"/>
  <c r="BG200" i="15"/>
  <c r="AN203" i="15"/>
  <c r="Y211" i="15"/>
  <c r="Q210" i="15"/>
  <c r="BT205" i="15"/>
  <c r="R180" i="15"/>
  <c r="Y175" i="15"/>
  <c r="J205" i="15"/>
  <c r="L193" i="15"/>
  <c r="AU200" i="15"/>
  <c r="AO182" i="15"/>
  <c r="AQ218" i="15"/>
  <c r="AT223" i="15"/>
  <c r="BN219" i="15"/>
  <c r="I207" i="15"/>
  <c r="BM196" i="15"/>
  <c r="BJ199" i="15"/>
  <c r="BG224" i="15"/>
  <c r="BC177" i="15"/>
  <c r="AK169" i="15"/>
  <c r="AU193" i="15"/>
  <c r="K177" i="15"/>
  <c r="BN183" i="15"/>
  <c r="N225" i="15"/>
  <c r="H177" i="15"/>
  <c r="AH177" i="15"/>
  <c r="CL205" i="15"/>
  <c r="CL225" i="15"/>
  <c r="BN216" i="15"/>
  <c r="C170" i="15"/>
  <c r="BD165" i="15"/>
  <c r="AO199" i="15"/>
  <c r="BQ190" i="15"/>
  <c r="CF176" i="15"/>
  <c r="C186" i="15"/>
  <c r="AW197" i="15"/>
  <c r="AH204" i="15"/>
  <c r="M220" i="15"/>
  <c r="BM205" i="15"/>
  <c r="CF177" i="15"/>
  <c r="R205" i="15"/>
  <c r="BV194" i="15"/>
  <c r="CJ225" i="15"/>
  <c r="CC199" i="15"/>
  <c r="CF179" i="15"/>
  <c r="CH214" i="15"/>
  <c r="BB199" i="15"/>
  <c r="BA170" i="15"/>
  <c r="U180" i="15"/>
  <c r="AT207" i="15"/>
  <c r="R196" i="15"/>
  <c r="J211" i="15"/>
  <c r="W183" i="15"/>
  <c r="AX186" i="15"/>
  <c r="AJ200" i="15"/>
  <c r="AN194" i="15"/>
  <c r="BJ218" i="15"/>
  <c r="BP180" i="15"/>
  <c r="AV188" i="15"/>
  <c r="BA192" i="15"/>
  <c r="AZ175" i="15"/>
  <c r="BL224" i="15"/>
  <c r="CC165" i="15"/>
  <c r="AY171" i="15"/>
  <c r="BG225" i="15"/>
  <c r="CM196" i="15"/>
  <c r="T165" i="15"/>
  <c r="CD183" i="15"/>
  <c r="AN173" i="15"/>
  <c r="AC215" i="15"/>
  <c r="AG186" i="15"/>
  <c r="BP205" i="15"/>
  <c r="CJ177" i="15"/>
  <c r="U187" i="15"/>
  <c r="AA202" i="15"/>
  <c r="AH193" i="15"/>
  <c r="AB171" i="15"/>
  <c r="AB191" i="15"/>
  <c r="CC191" i="15"/>
  <c r="X217" i="15"/>
  <c r="BQ213" i="15"/>
  <c r="C219" i="15"/>
  <c r="BC186" i="15"/>
  <c r="BV166" i="15"/>
  <c r="P169" i="15"/>
  <c r="BI220" i="15"/>
  <c r="F219" i="15"/>
  <c r="AY220" i="15"/>
  <c r="G166" i="15"/>
  <c r="BS192" i="15"/>
  <c r="R185" i="15"/>
  <c r="BQ201" i="15"/>
  <c r="BQ200" i="15"/>
  <c r="AQ190" i="15"/>
  <c r="R195" i="15"/>
  <c r="AM200" i="15"/>
  <c r="J167" i="15"/>
  <c r="F183" i="15"/>
  <c r="CC209" i="15"/>
  <c r="AI218" i="15"/>
  <c r="BI206" i="15"/>
  <c r="AY188" i="15"/>
  <c r="AP220" i="15"/>
  <c r="AQ217" i="15"/>
  <c r="CN201" i="15"/>
  <c r="N177" i="15"/>
  <c r="BV196" i="15"/>
  <c r="X224" i="15"/>
  <c r="BH193" i="15"/>
  <c r="BE216" i="15"/>
  <c r="T223" i="15"/>
  <c r="R183" i="15"/>
  <c r="M209" i="15"/>
  <c r="I221" i="15"/>
  <c r="I175" i="15"/>
  <c r="BB171" i="15"/>
  <c r="AK202" i="15"/>
  <c r="F179" i="15"/>
  <c r="BF183" i="15"/>
  <c r="L220" i="15"/>
  <c r="H218" i="15"/>
  <c r="AF223" i="15"/>
  <c r="BU214" i="15"/>
  <c r="AK221" i="15"/>
  <c r="BD218" i="15"/>
  <c r="BS169" i="15"/>
  <c r="CH184" i="15"/>
  <c r="V204" i="15"/>
  <c r="Z224" i="15"/>
  <c r="AA218" i="15"/>
  <c r="AS182" i="15"/>
  <c r="CE192" i="15"/>
  <c r="F177" i="15"/>
  <c r="Q204" i="15"/>
  <c r="BQ192" i="15"/>
  <c r="Z222" i="15"/>
  <c r="BT190" i="15"/>
  <c r="CK209" i="15"/>
  <c r="J206" i="15"/>
  <c r="V205" i="15"/>
  <c r="K213" i="15"/>
  <c r="BS167" i="15"/>
  <c r="BQ177" i="15"/>
  <c r="CD212" i="15"/>
  <c r="AV190" i="15"/>
  <c r="O185" i="15"/>
  <c r="D46" i="15"/>
  <c r="D109" i="15" s="1"/>
  <c r="M186" i="15"/>
  <c r="BE175" i="15"/>
  <c r="AU215" i="15"/>
  <c r="AF219" i="15"/>
  <c r="CL180" i="15"/>
  <c r="V188" i="15"/>
  <c r="O192" i="15"/>
  <c r="O216" i="15"/>
  <c r="BT213" i="15"/>
  <c r="E218" i="15"/>
  <c r="AB175" i="15"/>
  <c r="AR201" i="15"/>
  <c r="BN223" i="15"/>
  <c r="AP176" i="15"/>
  <c r="AW220" i="15"/>
  <c r="BS199" i="15"/>
  <c r="CH171" i="15"/>
  <c r="W202" i="15"/>
  <c r="AW195" i="15"/>
  <c r="BD191" i="15"/>
  <c r="T193" i="15"/>
  <c r="CM219" i="15"/>
  <c r="BA195" i="15"/>
  <c r="AV218" i="15"/>
  <c r="CL223" i="15"/>
  <c r="BK208" i="15"/>
  <c r="CC179" i="15"/>
  <c r="CI188" i="15"/>
  <c r="BE195" i="15"/>
  <c r="BO170" i="15"/>
  <c r="AT211" i="15"/>
  <c r="CD205" i="15"/>
  <c r="CG175" i="15"/>
  <c r="U216" i="15"/>
  <c r="BE169" i="15"/>
  <c r="N190" i="15"/>
  <c r="AQ208" i="15"/>
  <c r="X171" i="15"/>
  <c r="AY191" i="15"/>
  <c r="K195" i="15"/>
  <c r="N179" i="15"/>
  <c r="BD214" i="15"/>
  <c r="AW179" i="15"/>
  <c r="CF222" i="15"/>
  <c r="AH221" i="15"/>
  <c r="M221" i="15"/>
  <c r="AO198" i="15"/>
  <c r="AD192" i="15"/>
  <c r="X206" i="15"/>
  <c r="S208" i="15"/>
  <c r="AD186" i="15"/>
  <c r="J186" i="15"/>
  <c r="AZ200" i="15"/>
  <c r="AW217" i="15"/>
  <c r="AG220" i="15"/>
  <c r="BE187" i="15"/>
  <c r="BI188" i="15"/>
  <c r="CN213" i="15"/>
  <c r="CN204" i="15"/>
  <c r="AI209" i="15"/>
  <c r="CH197" i="15"/>
  <c r="BC196" i="15"/>
  <c r="BS202" i="15"/>
  <c r="BR216" i="15"/>
  <c r="BN211" i="15"/>
  <c r="M188" i="15"/>
  <c r="CK166" i="15"/>
  <c r="BM172" i="15"/>
  <c r="CG223" i="15"/>
  <c r="AE201" i="15"/>
  <c r="S196" i="15"/>
  <c r="T177" i="15"/>
  <c r="P205" i="15"/>
  <c r="CN196" i="15"/>
  <c r="BB181" i="15"/>
  <c r="R207" i="15"/>
  <c r="J224" i="15"/>
  <c r="BH165" i="15"/>
  <c r="Q180" i="15"/>
  <c r="BV208" i="15"/>
  <c r="AS206" i="15"/>
  <c r="BU190" i="15"/>
  <c r="V221" i="15"/>
  <c r="BN214" i="15"/>
  <c r="BD167" i="15"/>
  <c r="AW200" i="15"/>
  <c r="AA195" i="15"/>
  <c r="CE165" i="15"/>
  <c r="AF178" i="15"/>
  <c r="E193" i="15"/>
  <c r="BH224" i="15"/>
  <c r="BP221" i="15"/>
  <c r="CE190" i="15"/>
  <c r="AJ191" i="15"/>
  <c r="T220" i="15"/>
  <c r="Q216" i="15"/>
  <c r="AS193" i="15"/>
  <c r="Q223" i="15"/>
  <c r="CC215" i="15"/>
  <c r="AN166" i="15"/>
  <c r="AH191" i="15"/>
  <c r="BB175" i="15"/>
  <c r="BM191" i="15"/>
  <c r="O220" i="15"/>
  <c r="X209" i="15"/>
  <c r="AT203" i="15"/>
  <c r="BV168" i="15"/>
  <c r="BC183" i="15"/>
  <c r="F171" i="15"/>
  <c r="BP214" i="15"/>
  <c r="C209" i="15"/>
  <c r="AY224" i="15"/>
  <c r="R168" i="15"/>
  <c r="AY176" i="15"/>
  <c r="H171" i="15"/>
  <c r="BP188" i="15"/>
  <c r="AM185" i="15"/>
  <c r="CL184" i="15"/>
  <c r="CG201" i="15"/>
  <c r="BV181" i="15"/>
  <c r="CK215" i="15"/>
  <c r="AD211" i="15"/>
  <c r="N166" i="15"/>
  <c r="AM168" i="15"/>
  <c r="U218" i="15"/>
  <c r="BC170" i="15"/>
  <c r="CL211" i="15"/>
  <c r="T224" i="15"/>
  <c r="BE212" i="15"/>
  <c r="CJ195" i="15"/>
  <c r="CF213" i="15"/>
  <c r="BU220" i="15"/>
  <c r="CI220" i="15"/>
  <c r="BC194" i="15"/>
  <c r="AT224" i="15"/>
  <c r="CH224" i="15"/>
  <c r="AN200" i="15"/>
  <c r="CN218" i="15"/>
  <c r="E176" i="15"/>
  <c r="AK198" i="15"/>
  <c r="AR221" i="15"/>
  <c r="G178" i="15"/>
  <c r="BR165" i="15"/>
  <c r="I192" i="15"/>
  <c r="W182" i="15"/>
  <c r="AS174" i="15"/>
  <c r="BN184" i="15"/>
  <c r="AK220" i="15"/>
  <c r="BM202" i="15"/>
  <c r="CE199" i="15"/>
  <c r="BF216" i="15"/>
  <c r="BQ222" i="15"/>
  <c r="AK197" i="15"/>
  <c r="BD205" i="15"/>
  <c r="CC180" i="15"/>
  <c r="AS211" i="15"/>
  <c r="S215" i="15"/>
  <c r="CG222" i="15"/>
  <c r="O189" i="15"/>
  <c r="BL185" i="15"/>
  <c r="I176" i="15"/>
  <c r="O208" i="15"/>
  <c r="J168" i="15"/>
  <c r="AL211" i="15"/>
  <c r="AT202" i="15"/>
  <c r="O175" i="15"/>
  <c r="BG221" i="15"/>
  <c r="BS179" i="15"/>
  <c r="AN218" i="15"/>
  <c r="AK178" i="15"/>
  <c r="CF182" i="15"/>
  <c r="CE216" i="15"/>
  <c r="CG206" i="15"/>
  <c r="C188" i="15"/>
  <c r="AC183" i="15"/>
  <c r="E187" i="15"/>
  <c r="BC222" i="15"/>
  <c r="AE188" i="15"/>
  <c r="BR167" i="15"/>
  <c r="AB213" i="15"/>
  <c r="S184" i="15"/>
  <c r="CM173" i="15"/>
  <c r="CC208" i="15"/>
  <c r="BF199" i="15"/>
  <c r="BE214" i="15"/>
  <c r="BM193" i="15"/>
  <c r="AT190" i="15"/>
  <c r="I220" i="15"/>
  <c r="F175" i="15"/>
  <c r="Q212" i="15"/>
  <c r="AW204" i="15"/>
  <c r="BF184" i="15"/>
  <c r="BR201" i="15"/>
  <c r="T182" i="15"/>
  <c r="AA220" i="15"/>
  <c r="O200" i="15"/>
  <c r="H176" i="15"/>
  <c r="BF166" i="15"/>
  <c r="CJ173" i="15"/>
  <c r="Q198" i="15"/>
  <c r="AK207" i="15"/>
  <c r="AX223" i="15"/>
  <c r="K201" i="15"/>
  <c r="L173" i="15"/>
  <c r="AO217" i="15"/>
  <c r="AH206" i="15"/>
  <c r="AG168" i="15"/>
  <c r="S172" i="15"/>
  <c r="AB188" i="15"/>
  <c r="CF224" i="15"/>
  <c r="Y212" i="15"/>
  <c r="N173" i="15"/>
  <c r="I209" i="15"/>
  <c r="J197" i="15"/>
  <c r="CE222" i="15"/>
  <c r="BO213" i="15"/>
  <c r="BP215" i="15"/>
  <c r="AT210" i="15"/>
  <c r="CE188" i="15"/>
  <c r="BH168" i="15"/>
  <c r="AZ189" i="15"/>
  <c r="AW210" i="15"/>
  <c r="AA179" i="15"/>
  <c r="BJ191" i="15"/>
  <c r="AN190" i="15"/>
  <c r="CI204" i="15"/>
  <c r="BV211" i="15"/>
  <c r="J165" i="15"/>
  <c r="N224" i="15"/>
  <c r="X186" i="15"/>
  <c r="AO211" i="15"/>
  <c r="AE203" i="15"/>
  <c r="T210" i="15"/>
  <c r="AP214" i="15"/>
  <c r="AE218" i="15"/>
  <c r="AC206" i="15"/>
  <c r="M199" i="15"/>
  <c r="AR174" i="15"/>
  <c r="BG174" i="15"/>
  <c r="BB196" i="15"/>
  <c r="AX178" i="15"/>
  <c r="CJ197" i="15"/>
  <c r="AR165" i="15"/>
  <c r="U219" i="15"/>
  <c r="AX195" i="15"/>
  <c r="I182" i="15"/>
  <c r="H224" i="15"/>
  <c r="CE195" i="15"/>
  <c r="AD199" i="15"/>
  <c r="R184" i="15"/>
  <c r="AM199" i="15"/>
  <c r="G225" i="15"/>
  <c r="BP172" i="15"/>
  <c r="CL222" i="15"/>
  <c r="AY208" i="15"/>
  <c r="AR217" i="15"/>
  <c r="V213" i="15"/>
  <c r="BE222" i="15"/>
  <c r="BN187" i="15"/>
  <c r="BU207" i="15"/>
  <c r="AC171" i="15"/>
  <c r="AU202" i="15"/>
  <c r="Z167" i="15"/>
  <c r="BB192" i="15"/>
  <c r="AD197" i="15"/>
  <c r="CG200" i="15"/>
  <c r="BM167" i="15"/>
  <c r="BA210" i="15"/>
  <c r="Q201" i="15"/>
  <c r="H166" i="15"/>
  <c r="Q213" i="15"/>
  <c r="AK193" i="15"/>
  <c r="X187" i="15"/>
  <c r="CH196" i="15"/>
  <c r="AD177" i="15"/>
  <c r="AM173" i="15"/>
  <c r="BC190" i="15"/>
  <c r="BF191" i="15"/>
  <c r="T225" i="15"/>
  <c r="R189" i="15"/>
  <c r="AK177" i="15"/>
  <c r="AC172" i="15"/>
  <c r="L221" i="15"/>
  <c r="AE207" i="15"/>
  <c r="AX202" i="15"/>
  <c r="CH201" i="15"/>
  <c r="CF209" i="15"/>
  <c r="AT216" i="15"/>
  <c r="BS197" i="15"/>
  <c r="CG182" i="15"/>
  <c r="CG209" i="15"/>
  <c r="BL198" i="15"/>
  <c r="BC225" i="15"/>
  <c r="K216" i="15"/>
  <c r="CH202" i="15"/>
  <c r="CG202" i="15"/>
  <c r="AU170" i="15"/>
  <c r="CI179" i="15"/>
  <c r="L170" i="15"/>
  <c r="AA187" i="15"/>
  <c r="CN203" i="15"/>
  <c r="BC188" i="15"/>
  <c r="U196" i="15"/>
  <c r="E185" i="15"/>
  <c r="AQ193" i="15"/>
  <c r="AS191" i="15"/>
  <c r="Z216" i="15"/>
  <c r="BA211" i="15"/>
  <c r="CG178" i="15"/>
  <c r="BN215" i="15"/>
  <c r="M203" i="15"/>
  <c r="AJ170" i="15"/>
  <c r="CK206" i="15"/>
  <c r="AY182" i="15"/>
  <c r="AH165" i="15"/>
  <c r="Q183" i="15"/>
  <c r="AC224" i="15"/>
  <c r="AR216" i="15"/>
  <c r="AY200" i="15"/>
  <c r="CL194" i="15"/>
  <c r="CK177" i="15"/>
  <c r="AU201" i="15"/>
  <c r="BB195" i="15"/>
  <c r="BT167" i="15"/>
  <c r="BQ206" i="15"/>
  <c r="AB209" i="15"/>
  <c r="AY202" i="15"/>
  <c r="AZ208" i="15"/>
  <c r="AX218" i="15"/>
  <c r="AI190" i="15"/>
  <c r="L225" i="15"/>
  <c r="CJ189" i="15"/>
  <c r="CJ193" i="15"/>
  <c r="CI208" i="15"/>
  <c r="R190" i="15"/>
  <c r="BR198" i="15"/>
  <c r="BS214" i="15"/>
  <c r="BU213" i="15"/>
  <c r="AC180" i="15"/>
  <c r="T181" i="15"/>
  <c r="BB208" i="15"/>
  <c r="P165" i="15"/>
  <c r="AN188" i="15"/>
  <c r="H181" i="15"/>
  <c r="V174" i="15"/>
  <c r="CE183" i="15"/>
  <c r="BR188" i="15"/>
  <c r="AD190" i="15"/>
  <c r="BA197" i="15"/>
  <c r="AZ187" i="15"/>
  <c r="BS198" i="15"/>
  <c r="CJ223" i="15"/>
  <c r="BI191" i="15"/>
  <c r="AT217" i="15"/>
  <c r="AD170" i="15"/>
  <c r="CJ224" i="15"/>
  <c r="Y225" i="15"/>
  <c r="AW215" i="15"/>
  <c r="AP193" i="15"/>
  <c r="AN199" i="15"/>
  <c r="BE197" i="15"/>
  <c r="AZ207" i="15"/>
  <c r="CG184" i="15"/>
  <c r="AZ206" i="15"/>
  <c r="BU200" i="15"/>
  <c r="AY198" i="15"/>
  <c r="S220" i="15"/>
  <c r="BG217" i="15"/>
  <c r="BB219" i="15"/>
  <c r="BJ186" i="15"/>
  <c r="N221" i="15"/>
  <c r="BS200" i="15"/>
  <c r="M171" i="15"/>
  <c r="BO207" i="15"/>
  <c r="CN211" i="15"/>
  <c r="AR215" i="15"/>
  <c r="AO222" i="15"/>
  <c r="CI218" i="15"/>
  <c r="R177" i="15"/>
  <c r="J185" i="15"/>
  <c r="BP192" i="15"/>
  <c r="BU216" i="15"/>
  <c r="BR217" i="15"/>
  <c r="CK200" i="15"/>
  <c r="AQ165" i="15"/>
  <c r="X201" i="15"/>
  <c r="BD168" i="15"/>
  <c r="W195" i="15"/>
  <c r="X170" i="15"/>
  <c r="AN168" i="15"/>
  <c r="BC209" i="15"/>
  <c r="BM210" i="15"/>
  <c r="J192" i="15"/>
  <c r="BB224" i="15"/>
  <c r="CK196" i="15"/>
  <c r="CM210" i="15"/>
  <c r="H222" i="15"/>
  <c r="AH174" i="15"/>
  <c r="CE197" i="15"/>
  <c r="K194" i="15"/>
  <c r="BR180" i="15"/>
  <c r="BO172" i="15"/>
  <c r="CF202" i="15"/>
  <c r="AT218" i="15"/>
  <c r="AI213" i="15"/>
  <c r="H174" i="15"/>
  <c r="AM206" i="15"/>
  <c r="BS180" i="15"/>
  <c r="CC210" i="15"/>
  <c r="BB202" i="15"/>
  <c r="AV203" i="15"/>
  <c r="F207" i="15"/>
  <c r="Y208" i="15"/>
  <c r="R167" i="15"/>
  <c r="I184" i="15"/>
  <c r="BI211" i="15"/>
  <c r="AY179" i="15"/>
  <c r="CI212" i="15"/>
  <c r="BO182" i="15"/>
  <c r="S185" i="15"/>
  <c r="BB225" i="15"/>
  <c r="V217" i="15"/>
  <c r="O203" i="15"/>
  <c r="AD223" i="15"/>
  <c r="N220" i="15"/>
  <c r="E172" i="15"/>
  <c r="AZ222" i="15"/>
  <c r="AQ180" i="15"/>
  <c r="CF167" i="15"/>
  <c r="CK219" i="15"/>
  <c r="CH210" i="15"/>
  <c r="O178" i="15"/>
  <c r="AZ181" i="15"/>
  <c r="CK207" i="15"/>
  <c r="K217" i="15"/>
  <c r="BI198" i="15"/>
  <c r="Y217" i="15"/>
  <c r="CD204" i="15"/>
  <c r="AJ223" i="15"/>
  <c r="AF182" i="15"/>
  <c r="AI203" i="15"/>
  <c r="CI187" i="15"/>
  <c r="P208" i="15"/>
  <c r="AC187" i="15"/>
  <c r="BM223" i="15"/>
  <c r="AQ178" i="15"/>
  <c r="CC169" i="15"/>
  <c r="BH171" i="15"/>
  <c r="N214" i="15"/>
  <c r="L208" i="15"/>
  <c r="AC200" i="15"/>
  <c r="CG205" i="15"/>
  <c r="BF223" i="15"/>
  <c r="CN168" i="15"/>
  <c r="CN197" i="15"/>
  <c r="AA185" i="15"/>
  <c r="V186" i="15"/>
  <c r="BB210" i="15"/>
  <c r="AL179" i="15"/>
  <c r="E192" i="15"/>
  <c r="CE168" i="15"/>
  <c r="CH180" i="15"/>
  <c r="BJ196" i="15"/>
  <c r="AC210" i="15"/>
  <c r="AY184" i="15"/>
  <c r="AG222" i="15"/>
  <c r="BV220" i="15"/>
  <c r="U202" i="15"/>
  <c r="BI169" i="15"/>
  <c r="CE185" i="15"/>
  <c r="AP179" i="15"/>
  <c r="CH195" i="15"/>
  <c r="BL175" i="15"/>
  <c r="AT206" i="15"/>
  <c r="AW181" i="15"/>
  <c r="AW223" i="15"/>
  <c r="CG215" i="15"/>
  <c r="AG192" i="15"/>
  <c r="Z189" i="15"/>
  <c r="AO187" i="15"/>
  <c r="AO216" i="15"/>
  <c r="BE176" i="15"/>
  <c r="N174" i="15"/>
  <c r="CM207" i="15"/>
  <c r="J210" i="15"/>
  <c r="AM165" i="15"/>
  <c r="AB181" i="15"/>
  <c r="CM202" i="15"/>
  <c r="AE217" i="15"/>
  <c r="BE211" i="15"/>
  <c r="AJ187" i="15"/>
  <c r="G174" i="15"/>
  <c r="E212" i="15"/>
  <c r="AX214" i="15"/>
  <c r="O202" i="15"/>
  <c r="O194" i="15"/>
  <c r="J218" i="15"/>
  <c r="K171" i="15"/>
  <c r="BE202" i="15"/>
  <c r="N201" i="15"/>
  <c r="K218" i="15"/>
  <c r="X168" i="15"/>
  <c r="BP223" i="15"/>
  <c r="AM223" i="15"/>
  <c r="AW214" i="15"/>
  <c r="AX196" i="15"/>
  <c r="BL207" i="15"/>
  <c r="C50" i="15"/>
  <c r="X182" i="15"/>
  <c r="CK182" i="15"/>
  <c r="BS216" i="15"/>
  <c r="O224" i="15"/>
  <c r="BL221" i="15"/>
  <c r="CE170" i="15"/>
  <c r="G175" i="15"/>
  <c r="AE186" i="15"/>
  <c r="BQ216" i="15"/>
  <c r="V167" i="15"/>
  <c r="BM224" i="15"/>
  <c r="BC168" i="15"/>
  <c r="D52" i="15"/>
  <c r="D115" i="15" s="1"/>
  <c r="AJ218" i="15"/>
  <c r="BQ166" i="15"/>
  <c r="BT221" i="15"/>
  <c r="AH170" i="15"/>
  <c r="S201" i="15"/>
  <c r="BU186" i="15"/>
  <c r="BO224" i="15"/>
  <c r="Z169" i="15"/>
  <c r="CN177" i="15"/>
  <c r="E207" i="15"/>
  <c r="BE170" i="15"/>
  <c r="CH204" i="15"/>
  <c r="CL172" i="15"/>
  <c r="AW221" i="15"/>
  <c r="AL167" i="15"/>
  <c r="AC176" i="15"/>
  <c r="AW222" i="15"/>
  <c r="T219" i="15"/>
  <c r="AS185" i="15"/>
  <c r="BO187" i="15"/>
  <c r="J180" i="15"/>
  <c r="E205" i="15"/>
  <c r="E168" i="15"/>
  <c r="CM191" i="15"/>
  <c r="W189" i="15"/>
  <c r="AJ220" i="15"/>
  <c r="BO181" i="15"/>
  <c r="T202" i="15"/>
  <c r="CE198" i="15"/>
  <c r="J215" i="15"/>
  <c r="CI216" i="15"/>
  <c r="BJ200" i="15"/>
  <c r="Z186" i="15"/>
  <c r="O186" i="15"/>
  <c r="CN167" i="15"/>
  <c r="T170" i="15"/>
  <c r="AL195" i="15"/>
  <c r="AK213" i="15"/>
  <c r="AM190" i="15"/>
  <c r="CE211" i="15"/>
  <c r="AY211" i="15"/>
  <c r="BN189" i="15"/>
  <c r="Q172" i="15"/>
  <c r="CG185" i="15"/>
  <c r="AE171" i="15"/>
  <c r="X172" i="15"/>
  <c r="BO180" i="15"/>
  <c r="CJ192" i="15"/>
  <c r="CL188" i="15"/>
  <c r="R173" i="15"/>
  <c r="AS196" i="15"/>
  <c r="CK193" i="15"/>
  <c r="AU185" i="15"/>
  <c r="BS210" i="15"/>
  <c r="K196" i="15"/>
  <c r="CL191" i="15"/>
  <c r="BV210" i="15"/>
  <c r="AR182" i="15"/>
  <c r="F166" i="15"/>
  <c r="X193" i="15"/>
  <c r="AV176" i="15"/>
  <c r="BU199" i="15"/>
  <c r="AC173" i="15"/>
  <c r="BC202" i="15"/>
  <c r="G188" i="15"/>
  <c r="W184" i="15"/>
  <c r="AB216" i="15"/>
  <c r="I166" i="15"/>
  <c r="AN184" i="15"/>
  <c r="AJ188" i="15"/>
  <c r="AU169" i="15"/>
  <c r="Q195" i="15"/>
  <c r="CG183" i="15"/>
  <c r="AO180" i="15"/>
  <c r="AB194" i="15"/>
  <c r="CH175" i="15"/>
  <c r="AL175" i="15"/>
  <c r="AK217" i="15"/>
  <c r="AR190" i="15"/>
  <c r="I222" i="15"/>
  <c r="BR192" i="15"/>
  <c r="AK225" i="15"/>
  <c r="AT215" i="15"/>
  <c r="U206" i="15"/>
  <c r="AA215" i="15"/>
  <c r="AB215" i="15"/>
  <c r="N181" i="15"/>
  <c r="R202" i="15"/>
  <c r="AG171" i="15"/>
  <c r="E206" i="15"/>
  <c r="CH191" i="15"/>
  <c r="BI176" i="15"/>
  <c r="G193" i="15"/>
  <c r="K190" i="15"/>
  <c r="L215" i="15"/>
  <c r="BT198" i="15"/>
  <c r="V203" i="15"/>
  <c r="AA201" i="15"/>
  <c r="V212" i="15"/>
  <c r="BD181" i="15"/>
  <c r="CI186" i="15"/>
  <c r="AP210" i="15"/>
  <c r="F197" i="15"/>
  <c r="AJ221" i="15"/>
  <c r="BM179" i="15"/>
  <c r="AC209" i="15"/>
  <c r="C220" i="15"/>
  <c r="AP215" i="15"/>
  <c r="BL202" i="15"/>
  <c r="AH181" i="15"/>
  <c r="BV219" i="15"/>
  <c r="G200" i="15"/>
  <c r="AT166" i="15"/>
  <c r="BQ197" i="15"/>
  <c r="CI176" i="15"/>
  <c r="AO186" i="15"/>
  <c r="AD206" i="15"/>
  <c r="BH225" i="15"/>
  <c r="AX172" i="15"/>
  <c r="Z223" i="15"/>
  <c r="AU203" i="15"/>
  <c r="BR197" i="15"/>
  <c r="AP225" i="15"/>
  <c r="BL218" i="15"/>
  <c r="BK176" i="15"/>
  <c r="T217" i="15"/>
  <c r="N169" i="15"/>
  <c r="BF221" i="15"/>
  <c r="P181" i="15"/>
  <c r="CD189" i="15"/>
  <c r="BC201" i="15"/>
  <c r="CE189" i="15"/>
  <c r="BQ220" i="15"/>
  <c r="BQ176" i="15"/>
  <c r="S178" i="15"/>
  <c r="BU205" i="15"/>
  <c r="BN192" i="15"/>
  <c r="O225" i="15"/>
  <c r="BJ173" i="15"/>
  <c r="AP224" i="15"/>
  <c r="CE205" i="15"/>
  <c r="P219" i="15"/>
  <c r="AS175" i="15"/>
  <c r="L219" i="15"/>
  <c r="BF200" i="15"/>
  <c r="AV225" i="15"/>
  <c r="AS183" i="15"/>
  <c r="S200" i="15"/>
  <c r="AW165" i="15"/>
  <c r="AV216" i="15"/>
  <c r="AN222" i="15"/>
  <c r="AH178" i="15"/>
  <c r="V185" i="15"/>
  <c r="Y196" i="15"/>
  <c r="BF188" i="15"/>
  <c r="BL203" i="15"/>
  <c r="BJ225" i="15"/>
  <c r="AN180" i="15"/>
  <c r="BJ201" i="15"/>
  <c r="BP216" i="15"/>
  <c r="C211" i="15"/>
  <c r="AN193" i="15"/>
  <c r="AY214" i="15"/>
  <c r="BF197" i="15"/>
  <c r="AF190" i="15"/>
  <c r="W170" i="15"/>
  <c r="BK193" i="15"/>
  <c r="AQ205" i="15"/>
  <c r="AH194" i="15"/>
  <c r="BU212" i="15"/>
  <c r="AJ214" i="15"/>
  <c r="BF173" i="15"/>
  <c r="C199" i="15"/>
  <c r="AP201" i="15"/>
  <c r="CL204" i="15"/>
  <c r="CL171" i="15"/>
  <c r="CL209" i="15"/>
  <c r="AC212" i="15"/>
  <c r="BS218" i="15"/>
  <c r="BN181" i="15"/>
  <c r="H172" i="15"/>
  <c r="AU188" i="15"/>
  <c r="S219" i="15"/>
  <c r="BT182" i="15"/>
  <c r="M182" i="15"/>
  <c r="H169" i="15"/>
  <c r="BG204" i="15"/>
  <c r="BU198" i="15"/>
  <c r="CM174" i="15"/>
  <c r="BD210" i="15"/>
  <c r="CI182" i="15"/>
  <c r="AM211" i="15"/>
  <c r="CK225" i="15"/>
  <c r="AM170" i="15"/>
  <c r="BJ190" i="15"/>
  <c r="AV199" i="15"/>
  <c r="AQ170" i="15"/>
  <c r="W172" i="15"/>
  <c r="BM187" i="15"/>
  <c r="CM212" i="15"/>
  <c r="M223" i="15"/>
  <c r="AT174" i="15"/>
  <c r="AK224" i="15"/>
  <c r="AK201" i="15"/>
  <c r="E184" i="15"/>
  <c r="O188" i="15"/>
  <c r="BR177" i="15"/>
  <c r="BL169" i="15"/>
  <c r="K187" i="15"/>
  <c r="AD191" i="15"/>
  <c r="AR208" i="15"/>
  <c r="AC186" i="15"/>
  <c r="AY170" i="15"/>
  <c r="AM208" i="15"/>
  <c r="AI187" i="15"/>
  <c r="CJ207" i="15"/>
  <c r="BF209" i="15"/>
  <c r="AP208" i="15"/>
  <c r="AP204" i="15"/>
  <c r="AO212" i="15"/>
  <c r="BB218" i="15"/>
  <c r="BQ165" i="15"/>
  <c r="E217" i="15"/>
  <c r="C196" i="15"/>
  <c r="Y194" i="15"/>
  <c r="AN219" i="15"/>
  <c r="BK197" i="15"/>
  <c r="P186" i="15"/>
  <c r="AV215" i="15"/>
  <c r="CN189" i="15"/>
  <c r="BK185" i="15"/>
  <c r="BL176" i="15"/>
  <c r="AR185" i="15"/>
  <c r="CI167" i="15"/>
  <c r="BU208" i="15"/>
  <c r="E221" i="15"/>
  <c r="AT170" i="15"/>
  <c r="R175" i="15"/>
  <c r="AE225" i="15"/>
  <c r="BR166" i="15"/>
  <c r="J220" i="15"/>
  <c r="M195" i="15"/>
  <c r="BP179" i="15"/>
  <c r="AE175" i="15"/>
  <c r="E202" i="15"/>
  <c r="M173" i="15"/>
  <c r="CI178" i="15"/>
  <c r="P174" i="15"/>
  <c r="AU198" i="15"/>
  <c r="AQ219" i="15"/>
  <c r="CF211" i="15"/>
  <c r="M197" i="15"/>
  <c r="AZ186" i="15"/>
  <c r="BR212" i="15"/>
  <c r="AS212" i="15"/>
  <c r="M196" i="15"/>
  <c r="BA213" i="15"/>
  <c r="BD179" i="15"/>
  <c r="I210" i="15"/>
  <c r="BJ217" i="15"/>
  <c r="BK169" i="15"/>
  <c r="O183" i="15"/>
  <c r="AB187" i="15"/>
  <c r="AS203" i="15"/>
  <c r="AH202" i="15"/>
  <c r="K206" i="15"/>
  <c r="V193" i="15"/>
  <c r="AS177" i="15"/>
  <c r="BQ209" i="15"/>
  <c r="AR225" i="15"/>
  <c r="AQ191" i="15"/>
  <c r="F206" i="15"/>
  <c r="C53" i="15"/>
  <c r="BE201" i="15"/>
  <c r="M183" i="15"/>
  <c r="AN165" i="15"/>
  <c r="BM173" i="15"/>
  <c r="Z213" i="15"/>
  <c r="CJ205" i="15"/>
  <c r="BL189" i="15"/>
  <c r="BU195" i="15"/>
  <c r="AK191" i="15"/>
  <c r="BJ202" i="15"/>
  <c r="E214" i="15"/>
  <c r="BK205" i="15"/>
  <c r="BL182" i="15"/>
  <c r="AQ188" i="15"/>
  <c r="AL196" i="15"/>
  <c r="BT225" i="15"/>
  <c r="L167" i="15"/>
  <c r="AK219" i="15"/>
  <c r="BG192" i="15"/>
  <c r="AJ213" i="15"/>
  <c r="CN171" i="15"/>
  <c r="CI181" i="15"/>
  <c r="AS166" i="15"/>
  <c r="AW211" i="15"/>
  <c r="O169" i="15"/>
  <c r="BS183" i="15"/>
  <c r="CL220" i="15"/>
  <c r="AM184" i="15"/>
  <c r="BT178" i="15"/>
  <c r="AY225" i="15"/>
  <c r="P225" i="15"/>
  <c r="CI224" i="15"/>
  <c r="CM180" i="15"/>
  <c r="CD224" i="15"/>
  <c r="BB170" i="15"/>
  <c r="AG205" i="15"/>
  <c r="P214" i="15"/>
  <c r="E175" i="15"/>
  <c r="AV213" i="15"/>
  <c r="Y171" i="15"/>
  <c r="CM222" i="15"/>
  <c r="AE174" i="15"/>
  <c r="BV193" i="15"/>
  <c r="AR198" i="15"/>
  <c r="U181" i="15"/>
  <c r="R169" i="15"/>
  <c r="CI184" i="15"/>
  <c r="W216" i="15"/>
  <c r="BF198" i="15"/>
  <c r="AT184" i="15"/>
  <c r="C189" i="15"/>
  <c r="AU190" i="15"/>
  <c r="AI204" i="15"/>
  <c r="T204" i="15"/>
  <c r="BA175" i="15"/>
  <c r="AP199" i="15"/>
  <c r="K173" i="15"/>
  <c r="G192" i="15"/>
  <c r="BF196" i="15"/>
  <c r="BO166" i="15"/>
  <c r="BA174" i="15"/>
  <c r="BR209" i="15"/>
  <c r="BB173" i="15"/>
  <c r="BC211" i="15"/>
  <c r="AM186" i="15"/>
  <c r="U185" i="15"/>
  <c r="BR199" i="15"/>
  <c r="AO213" i="15"/>
  <c r="BF193" i="15"/>
  <c r="CL219" i="15"/>
  <c r="AQ167" i="15"/>
  <c r="AB179" i="15"/>
  <c r="T178" i="15"/>
  <c r="BO177" i="15"/>
  <c r="AE193" i="15"/>
  <c r="BA214" i="15"/>
  <c r="AJ175" i="15"/>
  <c r="I171" i="15"/>
  <c r="AQ200" i="15"/>
  <c r="BP220" i="15"/>
  <c r="BH196" i="15"/>
  <c r="BF207" i="15"/>
  <c r="CC193" i="15"/>
  <c r="Z200" i="15"/>
  <c r="Y186" i="15"/>
  <c r="AI172" i="15"/>
  <c r="BR215" i="15"/>
  <c r="C187" i="15"/>
  <c r="AX205" i="15"/>
  <c r="CC192" i="15"/>
  <c r="J177" i="15"/>
  <c r="AO209" i="15"/>
  <c r="L198" i="15"/>
  <c r="BT165" i="15"/>
  <c r="CC211" i="15"/>
  <c r="BL180" i="15"/>
  <c r="BN197" i="15"/>
  <c r="AC213" i="15"/>
  <c r="CN225" i="15"/>
  <c r="CN210" i="15"/>
  <c r="AH184" i="15"/>
  <c r="CC204" i="15"/>
  <c r="AJ219" i="15"/>
  <c r="CK203" i="15"/>
  <c r="BC223" i="15"/>
  <c r="CM214" i="15"/>
  <c r="S212" i="15"/>
  <c r="BF185" i="15"/>
  <c r="AJ201" i="15"/>
  <c r="CD170" i="15"/>
  <c r="AB172" i="15"/>
  <c r="BH214" i="15"/>
  <c r="K185" i="15"/>
  <c r="AD212" i="15"/>
  <c r="Q214" i="15"/>
  <c r="CI189" i="15"/>
  <c r="BD200" i="15"/>
  <c r="Y210" i="15"/>
  <c r="U217" i="15"/>
  <c r="BR173" i="15"/>
  <c r="F205" i="15"/>
  <c r="AD193" i="15"/>
  <c r="Y222" i="15"/>
  <c r="BJ185" i="15"/>
  <c r="AF195" i="15"/>
  <c r="C202" i="15"/>
  <c r="AW183" i="15"/>
  <c r="Y168" i="15"/>
  <c r="BR219" i="15"/>
  <c r="C172" i="15"/>
  <c r="S167" i="15"/>
  <c r="BH210" i="15"/>
  <c r="CJ209" i="15"/>
  <c r="BB186" i="15"/>
  <c r="BM194" i="15"/>
  <c r="W191" i="15"/>
  <c r="CF189" i="15"/>
  <c r="AK214" i="15"/>
  <c r="L203" i="15"/>
  <c r="AG208" i="15"/>
  <c r="Y174" i="15"/>
  <c r="AM210" i="15"/>
  <c r="BG201" i="15"/>
  <c r="BU168" i="15"/>
  <c r="CI177" i="15"/>
  <c r="CG203" i="15"/>
  <c r="AP178" i="15"/>
  <c r="AT195" i="15"/>
  <c r="O215" i="15"/>
  <c r="N198" i="15"/>
  <c r="BN188" i="15"/>
  <c r="BB212" i="15"/>
  <c r="CF174" i="15"/>
  <c r="AK199" i="15"/>
  <c r="P197" i="15"/>
  <c r="AC168" i="15"/>
  <c r="AK166" i="15"/>
  <c r="BR172" i="15"/>
  <c r="AF197" i="15"/>
  <c r="BH181" i="15"/>
  <c r="N204" i="15"/>
  <c r="AW209" i="15"/>
  <c r="AL200" i="15"/>
  <c r="Y221" i="15"/>
  <c r="W203" i="15"/>
  <c r="AY185" i="15"/>
  <c r="AM212" i="15"/>
  <c r="BL193" i="15"/>
  <c r="BK217" i="15"/>
  <c r="AZ201" i="15"/>
  <c r="AF224" i="15"/>
  <c r="CK183" i="15"/>
  <c r="BA207" i="15"/>
  <c r="K204" i="15"/>
  <c r="CF193" i="15"/>
  <c r="U192" i="15"/>
  <c r="BT208" i="15"/>
  <c r="F35" i="359"/>
  <c r="S35" i="359"/>
  <c r="O97" i="8"/>
  <c r="O99" i="8"/>
  <c r="CD181" i="15"/>
  <c r="BH203" i="15"/>
  <c r="AM193" i="15"/>
  <c r="BH178" i="15"/>
  <c r="AJ210" i="15"/>
  <c r="AM220" i="15"/>
  <c r="BA177" i="15"/>
  <c r="CI165" i="15"/>
  <c r="BV207" i="15"/>
  <c r="CL168" i="15"/>
  <c r="BJ216" i="15"/>
  <c r="AR219" i="15"/>
  <c r="AM169" i="15"/>
  <c r="BN178" i="15"/>
  <c r="BA168" i="15"/>
  <c r="AO171" i="15"/>
  <c r="BU209" i="15"/>
  <c r="C179" i="15"/>
  <c r="AN208" i="15"/>
  <c r="BH215" i="15"/>
  <c r="CL181" i="15"/>
  <c r="AW205" i="15"/>
  <c r="BN201" i="15"/>
  <c r="BI168" i="15"/>
  <c r="N195" i="15"/>
  <c r="T185" i="15"/>
  <c r="CI206" i="15"/>
  <c r="AE196" i="15"/>
  <c r="AG178" i="15"/>
  <c r="CH225" i="15"/>
  <c r="BP182" i="15"/>
  <c r="AR192" i="15"/>
  <c r="AH183" i="15"/>
  <c r="AU181" i="15"/>
  <c r="L168" i="15"/>
  <c r="AM196" i="15"/>
  <c r="BK170" i="15"/>
  <c r="M168" i="15"/>
  <c r="CH188" i="15"/>
  <c r="BJ175" i="15"/>
  <c r="CE223" i="15"/>
  <c r="BD219" i="15"/>
  <c r="BN208" i="15"/>
  <c r="AP182" i="15"/>
  <c r="M198" i="15"/>
  <c r="AY204" i="15"/>
  <c r="K193" i="15"/>
  <c r="CK184" i="15"/>
  <c r="CI197" i="15"/>
  <c r="CM185" i="15"/>
  <c r="BC199" i="15"/>
  <c r="AL199" i="15"/>
  <c r="AW196" i="15"/>
  <c r="O190" i="15"/>
  <c r="P170" i="15"/>
  <c r="CC221" i="15"/>
  <c r="CE217" i="15"/>
  <c r="M193" i="15"/>
  <c r="AB214" i="15"/>
  <c r="AP165" i="15"/>
  <c r="V191" i="15"/>
  <c r="AM188" i="15"/>
  <c r="BG218" i="15"/>
  <c r="R221" i="15"/>
  <c r="BN204" i="15"/>
  <c r="BC191" i="15"/>
  <c r="BU176" i="15"/>
  <c r="AG193" i="15"/>
  <c r="CM170" i="15"/>
  <c r="BI221" i="15"/>
  <c r="CF204" i="15"/>
  <c r="CG179" i="15"/>
  <c r="BK201" i="15"/>
  <c r="BD223" i="15"/>
  <c r="AP167" i="15"/>
  <c r="CL215" i="15"/>
  <c r="BI190" i="15"/>
  <c r="Y197" i="15"/>
  <c r="AA172" i="15"/>
  <c r="P179" i="15"/>
  <c r="AG185" i="15"/>
  <c r="U176" i="15"/>
  <c r="P221" i="15"/>
  <c r="CF190" i="15"/>
  <c r="CM189" i="15"/>
  <c r="CC216" i="15"/>
  <c r="AW177" i="15"/>
  <c r="BV167" i="15"/>
  <c r="BQ171" i="15"/>
  <c r="X169" i="15"/>
  <c r="H219" i="15"/>
  <c r="AE190" i="15"/>
  <c r="BG185" i="15"/>
  <c r="BU167" i="15"/>
  <c r="BS203" i="15"/>
  <c r="W219" i="15"/>
  <c r="H179" i="15"/>
  <c r="P178" i="15"/>
  <c r="CF187" i="15"/>
  <c r="CH205" i="15"/>
  <c r="BM181" i="15"/>
  <c r="CM194" i="15"/>
  <c r="C55" i="15"/>
  <c r="BB167" i="15"/>
  <c r="AN170" i="15"/>
  <c r="BS171" i="15"/>
  <c r="U165" i="15"/>
  <c r="CD207" i="15"/>
  <c r="CK176" i="15"/>
  <c r="N199" i="15"/>
  <c r="CE220" i="15"/>
  <c r="AQ187" i="15"/>
  <c r="S213" i="15"/>
  <c r="BV183" i="15"/>
  <c r="CM183" i="15"/>
  <c r="AJ181" i="15"/>
  <c r="AI177" i="15"/>
  <c r="AQ194" i="15"/>
  <c r="BI166" i="15"/>
  <c r="AQ173" i="15"/>
  <c r="E179" i="15"/>
  <c r="BT170" i="15"/>
  <c r="CM204" i="15"/>
  <c r="BN166" i="15"/>
  <c r="BN179" i="15"/>
  <c r="BH179" i="15"/>
  <c r="Z185" i="15"/>
  <c r="AA180" i="15"/>
  <c r="T174" i="15"/>
  <c r="AG194" i="15"/>
  <c r="L165" i="15"/>
  <c r="T205" i="15"/>
  <c r="BP222" i="15"/>
  <c r="S190" i="15"/>
  <c r="N203" i="15"/>
  <c r="BQ203" i="15"/>
  <c r="BG191" i="15"/>
  <c r="AC179" i="15"/>
  <c r="AB206" i="15"/>
  <c r="CC184" i="15"/>
  <c r="CE166" i="15"/>
  <c r="U194" i="15"/>
  <c r="BT212" i="15"/>
  <c r="BH199" i="15"/>
  <c r="BK188" i="15"/>
  <c r="AS224" i="15"/>
  <c r="BA181" i="15"/>
  <c r="AM174" i="15"/>
  <c r="AY165" i="15"/>
  <c r="E178" i="15"/>
  <c r="CE186" i="15"/>
  <c r="BC182" i="15"/>
  <c r="AG201" i="15"/>
  <c r="BR169" i="15"/>
  <c r="AV221" i="15"/>
  <c r="AG177" i="15"/>
  <c r="R165" i="15"/>
  <c r="AT221" i="15"/>
  <c r="CH169" i="15"/>
  <c r="BK173" i="15"/>
  <c r="R178" i="15"/>
  <c r="C217" i="15"/>
  <c r="H170" i="15"/>
  <c r="X199" i="15"/>
  <c r="AS222" i="15"/>
  <c r="AI165" i="15"/>
  <c r="CE178" i="15"/>
  <c r="BK195" i="15"/>
  <c r="BK171" i="15"/>
  <c r="J190" i="15"/>
  <c r="AB186" i="15"/>
  <c r="CF186" i="15"/>
  <c r="BR223" i="15"/>
  <c r="BE191" i="15"/>
  <c r="O172" i="15"/>
  <c r="CJ169" i="15"/>
  <c r="F213" i="15"/>
  <c r="F218" i="15"/>
  <c r="BQ181" i="15"/>
  <c r="Y219" i="15"/>
  <c r="B35" i="359"/>
  <c r="P35" i="359"/>
  <c r="O78" i="8"/>
  <c r="O110" i="8"/>
  <c r="CI213" i="15"/>
  <c r="E195" i="15"/>
  <c r="BJ184" i="15"/>
  <c r="BJ181" i="15"/>
  <c r="M206" i="15"/>
  <c r="AQ215" i="15"/>
  <c r="AS165" i="15"/>
  <c r="P175" i="15"/>
  <c r="G210" i="15"/>
  <c r="U210" i="15"/>
  <c r="BM199" i="15"/>
  <c r="E174" i="15"/>
  <c r="M210" i="15"/>
  <c r="E208" i="15"/>
  <c r="H225" i="15"/>
  <c r="BC192" i="15"/>
  <c r="C182" i="15"/>
  <c r="BE208" i="15"/>
  <c r="BI183" i="15"/>
  <c r="O195" i="15"/>
  <c r="AO218" i="15"/>
  <c r="BL194" i="15"/>
  <c r="CG196" i="15"/>
  <c r="CE210" i="15"/>
  <c r="BJ183" i="15"/>
  <c r="E222" i="15"/>
  <c r="CL179" i="15"/>
  <c r="V202" i="15"/>
  <c r="Z190" i="15"/>
  <c r="AO214" i="15"/>
  <c r="V208" i="15"/>
  <c r="S216" i="15"/>
  <c r="N202" i="15"/>
  <c r="CC174" i="15"/>
  <c r="AS223" i="15"/>
  <c r="BP184" i="15"/>
  <c r="BI170" i="15"/>
  <c r="AK210" i="15"/>
  <c r="CH168" i="15"/>
  <c r="AZ202" i="15"/>
  <c r="C44" i="15"/>
  <c r="E177" i="15"/>
  <c r="BD224" i="15"/>
  <c r="AD196" i="15"/>
  <c r="BV180" i="15"/>
  <c r="BP199" i="15"/>
  <c r="BB214" i="15"/>
  <c r="AN172" i="15"/>
  <c r="P190" i="15"/>
  <c r="J195" i="15"/>
  <c r="CM169" i="15"/>
  <c r="I216" i="15"/>
  <c r="AD167" i="15"/>
  <c r="O207" i="15"/>
  <c r="Q173" i="15"/>
  <c r="CL167" i="15"/>
  <c r="AN205" i="15"/>
  <c r="BR210" i="15"/>
  <c r="BT196" i="15"/>
  <c r="BF222" i="15"/>
  <c r="L199" i="15"/>
  <c r="BP208" i="15"/>
  <c r="F181" i="15"/>
  <c r="AB217" i="15"/>
  <c r="AD225" i="15"/>
  <c r="M191" i="15"/>
  <c r="F215" i="15"/>
  <c r="U197" i="15"/>
  <c r="AB224" i="15"/>
  <c r="BS184" i="15"/>
  <c r="CL189" i="15"/>
  <c r="W206" i="15"/>
  <c r="CD213" i="15"/>
  <c r="G224" i="15"/>
  <c r="BV192" i="15"/>
  <c r="AJ192" i="15"/>
  <c r="BK202" i="15"/>
  <c r="S205" i="15"/>
  <c r="BN205" i="15"/>
  <c r="L191" i="15"/>
  <c r="CD219" i="15"/>
  <c r="CD218" i="15"/>
  <c r="E209" i="15"/>
  <c r="BV222" i="15"/>
  <c r="BR170" i="15"/>
  <c r="AU184" i="15"/>
  <c r="AC211" i="15"/>
  <c r="AJ199" i="15"/>
  <c r="AC177" i="15"/>
  <c r="AG197" i="15"/>
  <c r="AY190" i="15"/>
  <c r="R174" i="15"/>
  <c r="P220" i="15"/>
  <c r="BE209" i="15"/>
  <c r="Z191" i="15"/>
  <c r="AV171" i="15"/>
  <c r="AT214" i="15"/>
  <c r="L212" i="15"/>
  <c r="BH218" i="15"/>
  <c r="CK199" i="15"/>
  <c r="BA222" i="15"/>
  <c r="BG193" i="15"/>
  <c r="BH219" i="15"/>
  <c r="T198" i="15"/>
  <c r="BP201" i="15"/>
  <c r="I177" i="15"/>
  <c r="BK180" i="15"/>
  <c r="CK198" i="15"/>
  <c r="AA210" i="15"/>
  <c r="BP203" i="15"/>
  <c r="AV173" i="15"/>
  <c r="AI220" i="15"/>
  <c r="BO200" i="15"/>
  <c r="CL210" i="15"/>
  <c r="BR200" i="15"/>
  <c r="R211" i="15"/>
  <c r="AI217" i="15"/>
  <c r="AO225" i="15"/>
  <c r="BH191" i="15"/>
  <c r="BJ195" i="15"/>
  <c r="AC203" i="15"/>
  <c r="AU192" i="15"/>
  <c r="BP217" i="15"/>
  <c r="AK211" i="15"/>
  <c r="N180" i="15"/>
  <c r="BJ204" i="15"/>
  <c r="AJ172" i="15"/>
  <c r="J171" i="15"/>
  <c r="BS175" i="15"/>
  <c r="BM190" i="15"/>
  <c r="CE196" i="15"/>
  <c r="CF199" i="15"/>
  <c r="K212" i="15"/>
  <c r="C47" i="15"/>
  <c r="BM222" i="15"/>
  <c r="AN220" i="15"/>
  <c r="F176" i="15"/>
  <c r="BB174" i="15"/>
  <c r="AQ206" i="15"/>
  <c r="N216" i="15"/>
  <c r="AU175" i="15"/>
  <c r="BN193" i="15"/>
  <c r="BG173" i="15"/>
  <c r="AD187" i="15"/>
  <c r="AE183" i="15"/>
  <c r="AX211" i="15"/>
  <c r="V166" i="15"/>
  <c r="AS209" i="15"/>
  <c r="BV209" i="15"/>
  <c r="BD186" i="15"/>
  <c r="AW174" i="15"/>
  <c r="AQ224" i="15"/>
  <c r="G199" i="15"/>
  <c r="AV209" i="15"/>
  <c r="AD195" i="15"/>
  <c r="CC166" i="15"/>
  <c r="BL191" i="15"/>
  <c r="J172" i="15"/>
  <c r="BN212" i="15"/>
  <c r="L195" i="15"/>
  <c r="AJ174" i="15"/>
  <c r="BJ187" i="15"/>
  <c r="AA193" i="15"/>
  <c r="CG218" i="15"/>
  <c r="W177" i="15"/>
  <c r="K219" i="15"/>
  <c r="AP213" i="15"/>
  <c r="BO186" i="15"/>
  <c r="AL171" i="15"/>
  <c r="C167" i="15"/>
  <c r="CN195" i="15"/>
  <c r="AR211" i="15"/>
  <c r="AA194" i="15"/>
  <c r="BM213" i="15"/>
  <c r="P180" i="15"/>
  <c r="AL224" i="15"/>
  <c r="I215" i="15"/>
  <c r="AT219" i="15"/>
  <c r="BA189" i="15"/>
  <c r="BN177" i="15"/>
  <c r="AW199" i="15"/>
  <c r="AN202" i="15"/>
  <c r="BA178" i="15"/>
  <c r="AZ209" i="15"/>
  <c r="BK178" i="15"/>
  <c r="K225" i="15"/>
  <c r="BL204" i="15"/>
  <c r="BU182" i="15"/>
  <c r="F214" i="15"/>
  <c r="BN203" i="15"/>
  <c r="F198" i="15"/>
  <c r="BC185" i="15"/>
  <c r="AZ179" i="15"/>
  <c r="S166" i="15"/>
  <c r="K198" i="15"/>
  <c r="AJ195" i="15"/>
  <c r="AD165" i="15"/>
  <c r="AB200" i="15"/>
  <c r="CM217" i="15"/>
  <c r="BQ193" i="15"/>
  <c r="BD175" i="15"/>
  <c r="BH221" i="15"/>
  <c r="V215" i="15"/>
  <c r="BM214" i="15"/>
  <c r="AK218" i="15"/>
  <c r="BV175" i="15"/>
  <c r="E201" i="15"/>
  <c r="I204" i="15"/>
  <c r="CH219" i="15"/>
  <c r="Q191" i="15"/>
  <c r="BJ210" i="15"/>
  <c r="AA175" i="15"/>
  <c r="AK184" i="15"/>
  <c r="BT219" i="15"/>
  <c r="Y214" i="15"/>
  <c r="AX176" i="15"/>
  <c r="S209" i="15"/>
  <c r="AU191" i="15"/>
  <c r="L218" i="15"/>
  <c r="K176" i="15"/>
  <c r="F178" i="15"/>
  <c r="BP218" i="15"/>
  <c r="AA219" i="15"/>
  <c r="AR168" i="15"/>
  <c r="CM201" i="15"/>
  <c r="AY203" i="15"/>
  <c r="E190" i="15"/>
  <c r="Z205" i="15"/>
  <c r="AS201" i="15"/>
  <c r="AW176" i="15"/>
  <c r="CJ211" i="15"/>
  <c r="BB168" i="15"/>
  <c r="CM182" i="15"/>
  <c r="I197" i="15"/>
  <c r="AG200" i="15"/>
  <c r="AZ176" i="15"/>
  <c r="AR202" i="15"/>
  <c r="BG199" i="15"/>
  <c r="BL171" i="15"/>
  <c r="Q224" i="15"/>
  <c r="T173" i="15"/>
  <c r="BL170" i="15"/>
  <c r="CE172" i="15"/>
  <c r="AE167" i="15"/>
  <c r="AQ169" i="15"/>
  <c r="AV224" i="15"/>
  <c r="BN225" i="15"/>
  <c r="L169" i="15"/>
  <c r="CJ200" i="15"/>
  <c r="AC35" i="359"/>
  <c r="M35" i="359"/>
  <c r="O59" i="8"/>
  <c r="O46" i="8"/>
  <c r="AK175" i="15"/>
  <c r="CI169" i="15"/>
  <c r="AL183" i="15"/>
  <c r="U186" i="15"/>
  <c r="BF225" i="15"/>
  <c r="BM182" i="15"/>
  <c r="H204" i="15"/>
  <c r="AH203" i="15"/>
  <c r="D49" i="15"/>
  <c r="D112" i="15" s="1"/>
  <c r="AO191" i="15"/>
  <c r="AR170" i="15"/>
  <c r="BH205" i="15"/>
  <c r="K211" i="15"/>
  <c r="AY172" i="15"/>
  <c r="Z197" i="15"/>
  <c r="AN183" i="15"/>
  <c r="BA188" i="15"/>
  <c r="AZ174" i="15"/>
  <c r="BP173" i="15"/>
  <c r="BV186" i="15"/>
  <c r="AV198" i="15"/>
  <c r="F169" i="15"/>
  <c r="AH171" i="15"/>
  <c r="AM209" i="15"/>
  <c r="AN210" i="15"/>
  <c r="BE193" i="15"/>
  <c r="AT196" i="15"/>
  <c r="AX215" i="15"/>
  <c r="CK179" i="15"/>
  <c r="BO167" i="15"/>
  <c r="BH188" i="15"/>
  <c r="AH198" i="15"/>
  <c r="AT177" i="15"/>
  <c r="BN194" i="15"/>
  <c r="BI165" i="15"/>
  <c r="BG211" i="15"/>
  <c r="AF188" i="15"/>
  <c r="M170" i="15"/>
  <c r="BH174" i="15"/>
  <c r="U203" i="15"/>
  <c r="CC185" i="15"/>
  <c r="AC170" i="15"/>
  <c r="W187" i="15"/>
  <c r="AP209" i="15"/>
  <c r="AF210" i="15"/>
  <c r="BF224" i="15"/>
  <c r="AA178" i="15"/>
  <c r="BK192" i="15"/>
  <c r="AV169" i="15"/>
  <c r="AW188" i="15"/>
  <c r="AU210" i="15"/>
  <c r="BF187" i="15"/>
  <c r="CL198" i="15"/>
  <c r="AJ211" i="15"/>
  <c r="BI187" i="15"/>
  <c r="BQ183" i="15"/>
  <c r="AR197" i="15"/>
  <c r="L214" i="15"/>
  <c r="AN216" i="15"/>
  <c r="BO191" i="15"/>
  <c r="BT197" i="15"/>
  <c r="CH176" i="15"/>
  <c r="BR181" i="15"/>
  <c r="BU225" i="15"/>
  <c r="AL214" i="15"/>
  <c r="I218" i="15"/>
  <c r="BM189" i="15"/>
  <c r="O219" i="15"/>
  <c r="L196" i="15"/>
  <c r="AX207" i="15"/>
  <c r="CG169" i="15"/>
  <c r="AN195" i="15"/>
  <c r="AD209" i="15"/>
  <c r="O171" i="15"/>
  <c r="AX216" i="15"/>
  <c r="AJ189" i="15"/>
  <c r="L200" i="15"/>
  <c r="CL218" i="15"/>
  <c r="I198" i="15"/>
  <c r="AI171" i="15"/>
  <c r="AV183" i="15"/>
  <c r="BH170" i="15"/>
  <c r="AY216" i="15"/>
  <c r="BG184" i="15"/>
  <c r="C173" i="15"/>
  <c r="AN179" i="15"/>
  <c r="L205" i="15"/>
  <c r="BN168" i="15"/>
  <c r="AS204" i="15"/>
  <c r="AH209" i="15"/>
  <c r="AX171" i="15"/>
  <c r="BL205" i="15"/>
  <c r="CG199" i="15"/>
  <c r="U200" i="15"/>
  <c r="W178" i="15"/>
  <c r="BE165" i="15"/>
  <c r="AH186" i="15"/>
  <c r="CN224" i="15"/>
  <c r="CN188" i="15"/>
  <c r="R191" i="15"/>
  <c r="BP198" i="15"/>
  <c r="BE181" i="15"/>
  <c r="F210" i="15"/>
  <c r="AZ218" i="15"/>
  <c r="AE222" i="15"/>
  <c r="K199" i="15"/>
  <c r="I190" i="15"/>
  <c r="E189" i="15"/>
  <c r="AN211" i="15"/>
  <c r="AV206" i="15"/>
  <c r="BV165" i="15"/>
  <c r="BP189" i="15"/>
  <c r="H168" i="15"/>
  <c r="BP166" i="15"/>
  <c r="E194" i="15"/>
  <c r="R166" i="15"/>
  <c r="BM184" i="15"/>
  <c r="AE200" i="15"/>
  <c r="P207" i="15"/>
  <c r="BD222" i="15"/>
  <c r="CD211" i="15"/>
  <c r="BI213" i="15"/>
  <c r="AA173" i="15"/>
  <c r="G182" i="15"/>
  <c r="AV191" i="15"/>
  <c r="CL221" i="15"/>
  <c r="CL186" i="15"/>
  <c r="BD190" i="15"/>
  <c r="BS201" i="15"/>
  <c r="BR193" i="15"/>
  <c r="J169" i="15"/>
  <c r="BE172" i="15"/>
  <c r="AR191" i="15"/>
  <c r="AH182" i="15"/>
  <c r="AI223" i="15"/>
  <c r="BV188" i="15"/>
  <c r="K175" i="15"/>
  <c r="AR188" i="15"/>
  <c r="AC178" i="15"/>
  <c r="C168" i="15"/>
  <c r="AQ179" i="15"/>
  <c r="AL176" i="15"/>
  <c r="CF221" i="15"/>
  <c r="D48" i="15"/>
  <c r="D111" i="15" s="1"/>
  <c r="BV170" i="15"/>
  <c r="AC174" i="15"/>
  <c r="BL186" i="15"/>
  <c r="AP212" i="15"/>
  <c r="AT193" i="15"/>
  <c r="AL173" i="15"/>
  <c r="AK179" i="15"/>
  <c r="BB183" i="15"/>
  <c r="CC178" i="15"/>
  <c r="X190" i="15"/>
  <c r="T191" i="15"/>
  <c r="X218" i="15"/>
  <c r="AN178" i="15"/>
  <c r="BU202" i="15"/>
  <c r="V182" i="15"/>
  <c r="AV220" i="15"/>
  <c r="BI204" i="15"/>
  <c r="AE223" i="15"/>
  <c r="AK195" i="15"/>
  <c r="Z172" i="15"/>
  <c r="W211" i="15"/>
  <c r="BH207" i="15"/>
  <c r="AL223" i="15"/>
  <c r="BT192" i="15"/>
  <c r="BJ171" i="15"/>
  <c r="CC188" i="15"/>
  <c r="T196" i="15"/>
  <c r="AM197" i="15"/>
  <c r="S180" i="15"/>
  <c r="U167" i="15"/>
  <c r="BV203" i="15"/>
  <c r="Z170" i="15"/>
  <c r="AW186" i="15"/>
  <c r="G215" i="15"/>
  <c r="V35" i="359"/>
  <c r="O60" i="8"/>
  <c r="O68" i="8"/>
  <c r="O105" i="8"/>
  <c r="CD172" i="15"/>
  <c r="I191" i="15"/>
  <c r="BK194" i="15"/>
  <c r="Q207" i="15"/>
  <c r="X222" i="15"/>
  <c r="F191" i="15"/>
  <c r="AX177" i="15"/>
  <c r="BE183" i="15"/>
  <c r="CM177" i="15"/>
  <c r="V165" i="15"/>
  <c r="J194" i="15"/>
  <c r="O174" i="15"/>
  <c r="S170" i="15"/>
  <c r="V195" i="15"/>
  <c r="BH194" i="15"/>
  <c r="BS204" i="15"/>
  <c r="AO194" i="15"/>
  <c r="BO221" i="15"/>
  <c r="AY192" i="15"/>
  <c r="CL170" i="15"/>
  <c r="BT217" i="15"/>
  <c r="CC175" i="15"/>
  <c r="AT220" i="15"/>
  <c r="BI175" i="15"/>
  <c r="J209" i="15"/>
  <c r="BP174" i="15"/>
  <c r="BI200" i="15"/>
  <c r="U175" i="15"/>
  <c r="BR176" i="15"/>
  <c r="AE224" i="15"/>
  <c r="AL204" i="15"/>
  <c r="CN186" i="15"/>
  <c r="CL175" i="15"/>
  <c r="AM194" i="15"/>
  <c r="AQ174" i="15"/>
  <c r="AY183" i="15"/>
  <c r="AL190" i="15"/>
  <c r="AZ188" i="15"/>
  <c r="CG195" i="15"/>
  <c r="BT202" i="15"/>
  <c r="T171" i="15"/>
  <c r="BG216" i="15"/>
  <c r="AQ195" i="15"/>
  <c r="AT213" i="15"/>
  <c r="AB193" i="15"/>
  <c r="X177" i="15"/>
  <c r="AW208" i="15"/>
  <c r="E183" i="15"/>
  <c r="V196" i="15"/>
  <c r="F190" i="15"/>
  <c r="BO217" i="15"/>
  <c r="AU187" i="15"/>
  <c r="F217" i="15"/>
  <c r="BM197" i="15"/>
  <c r="AI201" i="15"/>
  <c r="G208" i="15"/>
  <c r="AE198" i="15"/>
  <c r="G213" i="15"/>
  <c r="CM215" i="15"/>
  <c r="AF189" i="15"/>
  <c r="BC181" i="15"/>
  <c r="CC224" i="15"/>
  <c r="Y199" i="15"/>
  <c r="AI186" i="15"/>
  <c r="CC206" i="15"/>
  <c r="AO195" i="15"/>
  <c r="BR207" i="15"/>
  <c r="O223" i="15"/>
  <c r="P204" i="15"/>
  <c r="BR205" i="15"/>
  <c r="Z174" i="15"/>
  <c r="Q225" i="15"/>
  <c r="CD200" i="15"/>
  <c r="CE180" i="15"/>
  <c r="AU224" i="15"/>
  <c r="BT193" i="15"/>
  <c r="CG170" i="15"/>
  <c r="AL182" i="15"/>
  <c r="U215" i="15"/>
  <c r="CI223" i="15"/>
  <c r="W186" i="15"/>
  <c r="Z212" i="15"/>
  <c r="Q206" i="15"/>
  <c r="BP171" i="15"/>
  <c r="W222" i="15"/>
  <c r="Y223" i="15"/>
  <c r="AH192" i="15"/>
  <c r="U208" i="15"/>
  <c r="AD208" i="15"/>
  <c r="O211" i="15"/>
  <c r="BQ207" i="15"/>
  <c r="H175" i="15"/>
  <c r="M180" i="15"/>
  <c r="G170" i="15"/>
  <c r="AV193" i="15"/>
  <c r="AY196" i="15"/>
  <c r="BC224" i="15"/>
  <c r="BF194" i="15"/>
  <c r="AF167" i="15"/>
  <c r="BP210" i="15"/>
  <c r="BJ214" i="15"/>
  <c r="CE221" i="15"/>
  <c r="CJ204" i="15"/>
  <c r="G181" i="15"/>
  <c r="AS173" i="15"/>
  <c r="BF192" i="15"/>
  <c r="AM182" i="15"/>
  <c r="BH192" i="15"/>
  <c r="F185" i="15"/>
  <c r="AE168" i="15"/>
  <c r="CF180" i="15"/>
  <c r="Y200" i="15"/>
  <c r="BA166" i="15"/>
  <c r="BD220" i="15"/>
  <c r="BT220" i="15"/>
  <c r="AM166" i="15"/>
  <c r="AQ212" i="15"/>
  <c r="AS194" i="15"/>
  <c r="CK221" i="15"/>
  <c r="AO189" i="15"/>
  <c r="S202" i="15"/>
  <c r="BC173" i="15"/>
  <c r="AI211" i="15"/>
  <c r="CE215" i="15"/>
  <c r="Y207" i="15"/>
  <c r="Z177" i="15"/>
  <c r="K189" i="15"/>
  <c r="AF196" i="15"/>
  <c r="BF204" i="15"/>
  <c r="AA212" i="15"/>
  <c r="BT211" i="15"/>
  <c r="J173" i="15"/>
  <c r="BE203" i="15"/>
  <c r="AN191" i="15"/>
  <c r="BB180" i="15"/>
  <c r="AQ177" i="15"/>
  <c r="AE166" i="15"/>
  <c r="AV177" i="15"/>
  <c r="K223" i="15"/>
  <c r="BN218" i="15"/>
  <c r="CM178" i="15"/>
  <c r="BG170" i="15"/>
  <c r="AV172" i="15"/>
  <c r="BV169" i="15"/>
  <c r="BD178" i="15"/>
  <c r="CM176" i="15"/>
  <c r="X208" i="15"/>
  <c r="BC166" i="15"/>
  <c r="CM208" i="15"/>
  <c r="U205" i="15"/>
  <c r="U224" i="15"/>
  <c r="AY206" i="15"/>
  <c r="BT166" i="15"/>
  <c r="L185" i="15"/>
  <c r="I174" i="15"/>
  <c r="CK218" i="15"/>
  <c r="BA198" i="15"/>
  <c r="AP198" i="15"/>
  <c r="AX174" i="15"/>
  <c r="BN220" i="15"/>
  <c r="BT187" i="15"/>
  <c r="BP194" i="15"/>
  <c r="D51" i="15"/>
  <c r="D114" i="15" s="1"/>
  <c r="V180" i="15"/>
  <c r="BP197" i="15"/>
  <c r="CL183" i="15"/>
  <c r="K207" i="15"/>
  <c r="BI180" i="15"/>
  <c r="BH190" i="15"/>
  <c r="N183" i="15"/>
  <c r="AF204" i="15"/>
  <c r="CN176" i="15"/>
  <c r="AW182" i="15"/>
  <c r="CG173" i="15"/>
  <c r="BN195" i="15"/>
  <c r="CJ199" i="15"/>
  <c r="R198" i="15"/>
  <c r="AT179" i="15"/>
  <c r="AM183" i="15"/>
  <c r="BP200" i="15"/>
  <c r="H217" i="15"/>
  <c r="AC225" i="15"/>
  <c r="AH222" i="15"/>
  <c r="AA206" i="15"/>
  <c r="H202" i="15"/>
  <c r="BE221" i="15"/>
  <c r="Q200" i="15"/>
  <c r="C183" i="15"/>
  <c r="E181" i="15"/>
  <c r="BB178" i="15"/>
  <c r="BJ211" i="15"/>
  <c r="BF175" i="15"/>
  <c r="AV205" i="15"/>
  <c r="Y177" i="15"/>
  <c r="I189" i="15"/>
  <c r="C222" i="15"/>
  <c r="AI225" i="15"/>
  <c r="AT198" i="15"/>
  <c r="CI203" i="15"/>
  <c r="BP167" i="15"/>
  <c r="CI171" i="15"/>
  <c r="BS170" i="15"/>
  <c r="BN206" i="15"/>
  <c r="BK179" i="15"/>
  <c r="BK187" i="15"/>
  <c r="U225" i="15"/>
  <c r="CC214" i="15"/>
  <c r="C214" i="15"/>
  <c r="AW175" i="15"/>
  <c r="AQ223" i="15"/>
  <c r="CG177" i="15"/>
  <c r="AX194" i="15"/>
  <c r="BI167" i="15"/>
  <c r="AP172" i="15"/>
  <c r="P218" i="15"/>
  <c r="BB206" i="15"/>
  <c r="BM219" i="15"/>
  <c r="AK176" i="15"/>
  <c r="O182" i="15"/>
  <c r="BK191" i="15"/>
  <c r="CG193" i="15"/>
  <c r="AN181" i="15"/>
  <c r="CL176" i="15"/>
  <c r="CK170" i="15"/>
  <c r="X175" i="15"/>
  <c r="C204" i="15"/>
  <c r="Q203" i="15"/>
  <c r="CD215" i="15"/>
  <c r="T213" i="15"/>
  <c r="BS221" i="15"/>
  <c r="K170" i="15"/>
  <c r="G167" i="15"/>
  <c r="BI192" i="15"/>
  <c r="AC222" i="15"/>
  <c r="AZ214" i="15"/>
  <c r="Z196" i="15"/>
  <c r="BV202" i="15"/>
  <c r="P224" i="15"/>
  <c r="AX183" i="15"/>
  <c r="BO176" i="15"/>
  <c r="N176" i="15"/>
  <c r="AY222" i="15"/>
  <c r="AJ222" i="15"/>
  <c r="AK172" i="15"/>
  <c r="AB218" i="15"/>
  <c r="N208" i="15"/>
  <c r="AM202" i="15"/>
  <c r="S206" i="15"/>
  <c r="BS189" i="15"/>
  <c r="S183" i="15"/>
  <c r="AU197" i="15"/>
  <c r="X35" i="359"/>
  <c r="J35" i="359"/>
  <c r="O77" i="8"/>
  <c r="O89" i="8"/>
  <c r="I167" i="15"/>
  <c r="CH207" i="15"/>
  <c r="AS217" i="15"/>
  <c r="AW198" i="15"/>
  <c r="BG195" i="15"/>
  <c r="AI168" i="15"/>
  <c r="CN173" i="15"/>
  <c r="AN213" i="15"/>
  <c r="F195" i="15"/>
  <c r="CM225" i="15"/>
  <c r="CH179" i="15"/>
  <c r="BI172" i="15"/>
  <c r="AO177" i="15"/>
  <c r="J212" i="15"/>
  <c r="CJ201" i="15"/>
  <c r="H210" i="15"/>
  <c r="Q178" i="15"/>
  <c r="AO201" i="15"/>
  <c r="CM218" i="15"/>
  <c r="V194" i="15"/>
  <c r="AX187" i="15"/>
  <c r="BG208" i="15"/>
  <c r="F222" i="15"/>
  <c r="CE184" i="15"/>
  <c r="CJ203" i="15"/>
  <c r="AG184" i="15"/>
  <c r="I170" i="15"/>
  <c r="CG181" i="15"/>
  <c r="AJ209" i="15"/>
  <c r="W208" i="15"/>
  <c r="AS200" i="15"/>
  <c r="BO215" i="15"/>
  <c r="C177" i="15"/>
  <c r="AB204" i="15"/>
  <c r="AW194" i="15"/>
  <c r="AJ198" i="15"/>
  <c r="F201" i="15"/>
  <c r="I225" i="15"/>
  <c r="U214" i="15"/>
  <c r="BK168" i="15"/>
  <c r="AZ221" i="15"/>
  <c r="BO225" i="15"/>
  <c r="AX181" i="15"/>
  <c r="AP200" i="15"/>
  <c r="S177" i="15"/>
  <c r="BE218" i="15"/>
  <c r="AL172" i="15"/>
  <c r="BI181" i="15"/>
  <c r="BV172" i="15"/>
  <c r="BM166" i="15"/>
  <c r="AN224" i="15"/>
  <c r="AX224" i="15"/>
  <c r="AF175" i="15"/>
  <c r="BG215" i="15"/>
  <c r="X178" i="15"/>
  <c r="BA169" i="15"/>
  <c r="BQ189" i="15"/>
  <c r="BO168" i="15"/>
  <c r="AP169" i="15"/>
  <c r="BE225" i="15"/>
  <c r="BL173" i="15"/>
  <c r="K205" i="15"/>
  <c r="M208" i="15"/>
  <c r="N182" i="15"/>
  <c r="AQ181" i="15"/>
  <c r="X167" i="15"/>
  <c r="CM188" i="15"/>
  <c r="AG206" i="15"/>
  <c r="AE192" i="15"/>
  <c r="M165" i="15"/>
  <c r="AR171" i="15"/>
  <c r="BB220" i="15"/>
  <c r="AZ220" i="15"/>
  <c r="BI224" i="15"/>
  <c r="X183" i="15"/>
  <c r="BT210" i="15"/>
  <c r="BK216" i="15"/>
  <c r="Q221" i="15"/>
  <c r="BK209" i="15"/>
  <c r="C213" i="15"/>
  <c r="BG205" i="15"/>
  <c r="CE218" i="15"/>
  <c r="P192" i="15"/>
  <c r="W224" i="15"/>
  <c r="BL201" i="15"/>
  <c r="CG168" i="15"/>
  <c r="AH168" i="15"/>
  <c r="AM189" i="15"/>
  <c r="Y204" i="15"/>
  <c r="CJ196" i="15"/>
  <c r="AB190" i="15"/>
  <c r="R188" i="15"/>
  <c r="H203" i="15"/>
  <c r="BD204" i="15"/>
  <c r="AH175" i="15"/>
  <c r="AL202" i="15"/>
  <c r="AU179" i="15"/>
  <c r="U223" i="15"/>
  <c r="AG224" i="15"/>
  <c r="AK187" i="15"/>
  <c r="G171" i="15"/>
  <c r="BK167" i="15"/>
  <c r="BU210" i="15"/>
  <c r="BK224" i="15"/>
  <c r="BJ224" i="15"/>
  <c r="O217" i="15"/>
  <c r="CN165" i="15"/>
  <c r="AA198" i="15"/>
  <c r="D55" i="15"/>
  <c r="D118" i="15" s="1"/>
  <c r="CF169" i="15"/>
  <c r="BJ178" i="15"/>
  <c r="AK200" i="15"/>
  <c r="M217" i="15"/>
  <c r="U178" i="15"/>
  <c r="AO185" i="15"/>
  <c r="CD206" i="15"/>
  <c r="AB184" i="15"/>
  <c r="BI178" i="15"/>
  <c r="BO179" i="15"/>
  <c r="BB172" i="15"/>
  <c r="BL219" i="15"/>
  <c r="CC197" i="15"/>
  <c r="F165" i="15"/>
  <c r="BE194" i="15"/>
  <c r="AD216" i="15"/>
  <c r="BQ179" i="15"/>
  <c r="BD207" i="15"/>
  <c r="AC208" i="15"/>
  <c r="Z183" i="15"/>
  <c r="CF215" i="15"/>
  <c r="BJ189" i="15"/>
  <c r="R181" i="15"/>
  <c r="CL199" i="15"/>
  <c r="J170" i="15"/>
  <c r="BO196" i="15"/>
  <c r="U188" i="15"/>
  <c r="AC221" i="15"/>
  <c r="J225" i="15"/>
  <c r="CE179" i="15"/>
  <c r="CC212" i="15"/>
  <c r="BR174" i="15"/>
  <c r="CK216" i="15"/>
  <c r="AX204" i="15"/>
  <c r="BN170" i="15"/>
  <c r="BQ196" i="15"/>
  <c r="M219" i="15"/>
  <c r="BN165" i="15"/>
  <c r="BT191" i="15"/>
  <c r="BL213" i="15"/>
  <c r="CM175" i="15"/>
  <c r="CE193" i="15"/>
  <c r="AQ216" i="15"/>
  <c r="AE208" i="15"/>
  <c r="CJ181" i="15"/>
  <c r="CM211" i="15"/>
  <c r="BM177" i="15"/>
  <c r="CF201" i="15"/>
  <c r="CM224" i="15"/>
  <c r="AF207" i="15"/>
  <c r="AV170" i="15"/>
  <c r="BO197" i="15"/>
  <c r="BS208" i="15"/>
  <c r="CJ183" i="15"/>
  <c r="BG194" i="15"/>
  <c r="AN207" i="15"/>
  <c r="G220" i="15"/>
  <c r="AY167" i="15"/>
  <c r="CE182" i="15"/>
  <c r="BA193" i="15"/>
  <c r="E198" i="15"/>
  <c r="BL195" i="15"/>
  <c r="AF202" i="15"/>
  <c r="AT185" i="15"/>
  <c r="AF183" i="15"/>
  <c r="BB203" i="15"/>
  <c r="AT189" i="15"/>
  <c r="Z180" i="15"/>
  <c r="BT194" i="15"/>
  <c r="BM185" i="15"/>
  <c r="AU223" i="15"/>
  <c r="C51" i="15"/>
  <c r="CJ165" i="15"/>
  <c r="N197" i="15"/>
  <c r="AV207" i="15"/>
  <c r="BO189" i="15"/>
  <c r="AD205" i="15"/>
  <c r="AA35" i="359"/>
  <c r="O57" i="8"/>
  <c r="O130" i="8"/>
  <c r="O104" i="8"/>
  <c r="BN209" i="15"/>
  <c r="BL190" i="15"/>
  <c r="CJ179" i="15"/>
  <c r="N184" i="15"/>
  <c r="E186" i="15"/>
  <c r="AO205" i="15"/>
  <c r="CN222" i="15"/>
  <c r="E196" i="15"/>
  <c r="CH187" i="15"/>
  <c r="S194" i="15"/>
  <c r="I186" i="15"/>
  <c r="AA214" i="15"/>
  <c r="BH177" i="15"/>
  <c r="AZ169" i="15"/>
  <c r="CH194" i="15"/>
  <c r="AT168" i="15"/>
  <c r="CI196" i="15"/>
  <c r="BH169" i="15"/>
  <c r="CC205" i="15"/>
  <c r="BJ212" i="15"/>
  <c r="AD180" i="15"/>
  <c r="AI206" i="15"/>
  <c r="BQ174" i="15"/>
  <c r="F192" i="15"/>
  <c r="K184" i="15"/>
  <c r="CG190" i="15"/>
  <c r="Z220" i="15"/>
  <c r="AL222" i="15"/>
  <c r="AP171" i="15"/>
  <c r="Q181" i="15"/>
  <c r="BF220" i="15"/>
  <c r="R216" i="15"/>
  <c r="AX169" i="15"/>
  <c r="AK186" i="15"/>
  <c r="C200" i="15"/>
  <c r="AW193" i="15"/>
  <c r="H208" i="15"/>
  <c r="CJ176" i="15"/>
  <c r="AX180" i="15"/>
  <c r="BH176" i="15"/>
  <c r="R192" i="15"/>
  <c r="U177" i="15"/>
  <c r="L188" i="15"/>
  <c r="W209" i="15"/>
  <c r="Z165" i="15"/>
  <c r="F223" i="15"/>
  <c r="Z173" i="15"/>
  <c r="V200" i="15"/>
  <c r="CG171" i="15"/>
  <c r="BR213" i="15"/>
  <c r="AR205" i="15"/>
  <c r="AW172" i="15"/>
  <c r="T222" i="15"/>
  <c r="AG172" i="15"/>
  <c r="BK200" i="15"/>
  <c r="CC225" i="15"/>
  <c r="BU191" i="15"/>
  <c r="AO200" i="15"/>
  <c r="CG180" i="15"/>
  <c r="V223" i="15"/>
  <c r="BG189" i="15"/>
  <c r="AI192" i="15"/>
  <c r="AP180" i="15"/>
  <c r="AK215" i="15"/>
  <c r="AW216" i="15"/>
  <c r="CL187" i="15"/>
  <c r="U221" i="15"/>
  <c r="CI195" i="15"/>
  <c r="CE187" i="15"/>
  <c r="CD225" i="15"/>
  <c r="BH195" i="15"/>
  <c r="Q219" i="15"/>
  <c r="CI193" i="15"/>
  <c r="CJ215" i="15"/>
  <c r="BK165" i="15"/>
  <c r="C166" i="15"/>
  <c r="BC220" i="15"/>
  <c r="AQ199" i="15"/>
  <c r="CI180" i="15"/>
  <c r="M212" i="15"/>
  <c r="AL168" i="15"/>
  <c r="X194" i="15"/>
  <c r="BC205" i="15"/>
  <c r="Z219" i="15"/>
  <c r="N193" i="15"/>
  <c r="AM219" i="15"/>
  <c r="AT192" i="15"/>
  <c r="AE185" i="15"/>
  <c r="AT197" i="15"/>
  <c r="BB207" i="15"/>
  <c r="CN206" i="15"/>
  <c r="AM215" i="15"/>
  <c r="CD201" i="15"/>
  <c r="N175" i="15"/>
  <c r="I212" i="15"/>
  <c r="Z195" i="15"/>
  <c r="BC204" i="15"/>
  <c r="BT169" i="15"/>
  <c r="BQ169" i="15"/>
  <c r="BE213" i="15"/>
  <c r="O212" i="15"/>
  <c r="AZ216" i="15"/>
  <c r="BT168" i="15"/>
  <c r="AA211" i="15"/>
  <c r="AM180" i="15"/>
  <c r="S224" i="15"/>
  <c r="CI166" i="15"/>
  <c r="AR195" i="15"/>
  <c r="BE219" i="15"/>
  <c r="BV185" i="15"/>
  <c r="AS207" i="15"/>
  <c r="AB168" i="15"/>
  <c r="BQ186" i="15"/>
  <c r="CE207" i="15"/>
  <c r="BP168" i="15"/>
  <c r="AA197" i="15"/>
  <c r="I214" i="15"/>
  <c r="AZ217" i="15"/>
  <c r="AH173" i="15"/>
  <c r="AX197" i="15"/>
  <c r="AZ212" i="15"/>
  <c r="BM211" i="15"/>
  <c r="X223" i="15"/>
  <c r="CC196" i="15"/>
  <c r="AT169" i="15"/>
  <c r="AC199" i="15"/>
  <c r="AO184" i="15"/>
  <c r="AK189" i="15"/>
  <c r="K182" i="15"/>
  <c r="AB225" i="15"/>
  <c r="CJ175" i="15"/>
  <c r="BR222" i="15"/>
  <c r="BP219" i="15"/>
  <c r="AZ183" i="15"/>
  <c r="AF180" i="15"/>
  <c r="AW213" i="15"/>
  <c r="BL217" i="15"/>
  <c r="AO179" i="15"/>
  <c r="BQ172" i="15"/>
  <c r="BC174" i="15"/>
  <c r="T215" i="15"/>
  <c r="Q170" i="15"/>
  <c r="BB189" i="15"/>
  <c r="AG199" i="15"/>
  <c r="BH200" i="15"/>
  <c r="BM212" i="15"/>
  <c r="Z202" i="15"/>
  <c r="K208" i="15"/>
  <c r="CK222" i="15"/>
  <c r="BJ205" i="15"/>
  <c r="J222" i="15"/>
  <c r="AU189" i="15"/>
  <c r="H206" i="15"/>
  <c r="AX165" i="15"/>
  <c r="BE204" i="15"/>
  <c r="CC182" i="15"/>
  <c r="BG197" i="15"/>
  <c r="AH169" i="15"/>
  <c r="AX199" i="15"/>
  <c r="CJ194" i="15"/>
  <c r="X225" i="15"/>
  <c r="BP196" i="15"/>
  <c r="BO195" i="15"/>
  <c r="BP177" i="15"/>
  <c r="AE191" i="15"/>
  <c r="BC178" i="15"/>
  <c r="BN171" i="15"/>
  <c r="AS189" i="15"/>
  <c r="CF218" i="15"/>
  <c r="CN172" i="15"/>
  <c r="CN215" i="15"/>
  <c r="T211" i="15"/>
  <c r="CJ171" i="15"/>
  <c r="BI189" i="15"/>
  <c r="BC215" i="15"/>
  <c r="AL197" i="15"/>
  <c r="Z207" i="15"/>
  <c r="AN225" i="15"/>
  <c r="C193" i="15"/>
  <c r="V207" i="15"/>
  <c r="AG217" i="15"/>
  <c r="CL178" i="15"/>
  <c r="CL169" i="15"/>
  <c r="BT180" i="15"/>
  <c r="BT185" i="15"/>
  <c r="CH167" i="15"/>
  <c r="Y193" i="15"/>
  <c r="CD221" i="15"/>
  <c r="P194" i="15"/>
  <c r="BB222" i="15"/>
  <c r="G214" i="15"/>
  <c r="AS187" i="15"/>
  <c r="CD178" i="15"/>
  <c r="AK222" i="15"/>
  <c r="BR190" i="15"/>
  <c r="F173" i="15"/>
  <c r="G186" i="15"/>
  <c r="AB173" i="15"/>
  <c r="I223" i="15"/>
  <c r="CL193" i="15"/>
  <c r="AP206" i="15"/>
  <c r="AG202" i="15"/>
  <c r="G205" i="15"/>
  <c r="U183" i="15"/>
  <c r="CE201" i="15"/>
  <c r="CJ190" i="15"/>
  <c r="CD166" i="15"/>
  <c r="CM205" i="15"/>
  <c r="BT177" i="15"/>
  <c r="U191" i="15"/>
  <c r="AF213" i="15"/>
  <c r="G183" i="15"/>
  <c r="AV167" i="15"/>
  <c r="CH189" i="15"/>
  <c r="CK210" i="15"/>
  <c r="BH202" i="15"/>
  <c r="AQ204" i="15"/>
  <c r="G209" i="15"/>
  <c r="BU218" i="15"/>
  <c r="CL203" i="15"/>
  <c r="R223" i="15"/>
  <c r="BJ172" i="15"/>
  <c r="W223" i="15"/>
  <c r="X207" i="15"/>
  <c r="CH182" i="15"/>
  <c r="BE184" i="15"/>
  <c r="AB183" i="15"/>
  <c r="N189" i="15"/>
  <c r="AS172" i="15"/>
  <c r="U222" i="15"/>
  <c r="BR218" i="15"/>
  <c r="BK215" i="15"/>
  <c r="AN186" i="15"/>
  <c r="BA196" i="15"/>
  <c r="AK208" i="15"/>
  <c r="AC167" i="15"/>
  <c r="BT209" i="15"/>
  <c r="BQ188" i="15"/>
  <c r="BO171" i="15"/>
  <c r="BC203" i="15"/>
  <c r="CD209" i="15"/>
  <c r="AU172" i="15"/>
  <c r="BL168" i="15"/>
  <c r="CD175" i="15"/>
  <c r="BF182" i="15"/>
  <c r="BD201" i="15"/>
  <c r="E223" i="15"/>
  <c r="BV218" i="15"/>
  <c r="I35" i="359"/>
  <c r="W35" i="359"/>
  <c r="O80" i="8"/>
  <c r="O90" i="8"/>
  <c r="CI173" i="15"/>
  <c r="BD193" i="15"/>
  <c r="X200" i="15"/>
  <c r="BQ214" i="15"/>
  <c r="Y180" i="15"/>
  <c r="AI208" i="15"/>
  <c r="CN221" i="15"/>
  <c r="Q171" i="15"/>
  <c r="AK196" i="15"/>
  <c r="Z198" i="15"/>
  <c r="BS176" i="15"/>
  <c r="X189" i="15"/>
  <c r="AR180" i="15"/>
  <c r="BM220" i="15"/>
  <c r="S198" i="15"/>
  <c r="AH200" i="15"/>
  <c r="AT183" i="15"/>
  <c r="AZ194" i="15"/>
  <c r="CG188" i="15"/>
  <c r="X197" i="15"/>
  <c r="H212" i="15"/>
  <c r="K202" i="15"/>
  <c r="AX222" i="15"/>
  <c r="Y169" i="15"/>
  <c r="BO205" i="15"/>
  <c r="CK180" i="15"/>
  <c r="G187" i="15"/>
  <c r="CJ182" i="15"/>
  <c r="V210" i="15"/>
  <c r="BM216" i="15"/>
  <c r="BE205" i="15"/>
  <c r="AU208" i="15"/>
  <c r="AA168" i="15"/>
  <c r="BF189" i="15"/>
  <c r="CG207" i="15"/>
  <c r="AQ182" i="15"/>
  <c r="AD203" i="15"/>
  <c r="Q196" i="15"/>
  <c r="AH197" i="15"/>
  <c r="K188" i="15"/>
  <c r="K191" i="15"/>
  <c r="Q174" i="15"/>
  <c r="AR218" i="15"/>
  <c r="V216" i="15"/>
  <c r="N212" i="15"/>
  <c r="CG176" i="15"/>
  <c r="AG215" i="15"/>
  <c r="AV223" i="15"/>
  <c r="S182" i="15"/>
  <c r="BO169" i="15"/>
  <c r="CK208" i="15"/>
  <c r="N210" i="15"/>
  <c r="U169" i="15"/>
  <c r="AM179" i="15"/>
  <c r="CI172" i="15"/>
  <c r="AR199" i="15"/>
  <c r="BP193" i="15"/>
  <c r="BR187" i="15"/>
  <c r="BI223" i="15"/>
  <c r="BM221" i="15"/>
  <c r="BP202" i="15"/>
  <c r="AN189" i="15"/>
  <c r="BD188" i="15"/>
  <c r="BG165" i="15"/>
  <c r="AE179" i="15"/>
  <c r="M200" i="15"/>
  <c r="BQ208" i="15"/>
  <c r="AQ168" i="15"/>
  <c r="AZ219" i="15"/>
  <c r="BP211" i="15"/>
  <c r="F182" i="15"/>
  <c r="J196" i="15"/>
  <c r="CG174" i="15"/>
  <c r="F188" i="15"/>
  <c r="R208" i="15"/>
  <c r="C208" i="15"/>
  <c r="AJ193" i="15"/>
  <c r="AI174" i="15"/>
  <c r="CL166" i="15"/>
  <c r="BC165" i="15"/>
  <c r="W215" i="15"/>
  <c r="O206" i="15"/>
  <c r="J176" i="15"/>
  <c r="BN199" i="15"/>
  <c r="BQ178" i="15"/>
  <c r="CC217" i="15"/>
  <c r="BN196" i="15"/>
  <c r="Q193" i="15"/>
  <c r="L175" i="15"/>
  <c r="Y201" i="15"/>
  <c r="AO190" i="15"/>
  <c r="AF201" i="15"/>
  <c r="AR209" i="15"/>
  <c r="CI222" i="15"/>
  <c r="G185" i="15"/>
  <c r="C175" i="15"/>
  <c r="AP184" i="15"/>
  <c r="CD173" i="15"/>
  <c r="R187" i="15"/>
  <c r="AK192" i="15"/>
  <c r="BO201" i="15"/>
  <c r="U199" i="15"/>
  <c r="BA205" i="15"/>
  <c r="AH217" i="15"/>
  <c r="AA170" i="15"/>
  <c r="T172" i="15"/>
  <c r="T203" i="15"/>
  <c r="AF214" i="15"/>
  <c r="W199" i="15"/>
  <c r="R176" i="15"/>
  <c r="CN169" i="15"/>
  <c r="K178" i="15"/>
  <c r="U174" i="15"/>
  <c r="CG221" i="15"/>
  <c r="AG219" i="15"/>
  <c r="AU165" i="15"/>
  <c r="CE213" i="15"/>
  <c r="BB187" i="15"/>
  <c r="AV189" i="15"/>
  <c r="BM176" i="15"/>
  <c r="BU187" i="15"/>
  <c r="BG202" i="15"/>
  <c r="AH215" i="15"/>
  <c r="BT174" i="15"/>
  <c r="BQ215" i="15"/>
  <c r="AB220" i="15"/>
  <c r="X210" i="15"/>
  <c r="T201" i="15"/>
  <c r="AO169" i="15"/>
  <c r="G168" i="15"/>
  <c r="V211" i="15"/>
  <c r="BU215" i="15"/>
  <c r="AR176" i="15"/>
  <c r="L174" i="15"/>
  <c r="BE173" i="15"/>
  <c r="AR177" i="15"/>
  <c r="AY166" i="15"/>
  <c r="AJ194" i="15"/>
  <c r="BV178" i="15"/>
  <c r="CL192" i="15"/>
  <c r="AK165" i="15"/>
  <c r="Z178" i="15"/>
  <c r="C197" i="15"/>
  <c r="E191" i="15"/>
  <c r="AZ172" i="15"/>
  <c r="CI194" i="15"/>
  <c r="BL177" i="15"/>
  <c r="AS225" i="15"/>
  <c r="AP202" i="15"/>
  <c r="M202" i="15"/>
  <c r="BG198" i="15"/>
  <c r="AO166" i="15"/>
  <c r="AF181" i="15"/>
  <c r="AZ204" i="15"/>
  <c r="BU171" i="15"/>
  <c r="BD169" i="15"/>
  <c r="AI205" i="15"/>
  <c r="BI212" i="15"/>
  <c r="BU166" i="15"/>
  <c r="J184" i="15"/>
  <c r="K192" i="15"/>
  <c r="AU182" i="15"/>
  <c r="CH192" i="15"/>
  <c r="O222" i="15"/>
  <c r="BQ202" i="15"/>
  <c r="H194" i="15"/>
  <c r="AP221" i="15"/>
  <c r="H197" i="15"/>
  <c r="M225" i="15"/>
  <c r="Q166" i="15"/>
  <c r="AD224" i="15"/>
  <c r="BI201" i="15"/>
  <c r="AA171" i="15"/>
  <c r="CC189" i="15"/>
  <c r="BB185" i="15"/>
  <c r="Y185" i="15"/>
  <c r="BQ212" i="15"/>
  <c r="C52" i="15"/>
  <c r="T194" i="15"/>
  <c r="AM205" i="15"/>
  <c r="AU183" i="15"/>
  <c r="CF203" i="15"/>
  <c r="X181" i="15"/>
  <c r="BE177" i="15"/>
  <c r="AG216" i="15"/>
  <c r="E203" i="15"/>
  <c r="P171" i="15"/>
  <c r="T200" i="15"/>
  <c r="BD197" i="15"/>
  <c r="BE168" i="15"/>
  <c r="E35" i="359"/>
  <c r="T35" i="359"/>
  <c r="O128" i="8"/>
  <c r="O100" i="8"/>
  <c r="BL178" i="15"/>
  <c r="CE181" i="15"/>
  <c r="AR203" i="15"/>
  <c r="S211" i="15"/>
  <c r="BI197" i="15"/>
  <c r="AY181" i="15"/>
  <c r="CE206" i="15"/>
  <c r="BB221" i="15"/>
  <c r="W171" i="15"/>
  <c r="AC217" i="15"/>
  <c r="BF202" i="15"/>
  <c r="CC218" i="15"/>
  <c r="BU217" i="15"/>
  <c r="BT189" i="15"/>
  <c r="BQ170" i="15"/>
  <c r="AS208" i="15"/>
  <c r="K210" i="15"/>
  <c r="AL186" i="15"/>
  <c r="H167" i="15"/>
  <c r="U195" i="15"/>
  <c r="K169" i="15"/>
  <c r="BB211" i="15"/>
  <c r="P173" i="15"/>
  <c r="AZ191" i="15"/>
  <c r="Y191" i="15"/>
  <c r="BT223" i="15"/>
  <c r="BQ167" i="15"/>
  <c r="AE181" i="15"/>
  <c r="Y182" i="15"/>
  <c r="BE166" i="15"/>
  <c r="BS225" i="15"/>
  <c r="AZ215" i="15"/>
  <c r="I172" i="15"/>
  <c r="Y166" i="15"/>
  <c r="CM203" i="15"/>
  <c r="J200" i="15"/>
  <c r="CL177" i="15"/>
  <c r="AM175" i="15"/>
  <c r="W175" i="15"/>
  <c r="V183" i="15"/>
  <c r="AB182" i="15"/>
  <c r="AD172" i="15"/>
  <c r="BL197" i="15"/>
  <c r="H221" i="15"/>
  <c r="AI198" i="15"/>
  <c r="CN202" i="15"/>
  <c r="CH199" i="15"/>
  <c r="V220" i="15"/>
  <c r="X213" i="15"/>
  <c r="AJ202" i="15"/>
  <c r="AZ171" i="15"/>
  <c r="L210" i="15"/>
  <c r="Y172" i="15"/>
  <c r="CK190" i="15"/>
  <c r="I200" i="15"/>
  <c r="BL187" i="15"/>
  <c r="BJ198" i="15"/>
  <c r="CH185" i="15"/>
  <c r="AS186" i="15"/>
  <c r="L176" i="15"/>
  <c r="BG190" i="15"/>
  <c r="V176" i="15"/>
  <c r="F220" i="15"/>
  <c r="AI200" i="15"/>
  <c r="Z176" i="15"/>
  <c r="P210" i="15"/>
  <c r="CM220" i="15"/>
  <c r="M181" i="15"/>
  <c r="BU188" i="15"/>
  <c r="AQ207" i="15"/>
  <c r="E171" i="15"/>
  <c r="AL225" i="15"/>
  <c r="R210" i="15"/>
  <c r="L178" i="15"/>
  <c r="F225" i="15"/>
  <c r="R225" i="15"/>
  <c r="BS187" i="15"/>
  <c r="BU169" i="15"/>
  <c r="AG169" i="15"/>
  <c r="CI215" i="15"/>
  <c r="X205" i="15"/>
  <c r="AR179" i="15"/>
  <c r="U190" i="15"/>
  <c r="BM180" i="15"/>
  <c r="AE212" i="15"/>
  <c r="CK224" i="15"/>
  <c r="AO223" i="15"/>
  <c r="BP225" i="15"/>
  <c r="BR202" i="15"/>
  <c r="Z201" i="15"/>
  <c r="AR196" i="15"/>
  <c r="AL219" i="15"/>
  <c r="BG188" i="15"/>
  <c r="K168" i="15"/>
  <c r="BD196" i="15"/>
  <c r="Q222" i="15"/>
  <c r="AA203" i="15"/>
  <c r="I201" i="15"/>
  <c r="AC184" i="15"/>
  <c r="AX188" i="15"/>
  <c r="S173" i="15"/>
  <c r="R218" i="15"/>
  <c r="BG180" i="15"/>
  <c r="X216" i="15"/>
  <c r="CD222" i="15"/>
  <c r="I219" i="15"/>
  <c r="AU171" i="15"/>
  <c r="BS186" i="15"/>
  <c r="AR220" i="15"/>
  <c r="AQ221" i="15"/>
  <c r="BN190" i="15"/>
  <c r="BE188" i="15"/>
  <c r="AQ202" i="15"/>
  <c r="CH215" i="15"/>
  <c r="P184" i="15"/>
  <c r="W212" i="15"/>
  <c r="AW218" i="15"/>
  <c r="BO220" i="15"/>
  <c r="CK211" i="15"/>
  <c r="AO181" i="15"/>
  <c r="BK189" i="15"/>
  <c r="AX189" i="15"/>
  <c r="X196" i="15"/>
  <c r="AZ196" i="15"/>
  <c r="CI190" i="15"/>
  <c r="CN193" i="15"/>
  <c r="X184" i="15"/>
  <c r="AW187" i="15"/>
  <c r="Q208" i="15"/>
  <c r="BJ207" i="15"/>
  <c r="BH180" i="15"/>
  <c r="CC173" i="15"/>
  <c r="AH187" i="15"/>
  <c r="AA192" i="15"/>
  <c r="BQ194" i="15"/>
  <c r="AZ184" i="15"/>
  <c r="BA219" i="15"/>
  <c r="AA221" i="15"/>
  <c r="V189" i="15"/>
  <c r="N167" i="15"/>
  <c r="AK181" i="15"/>
  <c r="BD172" i="15"/>
  <c r="AW192" i="15"/>
  <c r="AW168" i="15"/>
  <c r="W225" i="15"/>
  <c r="BM165" i="15"/>
  <c r="AR223" i="15"/>
  <c r="H199" i="15"/>
  <c r="BT207" i="15"/>
  <c r="P201" i="15"/>
  <c r="Q175" i="15"/>
  <c r="AL187" i="15"/>
  <c r="AO202" i="15"/>
  <c r="CI168" i="15"/>
  <c r="V209" i="15"/>
  <c r="AU177" i="15"/>
  <c r="CC195" i="15"/>
  <c r="AF208" i="15"/>
  <c r="AV208" i="15"/>
  <c r="C221" i="15"/>
  <c r="AX213" i="15"/>
  <c r="CK178" i="15"/>
  <c r="CC213" i="15"/>
  <c r="C185" i="15"/>
  <c r="BF211" i="15"/>
  <c r="U213" i="15"/>
  <c r="R222" i="15"/>
  <c r="BS172" i="15"/>
  <c r="CM168" i="15"/>
  <c r="CD168" i="15"/>
  <c r="BC217" i="15"/>
  <c r="AB197" i="15"/>
  <c r="BR171" i="15"/>
  <c r="J213" i="15"/>
  <c r="AU207" i="15"/>
  <c r="AD175" i="15"/>
  <c r="BJ188" i="15"/>
  <c r="AA208" i="15"/>
  <c r="AY199" i="15"/>
  <c r="AJ204" i="15"/>
  <c r="AE214" i="15"/>
  <c r="AO192" i="15"/>
  <c r="BG167" i="15"/>
  <c r="BH166" i="15"/>
  <c r="AR224" i="15"/>
  <c r="L180" i="15"/>
  <c r="AB211" i="15"/>
  <c r="O166" i="15"/>
  <c r="N211" i="15"/>
  <c r="S176" i="15"/>
  <c r="R219" i="15"/>
  <c r="BQ185" i="15"/>
  <c r="Q199" i="15"/>
  <c r="AO221" i="15"/>
  <c r="AA222" i="15"/>
  <c r="S225" i="15"/>
  <c r="BF217" i="15"/>
  <c r="AG179" i="15"/>
  <c r="BO184" i="15"/>
  <c r="W220" i="15"/>
  <c r="BF218" i="15"/>
  <c r="CI202" i="15"/>
  <c r="AL198" i="15"/>
  <c r="BF212" i="15"/>
  <c r="AB205" i="15"/>
  <c r="AY219" i="15"/>
  <c r="T190" i="15"/>
  <c r="BP170" i="15"/>
  <c r="CI214" i="15"/>
  <c r="AF173" i="15"/>
  <c r="U193" i="15"/>
  <c r="AV202" i="15"/>
  <c r="AX191" i="15"/>
  <c r="BC212" i="15"/>
  <c r="AD221" i="15"/>
  <c r="BQ184" i="15"/>
  <c r="AK203" i="15"/>
  <c r="BB209" i="15"/>
  <c r="BC213" i="15"/>
  <c r="BO174" i="15"/>
  <c r="Q176" i="15"/>
  <c r="AJ173" i="15"/>
  <c r="BG187" i="15"/>
  <c r="S186" i="15"/>
  <c r="L217" i="15"/>
  <c r="BC221" i="15"/>
  <c r="AG223" i="15"/>
  <c r="AV185" i="15"/>
  <c r="R215" i="15"/>
  <c r="BM175" i="15"/>
  <c r="CN219" i="15"/>
  <c r="BK186" i="15"/>
  <c r="CN207" i="15"/>
  <c r="CF206" i="15"/>
  <c r="V179" i="15"/>
  <c r="BH220" i="15"/>
  <c r="BG171" i="15"/>
  <c r="CC186" i="15"/>
  <c r="BB193" i="15"/>
  <c r="Y184" i="15"/>
  <c r="CM190" i="15"/>
  <c r="BU219" i="15"/>
  <c r="AK223" i="15"/>
  <c r="CF185" i="15"/>
  <c r="AI188" i="15"/>
  <c r="AV211" i="15"/>
  <c r="AR206" i="15"/>
  <c r="X203" i="15"/>
  <c r="CF175" i="15"/>
  <c r="BK219" i="15"/>
  <c r="CD174" i="15"/>
  <c r="T168" i="15"/>
  <c r="N185" i="15"/>
  <c r="AB180" i="15"/>
  <c r="BK177" i="15"/>
  <c r="BI203" i="15"/>
  <c r="CK165" i="15"/>
  <c r="AO204" i="15"/>
  <c r="AE178" i="15"/>
  <c r="Y189" i="15"/>
  <c r="G196" i="15"/>
  <c r="S179" i="15"/>
  <c r="G184" i="15"/>
  <c r="CJ172" i="15"/>
  <c r="BK183" i="15"/>
  <c r="S207" i="15"/>
  <c r="H214" i="15"/>
  <c r="AS213" i="15"/>
  <c r="BO165" i="15"/>
  <c r="V219" i="15"/>
  <c r="AY221" i="15"/>
  <c r="CK201" i="15"/>
  <c r="S214" i="15"/>
  <c r="BT175" i="15"/>
  <c r="AK171" i="15"/>
  <c r="BP213" i="15"/>
  <c r="W165" i="15"/>
  <c r="Y181" i="15"/>
  <c r="J175" i="15"/>
  <c r="CK168" i="15"/>
  <c r="BI193" i="15"/>
  <c r="AD207" i="15"/>
  <c r="CK174" i="15"/>
  <c r="CD184" i="15"/>
  <c r="AS181" i="15"/>
  <c r="CC198" i="15"/>
  <c r="BF210" i="15"/>
  <c r="BC187" i="15"/>
  <c r="CF168" i="15"/>
  <c r="BI185" i="15"/>
  <c r="CF183" i="15"/>
  <c r="CF172" i="15"/>
  <c r="W169" i="15"/>
  <c r="BH201" i="15"/>
  <c r="AC166" i="15"/>
  <c r="AK212" i="15"/>
  <c r="CD185" i="15"/>
  <c r="AL210" i="15"/>
  <c r="J198" i="15"/>
  <c r="BM207" i="15"/>
  <c r="CH174" i="15"/>
  <c r="AJ176" i="15"/>
  <c r="CK186" i="15"/>
  <c r="AV222" i="15"/>
  <c r="AW190" i="15"/>
  <c r="BJ168" i="15"/>
  <c r="Q168" i="15"/>
  <c r="AN177" i="15"/>
  <c r="AJ224" i="15"/>
  <c r="CK202" i="15"/>
  <c r="C225" i="15"/>
  <c r="AO224" i="15"/>
  <c r="BC198" i="15"/>
  <c r="T179" i="15"/>
  <c r="AZ210" i="15"/>
  <c r="CH183" i="15"/>
  <c r="AQ175" i="15"/>
  <c r="C192" i="15"/>
  <c r="CD188" i="15"/>
  <c r="BM225" i="15"/>
  <c r="BN173" i="15"/>
  <c r="CE202" i="15"/>
  <c r="AL205" i="15"/>
  <c r="K200" i="15"/>
  <c r="S171" i="15"/>
  <c r="CI207" i="15"/>
  <c r="BS168" i="15"/>
  <c r="AL215" i="15"/>
  <c r="BS222" i="15"/>
  <c r="U204" i="15"/>
  <c r="H186" i="15"/>
  <c r="AG188" i="15"/>
  <c r="AJ190" i="15"/>
  <c r="AZ205" i="15"/>
  <c r="BD177" i="15"/>
  <c r="W168" i="15"/>
  <c r="F224" i="15"/>
  <c r="BR191" i="15"/>
  <c r="Y190" i="15"/>
  <c r="E188" i="15"/>
  <c r="BN198" i="15"/>
  <c r="BL209" i="15"/>
  <c r="G179" i="15"/>
  <c r="AP181" i="15"/>
  <c r="O204" i="15"/>
  <c r="T184" i="15"/>
  <c r="BU211" i="15"/>
  <c r="AN175" i="15"/>
  <c r="Z203" i="15"/>
  <c r="AP223" i="15"/>
  <c r="AL178" i="15"/>
  <c r="G223" i="15"/>
  <c r="O209" i="15"/>
  <c r="AM171" i="15"/>
  <c r="BB198" i="15"/>
  <c r="BI194" i="15"/>
  <c r="AV195" i="15"/>
  <c r="AF215" i="15"/>
  <c r="R170" i="15"/>
  <c r="AK204" i="15"/>
  <c r="BE198" i="15"/>
  <c r="BT186" i="15"/>
  <c r="BU179" i="15"/>
  <c r="P206" i="15"/>
  <c r="AP170" i="15"/>
  <c r="I188" i="15"/>
  <c r="AB210" i="15"/>
  <c r="H185" i="15"/>
  <c r="N213" i="15"/>
  <c r="BF219" i="15"/>
  <c r="AS218" i="15"/>
  <c r="AX209" i="15"/>
  <c r="E215" i="15"/>
  <c r="CN184" i="15"/>
  <c r="F180" i="15"/>
  <c r="V173" i="15"/>
  <c r="BJ220" i="15"/>
  <c r="R212" i="15"/>
  <c r="AV212" i="15"/>
  <c r="T192" i="15"/>
  <c r="CJ217" i="15"/>
  <c r="N205" i="15"/>
  <c r="AF187" i="15"/>
  <c r="E197" i="15"/>
  <c r="BG168" i="15"/>
  <c r="BM209" i="15"/>
  <c r="I213" i="15"/>
  <c r="BA203" i="15"/>
  <c r="O180" i="15"/>
  <c r="V175" i="15"/>
  <c r="CD187" i="15"/>
  <c r="BU165" i="15"/>
  <c r="AH218" i="15"/>
  <c r="N209" i="15"/>
  <c r="BP176" i="15"/>
  <c r="AM172" i="15"/>
  <c r="M166" i="15"/>
  <c r="CE224" i="15"/>
  <c r="CH209" i="15"/>
  <c r="BM192" i="15"/>
  <c r="BJ193" i="15"/>
  <c r="CJ191" i="15"/>
  <c r="T195" i="15"/>
  <c r="BK175" i="15"/>
  <c r="AC193" i="15"/>
  <c r="AD166" i="15"/>
  <c r="AI175" i="15"/>
  <c r="AA177" i="15"/>
  <c r="AN169" i="15"/>
  <c r="AC182" i="15"/>
  <c r="BK212" i="15"/>
  <c r="BT173" i="15"/>
  <c r="CI170" i="15"/>
  <c r="BS173" i="15"/>
  <c r="AD198" i="15"/>
  <c r="AR166" i="15"/>
  <c r="BI182" i="15"/>
  <c r="BM174" i="15"/>
  <c r="X179" i="15"/>
  <c r="AS171" i="15"/>
  <c r="AL194" i="15"/>
  <c r="BN191" i="15"/>
  <c r="AG196" i="15"/>
  <c r="AW219" i="15"/>
  <c r="AE213" i="15"/>
  <c r="AW203" i="15"/>
  <c r="C43" i="15"/>
  <c r="C106" i="15" s="1"/>
  <c r="C205" i="15"/>
  <c r="AC195" i="15"/>
  <c r="G217" i="15"/>
  <c r="AZ170" i="15"/>
  <c r="I168" i="15"/>
  <c r="BA216" i="15"/>
  <c r="AC197" i="15"/>
  <c r="L209" i="15"/>
  <c r="R220" i="15"/>
  <c r="BB217" i="15"/>
  <c r="BP224" i="15"/>
  <c r="AL213" i="15"/>
  <c r="F170" i="15"/>
  <c r="CL185" i="15"/>
  <c r="F38" i="15"/>
  <c r="BG177" i="15"/>
  <c r="AT165" i="15"/>
  <c r="C215" i="15"/>
  <c r="AJ166" i="15"/>
  <c r="AH213" i="15"/>
  <c r="AM217" i="15"/>
  <c r="AK209" i="15"/>
  <c r="AN201" i="15"/>
  <c r="I185" i="15"/>
  <c r="AX203" i="15"/>
  <c r="AV174" i="15"/>
  <c r="CM171" i="15"/>
  <c r="BL212" i="15"/>
  <c r="C224" i="15"/>
  <c r="BQ173" i="15"/>
  <c r="M190" i="15"/>
  <c r="C194" i="15"/>
  <c r="BJ180" i="15"/>
  <c r="X220" i="15"/>
  <c r="AK174" i="15"/>
  <c r="AH199" i="15"/>
  <c r="CF196" i="15"/>
  <c r="BD194" i="15"/>
  <c r="Q197" i="15"/>
  <c r="X166" i="15"/>
  <c r="V190" i="15"/>
  <c r="O181" i="15"/>
  <c r="CH200" i="15"/>
  <c r="O170" i="15"/>
  <c r="M218" i="15"/>
  <c r="S193" i="15"/>
  <c r="AJ185" i="15"/>
  <c r="AF200" i="15"/>
  <c r="AA166" i="15"/>
  <c r="BU201" i="15"/>
  <c r="BI210" i="15"/>
  <c r="AG213" i="15"/>
  <c r="U207" i="15"/>
  <c r="AU196" i="15"/>
  <c r="N165" i="15"/>
  <c r="L202" i="15"/>
  <c r="AA189" i="15"/>
  <c r="AT173" i="15"/>
  <c r="M192" i="15"/>
  <c r="CN200" i="15"/>
  <c r="AL188" i="15"/>
  <c r="W188" i="15"/>
  <c r="AC204" i="15"/>
  <c r="AE189" i="15"/>
  <c r="BF208" i="15"/>
  <c r="AW166" i="15"/>
  <c r="P172" i="15"/>
  <c r="AJ196" i="15"/>
  <c r="BV189" i="15"/>
  <c r="BV225" i="15"/>
  <c r="P222" i="15"/>
  <c r="BA191" i="15"/>
  <c r="CF195" i="15"/>
  <c r="AY174" i="15"/>
  <c r="F221" i="15"/>
  <c r="BS215" i="15"/>
  <c r="BA223" i="15"/>
  <c r="AU221" i="15"/>
  <c r="K180" i="15"/>
  <c r="Z217" i="15"/>
  <c r="BV198" i="15"/>
  <c r="AH219" i="15"/>
  <c r="Y188" i="15"/>
  <c r="BI179" i="15"/>
  <c r="T218" i="15"/>
  <c r="AI210" i="15"/>
  <c r="AS219" i="15"/>
  <c r="CM199" i="15"/>
  <c r="CJ166" i="15"/>
  <c r="X195" i="15"/>
  <c r="Z179" i="15"/>
  <c r="BN174" i="15"/>
  <c r="BC219" i="15"/>
  <c r="BO210" i="15"/>
  <c r="BD202" i="15"/>
  <c r="AT205" i="15"/>
  <c r="G216" i="15"/>
  <c r="AI212" i="15"/>
  <c r="BL225" i="15"/>
  <c r="BO173" i="15"/>
  <c r="AF221" i="15"/>
  <c r="BQ168" i="15"/>
  <c r="AM214" i="15"/>
  <c r="CJ206" i="15"/>
  <c r="AS205" i="15"/>
  <c r="F172" i="15"/>
  <c r="BR196" i="15"/>
  <c r="CJ198" i="15"/>
  <c r="AS169" i="15"/>
  <c r="BQ204" i="15"/>
  <c r="S199" i="15"/>
  <c r="N219" i="15"/>
  <c r="BB182" i="15"/>
  <c r="F209" i="15"/>
  <c r="W201" i="15"/>
  <c r="AP207" i="15"/>
  <c r="BN210" i="15"/>
  <c r="L223" i="15"/>
  <c r="T206" i="15"/>
  <c r="BL192" i="15"/>
  <c r="AH214" i="15"/>
  <c r="AY218" i="15"/>
  <c r="G177" i="15"/>
  <c r="CK217" i="15"/>
  <c r="H216" i="15"/>
  <c r="BA217" i="15"/>
  <c r="CE209" i="15"/>
  <c r="BN224" i="15"/>
  <c r="AI179" i="15"/>
  <c r="AE210" i="15"/>
  <c r="BR185" i="15"/>
  <c r="AE215" i="15"/>
  <c r="CJ167" i="15"/>
  <c r="BK190" i="15"/>
  <c r="BQ191" i="15"/>
  <c r="BN202" i="15"/>
  <c r="W192" i="15"/>
  <c r="AB185" i="15"/>
  <c r="BT176" i="15"/>
  <c r="Y35" i="359"/>
  <c r="K35" i="359"/>
  <c r="O48" i="8"/>
  <c r="O67" i="8"/>
  <c r="CF220" i="15"/>
  <c r="K179" i="15"/>
  <c r="BQ224" i="15"/>
  <c r="AK205" i="15"/>
  <c r="Y216" i="15"/>
  <c r="AG209" i="15"/>
  <c r="AF171" i="15"/>
  <c r="AE187" i="15"/>
  <c r="BA184" i="15"/>
  <c r="BC218" i="15"/>
  <c r="CN217" i="15"/>
  <c r="CN170" i="15"/>
  <c r="CK188" i="15"/>
  <c r="AP173" i="15"/>
  <c r="AC207" i="15"/>
  <c r="AF179" i="15"/>
  <c r="CL206" i="15"/>
  <c r="E166" i="15"/>
  <c r="AH185" i="15"/>
  <c r="W200" i="15"/>
  <c r="AY213" i="15"/>
  <c r="G211" i="15"/>
  <c r="J221" i="15"/>
  <c r="AZ198" i="15"/>
  <c r="P198" i="15"/>
  <c r="AQ176" i="15"/>
  <c r="AT204" i="15"/>
  <c r="AP217" i="15"/>
  <c r="AL177" i="15"/>
  <c r="AD169" i="15"/>
  <c r="BH212" i="15"/>
  <c r="AJ165" i="15"/>
  <c r="AF169" i="15"/>
  <c r="CJ208" i="15"/>
  <c r="AG204" i="15"/>
  <c r="BB176" i="15"/>
  <c r="AQ209" i="15"/>
  <c r="AB203" i="15"/>
  <c r="AY210" i="15"/>
  <c r="BV216" i="15"/>
  <c r="Y179" i="15"/>
  <c r="L183" i="15"/>
  <c r="AA169" i="15"/>
  <c r="BC184" i="15"/>
  <c r="AO193" i="15"/>
  <c r="CH217" i="15"/>
  <c r="CH212" i="15"/>
  <c r="BA180" i="15"/>
  <c r="AX182" i="15"/>
  <c r="BD187" i="15"/>
  <c r="CD186" i="15"/>
  <c r="CK204" i="15"/>
  <c r="M211" i="15"/>
  <c r="BS217" i="15"/>
  <c r="CF205" i="15"/>
  <c r="CD220" i="15"/>
  <c r="AL165" i="15"/>
  <c r="AC216" i="15"/>
  <c r="BP165" i="15"/>
  <c r="AD222" i="15"/>
  <c r="AG176" i="15"/>
  <c r="X191" i="15"/>
  <c r="L190" i="15"/>
  <c r="AJ171" i="15"/>
  <c r="BD185" i="15"/>
  <c r="BN167" i="15"/>
  <c r="AD217" i="15"/>
  <c r="AL191" i="15"/>
  <c r="M169" i="15"/>
  <c r="Q215" i="15"/>
  <c r="CH186" i="15"/>
  <c r="BK210" i="15"/>
  <c r="N192" i="15"/>
  <c r="CE167" i="15"/>
  <c r="J208" i="15"/>
  <c r="AN204" i="15"/>
  <c r="BN221" i="15"/>
  <c r="AX212" i="15"/>
  <c r="F196" i="15"/>
  <c r="BR178" i="15"/>
  <c r="BS185" i="15"/>
  <c r="CC176" i="15"/>
  <c r="AL166" i="15"/>
  <c r="C201" i="15"/>
  <c r="BJ169" i="15"/>
  <c r="AC214" i="15"/>
  <c r="S168" i="15"/>
  <c r="AE177" i="15"/>
  <c r="AB219" i="15"/>
  <c r="BC175" i="15"/>
  <c r="AH212" i="15"/>
  <c r="AO197" i="15"/>
  <c r="AO174" i="15"/>
  <c r="BA206" i="15"/>
  <c r="AC165" i="15"/>
  <c r="X221" i="15"/>
  <c r="AU199" i="15"/>
  <c r="BQ211" i="15"/>
  <c r="AI181" i="15"/>
  <c r="BA212" i="15"/>
  <c r="CJ168" i="15"/>
  <c r="F187" i="15"/>
  <c r="AU218" i="15"/>
  <c r="BH217" i="15"/>
  <c r="K174" i="15"/>
  <c r="CN174" i="15"/>
  <c r="AE173" i="15"/>
  <c r="CN190" i="15"/>
  <c r="BV223" i="15"/>
  <c r="AY178" i="15"/>
  <c r="BA201" i="15"/>
  <c r="X174" i="15"/>
  <c r="H201" i="15"/>
  <c r="AI215" i="15"/>
  <c r="BS206" i="15"/>
  <c r="BV206" i="15"/>
  <c r="AP187" i="15"/>
  <c r="I187" i="15"/>
  <c r="AW202" i="15"/>
  <c r="AS176" i="15"/>
  <c r="CE191" i="15"/>
  <c r="AW185" i="15"/>
  <c r="BV205" i="15"/>
  <c r="BJ174" i="15"/>
  <c r="C48" i="15"/>
  <c r="C111" i="15" s="1"/>
  <c r="A111" i="15" s="1"/>
  <c r="S169" i="15"/>
  <c r="BQ223" i="15"/>
  <c r="BG172" i="15"/>
  <c r="CJ188" i="15"/>
  <c r="AQ189" i="15"/>
  <c r="J203" i="15"/>
  <c r="L182" i="15"/>
  <c r="AV192" i="15"/>
  <c r="AD181" i="15"/>
  <c r="AU186" i="15"/>
  <c r="AZ190" i="15"/>
  <c r="AZ168" i="15"/>
  <c r="AD184" i="15"/>
  <c r="G176" i="15"/>
  <c r="J189" i="15"/>
  <c r="AX206" i="15"/>
  <c r="AA167" i="15"/>
  <c r="K183" i="15"/>
  <c r="CG194" i="15"/>
  <c r="AV219" i="15"/>
  <c r="AA191" i="15"/>
  <c r="BQ217" i="15"/>
  <c r="AZ193" i="15"/>
  <c r="BJ167" i="15"/>
  <c r="BU173" i="15"/>
  <c r="AR175" i="15"/>
  <c r="W218" i="15"/>
  <c r="T175" i="15"/>
  <c r="CI217" i="15"/>
  <c r="BE167" i="15"/>
  <c r="D39" i="15"/>
  <c r="D165" i="15" s="1"/>
  <c r="CL195" i="15"/>
  <c r="AM177" i="15"/>
  <c r="AG189" i="15"/>
  <c r="CJ185" i="15"/>
  <c r="AE197" i="15"/>
  <c r="BH209" i="15"/>
  <c r="J166" i="15"/>
  <c r="BE185" i="15"/>
  <c r="AF192" i="15"/>
  <c r="H196" i="15"/>
  <c r="E169" i="15"/>
  <c r="CE203" i="15"/>
  <c r="C210" i="15"/>
  <c r="AD200" i="15"/>
  <c r="H220" i="15"/>
  <c r="BE189" i="15"/>
  <c r="AM203" i="15"/>
  <c r="N172" i="15"/>
  <c r="CC203" i="15"/>
  <c r="BC167" i="15"/>
  <c r="L216" i="15"/>
  <c r="W210" i="15"/>
  <c r="CE177" i="15"/>
  <c r="O197" i="15"/>
  <c r="BH172" i="15"/>
  <c r="BU184" i="15"/>
  <c r="AY187" i="15"/>
  <c r="AP197" i="15"/>
  <c r="AJ184" i="15"/>
  <c r="BV177" i="15"/>
  <c r="BP178" i="15"/>
  <c r="AB35" i="359"/>
  <c r="O109" i="8"/>
  <c r="O58" i="8"/>
  <c r="O103" i="8"/>
  <c r="AT186" i="15"/>
  <c r="N194" i="15"/>
  <c r="M204" i="15"/>
  <c r="AL180" i="15"/>
  <c r="AS178" i="15"/>
  <c r="AY195" i="15"/>
  <c r="BF174" i="15"/>
  <c r="BE200" i="15"/>
  <c r="AO183" i="15"/>
  <c r="CI183" i="15"/>
  <c r="AL207" i="15"/>
  <c r="CN181" i="15"/>
  <c r="I179" i="15"/>
  <c r="AK182" i="15"/>
  <c r="AB176" i="15"/>
  <c r="BF181" i="15"/>
  <c r="BH167" i="15"/>
  <c r="X219" i="15"/>
  <c r="AX179" i="15"/>
  <c r="CF200" i="15"/>
  <c r="CJ184" i="15"/>
  <c r="AX201" i="15"/>
  <c r="AW212" i="15"/>
  <c r="AP189" i="15"/>
  <c r="CI191" i="15"/>
  <c r="P215" i="15"/>
  <c r="BH184" i="15"/>
  <c r="W205" i="15"/>
  <c r="BD211" i="15"/>
  <c r="Y192" i="15"/>
  <c r="D53" i="15"/>
  <c r="D116" i="15" s="1"/>
  <c r="CI210" i="15"/>
  <c r="BM183" i="15"/>
  <c r="BP206" i="15"/>
  <c r="BE178" i="15"/>
  <c r="BQ175" i="15"/>
  <c r="BV174" i="15"/>
  <c r="BD183" i="15"/>
  <c r="O167" i="15"/>
  <c r="H193" i="15"/>
  <c r="CD202" i="15"/>
  <c r="CN187" i="15"/>
  <c r="CN214" i="15"/>
  <c r="AC218" i="15"/>
  <c r="V224" i="15"/>
  <c r="AL212" i="15"/>
  <c r="AR184" i="15"/>
  <c r="S221" i="15"/>
  <c r="Q187" i="15"/>
  <c r="CL202" i="15"/>
  <c r="CJ221" i="15"/>
  <c r="AO203" i="15"/>
  <c r="H184" i="15"/>
  <c r="BU185" i="15"/>
  <c r="X188" i="15"/>
  <c r="BO190" i="15"/>
  <c r="C180" i="15"/>
  <c r="AA199" i="15"/>
  <c r="BU189" i="15"/>
  <c r="AM216" i="15"/>
  <c r="G165" i="15"/>
  <c r="BS178" i="15"/>
  <c r="BT218" i="15"/>
  <c r="W190" i="15"/>
  <c r="AK185" i="15"/>
  <c r="Y183" i="15"/>
  <c r="BQ187" i="15"/>
  <c r="BS219" i="15"/>
  <c r="T186" i="15"/>
  <c r="BC206" i="15"/>
  <c r="D50" i="15"/>
  <c r="D113" i="15" s="1"/>
  <c r="BE182" i="15"/>
  <c r="Q220" i="15"/>
  <c r="AH172" i="15"/>
  <c r="Q205" i="15"/>
  <c r="BB215" i="15"/>
  <c r="AI184" i="15"/>
  <c r="BU222" i="15"/>
  <c r="AD194" i="15"/>
  <c r="R201" i="15"/>
  <c r="BD195" i="15"/>
  <c r="T207" i="15"/>
  <c r="F199" i="15"/>
  <c r="BL208" i="15"/>
  <c r="M222" i="15"/>
  <c r="BF195" i="15"/>
  <c r="BI171" i="15"/>
  <c r="R204" i="15"/>
  <c r="W181" i="15"/>
  <c r="AX192" i="15"/>
  <c r="BE174" i="15"/>
  <c r="W196" i="15"/>
  <c r="BA165" i="15"/>
  <c r="BR175" i="15"/>
  <c r="G212" i="15"/>
  <c r="Q177" i="15"/>
  <c r="AF172" i="15"/>
  <c r="BG182" i="15"/>
  <c r="V201" i="15"/>
  <c r="BN176" i="15"/>
  <c r="AJ168" i="15"/>
  <c r="BS212" i="15"/>
  <c r="BE190" i="15"/>
  <c r="O196" i="15"/>
  <c r="AX225" i="15"/>
  <c r="BC179" i="15"/>
  <c r="AA184" i="15"/>
  <c r="BA204" i="15"/>
  <c r="AR189" i="15"/>
  <c r="R203" i="15"/>
  <c r="R199" i="15"/>
  <c r="Z204" i="15"/>
  <c r="CD217" i="15"/>
  <c r="CL165" i="15"/>
  <c r="CL216" i="15"/>
  <c r="AT188" i="15"/>
  <c r="C181" i="15"/>
  <c r="AF191" i="15"/>
  <c r="CG165" i="15"/>
  <c r="BF205" i="15"/>
  <c r="V197" i="15"/>
  <c r="CK213" i="15"/>
  <c r="H35" i="359"/>
  <c r="Q35" i="359"/>
  <c r="O107" i="8"/>
  <c r="O87" i="8"/>
  <c r="J223" i="15"/>
  <c r="L206" i="15"/>
  <c r="AB192" i="15"/>
  <c r="AF174" i="15"/>
  <c r="W213" i="15"/>
  <c r="F167" i="15"/>
  <c r="AY215" i="15"/>
  <c r="P203" i="15"/>
  <c r="AP188" i="15"/>
  <c r="AA204" i="15"/>
  <c r="CN231" i="15"/>
  <c r="CD223" i="15"/>
  <c r="CN205" i="15"/>
  <c r="U201" i="15"/>
  <c r="AU220" i="15"/>
  <c r="BC193" i="15"/>
  <c r="BB177" i="15"/>
  <c r="CE169" i="15"/>
  <c r="R224" i="15"/>
  <c r="T214" i="15"/>
  <c r="CJ213" i="15"/>
  <c r="AA216" i="15"/>
  <c r="V192" i="15"/>
  <c r="AG174" i="15"/>
  <c r="BI195" i="15"/>
  <c r="AI183" i="15"/>
  <c r="O198" i="15"/>
  <c r="BC169" i="15"/>
  <c r="AC196" i="15"/>
  <c r="AQ214" i="15"/>
  <c r="CI192" i="15"/>
  <c r="BP190" i="15"/>
  <c r="T183" i="15"/>
  <c r="BQ198" i="15"/>
  <c r="BU181" i="15"/>
  <c r="AN196" i="15"/>
  <c r="BA187" i="15"/>
  <c r="AO178" i="15"/>
  <c r="CC168" i="15"/>
  <c r="BC180" i="15"/>
  <c r="CG189" i="15"/>
  <c r="S218" i="15"/>
  <c r="L213" i="15"/>
  <c r="CN178" i="15"/>
  <c r="BU223" i="15"/>
  <c r="CG212" i="15"/>
  <c r="CD190" i="15"/>
  <c r="AI166" i="15"/>
  <c r="G201" i="15"/>
  <c r="BP195" i="15"/>
  <c r="O177" i="15"/>
  <c r="AX175" i="15"/>
  <c r="E204" i="15"/>
  <c r="BK204" i="15"/>
  <c r="AW180" i="15"/>
  <c r="BR183" i="15"/>
  <c r="CM193" i="15"/>
  <c r="CJ210" i="15"/>
  <c r="S223" i="15"/>
  <c r="BK184" i="15"/>
  <c r="CG204" i="15"/>
  <c r="AE206" i="15"/>
  <c r="AC223" i="15"/>
  <c r="G218" i="15"/>
  <c r="E219" i="15"/>
  <c r="AF212" i="15"/>
  <c r="CH213" i="15"/>
  <c r="BC189" i="15"/>
  <c r="S191" i="15"/>
  <c r="CD199" i="15"/>
  <c r="K172" i="15"/>
  <c r="R179" i="15"/>
  <c r="CG213" i="15"/>
  <c r="R214" i="15"/>
  <c r="CJ180" i="15"/>
  <c r="Q179" i="15"/>
  <c r="BV171" i="15"/>
  <c r="BB179" i="15"/>
  <c r="CH181" i="15"/>
  <c r="CE176" i="15"/>
  <c r="CF223" i="15"/>
  <c r="AX221" i="15"/>
  <c r="AE180" i="15"/>
  <c r="BT172" i="15"/>
  <c r="AN215" i="15"/>
  <c r="AK170" i="15"/>
  <c r="AY205" i="15"/>
  <c r="X176" i="15"/>
  <c r="AO167" i="15"/>
  <c r="BR184" i="15"/>
  <c r="AH166" i="15"/>
  <c r="CH166" i="15"/>
  <c r="AU214" i="15"/>
  <c r="AC220" i="15"/>
  <c r="C184" i="15"/>
  <c r="BL166" i="15"/>
  <c r="AA209" i="15"/>
  <c r="CK192" i="15"/>
  <c r="CG197" i="15"/>
  <c r="CJ218" i="15"/>
  <c r="BH175" i="15"/>
  <c r="T197" i="15"/>
  <c r="AS220" i="15"/>
  <c r="AP195" i="15"/>
  <c r="AE176" i="15"/>
  <c r="P196" i="15"/>
  <c r="BV201" i="15"/>
  <c r="CF214" i="15"/>
  <c r="CF178" i="15"/>
  <c r="F208" i="15"/>
  <c r="BG220" i="15"/>
  <c r="CC177" i="15"/>
  <c r="AJ179" i="15"/>
  <c r="P167" i="15"/>
  <c r="CF181" i="15"/>
  <c r="CE174" i="15"/>
  <c r="H195" i="15"/>
  <c r="P202" i="15"/>
  <c r="E167" i="15"/>
  <c r="Z187" i="15"/>
  <c r="CC171" i="15"/>
  <c r="Q186" i="15"/>
  <c r="O187" i="15"/>
  <c r="D35" i="359"/>
  <c r="N35" i="359"/>
  <c r="O98" i="8"/>
  <c r="O108" i="8"/>
  <c r="C223" i="15"/>
  <c r="CD210" i="15"/>
  <c r="BF165" i="15"/>
  <c r="AS216" i="15"/>
  <c r="AF194" i="15"/>
  <c r="BG212" i="15"/>
  <c r="AZ167" i="15"/>
  <c r="CD197" i="15"/>
  <c r="X214" i="15"/>
  <c r="AD220" i="15"/>
  <c r="CN185" i="15"/>
  <c r="CN175" i="15"/>
  <c r="BV179" i="15"/>
  <c r="AR194" i="15"/>
  <c r="F194" i="15"/>
  <c r="AI191" i="15"/>
  <c r="BE217" i="15"/>
  <c r="AD182" i="15"/>
  <c r="P209" i="15"/>
  <c r="G197" i="15"/>
  <c r="AS184" i="15"/>
  <c r="CM167" i="15"/>
  <c r="P182" i="15"/>
  <c r="AC202" i="15"/>
  <c r="N168" i="15"/>
  <c r="M179" i="15"/>
  <c r="BH198" i="15"/>
  <c r="Z166" i="15"/>
  <c r="AJ180" i="15"/>
  <c r="G195" i="15"/>
  <c r="AW178" i="15"/>
  <c r="CK169" i="15"/>
  <c r="AG212" i="15"/>
  <c r="O214" i="15"/>
  <c r="BR225" i="15"/>
  <c r="CG191" i="15"/>
  <c r="CF184" i="15"/>
  <c r="AH188" i="15"/>
  <c r="AM192" i="15"/>
  <c r="Y205" i="15"/>
  <c r="AP211" i="15"/>
  <c r="CK194" i="15"/>
  <c r="M189" i="15"/>
  <c r="AR183" i="15"/>
  <c r="R171" i="15"/>
  <c r="U212" i="15"/>
  <c r="BM215" i="15"/>
  <c r="V177" i="15"/>
  <c r="Y195" i="15"/>
  <c r="H213" i="15"/>
  <c r="CC223" i="15"/>
  <c r="CC222" i="15"/>
  <c r="AN223" i="15"/>
  <c r="AG170" i="15"/>
  <c r="AG175" i="15"/>
  <c r="CM192" i="15"/>
  <c r="BD198" i="15"/>
  <c r="AZ203" i="15"/>
  <c r="BK206" i="15"/>
  <c r="AJ216" i="15"/>
  <c r="BV213" i="15"/>
  <c r="AA186" i="15"/>
  <c r="AS192" i="15"/>
  <c r="P216" i="15"/>
  <c r="BF171" i="15"/>
  <c r="AS197" i="15"/>
  <c r="BK211" i="15"/>
  <c r="AX193" i="15"/>
  <c r="AP168" i="15"/>
  <c r="AM198" i="15"/>
  <c r="CJ219" i="15"/>
  <c r="H187" i="15"/>
  <c r="BP186" i="15"/>
  <c r="BI184" i="15"/>
  <c r="AF185" i="15"/>
  <c r="AA224" i="15"/>
  <c r="V222" i="15"/>
  <c r="AT209" i="15"/>
  <c r="P187" i="15"/>
  <c r="AF217" i="15"/>
  <c r="BV190" i="15"/>
  <c r="BG222" i="15"/>
  <c r="AS170" i="15"/>
  <c r="AI197" i="15"/>
  <c r="AY217" i="15"/>
  <c r="BI186" i="15"/>
  <c r="AZ192" i="15"/>
  <c r="CH193" i="15"/>
  <c r="AH195" i="15"/>
  <c r="CK171" i="15"/>
  <c r="BR189" i="15"/>
  <c r="AI189" i="15"/>
  <c r="BO206" i="15"/>
  <c r="M172" i="15"/>
  <c r="BM203" i="15"/>
  <c r="N200" i="15"/>
  <c r="M214" i="15"/>
  <c r="W214" i="15"/>
  <c r="X212" i="15"/>
  <c r="BT188" i="15"/>
  <c r="F204" i="15"/>
  <c r="AT201" i="15"/>
  <c r="BR214" i="15"/>
  <c r="M213" i="15"/>
  <c r="O199" i="15"/>
  <c r="Z214" i="15"/>
  <c r="BJ179" i="15"/>
  <c r="F216" i="15"/>
  <c r="AT208" i="15"/>
  <c r="CK220" i="15"/>
  <c r="AR178" i="15"/>
  <c r="H205" i="15"/>
  <c r="BJ206" i="15"/>
  <c r="M175" i="15"/>
  <c r="AN214" i="15"/>
  <c r="CI209" i="15"/>
  <c r="CC183" i="15"/>
  <c r="CF212" i="15"/>
  <c r="AT194" i="15"/>
  <c r="L201" i="15"/>
  <c r="O191" i="15"/>
  <c r="BO199" i="15"/>
  <c r="N171" i="15"/>
  <c r="AV165" i="15"/>
  <c r="BL206" i="15"/>
  <c r="I205" i="15"/>
  <c r="L172" i="15"/>
  <c r="V206" i="15"/>
  <c r="BF169" i="15"/>
  <c r="K220" i="15"/>
  <c r="BP175" i="15"/>
  <c r="AE221" i="15"/>
  <c r="AQ186" i="15"/>
  <c r="CF225" i="15"/>
  <c r="CH170" i="15"/>
  <c r="Q169" i="15"/>
  <c r="BK213" i="15"/>
  <c r="BU224" i="15"/>
  <c r="BG213" i="15"/>
  <c r="AK180" i="15"/>
  <c r="BO223" i="15"/>
  <c r="AN221" i="15"/>
  <c r="BA200" i="15"/>
  <c r="I199" i="15"/>
  <c r="BI215" i="15"/>
  <c r="J216" i="15"/>
  <c r="BI205" i="15"/>
  <c r="BV224" i="15"/>
  <c r="AN171" i="15"/>
  <c r="AR207" i="15"/>
  <c r="AB212" i="15"/>
  <c r="BV212" i="15"/>
  <c r="CI219" i="15"/>
  <c r="AL193" i="15"/>
  <c r="AG210" i="15"/>
  <c r="O165" i="15"/>
  <c r="CF173" i="15"/>
  <c r="BG183" i="15"/>
  <c r="AA225" i="15"/>
  <c r="AE165" i="15"/>
  <c r="BA221" i="15"/>
  <c r="AT199" i="15"/>
  <c r="BP169" i="15"/>
  <c r="BT201" i="15"/>
  <c r="CC187" i="15"/>
  <c r="S175" i="15"/>
  <c r="AR212" i="15"/>
  <c r="BP181" i="15"/>
  <c r="AJ186" i="15"/>
  <c r="V214" i="15"/>
  <c r="O176" i="15"/>
  <c r="AP177" i="15"/>
  <c r="BS209" i="15"/>
  <c r="C45" i="15"/>
  <c r="N188" i="15"/>
  <c r="X192" i="15"/>
  <c r="BH213" i="15"/>
  <c r="BT184" i="15"/>
  <c r="CE171" i="15"/>
  <c r="BF190" i="15"/>
  <c r="S217" i="15"/>
  <c r="BB194" i="15"/>
  <c r="BU206" i="15"/>
  <c r="BG203" i="15"/>
  <c r="P188" i="15"/>
  <c r="AP205" i="15"/>
  <c r="AB202" i="15"/>
  <c r="BG181" i="15"/>
  <c r="J214" i="15"/>
  <c r="BP185" i="15"/>
  <c r="H200" i="15"/>
  <c r="H215" i="15"/>
  <c r="CM165" i="15"/>
  <c r="CG220" i="15"/>
  <c r="AU216" i="15"/>
  <c r="AJ203" i="15"/>
  <c r="AY189" i="15"/>
  <c r="BD184" i="15"/>
  <c r="AU194" i="15"/>
  <c r="AK206" i="15"/>
  <c r="H189" i="15"/>
  <c r="K209" i="15"/>
  <c r="BE179" i="15"/>
  <c r="BD213" i="15"/>
  <c r="AN187" i="15"/>
  <c r="CJ216" i="15"/>
  <c r="AF220" i="15"/>
  <c r="AQ222" i="15"/>
  <c r="Y209" i="15"/>
  <c r="C171" i="15"/>
  <c r="AA217" i="15"/>
  <c r="AF203" i="15"/>
  <c r="CD180" i="15"/>
  <c r="CK214" i="15"/>
  <c r="T189" i="15"/>
  <c r="X215" i="15"/>
  <c r="BD170" i="15"/>
  <c r="AT182" i="15"/>
  <c r="BJ192" i="15"/>
  <c r="BR224" i="15"/>
  <c r="AA205" i="15"/>
  <c r="CL173" i="15"/>
  <c r="AV166" i="15"/>
  <c r="BD182" i="15"/>
  <c r="BO178" i="15"/>
  <c r="CD169" i="15"/>
  <c r="CK173" i="15"/>
  <c r="BM218" i="15"/>
  <c r="AI221" i="15"/>
  <c r="BT195" i="15"/>
  <c r="AZ223" i="15"/>
  <c r="O179" i="15"/>
  <c r="BN169" i="15"/>
  <c r="BG210" i="15"/>
  <c r="M184" i="15"/>
  <c r="BK199" i="15"/>
  <c r="AL174" i="15"/>
  <c r="AC219" i="15"/>
  <c r="W221" i="15"/>
  <c r="P191" i="15"/>
  <c r="CL217" i="15"/>
  <c r="CE212" i="15"/>
  <c r="BT171" i="15"/>
  <c r="G222" i="15"/>
  <c r="BG206" i="15"/>
  <c r="BA194" i="15"/>
  <c r="AG225" i="15"/>
  <c r="Q184" i="15"/>
  <c r="BO209" i="15"/>
  <c r="AJ205" i="15"/>
  <c r="M167" i="15"/>
  <c r="Z209" i="15"/>
  <c r="AW207" i="15"/>
  <c r="AF211" i="15"/>
  <c r="AL192" i="15"/>
  <c r="AE184" i="15"/>
  <c r="AN182" i="15"/>
  <c r="S188" i="15"/>
  <c r="BT222" i="15"/>
  <c r="BF180" i="15"/>
  <c r="J217" i="15"/>
  <c r="W197" i="15"/>
  <c r="AE202" i="15"/>
  <c r="I180" i="15"/>
  <c r="BO188" i="15"/>
  <c r="P185" i="15"/>
  <c r="CI198" i="15"/>
  <c r="BA224" i="15"/>
  <c r="P189" i="15"/>
  <c r="BL199" i="15"/>
  <c r="BV184" i="15"/>
  <c r="AA181" i="15"/>
  <c r="CL200" i="15"/>
  <c r="AK216" i="15"/>
  <c r="W166" i="15"/>
  <c r="O205" i="15"/>
  <c r="AN197" i="15"/>
  <c r="Q189" i="15"/>
  <c r="CM195" i="15"/>
  <c r="CD171" i="15"/>
  <c r="Z208" i="15"/>
  <c r="AY209" i="15"/>
  <c r="BD203" i="15"/>
  <c r="CH206" i="15"/>
  <c r="AW173" i="15"/>
  <c r="AI180" i="15"/>
  <c r="CG225" i="15"/>
  <c r="C216" i="15"/>
  <c r="C191" i="15"/>
  <c r="AH210" i="15"/>
  <c r="BA199" i="15"/>
  <c r="AZ173" i="15"/>
  <c r="CD167" i="15"/>
  <c r="AG165" i="15"/>
  <c r="BC216" i="15"/>
  <c r="Z181" i="15"/>
  <c r="T209" i="15"/>
  <c r="AI202" i="15"/>
  <c r="U168" i="15"/>
  <c r="BK198" i="15"/>
  <c r="G173" i="15"/>
  <c r="BC171" i="15"/>
  <c r="G206" i="15"/>
  <c r="BI216" i="15"/>
  <c r="L222" i="15"/>
  <c r="AU173" i="15"/>
  <c r="BM178" i="15"/>
  <c r="AI169" i="15"/>
  <c r="AS190" i="15"/>
  <c r="AP196" i="15"/>
  <c r="BC210" i="15"/>
  <c r="BK223" i="15"/>
  <c r="AJ217" i="15"/>
  <c r="G169" i="15"/>
  <c r="AH223" i="15"/>
  <c r="R217" i="15"/>
  <c r="Z192" i="15"/>
  <c r="BO193" i="15"/>
  <c r="BL215" i="15"/>
  <c r="BI177" i="15"/>
  <c r="AX220" i="15"/>
  <c r="CH178" i="15"/>
  <c r="N217" i="15"/>
  <c r="AH205" i="15"/>
  <c r="AQ166" i="15"/>
  <c r="AD171" i="15"/>
  <c r="O218" i="15"/>
  <c r="AR186" i="15"/>
  <c r="J181" i="15"/>
  <c r="BM188" i="15"/>
  <c r="CN194" i="15"/>
  <c r="Z194" i="15"/>
  <c r="AC190" i="15"/>
  <c r="Z182" i="15"/>
  <c r="AY177" i="15"/>
  <c r="CM216" i="15"/>
  <c r="CJ187" i="15"/>
  <c r="AH179" i="15"/>
  <c r="Q194" i="15"/>
  <c r="F186" i="15"/>
  <c r="CL208" i="15"/>
  <c r="AQ201" i="15"/>
  <c r="AA223" i="15"/>
  <c r="CG214" i="15"/>
  <c r="AD218" i="15"/>
  <c r="AZ197" i="15"/>
  <c r="AN174" i="15"/>
  <c r="AW189" i="15"/>
  <c r="K214" i="15"/>
  <c r="BI219" i="15"/>
  <c r="BK225" i="15"/>
  <c r="BR168" i="15"/>
  <c r="CE208" i="15"/>
  <c r="BH204" i="15"/>
  <c r="I183" i="15"/>
  <c r="H211" i="15"/>
  <c r="L207" i="15"/>
  <c r="AF168" i="15"/>
  <c r="BR195" i="15"/>
  <c r="BS174" i="15"/>
  <c r="AL218" i="15"/>
  <c r="BN217" i="15"/>
  <c r="AJ177" i="15"/>
  <c r="Z193" i="15"/>
  <c r="CK185" i="15"/>
  <c r="BH216" i="15"/>
  <c r="AF177" i="15"/>
  <c r="CK191" i="15"/>
  <c r="E170" i="15"/>
  <c r="BG178" i="15"/>
  <c r="AX173" i="15"/>
  <c r="BB216" i="15"/>
  <c r="BE207" i="15"/>
  <c r="BF178" i="15"/>
  <c r="BD208" i="15"/>
  <c r="BT181" i="15"/>
  <c r="BV197" i="15"/>
  <c r="AC205" i="15"/>
  <c r="BT204" i="15"/>
  <c r="BE220" i="15"/>
  <c r="Y178" i="15"/>
  <c r="AX198" i="15"/>
  <c r="AD201" i="15"/>
  <c r="AA183" i="15"/>
  <c r="AC188" i="15"/>
  <c r="S203" i="15"/>
  <c r="AR210" i="15"/>
  <c r="E165" i="15"/>
  <c r="AP218" i="15"/>
  <c r="AA182" i="15"/>
  <c r="BK203" i="15"/>
  <c r="T199" i="15"/>
  <c r="BM171" i="15"/>
  <c r="CK187" i="15"/>
  <c r="AF186" i="15"/>
  <c r="CG210" i="15"/>
  <c r="AE211" i="15"/>
  <c r="BS211" i="15"/>
  <c r="BC195" i="15"/>
  <c r="BA179" i="15"/>
  <c r="BE223" i="15"/>
  <c r="AI224" i="15"/>
  <c r="P199" i="15"/>
  <c r="K215" i="15"/>
  <c r="CK205" i="15"/>
  <c r="U170" i="15"/>
  <c r="BL165" i="15"/>
  <c r="BV217" i="15"/>
  <c r="D45" i="15"/>
  <c r="D108" i="15" s="1"/>
  <c r="CD176" i="15"/>
  <c r="BP187" i="15"/>
  <c r="U220" i="15"/>
  <c r="AV196" i="15"/>
  <c r="BD171" i="15"/>
  <c r="CH223" i="15"/>
  <c r="AU217" i="15"/>
  <c r="AU213" i="15"/>
  <c r="AE204" i="15"/>
  <c r="BI214" i="15"/>
  <c r="AL216" i="15"/>
  <c r="V218" i="15"/>
  <c r="I196" i="15"/>
  <c r="CC200" i="15"/>
  <c r="E182" i="15"/>
  <c r="E180" i="15"/>
  <c r="BD217" i="15"/>
  <c r="CF198" i="15"/>
  <c r="CN180" i="15"/>
  <c r="BI202" i="15"/>
  <c r="AU209" i="15"/>
  <c r="AG221" i="15"/>
  <c r="BD206" i="15"/>
  <c r="BU197" i="15"/>
  <c r="AS210" i="15"/>
  <c r="BA172" i="15"/>
  <c r="BM169" i="15"/>
  <c r="AS180" i="15"/>
  <c r="AM195" i="15"/>
  <c r="BA182" i="15"/>
  <c r="BD221" i="15"/>
  <c r="AD179" i="15"/>
  <c r="AS167" i="15"/>
  <c r="O201" i="15"/>
  <c r="AF165" i="15"/>
  <c r="C176" i="15"/>
  <c r="C190" i="15"/>
  <c r="BR206" i="15"/>
  <c r="AA165" i="15"/>
  <c r="AY168" i="15"/>
  <c r="AA174" i="15"/>
  <c r="AH201" i="15"/>
  <c r="AT200" i="15"/>
  <c r="AM225" i="15"/>
  <c r="BT215" i="15"/>
  <c r="BA171" i="15"/>
  <c r="W207" i="15"/>
  <c r="S181" i="15"/>
  <c r="S197" i="15"/>
  <c r="AB169" i="15"/>
  <c r="AR187" i="15"/>
  <c r="Z199" i="15"/>
  <c r="F184" i="15"/>
  <c r="AV187" i="15"/>
  <c r="R213" i="15"/>
  <c r="CL196" i="15"/>
  <c r="AE194" i="15"/>
  <c r="BK196" i="15"/>
  <c r="J202" i="15"/>
  <c r="BQ219" i="15"/>
  <c r="AY169" i="15"/>
  <c r="BR208" i="15"/>
  <c r="AB199" i="15"/>
  <c r="U166" i="15"/>
  <c r="Q211" i="15"/>
  <c r="AX200" i="15"/>
  <c r="CF207" i="15"/>
  <c r="BT206" i="15"/>
  <c r="AV179" i="15"/>
  <c r="AH211" i="15"/>
  <c r="N186" i="15"/>
  <c r="BR194" i="15"/>
  <c r="BN186" i="15"/>
  <c r="BV173" i="15"/>
  <c r="AZ166" i="15"/>
  <c r="AC169" i="15"/>
  <c r="BJ203" i="15"/>
  <c r="AM187" i="15"/>
  <c r="BU177" i="15"/>
  <c r="M187" i="15"/>
  <c r="I203" i="15"/>
  <c r="J178" i="15"/>
  <c r="BA176" i="15"/>
  <c r="Q217" i="15"/>
  <c r="AB201" i="15"/>
  <c r="CJ222" i="15"/>
  <c r="CE219" i="15"/>
  <c r="BH182" i="15"/>
  <c r="F200" i="15"/>
  <c r="BO185" i="15"/>
  <c r="CK195" i="15"/>
  <c r="AM221" i="15"/>
  <c r="BN180" i="15"/>
  <c r="AP186" i="15"/>
  <c r="AA176" i="15"/>
  <c r="BG223" i="15"/>
  <c r="BF201" i="15"/>
  <c r="I217" i="15"/>
  <c r="AI193" i="15"/>
  <c r="D44" i="15"/>
  <c r="D107" i="15" s="1"/>
  <c r="AV178" i="15"/>
  <c r="AY175" i="15"/>
  <c r="CG217" i="15"/>
  <c r="K224" i="15"/>
  <c r="BJ215" i="15"/>
  <c r="AJ182" i="15"/>
  <c r="AU166" i="15"/>
  <c r="BO192" i="15"/>
  <c r="F203" i="15"/>
  <c r="AJ197" i="15"/>
  <c r="BE192" i="15"/>
  <c r="AB221" i="15"/>
  <c r="CN183" i="15"/>
  <c r="CN179" i="15"/>
  <c r="BU175" i="15"/>
  <c r="Q185" i="15"/>
  <c r="CH172" i="15"/>
  <c r="CL174" i="15"/>
  <c r="BE215" i="15"/>
  <c r="O193" i="15"/>
  <c r="U172" i="15"/>
  <c r="AG180" i="15"/>
  <c r="BM168" i="15"/>
  <c r="AK194" i="15"/>
  <c r="Y173" i="15"/>
  <c r="AB196" i="15"/>
  <c r="G203" i="15"/>
  <c r="CF188" i="15"/>
  <c r="E173" i="15"/>
  <c r="AC175" i="15"/>
  <c r="CC167" i="15"/>
  <c r="X202" i="15"/>
  <c r="H190" i="15"/>
  <c r="V181" i="15"/>
  <c r="BF214" i="15"/>
  <c r="CJ202" i="15"/>
  <c r="BS205" i="15"/>
  <c r="Z221" i="15"/>
  <c r="AU195" i="15"/>
  <c r="BH197" i="15"/>
  <c r="AQ210" i="15"/>
  <c r="AJ183" i="15"/>
  <c r="BR182" i="15"/>
  <c r="BU174" i="15"/>
  <c r="AM224" i="15"/>
  <c r="W198" i="15"/>
  <c r="AN167" i="15"/>
  <c r="BJ222" i="15"/>
  <c r="BC172" i="15"/>
  <c r="BJ165" i="15"/>
  <c r="CG219" i="15"/>
  <c r="P223" i="15"/>
  <c r="L204" i="15"/>
  <c r="L197" i="15"/>
  <c r="N215" i="15"/>
  <c r="Y224" i="15"/>
  <c r="F189" i="15"/>
  <c r="BD166" i="15"/>
  <c r="AG195" i="15"/>
  <c r="L194" i="15"/>
  <c r="E211" i="15"/>
  <c r="V172" i="15"/>
  <c r="BT214" i="15"/>
  <c r="BL172" i="15"/>
  <c r="Z218" i="15"/>
  <c r="BB205" i="15"/>
  <c r="AW167" i="15"/>
  <c r="O210" i="15"/>
  <c r="AQ213" i="15"/>
  <c r="BE210" i="15"/>
  <c r="AL209" i="15"/>
  <c r="BF176" i="15"/>
  <c r="AD202" i="15"/>
  <c r="U179" i="15"/>
  <c r="AF222" i="15"/>
  <c r="AG214" i="15"/>
  <c r="BN200" i="15"/>
  <c r="R172" i="15"/>
  <c r="CH218" i="15"/>
  <c r="N187" i="15"/>
  <c r="BV187" i="15"/>
  <c r="BA208" i="15"/>
  <c r="AI199" i="15"/>
  <c r="AS199" i="15"/>
  <c r="L184" i="15"/>
  <c r="BM206" i="15"/>
  <c r="BQ210" i="15"/>
  <c r="CF216" i="15"/>
  <c r="BK181" i="15"/>
  <c r="BL223" i="15"/>
  <c r="CK172" i="15"/>
  <c r="H207" i="15"/>
  <c r="H188" i="15"/>
  <c r="BE224" i="15"/>
  <c r="U35" i="359"/>
  <c r="O49" i="8"/>
  <c r="O127" i="8"/>
  <c r="O106" i="8"/>
  <c r="AY173" i="15"/>
  <c r="R197" i="15"/>
  <c r="BU172" i="15"/>
  <c r="BF213" i="15"/>
  <c r="AQ172" i="15"/>
  <c r="AP194" i="15"/>
  <c r="AF205" i="15"/>
  <c r="AS179" i="15"/>
  <c r="S204" i="15"/>
  <c r="BR220" i="15"/>
  <c r="E220" i="15"/>
  <c r="R209" i="15"/>
  <c r="AG218" i="15"/>
  <c r="CI199" i="15"/>
  <c r="BN213" i="15"/>
  <c r="BS181" i="15"/>
  <c r="AA207" i="15"/>
  <c r="L171" i="15"/>
  <c r="M216" i="15"/>
  <c r="BM186" i="15"/>
  <c r="AR200" i="15"/>
  <c r="BK207" i="15"/>
  <c r="BC208" i="15"/>
  <c r="Y213" i="15"/>
  <c r="C174" i="15"/>
  <c r="U184" i="15"/>
  <c r="F212" i="15"/>
  <c r="BQ199" i="15"/>
  <c r="M176" i="15"/>
  <c r="T176" i="15"/>
  <c r="J207" i="15"/>
  <c r="AR213" i="15"/>
  <c r="AA188" i="15"/>
  <c r="C207" i="15"/>
  <c r="BM217" i="15"/>
  <c r="CI175" i="15"/>
  <c r="AZ213" i="15"/>
  <c r="BJ209" i="15"/>
  <c r="BM208" i="15"/>
  <c r="Z206" i="15"/>
  <c r="V225" i="15"/>
  <c r="CO231" i="15"/>
  <c r="CN182" i="15"/>
  <c r="T212" i="15"/>
  <c r="BB197" i="15"/>
  <c r="CG187" i="15"/>
  <c r="AU176" i="15"/>
  <c r="BV199" i="15"/>
  <c r="BM195" i="15"/>
  <c r="AX185" i="15"/>
  <c r="AI167" i="15"/>
  <c r="AF184" i="15"/>
  <c r="CF197" i="15"/>
  <c r="BL181" i="15"/>
  <c r="BK166" i="15"/>
  <c r="AB178" i="15"/>
  <c r="BG169" i="15"/>
  <c r="M215" i="15"/>
  <c r="AY194" i="15"/>
  <c r="AN185" i="15"/>
  <c r="AU167" i="15"/>
  <c r="CI205" i="15"/>
  <c r="T188" i="15"/>
  <c r="BI199" i="15"/>
  <c r="O168" i="15"/>
  <c r="G189" i="15"/>
  <c r="AI176" i="15"/>
  <c r="X204" i="15"/>
  <c r="BE199" i="15"/>
  <c r="AD213" i="15"/>
  <c r="AL181" i="15"/>
  <c r="E199" i="15"/>
  <c r="F211" i="15"/>
  <c r="AL220" i="15"/>
  <c r="BB169" i="15"/>
  <c r="CH198" i="15"/>
  <c r="BH173" i="15"/>
  <c r="BJ197" i="15"/>
  <c r="BV182" i="15"/>
  <c r="H165" i="15"/>
  <c r="F202" i="15"/>
  <c r="CC207" i="15"/>
  <c r="X198" i="15"/>
  <c r="BL211" i="15"/>
  <c r="BF215" i="15"/>
  <c r="CI225" i="15"/>
  <c r="BF170" i="15"/>
  <c r="AE199" i="15"/>
  <c r="AG183" i="15"/>
  <c r="I178" i="15"/>
  <c r="CD192" i="15"/>
  <c r="BD180" i="15"/>
  <c r="AH167" i="15"/>
  <c r="BV176" i="15"/>
  <c r="J182" i="15"/>
  <c r="R206" i="15"/>
  <c r="L179" i="15"/>
  <c r="P217" i="15"/>
  <c r="BI217" i="15"/>
  <c r="R182" i="15"/>
  <c r="H223" i="15"/>
  <c r="AU205" i="15"/>
  <c r="AC192" i="15"/>
  <c r="AQ211" i="15"/>
  <c r="K186" i="15"/>
  <c r="BS213" i="15"/>
  <c r="AB208" i="15"/>
  <c r="AC194" i="15"/>
  <c r="AF206" i="15"/>
  <c r="E200" i="15"/>
  <c r="AK190" i="15"/>
  <c r="BA167" i="15"/>
  <c r="AI196" i="15"/>
  <c r="BA183" i="15"/>
  <c r="BP209" i="15"/>
  <c r="N206" i="15"/>
  <c r="W179" i="15"/>
  <c r="BS207" i="15"/>
  <c r="BD209" i="15"/>
  <c r="AU168" i="15"/>
  <c r="BA202" i="15"/>
  <c r="BO183" i="15"/>
  <c r="G35" i="359"/>
  <c r="R35" i="359"/>
  <c r="O70" i="8"/>
  <c r="O79" i="8"/>
  <c r="AA196" i="15"/>
  <c r="W193" i="15"/>
  <c r="CL214" i="15"/>
  <c r="L211" i="15"/>
  <c r="BQ221" i="15"/>
  <c r="AS168" i="15"/>
  <c r="AU180" i="15"/>
  <c r="AO196" i="15"/>
  <c r="AS188" i="15"/>
  <c r="AD204" i="15"/>
  <c r="BU178" i="15"/>
  <c r="CN216" i="15"/>
  <c r="AY223" i="15"/>
  <c r="CL212" i="15"/>
  <c r="BK218" i="15"/>
  <c r="BC200" i="15"/>
  <c r="AZ185" i="15"/>
  <c r="Q209" i="15"/>
  <c r="O213" i="15"/>
  <c r="W194" i="15"/>
  <c r="I202" i="15"/>
  <c r="AM207" i="15"/>
  <c r="AZ224" i="15"/>
  <c r="Z175" i="15"/>
  <c r="CJ220" i="15"/>
  <c r="BI196" i="15"/>
  <c r="AQ220" i="15"/>
  <c r="W167" i="15"/>
  <c r="AG182" i="15"/>
  <c r="E213" i="15"/>
  <c r="CD182" i="15"/>
  <c r="P200" i="15"/>
  <c r="CF210" i="15"/>
  <c r="AU206" i="15"/>
  <c r="J188" i="15"/>
  <c r="AB170" i="15"/>
  <c r="H209" i="15"/>
  <c r="BN182" i="15"/>
  <c r="BN185" i="15"/>
  <c r="BG214" i="15"/>
  <c r="C218" i="15"/>
  <c r="AY207" i="15"/>
  <c r="L166" i="15"/>
  <c r="AG167" i="15"/>
  <c r="AR181" i="15"/>
  <c r="BS224" i="15"/>
  <c r="R194" i="15"/>
  <c r="CL197" i="15"/>
  <c r="P193" i="15"/>
  <c r="AT171" i="15"/>
  <c r="U189" i="15"/>
  <c r="AT178" i="15"/>
  <c r="AP175" i="15"/>
  <c r="AM178" i="15"/>
  <c r="BF206" i="15"/>
  <c r="BH185" i="15"/>
  <c r="BJ166" i="15"/>
  <c r="G221" i="15"/>
  <c r="K203" i="15"/>
  <c r="AY180" i="15"/>
  <c r="N170" i="15"/>
  <c r="P211" i="15"/>
  <c r="AV186" i="15"/>
  <c r="BF177" i="15"/>
  <c r="AR222" i="15"/>
  <c r="BL184" i="15"/>
  <c r="AV182" i="15"/>
  <c r="H183" i="15"/>
  <c r="AO170" i="15"/>
  <c r="AU222" i="15"/>
  <c r="AJ207" i="15"/>
  <c r="BB204" i="15"/>
  <c r="CK181" i="15"/>
  <c r="BK221" i="15"/>
  <c r="BB188" i="15"/>
  <c r="AZ177" i="15"/>
  <c r="BU204" i="15"/>
  <c r="AT187" i="15"/>
  <c r="L177" i="15"/>
  <c r="BI208" i="15"/>
  <c r="Q167" i="15"/>
  <c r="C46" i="15"/>
  <c r="C109" i="15" s="1"/>
  <c r="A109" i="15" s="1"/>
  <c r="E224" i="15"/>
  <c r="BI207" i="15"/>
  <c r="CF219" i="15"/>
  <c r="AT172" i="15"/>
  <c r="CF191" i="15"/>
  <c r="J179" i="15"/>
  <c r="CC190" i="15"/>
  <c r="BG176" i="15"/>
  <c r="AP166" i="15"/>
  <c r="C35" i="359"/>
  <c r="O35" i="359"/>
  <c r="O129" i="8"/>
  <c r="O88" i="8"/>
  <c r="BT179" i="15"/>
  <c r="BC214" i="15"/>
  <c r="AH180" i="15"/>
  <c r="CG167" i="15"/>
  <c r="CG224" i="15"/>
  <c r="CL207" i="15"/>
  <c r="CC220" i="15"/>
  <c r="BE180" i="15"/>
  <c r="BT216" i="15"/>
  <c r="CN209" i="15"/>
  <c r="BH183" i="15"/>
  <c r="BT200" i="15"/>
  <c r="CE225" i="15"/>
  <c r="K167" i="15"/>
  <c r="AL185" i="15"/>
  <c r="AV197" i="15"/>
  <c r="BG207" i="15"/>
  <c r="CD214" i="15"/>
  <c r="AD168" i="15"/>
  <c r="CG208" i="15"/>
  <c r="T216" i="15"/>
  <c r="CC194" i="15"/>
  <c r="L181" i="15"/>
  <c r="Q182" i="15"/>
  <c r="AC185" i="15"/>
  <c r="N191" i="15"/>
  <c r="AR172" i="15"/>
  <c r="W174" i="15"/>
  <c r="N178" i="15"/>
  <c r="Y215" i="15"/>
  <c r="AW191" i="15"/>
  <c r="AR214" i="15"/>
  <c r="J204" i="15"/>
  <c r="BB165" i="15"/>
  <c r="AH216" i="15"/>
  <c r="AU174" i="15"/>
  <c r="H198" i="15"/>
  <c r="BF186" i="15"/>
  <c r="BS165" i="15"/>
  <c r="BE196" i="15"/>
  <c r="H191" i="15"/>
  <c r="BC197" i="15"/>
  <c r="Q165" i="15"/>
  <c r="BK214" i="15"/>
  <c r="BV195" i="15"/>
  <c r="BL200" i="15"/>
  <c r="AU219" i="15"/>
  <c r="BI174" i="15"/>
  <c r="V187" i="15"/>
  <c r="CI211" i="15"/>
  <c r="AL206" i="15"/>
  <c r="G202" i="15"/>
  <c r="N196" i="15"/>
  <c r="M205" i="15"/>
  <c r="BL179" i="15"/>
  <c r="AO206" i="15"/>
  <c r="CM198" i="15"/>
  <c r="BB184" i="15"/>
  <c r="I211" i="15"/>
  <c r="BL183" i="15"/>
  <c r="BL196" i="15"/>
  <c r="CF165" i="15"/>
  <c r="BT199" i="15"/>
  <c r="AD173" i="15"/>
  <c r="CH203" i="15"/>
  <c r="AH220" i="15"/>
  <c r="Z211" i="15"/>
  <c r="BJ219" i="15"/>
  <c r="AP174" i="15"/>
  <c r="BJ177" i="15"/>
  <c r="P176" i="15"/>
  <c r="AX217" i="15"/>
  <c r="CJ170" i="15"/>
  <c r="E225" i="15"/>
  <c r="CE194" i="15"/>
  <c r="CL201" i="15"/>
  <c r="AD176" i="15"/>
  <c r="X211" i="15"/>
  <c r="BD174" i="15"/>
  <c r="N218" i="15"/>
  <c r="AF198" i="15"/>
  <c r="AO207" i="15"/>
  <c r="CF171" i="15"/>
  <c r="P183" i="15"/>
  <c r="H178" i="15"/>
  <c r="AO172" i="15"/>
  <c r="AO210" i="15"/>
  <c r="AB167" i="15"/>
  <c r="T221" i="15"/>
  <c r="Z35" i="359"/>
  <c r="L35" i="359"/>
  <c r="O47" i="8"/>
  <c r="O69" i="8"/>
  <c r="D105" i="15"/>
  <c r="D231" i="15" s="1"/>
  <c r="A48" i="15"/>
  <c r="C112" i="15"/>
  <c r="A112" i="15" s="1"/>
  <c r="A49" i="15"/>
  <c r="P118" i="8"/>
  <c r="P120" i="8"/>
  <c r="Q109" i="8"/>
  <c r="Q60" i="8"/>
  <c r="Q49" i="8"/>
  <c r="Q80" i="8"/>
  <c r="Q57" i="8"/>
  <c r="Q129" i="8"/>
  <c r="Q78" i="8"/>
  <c r="Q70" i="8"/>
  <c r="Q59" i="8"/>
  <c r="Q48" i="8"/>
  <c r="Q107" i="8"/>
  <c r="Q97" i="8"/>
  <c r="Q128" i="8"/>
  <c r="Q98" i="8"/>
  <c r="Q47" i="8"/>
  <c r="Q69" i="8"/>
  <c r="Q77" i="8"/>
  <c r="Q68" i="8"/>
  <c r="Q108" i="8"/>
  <c r="Q88" i="8"/>
  <c r="Q58" i="8"/>
  <c r="Q87" i="8"/>
  <c r="Q110" i="8"/>
  <c r="Q89" i="8"/>
  <c r="Q130" i="8"/>
  <c r="Q67" i="8"/>
  <c r="Q127" i="8"/>
  <c r="Q99" i="8"/>
  <c r="Q100" i="8"/>
  <c r="Q90" i="8"/>
  <c r="Q46" i="8"/>
  <c r="Q79" i="8"/>
  <c r="Q119" i="8" s="1"/>
  <c r="Q104" i="8"/>
  <c r="Q103" i="8"/>
  <c r="Q106" i="8"/>
  <c r="Q105" i="8"/>
  <c r="P117" i="8"/>
  <c r="X37" i="359"/>
  <c r="Z37" i="359"/>
  <c r="AA37" i="359"/>
  <c r="AB37" i="359"/>
  <c r="Y37" i="359"/>
  <c r="AC37" i="359"/>
  <c r="U37" i="359"/>
  <c r="W37" i="359"/>
  <c r="V37" i="359"/>
  <c r="R37" i="359"/>
  <c r="T37" i="359"/>
  <c r="S37" i="359"/>
  <c r="Q37" i="359"/>
  <c r="N37" i="359"/>
  <c r="P37" i="359"/>
  <c r="O37" i="359"/>
  <c r="M37" i="359"/>
  <c r="K37" i="359"/>
  <c r="J37" i="359"/>
  <c r="L37" i="359"/>
  <c r="I37" i="359"/>
  <c r="H37" i="359"/>
  <c r="G37" i="359"/>
  <c r="F37" i="359"/>
  <c r="D37" i="359"/>
  <c r="E37" i="359"/>
  <c r="C37" i="359"/>
  <c r="B37" i="359"/>
  <c r="A38" i="359"/>
  <c r="CQ231" i="15"/>
  <c r="C119" i="15"/>
  <c r="A119" i="15" s="1"/>
  <c r="CP175" i="15"/>
  <c r="CP171" i="15"/>
  <c r="CP180" i="15"/>
  <c r="CP207" i="15"/>
  <c r="CP194" i="15"/>
  <c r="CP204" i="15"/>
  <c r="CP215" i="15"/>
  <c r="CP168" i="15"/>
  <c r="CP177" i="15"/>
  <c r="CP173" i="15"/>
  <c r="CP182" i="15"/>
  <c r="CP181" i="15"/>
  <c r="CP187" i="15"/>
  <c r="CP200" i="15"/>
  <c r="CP191" i="15"/>
  <c r="CP195" i="15"/>
  <c r="CP199" i="15"/>
  <c r="CP205" i="15"/>
  <c r="CP214" i="15"/>
  <c r="CP211" i="15"/>
  <c r="CP216" i="15"/>
  <c r="CP223" i="15"/>
  <c r="CP170" i="15"/>
  <c r="CP179" i="15"/>
  <c r="CP184" i="15"/>
  <c r="CP208" i="15"/>
  <c r="CP201" i="15"/>
  <c r="CP220" i="15"/>
  <c r="CP224" i="15"/>
  <c r="CP167" i="15"/>
  <c r="CP183" i="15"/>
  <c r="CP188" i="15"/>
  <c r="CP192" i="15"/>
  <c r="CP196" i="15"/>
  <c r="CP206" i="15"/>
  <c r="CP212" i="15"/>
  <c r="CP217" i="15"/>
  <c r="CP165" i="15"/>
  <c r="CP172" i="15"/>
  <c r="CP169" i="15"/>
  <c r="CP174" i="15"/>
  <c r="CP176" i="15"/>
  <c r="CP185" i="15"/>
  <c r="CP203" i="15"/>
  <c r="CP189" i="15"/>
  <c r="CP193" i="15"/>
  <c r="CP197" i="15"/>
  <c r="CP202" i="15"/>
  <c r="CP209" i="15"/>
  <c r="CP218" i="15"/>
  <c r="CP213" i="15"/>
  <c r="CP219" i="15"/>
  <c r="CP225" i="15"/>
  <c r="CP166" i="15"/>
  <c r="CP178" i="15"/>
  <c r="CP186" i="15"/>
  <c r="CP190" i="15"/>
  <c r="CP198" i="15"/>
  <c r="CP222" i="15"/>
  <c r="CP210" i="15"/>
  <c r="CP221" i="15"/>
  <c r="CR164" i="15"/>
  <c r="D57" i="15"/>
  <c r="D120" i="15" s="1"/>
  <c r="C57" i="15"/>
  <c r="A57" i="15" s="1"/>
  <c r="B58" i="15"/>
  <c r="R39" i="8"/>
  <c r="K123" i="8" a="1"/>
  <c r="H123" i="8" a="1"/>
  <c r="P123" i="8" a="1"/>
  <c r="N123" i="8" a="1"/>
  <c r="E82" i="8" a="1"/>
  <c r="P82" i="8" a="1"/>
  <c r="H82" i="8" a="1"/>
  <c r="J124" i="8" a="1"/>
  <c r="O124" i="8" a="1"/>
  <c r="L124" i="8" a="1"/>
  <c r="L72" i="8" a="1"/>
  <c r="M72" i="8" a="1"/>
  <c r="Q72" i="8" a="1"/>
  <c r="G72" i="8" a="1"/>
  <c r="P76" i="8" a="1"/>
  <c r="H76" i="8" a="1"/>
  <c r="E76" i="8" a="1"/>
  <c r="G76" i="8" a="1"/>
  <c r="J56" i="8" a="1"/>
  <c r="G56" i="8" a="1"/>
  <c r="L56" i="8" a="1"/>
  <c r="F56" i="8" a="1"/>
  <c r="P73" i="8" a="1"/>
  <c r="O73" i="8" a="1"/>
  <c r="Q73" i="8" a="1"/>
  <c r="H75" i="8" a="1"/>
  <c r="J75" i="8" a="1"/>
  <c r="I75" i="8" a="1"/>
  <c r="F125" i="8" a="1"/>
  <c r="J125" i="8" a="1"/>
  <c r="K125" i="8" a="1"/>
  <c r="M83" i="8" a="1"/>
  <c r="E83" i="8" a="1"/>
  <c r="N83" i="8" a="1"/>
  <c r="O83" i="8" a="1"/>
  <c r="J65" i="8" a="1"/>
  <c r="F65" i="8" a="1"/>
  <c r="N65" i="8" a="1"/>
  <c r="P65" i="8" a="1"/>
  <c r="Q45" i="8" a="1"/>
  <c r="G45" i="8" a="1"/>
  <c r="H45" i="8" a="1"/>
  <c r="J95" i="8" a="1"/>
  <c r="G95" i="8" a="1"/>
  <c r="F95" i="8" a="1"/>
  <c r="L95" i="8" a="1"/>
  <c r="J84" i="8" a="1"/>
  <c r="N84" i="8" a="1"/>
  <c r="Q84" i="8" a="1"/>
  <c r="F64" i="8" a="1"/>
  <c r="E64" i="8" a="1"/>
  <c r="P64" i="8" a="1"/>
  <c r="L94" i="8" a="1"/>
  <c r="P94" i="8" a="1"/>
  <c r="Q94" i="8" a="1"/>
  <c r="K63" i="8" a="1"/>
  <c r="I63" i="8" a="1"/>
  <c r="M63" i="8" a="1"/>
  <c r="F63" i="8" a="1"/>
  <c r="K74" i="8" a="1"/>
  <c r="H74" i="8" a="1"/>
  <c r="J74" i="8" a="1"/>
  <c r="N55" i="8" a="1"/>
  <c r="P55" i="8" a="1"/>
  <c r="K55" i="8" a="1"/>
  <c r="E55" i="8" a="1"/>
  <c r="O93" i="8" a="1"/>
  <c r="L93" i="8" a="1"/>
  <c r="F93" i="8" a="1"/>
  <c r="N122" i="8" a="1"/>
  <c r="M122" i="8" a="1"/>
  <c r="Q122" i="8" a="1"/>
  <c r="P122" i="8" a="1"/>
  <c r="H52" i="8" a="1"/>
  <c r="K52" i="8" a="1"/>
  <c r="I52" i="8" a="1"/>
  <c r="M66" i="8" a="1"/>
  <c r="N66" i="8" a="1"/>
  <c r="F66" i="8" a="1"/>
  <c r="E66" i="8" a="1"/>
  <c r="J86" i="8" a="1"/>
  <c r="O86" i="8" a="1"/>
  <c r="G86" i="8" a="1"/>
  <c r="P92" i="8" a="1"/>
  <c r="G92" i="8" a="1"/>
  <c r="H92" i="8" a="1"/>
  <c r="K44" i="8" a="1"/>
  <c r="I44" i="8" a="1"/>
  <c r="Q44" i="8" a="1"/>
  <c r="F54" i="8" a="1"/>
  <c r="L54" i="8" a="1"/>
  <c r="M54" i="8" a="1"/>
  <c r="G42" i="8" a="1"/>
  <c r="J42" i="8" a="1"/>
  <c r="K42" i="8" a="1"/>
  <c r="E53" i="15" a="1"/>
  <c r="E48" i="15" a="1"/>
  <c r="E51" i="15" a="1"/>
  <c r="E43" i="15" a="1"/>
  <c r="Q53" i="8" a="1"/>
  <c r="J53" i="8" a="1"/>
  <c r="G53" i="8" a="1"/>
  <c r="N126" i="8" a="1"/>
  <c r="K126" i="8" a="1"/>
  <c r="H126" i="8" a="1"/>
  <c r="I126" i="8" a="1"/>
  <c r="F85" i="8" a="1"/>
  <c r="N85" i="8" a="1"/>
  <c r="K85" i="8" a="1"/>
  <c r="I62" i="8" a="1"/>
  <c r="E62" i="8" a="1"/>
  <c r="N62" i="8" a="1"/>
  <c r="G96" i="8" a="1"/>
  <c r="H96" i="8" a="1"/>
  <c r="N96" i="8" a="1"/>
  <c r="G41" i="8" a="1"/>
  <c r="O41" i="8" a="1"/>
  <c r="P41" i="8" a="1"/>
  <c r="H43" i="8" a="1"/>
  <c r="G43" i="8" a="1"/>
  <c r="N43" i="8" a="1"/>
  <c r="Q43" i="8" a="1"/>
  <c r="F39" i="15" a="1"/>
  <c r="R74" i="8" a="1"/>
  <c r="R104" i="8" a="1"/>
  <c r="R128" i="8" a="1"/>
  <c r="R109" i="8" a="1"/>
  <c r="AB38" i="359" a="1"/>
  <c r="R126" i="8" a="1"/>
  <c r="CQ214" i="15" a="1"/>
  <c r="R63" i="8" a="1"/>
  <c r="CQ179" i="15" a="1"/>
  <c r="CQ171" i="15" a="1"/>
  <c r="R127" i="8" a="1"/>
  <c r="R38" i="359" a="1"/>
  <c r="CQ201" i="15" a="1"/>
  <c r="CQ174" i="15" a="1"/>
  <c r="R55" i="8" a="1"/>
  <c r="CQ187" i="15" a="1"/>
  <c r="R90" i="8" a="1"/>
  <c r="B38" i="359" a="1"/>
  <c r="CQ207" i="15" a="1"/>
  <c r="R106" i="8" a="1"/>
  <c r="R87" i="8" a="1"/>
  <c r="R57" i="8" a="1"/>
  <c r="U38" i="359" a="1"/>
  <c r="CQ218" i="15" a="1"/>
  <c r="CQ209" i="15" a="1"/>
  <c r="R86" i="8" a="1"/>
  <c r="R49" i="8" a="1"/>
  <c r="CQ188" i="15" a="1"/>
  <c r="R70" i="8" a="1"/>
  <c r="CQ195" i="15" a="1"/>
  <c r="G123" i="8" a="1"/>
  <c r="E123" i="8" a="1"/>
  <c r="F123" i="8" a="1"/>
  <c r="K82" i="8" a="1"/>
  <c r="M82" i="8" a="1"/>
  <c r="F82" i="8" a="1"/>
  <c r="I124" i="8" a="1"/>
  <c r="E124" i="8" a="1"/>
  <c r="Q124" i="8" a="1"/>
  <c r="H72" i="8" a="1"/>
  <c r="P72" i="8" a="1"/>
  <c r="I72" i="8" a="1"/>
  <c r="K76" i="8" a="1"/>
  <c r="O76" i="8" a="1"/>
  <c r="F76" i="8" a="1"/>
  <c r="O56" i="8" a="1"/>
  <c r="I56" i="8" a="1"/>
  <c r="M56" i="8" a="1"/>
  <c r="J73" i="8" a="1"/>
  <c r="E73" i="8" a="1"/>
  <c r="N73" i="8" a="1"/>
  <c r="K73" i="8" a="1"/>
  <c r="K75" i="8" a="1"/>
  <c r="O75" i="8" a="1"/>
  <c r="E75" i="8" a="1"/>
  <c r="E125" i="8" a="1"/>
  <c r="L125" i="8" a="1"/>
  <c r="O125" i="8" a="1"/>
  <c r="P83" i="8" a="1"/>
  <c r="I83" i="8" a="1"/>
  <c r="G83" i="8" a="1"/>
  <c r="L65" i="8" a="1"/>
  <c r="O65" i="8" a="1"/>
  <c r="I65" i="8" a="1"/>
  <c r="N45" i="8" a="1"/>
  <c r="O45" i="8" a="1"/>
  <c r="J45" i="8" a="1"/>
  <c r="K45" i="8" a="1"/>
  <c r="E95" i="8" a="1"/>
  <c r="N95" i="8" a="1"/>
  <c r="O95" i="8" a="1"/>
  <c r="L84" i="8" a="1"/>
  <c r="H84" i="8" a="1"/>
  <c r="F84" i="8" a="1"/>
  <c r="L64" i="8" a="1"/>
  <c r="H64" i="8" a="1"/>
  <c r="O64" i="8" a="1"/>
  <c r="I94" i="8" a="1"/>
  <c r="H94" i="8" a="1"/>
  <c r="E94" i="8" a="1"/>
  <c r="G94" i="8" a="1"/>
  <c r="L63" i="8" a="1"/>
  <c r="N63" i="8" a="1"/>
  <c r="G63" i="8" a="1"/>
  <c r="I74" i="8" a="1"/>
  <c r="M74" i="8" a="1"/>
  <c r="Q74" i="8" a="1"/>
  <c r="G55" i="8" a="1"/>
  <c r="I55" i="8" a="1"/>
  <c r="M55" i="8" a="1"/>
  <c r="I93" i="8" a="1"/>
  <c r="K93" i="8" a="1"/>
  <c r="J93" i="8" a="1"/>
  <c r="P93" i="8" a="1"/>
  <c r="L122" i="8" a="1"/>
  <c r="F122" i="8" a="1"/>
  <c r="K122" i="8" a="1"/>
  <c r="O52" i="8" a="1"/>
  <c r="N52" i="8" a="1"/>
  <c r="Q52" i="8" a="1"/>
  <c r="I66" i="8" a="1"/>
  <c r="K66" i="8" a="1"/>
  <c r="P66" i="8" a="1"/>
  <c r="E86" i="8" a="1"/>
  <c r="M86" i="8" a="1"/>
  <c r="N86" i="8" a="1"/>
  <c r="K92" i="8" a="1"/>
  <c r="F92" i="8" a="1"/>
  <c r="O92" i="8" a="1"/>
  <c r="Q92" i="8" a="1"/>
  <c r="H44" i="8" a="1"/>
  <c r="N44" i="8" a="1"/>
  <c r="F44" i="8" a="1"/>
  <c r="N54" i="8" a="1"/>
  <c r="P54" i="8" a="1"/>
  <c r="Q54" i="8" a="1"/>
  <c r="L42" i="8" a="1"/>
  <c r="I42" i="8" a="1"/>
  <c r="N42" i="8" a="1"/>
  <c r="E49" i="15" a="1"/>
  <c r="E47" i="15" a="1"/>
  <c r="E57" i="15" a="1"/>
  <c r="E39" i="15" a="1"/>
  <c r="O53" i="8" a="1"/>
  <c r="P53" i="8" a="1"/>
  <c r="M53" i="8" a="1"/>
  <c r="E126" i="8" a="1"/>
  <c r="P126" i="8" a="1"/>
  <c r="O126" i="8" a="1"/>
  <c r="O85" i="8" a="1"/>
  <c r="E85" i="8" a="1"/>
  <c r="P85" i="8" a="1"/>
  <c r="I85" i="8" a="1"/>
  <c r="J62" i="8" a="1"/>
  <c r="F62" i="8" a="1"/>
  <c r="M62" i="8" a="1"/>
  <c r="O96" i="8" a="1"/>
  <c r="I96" i="8" a="1"/>
  <c r="J96" i="8" a="1"/>
  <c r="L41" i="8" a="1"/>
  <c r="K41" i="8" a="1"/>
  <c r="H41" i="8" a="1"/>
  <c r="P43" i="8" a="1"/>
  <c r="O43" i="8" a="1"/>
  <c r="E43" i="8" a="1"/>
  <c r="F47" i="15" a="1"/>
  <c r="CQ189" i="15" a="1"/>
  <c r="R72" i="8" a="1"/>
  <c r="CQ220" i="15" a="1"/>
  <c r="R108" i="8" a="1"/>
  <c r="R107" i="8" a="1"/>
  <c r="J38" i="359" a="1"/>
  <c r="X38" i="359" a="1"/>
  <c r="R92" i="8" a="1"/>
  <c r="R94" i="8" a="1"/>
  <c r="CQ217" i="15" a="1"/>
  <c r="R83" i="8" a="1"/>
  <c r="R84" i="8" a="1"/>
  <c r="CQ197" i="15" a="1"/>
  <c r="CQ196" i="15" a="1"/>
  <c r="R105" i="8" a="1"/>
  <c r="R47" i="8" a="1"/>
  <c r="V38" i="359" a="1"/>
  <c r="CQ194" i="15" a="1"/>
  <c r="CQ215" i="15" a="1"/>
  <c r="R122" i="8" a="1"/>
  <c r="CQ176" i="15" a="1"/>
  <c r="R48" i="8" a="1"/>
  <c r="CQ210" i="15" a="1"/>
  <c r="CQ224" i="15" a="1"/>
  <c r="R66" i="8" a="1"/>
  <c r="R46" i="8" a="1"/>
  <c r="R59" i="8" a="1"/>
  <c r="M38" i="359" a="1"/>
  <c r="Y38" i="359" a="1"/>
  <c r="R125" i="8" a="1"/>
  <c r="CQ182" i="15" a="1"/>
  <c r="CQ172" i="15" a="1"/>
  <c r="R54" i="8" a="1"/>
  <c r="CQ199" i="15" a="1"/>
  <c r="R103" i="8" a="1"/>
  <c r="CQ166" i="15" a="1"/>
  <c r="I123" i="8" a="1"/>
  <c r="L123" i="8" a="1"/>
  <c r="J123" i="8" a="1"/>
  <c r="N82" i="8" a="1"/>
  <c r="Q82" i="8" a="1"/>
  <c r="G82" i="8" a="1"/>
  <c r="M124" i="8" a="1"/>
  <c r="G124" i="8" a="1"/>
  <c r="N124" i="8" a="1"/>
  <c r="F124" i="8" a="1"/>
  <c r="F72" i="8" a="1"/>
  <c r="N72" i="8" a="1"/>
  <c r="O72" i="8" a="1"/>
  <c r="Q76" i="8" a="1"/>
  <c r="L76" i="8" a="1"/>
  <c r="N76" i="8" a="1"/>
  <c r="P56" i="8" a="1"/>
  <c r="K56" i="8" a="1"/>
  <c r="Q56" i="8" a="1"/>
  <c r="H73" i="8" a="1"/>
  <c r="G73" i="8" a="1"/>
  <c r="L73" i="8" a="1"/>
  <c r="L75" i="8" a="1"/>
  <c r="M75" i="8" a="1"/>
  <c r="F75" i="8" a="1"/>
  <c r="I125" i="8" a="1"/>
  <c r="M125" i="8" a="1"/>
  <c r="P125" i="8" a="1"/>
  <c r="H125" i="8" a="1"/>
  <c r="H83" i="8" a="1"/>
  <c r="L83" i="8" a="1"/>
  <c r="J83" i="8" a="1"/>
  <c r="G65" i="8" a="1"/>
  <c r="M65" i="8" a="1"/>
  <c r="E65" i="8" a="1"/>
  <c r="P45" i="8" a="1"/>
  <c r="E45" i="8" a="1"/>
  <c r="M45" i="8" a="1"/>
  <c r="K95" i="8" a="1"/>
  <c r="H95" i="8" a="1"/>
  <c r="Q95" i="8" a="1"/>
  <c r="E84" i="8" a="1"/>
  <c r="O84" i="8" a="1"/>
  <c r="P84" i="8" a="1"/>
  <c r="G84" i="8" a="1"/>
  <c r="N64" i="8" a="1"/>
  <c r="J64" i="8" a="1"/>
  <c r="K64" i="8" a="1"/>
  <c r="N94" i="8" a="1"/>
  <c r="K94" i="8" a="1"/>
  <c r="J94" i="8" a="1"/>
  <c r="Q63" i="8" a="1"/>
  <c r="E63" i="8" a="1"/>
  <c r="H63" i="8" a="1"/>
  <c r="G74" i="8" a="1"/>
  <c r="O74" i="8" a="1"/>
  <c r="F74" i="8" a="1"/>
  <c r="N74" i="8" a="1"/>
  <c r="F55" i="8" a="1"/>
  <c r="H55" i="8" a="1"/>
  <c r="J55" i="8" a="1"/>
  <c r="H93" i="8" a="1"/>
  <c r="E93" i="8" a="1"/>
  <c r="M93" i="8" a="1"/>
  <c r="H122" i="8" a="1"/>
  <c r="J122" i="8" a="1"/>
  <c r="G122" i="8" a="1"/>
  <c r="M52" i="8" a="1"/>
  <c r="L52" i="8" a="1"/>
  <c r="P52" i="8" a="1"/>
  <c r="F52" i="8" a="1"/>
  <c r="G66" i="8" a="1"/>
  <c r="L66" i="8" a="1"/>
  <c r="Q66" i="8" a="1"/>
  <c r="K86" i="8" a="1"/>
  <c r="L86" i="8" a="1"/>
  <c r="Q86" i="8" a="1"/>
  <c r="J92" i="8" a="1"/>
  <c r="E92" i="8" a="1"/>
  <c r="N92" i="8" a="1"/>
  <c r="E44" i="8" a="1"/>
  <c r="J44" i="8" a="1"/>
  <c r="G44" i="8" a="1"/>
  <c r="L44" i="8" a="1"/>
  <c r="K54" i="8" a="1"/>
  <c r="I54" i="8" a="1"/>
  <c r="O54" i="8" a="1"/>
  <c r="M42" i="8" a="1"/>
  <c r="F42" i="8" a="1"/>
  <c r="H42" i="8" a="1"/>
  <c r="E42" i="8" a="1"/>
  <c r="E56" i="15" a="1"/>
  <c r="E52" i="15" a="1"/>
  <c r="E44" i="15" a="1"/>
  <c r="E46" i="15" a="1"/>
  <c r="F53" i="8" a="1"/>
  <c r="H53" i="8" a="1"/>
  <c r="K53" i="8" a="1"/>
  <c r="N53" i="8" a="1"/>
  <c r="G126" i="8" a="1"/>
  <c r="F126" i="8" a="1"/>
  <c r="M126" i="8" a="1"/>
  <c r="J85" i="8" a="1"/>
  <c r="M85" i="8" a="1"/>
  <c r="L85" i="8" a="1"/>
  <c r="L62" i="8" a="1"/>
  <c r="O62" i="8" a="1"/>
  <c r="Q62" i="8" a="1"/>
  <c r="Q96" i="8" a="1"/>
  <c r="L96" i="8" a="1"/>
  <c r="E96" i="8" a="1"/>
  <c r="M41" i="8" a="1"/>
  <c r="F41" i="8" a="1"/>
  <c r="E41" i="8" a="1"/>
  <c r="N41" i="8" a="1"/>
  <c r="K43" i="8" a="1"/>
  <c r="L43" i="8" a="1"/>
  <c r="J43" i="8" a="1"/>
  <c r="R69" i="8" a="1"/>
  <c r="R85" i="8" a="1"/>
  <c r="CQ181" i="15" a="1"/>
  <c r="F46" i="15" a="1"/>
  <c r="R68" i="8" a="1"/>
  <c r="R78" i="8" a="1"/>
  <c r="T38" i="359" a="1"/>
  <c r="E38" i="359" a="1"/>
  <c r="CQ208" i="15" a="1"/>
  <c r="CQ216" i="15" a="1"/>
  <c r="C58" i="15" a="1"/>
  <c r="CQ205" i="15" a="1"/>
  <c r="CQ167" i="15" a="1"/>
  <c r="R124" i="8" a="1"/>
  <c r="R79" i="8" a="1"/>
  <c r="R80" i="8" a="1"/>
  <c r="Z38" i="359" a="1"/>
  <c r="CQ223" i="15" a="1"/>
  <c r="R123" i="8" a="1"/>
  <c r="CQ186" i="15" a="1"/>
  <c r="CQ177" i="15" a="1"/>
  <c r="F44" i="15" a="1"/>
  <c r="R60" i="8" a="1"/>
  <c r="CQ204" i="15" a="1"/>
  <c r="CQ185" i="15" a="1"/>
  <c r="CQ192" i="15" a="1"/>
  <c r="F48" i="15" a="1"/>
  <c r="R67" i="8" a="1"/>
  <c r="R98" i="8" a="1"/>
  <c r="P38" i="359" a="1"/>
  <c r="C38" i="359" a="1"/>
  <c r="D58" i="15" a="1"/>
  <c r="CQ200" i="15" a="1"/>
  <c r="CQ184" i="15" a="1"/>
  <c r="CQ198" i="15" a="1"/>
  <c r="CR231" i="15" a="1"/>
  <c r="R82" i="8" a="1"/>
  <c r="F58" i="15" a="1"/>
  <c r="R130" i="8" a="1"/>
  <c r="R97" i="8" a="1"/>
  <c r="N38" i="359" a="1"/>
  <c r="D38" i="359" a="1"/>
  <c r="CQ175" i="15" a="1"/>
  <c r="R73" i="8" a="1"/>
  <c r="CQ169" i="15" a="1"/>
  <c r="R45" i="8" a="1"/>
  <c r="R95" i="8" a="1"/>
  <c r="CQ221" i="15" a="1"/>
  <c r="R52" i="8" a="1"/>
  <c r="AC38" i="359" a="1"/>
  <c r="CQ178" i="15" a="1"/>
  <c r="R42" i="8" a="1"/>
  <c r="K38" i="359" a="1"/>
  <c r="R76" i="8" a="1"/>
  <c r="M123" i="8" a="1"/>
  <c r="O123" i="8" a="1"/>
  <c r="Q123" i="8" a="1"/>
  <c r="O82" i="8" a="1"/>
  <c r="L82" i="8" a="1"/>
  <c r="J82" i="8" a="1"/>
  <c r="I82" i="8" a="1"/>
  <c r="K124" i="8" a="1"/>
  <c r="P124" i="8" a="1"/>
  <c r="H124" i="8" a="1"/>
  <c r="E72" i="8" a="1"/>
  <c r="J72" i="8" a="1"/>
  <c r="K72" i="8" a="1"/>
  <c r="J76" i="8" a="1"/>
  <c r="I76" i="8" a="1"/>
  <c r="M76" i="8" a="1"/>
  <c r="H56" i="8" a="1"/>
  <c r="N56" i="8" a="1"/>
  <c r="E56" i="8" a="1"/>
  <c r="M73" i="8" a="1"/>
  <c r="I73" i="8" a="1"/>
  <c r="F73" i="8" a="1"/>
  <c r="G75" i="8" a="1"/>
  <c r="Q75" i="8" a="1"/>
  <c r="P75" i="8" a="1"/>
  <c r="N75" i="8" a="1"/>
  <c r="G125" i="8" a="1"/>
  <c r="N125" i="8" a="1"/>
  <c r="Q125" i="8" a="1"/>
  <c r="K83" i="8" a="1"/>
  <c r="F83" i="8" a="1"/>
  <c r="Q83" i="8" a="1"/>
  <c r="K65" i="8" a="1"/>
  <c r="H65" i="8" a="1"/>
  <c r="Q65" i="8" a="1"/>
  <c r="F45" i="8" a="1"/>
  <c r="I45" i="8" a="1"/>
  <c r="L45" i="8" a="1"/>
  <c r="P95" i="8" a="1"/>
  <c r="I95" i="8" a="1"/>
  <c r="M95" i="8" a="1"/>
  <c r="M84" i="8" a="1"/>
  <c r="I84" i="8" a="1"/>
  <c r="K84" i="8" a="1"/>
  <c r="M64" i="8" a="1"/>
  <c r="Q64" i="8" a="1"/>
  <c r="I64" i="8" a="1"/>
  <c r="G64" i="8" a="1"/>
  <c r="F94" i="8" a="1"/>
  <c r="M94" i="8" a="1"/>
  <c r="O94" i="8" a="1"/>
  <c r="P63" i="8" a="1"/>
  <c r="O63" i="8" a="1"/>
  <c r="J63" i="8" a="1"/>
  <c r="E74" i="8" a="1"/>
  <c r="L74" i="8" a="1"/>
  <c r="P74" i="8" a="1"/>
  <c r="Q55" i="8" a="1"/>
  <c r="L55" i="8" a="1"/>
  <c r="O55" i="8" a="1"/>
  <c r="N93" i="8" a="1"/>
  <c r="G93" i="8" a="1"/>
  <c r="Q93" i="8" a="1"/>
  <c r="E122" i="8" a="1"/>
  <c r="I122" i="8" a="1"/>
  <c r="O122" i="8" a="1"/>
  <c r="J52" i="8" a="1"/>
  <c r="E52" i="8" a="1"/>
  <c r="G52" i="8" a="1"/>
  <c r="H66" i="8" a="1"/>
  <c r="J66" i="8" a="1"/>
  <c r="O66" i="8" a="1"/>
  <c r="F86" i="8" a="1"/>
  <c r="I86" i="8" a="1"/>
  <c r="H86" i="8" a="1"/>
  <c r="P86" i="8" a="1"/>
  <c r="M92" i="8" a="1"/>
  <c r="I92" i="8" a="1"/>
  <c r="L92" i="8" a="1"/>
  <c r="P44" i="8" a="1"/>
  <c r="O44" i="8" a="1"/>
  <c r="M44" i="8" a="1"/>
  <c r="H54" i="8" a="1"/>
  <c r="J54" i="8" a="1"/>
  <c r="E54" i="8" a="1"/>
  <c r="G54" i="8" a="1"/>
  <c r="P42" i="8" a="1"/>
  <c r="O42" i="8" a="1"/>
  <c r="Q42" i="8" a="1"/>
  <c r="E50" i="15" a="1"/>
  <c r="E45" i="15" a="1"/>
  <c r="E54" i="15" a="1"/>
  <c r="E55" i="15" a="1"/>
  <c r="L53" i="8" a="1"/>
  <c r="I53" i="8" a="1"/>
  <c r="E53" i="8" a="1"/>
  <c r="J126" i="8" a="1"/>
  <c r="Q126" i="8" a="1"/>
  <c r="L126" i="8" a="1"/>
  <c r="H85" i="8" a="1"/>
  <c r="G85" i="8" a="1"/>
  <c r="Q85" i="8" a="1"/>
  <c r="G62" i="8" a="1"/>
  <c r="P62" i="8" a="1"/>
  <c r="K62" i="8" a="1"/>
  <c r="H62" i="8" a="1"/>
  <c r="F96" i="8" a="1"/>
  <c r="M96" i="8" a="1"/>
  <c r="K96" i="8" a="1"/>
  <c r="P96" i="8" a="1"/>
  <c r="J41" i="8" a="1"/>
  <c r="I41" i="8" a="1"/>
  <c r="Q41" i="8" a="1"/>
  <c r="M43" i="8" a="1"/>
  <c r="I43" i="8" a="1"/>
  <c r="F43" i="8" a="1"/>
  <c r="CQ203" i="15" a="1"/>
  <c r="CQ193" i="15" a="1"/>
  <c r="F52" i="15" a="1"/>
  <c r="R110" i="8" a="1"/>
  <c r="R129" i="8" a="1"/>
  <c r="W38" i="359" a="1"/>
  <c r="I38" i="359" a="1"/>
  <c r="E58" i="15" a="1"/>
  <c r="CQ206" i="15" a="1"/>
  <c r="R75" i="8" a="1"/>
  <c r="R65" i="8" a="1"/>
  <c r="CQ212" i="15" a="1"/>
  <c r="R41" i="8" a="1"/>
  <c r="R58" i="8" a="1"/>
  <c r="L38" i="359" a="1"/>
  <c r="F38" i="359" a="1"/>
  <c r="R44" i="8" a="1"/>
  <c r="CQ211" i="15" a="1"/>
  <c r="R56" i="8" a="1"/>
  <c r="CQ173" i="15" a="1"/>
  <c r="F56" i="15" a="1"/>
  <c r="O38" i="359" a="1"/>
  <c r="R43" i="8" a="1"/>
  <c r="R93" i="8" a="1"/>
  <c r="CQ180" i="15" a="1"/>
  <c r="F50" i="15" a="1"/>
  <c r="R100" i="8" a="1"/>
  <c r="R99" i="8" a="1"/>
  <c r="S38" i="359" a="1"/>
  <c r="G38" i="359" a="1"/>
  <c r="CQ165" i="15" a="1"/>
  <c r="CQ219" i="15" a="1"/>
  <c r="CQ183" i="15" a="1"/>
  <c r="R96" i="8" a="1"/>
  <c r="CQ225" i="15" a="1"/>
  <c r="R62" i="8" a="1"/>
  <c r="R89" i="8" a="1"/>
  <c r="R77" i="8" a="1"/>
  <c r="Q38" i="359" a="1"/>
  <c r="H38" i="359" a="1"/>
  <c r="CQ190" i="15" a="1"/>
  <c r="CQ170" i="15" a="1"/>
  <c r="R53" i="8" a="1"/>
  <c r="CQ222" i="15" a="1"/>
  <c r="R64" i="8" a="1"/>
  <c r="R88" i="8" a="1"/>
  <c r="CQ202" i="15" a="1"/>
  <c r="CQ213" i="15" a="1"/>
  <c r="CQ168" i="15" a="1"/>
  <c r="AA38" i="359" a="1"/>
  <c r="CQ191" i="15" a="1"/>
  <c r="O119" i="8" l="1"/>
  <c r="P119" i="8"/>
  <c r="A46" i="15"/>
  <c r="F43" i="8"/>
  <c r="I43" i="8"/>
  <c r="M43" i="8"/>
  <c r="Q41" i="8"/>
  <c r="I41" i="8"/>
  <c r="J41" i="8"/>
  <c r="P96" i="8"/>
  <c r="K96" i="8"/>
  <c r="M96" i="8"/>
  <c r="F96" i="8"/>
  <c r="H62" i="8"/>
  <c r="K62" i="8"/>
  <c r="P62" i="8"/>
  <c r="G62" i="8"/>
  <c r="Q85" i="8"/>
  <c r="G85" i="8"/>
  <c r="H85" i="8"/>
  <c r="L126" i="8"/>
  <c r="Q126" i="8"/>
  <c r="J126" i="8"/>
  <c r="E53" i="8"/>
  <c r="I53" i="8"/>
  <c r="L53" i="8"/>
  <c r="E55" i="15"/>
  <c r="E118" i="15" s="1"/>
  <c r="E54" i="15"/>
  <c r="E117" i="15" s="1"/>
  <c r="E45" i="15"/>
  <c r="E108" i="15" s="1"/>
  <c r="E50" i="15"/>
  <c r="E113" i="15" s="1"/>
  <c r="Q42" i="8"/>
  <c r="O42" i="8"/>
  <c r="P42" i="8"/>
  <c r="G54" i="8"/>
  <c r="E54" i="8"/>
  <c r="J54" i="8"/>
  <c r="H54" i="8"/>
  <c r="M44" i="8"/>
  <c r="O44" i="8"/>
  <c r="P44" i="8"/>
  <c r="L92" i="8"/>
  <c r="I92" i="8"/>
  <c r="M92" i="8"/>
  <c r="P86" i="8"/>
  <c r="H86" i="8"/>
  <c r="I86" i="8"/>
  <c r="F86" i="8"/>
  <c r="O66" i="8"/>
  <c r="J66" i="8"/>
  <c r="H66" i="8"/>
  <c r="G52" i="8"/>
  <c r="G102" i="8" s="1"/>
  <c r="E52" i="8"/>
  <c r="E102" i="8" s="1"/>
  <c r="J52" i="8"/>
  <c r="O122" i="8"/>
  <c r="I122" i="8"/>
  <c r="E122" i="8"/>
  <c r="Q93" i="8"/>
  <c r="G93" i="8"/>
  <c r="N93" i="8"/>
  <c r="O55" i="8"/>
  <c r="L55" i="8"/>
  <c r="Q55" i="8"/>
  <c r="P74" i="8"/>
  <c r="L74" i="8"/>
  <c r="E74" i="8"/>
  <c r="J63" i="8"/>
  <c r="O63" i="8"/>
  <c r="P63" i="8"/>
  <c r="O94" i="8"/>
  <c r="M94" i="8"/>
  <c r="F94" i="8"/>
  <c r="G64" i="8"/>
  <c r="I64" i="8"/>
  <c r="Q64" i="8"/>
  <c r="M64" i="8"/>
  <c r="K84" i="8"/>
  <c r="I84" i="8"/>
  <c r="M84" i="8"/>
  <c r="M95" i="8"/>
  <c r="I95" i="8"/>
  <c r="P95" i="8"/>
  <c r="L45" i="8"/>
  <c r="I45" i="8"/>
  <c r="F45" i="8"/>
  <c r="Q65" i="8"/>
  <c r="H65" i="8"/>
  <c r="K65" i="8"/>
  <c r="Q83" i="8"/>
  <c r="F83" i="8"/>
  <c r="K83" i="8"/>
  <c r="Q125" i="8"/>
  <c r="N125" i="8"/>
  <c r="G125" i="8"/>
  <c r="N75" i="8"/>
  <c r="P75" i="8"/>
  <c r="Q75" i="8"/>
  <c r="G75" i="8"/>
  <c r="F73" i="8"/>
  <c r="I73" i="8"/>
  <c r="M73" i="8"/>
  <c r="E56" i="8"/>
  <c r="N56" i="8"/>
  <c r="H56" i="8"/>
  <c r="M76" i="8"/>
  <c r="I76" i="8"/>
  <c r="J76" i="8"/>
  <c r="K72" i="8"/>
  <c r="J72" i="8"/>
  <c r="E72" i="8"/>
  <c r="H124" i="8"/>
  <c r="P124" i="8"/>
  <c r="K124" i="8"/>
  <c r="I82" i="8"/>
  <c r="J82" i="8"/>
  <c r="L82" i="8"/>
  <c r="O82" i="8"/>
  <c r="Q123" i="8"/>
  <c r="O123" i="8"/>
  <c r="M123" i="8"/>
  <c r="J43" i="8"/>
  <c r="L43" i="8"/>
  <c r="K43" i="8"/>
  <c r="N41" i="8"/>
  <c r="E41" i="8"/>
  <c r="F41" i="8"/>
  <c r="M41" i="8"/>
  <c r="E96" i="8"/>
  <c r="L96" i="8"/>
  <c r="Q96" i="8"/>
  <c r="Q62" i="8"/>
  <c r="O62" i="8"/>
  <c r="L62" i="8"/>
  <c r="L85" i="8"/>
  <c r="M85" i="8"/>
  <c r="J85" i="8"/>
  <c r="M126" i="8"/>
  <c r="F126" i="8"/>
  <c r="G126" i="8"/>
  <c r="N53" i="8"/>
  <c r="K53" i="8"/>
  <c r="H53" i="8"/>
  <c r="F53" i="8"/>
  <c r="E46" i="15"/>
  <c r="E109" i="15" s="1"/>
  <c r="E44" i="15"/>
  <c r="E107" i="15" s="1"/>
  <c r="E52" i="15"/>
  <c r="E115" i="15" s="1"/>
  <c r="E56" i="15"/>
  <c r="E119" i="15" s="1"/>
  <c r="E42" i="8"/>
  <c r="H42" i="8"/>
  <c r="F42" i="8"/>
  <c r="M42" i="8"/>
  <c r="O54" i="8"/>
  <c r="I54" i="8"/>
  <c r="K54" i="8"/>
  <c r="L44" i="8"/>
  <c r="G44" i="8"/>
  <c r="J44" i="8"/>
  <c r="E44" i="8"/>
  <c r="N92" i="8"/>
  <c r="E92" i="8"/>
  <c r="J92" i="8"/>
  <c r="Q86" i="8"/>
  <c r="L86" i="8"/>
  <c r="K86" i="8"/>
  <c r="Q66" i="8"/>
  <c r="L66" i="8"/>
  <c r="G66" i="8"/>
  <c r="F52" i="8"/>
  <c r="F112" i="8" s="1"/>
  <c r="P52" i="8"/>
  <c r="L52" i="8"/>
  <c r="L112" i="8" s="1"/>
  <c r="M52" i="8"/>
  <c r="G122" i="8"/>
  <c r="J122" i="8"/>
  <c r="H122" i="8"/>
  <c r="M93" i="8"/>
  <c r="E93" i="8"/>
  <c r="H93" i="8"/>
  <c r="J55" i="8"/>
  <c r="H55" i="8"/>
  <c r="F55" i="8"/>
  <c r="N74" i="8"/>
  <c r="F74" i="8"/>
  <c r="O74" i="8"/>
  <c r="G74" i="8"/>
  <c r="H63" i="8"/>
  <c r="E63" i="8"/>
  <c r="Q63" i="8"/>
  <c r="J94" i="8"/>
  <c r="K94" i="8"/>
  <c r="N94" i="8"/>
  <c r="K64" i="8"/>
  <c r="J64" i="8"/>
  <c r="N64" i="8"/>
  <c r="N114" i="8" s="1"/>
  <c r="G84" i="8"/>
  <c r="P84" i="8"/>
  <c r="O84" i="8"/>
  <c r="E84" i="8"/>
  <c r="Q95" i="8"/>
  <c r="H95" i="8"/>
  <c r="K95" i="8"/>
  <c r="M45" i="8"/>
  <c r="E45" i="8"/>
  <c r="P45" i="8"/>
  <c r="E65" i="8"/>
  <c r="M65" i="8"/>
  <c r="G65" i="8"/>
  <c r="J83" i="8"/>
  <c r="L83" i="8"/>
  <c r="H83" i="8"/>
  <c r="H125" i="8"/>
  <c r="P125" i="8"/>
  <c r="M125" i="8"/>
  <c r="I125" i="8"/>
  <c r="F75" i="8"/>
  <c r="M75" i="8"/>
  <c r="L75" i="8"/>
  <c r="L73" i="8"/>
  <c r="G73" i="8"/>
  <c r="H73" i="8"/>
  <c r="Q56" i="8"/>
  <c r="K56" i="8"/>
  <c r="P56" i="8"/>
  <c r="N76" i="8"/>
  <c r="L76" i="8"/>
  <c r="Q76" i="8"/>
  <c r="Q116" i="8" s="1"/>
  <c r="O72" i="8"/>
  <c r="N72" i="8"/>
  <c r="F72" i="8"/>
  <c r="F124" i="8"/>
  <c r="N124" i="8"/>
  <c r="G124" i="8"/>
  <c r="M124" i="8"/>
  <c r="G82" i="8"/>
  <c r="Q82" i="8"/>
  <c r="N82" i="8"/>
  <c r="J123" i="8"/>
  <c r="L123" i="8"/>
  <c r="I123" i="8"/>
  <c r="E43" i="8"/>
  <c r="O43" i="8"/>
  <c r="P43" i="8"/>
  <c r="H41" i="8"/>
  <c r="K41" i="8"/>
  <c r="L41" i="8"/>
  <c r="J96" i="8"/>
  <c r="I96" i="8"/>
  <c r="O96" i="8"/>
  <c r="M62" i="8"/>
  <c r="F62" i="8"/>
  <c r="J62" i="8"/>
  <c r="I85" i="8"/>
  <c r="P85" i="8"/>
  <c r="E85" i="8"/>
  <c r="O85" i="8"/>
  <c r="O126" i="8"/>
  <c r="P126" i="8"/>
  <c r="E126" i="8"/>
  <c r="M53" i="8"/>
  <c r="P53" i="8"/>
  <c r="O53" i="8"/>
  <c r="E39" i="15"/>
  <c r="E105" i="15" s="1"/>
  <c r="E57" i="15"/>
  <c r="E120" i="15" s="1"/>
  <c r="E47" i="15"/>
  <c r="E110" i="15" s="1"/>
  <c r="E49" i="15"/>
  <c r="E112" i="15" s="1"/>
  <c r="N42" i="8"/>
  <c r="I42" i="8"/>
  <c r="L42" i="8"/>
  <c r="Q54" i="8"/>
  <c r="P54" i="8"/>
  <c r="N54" i="8"/>
  <c r="F44" i="8"/>
  <c r="N44" i="8"/>
  <c r="H44" i="8"/>
  <c r="Q92" i="8"/>
  <c r="O92" i="8"/>
  <c r="F92" i="8"/>
  <c r="K92" i="8"/>
  <c r="N86" i="8"/>
  <c r="M86" i="8"/>
  <c r="E86" i="8"/>
  <c r="P66" i="8"/>
  <c r="K66" i="8"/>
  <c r="I66" i="8"/>
  <c r="Q52" i="8"/>
  <c r="Q102" i="8" s="1"/>
  <c r="N52" i="8"/>
  <c r="N102" i="8" s="1"/>
  <c r="O52" i="8"/>
  <c r="O102" i="8" s="1"/>
  <c r="K122" i="8"/>
  <c r="F122" i="8"/>
  <c r="L122" i="8"/>
  <c r="P93" i="8"/>
  <c r="J93" i="8"/>
  <c r="K93" i="8"/>
  <c r="I93" i="8"/>
  <c r="M55" i="8"/>
  <c r="I55" i="8"/>
  <c r="G55" i="8"/>
  <c r="Q74" i="8"/>
  <c r="M74" i="8"/>
  <c r="I74" i="8"/>
  <c r="G63" i="8"/>
  <c r="N63" i="8"/>
  <c r="L63" i="8"/>
  <c r="G94" i="8"/>
  <c r="E94" i="8"/>
  <c r="H94" i="8"/>
  <c r="I94" i="8"/>
  <c r="O64" i="8"/>
  <c r="O114" i="8" s="1"/>
  <c r="H64" i="8"/>
  <c r="L64" i="8"/>
  <c r="L114" i="8" s="1"/>
  <c r="F84" i="8"/>
  <c r="H84" i="8"/>
  <c r="L84" i="8"/>
  <c r="O95" i="8"/>
  <c r="N95" i="8"/>
  <c r="E95" i="8"/>
  <c r="K45" i="8"/>
  <c r="J45" i="8"/>
  <c r="O45" i="8"/>
  <c r="N45" i="8"/>
  <c r="I65" i="8"/>
  <c r="O65" i="8"/>
  <c r="L65" i="8"/>
  <c r="G83" i="8"/>
  <c r="I83" i="8"/>
  <c r="P83" i="8"/>
  <c r="O125" i="8"/>
  <c r="L125" i="8"/>
  <c r="E125" i="8"/>
  <c r="E75" i="8"/>
  <c r="O75" i="8"/>
  <c r="K75" i="8"/>
  <c r="K73" i="8"/>
  <c r="N73" i="8"/>
  <c r="N113" i="8" s="1"/>
  <c r="E73" i="8"/>
  <c r="E113" i="8" s="1"/>
  <c r="J73" i="8"/>
  <c r="J113" i="8" s="1"/>
  <c r="M56" i="8"/>
  <c r="I56" i="8"/>
  <c r="O56" i="8"/>
  <c r="F76" i="8"/>
  <c r="O76" i="8"/>
  <c r="K76" i="8"/>
  <c r="I72" i="8"/>
  <c r="P72" i="8"/>
  <c r="H72" i="8"/>
  <c r="Q124" i="8"/>
  <c r="E124" i="8"/>
  <c r="I124" i="8"/>
  <c r="F82" i="8"/>
  <c r="M82" i="8"/>
  <c r="K82" i="8"/>
  <c r="F123" i="8"/>
  <c r="E123" i="8"/>
  <c r="G123" i="8"/>
  <c r="Q43" i="8"/>
  <c r="N43" i="8"/>
  <c r="G43" i="8"/>
  <c r="H43" i="8"/>
  <c r="P41" i="8"/>
  <c r="O41" i="8"/>
  <c r="G41" i="8"/>
  <c r="N96" i="8"/>
  <c r="H96" i="8"/>
  <c r="G96" i="8"/>
  <c r="N62" i="8"/>
  <c r="E62" i="8"/>
  <c r="I62" i="8"/>
  <c r="K85" i="8"/>
  <c r="N85" i="8"/>
  <c r="F85" i="8"/>
  <c r="I126" i="8"/>
  <c r="H126" i="8"/>
  <c r="K126" i="8"/>
  <c r="N126" i="8"/>
  <c r="G53" i="8"/>
  <c r="J53" i="8"/>
  <c r="Q53" i="8"/>
  <c r="E43" i="15"/>
  <c r="E106" i="15" s="1"/>
  <c r="E51" i="15"/>
  <c r="E114" i="15" s="1"/>
  <c r="E48" i="15"/>
  <c r="E111" i="15" s="1"/>
  <c r="E53" i="15"/>
  <c r="E116" i="15" s="1"/>
  <c r="K42" i="8"/>
  <c r="J42" i="8"/>
  <c r="G42" i="8"/>
  <c r="M54" i="8"/>
  <c r="L54" i="8"/>
  <c r="F54" i="8"/>
  <c r="Q44" i="8"/>
  <c r="I44" i="8"/>
  <c r="K44" i="8"/>
  <c r="H92" i="8"/>
  <c r="G92" i="8"/>
  <c r="P92" i="8"/>
  <c r="G86" i="8"/>
  <c r="O86" i="8"/>
  <c r="J86" i="8"/>
  <c r="E66" i="8"/>
  <c r="F66" i="8"/>
  <c r="N66" i="8"/>
  <c r="M66" i="8"/>
  <c r="I52" i="8"/>
  <c r="I112" i="8" s="1"/>
  <c r="K52" i="8"/>
  <c r="K112" i="8" s="1"/>
  <c r="H52" i="8"/>
  <c r="H102" i="8" s="1"/>
  <c r="P122" i="8"/>
  <c r="Q122" i="8"/>
  <c r="M122" i="8"/>
  <c r="N122" i="8"/>
  <c r="F93" i="8"/>
  <c r="L93" i="8"/>
  <c r="O93" i="8"/>
  <c r="E55" i="8"/>
  <c r="K55" i="8"/>
  <c r="P55" i="8"/>
  <c r="N55" i="8"/>
  <c r="J74" i="8"/>
  <c r="H74" i="8"/>
  <c r="K74" i="8"/>
  <c r="F63" i="8"/>
  <c r="M63" i="8"/>
  <c r="I63" i="8"/>
  <c r="K63" i="8"/>
  <c r="Q94" i="8"/>
  <c r="P94" i="8"/>
  <c r="L94" i="8"/>
  <c r="P64" i="8"/>
  <c r="E64" i="8"/>
  <c r="F64" i="8"/>
  <c r="F114" i="8" s="1"/>
  <c r="Q84" i="8"/>
  <c r="N84" i="8"/>
  <c r="J84" i="8"/>
  <c r="L95" i="8"/>
  <c r="F95" i="8"/>
  <c r="G95" i="8"/>
  <c r="J95" i="8"/>
  <c r="H45" i="8"/>
  <c r="G45" i="8"/>
  <c r="Q45" i="8"/>
  <c r="P65" i="8"/>
  <c r="N65" i="8"/>
  <c r="F65" i="8"/>
  <c r="J65" i="8"/>
  <c r="O83" i="8"/>
  <c r="N83" i="8"/>
  <c r="E83" i="8"/>
  <c r="M83" i="8"/>
  <c r="K125" i="8"/>
  <c r="J125" i="8"/>
  <c r="F125" i="8"/>
  <c r="I75" i="8"/>
  <c r="I115" i="8" s="1"/>
  <c r="J75" i="8"/>
  <c r="H75" i="8"/>
  <c r="Q73" i="8"/>
  <c r="Q113" i="8" s="1"/>
  <c r="O73" i="8"/>
  <c r="O113" i="8" s="1"/>
  <c r="P73" i="8"/>
  <c r="P113" i="8" s="1"/>
  <c r="F56" i="8"/>
  <c r="L56" i="8"/>
  <c r="G56" i="8"/>
  <c r="J56" i="8"/>
  <c r="G76" i="8"/>
  <c r="E76" i="8"/>
  <c r="H76" i="8"/>
  <c r="P76" i="8"/>
  <c r="P116" i="8" s="1"/>
  <c r="G72" i="8"/>
  <c r="Q72" i="8"/>
  <c r="M72" i="8"/>
  <c r="L72" i="8"/>
  <c r="L124" i="8"/>
  <c r="O124" i="8"/>
  <c r="J124" i="8"/>
  <c r="H82" i="8"/>
  <c r="P82" i="8"/>
  <c r="E82" i="8"/>
  <c r="N123" i="8"/>
  <c r="P123" i="8"/>
  <c r="H123" i="8"/>
  <c r="K123" i="8"/>
  <c r="A52" i="15"/>
  <c r="C115" i="15"/>
  <c r="A115" i="15" s="1"/>
  <c r="O120" i="8"/>
  <c r="O117" i="8"/>
  <c r="C110" i="15"/>
  <c r="A110" i="15" s="1"/>
  <c r="A47" i="15"/>
  <c r="C113" i="15"/>
  <c r="A113" i="15" s="1"/>
  <c r="A50" i="15"/>
  <c r="C108" i="15"/>
  <c r="A108" i="15" s="1"/>
  <c r="A45" i="15"/>
  <c r="G38" i="15"/>
  <c r="O118" i="8"/>
  <c r="C114" i="15"/>
  <c r="A114" i="15" s="1"/>
  <c r="A51" i="15"/>
  <c r="C116" i="15"/>
  <c r="A116" i="15" s="1"/>
  <c r="A53" i="15"/>
  <c r="C117" i="15"/>
  <c r="A117" i="15" s="1"/>
  <c r="A54" i="15"/>
  <c r="C107" i="15"/>
  <c r="A107" i="15" s="1"/>
  <c r="A44" i="15"/>
  <c r="A55" i="15"/>
  <c r="C118" i="15"/>
  <c r="A118" i="15" s="1"/>
  <c r="A56" i="15"/>
  <c r="F50" i="15"/>
  <c r="F113" i="15" s="1"/>
  <c r="F48" i="15"/>
  <c r="F111" i="15" s="1"/>
  <c r="F56" i="15"/>
  <c r="F119" i="15" s="1"/>
  <c r="F44" i="15"/>
  <c r="F107" i="15" s="1"/>
  <c r="F52" i="15"/>
  <c r="F115" i="15" s="1"/>
  <c r="F46" i="15"/>
  <c r="F109" i="15" s="1"/>
  <c r="F47" i="15"/>
  <c r="F110" i="15" s="1"/>
  <c r="F39" i="15"/>
  <c r="F105" i="15" s="1"/>
  <c r="R109" i="8"/>
  <c r="R49" i="8"/>
  <c r="R57" i="8"/>
  <c r="R60" i="8"/>
  <c r="R129" i="8"/>
  <c r="R77" i="8"/>
  <c r="R99" i="8"/>
  <c r="R80" i="8"/>
  <c r="R78" i="8"/>
  <c r="R97" i="8"/>
  <c r="R98" i="8"/>
  <c r="R47" i="8"/>
  <c r="R107" i="8"/>
  <c r="R70" i="8"/>
  <c r="R59" i="8"/>
  <c r="R48" i="8"/>
  <c r="R128" i="8"/>
  <c r="R88" i="8"/>
  <c r="R87" i="8"/>
  <c r="R127" i="8"/>
  <c r="R110" i="8"/>
  <c r="R89" i="8"/>
  <c r="R100" i="8"/>
  <c r="R58" i="8"/>
  <c r="R68" i="8"/>
  <c r="R130" i="8"/>
  <c r="R67" i="8"/>
  <c r="R90" i="8"/>
  <c r="R108" i="8"/>
  <c r="R69" i="8"/>
  <c r="R46" i="8"/>
  <c r="R79" i="8"/>
  <c r="R104" i="8"/>
  <c r="R103" i="8"/>
  <c r="R106" i="8"/>
  <c r="R105" i="8"/>
  <c r="Q120" i="8"/>
  <c r="Q117" i="8"/>
  <c r="Q118" i="8"/>
  <c r="X38" i="359"/>
  <c r="AA38" i="359"/>
  <c r="Y38" i="359"/>
  <c r="Z38" i="359"/>
  <c r="AB38" i="359"/>
  <c r="AC38" i="359"/>
  <c r="U38" i="359"/>
  <c r="V38" i="359"/>
  <c r="W38" i="359"/>
  <c r="Q38" i="359"/>
  <c r="S38" i="359"/>
  <c r="R38" i="359"/>
  <c r="T38" i="359"/>
  <c r="N38" i="359"/>
  <c r="P38" i="359"/>
  <c r="O38" i="359"/>
  <c r="J38" i="359"/>
  <c r="K38" i="359"/>
  <c r="M38" i="359"/>
  <c r="L38" i="359"/>
  <c r="I38" i="359"/>
  <c r="H38" i="359"/>
  <c r="G38" i="359"/>
  <c r="F38" i="359"/>
  <c r="E38" i="359"/>
  <c r="D38" i="359"/>
  <c r="C38" i="359"/>
  <c r="B38" i="359"/>
  <c r="A39" i="359"/>
  <c r="CR231" i="15"/>
  <c r="C120" i="15"/>
  <c r="A120" i="15" s="1"/>
  <c r="CQ169" i="15"/>
  <c r="CQ172" i="15"/>
  <c r="CQ185" i="15"/>
  <c r="CQ190" i="15"/>
  <c r="CQ198" i="15"/>
  <c r="CQ207" i="15"/>
  <c r="CQ171" i="15"/>
  <c r="CQ166" i="15"/>
  <c r="CQ176" i="15"/>
  <c r="CQ186" i="15"/>
  <c r="CQ175" i="15"/>
  <c r="CQ187" i="15"/>
  <c r="CQ191" i="15"/>
  <c r="CQ195" i="15"/>
  <c r="CQ199" i="15"/>
  <c r="CQ200" i="15"/>
  <c r="CQ208" i="15"/>
  <c r="CQ211" i="15"/>
  <c r="CQ214" i="15"/>
  <c r="CQ215" i="15"/>
  <c r="CQ221" i="15"/>
  <c r="CQ173" i="15"/>
  <c r="CQ178" i="15"/>
  <c r="CQ179" i="15"/>
  <c r="CQ192" i="15"/>
  <c r="CQ196" i="15"/>
  <c r="CQ202" i="15"/>
  <c r="CQ204" i="15"/>
  <c r="CQ212" i="15"/>
  <c r="CQ218" i="15"/>
  <c r="CQ216" i="15"/>
  <c r="CQ223" i="15"/>
  <c r="CQ165" i="15"/>
  <c r="CQ168" i="15"/>
  <c r="CQ182" i="15"/>
  <c r="CQ188" i="15"/>
  <c r="CQ201" i="15"/>
  <c r="CQ167" i="15"/>
  <c r="CQ170" i="15"/>
  <c r="CQ177" i="15"/>
  <c r="CQ183" i="15"/>
  <c r="CQ184" i="15"/>
  <c r="CQ189" i="15"/>
  <c r="CQ193" i="15"/>
  <c r="CQ197" i="15"/>
  <c r="CQ205" i="15"/>
  <c r="CQ203" i="15"/>
  <c r="CQ209" i="15"/>
  <c r="CQ213" i="15"/>
  <c r="CQ220" i="15"/>
  <c r="CQ217" i="15"/>
  <c r="CQ225" i="15"/>
  <c r="CQ174" i="15"/>
  <c r="CQ181" i="15"/>
  <c r="CQ180" i="15"/>
  <c r="CQ194" i="15"/>
  <c r="CQ206" i="15"/>
  <c r="CQ210" i="15"/>
  <c r="CQ224" i="15"/>
  <c r="CQ222" i="15"/>
  <c r="CQ219" i="15"/>
  <c r="R44" i="8"/>
  <c r="R45" i="8"/>
  <c r="R43" i="8"/>
  <c r="R41" i="8"/>
  <c r="R42" i="8"/>
  <c r="R82" i="8"/>
  <c r="R86" i="8"/>
  <c r="R84" i="8"/>
  <c r="R83" i="8"/>
  <c r="R85" i="8"/>
  <c r="D58" i="15"/>
  <c r="D121" i="15" s="1"/>
  <c r="C58" i="15"/>
  <c r="A58" i="15" s="1"/>
  <c r="E58" i="15"/>
  <c r="F58" i="15"/>
  <c r="B59" i="15"/>
  <c r="R126" i="8"/>
  <c r="R96" i="8"/>
  <c r="R76" i="8"/>
  <c r="R66" i="8"/>
  <c r="R56" i="8"/>
  <c r="R55" i="8"/>
  <c r="R53" i="8"/>
  <c r="R54" i="8"/>
  <c r="R63" i="8"/>
  <c r="R64" i="8"/>
  <c r="R65" i="8"/>
  <c r="R73" i="8"/>
  <c r="R74" i="8"/>
  <c r="R75" i="8"/>
  <c r="R93" i="8"/>
  <c r="R94" i="8"/>
  <c r="R95" i="8"/>
  <c r="R124" i="8"/>
  <c r="R52" i="8"/>
  <c r="R62" i="8"/>
  <c r="R92" i="8"/>
  <c r="R72" i="8"/>
  <c r="R125" i="8"/>
  <c r="R123" i="8"/>
  <c r="R122" i="8"/>
  <c r="S39" i="8"/>
  <c r="F55" i="15" a="1"/>
  <c r="F43" i="15" a="1"/>
  <c r="S107" i="8" a="1"/>
  <c r="CR187" i="15" a="1"/>
  <c r="CR180" i="15" a="1"/>
  <c r="S97" i="8" a="1"/>
  <c r="D39" i="359" a="1"/>
  <c r="S53" i="8" a="1"/>
  <c r="CR169" i="15" a="1"/>
  <c r="S105" i="8" a="1"/>
  <c r="B39" i="359" a="1"/>
  <c r="CR189" i="15" a="1"/>
  <c r="CR197" i="15" a="1"/>
  <c r="S124" i="8" a="1"/>
  <c r="CR203" i="15" a="1"/>
  <c r="S90" i="8" a="1"/>
  <c r="C39" i="359" a="1"/>
  <c r="CR214" i="15" a="1"/>
  <c r="S126" i="8" a="1"/>
  <c r="S52" i="8" a="1"/>
  <c r="S58" i="8" a="1"/>
  <c r="E39" i="359" a="1"/>
  <c r="S74" i="8" a="1"/>
  <c r="CR165" i="15" a="1"/>
  <c r="F45" i="15" a="1"/>
  <c r="F49" i="15" a="1"/>
  <c r="S103" i="8" a="1"/>
  <c r="L39" i="359" a="1"/>
  <c r="CR184" i="15" a="1"/>
  <c r="CR208" i="15" a="1"/>
  <c r="CR209" i="15" a="1"/>
  <c r="S68" i="8" a="1"/>
  <c r="S48" i="8" a="1"/>
  <c r="U39" i="359" a="1"/>
  <c r="I39" i="359" a="1"/>
  <c r="S92" i="8" a="1"/>
  <c r="S122" i="8" a="1"/>
  <c r="CR175" i="15" a="1"/>
  <c r="C59" i="15" a="1"/>
  <c r="S83" i="8" a="1"/>
  <c r="S41" i="8" a="1"/>
  <c r="CR182" i="15" a="1"/>
  <c r="S87" i="8" a="1"/>
  <c r="N39" i="359" a="1"/>
  <c r="CR205" i="15" a="1"/>
  <c r="S64" i="8" a="1"/>
  <c r="S56" i="8" a="1"/>
  <c r="S54" i="8" a="1"/>
  <c r="S46" i="8" a="1"/>
  <c r="M39" i="359" a="1"/>
  <c r="S125" i="8" a="1"/>
  <c r="CR179" i="15" a="1"/>
  <c r="CR194" i="15" a="1"/>
  <c r="CR186" i="15" a="1"/>
  <c r="S100" i="8" a="1"/>
  <c r="S70" i="8" a="1"/>
  <c r="R39" i="359" a="1"/>
  <c r="G39" i="359" a="1"/>
  <c r="CR183" i="15" a="1"/>
  <c r="S66" i="8" a="1"/>
  <c r="CR193" i="15" a="1"/>
  <c r="CR188" i="15" a="1"/>
  <c r="S89" i="8" a="1"/>
  <c r="O39" i="359" a="1"/>
  <c r="CR195" i="15" a="1"/>
  <c r="CR174" i="15" a="1"/>
  <c r="S72" i="8" a="1"/>
  <c r="S44" i="8" a="1"/>
  <c r="S130" i="8" a="1"/>
  <c r="Y39" i="359" a="1"/>
  <c r="CR178" i="15" a="1"/>
  <c r="S67" i="8" a="1"/>
  <c r="S60" i="8" a="1"/>
  <c r="S62" i="8" a="1"/>
  <c r="CR181" i="15" a="1"/>
  <c r="CR199" i="15" a="1"/>
  <c r="S76" i="8" a="1"/>
  <c r="S129" i="8" a="1"/>
  <c r="S39" i="359" a="1"/>
  <c r="CR222" i="15" a="1"/>
  <c r="CR207" i="15" a="1"/>
  <c r="Z39" i="359" a="1"/>
  <c r="CR201" i="15" a="1"/>
  <c r="S127" i="8" a="1"/>
  <c r="W39" i="359" a="1"/>
  <c r="S42" i="8" a="1"/>
  <c r="CR212" i="15" a="1"/>
  <c r="CR202" i="15" a="1"/>
  <c r="CR217" i="15" a="1"/>
  <c r="T39" i="359" a="1"/>
  <c r="S43" i="8" a="1"/>
  <c r="D59" i="15" a="1"/>
  <c r="F51" i="15" a="1"/>
  <c r="F57" i="15" a="1"/>
  <c r="CR171" i="15" a="1"/>
  <c r="S104" i="8" a="1"/>
  <c r="AA39" i="359" a="1"/>
  <c r="CR220" i="15" a="1"/>
  <c r="S63" i="8" a="1"/>
  <c r="S55" i="8" a="1"/>
  <c r="CR210" i="15" a="1"/>
  <c r="S108" i="8" a="1"/>
  <c r="S106" i="8" a="1"/>
  <c r="S80" i="8" a="1"/>
  <c r="CR172" i="15" a="1"/>
  <c r="E59" i="15" a="1"/>
  <c r="CR191" i="15" a="1"/>
  <c r="S77" i="8" a="1"/>
  <c r="S93" i="8" a="1"/>
  <c r="F53" i="15" a="1"/>
  <c r="F54" i="15" a="1"/>
  <c r="S69" i="8" a="1"/>
  <c r="H39" i="359" a="1"/>
  <c r="CR204" i="15" a="1"/>
  <c r="S95" i="8" a="1"/>
  <c r="CR177" i="15" a="1"/>
  <c r="S88" i="8" a="1"/>
  <c r="S47" i="8" a="1"/>
  <c r="K39" i="359" a="1"/>
  <c r="X39" i="359" a="1"/>
  <c r="CR170" i="15" a="1"/>
  <c r="CR223" i="15" a="1"/>
  <c r="CR190" i="15" a="1"/>
  <c r="CR200" i="15" a="1"/>
  <c r="G59" i="15" a="1"/>
  <c r="CR216" i="15" a="1"/>
  <c r="S85" i="8" a="1"/>
  <c r="S98" i="8" a="1"/>
  <c r="V39" i="359" a="1"/>
  <c r="CR173" i="15" a="1"/>
  <c r="S96" i="8" a="1"/>
  <c r="S94" i="8" a="1"/>
  <c r="S99" i="8" a="1"/>
  <c r="F39" i="359" a="1"/>
  <c r="CR196" i="15" a="1"/>
  <c r="CR225" i="15" a="1"/>
  <c r="CR192" i="15" a="1"/>
  <c r="S79" i="8" a="1"/>
  <c r="S57" i="8" a="1"/>
  <c r="J39" i="359" a="1"/>
  <c r="AC39" i="359" a="1"/>
  <c r="S86" i="8" a="1"/>
  <c r="CR213" i="15" a="1"/>
  <c r="S75" i="8" a="1"/>
  <c r="CR168" i="15" a="1"/>
  <c r="CR166" i="15" a="1"/>
  <c r="S78" i="8" a="1"/>
  <c r="AB39" i="359" a="1"/>
  <c r="CR185" i="15" a="1"/>
  <c r="S82" i="8" a="1"/>
  <c r="S123" i="8" a="1"/>
  <c r="CR219" i="15" a="1"/>
  <c r="S45" i="8" a="1"/>
  <c r="S110" i="8" a="1"/>
  <c r="Q39" i="359" a="1"/>
  <c r="CR198" i="15" a="1"/>
  <c r="S65" i="8" a="1"/>
  <c r="CR221" i="15" a="1"/>
  <c r="CR206" i="15" a="1"/>
  <c r="S109" i="8" a="1"/>
  <c r="CR211" i="15" a="1"/>
  <c r="S73" i="8" a="1"/>
  <c r="S59" i="8" a="1"/>
  <c r="S84" i="8" a="1"/>
  <c r="S128" i="8" a="1"/>
  <c r="P39" i="359" a="1"/>
  <c r="CR224" i="15" a="1"/>
  <c r="CR176" i="15" a="1"/>
  <c r="CR167" i="15" a="1"/>
  <c r="CR215" i="15" a="1"/>
  <c r="S49" i="8" a="1"/>
  <c r="CR218" i="15" a="1"/>
  <c r="F59" i="15" a="1"/>
  <c r="Q112" i="8" l="1"/>
  <c r="F102" i="8"/>
  <c r="J115" i="8"/>
  <c r="P115" i="8"/>
  <c r="G112" i="8"/>
  <c r="L116" i="8"/>
  <c r="F113" i="8"/>
  <c r="F116" i="8"/>
  <c r="Q114" i="8"/>
  <c r="L102" i="8"/>
  <c r="L113" i="8"/>
  <c r="Q115" i="8"/>
  <c r="H112" i="8"/>
  <c r="O112" i="8"/>
  <c r="K116" i="8"/>
  <c r="M113" i="8"/>
  <c r="F115" i="8"/>
  <c r="I114" i="8"/>
  <c r="I116" i="8"/>
  <c r="N116" i="8"/>
  <c r="J116" i="8"/>
  <c r="H113" i="8"/>
  <c r="L115" i="8"/>
  <c r="M116" i="8"/>
  <c r="H116" i="8"/>
  <c r="K114" i="8"/>
  <c r="K113" i="8"/>
  <c r="J114" i="8"/>
  <c r="I113" i="8"/>
  <c r="N112" i="8"/>
  <c r="K102" i="8"/>
  <c r="E116" i="8"/>
  <c r="H114" i="8"/>
  <c r="K115" i="8"/>
  <c r="M115" i="8"/>
  <c r="I102" i="8"/>
  <c r="M114" i="8"/>
  <c r="F54" i="15"/>
  <c r="F117" i="15" s="1"/>
  <c r="F53" i="15"/>
  <c r="F116" i="15" s="1"/>
  <c r="F57" i="15"/>
  <c r="F120" i="15" s="1"/>
  <c r="F51" i="15"/>
  <c r="F114" i="15" s="1"/>
  <c r="F49" i="15"/>
  <c r="F112" i="15" s="1"/>
  <c r="F45" i="15"/>
  <c r="F108" i="15" s="1"/>
  <c r="F43" i="15"/>
  <c r="F106" i="15" s="1"/>
  <c r="F55" i="15"/>
  <c r="F118" i="15" s="1"/>
  <c r="E112" i="8"/>
  <c r="O116" i="8"/>
  <c r="E115" i="8"/>
  <c r="G114" i="8"/>
  <c r="P114" i="8"/>
  <c r="M112" i="8"/>
  <c r="M102" i="8"/>
  <c r="H38" i="15"/>
  <c r="G116" i="8"/>
  <c r="H115" i="8"/>
  <c r="N115" i="8"/>
  <c r="O115" i="8"/>
  <c r="G113" i="8"/>
  <c r="G115" i="8"/>
  <c r="E114" i="8"/>
  <c r="J102" i="8"/>
  <c r="J112" i="8"/>
  <c r="P112" i="8"/>
  <c r="P102" i="8"/>
  <c r="R117" i="8"/>
  <c r="S60" i="8"/>
  <c r="S49" i="8"/>
  <c r="S80" i="8"/>
  <c r="S109" i="8"/>
  <c r="S48" i="8"/>
  <c r="S107" i="8"/>
  <c r="S70" i="8"/>
  <c r="S59" i="8"/>
  <c r="S97" i="8"/>
  <c r="S78" i="8"/>
  <c r="S128" i="8"/>
  <c r="S98" i="8"/>
  <c r="S47" i="8"/>
  <c r="S77" i="8"/>
  <c r="S57" i="8"/>
  <c r="S129" i="8"/>
  <c r="S67" i="8"/>
  <c r="S69" i="8"/>
  <c r="S127" i="8"/>
  <c r="S99" i="8"/>
  <c r="S68" i="8"/>
  <c r="S89" i="8"/>
  <c r="S100" i="8"/>
  <c r="S87" i="8"/>
  <c r="S110" i="8"/>
  <c r="S130" i="8"/>
  <c r="S90" i="8"/>
  <c r="S108" i="8"/>
  <c r="S88" i="8"/>
  <c r="S58" i="8"/>
  <c r="S79" i="8"/>
  <c r="S46" i="8"/>
  <c r="S104" i="8"/>
  <c r="S103" i="8"/>
  <c r="S106" i="8"/>
  <c r="S105" i="8"/>
  <c r="R118" i="8"/>
  <c r="R119" i="8"/>
  <c r="R120" i="8"/>
  <c r="X39" i="359"/>
  <c r="Y39" i="359"/>
  <c r="AC39" i="359"/>
  <c r="Z39" i="359"/>
  <c r="AA39" i="359"/>
  <c r="AB39" i="359"/>
  <c r="W39" i="359"/>
  <c r="V39" i="359"/>
  <c r="U39" i="359"/>
  <c r="T39" i="359"/>
  <c r="R39" i="359"/>
  <c r="S39" i="359"/>
  <c r="Q39" i="359"/>
  <c r="O39" i="359"/>
  <c r="P39" i="359"/>
  <c r="N39" i="359"/>
  <c r="K39" i="359"/>
  <c r="L39" i="359"/>
  <c r="J39" i="359"/>
  <c r="M39" i="359"/>
  <c r="I39" i="359"/>
  <c r="H39" i="359"/>
  <c r="G39" i="359"/>
  <c r="F39" i="359"/>
  <c r="D39" i="359"/>
  <c r="E39" i="359"/>
  <c r="C39" i="359"/>
  <c r="B39" i="359"/>
  <c r="A40" i="359"/>
  <c r="C121" i="15"/>
  <c r="A121" i="15" s="1"/>
  <c r="CR178" i="15"/>
  <c r="CR170" i="15"/>
  <c r="CR179" i="15"/>
  <c r="CR183" i="15"/>
  <c r="CR202" i="15"/>
  <c r="CR189" i="15"/>
  <c r="CR193" i="15"/>
  <c r="CR197" i="15"/>
  <c r="CR209" i="15"/>
  <c r="CR214" i="15"/>
  <c r="CR211" i="15"/>
  <c r="CR220" i="15"/>
  <c r="CR167" i="15"/>
  <c r="CR174" i="15"/>
  <c r="CR172" i="15"/>
  <c r="CR180" i="15"/>
  <c r="CR182" i="15"/>
  <c r="CR187" i="15"/>
  <c r="CR204" i="15"/>
  <c r="CR190" i="15"/>
  <c r="CR194" i="15"/>
  <c r="CR198" i="15"/>
  <c r="CR206" i="15"/>
  <c r="CR219" i="15"/>
  <c r="CR212" i="15"/>
  <c r="CR216" i="15"/>
  <c r="CR222" i="15"/>
  <c r="CR176" i="15"/>
  <c r="CR188" i="15"/>
  <c r="CR217" i="15"/>
  <c r="CR169" i="15"/>
  <c r="CR166" i="15"/>
  <c r="CR177" i="15"/>
  <c r="CR184" i="15"/>
  <c r="CR201" i="15"/>
  <c r="CR191" i="15"/>
  <c r="CR195" i="15"/>
  <c r="CR199" i="15"/>
  <c r="CR207" i="15"/>
  <c r="CR223" i="15"/>
  <c r="CR213" i="15"/>
  <c r="CR224" i="15"/>
  <c r="CR165" i="15"/>
  <c r="CR171" i="15"/>
  <c r="CR168" i="15"/>
  <c r="CR175" i="15"/>
  <c r="CR181" i="15"/>
  <c r="CR185" i="15"/>
  <c r="CR200" i="15"/>
  <c r="CR205" i="15"/>
  <c r="CR192" i="15"/>
  <c r="CR196" i="15"/>
  <c r="CR203" i="15"/>
  <c r="CR208" i="15"/>
  <c r="CR210" i="15"/>
  <c r="CR221" i="15"/>
  <c r="CR218" i="15"/>
  <c r="CR225" i="15"/>
  <c r="CR173" i="15"/>
  <c r="CR186" i="15"/>
  <c r="CR215" i="15"/>
  <c r="S41" i="8"/>
  <c r="S42" i="8"/>
  <c r="S44" i="8"/>
  <c r="S45" i="8"/>
  <c r="S43" i="8"/>
  <c r="S83" i="8"/>
  <c r="S85" i="8"/>
  <c r="S82" i="8"/>
  <c r="S84" i="8"/>
  <c r="S86" i="8"/>
  <c r="F121" i="15"/>
  <c r="E121" i="15"/>
  <c r="D59" i="15"/>
  <c r="D122" i="15" s="1"/>
  <c r="C59" i="15"/>
  <c r="A59" i="15" s="1"/>
  <c r="E59" i="15"/>
  <c r="F59" i="15"/>
  <c r="G59" i="15"/>
  <c r="B60" i="15"/>
  <c r="R116" i="8"/>
  <c r="S126" i="8"/>
  <c r="S96" i="8"/>
  <c r="S76" i="8"/>
  <c r="S66" i="8"/>
  <c r="S56" i="8"/>
  <c r="S55" i="8"/>
  <c r="S54" i="8"/>
  <c r="S53" i="8"/>
  <c r="S63" i="8"/>
  <c r="S64" i="8"/>
  <c r="S65" i="8"/>
  <c r="S74" i="8"/>
  <c r="S75" i="8"/>
  <c r="S73" i="8"/>
  <c r="S95" i="8"/>
  <c r="S93" i="8"/>
  <c r="S94" i="8"/>
  <c r="R115" i="8"/>
  <c r="R113" i="8"/>
  <c r="S124" i="8"/>
  <c r="S52" i="8"/>
  <c r="S62" i="8"/>
  <c r="S92" i="8"/>
  <c r="S72" i="8"/>
  <c r="S125" i="8"/>
  <c r="S123" i="8"/>
  <c r="S122" i="8"/>
  <c r="R102" i="8"/>
  <c r="R112" i="8"/>
  <c r="T39" i="8"/>
  <c r="R114" i="8"/>
  <c r="G49" i="15" a="1"/>
  <c r="G48" i="15" a="1"/>
  <c r="G56" i="15" a="1"/>
  <c r="G52" i="15" a="1"/>
  <c r="T104" i="8" a="1"/>
  <c r="AA40" i="359" a="1"/>
  <c r="T95" i="8" a="1"/>
  <c r="U40" i="359" a="1"/>
  <c r="T47" i="8" a="1"/>
  <c r="T90" i="8" a="1"/>
  <c r="N40" i="359" a="1"/>
  <c r="T55" i="8" a="1"/>
  <c r="T58" i="8" a="1"/>
  <c r="E40" i="359" a="1"/>
  <c r="G51" i="15" a="1"/>
  <c r="G44" i="15" a="1"/>
  <c r="G58" i="15" a="1"/>
  <c r="G54" i="15" a="1"/>
  <c r="H40" i="359" a="1"/>
  <c r="T88" i="8" a="1"/>
  <c r="T80" i="8" a="1"/>
  <c r="M40" i="359" a="1"/>
  <c r="X40" i="359" a="1"/>
  <c r="T125" i="8" a="1"/>
  <c r="T76" i="8" a="1"/>
  <c r="T130" i="8" a="1"/>
  <c r="T57" i="8" a="1"/>
  <c r="Z40" i="359" a="1"/>
  <c r="T86" i="8" a="1"/>
  <c r="P40" i="359" a="1"/>
  <c r="T82" i="8" a="1"/>
  <c r="T83" i="8" a="1"/>
  <c r="T89" i="8" a="1"/>
  <c r="T98" i="8" a="1"/>
  <c r="T40" i="359" a="1"/>
  <c r="G40" i="359" a="1"/>
  <c r="T72" i="8" a="1"/>
  <c r="T66" i="8" a="1"/>
  <c r="T103" i="8" a="1"/>
  <c r="T78" i="8" a="1"/>
  <c r="O40" i="359" a="1"/>
  <c r="T74" i="8" a="1"/>
  <c r="T45" i="8" a="1"/>
  <c r="T64" i="8" a="1"/>
  <c r="G53" i="15" a="1"/>
  <c r="T93" i="8" a="1"/>
  <c r="T67" i="8" a="1"/>
  <c r="Q40" i="359" a="1"/>
  <c r="K40" i="359" a="1"/>
  <c r="C60" i="15" a="1"/>
  <c r="B40" i="359" a="1"/>
  <c r="T106" i="8" a="1"/>
  <c r="T109" i="8" a="1"/>
  <c r="W40" i="359" a="1"/>
  <c r="T84" i="8" a="1"/>
  <c r="T52" i="8" a="1"/>
  <c r="T129" i="8" a="1"/>
  <c r="T56" i="8" a="1"/>
  <c r="T63" i="8" a="1"/>
  <c r="G39" i="15" a="1"/>
  <c r="G45" i="15" a="1"/>
  <c r="G50" i="15" a="1"/>
  <c r="T87" i="8" a="1"/>
  <c r="T70" i="8" a="1"/>
  <c r="D40" i="359" a="1"/>
  <c r="T99" i="8" a="1"/>
  <c r="F40" i="359" a="1"/>
  <c r="T73" i="8" a="1"/>
  <c r="T92" i="8" a="1"/>
  <c r="T127" i="8" a="1"/>
  <c r="F60" i="15" a="1"/>
  <c r="T124" i="8" a="1"/>
  <c r="T100" i="8" a="1"/>
  <c r="Y40" i="359" a="1"/>
  <c r="G57" i="15" a="1"/>
  <c r="G47" i="15" a="1"/>
  <c r="G55" i="15" a="1"/>
  <c r="G43" i="15" a="1"/>
  <c r="G46" i="15" a="1"/>
  <c r="T49" i="8" a="1"/>
  <c r="T41" i="8" a="1"/>
  <c r="T53" i="8" a="1"/>
  <c r="T68" i="8" a="1"/>
  <c r="T107" i="8" a="1"/>
  <c r="V40" i="359" a="1"/>
  <c r="I40" i="359" a="1"/>
  <c r="T94" i="8" a="1"/>
  <c r="E60" i="15" a="1"/>
  <c r="T42" i="8" a="1"/>
  <c r="T105" i="8" a="1"/>
  <c r="T97" i="8" a="1"/>
  <c r="S40" i="359" a="1"/>
  <c r="T44" i="8" a="1"/>
  <c r="T46" i="8" a="1"/>
  <c r="T79" i="8" a="1"/>
  <c r="T48" i="8" a="1"/>
  <c r="J40" i="359" a="1"/>
  <c r="AC40" i="359" a="1"/>
  <c r="T123" i="8" a="1"/>
  <c r="D60" i="15" a="1"/>
  <c r="T43" i="8" a="1"/>
  <c r="T108" i="8" a="1"/>
  <c r="T59" i="8" a="1"/>
  <c r="AB40" i="359" a="1"/>
  <c r="T62" i="8" a="1"/>
  <c r="R40" i="359" a="1"/>
  <c r="T126" i="8" a="1"/>
  <c r="T110" i="8" a="1"/>
  <c r="T60" i="8" a="1"/>
  <c r="T65" i="8" a="1"/>
  <c r="T69" i="8" a="1"/>
  <c r="T77" i="8" a="1"/>
  <c r="T96" i="8" a="1"/>
  <c r="T54" i="8" a="1"/>
  <c r="T75" i="8" a="1"/>
  <c r="T122" i="8" a="1"/>
  <c r="T128" i="8" a="1"/>
  <c r="C40" i="359" a="1"/>
  <c r="G60" i="15" a="1"/>
  <c r="T85" i="8" a="1"/>
  <c r="L40" i="359" a="1"/>
  <c r="H60" i="15" a="1"/>
  <c r="G46" i="15" l="1"/>
  <c r="G109" i="15" s="1"/>
  <c r="G43" i="15"/>
  <c r="G106" i="15" s="1"/>
  <c r="G55" i="15"/>
  <c r="G118" i="15" s="1"/>
  <c r="G47" i="15"/>
  <c r="G110" i="15" s="1"/>
  <c r="G57" i="15"/>
  <c r="G120" i="15" s="1"/>
  <c r="G50" i="15"/>
  <c r="G113" i="15" s="1"/>
  <c r="G45" i="15"/>
  <c r="G108" i="15" s="1"/>
  <c r="G39" i="15"/>
  <c r="G105" i="15" s="1"/>
  <c r="G53" i="15"/>
  <c r="G116" i="15" s="1"/>
  <c r="G54" i="15"/>
  <c r="G117" i="15" s="1"/>
  <c r="G58" i="15"/>
  <c r="G121" i="15" s="1"/>
  <c r="G44" i="15"/>
  <c r="G107" i="15" s="1"/>
  <c r="G51" i="15"/>
  <c r="G114" i="15" s="1"/>
  <c r="G52" i="15"/>
  <c r="G115" i="15" s="1"/>
  <c r="G56" i="15"/>
  <c r="G119" i="15" s="1"/>
  <c r="G48" i="15"/>
  <c r="G111" i="15" s="1"/>
  <c r="G49" i="15"/>
  <c r="G112" i="15" s="1"/>
  <c r="I38" i="15"/>
  <c r="S117" i="8"/>
  <c r="S118" i="8"/>
  <c r="T60" i="8"/>
  <c r="T49" i="8"/>
  <c r="T109" i="8"/>
  <c r="T57" i="8"/>
  <c r="T107" i="8"/>
  <c r="T59" i="8"/>
  <c r="T98" i="8"/>
  <c r="T77" i="8"/>
  <c r="T70" i="8"/>
  <c r="T129" i="8"/>
  <c r="T128" i="8"/>
  <c r="T47" i="8"/>
  <c r="T80" i="8"/>
  <c r="T120" i="8" s="1"/>
  <c r="T78" i="8"/>
  <c r="T48" i="8"/>
  <c r="T97" i="8"/>
  <c r="T110" i="8"/>
  <c r="T58" i="8"/>
  <c r="T127" i="8"/>
  <c r="T99" i="8"/>
  <c r="T68" i="8"/>
  <c r="T108" i="8"/>
  <c r="T89" i="8"/>
  <c r="T130" i="8"/>
  <c r="T67" i="8"/>
  <c r="T100" i="8"/>
  <c r="T90" i="8"/>
  <c r="T69" i="8"/>
  <c r="T88" i="8"/>
  <c r="T87" i="8"/>
  <c r="T79" i="8"/>
  <c r="T46" i="8"/>
  <c r="T104" i="8"/>
  <c r="T103" i="8"/>
  <c r="T106" i="8"/>
  <c r="T105" i="8"/>
  <c r="S119" i="8"/>
  <c r="S120" i="8"/>
  <c r="X40" i="359"/>
  <c r="AB40" i="359"/>
  <c r="AC40" i="359"/>
  <c r="Z40" i="359"/>
  <c r="AA40" i="359"/>
  <c r="Y40" i="359"/>
  <c r="W40" i="359"/>
  <c r="U40" i="359"/>
  <c r="V40" i="359"/>
  <c r="R40" i="359"/>
  <c r="T40" i="359"/>
  <c r="S40" i="359"/>
  <c r="Q40" i="359"/>
  <c r="O40" i="359"/>
  <c r="N40" i="359"/>
  <c r="P40" i="359"/>
  <c r="M40" i="359"/>
  <c r="L40" i="359"/>
  <c r="J40" i="359"/>
  <c r="K40" i="359"/>
  <c r="I40" i="359"/>
  <c r="H40" i="359"/>
  <c r="G40" i="359"/>
  <c r="F40" i="359"/>
  <c r="D40" i="359"/>
  <c r="E40" i="359"/>
  <c r="C40" i="359"/>
  <c r="B40" i="359"/>
  <c r="A41" i="359"/>
  <c r="C122" i="15"/>
  <c r="A122" i="15" s="1"/>
  <c r="T43" i="8"/>
  <c r="T42" i="8"/>
  <c r="T41" i="8"/>
  <c r="T44" i="8"/>
  <c r="T45" i="8"/>
  <c r="T83" i="8"/>
  <c r="T84" i="8"/>
  <c r="T85" i="8"/>
  <c r="T82" i="8"/>
  <c r="T86" i="8"/>
  <c r="F122" i="15"/>
  <c r="E122" i="15"/>
  <c r="G122" i="15"/>
  <c r="D60" i="15"/>
  <c r="D123" i="15" s="1"/>
  <c r="C60" i="15"/>
  <c r="A60" i="15" s="1"/>
  <c r="E60" i="15"/>
  <c r="F60" i="15"/>
  <c r="G60" i="15"/>
  <c r="H60" i="15"/>
  <c r="B61" i="15"/>
  <c r="S116" i="8"/>
  <c r="T126" i="8"/>
  <c r="T96" i="8"/>
  <c r="T76" i="8"/>
  <c r="T66" i="8"/>
  <c r="T56" i="8"/>
  <c r="T54" i="8"/>
  <c r="T53" i="8"/>
  <c r="T55" i="8"/>
  <c r="T64" i="8"/>
  <c r="T65" i="8"/>
  <c r="T63" i="8"/>
  <c r="T74" i="8"/>
  <c r="T73" i="8"/>
  <c r="T75" i="8"/>
  <c r="T94" i="8"/>
  <c r="T95" i="8"/>
  <c r="T93" i="8"/>
  <c r="S113" i="8"/>
  <c r="T124" i="8"/>
  <c r="T52" i="8"/>
  <c r="T62" i="8"/>
  <c r="T92" i="8"/>
  <c r="T72" i="8"/>
  <c r="T125" i="8"/>
  <c r="T123" i="8"/>
  <c r="T122" i="8"/>
  <c r="U39" i="8"/>
  <c r="S112" i="8"/>
  <c r="S102" i="8"/>
  <c r="S115" i="8"/>
  <c r="S114" i="8"/>
  <c r="H49" i="15" a="1"/>
  <c r="H50" i="15" a="1"/>
  <c r="Z41" i="359" a="1"/>
  <c r="U99" i="8" a="1"/>
  <c r="R41" i="359" a="1"/>
  <c r="U122" i="8" a="1"/>
  <c r="U76" i="8" a="1"/>
  <c r="U126" i="8" a="1"/>
  <c r="U109" i="8" a="1"/>
  <c r="AB41" i="359" a="1"/>
  <c r="U48" i="8" a="1"/>
  <c r="P41" i="359" a="1"/>
  <c r="H45" i="15" a="1"/>
  <c r="H57" i="15" a="1"/>
  <c r="H48" i="15" a="1"/>
  <c r="H53" i="15" a="1"/>
  <c r="L41" i="359" a="1"/>
  <c r="U92" i="8" a="1"/>
  <c r="U72" i="8" a="1"/>
  <c r="U68" i="8" a="1"/>
  <c r="U78" i="8" a="1"/>
  <c r="U55" i="8" a="1"/>
  <c r="D61" i="15" a="1"/>
  <c r="U93" i="8" a="1"/>
  <c r="V41" i="359" a="1"/>
  <c r="H61" i="15" a="1"/>
  <c r="H46" i="15" a="1"/>
  <c r="H39" i="15" a="1"/>
  <c r="H58" i="15" a="1"/>
  <c r="H56" i="15" a="1"/>
  <c r="H54" i="15" a="1"/>
  <c r="U41" i="359" a="1"/>
  <c r="U125" i="8" a="1"/>
  <c r="U87" i="8" a="1"/>
  <c r="U70" i="8" a="1"/>
  <c r="Q41" i="359" a="1"/>
  <c r="G41" i="359" a="1"/>
  <c r="U94" i="8" a="1"/>
  <c r="U82" i="8" a="1"/>
  <c r="U110" i="8" a="1"/>
  <c r="M41" i="359" a="1"/>
  <c r="E61" i="15" a="1"/>
  <c r="U127" i="8" a="1"/>
  <c r="E41" i="359" a="1"/>
  <c r="U45" i="8" a="1"/>
  <c r="U104" i="8" a="1"/>
  <c r="U90" i="8" a="1"/>
  <c r="U57" i="8" a="1"/>
  <c r="AC41" i="359" a="1"/>
  <c r="U52" i="8" a="1"/>
  <c r="U79" i="8" a="1"/>
  <c r="U97" i="8" a="1"/>
  <c r="T41" i="359" a="1"/>
  <c r="U41" i="8" a="1"/>
  <c r="U83" i="8" a="1"/>
  <c r="H47" i="15" a="1"/>
  <c r="U129" i="8" a="1"/>
  <c r="I61" i="15" a="1"/>
  <c r="U124" i="8" a="1"/>
  <c r="Y41" i="359" a="1"/>
  <c r="C61" i="15" a="1"/>
  <c r="U128" i="8" a="1"/>
  <c r="U63" i="8" a="1"/>
  <c r="U67" i="8" a="1"/>
  <c r="G61" i="15" a="1"/>
  <c r="C41" i="359" a="1"/>
  <c r="H41" i="359" a="1"/>
  <c r="U56" i="8" a="1"/>
  <c r="I41" i="359" a="1"/>
  <c r="U105" i="8" a="1"/>
  <c r="U73" i="8" a="1"/>
  <c r="H43" i="15" a="1"/>
  <c r="H55" i="15" a="1"/>
  <c r="H44" i="15" a="1"/>
  <c r="H51" i="15" a="1"/>
  <c r="H59" i="15" a="1"/>
  <c r="B41" i="359" a="1"/>
  <c r="U53" i="8" a="1"/>
  <c r="U106" i="8" a="1"/>
  <c r="U89" i="8" a="1"/>
  <c r="U49" i="8" a="1"/>
  <c r="W41" i="359" a="1"/>
  <c r="U75" i="8" a="1"/>
  <c r="U66" i="8" a="1"/>
  <c r="U43" i="8" a="1"/>
  <c r="U62" i="8" a="1"/>
  <c r="U103" i="8" a="1"/>
  <c r="U77" i="8" a="1"/>
  <c r="S41" i="359" a="1"/>
  <c r="U107" i="8" a="1"/>
  <c r="F61" i="15" a="1"/>
  <c r="U84" i="8" a="1"/>
  <c r="U108" i="8" a="1"/>
  <c r="U98" i="8" a="1"/>
  <c r="J41" i="359" a="1"/>
  <c r="X41" i="359" a="1"/>
  <c r="U86" i="8" a="1"/>
  <c r="U74" i="8" a="1"/>
  <c r="U130" i="8" a="1"/>
  <c r="U59" i="8" a="1"/>
  <c r="AA41" i="359" a="1"/>
  <c r="U95" i="8" a="1"/>
  <c r="U96" i="8" a="1"/>
  <c r="H52" i="15" a="1"/>
  <c r="U100" i="8" a="1"/>
  <c r="U42" i="8" a="1"/>
  <c r="U46" i="8" a="1"/>
  <c r="K41" i="359" a="1"/>
  <c r="U44" i="8" a="1"/>
  <c r="U85" i="8" a="1"/>
  <c r="U80" i="8" a="1"/>
  <c r="U65" i="8" a="1"/>
  <c r="O41" i="359" a="1"/>
  <c r="U69" i="8" a="1"/>
  <c r="D41" i="359" a="1"/>
  <c r="U64" i="8" a="1"/>
  <c r="U60" i="8" a="1"/>
  <c r="F41" i="359" a="1"/>
  <c r="N41" i="359" a="1"/>
  <c r="U58" i="8" a="1"/>
  <c r="U88" i="8" a="1"/>
  <c r="U54" i="8" a="1"/>
  <c r="U47" i="8" a="1"/>
  <c r="U123" i="8" a="1"/>
  <c r="H52" i="15" l="1"/>
  <c r="H115" i="15" s="1"/>
  <c r="H59" i="15"/>
  <c r="H122" i="15" s="1"/>
  <c r="H51" i="15"/>
  <c r="H114" i="15" s="1"/>
  <c r="H44" i="15"/>
  <c r="H107" i="15" s="1"/>
  <c r="H55" i="15"/>
  <c r="H118" i="15" s="1"/>
  <c r="H43" i="15"/>
  <c r="H106" i="15" s="1"/>
  <c r="H47" i="15"/>
  <c r="H110" i="15" s="1"/>
  <c r="H54" i="15"/>
  <c r="H117" i="15" s="1"/>
  <c r="H56" i="15"/>
  <c r="H119" i="15" s="1"/>
  <c r="H58" i="15"/>
  <c r="H121" i="15" s="1"/>
  <c r="H39" i="15"/>
  <c r="H105" i="15" s="1"/>
  <c r="H46" i="15"/>
  <c r="H109" i="15" s="1"/>
  <c r="H53" i="15"/>
  <c r="H116" i="15" s="1"/>
  <c r="H48" i="15"/>
  <c r="H111" i="15" s="1"/>
  <c r="H57" i="15"/>
  <c r="H120" i="15" s="1"/>
  <c r="H45" i="15"/>
  <c r="H108" i="15" s="1"/>
  <c r="H50" i="15"/>
  <c r="H113" i="15" s="1"/>
  <c r="H49" i="15"/>
  <c r="H112" i="15" s="1"/>
  <c r="J38" i="15"/>
  <c r="T118" i="8"/>
  <c r="U57" i="8"/>
  <c r="U109" i="8"/>
  <c r="U49" i="8"/>
  <c r="U60" i="8"/>
  <c r="U48" i="8"/>
  <c r="U107" i="8"/>
  <c r="U70" i="8"/>
  <c r="U59" i="8"/>
  <c r="U128" i="8"/>
  <c r="U80" i="8"/>
  <c r="U78" i="8"/>
  <c r="U97" i="8"/>
  <c r="U98" i="8"/>
  <c r="U77" i="8"/>
  <c r="U129" i="8"/>
  <c r="U47" i="8"/>
  <c r="U90" i="8"/>
  <c r="U110" i="8"/>
  <c r="U89" i="8"/>
  <c r="U100" i="8"/>
  <c r="U88" i="8"/>
  <c r="U58" i="8"/>
  <c r="U87" i="8"/>
  <c r="U67" i="8"/>
  <c r="U69" i="8"/>
  <c r="U99" i="8"/>
  <c r="U68" i="8"/>
  <c r="U130" i="8"/>
  <c r="U108" i="8"/>
  <c r="U127" i="8"/>
  <c r="U46" i="8"/>
  <c r="U79" i="8"/>
  <c r="U104" i="8"/>
  <c r="U103" i="8"/>
  <c r="U106" i="8"/>
  <c r="U105" i="8"/>
  <c r="T117" i="8"/>
  <c r="T119" i="8"/>
  <c r="X41" i="359"/>
  <c r="Y41" i="359"/>
  <c r="Z41" i="359"/>
  <c r="AA41" i="359"/>
  <c r="AC41" i="359"/>
  <c r="AB41" i="359"/>
  <c r="W41" i="359"/>
  <c r="U41" i="359"/>
  <c r="V41" i="359"/>
  <c r="S41" i="359"/>
  <c r="Q41" i="359"/>
  <c r="T41" i="359"/>
  <c r="R41" i="359"/>
  <c r="O41" i="359"/>
  <c r="N41" i="359"/>
  <c r="P41" i="359"/>
  <c r="J41" i="359"/>
  <c r="M41" i="359"/>
  <c r="K41" i="359"/>
  <c r="L41" i="359"/>
  <c r="I41" i="359"/>
  <c r="H41" i="359"/>
  <c r="G41" i="359"/>
  <c r="F41" i="359"/>
  <c r="D41" i="359"/>
  <c r="E41" i="359"/>
  <c r="C41" i="359"/>
  <c r="B41" i="359"/>
  <c r="A42" i="359"/>
  <c r="C123" i="15"/>
  <c r="A123" i="15" s="1"/>
  <c r="U42" i="8"/>
  <c r="U44" i="8"/>
  <c r="U41" i="8"/>
  <c r="U45" i="8"/>
  <c r="U43" i="8"/>
  <c r="U83" i="8"/>
  <c r="U85" i="8"/>
  <c r="U84" i="8"/>
  <c r="U82" i="8"/>
  <c r="U86" i="8"/>
  <c r="F123" i="15"/>
  <c r="E123" i="15"/>
  <c r="H123" i="15"/>
  <c r="G123" i="15"/>
  <c r="D61" i="15"/>
  <c r="D124" i="15" s="1"/>
  <c r="C61" i="15"/>
  <c r="A61" i="15" s="1"/>
  <c r="E61" i="15"/>
  <c r="F61" i="15"/>
  <c r="G61" i="15"/>
  <c r="H61" i="15"/>
  <c r="I61" i="15"/>
  <c r="B62" i="15"/>
  <c r="U126" i="8"/>
  <c r="U96" i="8"/>
  <c r="U76" i="8"/>
  <c r="U66" i="8"/>
  <c r="U56" i="8"/>
  <c r="T116" i="8"/>
  <c r="U55" i="8"/>
  <c r="U53" i="8"/>
  <c r="U54" i="8"/>
  <c r="U64" i="8"/>
  <c r="U63" i="8"/>
  <c r="U65" i="8"/>
  <c r="U73" i="8"/>
  <c r="U74" i="8"/>
  <c r="U75" i="8"/>
  <c r="U95" i="8"/>
  <c r="U93" i="8"/>
  <c r="U94" i="8"/>
  <c r="T114" i="8"/>
  <c r="T115" i="8"/>
  <c r="U124" i="8"/>
  <c r="U52" i="8"/>
  <c r="U62" i="8"/>
  <c r="U92" i="8"/>
  <c r="U72" i="8"/>
  <c r="U125" i="8"/>
  <c r="U123" i="8"/>
  <c r="U122" i="8"/>
  <c r="T102" i="8"/>
  <c r="T112" i="8"/>
  <c r="V39" i="8"/>
  <c r="T113" i="8"/>
  <c r="I43" i="15" a="1"/>
  <c r="V88" i="8" a="1"/>
  <c r="V123" i="8" a="1"/>
  <c r="V107" i="8" a="1"/>
  <c r="V64" i="8" a="1"/>
  <c r="V63" i="8" a="1"/>
  <c r="V122" i="8" a="1"/>
  <c r="V46" i="8" a="1"/>
  <c r="V93" i="8" a="1"/>
  <c r="V79" i="8" a="1"/>
  <c r="V82" i="8" a="1"/>
  <c r="V69" i="8" a="1"/>
  <c r="V125" i="8" a="1"/>
  <c r="I45" i="15" a="1"/>
  <c r="I48" i="15" a="1"/>
  <c r="I53" i="15" a="1"/>
  <c r="I51" i="15" a="1"/>
  <c r="I44" i="15" a="1"/>
  <c r="V47" i="8" a="1"/>
  <c r="F62" i="15" a="1"/>
  <c r="V98" i="8" a="1"/>
  <c r="V76" i="8" a="1"/>
  <c r="V70" i="8" a="1"/>
  <c r="V53" i="8" a="1"/>
  <c r="I59" i="15" a="1"/>
  <c r="I49" i="15" a="1"/>
  <c r="I47" i="15" a="1"/>
  <c r="I54" i="15" a="1"/>
  <c r="I57" i="15" a="1"/>
  <c r="H62" i="15" a="1"/>
  <c r="V90" i="8" a="1"/>
  <c r="V57" i="8" a="1"/>
  <c r="V42" i="359" a="1"/>
  <c r="I42" i="359" a="1"/>
  <c r="V44" i="8" a="1"/>
  <c r="V74" i="8" a="1"/>
  <c r="V67" i="8" a="1"/>
  <c r="V60" i="8" a="1"/>
  <c r="AB42" i="359" a="1"/>
  <c r="V55" i="8" a="1"/>
  <c r="V72" i="8" a="1"/>
  <c r="V126" i="8" a="1"/>
  <c r="V58" i="8" a="1"/>
  <c r="V77" i="8" a="1"/>
  <c r="T42" i="359" a="1"/>
  <c r="G42" i="359" a="1"/>
  <c r="V85" i="8" a="1"/>
  <c r="V73" i="8" a="1"/>
  <c r="V95" i="8" a="1"/>
  <c r="D62" i="15" a="1"/>
  <c r="V89" i="8" a="1"/>
  <c r="V109" i="8" a="1"/>
  <c r="Z42" i="359" a="1"/>
  <c r="E62" i="15" a="1"/>
  <c r="G62" i="15" a="1"/>
  <c r="I50" i="15" a="1"/>
  <c r="I39" i="15" a="1"/>
  <c r="V42" i="8" a="1"/>
  <c r="V100" i="8" a="1"/>
  <c r="M42" i="359" a="1"/>
  <c r="V52" i="8" a="1"/>
  <c r="V124" i="8" a="1"/>
  <c r="V110" i="8" a="1"/>
  <c r="O42" i="359" a="1"/>
  <c r="V48" i="8" a="1"/>
  <c r="AA42" i="359" a="1"/>
  <c r="V41" i="8" a="1"/>
  <c r="V108" i="8" a="1"/>
  <c r="H42" i="359" a="1"/>
  <c r="Y42" i="359" a="1"/>
  <c r="S42" i="359" a="1"/>
  <c r="V56" i="8" a="1"/>
  <c r="V59" i="8" a="1"/>
  <c r="V62" i="8" a="1"/>
  <c r="P42" i="359" a="1"/>
  <c r="V84" i="8" a="1"/>
  <c r="R42" i="359" a="1"/>
  <c r="I60" i="15" a="1"/>
  <c r="I58" i="15" a="1"/>
  <c r="I52" i="15" a="1"/>
  <c r="I56" i="15" a="1"/>
  <c r="I55" i="15" a="1"/>
  <c r="V104" i="8" a="1"/>
  <c r="V128" i="8" a="1"/>
  <c r="V49" i="8" a="1"/>
  <c r="AC42" i="359" a="1"/>
  <c r="V96" i="8" a="1"/>
  <c r="V94" i="8" a="1"/>
  <c r="V43" i="8" a="1"/>
  <c r="V127" i="8" a="1"/>
  <c r="V97" i="8" a="1"/>
  <c r="J42" i="359" a="1"/>
  <c r="B42" i="359" a="1"/>
  <c r="V105" i="8" a="1"/>
  <c r="V106" i="8" a="1"/>
  <c r="V130" i="8" a="1"/>
  <c r="V80" i="8" a="1"/>
  <c r="W42" i="359" a="1"/>
  <c r="V75" i="8" a="1"/>
  <c r="V83" i="8" a="1"/>
  <c r="V103" i="8" a="1"/>
  <c r="V78" i="8" a="1"/>
  <c r="K42" i="359" a="1"/>
  <c r="D42" i="359" a="1"/>
  <c r="V92" i="8" a="1"/>
  <c r="I62" i="15" a="1"/>
  <c r="V65" i="8" a="1"/>
  <c r="I46" i="15" a="1"/>
  <c r="V129" i="8" a="1"/>
  <c r="X42" i="359" a="1"/>
  <c r="C62" i="15" a="1"/>
  <c r="V99" i="8" a="1"/>
  <c r="F42" i="359" a="1"/>
  <c r="U42" i="359" a="1"/>
  <c r="V87" i="8" a="1"/>
  <c r="L42" i="359" a="1"/>
  <c r="V54" i="8" a="1"/>
  <c r="V45" i="8" a="1"/>
  <c r="N42" i="359" a="1"/>
  <c r="V68" i="8" a="1"/>
  <c r="E42" i="359" a="1"/>
  <c r="Q42" i="359" a="1"/>
  <c r="V66" i="8" a="1"/>
  <c r="C42" i="359" a="1"/>
  <c r="V86" i="8" a="1"/>
  <c r="I46" i="15" l="1"/>
  <c r="I109" i="15" s="1"/>
  <c r="I55" i="15"/>
  <c r="I118" i="15" s="1"/>
  <c r="I56" i="15"/>
  <c r="I119" i="15" s="1"/>
  <c r="I52" i="15"/>
  <c r="I115" i="15" s="1"/>
  <c r="I58" i="15"/>
  <c r="I121" i="15" s="1"/>
  <c r="I60" i="15"/>
  <c r="I123" i="15" s="1"/>
  <c r="I39" i="15"/>
  <c r="I105" i="15" s="1"/>
  <c r="I50" i="15"/>
  <c r="I113" i="15" s="1"/>
  <c r="I57" i="15"/>
  <c r="I120" i="15" s="1"/>
  <c r="I54" i="15"/>
  <c r="I117" i="15" s="1"/>
  <c r="I47" i="15"/>
  <c r="I110" i="15" s="1"/>
  <c r="I49" i="15"/>
  <c r="I112" i="15" s="1"/>
  <c r="I59" i="15"/>
  <c r="I122" i="15" s="1"/>
  <c r="I44" i="15"/>
  <c r="I107" i="15" s="1"/>
  <c r="I51" i="15"/>
  <c r="I114" i="15" s="1"/>
  <c r="I53" i="15"/>
  <c r="I116" i="15" s="1"/>
  <c r="I48" i="15"/>
  <c r="I111" i="15" s="1"/>
  <c r="I45" i="15"/>
  <c r="I108" i="15" s="1"/>
  <c r="I43" i="15"/>
  <c r="I106" i="15" s="1"/>
  <c r="K38" i="15"/>
  <c r="U120" i="8"/>
  <c r="U117" i="8"/>
  <c r="V49" i="8"/>
  <c r="V109" i="8"/>
  <c r="V80" i="8"/>
  <c r="V60" i="8"/>
  <c r="V57" i="8"/>
  <c r="V70" i="8"/>
  <c r="V77" i="8"/>
  <c r="V59" i="8"/>
  <c r="V47" i="8"/>
  <c r="V107" i="8"/>
  <c r="V98" i="8"/>
  <c r="V99" i="8"/>
  <c r="V129" i="8"/>
  <c r="V78" i="8"/>
  <c r="V48" i="8"/>
  <c r="V97" i="8"/>
  <c r="V128" i="8"/>
  <c r="V89" i="8"/>
  <c r="V130" i="8"/>
  <c r="V67" i="8"/>
  <c r="V90" i="8"/>
  <c r="V69" i="8"/>
  <c r="V58" i="8"/>
  <c r="V46" i="8"/>
  <c r="V68" i="8"/>
  <c r="V88" i="8"/>
  <c r="V79" i="8"/>
  <c r="V110" i="8"/>
  <c r="V100" i="8"/>
  <c r="V108" i="8"/>
  <c r="V87" i="8"/>
  <c r="V127" i="8"/>
  <c r="V104" i="8"/>
  <c r="V103" i="8"/>
  <c r="V106" i="8"/>
  <c r="V105" i="8"/>
  <c r="U119" i="8"/>
  <c r="U118" i="8"/>
  <c r="X42" i="359"/>
  <c r="Y42" i="359"/>
  <c r="AA42" i="359"/>
  <c r="AB42" i="359"/>
  <c r="AC42" i="359"/>
  <c r="Z42" i="359"/>
  <c r="W42" i="359"/>
  <c r="U42" i="359"/>
  <c r="V42" i="359"/>
  <c r="R42" i="359"/>
  <c r="T42" i="359"/>
  <c r="Q42" i="359"/>
  <c r="S42" i="359"/>
  <c r="N42" i="359"/>
  <c r="P42" i="359"/>
  <c r="O42" i="359"/>
  <c r="M42" i="359"/>
  <c r="K42" i="359"/>
  <c r="L42" i="359"/>
  <c r="J42" i="359"/>
  <c r="I42" i="359"/>
  <c r="H42" i="359"/>
  <c r="G42" i="359"/>
  <c r="F42" i="359"/>
  <c r="E42" i="359"/>
  <c r="D42" i="359"/>
  <c r="C42" i="359"/>
  <c r="B42" i="359"/>
  <c r="A43" i="359"/>
  <c r="C124" i="15"/>
  <c r="A124" i="15" s="1"/>
  <c r="V41" i="8"/>
  <c r="V42" i="8"/>
  <c r="V45" i="8"/>
  <c r="V43" i="8"/>
  <c r="V44" i="8"/>
  <c r="V83" i="8"/>
  <c r="V85" i="8"/>
  <c r="V82" i="8"/>
  <c r="V86" i="8"/>
  <c r="V84" i="8"/>
  <c r="F124" i="15"/>
  <c r="I124" i="15"/>
  <c r="E124" i="15"/>
  <c r="H124" i="15"/>
  <c r="G124" i="15"/>
  <c r="D62" i="15"/>
  <c r="D125" i="15" s="1"/>
  <c r="C62" i="15"/>
  <c r="A62" i="15" s="1"/>
  <c r="E62" i="15"/>
  <c r="F62" i="15"/>
  <c r="G62" i="15"/>
  <c r="H62" i="15"/>
  <c r="I62" i="15"/>
  <c r="B63" i="15"/>
  <c r="V126" i="8"/>
  <c r="V96" i="8"/>
  <c r="V76" i="8"/>
  <c r="V66" i="8"/>
  <c r="V56" i="8"/>
  <c r="U116" i="8"/>
  <c r="V53" i="8"/>
  <c r="V55" i="8"/>
  <c r="V54" i="8"/>
  <c r="V64" i="8"/>
  <c r="V63" i="8"/>
  <c r="V65" i="8"/>
  <c r="V74" i="8"/>
  <c r="V73" i="8"/>
  <c r="V75" i="8"/>
  <c r="V95" i="8"/>
  <c r="V94" i="8"/>
  <c r="V93" i="8"/>
  <c r="U114" i="8"/>
  <c r="V124" i="8"/>
  <c r="V52" i="8"/>
  <c r="V62" i="8"/>
  <c r="V92" i="8"/>
  <c r="V72" i="8"/>
  <c r="V125" i="8"/>
  <c r="V123" i="8"/>
  <c r="V122" i="8"/>
  <c r="U115" i="8"/>
  <c r="U102" i="8"/>
  <c r="U112" i="8"/>
  <c r="W39" i="8"/>
  <c r="U113" i="8"/>
  <c r="J44" i="15" a="1"/>
  <c r="J58" i="15" a="1"/>
  <c r="J49" i="15" a="1"/>
  <c r="W125" i="8" a="1"/>
  <c r="W43" i="359" a="1"/>
  <c r="W46" i="8" a="1"/>
  <c r="G63" i="15" a="1"/>
  <c r="X43" i="359" a="1"/>
  <c r="W43" i="8" a="1"/>
  <c r="C63" i="15" a="1"/>
  <c r="U43" i="359" a="1"/>
  <c r="J63" i="15" a="1"/>
  <c r="J57" i="15" a="1"/>
  <c r="J55" i="15" a="1"/>
  <c r="J48" i="15" a="1"/>
  <c r="J54" i="15" a="1"/>
  <c r="J61" i="15" a="1"/>
  <c r="W60" i="8" a="1"/>
  <c r="W41" i="8" a="1"/>
  <c r="W90" i="8" a="1"/>
  <c r="K43" i="359" a="1"/>
  <c r="W67" i="8" a="1"/>
  <c r="I63" i="15" a="1"/>
  <c r="W106" i="8" a="1"/>
  <c r="W55" i="8" a="1"/>
  <c r="W98" i="8" a="1"/>
  <c r="J52" i="15" a="1"/>
  <c r="J51" i="15" a="1"/>
  <c r="J39" i="15" a="1"/>
  <c r="J56" i="15" a="1"/>
  <c r="J59" i="15" a="1"/>
  <c r="N43" i="359" a="1"/>
  <c r="W53" i="8" a="1"/>
  <c r="W100" i="8" a="1"/>
  <c r="W77" i="8" a="1"/>
  <c r="S43" i="359" a="1"/>
  <c r="D43" i="359" a="1"/>
  <c r="W64" i="8" a="1"/>
  <c r="W93" i="8" a="1"/>
  <c r="W74" i="8" a="1"/>
  <c r="W62" i="8" a="1"/>
  <c r="W68" i="8" a="1"/>
  <c r="J43" i="359" a="1"/>
  <c r="B43" i="359" a="1"/>
  <c r="W42" i="8" a="1"/>
  <c r="W128" i="8" a="1"/>
  <c r="W126" i="8" a="1"/>
  <c r="W85" i="8" a="1"/>
  <c r="W88" i="8" a="1"/>
  <c r="W129" i="8" a="1"/>
  <c r="L43" i="359" a="1"/>
  <c r="Y43" i="359" a="1"/>
  <c r="W65" i="8" a="1"/>
  <c r="W76" i="8" a="1"/>
  <c r="W86" i="8" a="1"/>
  <c r="W69" i="8" a="1"/>
  <c r="W107" i="8" a="1"/>
  <c r="AC43" i="359" a="1"/>
  <c r="W82" i="8" a="1"/>
  <c r="J43" i="15" a="1"/>
  <c r="W130" i="8" a="1"/>
  <c r="W104" i="8" a="1"/>
  <c r="W110" i="8" a="1"/>
  <c r="Z43" i="359" a="1"/>
  <c r="W79" i="8" a="1"/>
  <c r="W75" i="8" a="1"/>
  <c r="W92" i="8" a="1"/>
  <c r="W59" i="8" a="1"/>
  <c r="G43" i="359" a="1"/>
  <c r="W96" i="8" a="1"/>
  <c r="W89" i="8" a="1"/>
  <c r="H43" i="359" a="1"/>
  <c r="W123" i="8" a="1"/>
  <c r="W52" i="8" a="1"/>
  <c r="W47" i="8" a="1"/>
  <c r="W105" i="8" a="1"/>
  <c r="W108" i="8" a="1"/>
  <c r="W122" i="8" a="1"/>
  <c r="J60" i="15" a="1"/>
  <c r="J50" i="15" a="1"/>
  <c r="J45" i="15" a="1"/>
  <c r="J47" i="15" a="1"/>
  <c r="J46" i="15" a="1"/>
  <c r="J53" i="15" a="1"/>
  <c r="W103" i="8" a="1"/>
  <c r="E43" i="359" a="1"/>
  <c r="W124" i="8" a="1"/>
  <c r="W99" i="8" a="1"/>
  <c r="W57" i="8" a="1"/>
  <c r="V43" i="359" a="1"/>
  <c r="I43" i="359" a="1"/>
  <c r="H63" i="15" a="1"/>
  <c r="W45" i="8" a="1"/>
  <c r="W84" i="8" a="1"/>
  <c r="W127" i="8" a="1"/>
  <c r="P43" i="359" a="1"/>
  <c r="W44" i="8" a="1"/>
  <c r="W54" i="8" a="1"/>
  <c r="W49" i="8" a="1"/>
  <c r="W63" i="8" a="1"/>
  <c r="W87" i="8" a="1"/>
  <c r="W78" i="8" a="1"/>
  <c r="O43" i="359" a="1"/>
  <c r="C43" i="359" a="1"/>
  <c r="W95" i="8" a="1"/>
  <c r="W72" i="8" a="1"/>
  <c r="W73" i="8" a="1"/>
  <c r="W58" i="8" a="1"/>
  <c r="W70" i="8" a="1"/>
  <c r="AB43" i="359" a="1"/>
  <c r="W94" i="8" a="1"/>
  <c r="W83" i="8" a="1"/>
  <c r="J62" i="15" a="1"/>
  <c r="E63" i="15" a="1"/>
  <c r="W109" i="8" a="1"/>
  <c r="W56" i="8" a="1"/>
  <c r="W48" i="8" a="1"/>
  <c r="F63" i="15" a="1"/>
  <c r="R43" i="359" a="1"/>
  <c r="T43" i="359" a="1"/>
  <c r="D63" i="15" a="1"/>
  <c r="M43" i="359" a="1"/>
  <c r="W97" i="8" a="1"/>
  <c r="AA43" i="359" a="1"/>
  <c r="F43" i="359" a="1"/>
  <c r="W80" i="8" a="1"/>
  <c r="W66" i="8" a="1"/>
  <c r="Q43" i="359" a="1"/>
  <c r="J62" i="15" l="1"/>
  <c r="J125" i="15" s="1"/>
  <c r="J53" i="15"/>
  <c r="J116" i="15" s="1"/>
  <c r="J46" i="15"/>
  <c r="J109" i="15" s="1"/>
  <c r="J47" i="15"/>
  <c r="J110" i="15" s="1"/>
  <c r="J45" i="15"/>
  <c r="J108" i="15" s="1"/>
  <c r="J50" i="15"/>
  <c r="J113" i="15" s="1"/>
  <c r="J60" i="15"/>
  <c r="J123" i="15" s="1"/>
  <c r="J43" i="15"/>
  <c r="J106" i="15" s="1"/>
  <c r="J59" i="15"/>
  <c r="J122" i="15" s="1"/>
  <c r="J56" i="15"/>
  <c r="J119" i="15" s="1"/>
  <c r="J39" i="15"/>
  <c r="J105" i="15" s="1"/>
  <c r="J51" i="15"/>
  <c r="J114" i="15" s="1"/>
  <c r="J52" i="15"/>
  <c r="J115" i="15" s="1"/>
  <c r="J61" i="15"/>
  <c r="J124" i="15" s="1"/>
  <c r="J54" i="15"/>
  <c r="J117" i="15" s="1"/>
  <c r="J48" i="15"/>
  <c r="J111" i="15" s="1"/>
  <c r="J55" i="15"/>
  <c r="J118" i="15" s="1"/>
  <c r="J57" i="15"/>
  <c r="J120" i="15" s="1"/>
  <c r="J49" i="15"/>
  <c r="J112" i="15" s="1"/>
  <c r="J58" i="15"/>
  <c r="J121" i="15" s="1"/>
  <c r="J44" i="15"/>
  <c r="J107" i="15" s="1"/>
  <c r="L38" i="15"/>
  <c r="V117" i="8"/>
  <c r="V118" i="8"/>
  <c r="W109" i="8"/>
  <c r="W60" i="8"/>
  <c r="W80" i="8"/>
  <c r="W49" i="8"/>
  <c r="W57" i="8"/>
  <c r="W70" i="8"/>
  <c r="W59" i="8"/>
  <c r="W47" i="8"/>
  <c r="W77" i="8"/>
  <c r="W107" i="8"/>
  <c r="W78" i="8"/>
  <c r="W48" i="8"/>
  <c r="W97" i="8"/>
  <c r="W98" i="8"/>
  <c r="W129" i="8"/>
  <c r="W128" i="8"/>
  <c r="W110" i="8"/>
  <c r="W130" i="8"/>
  <c r="W108" i="8"/>
  <c r="W127" i="8"/>
  <c r="W99" i="8"/>
  <c r="W89" i="8"/>
  <c r="W46" i="8"/>
  <c r="W68" i="8"/>
  <c r="W100" i="8"/>
  <c r="W58" i="8"/>
  <c r="W87" i="8"/>
  <c r="W67" i="8"/>
  <c r="W90" i="8"/>
  <c r="W69" i="8"/>
  <c r="W88" i="8"/>
  <c r="W79" i="8"/>
  <c r="W104" i="8"/>
  <c r="W103" i="8"/>
  <c r="W106" i="8"/>
  <c r="W105" i="8"/>
  <c r="V119" i="8"/>
  <c r="V120" i="8"/>
  <c r="X43" i="359"/>
  <c r="AB43" i="359"/>
  <c r="Y43" i="359"/>
  <c r="AA43" i="359"/>
  <c r="Z43" i="359"/>
  <c r="AC43" i="359"/>
  <c r="U43" i="359"/>
  <c r="W43" i="359"/>
  <c r="V43" i="359"/>
  <c r="Q43" i="359"/>
  <c r="T43" i="359"/>
  <c r="R43" i="359"/>
  <c r="S43" i="359"/>
  <c r="N43" i="359"/>
  <c r="O43" i="359"/>
  <c r="P43" i="359"/>
  <c r="K43" i="359"/>
  <c r="M43" i="359"/>
  <c r="L43" i="359"/>
  <c r="J43" i="359"/>
  <c r="I43" i="359"/>
  <c r="H43" i="359"/>
  <c r="G43" i="359"/>
  <c r="F43" i="359"/>
  <c r="D43" i="359"/>
  <c r="E43" i="359"/>
  <c r="C43" i="359"/>
  <c r="B43" i="359"/>
  <c r="A44" i="359"/>
  <c r="C125" i="15"/>
  <c r="A125" i="15" s="1"/>
  <c r="W45" i="8"/>
  <c r="W43" i="8"/>
  <c r="W42" i="8"/>
  <c r="W41" i="8"/>
  <c r="W44" i="8"/>
  <c r="W84" i="8"/>
  <c r="W83" i="8"/>
  <c r="W82" i="8"/>
  <c r="W86" i="8"/>
  <c r="W85" i="8"/>
  <c r="F125" i="15"/>
  <c r="H125" i="15"/>
  <c r="I125" i="15"/>
  <c r="E125" i="15"/>
  <c r="G125" i="15"/>
  <c r="D63" i="15"/>
  <c r="D126" i="15" s="1"/>
  <c r="C63" i="15"/>
  <c r="A63" i="15" s="1"/>
  <c r="E63" i="15"/>
  <c r="F63" i="15"/>
  <c r="G63" i="15"/>
  <c r="H63" i="15"/>
  <c r="I63" i="15"/>
  <c r="J63" i="15"/>
  <c r="B64" i="15"/>
  <c r="V116" i="8"/>
  <c r="W126" i="8"/>
  <c r="W96" i="8"/>
  <c r="W76" i="8"/>
  <c r="W66" i="8"/>
  <c r="W56" i="8"/>
  <c r="W55" i="8"/>
  <c r="W53" i="8"/>
  <c r="W54" i="8"/>
  <c r="W63" i="8"/>
  <c r="W65" i="8"/>
  <c r="W64" i="8"/>
  <c r="W75" i="8"/>
  <c r="W73" i="8"/>
  <c r="W74" i="8"/>
  <c r="W93" i="8"/>
  <c r="W94" i="8"/>
  <c r="W95" i="8"/>
  <c r="V114" i="8"/>
  <c r="W124" i="8"/>
  <c r="W52" i="8"/>
  <c r="W62" i="8"/>
  <c r="W92" i="8"/>
  <c r="W72" i="8"/>
  <c r="W125" i="8"/>
  <c r="W123" i="8"/>
  <c r="W122" i="8"/>
  <c r="V102" i="8"/>
  <c r="V112" i="8"/>
  <c r="X39" i="8"/>
  <c r="V115" i="8"/>
  <c r="V113" i="8"/>
  <c r="K51" i="15" a="1"/>
  <c r="K46" i="15" a="1"/>
  <c r="K60" i="15" a="1"/>
  <c r="X87" i="8" a="1"/>
  <c r="X130" i="8" a="1"/>
  <c r="X92" i="8" a="1"/>
  <c r="X107" i="8" a="1"/>
  <c r="X82" i="8" a="1"/>
  <c r="X58" i="8" a="1"/>
  <c r="C64" i="15" a="1"/>
  <c r="X68" i="8" a="1"/>
  <c r="X94" i="8" a="1"/>
  <c r="X109" i="8" a="1"/>
  <c r="K61" i="15" a="1"/>
  <c r="K58" i="15" a="1"/>
  <c r="K55" i="15" a="1"/>
  <c r="K45" i="15" a="1"/>
  <c r="K43" i="15" a="1"/>
  <c r="K39" i="15" a="1"/>
  <c r="X108" i="8" a="1"/>
  <c r="X44" i="8" a="1"/>
  <c r="X46" i="8" a="1"/>
  <c r="X98" i="8" a="1"/>
  <c r="Z44" i="359" a="1"/>
  <c r="X63" i="8" a="1"/>
  <c r="AB44" i="359" a="1"/>
  <c r="X66" i="8" a="1"/>
  <c r="X85" i="8" a="1"/>
  <c r="K53" i="15" a="1"/>
  <c r="K62" i="15" a="1"/>
  <c r="K49" i="15" a="1"/>
  <c r="K47" i="15" a="1"/>
  <c r="K57" i="15" a="1"/>
  <c r="X44" i="359" a="1"/>
  <c r="X67" i="8" a="1"/>
  <c r="X57" i="8" a="1"/>
  <c r="N44" i="359" a="1"/>
  <c r="B44" i="359" a="1"/>
  <c r="H64" i="15" a="1"/>
  <c r="X125" i="8" a="1"/>
  <c r="X122" i="8" a="1"/>
  <c r="X127" i="8" a="1"/>
  <c r="X48" i="8" a="1"/>
  <c r="M44" i="359" a="1"/>
  <c r="C44" i="359" a="1"/>
  <c r="X86" i="8" a="1"/>
  <c r="G64" i="15" a="1"/>
  <c r="X43" i="8" a="1"/>
  <c r="X88" i="8" a="1"/>
  <c r="X77" i="8" a="1"/>
  <c r="K44" i="359" a="1"/>
  <c r="AC44" i="359" a="1"/>
  <c r="X54" i="8" a="1"/>
  <c r="X64" i="8" a="1"/>
  <c r="X62" i="8" a="1"/>
  <c r="X104" i="8" a="1"/>
  <c r="X78" i="8" a="1"/>
  <c r="J44" i="359" a="1"/>
  <c r="D44" i="359" a="1"/>
  <c r="X84" i="8" a="1"/>
  <c r="X73" i="8" a="1"/>
  <c r="K59" i="15" a="1"/>
  <c r="X105" i="8" a="1"/>
  <c r="U44" i="359" a="1"/>
  <c r="X42" i="8" a="1"/>
  <c r="X129" i="8" a="1"/>
  <c r="X65" i="8" a="1"/>
  <c r="X70" i="8" a="1"/>
  <c r="H44" i="359" a="1"/>
  <c r="X96" i="8" a="1"/>
  <c r="X79" i="8" a="1"/>
  <c r="V44" i="359" a="1"/>
  <c r="L44" i="359" a="1"/>
  <c r="X80" i="8" a="1"/>
  <c r="W44" i="359" a="1"/>
  <c r="X60" i="8" a="1"/>
  <c r="J64" i="15" a="1"/>
  <c r="X47" i="8" a="1"/>
  <c r="K48" i="15" a="1"/>
  <c r="K44" i="15" a="1"/>
  <c r="K52" i="15" a="1"/>
  <c r="K50" i="15" a="1"/>
  <c r="K56" i="15" a="1"/>
  <c r="K63" i="15" a="1"/>
  <c r="X90" i="8" a="1"/>
  <c r="X59" i="8" a="1"/>
  <c r="T44" i="359" a="1"/>
  <c r="F44" i="359" a="1"/>
  <c r="L64" i="15" a="1"/>
  <c r="K64" i="15" a="1"/>
  <c r="F64" i="15" a="1"/>
  <c r="X100" i="8" a="1"/>
  <c r="X128" i="8" a="1"/>
  <c r="O44" i="359" a="1"/>
  <c r="G44" i="359" a="1"/>
  <c r="X123" i="8" a="1"/>
  <c r="X55" i="8" a="1"/>
  <c r="X45" i="8" a="1"/>
  <c r="X110" i="8" a="1"/>
  <c r="X99" i="8" a="1"/>
  <c r="P44" i="359" a="1"/>
  <c r="E44" i="359" a="1"/>
  <c r="I64" i="15" a="1"/>
  <c r="X56" i="8" a="1"/>
  <c r="X75" i="8" a="1"/>
  <c r="X69" i="8" a="1"/>
  <c r="X97" i="8" a="1"/>
  <c r="S44" i="359" a="1"/>
  <c r="I44" i="359" a="1"/>
  <c r="X126" i="8" a="1"/>
  <c r="X76" i="8" a="1"/>
  <c r="X124" i="8" a="1"/>
  <c r="K54" i="15" a="1"/>
  <c r="X74" i="8" a="1"/>
  <c r="X49" i="8" a="1"/>
  <c r="X95" i="8" a="1"/>
  <c r="X41" i="8" a="1"/>
  <c r="R44" i="359" a="1"/>
  <c r="X53" i="8" a="1"/>
  <c r="X89" i="8" a="1"/>
  <c r="Q44" i="359" a="1"/>
  <c r="X52" i="8" a="1"/>
  <c r="X83" i="8" a="1"/>
  <c r="X93" i="8" a="1"/>
  <c r="X72" i="8" a="1"/>
  <c r="D64" i="15" a="1"/>
  <c r="X106" i="8" a="1"/>
  <c r="Y44" i="359" a="1"/>
  <c r="X103" i="8" a="1"/>
  <c r="E64" i="15" a="1"/>
  <c r="AA44" i="359" a="1"/>
  <c r="K54" i="15" l="1"/>
  <c r="K117" i="15" s="1"/>
  <c r="K63" i="15"/>
  <c r="K126" i="15" s="1"/>
  <c r="K56" i="15"/>
  <c r="K119" i="15" s="1"/>
  <c r="K50" i="15"/>
  <c r="K113" i="15" s="1"/>
  <c r="K52" i="15"/>
  <c r="K115" i="15" s="1"/>
  <c r="K44" i="15"/>
  <c r="K107" i="15" s="1"/>
  <c r="K48" i="15"/>
  <c r="K111" i="15" s="1"/>
  <c r="K59" i="15"/>
  <c r="K122" i="15" s="1"/>
  <c r="K57" i="15"/>
  <c r="K120" i="15" s="1"/>
  <c r="K47" i="15"/>
  <c r="K110" i="15" s="1"/>
  <c r="K49" i="15"/>
  <c r="K112" i="15" s="1"/>
  <c r="K62" i="15"/>
  <c r="K125" i="15" s="1"/>
  <c r="K53" i="15"/>
  <c r="K116" i="15" s="1"/>
  <c r="K39" i="15"/>
  <c r="K105" i="15" s="1"/>
  <c r="K43" i="15"/>
  <c r="K106" i="15" s="1"/>
  <c r="K45" i="15"/>
  <c r="K108" i="15" s="1"/>
  <c r="K55" i="15"/>
  <c r="K118" i="15" s="1"/>
  <c r="K58" i="15"/>
  <c r="K121" i="15" s="1"/>
  <c r="K61" i="15"/>
  <c r="K124" i="15" s="1"/>
  <c r="K60" i="15"/>
  <c r="K123" i="15" s="1"/>
  <c r="K46" i="15"/>
  <c r="K109" i="15" s="1"/>
  <c r="K51" i="15"/>
  <c r="K114" i="15" s="1"/>
  <c r="M38" i="15"/>
  <c r="W118" i="8"/>
  <c r="W117" i="8"/>
  <c r="X109" i="8"/>
  <c r="X60" i="8"/>
  <c r="X80" i="8"/>
  <c r="X49" i="8"/>
  <c r="X107" i="8"/>
  <c r="X70" i="8"/>
  <c r="X129" i="8"/>
  <c r="X59" i="8"/>
  <c r="X97" i="8"/>
  <c r="X99" i="8"/>
  <c r="X128" i="8"/>
  <c r="X57" i="8"/>
  <c r="X78" i="8"/>
  <c r="X77" i="8"/>
  <c r="X48" i="8"/>
  <c r="X98" i="8"/>
  <c r="X47" i="8"/>
  <c r="X68" i="8"/>
  <c r="X58" i="8"/>
  <c r="X87" i="8"/>
  <c r="X79" i="8"/>
  <c r="X89" i="8"/>
  <c r="X130" i="8"/>
  <c r="X90" i="8"/>
  <c r="X69" i="8"/>
  <c r="X110" i="8"/>
  <c r="X100" i="8"/>
  <c r="X67" i="8"/>
  <c r="X108" i="8"/>
  <c r="X88" i="8"/>
  <c r="X127" i="8"/>
  <c r="X46" i="8"/>
  <c r="X104" i="8"/>
  <c r="X103" i="8"/>
  <c r="X106" i="8"/>
  <c r="X105" i="8"/>
  <c r="W119" i="8"/>
  <c r="W120" i="8"/>
  <c r="X44" i="359"/>
  <c r="AC44" i="359"/>
  <c r="Y44" i="359"/>
  <c r="Z44" i="359"/>
  <c r="AA44" i="359"/>
  <c r="AB44" i="359"/>
  <c r="W44" i="359"/>
  <c r="U44" i="359"/>
  <c r="V44" i="359"/>
  <c r="Q44" i="359"/>
  <c r="R44" i="359"/>
  <c r="T44" i="359"/>
  <c r="S44" i="359"/>
  <c r="P44" i="359"/>
  <c r="O44" i="359"/>
  <c r="N44" i="359"/>
  <c r="J44" i="359"/>
  <c r="K44" i="359"/>
  <c r="M44" i="359"/>
  <c r="L44" i="359"/>
  <c r="I44" i="359"/>
  <c r="H44" i="359"/>
  <c r="G44" i="359"/>
  <c r="F44" i="359"/>
  <c r="D44" i="359"/>
  <c r="E44" i="359"/>
  <c r="C44" i="359"/>
  <c r="B44" i="359"/>
  <c r="A45" i="359"/>
  <c r="C126" i="15"/>
  <c r="A126" i="15" s="1"/>
  <c r="X44" i="8"/>
  <c r="X45" i="8"/>
  <c r="X43" i="8"/>
  <c r="X41" i="8"/>
  <c r="X42" i="8"/>
  <c r="X82" i="8"/>
  <c r="X86" i="8"/>
  <c r="X85" i="8"/>
  <c r="X84" i="8"/>
  <c r="X83" i="8"/>
  <c r="F126" i="15"/>
  <c r="J126" i="15"/>
  <c r="H126" i="15"/>
  <c r="I126" i="15"/>
  <c r="E126" i="15"/>
  <c r="G126" i="15"/>
  <c r="D64" i="15"/>
  <c r="D127" i="15" s="1"/>
  <c r="C64" i="15"/>
  <c r="A64" i="15" s="1"/>
  <c r="E64" i="15"/>
  <c r="F64" i="15"/>
  <c r="G64" i="15"/>
  <c r="H64" i="15"/>
  <c r="I64" i="15"/>
  <c r="K64" i="15"/>
  <c r="J64" i="15"/>
  <c r="L64" i="15"/>
  <c r="B65" i="15"/>
  <c r="W116" i="8"/>
  <c r="X126" i="8"/>
  <c r="X96" i="8"/>
  <c r="X76" i="8"/>
  <c r="X66" i="8"/>
  <c r="X56" i="8"/>
  <c r="X55" i="8"/>
  <c r="X53" i="8"/>
  <c r="X54" i="8"/>
  <c r="X63" i="8"/>
  <c r="X64" i="8"/>
  <c r="X65" i="8"/>
  <c r="X73" i="8"/>
  <c r="X74" i="8"/>
  <c r="X75" i="8"/>
  <c r="X95" i="8"/>
  <c r="X93" i="8"/>
  <c r="X94" i="8"/>
  <c r="W113" i="8"/>
  <c r="W115" i="8"/>
  <c r="X124" i="8"/>
  <c r="X52" i="8"/>
  <c r="X62" i="8"/>
  <c r="X92" i="8"/>
  <c r="X72" i="8"/>
  <c r="X125" i="8"/>
  <c r="X123" i="8"/>
  <c r="X122" i="8"/>
  <c r="W112" i="8"/>
  <c r="W102" i="8"/>
  <c r="Y39" i="8"/>
  <c r="W114" i="8"/>
  <c r="Y79" i="8" a="1"/>
  <c r="H45" i="359" a="1"/>
  <c r="Y42" i="8" a="1"/>
  <c r="Y58" i="8" a="1"/>
  <c r="Y106" i="8" a="1"/>
  <c r="Y90" i="8" a="1"/>
  <c r="Y83" i="8" a="1"/>
  <c r="Y89" i="8" a="1"/>
  <c r="Y125" i="8" a="1"/>
  <c r="S45" i="359" a="1"/>
  <c r="L57" i="15" a="1"/>
  <c r="L43" i="15" a="1"/>
  <c r="L51" i="15" a="1"/>
  <c r="L44" i="15" a="1"/>
  <c r="L60" i="15" a="1"/>
  <c r="F45" i="359" a="1"/>
  <c r="Y80" i="8" a="1"/>
  <c r="Y72" i="8" a="1"/>
  <c r="Y59" i="8" a="1"/>
  <c r="Y88" i="8" a="1"/>
  <c r="Y70" i="8" a="1"/>
  <c r="Y85" i="8" a="1"/>
  <c r="Y47" i="8" a="1"/>
  <c r="L65" i="15" a="1"/>
  <c r="L62" i="15" a="1"/>
  <c r="L56" i="15" a="1"/>
  <c r="L49" i="15" a="1"/>
  <c r="L45" i="15" a="1"/>
  <c r="L61" i="15" a="1"/>
  <c r="Y97" i="8" a="1"/>
  <c r="C65" i="15" a="1"/>
  <c r="Y69" i="8" a="1"/>
  <c r="Y128" i="8" a="1"/>
  <c r="M45" i="359" a="1"/>
  <c r="Y45" i="359" a="1"/>
  <c r="Y94" i="8" a="1"/>
  <c r="Y75" i="8" a="1"/>
  <c r="Y84" i="8" a="1"/>
  <c r="Y76" i="8" a="1"/>
  <c r="Y108" i="8" a="1"/>
  <c r="K45" i="359" a="1"/>
  <c r="E45" i="359" a="1"/>
  <c r="Y64" i="8" a="1"/>
  <c r="Y60" i="8" a="1"/>
  <c r="Y67" i="8" a="1"/>
  <c r="Y77" i="8" a="1"/>
  <c r="Q45" i="359" a="1"/>
  <c r="D45" i="359" a="1"/>
  <c r="Y95" i="8" a="1"/>
  <c r="Y68" i="8" a="1"/>
  <c r="Y98" i="8" a="1"/>
  <c r="V45" i="359" a="1"/>
  <c r="Y41" i="8" a="1"/>
  <c r="Y126" i="8" a="1"/>
  <c r="Y55" i="8" a="1"/>
  <c r="L46" i="15" a="1"/>
  <c r="L58" i="15" a="1"/>
  <c r="L39" i="15" a="1"/>
  <c r="Z45" i="359" a="1"/>
  <c r="Y48" i="8" a="1"/>
  <c r="G45" i="359" a="1"/>
  <c r="E65" i="15" a="1"/>
  <c r="Y130" i="8" a="1"/>
  <c r="AC45" i="359" a="1"/>
  <c r="Y104" i="8" a="1"/>
  <c r="Y109" i="8" a="1"/>
  <c r="J65" i="15" a="1"/>
  <c r="M65" i="15" a="1"/>
  <c r="Y43" i="8" a="1"/>
  <c r="Y56" i="8" a="1"/>
  <c r="Y92" i="8" a="1"/>
  <c r="W45" i="359" a="1"/>
  <c r="F65" i="15" a="1"/>
  <c r="G65" i="15" a="1"/>
  <c r="X45" i="359" a="1"/>
  <c r="Y105" i="8" a="1"/>
  <c r="Y44" i="8" a="1"/>
  <c r="L48" i="15" a="1"/>
  <c r="L50" i="15" a="1"/>
  <c r="L52" i="15" a="1"/>
  <c r="L53" i="15" a="1"/>
  <c r="L54" i="15" a="1"/>
  <c r="L55" i="15" a="1"/>
  <c r="L45" i="359" a="1"/>
  <c r="Y65" i="8" a="1"/>
  <c r="Y87" i="8" a="1"/>
  <c r="Y78" i="8" a="1"/>
  <c r="N45" i="359" a="1"/>
  <c r="C45" i="359" a="1"/>
  <c r="Y82" i="8" a="1"/>
  <c r="Y62" i="8" a="1"/>
  <c r="I65" i="15" a="1"/>
  <c r="Y103" i="8" a="1"/>
  <c r="Y129" i="8" a="1"/>
  <c r="O45" i="359" a="1"/>
  <c r="Y96" i="8" a="1"/>
  <c r="Y93" i="8" a="1"/>
  <c r="Y54" i="8" a="1"/>
  <c r="R45" i="359" a="1"/>
  <c r="D65" i="15" a="1"/>
  <c r="Y100" i="8" a="1"/>
  <c r="Y57" i="8" a="1"/>
  <c r="U45" i="359" a="1"/>
  <c r="I45" i="359" a="1"/>
  <c r="Y63" i="8" a="1"/>
  <c r="Y66" i="8" a="1"/>
  <c r="Y46" i="8" a="1"/>
  <c r="Y49" i="8" a="1"/>
  <c r="B45" i="359" a="1"/>
  <c r="Y73" i="8" a="1"/>
  <c r="L63" i="15" a="1"/>
  <c r="L47" i="15" a="1"/>
  <c r="L59" i="15" a="1"/>
  <c r="Y86" i="8" a="1"/>
  <c r="K65" i="15" a="1"/>
  <c r="T45" i="359" a="1"/>
  <c r="Y45" i="8" a="1"/>
  <c r="Y52" i="8" a="1"/>
  <c r="Y107" i="8" a="1"/>
  <c r="Y74" i="8" a="1"/>
  <c r="Y99" i="8" a="1"/>
  <c r="AA45" i="359" a="1"/>
  <c r="Y53" i="8" a="1"/>
  <c r="Y110" i="8" a="1"/>
  <c r="P45" i="359" a="1"/>
  <c r="Y127" i="8" a="1"/>
  <c r="Y122" i="8" a="1"/>
  <c r="AB45" i="359" a="1"/>
  <c r="Y124" i="8" a="1"/>
  <c r="J45" i="359" a="1"/>
  <c r="H65" i="15" a="1"/>
  <c r="Y123" i="8" a="1"/>
  <c r="L59" i="15" l="1"/>
  <c r="L122" i="15" s="1"/>
  <c r="L47" i="15"/>
  <c r="L110" i="15" s="1"/>
  <c r="L63" i="15"/>
  <c r="L126" i="15" s="1"/>
  <c r="L55" i="15"/>
  <c r="L118" i="15" s="1"/>
  <c r="L54" i="15"/>
  <c r="L117" i="15" s="1"/>
  <c r="L53" i="15"/>
  <c r="L116" i="15" s="1"/>
  <c r="L52" i="15"/>
  <c r="L115" i="15" s="1"/>
  <c r="L50" i="15"/>
  <c r="L113" i="15" s="1"/>
  <c r="L48" i="15"/>
  <c r="L111" i="15" s="1"/>
  <c r="L39" i="15"/>
  <c r="L105" i="15" s="1"/>
  <c r="L58" i="15"/>
  <c r="L121" i="15" s="1"/>
  <c r="L46" i="15"/>
  <c r="L109" i="15" s="1"/>
  <c r="L61" i="15"/>
  <c r="L124" i="15" s="1"/>
  <c r="L45" i="15"/>
  <c r="L108" i="15" s="1"/>
  <c r="L49" i="15"/>
  <c r="L112" i="15" s="1"/>
  <c r="L56" i="15"/>
  <c r="L119" i="15" s="1"/>
  <c r="L62" i="15"/>
  <c r="L125" i="15" s="1"/>
  <c r="L60" i="15"/>
  <c r="L123" i="15" s="1"/>
  <c r="L44" i="15"/>
  <c r="L107" i="15" s="1"/>
  <c r="L51" i="15"/>
  <c r="L114" i="15" s="1"/>
  <c r="L43" i="15"/>
  <c r="L106" i="15" s="1"/>
  <c r="L57" i="15"/>
  <c r="L120" i="15" s="1"/>
  <c r="N38" i="15"/>
  <c r="X120" i="8"/>
  <c r="Y109" i="8"/>
  <c r="Y60" i="8"/>
  <c r="Y80" i="8"/>
  <c r="Y49" i="8"/>
  <c r="Y57" i="8"/>
  <c r="Y59" i="8"/>
  <c r="Y48" i="8"/>
  <c r="Y98" i="8"/>
  <c r="Y77" i="8"/>
  <c r="Y107" i="8"/>
  <c r="Y78" i="8"/>
  <c r="Y97" i="8"/>
  <c r="Y70" i="8"/>
  <c r="Y129" i="8"/>
  <c r="Y128" i="8"/>
  <c r="Y47" i="8"/>
  <c r="Y99" i="8"/>
  <c r="Y108" i="8"/>
  <c r="Y127" i="8"/>
  <c r="Y110" i="8"/>
  <c r="Y100" i="8"/>
  <c r="Y90" i="8"/>
  <c r="Y79" i="8"/>
  <c r="Y46" i="8"/>
  <c r="Y67" i="8"/>
  <c r="Y88" i="8"/>
  <c r="Y87" i="8"/>
  <c r="Y68" i="8"/>
  <c r="Y89" i="8"/>
  <c r="Y130" i="8"/>
  <c r="Y69" i="8"/>
  <c r="Y58" i="8"/>
  <c r="Y104" i="8"/>
  <c r="Y103" i="8"/>
  <c r="Y106" i="8"/>
  <c r="Y105" i="8"/>
  <c r="X117" i="8"/>
  <c r="X119" i="8"/>
  <c r="X118" i="8"/>
  <c r="X45" i="359"/>
  <c r="AB45" i="359"/>
  <c r="Y45" i="359"/>
  <c r="Z45" i="359"/>
  <c r="AA45" i="359"/>
  <c r="AC45" i="359"/>
  <c r="W45" i="359"/>
  <c r="V45" i="359"/>
  <c r="U45" i="359"/>
  <c r="R45" i="359"/>
  <c r="T45" i="359"/>
  <c r="S45" i="359"/>
  <c r="Q45" i="359"/>
  <c r="O45" i="359"/>
  <c r="N45" i="359"/>
  <c r="P45" i="359"/>
  <c r="J45" i="359"/>
  <c r="K45" i="359"/>
  <c r="M45" i="359"/>
  <c r="L45" i="359"/>
  <c r="I45" i="359"/>
  <c r="H45" i="359"/>
  <c r="G45" i="359"/>
  <c r="F45" i="359"/>
  <c r="D45" i="359"/>
  <c r="E45" i="359"/>
  <c r="C45" i="359"/>
  <c r="B45" i="359"/>
  <c r="A46" i="359"/>
  <c r="C127" i="15"/>
  <c r="A127" i="15" s="1"/>
  <c r="Y43" i="8"/>
  <c r="Y45" i="8"/>
  <c r="Y42" i="8"/>
  <c r="Y41" i="8"/>
  <c r="Y44" i="8"/>
  <c r="Y84" i="8"/>
  <c r="Y86" i="8"/>
  <c r="Y85" i="8"/>
  <c r="Y82" i="8"/>
  <c r="Y83" i="8"/>
  <c r="K127" i="15"/>
  <c r="F127" i="15"/>
  <c r="L127" i="15"/>
  <c r="H127" i="15"/>
  <c r="J127" i="15"/>
  <c r="G127" i="15"/>
  <c r="I127" i="15"/>
  <c r="E127" i="15"/>
  <c r="D65" i="15"/>
  <c r="D128" i="15" s="1"/>
  <c r="C65" i="15"/>
  <c r="A65" i="15" s="1"/>
  <c r="E65" i="15"/>
  <c r="F65" i="15"/>
  <c r="G65" i="15"/>
  <c r="H65" i="15"/>
  <c r="I65" i="15"/>
  <c r="K65" i="15"/>
  <c r="J65" i="15"/>
  <c r="L65" i="15"/>
  <c r="M65" i="15"/>
  <c r="B66" i="15"/>
  <c r="X116" i="8"/>
  <c r="Y126" i="8"/>
  <c r="Y96" i="8"/>
  <c r="Y76" i="8"/>
  <c r="Y66" i="8"/>
  <c r="Y56" i="8"/>
  <c r="Y54" i="8"/>
  <c r="Y53" i="8"/>
  <c r="Y55" i="8"/>
  <c r="Y63" i="8"/>
  <c r="Y65" i="8"/>
  <c r="Y64" i="8"/>
  <c r="Y75" i="8"/>
  <c r="Y73" i="8"/>
  <c r="Y74" i="8"/>
  <c r="Y94" i="8"/>
  <c r="Y93" i="8"/>
  <c r="Y95" i="8"/>
  <c r="X114" i="8"/>
  <c r="Y124" i="8"/>
  <c r="Y52" i="8"/>
  <c r="Y62" i="8"/>
  <c r="Y92" i="8"/>
  <c r="Y72" i="8"/>
  <c r="Y125" i="8"/>
  <c r="Y123" i="8"/>
  <c r="Y122" i="8"/>
  <c r="X113" i="8"/>
  <c r="X102" i="8"/>
  <c r="X112" i="8"/>
  <c r="Z39" i="8"/>
  <c r="X115" i="8"/>
  <c r="M64" i="15" a="1"/>
  <c r="M54" i="15" a="1"/>
  <c r="H46" i="359" a="1"/>
  <c r="I46" i="359" a="1"/>
  <c r="Z126" i="8" a="1"/>
  <c r="Z59" i="8" a="1"/>
  <c r="Z67" i="8" a="1"/>
  <c r="Z110" i="8" a="1"/>
  <c r="Z123" i="8" a="1"/>
  <c r="Z108" i="8" a="1"/>
  <c r="I66" i="15" a="1"/>
  <c r="Z76" i="8" a="1"/>
  <c r="Z83" i="8" a="1"/>
  <c r="M45" i="15" a="1"/>
  <c r="M57" i="15" a="1"/>
  <c r="M62" i="15" a="1"/>
  <c r="M52" i="15" a="1"/>
  <c r="M47" i="15" a="1"/>
  <c r="M55" i="15" a="1"/>
  <c r="Z106" i="8" a="1"/>
  <c r="Z42" i="8" a="1"/>
  <c r="G66" i="15" a="1"/>
  <c r="Z103" i="8" a="1"/>
  <c r="Z104" i="8" a="1"/>
  <c r="Z105" i="8" a="1"/>
  <c r="Z72" i="8" a="1"/>
  <c r="Z89" i="8" a="1"/>
  <c r="F66" i="15" a="1"/>
  <c r="M63" i="15" a="1"/>
  <c r="M48" i="15" a="1"/>
  <c r="M51" i="15" a="1"/>
  <c r="M56" i="15" a="1"/>
  <c r="M53" i="15" a="1"/>
  <c r="M61" i="15" a="1"/>
  <c r="Z97" i="8" a="1"/>
  <c r="Z45" i="8" a="1"/>
  <c r="Z52" i="8" a="1"/>
  <c r="Z87" i="8" a="1"/>
  <c r="Z107" i="8" a="1"/>
  <c r="K46" i="359" a="1"/>
  <c r="Z46" i="359" a="1"/>
  <c r="Z75" i="8" a="1"/>
  <c r="Z99" i="8" a="1"/>
  <c r="J46" i="359" a="1"/>
  <c r="E46" i="359" a="1"/>
  <c r="Z74" i="8" a="1"/>
  <c r="N66" i="15" a="1"/>
  <c r="Z60" i="8" a="1"/>
  <c r="Z84" i="8" a="1"/>
  <c r="Z86" i="8" a="1"/>
  <c r="Z79" i="8" a="1"/>
  <c r="Z128" i="8" a="1"/>
  <c r="M46" i="359" a="1"/>
  <c r="AA46" i="359" a="1"/>
  <c r="Z93" i="8" a="1"/>
  <c r="Z54" i="8" a="1"/>
  <c r="Z125" i="8" a="1"/>
  <c r="Z63" i="8" a="1"/>
  <c r="Z64" i="8" a="1"/>
  <c r="Z90" i="8" a="1"/>
  <c r="L46" i="359" a="1"/>
  <c r="C46" i="359" a="1"/>
  <c r="Z65" i="8" a="1"/>
  <c r="M43" i="15" a="1"/>
  <c r="M39" i="15" a="1"/>
  <c r="Z43" i="8" a="1"/>
  <c r="Z78" i="8" a="1"/>
  <c r="Z82" i="8" a="1"/>
  <c r="Z100" i="8" a="1"/>
  <c r="Y46" i="359" a="1"/>
  <c r="Z41" i="8" a="1"/>
  <c r="Z127" i="8" a="1"/>
  <c r="R46" i="359" a="1"/>
  <c r="Z73" i="8" a="1"/>
  <c r="Z69" i="8" a="1"/>
  <c r="V46" i="359" a="1"/>
  <c r="Z57" i="8" a="1"/>
  <c r="Z80" i="8" a="1"/>
  <c r="M66" i="15" a="1"/>
  <c r="U46" i="359" a="1"/>
  <c r="Z56" i="8" a="1"/>
  <c r="AC46" i="359" a="1"/>
  <c r="M50" i="15" a="1"/>
  <c r="M49" i="15" a="1"/>
  <c r="M46" i="15" a="1"/>
  <c r="M44" i="15" a="1"/>
  <c r="M60" i="15" a="1"/>
  <c r="S46" i="359" a="1"/>
  <c r="C66" i="15" a="1"/>
  <c r="Z130" i="8" a="1"/>
  <c r="Z129" i="8" a="1"/>
  <c r="O46" i="359" a="1"/>
  <c r="D46" i="359" a="1"/>
  <c r="Z58" i="8" a="1"/>
  <c r="Z98" i="8" a="1"/>
  <c r="T46" i="359" a="1"/>
  <c r="Z96" i="8" a="1"/>
  <c r="E66" i="15" a="1"/>
  <c r="W46" i="359" a="1"/>
  <c r="Z44" i="8" a="1"/>
  <c r="D66" i="15" a="1"/>
  <c r="Z88" i="8" a="1"/>
  <c r="Z48" i="8" a="1"/>
  <c r="P46" i="359" a="1"/>
  <c r="B46" i="359" a="1"/>
  <c r="Z122" i="8" a="1"/>
  <c r="L66" i="15" a="1"/>
  <c r="Z85" i="8" a="1"/>
  <c r="Z55" i="8" a="1"/>
  <c r="Z46" i="8" a="1"/>
  <c r="Z70" i="8" a="1"/>
  <c r="N46" i="359" a="1"/>
  <c r="Z94" i="8" a="1"/>
  <c r="Z53" i="8" a="1"/>
  <c r="Z66" i="8" a="1"/>
  <c r="M59" i="15" a="1"/>
  <c r="M58" i="15" a="1"/>
  <c r="G46" i="359" a="1"/>
  <c r="Z68" i="8" a="1"/>
  <c r="Q46" i="359" a="1"/>
  <c r="Z62" i="8" a="1"/>
  <c r="Z77" i="8" a="1"/>
  <c r="K66" i="15" a="1"/>
  <c r="Z47" i="8" a="1"/>
  <c r="F46" i="359" a="1"/>
  <c r="J66" i="15" a="1"/>
  <c r="Z92" i="8" a="1"/>
  <c r="Z95" i="8" a="1"/>
  <c r="AB46" i="359" a="1"/>
  <c r="X46" i="359" a="1"/>
  <c r="H66" i="15" a="1"/>
  <c r="Z109" i="8" a="1"/>
  <c r="Z124" i="8" a="1"/>
  <c r="Z49" i="8" a="1"/>
  <c r="M58" i="15" l="1"/>
  <c r="M121" i="15" s="1"/>
  <c r="M59" i="15"/>
  <c r="M122" i="15" s="1"/>
  <c r="M60" i="15"/>
  <c r="M123" i="15" s="1"/>
  <c r="M44" i="15"/>
  <c r="M107" i="15" s="1"/>
  <c r="M46" i="15"/>
  <c r="M109" i="15" s="1"/>
  <c r="M49" i="15"/>
  <c r="M112" i="15" s="1"/>
  <c r="M50" i="15"/>
  <c r="M113" i="15" s="1"/>
  <c r="M39" i="15"/>
  <c r="M105" i="15" s="1"/>
  <c r="M43" i="15"/>
  <c r="M106" i="15" s="1"/>
  <c r="M61" i="15"/>
  <c r="M124" i="15" s="1"/>
  <c r="M53" i="15"/>
  <c r="M116" i="15" s="1"/>
  <c r="M56" i="15"/>
  <c r="M119" i="15" s="1"/>
  <c r="M51" i="15"/>
  <c r="M114" i="15" s="1"/>
  <c r="M48" i="15"/>
  <c r="M111" i="15" s="1"/>
  <c r="M63" i="15"/>
  <c r="M126" i="15" s="1"/>
  <c r="M55" i="15"/>
  <c r="M118" i="15" s="1"/>
  <c r="M47" i="15"/>
  <c r="M110" i="15" s="1"/>
  <c r="M52" i="15"/>
  <c r="M115" i="15" s="1"/>
  <c r="M62" i="15"/>
  <c r="M125" i="15" s="1"/>
  <c r="M57" i="15"/>
  <c r="M120" i="15" s="1"/>
  <c r="M45" i="15"/>
  <c r="M108" i="15" s="1"/>
  <c r="M54" i="15"/>
  <c r="M117" i="15" s="1"/>
  <c r="M64" i="15"/>
  <c r="M127" i="15" s="1"/>
  <c r="O38" i="15"/>
  <c r="Y118" i="8"/>
  <c r="Z80" i="8"/>
  <c r="Z57" i="8"/>
  <c r="Z49" i="8"/>
  <c r="Z109" i="8"/>
  <c r="Z60" i="8"/>
  <c r="Z78" i="8"/>
  <c r="Z97" i="8"/>
  <c r="Z47" i="8"/>
  <c r="Z77" i="8"/>
  <c r="Z129" i="8"/>
  <c r="Z59" i="8"/>
  <c r="Z48" i="8"/>
  <c r="Z98" i="8"/>
  <c r="Z107" i="8"/>
  <c r="Z70" i="8"/>
  <c r="Z128" i="8"/>
  <c r="Z99" i="8"/>
  <c r="Z67" i="8"/>
  <c r="Z90" i="8"/>
  <c r="Z108" i="8"/>
  <c r="Z110" i="8"/>
  <c r="Z68" i="8"/>
  <c r="Z89" i="8"/>
  <c r="Z127" i="8"/>
  <c r="Z100" i="8"/>
  <c r="Z130" i="8"/>
  <c r="Z69" i="8"/>
  <c r="Z88" i="8"/>
  <c r="Z58" i="8"/>
  <c r="Z87" i="8"/>
  <c r="Z46" i="8"/>
  <c r="Z79" i="8"/>
  <c r="Z104" i="8"/>
  <c r="Z103" i="8"/>
  <c r="Z106" i="8"/>
  <c r="Z105" i="8"/>
  <c r="Y117" i="8"/>
  <c r="Y119" i="8"/>
  <c r="Y120" i="8"/>
  <c r="X46" i="359"/>
  <c r="Z46" i="359"/>
  <c r="AC46" i="359"/>
  <c r="AA46" i="359"/>
  <c r="Y46" i="359"/>
  <c r="AB46" i="359"/>
  <c r="V46" i="359"/>
  <c r="U46" i="359"/>
  <c r="W46" i="359"/>
  <c r="Q46" i="359"/>
  <c r="S46" i="359"/>
  <c r="R46" i="359"/>
  <c r="T46" i="359"/>
  <c r="O46" i="359"/>
  <c r="N46" i="359"/>
  <c r="P46" i="359"/>
  <c r="J46" i="359"/>
  <c r="K46" i="359"/>
  <c r="L46" i="359"/>
  <c r="M46" i="359"/>
  <c r="I46" i="359"/>
  <c r="H46" i="359"/>
  <c r="G46" i="359"/>
  <c r="F46" i="359"/>
  <c r="E46" i="359"/>
  <c r="D46" i="359"/>
  <c r="C46" i="359"/>
  <c r="B46" i="359"/>
  <c r="A47" i="359"/>
  <c r="C128" i="15"/>
  <c r="A128" i="15" s="1"/>
  <c r="Z45" i="8"/>
  <c r="Z43" i="8"/>
  <c r="Z42" i="8"/>
  <c r="Z41" i="8"/>
  <c r="Z44" i="8"/>
  <c r="Z83" i="8"/>
  <c r="Z82" i="8"/>
  <c r="Z85" i="8"/>
  <c r="Z84" i="8"/>
  <c r="Z86" i="8"/>
  <c r="K128" i="15"/>
  <c r="F128" i="15"/>
  <c r="L128" i="15"/>
  <c r="H128" i="15"/>
  <c r="J128" i="15"/>
  <c r="G128" i="15"/>
  <c r="M128" i="15"/>
  <c r="I128" i="15"/>
  <c r="E128" i="15"/>
  <c r="D66" i="15"/>
  <c r="D129" i="15" s="1"/>
  <c r="C66" i="15"/>
  <c r="A66" i="15" s="1"/>
  <c r="E66" i="15"/>
  <c r="F66" i="15"/>
  <c r="G66" i="15"/>
  <c r="H66" i="15"/>
  <c r="I66" i="15"/>
  <c r="K66" i="15"/>
  <c r="J66" i="15"/>
  <c r="L66" i="15"/>
  <c r="M66" i="15"/>
  <c r="N66" i="15"/>
  <c r="B67" i="15"/>
  <c r="Z126" i="8"/>
  <c r="Z96" i="8"/>
  <c r="Z76" i="8"/>
  <c r="Z66" i="8"/>
  <c r="Z56" i="8"/>
  <c r="Y116" i="8"/>
  <c r="Z55" i="8"/>
  <c r="Z54" i="8"/>
  <c r="Z53" i="8"/>
  <c r="Z65" i="8"/>
  <c r="Z64" i="8"/>
  <c r="Z63" i="8"/>
  <c r="Z73" i="8"/>
  <c r="Z75" i="8"/>
  <c r="Z74" i="8"/>
  <c r="Z94" i="8"/>
  <c r="Z95" i="8"/>
  <c r="Z93" i="8"/>
  <c r="Y113" i="8"/>
  <c r="Y114" i="8"/>
  <c r="Z124" i="8"/>
  <c r="Z52" i="8"/>
  <c r="Z62" i="8"/>
  <c r="Z92" i="8"/>
  <c r="Z72" i="8"/>
  <c r="Z125" i="8"/>
  <c r="Z123" i="8"/>
  <c r="Z122" i="8"/>
  <c r="Y115" i="8"/>
  <c r="Y112" i="8"/>
  <c r="Y102" i="8"/>
  <c r="AA39" i="8"/>
  <c r="N58" i="15" a="1"/>
  <c r="N55" i="15" a="1"/>
  <c r="N65" i="15" a="1"/>
  <c r="N54" i="15" a="1"/>
  <c r="N52" i="15" a="1"/>
  <c r="AA77" i="8" a="1"/>
  <c r="AA97" i="8" a="1"/>
  <c r="AA124" i="8" a="1"/>
  <c r="G67" i="15" a="1"/>
  <c r="H67" i="15" a="1"/>
  <c r="AA63" i="8" a="1"/>
  <c r="AA47" i="359" a="1"/>
  <c r="S47" i="359" a="1"/>
  <c r="L67" i="15" a="1"/>
  <c r="U47" i="359" a="1"/>
  <c r="AA66" i="8" a="1"/>
  <c r="N53" i="15" a="1"/>
  <c r="N43" i="15" a="1"/>
  <c r="N45" i="15" a="1"/>
  <c r="N48" i="15" a="1"/>
  <c r="N50" i="15" a="1"/>
  <c r="K47" i="359" a="1"/>
  <c r="AA85" i="8" a="1"/>
  <c r="J67" i="15" a="1"/>
  <c r="AA70" i="8" a="1"/>
  <c r="K67" i="15" a="1"/>
  <c r="AA79" i="8" a="1"/>
  <c r="AA90" i="8" a="1"/>
  <c r="AA57" i="8" a="1"/>
  <c r="N44" i="15" a="1"/>
  <c r="N39" i="15" a="1"/>
  <c r="N46" i="15" a="1"/>
  <c r="N59" i="15" a="1"/>
  <c r="N56" i="15" a="1"/>
  <c r="N57" i="15" a="1"/>
  <c r="AA103" i="8" a="1"/>
  <c r="Z47" i="359" a="1"/>
  <c r="AA55" i="8" a="1"/>
  <c r="AA86" i="8" a="1"/>
  <c r="AA67" i="8" a="1"/>
  <c r="AA47" i="8" a="1"/>
  <c r="J47" i="359" a="1"/>
  <c r="X47" i="359" a="1"/>
  <c r="AA43" i="8" a="1"/>
  <c r="AA92" i="8" a="1"/>
  <c r="AA82" i="8" a="1"/>
  <c r="AA93" i="8" a="1"/>
  <c r="AA46" i="8" a="1"/>
  <c r="AA98" i="8" a="1"/>
  <c r="V47" i="359" a="1"/>
  <c r="AA84" i="8" a="1"/>
  <c r="AA73" i="8" a="1"/>
  <c r="AA109" i="8" a="1"/>
  <c r="AA127" i="8" a="1"/>
  <c r="AA78" i="8" a="1"/>
  <c r="M47" i="359" a="1"/>
  <c r="AC47" i="359" a="1"/>
  <c r="N67" i="15" a="1"/>
  <c r="AA96" i="8" a="1"/>
  <c r="AA44" i="8" a="1"/>
  <c r="AA53" i="8" a="1"/>
  <c r="F67" i="15" a="1"/>
  <c r="AA89" i="8" a="1"/>
  <c r="P47" i="359" a="1"/>
  <c r="M67" i="15" a="1"/>
  <c r="AA100" i="8" a="1"/>
  <c r="W47" i="359" a="1"/>
  <c r="AA88" i="8" a="1"/>
  <c r="L47" i="359" a="1"/>
  <c r="AA123" i="8" a="1"/>
  <c r="D67" i="15" a="1"/>
  <c r="AA99" i="8" a="1"/>
  <c r="G47" i="359" a="1"/>
  <c r="AA94" i="8" a="1"/>
  <c r="AA69" i="8" a="1"/>
  <c r="AB47" i="359" a="1"/>
  <c r="AA104" i="8" a="1"/>
  <c r="AA45" i="8" a="1"/>
  <c r="AA48" i="8" a="1"/>
  <c r="AA106" i="8" a="1"/>
  <c r="O67" i="15" a="1"/>
  <c r="E47" i="359" a="1"/>
  <c r="N64" i="15" a="1"/>
  <c r="N47" i="15" a="1"/>
  <c r="N60" i="15" a="1"/>
  <c r="N49" i="15" a="1"/>
  <c r="N63" i="15" a="1"/>
  <c r="N51" i="15" a="1"/>
  <c r="N62" i="15" a="1"/>
  <c r="AA130" i="8" a="1"/>
  <c r="H47" i="359" a="1"/>
  <c r="AA76" i="8" a="1"/>
  <c r="AA75" i="8" a="1"/>
  <c r="AA58" i="8" a="1"/>
  <c r="AA129" i="8" a="1"/>
  <c r="Q47" i="359" a="1"/>
  <c r="D47" i="359" a="1"/>
  <c r="AA56" i="8" a="1"/>
  <c r="C67" i="15" a="1"/>
  <c r="AA87" i="8" a="1"/>
  <c r="AA80" i="8" a="1"/>
  <c r="Y47" i="359" a="1"/>
  <c r="E67" i="15" a="1"/>
  <c r="AA65" i="8" a="1"/>
  <c r="AA54" i="8" a="1"/>
  <c r="O47" i="359" a="1"/>
  <c r="AA72" i="8" a="1"/>
  <c r="AA68" i="8" a="1"/>
  <c r="AA128" i="8" a="1"/>
  <c r="N47" i="359" a="1"/>
  <c r="C47" i="359" a="1"/>
  <c r="AA52" i="8" a="1"/>
  <c r="AA62" i="8" a="1"/>
  <c r="AA74" i="8" a="1"/>
  <c r="AA125" i="8" a="1"/>
  <c r="AA107" i="8" a="1"/>
  <c r="R47" i="359" a="1"/>
  <c r="N61" i="15" a="1"/>
  <c r="AA95" i="8" a="1"/>
  <c r="I47" i="359" a="1"/>
  <c r="AA122" i="8" a="1"/>
  <c r="F47" i="359" a="1"/>
  <c r="AA105" i="8" a="1"/>
  <c r="B47" i="359" a="1"/>
  <c r="AA108" i="8" a="1"/>
  <c r="T47" i="359" a="1"/>
  <c r="I67" i="15" a="1"/>
  <c r="AA59" i="8" a="1"/>
  <c r="AA83" i="8" a="1"/>
  <c r="AA60" i="8" a="1"/>
  <c r="AA126" i="8" a="1"/>
  <c r="AA42" i="8" a="1"/>
  <c r="AA41" i="8" a="1"/>
  <c r="AA49" i="8" a="1"/>
  <c r="AA110" i="8" a="1"/>
  <c r="AA64" i="8" a="1"/>
  <c r="N61" i="15" l="1"/>
  <c r="N124" i="15" s="1"/>
  <c r="N62" i="15"/>
  <c r="N125" i="15" s="1"/>
  <c r="N51" i="15"/>
  <c r="N114" i="15" s="1"/>
  <c r="N63" i="15"/>
  <c r="N126" i="15" s="1"/>
  <c r="N49" i="15"/>
  <c r="N112" i="15" s="1"/>
  <c r="N60" i="15"/>
  <c r="N123" i="15" s="1"/>
  <c r="N47" i="15"/>
  <c r="N110" i="15" s="1"/>
  <c r="N64" i="15"/>
  <c r="N127" i="15" s="1"/>
  <c r="N57" i="15"/>
  <c r="N120" i="15" s="1"/>
  <c r="N56" i="15"/>
  <c r="N119" i="15" s="1"/>
  <c r="N59" i="15"/>
  <c r="N122" i="15" s="1"/>
  <c r="N46" i="15"/>
  <c r="N109" i="15" s="1"/>
  <c r="N39" i="15"/>
  <c r="N105" i="15" s="1"/>
  <c r="N44" i="15"/>
  <c r="N107" i="15" s="1"/>
  <c r="N50" i="15"/>
  <c r="N113" i="15" s="1"/>
  <c r="N48" i="15"/>
  <c r="N111" i="15" s="1"/>
  <c r="N45" i="15"/>
  <c r="N108" i="15" s="1"/>
  <c r="N43" i="15"/>
  <c r="N106" i="15" s="1"/>
  <c r="N53" i="15"/>
  <c r="N116" i="15" s="1"/>
  <c r="N52" i="15"/>
  <c r="N115" i="15" s="1"/>
  <c r="N54" i="15"/>
  <c r="N117" i="15" s="1"/>
  <c r="N65" i="15"/>
  <c r="N128" i="15" s="1"/>
  <c r="N55" i="15"/>
  <c r="N118" i="15" s="1"/>
  <c r="N58" i="15"/>
  <c r="N121" i="15" s="1"/>
  <c r="P38" i="15"/>
  <c r="Z120" i="8"/>
  <c r="Z119" i="8"/>
  <c r="Z118" i="8"/>
  <c r="AA60" i="8"/>
  <c r="AA57" i="8"/>
  <c r="AA49" i="8"/>
  <c r="AA109" i="8"/>
  <c r="AA97" i="8"/>
  <c r="AA77" i="8"/>
  <c r="AA99" i="8"/>
  <c r="AA80" i="8"/>
  <c r="AA129" i="8"/>
  <c r="AA59" i="8"/>
  <c r="AA128" i="8"/>
  <c r="AA98" i="8"/>
  <c r="AA47" i="8"/>
  <c r="AA107" i="8"/>
  <c r="AA78" i="8"/>
  <c r="AA48" i="8"/>
  <c r="AA70" i="8"/>
  <c r="AA89" i="8"/>
  <c r="AA90" i="8"/>
  <c r="AA79" i="8"/>
  <c r="AA100" i="8"/>
  <c r="AA130" i="8"/>
  <c r="AA108" i="8"/>
  <c r="AA88" i="8"/>
  <c r="AA58" i="8"/>
  <c r="AA110" i="8"/>
  <c r="AA68" i="8"/>
  <c r="AA87" i="8"/>
  <c r="AA67" i="8"/>
  <c r="AA69" i="8"/>
  <c r="AA127" i="8"/>
  <c r="AA46" i="8"/>
  <c r="AA104" i="8"/>
  <c r="AA103" i="8"/>
  <c r="AA106" i="8"/>
  <c r="AA105" i="8"/>
  <c r="Z117" i="8"/>
  <c r="X47" i="359"/>
  <c r="Z47" i="359"/>
  <c r="AC47" i="359"/>
  <c r="Y47" i="359"/>
  <c r="AA47" i="359"/>
  <c r="AB47" i="359"/>
  <c r="U47" i="359"/>
  <c r="V47" i="359"/>
  <c r="W47" i="359"/>
  <c r="R47" i="359"/>
  <c r="T47" i="359"/>
  <c r="S47" i="359"/>
  <c r="Q47" i="359"/>
  <c r="P47" i="359"/>
  <c r="N47" i="359"/>
  <c r="O47" i="359"/>
  <c r="J47" i="359"/>
  <c r="K47" i="359"/>
  <c r="M47" i="359"/>
  <c r="L47" i="359"/>
  <c r="I47" i="359"/>
  <c r="H47" i="359"/>
  <c r="G47" i="359"/>
  <c r="F47" i="359"/>
  <c r="D47" i="359"/>
  <c r="E47" i="359"/>
  <c r="C47" i="359"/>
  <c r="B47" i="359"/>
  <c r="A48" i="359"/>
  <c r="C129" i="15"/>
  <c r="A129" i="15" s="1"/>
  <c r="AA44" i="8"/>
  <c r="AA43" i="8"/>
  <c r="AA41" i="8"/>
  <c r="AA42" i="8"/>
  <c r="AA45" i="8"/>
  <c r="AA85" i="8"/>
  <c r="AA82" i="8"/>
  <c r="AA86" i="8"/>
  <c r="AA83" i="8"/>
  <c r="AA84" i="8"/>
  <c r="L129" i="15"/>
  <c r="H129" i="15"/>
  <c r="M129" i="15"/>
  <c r="I129" i="15"/>
  <c r="J129" i="15"/>
  <c r="G129" i="15"/>
  <c r="N129" i="15"/>
  <c r="K129" i="15"/>
  <c r="F129" i="15"/>
  <c r="E129" i="15"/>
  <c r="D67" i="15"/>
  <c r="D130" i="15" s="1"/>
  <c r="C67" i="15"/>
  <c r="A67" i="15" s="1"/>
  <c r="E67" i="15"/>
  <c r="F67" i="15"/>
  <c r="G67" i="15"/>
  <c r="H67" i="15"/>
  <c r="I67" i="15"/>
  <c r="K67" i="15"/>
  <c r="J67" i="15"/>
  <c r="L67" i="15"/>
  <c r="M67" i="15"/>
  <c r="N67" i="15"/>
  <c r="O67" i="15"/>
  <c r="B68" i="15"/>
  <c r="AA126" i="8"/>
  <c r="AA96" i="8"/>
  <c r="AA76" i="8"/>
  <c r="AA66" i="8"/>
  <c r="AA56" i="8"/>
  <c r="Z116" i="8"/>
  <c r="AA54" i="8"/>
  <c r="AA55" i="8"/>
  <c r="AA53" i="8"/>
  <c r="AA63" i="8"/>
  <c r="AA64" i="8"/>
  <c r="AA65" i="8"/>
  <c r="AA75" i="8"/>
  <c r="AA73" i="8"/>
  <c r="AA74" i="8"/>
  <c r="AA93" i="8"/>
  <c r="AA94" i="8"/>
  <c r="AA95" i="8"/>
  <c r="Z115" i="8"/>
  <c r="Z113" i="8"/>
  <c r="AA124" i="8"/>
  <c r="AA52" i="8"/>
  <c r="AA62" i="8"/>
  <c r="AA92" i="8"/>
  <c r="AA72" i="8"/>
  <c r="AA125" i="8"/>
  <c r="AA123" i="8"/>
  <c r="AA122" i="8"/>
  <c r="Z102" i="8"/>
  <c r="Z112" i="8"/>
  <c r="AB39" i="8"/>
  <c r="Z114" i="8"/>
  <c r="O65" i="15" a="1"/>
  <c r="O51" i="15" a="1"/>
  <c r="S48" i="359" a="1"/>
  <c r="AB67" i="8" a="1"/>
  <c r="F68" i="15" a="1"/>
  <c r="W48" i="359" a="1"/>
  <c r="E48" i="359" a="1"/>
  <c r="AB126" i="8" a="1"/>
  <c r="K48" i="359" a="1"/>
  <c r="AB54" i="8" a="1"/>
  <c r="AB99" i="8" a="1"/>
  <c r="AB97" i="8" a="1"/>
  <c r="AB66" i="8" a="1"/>
  <c r="Q48" i="359" a="1"/>
  <c r="O50" i="15" a="1"/>
  <c r="O55" i="15" a="1"/>
  <c r="O54" i="15" a="1"/>
  <c r="O46" i="15" a="1"/>
  <c r="O56" i="15" a="1"/>
  <c r="O59" i="15" a="1"/>
  <c r="O39" i="15" a="1"/>
  <c r="AB93" i="8" a="1"/>
  <c r="B48" i="359" a="1"/>
  <c r="AB52" i="8" a="1"/>
  <c r="AB108" i="8" a="1"/>
  <c r="AB78" i="8" a="1"/>
  <c r="AB63" i="8" a="1"/>
  <c r="AB106" i="8" a="1"/>
  <c r="AB58" i="8" a="1"/>
  <c r="AB123" i="8" a="1"/>
  <c r="AB55" i="8" a="1"/>
  <c r="R48" i="359" a="1"/>
  <c r="K68" i="15" a="1"/>
  <c r="O63" i="15" a="1"/>
  <c r="O66" i="15" a="1"/>
  <c r="O47" i="15" a="1"/>
  <c r="O57" i="15" a="1"/>
  <c r="O45" i="15" a="1"/>
  <c r="AB64" i="8" a="1"/>
  <c r="L68" i="15" a="1"/>
  <c r="AB105" i="8" a="1"/>
  <c r="AB79" i="8" a="1"/>
  <c r="P48" i="359" a="1"/>
  <c r="AB96" i="8" a="1"/>
  <c r="AB127" i="8" a="1"/>
  <c r="AB48" i="8" a="1"/>
  <c r="M48" i="359" a="1"/>
  <c r="AB48" i="359" a="1"/>
  <c r="M68" i="15" a="1"/>
  <c r="C68" i="15" a="1"/>
  <c r="AB129" i="8" a="1"/>
  <c r="D48" i="359" a="1"/>
  <c r="G68" i="15" a="1"/>
  <c r="AB75" i="8" a="1"/>
  <c r="AB103" i="8" a="1"/>
  <c r="AB89" i="8" a="1"/>
  <c r="AB60" i="8" a="1"/>
  <c r="AC48" i="359" a="1"/>
  <c r="AB124" i="8" a="1"/>
  <c r="I68" i="15" a="1"/>
  <c r="AB69" i="8" a="1"/>
  <c r="X48" i="359" a="1"/>
  <c r="H68" i="15" a="1"/>
  <c r="AB53" i="8" a="1"/>
  <c r="E68" i="15" a="1"/>
  <c r="O53" i="15" a="1"/>
  <c r="O48" i="15" a="1"/>
  <c r="O61" i="15" a="1"/>
  <c r="AB100" i="8" a="1"/>
  <c r="AB57" i="8" a="1"/>
  <c r="G48" i="359" a="1"/>
  <c r="AB65" i="8" a="1"/>
  <c r="AB130" i="8" a="1"/>
  <c r="AB125" i="8" a="1"/>
  <c r="AB122" i="8" a="1"/>
  <c r="N48" i="359" a="1"/>
  <c r="AB95" i="8" a="1"/>
  <c r="AB107" i="8" a="1"/>
  <c r="AB72" i="8" a="1"/>
  <c r="AB80" i="8" a="1"/>
  <c r="AB92" i="8" a="1"/>
  <c r="AA48" i="359" a="1"/>
  <c r="AB68" i="8" a="1"/>
  <c r="AB62" i="8" a="1"/>
  <c r="AB88" i="8" a="1"/>
  <c r="Y48" i="359" a="1"/>
  <c r="O49" i="15" a="1"/>
  <c r="O44" i="15" a="1"/>
  <c r="O58" i="15" a="1"/>
  <c r="O64" i="15" a="1"/>
  <c r="O60" i="15" a="1"/>
  <c r="O43" i="15" a="1"/>
  <c r="AB104" i="8" a="1"/>
  <c r="J68" i="15" a="1"/>
  <c r="AB46" i="8" a="1"/>
  <c r="AB128" i="8" a="1"/>
  <c r="F48" i="359" a="1"/>
  <c r="AB85" i="8" a="1"/>
  <c r="AB110" i="8" a="1"/>
  <c r="AB70" i="8" a="1"/>
  <c r="O48" i="359" a="1"/>
  <c r="C48" i="359" a="1"/>
  <c r="AB43" i="8" a="1"/>
  <c r="AB83" i="8" a="1"/>
  <c r="AB49" i="8" a="1"/>
  <c r="D68" i="15" a="1"/>
  <c r="AB86" i="8" a="1"/>
  <c r="AB109" i="8" a="1"/>
  <c r="AB90" i="8" a="1"/>
  <c r="AB59" i="8" a="1"/>
  <c r="L48" i="359" a="1"/>
  <c r="Z48" i="359" a="1"/>
  <c r="AB56" i="8" a="1"/>
  <c r="AB73" i="8" a="1"/>
  <c r="P68" i="15" a="1"/>
  <c r="AB76" i="8" a="1"/>
  <c r="AB98" i="8" a="1"/>
  <c r="I48" i="359" a="1"/>
  <c r="AB82" i="8" a="1"/>
  <c r="O52" i="15" a="1"/>
  <c r="O62" i="15" a="1"/>
  <c r="V48" i="359" a="1"/>
  <c r="O68" i="15" a="1"/>
  <c r="AB47" i="8" a="1"/>
  <c r="AB44" i="8" a="1"/>
  <c r="T48" i="359" a="1"/>
  <c r="N68" i="15" a="1"/>
  <c r="J48" i="359" a="1"/>
  <c r="AB87" i="8" a="1"/>
  <c r="AB77" i="8" a="1"/>
  <c r="AB41" i="8" a="1"/>
  <c r="AB94" i="8" a="1"/>
  <c r="AB45" i="8" a="1"/>
  <c r="U48" i="359" a="1"/>
  <c r="AB42" i="8" a="1"/>
  <c r="AB84" i="8" a="1"/>
  <c r="H48" i="359" a="1"/>
  <c r="AB74" i="8" a="1"/>
  <c r="O62" i="15" l="1"/>
  <c r="O125" i="15" s="1"/>
  <c r="O52" i="15"/>
  <c r="O115" i="15" s="1"/>
  <c r="O43" i="15"/>
  <c r="O106" i="15" s="1"/>
  <c r="O60" i="15"/>
  <c r="O123" i="15" s="1"/>
  <c r="O64" i="15"/>
  <c r="O127" i="15" s="1"/>
  <c r="O58" i="15"/>
  <c r="O121" i="15" s="1"/>
  <c r="O44" i="15"/>
  <c r="O107" i="15" s="1"/>
  <c r="O49" i="15"/>
  <c r="O112" i="15" s="1"/>
  <c r="O61" i="15"/>
  <c r="O124" i="15" s="1"/>
  <c r="O48" i="15"/>
  <c r="O111" i="15" s="1"/>
  <c r="O53" i="15"/>
  <c r="O116" i="15" s="1"/>
  <c r="O45" i="15"/>
  <c r="O108" i="15" s="1"/>
  <c r="O57" i="15"/>
  <c r="O120" i="15" s="1"/>
  <c r="O47" i="15"/>
  <c r="O110" i="15" s="1"/>
  <c r="O66" i="15"/>
  <c r="O129" i="15" s="1"/>
  <c r="O63" i="15"/>
  <c r="O126" i="15" s="1"/>
  <c r="O39" i="15"/>
  <c r="O105" i="15" s="1"/>
  <c r="O59" i="15"/>
  <c r="O122" i="15" s="1"/>
  <c r="O56" i="15"/>
  <c r="O119" i="15" s="1"/>
  <c r="O46" i="15"/>
  <c r="O109" i="15" s="1"/>
  <c r="O54" i="15"/>
  <c r="O117" i="15" s="1"/>
  <c r="O55" i="15"/>
  <c r="O118" i="15" s="1"/>
  <c r="O50" i="15"/>
  <c r="O113" i="15" s="1"/>
  <c r="O51" i="15"/>
  <c r="O114" i="15" s="1"/>
  <c r="O65" i="15"/>
  <c r="O128" i="15" s="1"/>
  <c r="Q38" i="15"/>
  <c r="AA117" i="8"/>
  <c r="AB49" i="8"/>
  <c r="AB60" i="8"/>
  <c r="AB80" i="8"/>
  <c r="AB109" i="8"/>
  <c r="AB107" i="8"/>
  <c r="AB97" i="8"/>
  <c r="AB57" i="8"/>
  <c r="AB78" i="8"/>
  <c r="AB98" i="8"/>
  <c r="AB77" i="8"/>
  <c r="AB70" i="8"/>
  <c r="AB47" i="8"/>
  <c r="AB129" i="8"/>
  <c r="AB59" i="8"/>
  <c r="AB48" i="8"/>
  <c r="AB128" i="8"/>
  <c r="AB69" i="8"/>
  <c r="AB89" i="8"/>
  <c r="AB58" i="8"/>
  <c r="AB79" i="8"/>
  <c r="AB99" i="8"/>
  <c r="AB68" i="8"/>
  <c r="AB67" i="8"/>
  <c r="AB108" i="8"/>
  <c r="AB88" i="8"/>
  <c r="AB87" i="8"/>
  <c r="AB110" i="8"/>
  <c r="AB100" i="8"/>
  <c r="AB130" i="8"/>
  <c r="AB90" i="8"/>
  <c r="AB127" i="8"/>
  <c r="AB46" i="8"/>
  <c r="AB104" i="8"/>
  <c r="AB103" i="8"/>
  <c r="AB106" i="8"/>
  <c r="AB105" i="8"/>
  <c r="AA119" i="8"/>
  <c r="AA120" i="8"/>
  <c r="AA118" i="8"/>
  <c r="X48" i="359"/>
  <c r="Z48" i="359"/>
  <c r="AB48" i="359"/>
  <c r="Y48" i="359"/>
  <c r="AA48" i="359"/>
  <c r="AC48" i="359"/>
  <c r="U48" i="359"/>
  <c r="W48" i="359"/>
  <c r="V48" i="359"/>
  <c r="R48" i="359"/>
  <c r="T48" i="359"/>
  <c r="S48" i="359"/>
  <c r="Q48" i="359"/>
  <c r="N48" i="359"/>
  <c r="O48" i="359"/>
  <c r="P48" i="359"/>
  <c r="J48" i="359"/>
  <c r="L48" i="359"/>
  <c r="M48" i="359"/>
  <c r="K48" i="359"/>
  <c r="I48" i="359"/>
  <c r="H48" i="359"/>
  <c r="G48" i="359"/>
  <c r="F48" i="359"/>
  <c r="D48" i="359"/>
  <c r="E48" i="359"/>
  <c r="C48" i="359"/>
  <c r="B48" i="359"/>
  <c r="A49" i="359"/>
  <c r="C130" i="15"/>
  <c r="A130" i="15" s="1"/>
  <c r="K130" i="15"/>
  <c r="AB43" i="8"/>
  <c r="AB44" i="8"/>
  <c r="AB41" i="8"/>
  <c r="AB42" i="8"/>
  <c r="AB45" i="8"/>
  <c r="AB84" i="8"/>
  <c r="AB85" i="8"/>
  <c r="AB83" i="8"/>
  <c r="AB82" i="8"/>
  <c r="AB86" i="8"/>
  <c r="N130" i="15"/>
  <c r="L130" i="15"/>
  <c r="H130" i="15"/>
  <c r="O130" i="15"/>
  <c r="J130" i="15"/>
  <c r="G130" i="15"/>
  <c r="F130" i="15"/>
  <c r="M130" i="15"/>
  <c r="I130" i="15"/>
  <c r="E130" i="15"/>
  <c r="D68" i="15"/>
  <c r="D131" i="15" s="1"/>
  <c r="C68" i="15"/>
  <c r="A68" i="15" s="1"/>
  <c r="E68" i="15"/>
  <c r="F68" i="15"/>
  <c r="G68" i="15"/>
  <c r="H68" i="15"/>
  <c r="I68" i="15"/>
  <c r="J68" i="15"/>
  <c r="K68" i="15"/>
  <c r="L68" i="15"/>
  <c r="M68" i="15"/>
  <c r="N68" i="15"/>
  <c r="O68" i="15"/>
  <c r="P68" i="15"/>
  <c r="B69" i="15"/>
  <c r="AB126" i="8"/>
  <c r="AB96" i="8"/>
  <c r="AB76" i="8"/>
  <c r="AB66" i="8"/>
  <c r="AB56" i="8"/>
  <c r="AA116" i="8"/>
  <c r="AB53" i="8"/>
  <c r="AB55" i="8"/>
  <c r="AB54" i="8"/>
  <c r="AB63" i="8"/>
  <c r="AB65" i="8"/>
  <c r="AB64" i="8"/>
  <c r="AB75" i="8"/>
  <c r="AB74" i="8"/>
  <c r="AB73" i="8"/>
  <c r="AB94" i="8"/>
  <c r="AB95" i="8"/>
  <c r="AB93" i="8"/>
  <c r="AA115" i="8"/>
  <c r="AB124" i="8"/>
  <c r="AB52" i="8"/>
  <c r="AB62" i="8"/>
  <c r="AB92" i="8"/>
  <c r="AB72" i="8"/>
  <c r="AB125" i="8"/>
  <c r="AB123" i="8"/>
  <c r="AB122" i="8"/>
  <c r="AA112" i="8"/>
  <c r="AA102" i="8"/>
  <c r="AC39" i="8"/>
  <c r="AA114" i="8"/>
  <c r="AA113" i="8"/>
  <c r="P64" i="15" a="1"/>
  <c r="P63" i="15" a="1"/>
  <c r="P47" i="15" a="1"/>
  <c r="P43" i="15" a="1"/>
  <c r="AC89" i="8" a="1"/>
  <c r="C49" i="359" a="1"/>
  <c r="AC107" i="8" a="1"/>
  <c r="Y49" i="359" a="1"/>
  <c r="AC45" i="8" a="1"/>
  <c r="N69" i="15" a="1"/>
  <c r="R49" i="359" a="1"/>
  <c r="AC67" i="8" a="1"/>
  <c r="K49" i="359" a="1"/>
  <c r="AC76" i="8" a="1"/>
  <c r="AC56" i="8" a="1"/>
  <c r="W49" i="359" a="1"/>
  <c r="P66" i="15" a="1"/>
  <c r="P59" i="15" a="1"/>
  <c r="P54" i="15" a="1"/>
  <c r="P67" i="15" a="1"/>
  <c r="P55" i="15" a="1"/>
  <c r="P39" i="15" a="1"/>
  <c r="P52" i="15" a="1"/>
  <c r="AC78" i="8" a="1"/>
  <c r="C69" i="15" a="1"/>
  <c r="AC95" i="8" a="1"/>
  <c r="AC122" i="8" a="1"/>
  <c r="AC68" i="8" a="1"/>
  <c r="AC129" i="8" a="1"/>
  <c r="Q49" i="359" a="1"/>
  <c r="G49" i="359" a="1"/>
  <c r="AC88" i="8" a="1"/>
  <c r="AC98" i="8" a="1"/>
  <c r="N49" i="359" a="1"/>
  <c r="E49" i="359" a="1"/>
  <c r="AC72" i="8" a="1"/>
  <c r="AC125" i="8" a="1"/>
  <c r="AC84" i="8" a="1"/>
  <c r="AC63" i="8" a="1"/>
  <c r="Z49" i="359" a="1"/>
  <c r="P69" i="15" a="1"/>
  <c r="AC92" i="8" a="1"/>
  <c r="O69" i="15" a="1"/>
  <c r="AC90" i="8" a="1"/>
  <c r="AC48" i="8" a="1"/>
  <c r="T49" i="359" a="1"/>
  <c r="D49" i="359" a="1"/>
  <c r="AC94" i="8" a="1"/>
  <c r="AC108" i="8" a="1"/>
  <c r="B49" i="359" a="1"/>
  <c r="AC62" i="8" a="1"/>
  <c r="AC42" i="8" a="1"/>
  <c r="P50" i="15" a="1"/>
  <c r="AC53" i="8" a="1"/>
  <c r="AC44" i="8" a="1"/>
  <c r="AC87" i="8" a="1"/>
  <c r="AC109" i="8" a="1"/>
  <c r="V49" i="359" a="1"/>
  <c r="AC126" i="8" a="1"/>
  <c r="AC57" i="8" a="1"/>
  <c r="S49" i="359" a="1"/>
  <c r="AC75" i="8" a="1"/>
  <c r="G69" i="15" a="1"/>
  <c r="AC41" i="8" a="1"/>
  <c r="F49" i="359" a="1"/>
  <c r="E69" i="15" a="1"/>
  <c r="AC60" i="8" a="1"/>
  <c r="I49" i="359" a="1"/>
  <c r="AC124" i="8" a="1"/>
  <c r="AC85" i="8" a="1"/>
  <c r="AC79" i="8" a="1"/>
  <c r="AC59" i="8" a="1"/>
  <c r="P53" i="15" a="1"/>
  <c r="P57" i="15" a="1"/>
  <c r="P46" i="15" a="1"/>
  <c r="P51" i="15" a="1"/>
  <c r="P56" i="15" a="1"/>
  <c r="P58" i="15" a="1"/>
  <c r="P49" i="359" a="1"/>
  <c r="AC106" i="8" a="1"/>
  <c r="AC110" i="8" a="1"/>
  <c r="H49" i="359" a="1"/>
  <c r="AC43" i="8" a="1"/>
  <c r="AC77" i="8" a="1"/>
  <c r="H69" i="15" a="1"/>
  <c r="AC99" i="8" a="1"/>
  <c r="U49" i="359" a="1"/>
  <c r="AC93" i="8" a="1"/>
  <c r="AC74" i="8" a="1"/>
  <c r="P61" i="15" a="1"/>
  <c r="P44" i="15" a="1"/>
  <c r="P48" i="15" a="1"/>
  <c r="P49" i="15" a="1"/>
  <c r="P45" i="15" a="1"/>
  <c r="P62" i="15" a="1"/>
  <c r="P60" i="15" a="1"/>
  <c r="AC123" i="8" a="1"/>
  <c r="AC46" i="8" a="1"/>
  <c r="AC47" i="8" a="1"/>
  <c r="J49" i="359" a="1"/>
  <c r="AB49" i="359" a="1"/>
  <c r="J69" i="15" a="1"/>
  <c r="AC103" i="8" a="1"/>
  <c r="AC69" i="8" a="1"/>
  <c r="AC80" i="8" a="1"/>
  <c r="AC49" i="359" a="1"/>
  <c r="D69" i="15" a="1"/>
  <c r="AC73" i="8" a="1"/>
  <c r="AC97" i="8" a="1"/>
  <c r="AC96" i="8" a="1"/>
  <c r="AC64" i="8" a="1"/>
  <c r="AC104" i="8" a="1"/>
  <c r="AC127" i="8" a="1"/>
  <c r="AC49" i="8" a="1"/>
  <c r="AA49" i="359" a="1"/>
  <c r="AC86" i="8" a="1"/>
  <c r="AC83" i="8" a="1"/>
  <c r="AC65" i="8" a="1"/>
  <c r="AC130" i="8" a="1"/>
  <c r="L49" i="359" a="1"/>
  <c r="K69" i="15" a="1"/>
  <c r="L69" i="15" a="1"/>
  <c r="P65" i="15" a="1"/>
  <c r="AC105" i="8" a="1"/>
  <c r="M69" i="15" a="1"/>
  <c r="AC70" i="8" a="1"/>
  <c r="O49" i="359" a="1"/>
  <c r="AC82" i="8" a="1"/>
  <c r="AC58" i="8" a="1"/>
  <c r="M49" i="359" a="1"/>
  <c r="AC54" i="8" a="1"/>
  <c r="AC52" i="8" a="1"/>
  <c r="F69" i="15" a="1"/>
  <c r="I69" i="15" a="1"/>
  <c r="AC128" i="8" a="1"/>
  <c r="X49" i="359" a="1"/>
  <c r="AC55" i="8" a="1"/>
  <c r="AC100" i="8" a="1"/>
  <c r="AC66" i="8" a="1"/>
  <c r="Q69" i="15" a="1"/>
  <c r="P65" i="15" l="1"/>
  <c r="P128" i="15" s="1"/>
  <c r="P60" i="15"/>
  <c r="P123" i="15" s="1"/>
  <c r="P62" i="15"/>
  <c r="P125" i="15" s="1"/>
  <c r="P45" i="15"/>
  <c r="P108" i="15" s="1"/>
  <c r="P49" i="15"/>
  <c r="P112" i="15" s="1"/>
  <c r="P48" i="15"/>
  <c r="P111" i="15" s="1"/>
  <c r="P44" i="15"/>
  <c r="P107" i="15" s="1"/>
  <c r="P61" i="15"/>
  <c r="P124" i="15" s="1"/>
  <c r="P58" i="15"/>
  <c r="P121" i="15" s="1"/>
  <c r="P56" i="15"/>
  <c r="P119" i="15" s="1"/>
  <c r="P51" i="15"/>
  <c r="P114" i="15" s="1"/>
  <c r="P46" i="15"/>
  <c r="P109" i="15" s="1"/>
  <c r="P57" i="15"/>
  <c r="P120" i="15" s="1"/>
  <c r="P53" i="15"/>
  <c r="P116" i="15" s="1"/>
  <c r="P50" i="15"/>
  <c r="P113" i="15" s="1"/>
  <c r="P52" i="15"/>
  <c r="P115" i="15" s="1"/>
  <c r="P39" i="15"/>
  <c r="P105" i="15" s="1"/>
  <c r="P55" i="15"/>
  <c r="P118" i="15" s="1"/>
  <c r="P67" i="15"/>
  <c r="P130" i="15" s="1"/>
  <c r="P54" i="15"/>
  <c r="P117" i="15" s="1"/>
  <c r="P59" i="15"/>
  <c r="P122" i="15" s="1"/>
  <c r="P66" i="15"/>
  <c r="P129" i="15" s="1"/>
  <c r="P43" i="15"/>
  <c r="P106" i="15" s="1"/>
  <c r="P47" i="15"/>
  <c r="P110" i="15" s="1"/>
  <c r="P63" i="15"/>
  <c r="P126" i="15" s="1"/>
  <c r="P64" i="15"/>
  <c r="P127" i="15" s="1"/>
  <c r="R38" i="15"/>
  <c r="AB117" i="8"/>
  <c r="AC49" i="8"/>
  <c r="AC80" i="8"/>
  <c r="AC109" i="8"/>
  <c r="AC97" i="8"/>
  <c r="AC60" i="8"/>
  <c r="AC57" i="8"/>
  <c r="AC129" i="8"/>
  <c r="AC59" i="8"/>
  <c r="AC48" i="8"/>
  <c r="AC98" i="8"/>
  <c r="AC70" i="8"/>
  <c r="AC78" i="8"/>
  <c r="AC128" i="8"/>
  <c r="AC107" i="8"/>
  <c r="AC47" i="8"/>
  <c r="AC108" i="8"/>
  <c r="AC127" i="8"/>
  <c r="AC69" i="8"/>
  <c r="AC87" i="8"/>
  <c r="AC77" i="8"/>
  <c r="AC99" i="8"/>
  <c r="AC110" i="8"/>
  <c r="AC68" i="8"/>
  <c r="AC100" i="8"/>
  <c r="AC90" i="8"/>
  <c r="AC88" i="8"/>
  <c r="AC89" i="8"/>
  <c r="AC130" i="8"/>
  <c r="AC67" i="8"/>
  <c r="AC58" i="8"/>
  <c r="AC46" i="8"/>
  <c r="AC79" i="8"/>
  <c r="AC104" i="8"/>
  <c r="AC103" i="8"/>
  <c r="AC106" i="8"/>
  <c r="AC105" i="8"/>
  <c r="AB119" i="8"/>
  <c r="AB118" i="8"/>
  <c r="AB120" i="8"/>
  <c r="X49" i="359"/>
  <c r="Y49" i="359"/>
  <c r="AB49" i="359"/>
  <c r="Z49" i="359"/>
  <c r="AA49" i="359"/>
  <c r="AC49" i="359"/>
  <c r="V49" i="359"/>
  <c r="W49" i="359"/>
  <c r="U49" i="359"/>
  <c r="S49" i="359"/>
  <c r="Q49" i="359"/>
  <c r="R49" i="359"/>
  <c r="T49" i="359"/>
  <c r="N49" i="359"/>
  <c r="O49" i="359"/>
  <c r="P49" i="359"/>
  <c r="K49" i="359"/>
  <c r="M49" i="359"/>
  <c r="J49" i="359"/>
  <c r="L49" i="359"/>
  <c r="I49" i="359"/>
  <c r="H49" i="359"/>
  <c r="G49" i="359"/>
  <c r="F49" i="359"/>
  <c r="D49" i="359"/>
  <c r="E49" i="359"/>
  <c r="C49" i="359"/>
  <c r="B49" i="359"/>
  <c r="A50" i="359"/>
  <c r="C131" i="15"/>
  <c r="A131" i="15" s="1"/>
  <c r="N131" i="15"/>
  <c r="AC44" i="8"/>
  <c r="AC41" i="8"/>
  <c r="AC45" i="8"/>
  <c r="AC43" i="8"/>
  <c r="AC42" i="8"/>
  <c r="AC85" i="8"/>
  <c r="AC82" i="8"/>
  <c r="AC83" i="8"/>
  <c r="AC84" i="8"/>
  <c r="AC86" i="8"/>
  <c r="F131" i="15"/>
  <c r="J131" i="15"/>
  <c r="O131" i="15"/>
  <c r="K131" i="15"/>
  <c r="G131" i="15"/>
  <c r="M131" i="15"/>
  <c r="I131" i="15"/>
  <c r="E131" i="15"/>
  <c r="P131" i="15"/>
  <c r="L131" i="15"/>
  <c r="H131" i="15"/>
  <c r="D69" i="15"/>
  <c r="D132" i="15" s="1"/>
  <c r="C69" i="15"/>
  <c r="A69" i="15" s="1"/>
  <c r="E69" i="15"/>
  <c r="F69" i="15"/>
  <c r="G69" i="15"/>
  <c r="H69" i="15"/>
  <c r="I69" i="15"/>
  <c r="K69" i="15"/>
  <c r="J69" i="15"/>
  <c r="L69" i="15"/>
  <c r="M69" i="15"/>
  <c r="N69" i="15"/>
  <c r="O69" i="15"/>
  <c r="P69" i="15"/>
  <c r="Q69" i="15"/>
  <c r="B70" i="15"/>
  <c r="AC126" i="8"/>
  <c r="AC96" i="8"/>
  <c r="AC76" i="8"/>
  <c r="AC66" i="8"/>
  <c r="AC56" i="8"/>
  <c r="AB116" i="8"/>
  <c r="AC54" i="8"/>
  <c r="AC53" i="8"/>
  <c r="AC55" i="8"/>
  <c r="AC65" i="8"/>
  <c r="AC63" i="8"/>
  <c r="AC64" i="8"/>
  <c r="AC75" i="8"/>
  <c r="AC73" i="8"/>
  <c r="AC74" i="8"/>
  <c r="AC94" i="8"/>
  <c r="AC95" i="8"/>
  <c r="AC93" i="8"/>
  <c r="AB114" i="8"/>
  <c r="AC124" i="8"/>
  <c r="AC52" i="8"/>
  <c r="AC62" i="8"/>
  <c r="AC92" i="8"/>
  <c r="AC72" i="8"/>
  <c r="AC125" i="8"/>
  <c r="AC123" i="8"/>
  <c r="AC122" i="8"/>
  <c r="AB113" i="8"/>
  <c r="AB112" i="8"/>
  <c r="AB102" i="8"/>
  <c r="AD39" i="8"/>
  <c r="AB115" i="8"/>
  <c r="Q48" i="15" a="1"/>
  <c r="Q65" i="15" a="1"/>
  <c r="Q58" i="15" a="1"/>
  <c r="Q51" i="15" a="1"/>
  <c r="Q45" i="15" a="1"/>
  <c r="Q60" i="15" a="1"/>
  <c r="AD80" i="8" a="1"/>
  <c r="AD76" i="8" a="1"/>
  <c r="AD72" i="8" a="1"/>
  <c r="AD68" i="8" a="1"/>
  <c r="AD129" i="8" a="1"/>
  <c r="R50" i="359" a="1"/>
  <c r="H50" i="359" a="1"/>
  <c r="AD74" i="8" a="1"/>
  <c r="G70" i="15" a="1"/>
  <c r="I70" i="15" a="1"/>
  <c r="AD78" i="8" a="1"/>
  <c r="W50" i="359" a="1"/>
  <c r="AD73" i="8" a="1"/>
  <c r="AD62" i="8" a="1"/>
  <c r="AD70" i="8" a="1"/>
  <c r="AD64" i="8" a="1"/>
  <c r="AD95" i="8" a="1"/>
  <c r="H70" i="15" a="1"/>
  <c r="AD127" i="8" a="1"/>
  <c r="AD97" i="8" a="1"/>
  <c r="S50" i="359" a="1"/>
  <c r="F50" i="359" a="1"/>
  <c r="AD63" i="8" a="1"/>
  <c r="D70" i="15" a="1"/>
  <c r="M70" i="15" a="1"/>
  <c r="AD128" i="8" a="1"/>
  <c r="V50" i="359" a="1"/>
  <c r="AD56" i="8" a="1"/>
  <c r="K70" i="15" a="1"/>
  <c r="AD43" i="8" a="1"/>
  <c r="AD96" i="8" a="1"/>
  <c r="AD93" i="8" a="1"/>
  <c r="AD77" i="8" a="1"/>
  <c r="AD75" i="8" a="1"/>
  <c r="T50" i="359" a="1"/>
  <c r="Q63" i="15" a="1"/>
  <c r="Q39" i="15" a="1"/>
  <c r="Q62" i="15" a="1"/>
  <c r="Q53" i="15" a="1"/>
  <c r="Q49" i="15" a="1"/>
  <c r="Q52" i="15" a="1"/>
  <c r="Q68" i="15" a="1"/>
  <c r="AD88" i="8" a="1"/>
  <c r="O50" i="359" a="1"/>
  <c r="AD86" i="8" a="1"/>
  <c r="AD103" i="8" a="1"/>
  <c r="AD100" i="8" a="1"/>
  <c r="AD109" i="8" a="1"/>
  <c r="Y50" i="359" a="1"/>
  <c r="AD45" i="8" a="1"/>
  <c r="AD54" i="8" a="1"/>
  <c r="AD124" i="8" a="1"/>
  <c r="AD108" i="8" a="1"/>
  <c r="AD47" i="8" a="1"/>
  <c r="Z50" i="359" a="1"/>
  <c r="AD44" i="8" a="1"/>
  <c r="K50" i="359" a="1"/>
  <c r="AD53" i="8" a="1"/>
  <c r="AD105" i="8" a="1"/>
  <c r="AD90" i="8" a="1"/>
  <c r="AD107" i="8" a="1"/>
  <c r="U50" i="359" a="1"/>
  <c r="O70" i="15" a="1"/>
  <c r="N70" i="15" a="1"/>
  <c r="AD106" i="8" a="1"/>
  <c r="AD59" i="8" a="1"/>
  <c r="C50" i="359" a="1"/>
  <c r="AD66" i="8" a="1"/>
  <c r="Q70" i="15" a="1"/>
  <c r="AD126" i="8" a="1"/>
  <c r="AD89" i="8" a="1"/>
  <c r="AD83" i="8" a="1"/>
  <c r="I50" i="359" a="1"/>
  <c r="P50" i="359" a="1"/>
  <c r="AD123" i="8" a="1"/>
  <c r="E70" i="15" a="1"/>
  <c r="Q67" i="15" a="1"/>
  <c r="Q59" i="15" a="1"/>
  <c r="Q46" i="15" a="1"/>
  <c r="Q50" i="15" a="1"/>
  <c r="Q56" i="15" a="1"/>
  <c r="Q61" i="15" a="1"/>
  <c r="Q54" i="15" a="1"/>
  <c r="AD130" i="8" a="1"/>
  <c r="AB50" i="359" a="1"/>
  <c r="AD69" i="8" a="1"/>
  <c r="AD48" i="8" a="1"/>
  <c r="L50" i="359" a="1"/>
  <c r="AA50" i="359" a="1"/>
  <c r="AD92" i="8" a="1"/>
  <c r="AD94" i="8" a="1"/>
  <c r="AD65" i="8" a="1"/>
  <c r="P70" i="15" a="1"/>
  <c r="AD46" i="8" a="1"/>
  <c r="AD49" i="8" a="1"/>
  <c r="D50" i="359" a="1"/>
  <c r="AD125" i="8" a="1"/>
  <c r="AD104" i="8" a="1"/>
  <c r="X50" i="359" a="1"/>
  <c r="J70" i="15" a="1"/>
  <c r="C70" i="15" a="1"/>
  <c r="AD79" i="8" a="1"/>
  <c r="AD99" i="8" a="1"/>
  <c r="J50" i="359" a="1"/>
  <c r="AC50" i="359" a="1"/>
  <c r="AD55" i="8" a="1"/>
  <c r="M50" i="359" a="1"/>
  <c r="AD98" i="8" a="1"/>
  <c r="AD67" i="8" a="1"/>
  <c r="AD58" i="8" a="1"/>
  <c r="L70" i="15" a="1"/>
  <c r="Q66" i="15" a="1"/>
  <c r="Q55" i="15" a="1"/>
  <c r="Q64" i="15" a="1"/>
  <c r="Q44" i="15" a="1"/>
  <c r="Q47" i="15" a="1"/>
  <c r="Q43" i="15" a="1"/>
  <c r="Q57" i="15" a="1"/>
  <c r="AD57" i="8" a="1"/>
  <c r="G50" i="359" a="1"/>
  <c r="AD84" i="8" a="1"/>
  <c r="AD41" i="8" a="1"/>
  <c r="AD110" i="8" a="1"/>
  <c r="AD60" i="8" a="1"/>
  <c r="N50" i="359" a="1"/>
  <c r="E50" i="359" a="1"/>
  <c r="AD52" i="8" a="1"/>
  <c r="F70" i="15" a="1"/>
  <c r="AD85" i="8" a="1"/>
  <c r="AD87" i="8" a="1"/>
  <c r="Q50" i="359" a="1"/>
  <c r="AD42" i="8" a="1"/>
  <c r="AD82" i="8" a="1"/>
  <c r="AD122" i="8" a="1"/>
  <c r="B50" i="359" a="1"/>
  <c r="R70" i="15" a="1"/>
  <c r="Q57" i="15" l="1"/>
  <c r="Q120" i="15" s="1"/>
  <c r="Q43" i="15"/>
  <c r="Q106" i="15" s="1"/>
  <c r="Q47" i="15"/>
  <c r="Q110" i="15" s="1"/>
  <c r="Q44" i="15"/>
  <c r="Q107" i="15" s="1"/>
  <c r="Q64" i="15"/>
  <c r="Q127" i="15" s="1"/>
  <c r="Q55" i="15"/>
  <c r="Q118" i="15" s="1"/>
  <c r="Q66" i="15"/>
  <c r="Q129" i="15" s="1"/>
  <c r="Q54" i="15"/>
  <c r="Q117" i="15" s="1"/>
  <c r="Q61" i="15"/>
  <c r="Q124" i="15" s="1"/>
  <c r="Q56" i="15"/>
  <c r="Q119" i="15" s="1"/>
  <c r="Q50" i="15"/>
  <c r="Q113" i="15" s="1"/>
  <c r="Q46" i="15"/>
  <c r="Q109" i="15" s="1"/>
  <c r="Q59" i="15"/>
  <c r="Q122" i="15" s="1"/>
  <c r="Q67" i="15"/>
  <c r="Q130" i="15" s="1"/>
  <c r="Q68" i="15"/>
  <c r="Q131" i="15" s="1"/>
  <c r="Q52" i="15"/>
  <c r="Q115" i="15" s="1"/>
  <c r="Q49" i="15"/>
  <c r="Q112" i="15" s="1"/>
  <c r="Q53" i="15"/>
  <c r="Q116" i="15" s="1"/>
  <c r="Q62" i="15"/>
  <c r="Q125" i="15" s="1"/>
  <c r="Q39" i="15"/>
  <c r="Q105" i="15" s="1"/>
  <c r="Q63" i="15"/>
  <c r="Q126" i="15" s="1"/>
  <c r="Q60" i="15"/>
  <c r="Q123" i="15" s="1"/>
  <c r="Q45" i="15"/>
  <c r="Q108" i="15" s="1"/>
  <c r="Q51" i="15"/>
  <c r="Q114" i="15" s="1"/>
  <c r="Q58" i="15"/>
  <c r="Q121" i="15" s="1"/>
  <c r="Q65" i="15"/>
  <c r="Q128" i="15" s="1"/>
  <c r="Q48" i="15"/>
  <c r="Q111" i="15" s="1"/>
  <c r="S38" i="15"/>
  <c r="AC118" i="8"/>
  <c r="AC120" i="8"/>
  <c r="AD49" i="8"/>
  <c r="AD109" i="8"/>
  <c r="AD80" i="8"/>
  <c r="AD107" i="8"/>
  <c r="AD70" i="8"/>
  <c r="AD129" i="8"/>
  <c r="AD59" i="8"/>
  <c r="AD97" i="8"/>
  <c r="AD47" i="8"/>
  <c r="AD60" i="8"/>
  <c r="AD57" i="8"/>
  <c r="AD77" i="8"/>
  <c r="AD78" i="8"/>
  <c r="AD48" i="8"/>
  <c r="AD128" i="8"/>
  <c r="AD99" i="8"/>
  <c r="AD98" i="8"/>
  <c r="AD100" i="8"/>
  <c r="AD130" i="8"/>
  <c r="AD90" i="8"/>
  <c r="AD87" i="8"/>
  <c r="AD68" i="8"/>
  <c r="AD58" i="8"/>
  <c r="AD127" i="8"/>
  <c r="AD46" i="8"/>
  <c r="AD110" i="8"/>
  <c r="AD89" i="8"/>
  <c r="AD67" i="8"/>
  <c r="AD108" i="8"/>
  <c r="AD69" i="8"/>
  <c r="AD88" i="8"/>
  <c r="AD79" i="8"/>
  <c r="AD104" i="8"/>
  <c r="AD103" i="8"/>
  <c r="AD106" i="8"/>
  <c r="AD105" i="8"/>
  <c r="AC119" i="8"/>
  <c r="AC117" i="8"/>
  <c r="X50" i="359"/>
  <c r="AA50" i="359"/>
  <c r="AB50" i="359"/>
  <c r="AC50" i="359"/>
  <c r="Z50" i="359"/>
  <c r="Y50" i="359"/>
  <c r="V50" i="359"/>
  <c r="U50" i="359"/>
  <c r="W50" i="359"/>
  <c r="R50" i="359"/>
  <c r="T50" i="359"/>
  <c r="S50" i="359"/>
  <c r="Q50" i="359"/>
  <c r="N50" i="359"/>
  <c r="O50" i="359"/>
  <c r="P50" i="359"/>
  <c r="K50" i="359"/>
  <c r="L50" i="359"/>
  <c r="M50" i="359"/>
  <c r="J50" i="359"/>
  <c r="I50" i="359"/>
  <c r="H50" i="359"/>
  <c r="G50" i="359"/>
  <c r="F50" i="359"/>
  <c r="D50" i="359"/>
  <c r="E50" i="359"/>
  <c r="C50" i="359"/>
  <c r="B50" i="359"/>
  <c r="A51" i="359"/>
  <c r="C132" i="15"/>
  <c r="A132" i="15" s="1"/>
  <c r="N132" i="15"/>
  <c r="AD41" i="8"/>
  <c r="AD44" i="8"/>
  <c r="AD42" i="8"/>
  <c r="AD45" i="8"/>
  <c r="AD43" i="8"/>
  <c r="AD85" i="8"/>
  <c r="AD86" i="8"/>
  <c r="AD82" i="8"/>
  <c r="AD83" i="8"/>
  <c r="AD84" i="8"/>
  <c r="F132" i="15"/>
  <c r="K132" i="15"/>
  <c r="P132" i="15"/>
  <c r="L132" i="15"/>
  <c r="H132" i="15"/>
  <c r="O132" i="15"/>
  <c r="J132" i="15"/>
  <c r="G132" i="15"/>
  <c r="Q132" i="15"/>
  <c r="M132" i="15"/>
  <c r="I132" i="15"/>
  <c r="E132" i="15"/>
  <c r="D70" i="15"/>
  <c r="D133" i="15" s="1"/>
  <c r="C70" i="15"/>
  <c r="C133" i="15" s="1"/>
  <c r="E70" i="15"/>
  <c r="F70" i="15"/>
  <c r="G70" i="15"/>
  <c r="H70" i="15"/>
  <c r="I70" i="15"/>
  <c r="K70" i="15"/>
  <c r="J70" i="15"/>
  <c r="L70" i="15"/>
  <c r="M70" i="15"/>
  <c r="N70" i="15"/>
  <c r="O70" i="15"/>
  <c r="P70" i="15"/>
  <c r="Q70" i="15"/>
  <c r="R70" i="15"/>
  <c r="B71" i="15"/>
  <c r="AD126" i="8"/>
  <c r="AD96" i="8"/>
  <c r="AD76" i="8"/>
  <c r="AD66" i="8"/>
  <c r="AD56" i="8"/>
  <c r="AC116" i="8"/>
  <c r="AD54" i="8"/>
  <c r="AD53" i="8"/>
  <c r="AD55" i="8"/>
  <c r="AD63" i="8"/>
  <c r="AD65" i="8"/>
  <c r="AD64" i="8"/>
  <c r="AD73" i="8"/>
  <c r="AD74" i="8"/>
  <c r="AD75" i="8"/>
  <c r="AD95" i="8"/>
  <c r="AD94" i="8"/>
  <c r="AD93" i="8"/>
  <c r="AC114" i="8"/>
  <c r="AD124" i="8"/>
  <c r="AD52" i="8"/>
  <c r="AD62" i="8"/>
  <c r="AD92" i="8"/>
  <c r="AD72" i="8"/>
  <c r="AD125" i="8"/>
  <c r="AD123" i="8"/>
  <c r="AD122" i="8"/>
  <c r="AC115" i="8"/>
  <c r="AC112" i="8"/>
  <c r="AC102" i="8"/>
  <c r="AE39" i="8"/>
  <c r="AC113" i="8"/>
  <c r="R66" i="15" a="1"/>
  <c r="R47" i="15" a="1"/>
  <c r="R45" i="15" a="1"/>
  <c r="R67" i="15" a="1"/>
  <c r="R51" i="15" a="1"/>
  <c r="R59" i="15" a="1"/>
  <c r="R60" i="15" a="1"/>
  <c r="AE44" i="8" a="1"/>
  <c r="AE122" i="8" a="1"/>
  <c r="AE41" i="8" a="1"/>
  <c r="AE96" i="8" a="1"/>
  <c r="C51" i="359" a="1"/>
  <c r="AE64" i="8" a="1"/>
  <c r="R51" i="359" a="1"/>
  <c r="J51" i="359" a="1"/>
  <c r="AE52" i="8" a="1"/>
  <c r="AE86" i="8" a="1"/>
  <c r="Q51" i="359" a="1"/>
  <c r="R63" i="15" a="1"/>
  <c r="R48" i="15" a="1"/>
  <c r="R54" i="15" a="1"/>
  <c r="R44" i="15" a="1"/>
  <c r="R55" i="15" a="1"/>
  <c r="R64" i="15" a="1"/>
  <c r="R50" i="15" a="1"/>
  <c r="N51" i="359" a="1"/>
  <c r="AE55" i="8" a="1"/>
  <c r="AE104" i="8" a="1"/>
  <c r="AE109" i="8" a="1"/>
  <c r="AE92" i="8" a="1"/>
  <c r="O71" i="15" a="1"/>
  <c r="AE47" i="8" a="1"/>
  <c r="AE69" i="8" a="1"/>
  <c r="R46" i="15" a="1"/>
  <c r="R39" i="15" a="1"/>
  <c r="R49" i="15" a="1"/>
  <c r="R56" i="15" a="1"/>
  <c r="R69" i="15" a="1"/>
  <c r="R61" i="15" a="1"/>
  <c r="R53" i="15" a="1"/>
  <c r="AE90" i="8" a="1"/>
  <c r="AB51" i="359" a="1"/>
  <c r="AE43" i="8" a="1"/>
  <c r="AE100" i="8" a="1"/>
  <c r="AE77" i="8" a="1"/>
  <c r="K51" i="359" a="1"/>
  <c r="X51" i="359" a="1"/>
  <c r="AE126" i="8" a="1"/>
  <c r="F71" i="15" a="1"/>
  <c r="K71" i="15" a="1"/>
  <c r="AE74" i="8" a="1"/>
  <c r="S71" i="15" a="1"/>
  <c r="AE89" i="8" a="1"/>
  <c r="AE70" i="8" a="1"/>
  <c r="W51" i="359" a="1"/>
  <c r="AE45" i="8" a="1"/>
  <c r="AE42" i="8" a="1"/>
  <c r="R71" i="15" a="1"/>
  <c r="AA51" i="359" a="1"/>
  <c r="Q71" i="15" a="1"/>
  <c r="AE54" i="8" a="1"/>
  <c r="AE106" i="8" a="1"/>
  <c r="AE67" i="8" a="1"/>
  <c r="AE57" i="8" a="1"/>
  <c r="V51" i="359" a="1"/>
  <c r="AE103" i="8" a="1"/>
  <c r="AE78" i="8" a="1"/>
  <c r="Y51" i="359" a="1"/>
  <c r="AE72" i="8" a="1"/>
  <c r="AE123" i="8" a="1"/>
  <c r="P71" i="15" a="1"/>
  <c r="U51" i="359" a="1"/>
  <c r="AE85" i="8" a="1"/>
  <c r="J71" i="15" a="1"/>
  <c r="P51" i="359" a="1"/>
  <c r="AE95" i="8" a="1"/>
  <c r="AE110" i="8" a="1"/>
  <c r="O51" i="359" a="1"/>
  <c r="AE83" i="8" a="1"/>
  <c r="AE127" i="8" a="1"/>
  <c r="AE124" i="8" a="1"/>
  <c r="G71" i="15" a="1"/>
  <c r="AC51" i="359" a="1"/>
  <c r="AE79" i="8" a="1"/>
  <c r="AE99" i="8" a="1"/>
  <c r="G51" i="359" a="1"/>
  <c r="AE62" i="8" a="1"/>
  <c r="R68" i="15" a="1"/>
  <c r="R62" i="15" a="1"/>
  <c r="R57" i="15" a="1"/>
  <c r="R52" i="15" a="1"/>
  <c r="R43" i="15" a="1"/>
  <c r="R58" i="15" a="1"/>
  <c r="R65" i="15" a="1"/>
  <c r="AE80" i="8" a="1"/>
  <c r="H51" i="359" a="1"/>
  <c r="AE82" i="8" a="1"/>
  <c r="AE130" i="8" a="1"/>
  <c r="AE59" i="8" a="1"/>
  <c r="T51" i="359" a="1"/>
  <c r="D51" i="359" a="1"/>
  <c r="AE65" i="8" a="1"/>
  <c r="E71" i="15" a="1"/>
  <c r="AE68" i="8" a="1"/>
  <c r="AE49" i="8" a="1"/>
  <c r="B51" i="359" a="1"/>
  <c r="N71" i="15" a="1"/>
  <c r="AE105" i="8" a="1"/>
  <c r="F51" i="359" a="1"/>
  <c r="C71" i="15" a="1"/>
  <c r="L71" i="15" a="1"/>
  <c r="AE46" i="8" a="1"/>
  <c r="AE48" i="8" a="1"/>
  <c r="L51" i="359" a="1"/>
  <c r="Z51" i="359" a="1"/>
  <c r="AE73" i="8" a="1"/>
  <c r="AE66" i="8" a="1"/>
  <c r="D71" i="15" a="1"/>
  <c r="AE56" i="8" a="1"/>
  <c r="AE58" i="8" a="1"/>
  <c r="AE129" i="8" a="1"/>
  <c r="E51" i="359" a="1"/>
  <c r="AE84" i="8" a="1"/>
  <c r="AE60" i="8" a="1"/>
  <c r="AE87" i="8" a="1"/>
  <c r="AE107" i="8" a="1"/>
  <c r="I51" i="359" a="1"/>
  <c r="I71" i="15" a="1"/>
  <c r="AE88" i="8" a="1"/>
  <c r="AE98" i="8" a="1"/>
  <c r="AE93" i="8" a="1"/>
  <c r="AE97" i="8" a="1"/>
  <c r="AE63" i="8" a="1"/>
  <c r="AE76" i="8" a="1"/>
  <c r="AE94" i="8" a="1"/>
  <c r="M51" i="359" a="1"/>
  <c r="AE108" i="8" a="1"/>
  <c r="H71" i="15" a="1"/>
  <c r="AE128" i="8" a="1"/>
  <c r="AE75" i="8" a="1"/>
  <c r="S51" i="359" a="1"/>
  <c r="AE125" i="8" a="1"/>
  <c r="M71" i="15" a="1"/>
  <c r="AE53" i="8" a="1"/>
  <c r="R65" i="15" l="1"/>
  <c r="R128" i="15" s="1"/>
  <c r="R58" i="15"/>
  <c r="R121" i="15" s="1"/>
  <c r="R43" i="15"/>
  <c r="R106" i="15" s="1"/>
  <c r="R52" i="15"/>
  <c r="R115" i="15" s="1"/>
  <c r="R57" i="15"/>
  <c r="R120" i="15" s="1"/>
  <c r="R62" i="15"/>
  <c r="R125" i="15" s="1"/>
  <c r="R68" i="15"/>
  <c r="R131" i="15" s="1"/>
  <c r="R53" i="15"/>
  <c r="R116" i="15" s="1"/>
  <c r="R61" i="15"/>
  <c r="R124" i="15" s="1"/>
  <c r="R69" i="15"/>
  <c r="R132" i="15" s="1"/>
  <c r="R56" i="15"/>
  <c r="R119" i="15" s="1"/>
  <c r="R49" i="15"/>
  <c r="R112" i="15" s="1"/>
  <c r="R39" i="15"/>
  <c r="R105" i="15" s="1"/>
  <c r="R46" i="15"/>
  <c r="R109" i="15" s="1"/>
  <c r="R50" i="15"/>
  <c r="R113" i="15" s="1"/>
  <c r="R64" i="15"/>
  <c r="R127" i="15" s="1"/>
  <c r="R55" i="15"/>
  <c r="R118" i="15" s="1"/>
  <c r="R44" i="15"/>
  <c r="R107" i="15" s="1"/>
  <c r="R54" i="15"/>
  <c r="R117" i="15" s="1"/>
  <c r="R48" i="15"/>
  <c r="R111" i="15" s="1"/>
  <c r="R63" i="15"/>
  <c r="R126" i="15" s="1"/>
  <c r="R60" i="15"/>
  <c r="R123" i="15" s="1"/>
  <c r="R59" i="15"/>
  <c r="R122" i="15" s="1"/>
  <c r="R51" i="15"/>
  <c r="R114" i="15" s="1"/>
  <c r="R67" i="15"/>
  <c r="R130" i="15" s="1"/>
  <c r="R45" i="15"/>
  <c r="R108" i="15" s="1"/>
  <c r="R47" i="15"/>
  <c r="R110" i="15" s="1"/>
  <c r="R66" i="15"/>
  <c r="R129" i="15" s="1"/>
  <c r="T38" i="15"/>
  <c r="AE109" i="8"/>
  <c r="AE60" i="8"/>
  <c r="AE57" i="8"/>
  <c r="AE49" i="8"/>
  <c r="AE107" i="8"/>
  <c r="AE129" i="8"/>
  <c r="AE47" i="8"/>
  <c r="AE70" i="8"/>
  <c r="AE59" i="8"/>
  <c r="AE78" i="8"/>
  <c r="AE97" i="8"/>
  <c r="AE128" i="8"/>
  <c r="AE77" i="8"/>
  <c r="AE80" i="8"/>
  <c r="AE48" i="8"/>
  <c r="AE98" i="8"/>
  <c r="AE108" i="8"/>
  <c r="AE69" i="8"/>
  <c r="AE67" i="8"/>
  <c r="AE88" i="8"/>
  <c r="AE87" i="8"/>
  <c r="AE127" i="8"/>
  <c r="AE99" i="8"/>
  <c r="AE68" i="8"/>
  <c r="AE130" i="8"/>
  <c r="AE58" i="8"/>
  <c r="AE110" i="8"/>
  <c r="AE89" i="8"/>
  <c r="AE100" i="8"/>
  <c r="AE90" i="8"/>
  <c r="AE46" i="8"/>
  <c r="AE79" i="8"/>
  <c r="AE104" i="8"/>
  <c r="AE103" i="8"/>
  <c r="AE106" i="8"/>
  <c r="AE105" i="8"/>
  <c r="AD119" i="8"/>
  <c r="AD117" i="8"/>
  <c r="AD118" i="8"/>
  <c r="AD120" i="8"/>
  <c r="X51" i="359"/>
  <c r="AB51" i="359"/>
  <c r="Z51" i="359"/>
  <c r="AA51" i="359"/>
  <c r="AC51" i="359"/>
  <c r="Y51" i="359"/>
  <c r="V51" i="359"/>
  <c r="W51" i="359"/>
  <c r="U51" i="359"/>
  <c r="Q51" i="359"/>
  <c r="S51" i="359"/>
  <c r="R51" i="359"/>
  <c r="T51" i="359"/>
  <c r="N51" i="359"/>
  <c r="O51" i="359"/>
  <c r="P51" i="359"/>
  <c r="K51" i="359"/>
  <c r="M51" i="359"/>
  <c r="L51" i="359"/>
  <c r="J51" i="359"/>
  <c r="I51" i="359"/>
  <c r="H51" i="359"/>
  <c r="G51" i="359"/>
  <c r="F51" i="359"/>
  <c r="D51" i="359"/>
  <c r="E51" i="359"/>
  <c r="C51" i="359"/>
  <c r="B51" i="359"/>
  <c r="A52" i="359"/>
  <c r="AE43" i="8"/>
  <c r="AE42" i="8"/>
  <c r="AE41" i="8"/>
  <c r="AE45" i="8"/>
  <c r="AE44" i="8"/>
  <c r="AE83" i="8"/>
  <c r="AE84" i="8"/>
  <c r="AE82" i="8"/>
  <c r="AE86" i="8"/>
  <c r="AE85" i="8"/>
  <c r="R133" i="15"/>
  <c r="N133" i="15"/>
  <c r="K133" i="15"/>
  <c r="F133" i="15"/>
  <c r="M133" i="15"/>
  <c r="E133" i="15"/>
  <c r="P133" i="15"/>
  <c r="L133" i="15"/>
  <c r="H133" i="15"/>
  <c r="Q133" i="15"/>
  <c r="I133" i="15"/>
  <c r="O133" i="15"/>
  <c r="J133" i="15"/>
  <c r="G133" i="15"/>
  <c r="D71" i="15"/>
  <c r="D134" i="15" s="1"/>
  <c r="C71" i="15"/>
  <c r="C134" i="15" s="1"/>
  <c r="E71" i="15"/>
  <c r="F71" i="15"/>
  <c r="G71" i="15"/>
  <c r="H71" i="15"/>
  <c r="I71" i="15"/>
  <c r="J71" i="15"/>
  <c r="K71" i="15"/>
  <c r="L71" i="15"/>
  <c r="M71" i="15"/>
  <c r="N71" i="15"/>
  <c r="O71" i="15"/>
  <c r="P71" i="15"/>
  <c r="Q71" i="15"/>
  <c r="R71" i="15"/>
  <c r="S71" i="15"/>
  <c r="B72" i="15"/>
  <c r="AE126" i="8"/>
  <c r="AE96" i="8"/>
  <c r="AE76" i="8"/>
  <c r="AE66" i="8"/>
  <c r="AE56" i="8"/>
  <c r="AD116" i="8"/>
  <c r="AE54" i="8"/>
  <c r="AE53" i="8"/>
  <c r="AE55" i="8"/>
  <c r="AE65" i="8"/>
  <c r="AE64" i="8"/>
  <c r="AE63" i="8"/>
  <c r="AE73" i="8"/>
  <c r="AE74" i="8"/>
  <c r="AE75" i="8"/>
  <c r="AE93" i="8"/>
  <c r="AE95" i="8"/>
  <c r="AE94" i="8"/>
  <c r="AD113" i="8"/>
  <c r="AE124" i="8"/>
  <c r="AE52" i="8"/>
  <c r="AE62" i="8"/>
  <c r="AE92" i="8"/>
  <c r="AE72" i="8"/>
  <c r="AE125" i="8"/>
  <c r="AE123" i="8"/>
  <c r="AE122" i="8"/>
  <c r="AF39" i="8"/>
  <c r="AD115" i="8"/>
  <c r="AD112" i="8"/>
  <c r="AD102" i="8"/>
  <c r="AD114" i="8"/>
  <c r="S69" i="15" a="1"/>
  <c r="S54" i="15" a="1"/>
  <c r="S46" i="15" a="1"/>
  <c r="S60" i="15" a="1"/>
  <c r="S70" i="15" a="1"/>
  <c r="S45" i="15" a="1"/>
  <c r="S49" i="15" a="1"/>
  <c r="AF54" i="8" a="1"/>
  <c r="M52" i="359" a="1"/>
  <c r="AF53" i="8" a="1"/>
  <c r="AF124" i="8" a="1"/>
  <c r="U52" i="359" a="1"/>
  <c r="AF126" i="8" a="1"/>
  <c r="AF130" i="8" a="1"/>
  <c r="AF110" i="8" a="1"/>
  <c r="AF129" i="8" a="1"/>
  <c r="AF80" i="8" a="1"/>
  <c r="AF67" i="8" a="1"/>
  <c r="K52" i="359" a="1"/>
  <c r="S44" i="15" a="1"/>
  <c r="S57" i="15" a="1"/>
  <c r="S67" i="15" a="1"/>
  <c r="S63" i="15" a="1"/>
  <c r="S55" i="15" a="1"/>
  <c r="S50" i="15" a="1"/>
  <c r="S43" i="15" a="1"/>
  <c r="S56" i="15" a="1"/>
  <c r="AF85" i="8" a="1"/>
  <c r="E72" i="15" a="1"/>
  <c r="AF99" i="8" a="1"/>
  <c r="T52" i="359" a="1"/>
  <c r="AF63" i="8" a="1"/>
  <c r="AF87" i="8" a="1"/>
  <c r="AF107" i="8" a="1"/>
  <c r="O52" i="359" a="1"/>
  <c r="E52" i="359" a="1"/>
  <c r="AF55" i="8" a="1"/>
  <c r="AF43" i="8" a="1"/>
  <c r="AF89" i="8" a="1"/>
  <c r="P72" i="15" a="1"/>
  <c r="N52" i="359" a="1"/>
  <c r="AF41" i="8" a="1"/>
  <c r="S66" i="15" a="1"/>
  <c r="S47" i="15" a="1"/>
  <c r="S48" i="15" a="1"/>
  <c r="S53" i="15" a="1"/>
  <c r="S52" i="15" a="1"/>
  <c r="S61" i="15" a="1"/>
  <c r="AF46" i="8" a="1"/>
  <c r="AF83" i="8" a="1"/>
  <c r="AF100" i="8" a="1"/>
  <c r="AF127" i="8" a="1"/>
  <c r="AF128" i="8" a="1"/>
  <c r="Q52" i="359" a="1"/>
  <c r="H52" i="359" a="1"/>
  <c r="I72" i="15" a="1"/>
  <c r="AF84" i="8" a="1"/>
  <c r="AF88" i="8" a="1"/>
  <c r="B52" i="359" a="1"/>
  <c r="D72" i="15" a="1"/>
  <c r="AF42" i="8" a="1"/>
  <c r="P52" i="359" a="1"/>
  <c r="AF90" i="8" a="1"/>
  <c r="AF48" i="8" a="1"/>
  <c r="J52" i="359" a="1"/>
  <c r="X52" i="359" a="1"/>
  <c r="R72" i="15" a="1"/>
  <c r="AF125" i="8" a="1"/>
  <c r="AF77" i="8" a="1"/>
  <c r="Y52" i="359" a="1"/>
  <c r="AF92" i="8" a="1"/>
  <c r="AB52" i="359" a="1"/>
  <c r="AF76" i="8" a="1"/>
  <c r="S39" i="15" a="1"/>
  <c r="AF79" i="8" a="1"/>
  <c r="AF69" i="8" a="1"/>
  <c r="AA52" i="359" a="1"/>
  <c r="AF66" i="8" a="1"/>
  <c r="L52" i="359" a="1"/>
  <c r="AF58" i="8" a="1"/>
  <c r="I52" i="359" a="1"/>
  <c r="AF64" i="8" a="1"/>
  <c r="AF60" i="8" a="1"/>
  <c r="AF74" i="8" a="1"/>
  <c r="S52" i="359" a="1"/>
  <c r="AF104" i="8" a="1"/>
  <c r="M72" i="15" a="1"/>
  <c r="AF44" i="8" a="1"/>
  <c r="S62" i="15" a="1"/>
  <c r="S68" i="15" a="1"/>
  <c r="S51" i="15" a="1"/>
  <c r="S58" i="15" a="1"/>
  <c r="S64" i="15" a="1"/>
  <c r="S59" i="15" a="1"/>
  <c r="S65" i="15" a="1"/>
  <c r="W52" i="359" a="1"/>
  <c r="AF70" i="8" a="1"/>
  <c r="Q72" i="15" a="1"/>
  <c r="AF106" i="8" a="1"/>
  <c r="AF47" i="8" a="1"/>
  <c r="J72" i="15" a="1"/>
  <c r="AF103" i="8" a="1"/>
  <c r="AF68" i="8" a="1"/>
  <c r="AF57" i="8" a="1"/>
  <c r="Z52" i="359" a="1"/>
  <c r="AF96" i="8" a="1"/>
  <c r="H72" i="15" a="1"/>
  <c r="AF56" i="8" a="1"/>
  <c r="N72" i="15" a="1"/>
  <c r="AF78" i="8" a="1"/>
  <c r="AF122" i="8" a="1"/>
  <c r="T72" i="15" a="1"/>
  <c r="C52" i="359" a="1"/>
  <c r="F72" i="15" a="1"/>
  <c r="AF108" i="8" a="1"/>
  <c r="AF97" i="8" a="1"/>
  <c r="R52" i="359" a="1"/>
  <c r="D52" i="359" a="1"/>
  <c r="C72" i="15" a="1"/>
  <c r="AF45" i="8" a="1"/>
  <c r="L72" i="15" a="1"/>
  <c r="K72" i="15" a="1"/>
  <c r="AF123" i="8" a="1"/>
  <c r="AF59" i="8" a="1"/>
  <c r="F52" i="359" a="1"/>
  <c r="AF52" i="8" a="1"/>
  <c r="AF62" i="8" a="1"/>
  <c r="G52" i="359" a="1"/>
  <c r="O72" i="15" a="1"/>
  <c r="V52" i="359" a="1"/>
  <c r="AF109" i="8" a="1"/>
  <c r="AF82" i="8" a="1"/>
  <c r="AF98" i="8" a="1"/>
  <c r="S72" i="15" a="1"/>
  <c r="AF93" i="8" a="1"/>
  <c r="AF105" i="8" a="1"/>
  <c r="AF86" i="8" a="1"/>
  <c r="AF72" i="8" a="1"/>
  <c r="AF49" i="8" a="1"/>
  <c r="AF65" i="8" a="1"/>
  <c r="AF73" i="8" a="1"/>
  <c r="AF75" i="8" a="1"/>
  <c r="AF94" i="8" a="1"/>
  <c r="AC52" i="359" a="1"/>
  <c r="G72" i="15" a="1"/>
  <c r="AF95" i="8" a="1"/>
  <c r="S65" i="15" l="1"/>
  <c r="S128" i="15" s="1"/>
  <c r="S59" i="15"/>
  <c r="S122" i="15" s="1"/>
  <c r="S64" i="15"/>
  <c r="S127" i="15" s="1"/>
  <c r="S58" i="15"/>
  <c r="S121" i="15" s="1"/>
  <c r="S51" i="15"/>
  <c r="S114" i="15" s="1"/>
  <c r="S68" i="15"/>
  <c r="S131" i="15" s="1"/>
  <c r="S62" i="15"/>
  <c r="S125" i="15" s="1"/>
  <c r="S39" i="15"/>
  <c r="S105" i="15" s="1"/>
  <c r="S61" i="15"/>
  <c r="S124" i="15" s="1"/>
  <c r="S52" i="15"/>
  <c r="S115" i="15" s="1"/>
  <c r="S53" i="15"/>
  <c r="S116" i="15" s="1"/>
  <c r="S48" i="15"/>
  <c r="S111" i="15" s="1"/>
  <c r="S47" i="15"/>
  <c r="S110" i="15" s="1"/>
  <c r="S66" i="15"/>
  <c r="S129" i="15" s="1"/>
  <c r="S56" i="15"/>
  <c r="S119" i="15" s="1"/>
  <c r="S43" i="15"/>
  <c r="S106" i="15" s="1"/>
  <c r="S50" i="15"/>
  <c r="S113" i="15" s="1"/>
  <c r="S55" i="15"/>
  <c r="S118" i="15" s="1"/>
  <c r="S63" i="15"/>
  <c r="S126" i="15" s="1"/>
  <c r="S67" i="15"/>
  <c r="S130" i="15" s="1"/>
  <c r="S57" i="15"/>
  <c r="S120" i="15" s="1"/>
  <c r="S44" i="15"/>
  <c r="S107" i="15" s="1"/>
  <c r="S49" i="15"/>
  <c r="S112" i="15" s="1"/>
  <c r="S45" i="15"/>
  <c r="S108" i="15" s="1"/>
  <c r="S70" i="15"/>
  <c r="S133" i="15" s="1"/>
  <c r="S60" i="15"/>
  <c r="S123" i="15" s="1"/>
  <c r="S46" i="15"/>
  <c r="S109" i="15" s="1"/>
  <c r="S54" i="15"/>
  <c r="S117" i="15" s="1"/>
  <c r="S69" i="15"/>
  <c r="S132" i="15" s="1"/>
  <c r="U38" i="15"/>
  <c r="AE120" i="8"/>
  <c r="AE117" i="8"/>
  <c r="AE118" i="8"/>
  <c r="AF80" i="8"/>
  <c r="AF57" i="8"/>
  <c r="AF109" i="8"/>
  <c r="AF60" i="8"/>
  <c r="AF49" i="8"/>
  <c r="AF128" i="8"/>
  <c r="AF70" i="8"/>
  <c r="AF59" i="8"/>
  <c r="AF97" i="8"/>
  <c r="AF107" i="8"/>
  <c r="AF129" i="8"/>
  <c r="AF78" i="8"/>
  <c r="AF48" i="8"/>
  <c r="AF98" i="8"/>
  <c r="AF47" i="8"/>
  <c r="AF77" i="8"/>
  <c r="AF89" i="8"/>
  <c r="AF68" i="8"/>
  <c r="AF130" i="8"/>
  <c r="AF88" i="8"/>
  <c r="AF58" i="8"/>
  <c r="AF127" i="8"/>
  <c r="AF100" i="8"/>
  <c r="AF67" i="8"/>
  <c r="AF108" i="8"/>
  <c r="AF87" i="8"/>
  <c r="AF99" i="8"/>
  <c r="AF110" i="8"/>
  <c r="AF90" i="8"/>
  <c r="AF69" i="8"/>
  <c r="AF79" i="8"/>
  <c r="AF46" i="8"/>
  <c r="AF104" i="8"/>
  <c r="AF103" i="8"/>
  <c r="AF106" i="8"/>
  <c r="AF105" i="8"/>
  <c r="AE119" i="8"/>
  <c r="X52" i="359"/>
  <c r="AA52" i="359"/>
  <c r="AB52" i="359"/>
  <c r="Y52" i="359"/>
  <c r="AC52" i="359"/>
  <c r="Z52" i="359"/>
  <c r="V52" i="359"/>
  <c r="W52" i="359"/>
  <c r="U52" i="359"/>
  <c r="Q52" i="359"/>
  <c r="T52" i="359"/>
  <c r="S52" i="359"/>
  <c r="R52" i="359"/>
  <c r="O52" i="359"/>
  <c r="P52" i="359"/>
  <c r="N52" i="359"/>
  <c r="J52" i="359"/>
  <c r="M52" i="359"/>
  <c r="K52" i="359"/>
  <c r="L52" i="359"/>
  <c r="I52" i="359"/>
  <c r="H52" i="359"/>
  <c r="G52" i="359"/>
  <c r="F52" i="359"/>
  <c r="D52" i="359"/>
  <c r="E52" i="359"/>
  <c r="C52" i="359"/>
  <c r="B52" i="359"/>
  <c r="A53" i="359"/>
  <c r="R134" i="15"/>
  <c r="N134" i="15"/>
  <c r="AF42" i="8"/>
  <c r="AF45" i="8"/>
  <c r="AF43" i="8"/>
  <c r="AF41" i="8"/>
  <c r="AF44" i="8"/>
  <c r="AF82" i="8"/>
  <c r="AF86" i="8"/>
  <c r="AF85" i="8"/>
  <c r="AF84" i="8"/>
  <c r="AF83" i="8"/>
  <c r="J134" i="15"/>
  <c r="F134" i="15"/>
  <c r="P134" i="15"/>
  <c r="L134" i="15"/>
  <c r="H134" i="15"/>
  <c r="Q134" i="15"/>
  <c r="M134" i="15"/>
  <c r="I134" i="15"/>
  <c r="E134" i="15"/>
  <c r="S134" i="15"/>
  <c r="O134" i="15"/>
  <c r="K134" i="15"/>
  <c r="G134" i="15"/>
  <c r="D72" i="15"/>
  <c r="D135" i="15" s="1"/>
  <c r="C72" i="15"/>
  <c r="C135" i="15" s="1"/>
  <c r="E72" i="15"/>
  <c r="F72" i="15"/>
  <c r="G72" i="15"/>
  <c r="H72" i="15"/>
  <c r="I72" i="15"/>
  <c r="J72" i="15"/>
  <c r="K72" i="15"/>
  <c r="L72" i="15"/>
  <c r="M72" i="15"/>
  <c r="N72" i="15"/>
  <c r="O72" i="15"/>
  <c r="P72" i="15"/>
  <c r="Q72" i="15"/>
  <c r="R72" i="15"/>
  <c r="S72" i="15"/>
  <c r="T72" i="15"/>
  <c r="B73" i="15"/>
  <c r="AF126" i="8"/>
  <c r="AF96" i="8"/>
  <c r="AF76" i="8"/>
  <c r="AF66" i="8"/>
  <c r="AF56" i="8"/>
  <c r="AE116" i="8"/>
  <c r="AF54" i="8"/>
  <c r="AF55" i="8"/>
  <c r="AF53" i="8"/>
  <c r="AF64" i="8"/>
  <c r="AF63" i="8"/>
  <c r="AF65" i="8"/>
  <c r="AF73" i="8"/>
  <c r="AF75" i="8"/>
  <c r="AF74" i="8"/>
  <c r="AF93" i="8"/>
  <c r="AF94" i="8"/>
  <c r="AF95" i="8"/>
  <c r="AE115" i="8"/>
  <c r="AF124" i="8"/>
  <c r="AF52" i="8"/>
  <c r="AF62" i="8"/>
  <c r="AF92" i="8"/>
  <c r="AF72" i="8"/>
  <c r="AF125" i="8"/>
  <c r="AF123" i="8"/>
  <c r="AF122" i="8"/>
  <c r="AE114" i="8"/>
  <c r="AG39" i="8"/>
  <c r="AE113" i="8"/>
  <c r="AE112" i="8"/>
  <c r="AE102" i="8"/>
  <c r="T54" i="15" a="1"/>
  <c r="T63" i="15" a="1"/>
  <c r="T56" i="15" a="1"/>
  <c r="T43" i="15" a="1"/>
  <c r="T52" i="15" a="1"/>
  <c r="T71" i="15" a="1"/>
  <c r="AG48" i="8" a="1"/>
  <c r="AG80" i="8" a="1"/>
  <c r="AG55" i="8" a="1"/>
  <c r="G53" i="359" a="1"/>
  <c r="B53" i="359" a="1"/>
  <c r="AG57" i="8" a="1"/>
  <c r="D53" i="359" a="1"/>
  <c r="AG47" i="8" a="1"/>
  <c r="AG77" i="8" a="1"/>
  <c r="H73" i="15" a="1"/>
  <c r="T70" i="15" a="1"/>
  <c r="T55" i="15" a="1"/>
  <c r="T39" i="15" a="1"/>
  <c r="T66" i="15" a="1"/>
  <c r="T62" i="15" a="1"/>
  <c r="T61" i="15" a="1"/>
  <c r="T47" i="15" a="1"/>
  <c r="T64" i="15" a="1"/>
  <c r="R73" i="15" a="1"/>
  <c r="AG95" i="8" a="1"/>
  <c r="AG103" i="8" a="1"/>
  <c r="AG100" i="8" a="1"/>
  <c r="AG109" i="8" a="1"/>
  <c r="AB53" i="359" a="1"/>
  <c r="S73" i="15" a="1"/>
  <c r="AG104" i="8" a="1"/>
  <c r="AA53" i="359" a="1"/>
  <c r="E73" i="15" a="1"/>
  <c r="AG60" i="8" a="1"/>
  <c r="T53" i="359" a="1"/>
  <c r="T48" i="15" a="1"/>
  <c r="T51" i="15" a="1"/>
  <c r="T69" i="15" a="1"/>
  <c r="T68" i="15" a="1"/>
  <c r="T58" i="15" a="1"/>
  <c r="T45" i="15" a="1"/>
  <c r="T57" i="15" a="1"/>
  <c r="T53" i="15" a="1"/>
  <c r="H53" i="359" a="1"/>
  <c r="F73" i="15" a="1"/>
  <c r="AG87" i="8" a="1"/>
  <c r="AG99" i="8" a="1"/>
  <c r="J53" i="359" a="1"/>
  <c r="Y53" i="359" a="1"/>
  <c r="AG85" i="8" a="1"/>
  <c r="AG69" i="8" a="1"/>
  <c r="AG128" i="8" a="1"/>
  <c r="M53" i="359" a="1"/>
  <c r="X53" i="359" a="1"/>
  <c r="AG122" i="8" a="1"/>
  <c r="AG45" i="8" a="1"/>
  <c r="AG94" i="8" a="1"/>
  <c r="AG75" i="8" a="1"/>
  <c r="AG90" i="8" a="1"/>
  <c r="S53" i="359" a="1"/>
  <c r="K73" i="15" a="1"/>
  <c r="AG105" i="8" a="1"/>
  <c r="AG127" i="8" a="1"/>
  <c r="AG49" i="8" a="1"/>
  <c r="U53" i="359" a="1"/>
  <c r="I73" i="15" a="1"/>
  <c r="AG63" i="8" a="1"/>
  <c r="AG74" i="8" a="1"/>
  <c r="AG70" i="8" a="1"/>
  <c r="C53" i="359" a="1"/>
  <c r="AG73" i="8" a="1"/>
  <c r="AG42" i="8" a="1"/>
  <c r="AG88" i="8" a="1"/>
  <c r="AG92" i="8" a="1"/>
  <c r="AG67" i="8" a="1"/>
  <c r="W53" i="359" a="1"/>
  <c r="AG43" i="8" a="1"/>
  <c r="M73" i="15" a="1"/>
  <c r="AG59" i="8" a="1"/>
  <c r="AG86" i="8" a="1"/>
  <c r="AG108" i="8" a="1"/>
  <c r="AG78" i="8" a="1"/>
  <c r="AG53" i="8" a="1"/>
  <c r="AG82" i="8" a="1"/>
  <c r="K53" i="359" a="1"/>
  <c r="AG89" i="8" a="1"/>
  <c r="AG83" i="8" a="1"/>
  <c r="AG44" i="8" a="1"/>
  <c r="AG110" i="8" a="1"/>
  <c r="AG76" i="8" a="1"/>
  <c r="AG72" i="8" a="1"/>
  <c r="T59" i="15" a="1"/>
  <c r="T67" i="15" a="1"/>
  <c r="T46" i="15" a="1"/>
  <c r="T50" i="15" a="1"/>
  <c r="T44" i="15" a="1"/>
  <c r="T49" i="15" a="1"/>
  <c r="T60" i="15" a="1"/>
  <c r="T65" i="15" a="1"/>
  <c r="AG79" i="8" a="1"/>
  <c r="G73" i="15" a="1"/>
  <c r="AG65" i="8" a="1"/>
  <c r="L73" i="15" a="1"/>
  <c r="AG130" i="8" a="1"/>
  <c r="AG129" i="8" a="1"/>
  <c r="N53" i="359" a="1"/>
  <c r="AG66" i="8" a="1"/>
  <c r="AG123" i="8" a="1"/>
  <c r="AG68" i="8" a="1"/>
  <c r="AG107" i="8" a="1"/>
  <c r="R53" i="359" a="1"/>
  <c r="E53" i="359" a="1"/>
  <c r="AG96" i="8" a="1"/>
  <c r="Q73" i="15" a="1"/>
  <c r="AG126" i="8" a="1"/>
  <c r="AG58" i="8" a="1"/>
  <c r="Z53" i="359" a="1"/>
  <c r="P73" i="15" a="1"/>
  <c r="AG41" i="8" a="1"/>
  <c r="AG46" i="8" a="1"/>
  <c r="AG98" i="8" a="1"/>
  <c r="L53" i="359" a="1"/>
  <c r="AC53" i="359" a="1"/>
  <c r="AG84" i="8" a="1"/>
  <c r="U73" i="15" a="1"/>
  <c r="C73" i="15" a="1"/>
  <c r="AG97" i="8" a="1"/>
  <c r="AG125" i="8" a="1"/>
  <c r="AG56" i="8" a="1"/>
  <c r="AG52" i="8" a="1"/>
  <c r="O53" i="359" a="1"/>
  <c r="AG64" i="8" a="1"/>
  <c r="Q53" i="359" a="1"/>
  <c r="N73" i="15" a="1"/>
  <c r="I53" i="359" a="1"/>
  <c r="O73" i="15" a="1"/>
  <c r="AG93" i="8" a="1"/>
  <c r="D73" i="15" a="1"/>
  <c r="P53" i="359" a="1"/>
  <c r="AG106" i="8" a="1"/>
  <c r="T73" i="15" a="1"/>
  <c r="AG62" i="8" a="1"/>
  <c r="AG124" i="8" a="1"/>
  <c r="J73" i="15" a="1"/>
  <c r="AG54" i="8" a="1"/>
  <c r="F53" i="359" a="1"/>
  <c r="V53" i="359" a="1"/>
  <c r="T65" i="15" l="1"/>
  <c r="T128" i="15" s="1"/>
  <c r="T60" i="15"/>
  <c r="T123" i="15" s="1"/>
  <c r="T49" i="15"/>
  <c r="T112" i="15" s="1"/>
  <c r="T44" i="15"/>
  <c r="T107" i="15" s="1"/>
  <c r="T50" i="15"/>
  <c r="T113" i="15" s="1"/>
  <c r="T46" i="15"/>
  <c r="T109" i="15" s="1"/>
  <c r="T67" i="15"/>
  <c r="T130" i="15" s="1"/>
  <c r="T59" i="15"/>
  <c r="T122" i="15" s="1"/>
  <c r="T53" i="15"/>
  <c r="T116" i="15" s="1"/>
  <c r="T57" i="15"/>
  <c r="T120" i="15" s="1"/>
  <c r="T45" i="15"/>
  <c r="T108" i="15" s="1"/>
  <c r="T58" i="15"/>
  <c r="T121" i="15" s="1"/>
  <c r="T68" i="15"/>
  <c r="T131" i="15" s="1"/>
  <c r="T69" i="15"/>
  <c r="T132" i="15" s="1"/>
  <c r="T51" i="15"/>
  <c r="T114" i="15" s="1"/>
  <c r="T48" i="15"/>
  <c r="T111" i="15" s="1"/>
  <c r="T64" i="15"/>
  <c r="T127" i="15" s="1"/>
  <c r="T47" i="15"/>
  <c r="T110" i="15" s="1"/>
  <c r="T61" i="15"/>
  <c r="T124" i="15" s="1"/>
  <c r="T62" i="15"/>
  <c r="T125" i="15" s="1"/>
  <c r="T66" i="15"/>
  <c r="T129" i="15" s="1"/>
  <c r="T39" i="15"/>
  <c r="T105" i="15" s="1"/>
  <c r="T55" i="15"/>
  <c r="T118" i="15" s="1"/>
  <c r="T70" i="15"/>
  <c r="T133" i="15" s="1"/>
  <c r="T71" i="15"/>
  <c r="T134" i="15" s="1"/>
  <c r="T52" i="15"/>
  <c r="T115" i="15" s="1"/>
  <c r="T43" i="15"/>
  <c r="T106" i="15" s="1"/>
  <c r="T56" i="15"/>
  <c r="T119" i="15" s="1"/>
  <c r="T63" i="15"/>
  <c r="T126" i="15" s="1"/>
  <c r="T54" i="15"/>
  <c r="T117" i="15" s="1"/>
  <c r="V38" i="15"/>
  <c r="AF120" i="8"/>
  <c r="AG57" i="8"/>
  <c r="AG109" i="8"/>
  <c r="AG60" i="8"/>
  <c r="AG49" i="8"/>
  <c r="AG80" i="8"/>
  <c r="AG48" i="8"/>
  <c r="AG97" i="8"/>
  <c r="AG47" i="8"/>
  <c r="AG107" i="8"/>
  <c r="AG129" i="8"/>
  <c r="AG59" i="8"/>
  <c r="AG78" i="8"/>
  <c r="AG128" i="8"/>
  <c r="AG99" i="8"/>
  <c r="AG70" i="8"/>
  <c r="AG98" i="8"/>
  <c r="AG89" i="8"/>
  <c r="AG100" i="8"/>
  <c r="AG58" i="8"/>
  <c r="AG127" i="8"/>
  <c r="AG67" i="8"/>
  <c r="AG88" i="8"/>
  <c r="AG77" i="8"/>
  <c r="AG110" i="8"/>
  <c r="AG68" i="8"/>
  <c r="AG130" i="8"/>
  <c r="AG90" i="8"/>
  <c r="AG108" i="8"/>
  <c r="AG69" i="8"/>
  <c r="AG87" i="8"/>
  <c r="AG79" i="8"/>
  <c r="AG46" i="8"/>
  <c r="AG104" i="8"/>
  <c r="AG103" i="8"/>
  <c r="AG106" i="8"/>
  <c r="AG105" i="8"/>
  <c r="AF117" i="8"/>
  <c r="AF118" i="8"/>
  <c r="AF119" i="8"/>
  <c r="X53" i="359"/>
  <c r="Y53" i="359"/>
  <c r="Z53" i="359"/>
  <c r="AC53" i="359"/>
  <c r="AA53" i="359"/>
  <c r="AB53" i="359"/>
  <c r="V53" i="359"/>
  <c r="U53" i="359"/>
  <c r="W53" i="359"/>
  <c r="Q53" i="359"/>
  <c r="S53" i="359"/>
  <c r="T53" i="359"/>
  <c r="R53" i="359"/>
  <c r="N53" i="359"/>
  <c r="O53" i="359"/>
  <c r="P53" i="359"/>
  <c r="M53" i="359"/>
  <c r="J53" i="359"/>
  <c r="K53" i="359"/>
  <c r="L53" i="359"/>
  <c r="I53" i="359"/>
  <c r="H53" i="359"/>
  <c r="G53" i="359"/>
  <c r="F53" i="359"/>
  <c r="E53" i="359"/>
  <c r="D53" i="359"/>
  <c r="C53" i="359"/>
  <c r="B53" i="359"/>
  <c r="A54" i="359"/>
  <c r="R135" i="15"/>
  <c r="N135" i="15"/>
  <c r="J135" i="15"/>
  <c r="AG43" i="8"/>
  <c r="AG41" i="8"/>
  <c r="AG42" i="8"/>
  <c r="AG45" i="8"/>
  <c r="AG44" i="8"/>
  <c r="AG83" i="8"/>
  <c r="AG84" i="8"/>
  <c r="AG82" i="8"/>
  <c r="AG85" i="8"/>
  <c r="AG86" i="8"/>
  <c r="F135" i="15"/>
  <c r="T135" i="15"/>
  <c r="P135" i="15"/>
  <c r="L135" i="15"/>
  <c r="H135" i="15"/>
  <c r="Q135" i="15"/>
  <c r="M135" i="15"/>
  <c r="I135" i="15"/>
  <c r="E135" i="15"/>
  <c r="S135" i="15"/>
  <c r="O135" i="15"/>
  <c r="K135" i="15"/>
  <c r="G135" i="15"/>
  <c r="D73" i="15"/>
  <c r="D136" i="15" s="1"/>
  <c r="C73" i="15"/>
  <c r="C136" i="15" s="1"/>
  <c r="E73" i="15"/>
  <c r="F73" i="15"/>
  <c r="G73" i="15"/>
  <c r="H73" i="15"/>
  <c r="I73" i="15"/>
  <c r="K73" i="15"/>
  <c r="J73" i="15"/>
  <c r="L73" i="15"/>
  <c r="M73" i="15"/>
  <c r="N73" i="15"/>
  <c r="O73" i="15"/>
  <c r="P73" i="15"/>
  <c r="Q73" i="15"/>
  <c r="R73" i="15"/>
  <c r="S73" i="15"/>
  <c r="T73" i="15"/>
  <c r="U73" i="15"/>
  <c r="B74" i="15"/>
  <c r="AF116" i="8"/>
  <c r="AG126" i="8"/>
  <c r="AG96" i="8"/>
  <c r="AG76" i="8"/>
  <c r="AG66" i="8"/>
  <c r="AG56" i="8"/>
  <c r="AG54" i="8"/>
  <c r="AG55" i="8"/>
  <c r="AG53" i="8"/>
  <c r="AG63" i="8"/>
  <c r="AG64" i="8"/>
  <c r="AG65" i="8"/>
  <c r="AG73" i="8"/>
  <c r="AG74" i="8"/>
  <c r="AG75" i="8"/>
  <c r="AG94" i="8"/>
  <c r="AG93" i="8"/>
  <c r="AG95" i="8"/>
  <c r="AF114" i="8"/>
  <c r="AG124" i="8"/>
  <c r="AG52" i="8"/>
  <c r="AG62" i="8"/>
  <c r="AG92" i="8"/>
  <c r="AG72" i="8"/>
  <c r="AG125" i="8"/>
  <c r="AG123" i="8"/>
  <c r="AG122" i="8"/>
  <c r="AH39" i="8"/>
  <c r="AF115" i="8"/>
  <c r="AF113" i="8"/>
  <c r="AF112" i="8"/>
  <c r="AF102" i="8"/>
  <c r="U43" i="15" a="1"/>
  <c r="U53" i="15" a="1"/>
  <c r="U67" i="15" a="1"/>
  <c r="U47" i="15" a="1"/>
  <c r="U55" i="15" a="1"/>
  <c r="U56" i="15" a="1"/>
  <c r="U60" i="15" a="1"/>
  <c r="U58" i="15" a="1"/>
  <c r="AB54" i="359" a="1"/>
  <c r="AH92" i="8" a="1"/>
  <c r="AH79" i="8" a="1"/>
  <c r="AH128" i="8" a="1"/>
  <c r="J74" i="15" a="1"/>
  <c r="H74" i="15" a="1"/>
  <c r="Q54" i="359" a="1"/>
  <c r="Z54" i="359" a="1"/>
  <c r="AH109" i="8" a="1"/>
  <c r="U50" i="15" a="1"/>
  <c r="U57" i="15" a="1"/>
  <c r="U39" i="15" a="1"/>
  <c r="U66" i="15" a="1"/>
  <c r="U63" i="15" a="1"/>
  <c r="U48" i="15" a="1"/>
  <c r="U54" i="15" a="1"/>
  <c r="N54" i="359" a="1"/>
  <c r="AH125" i="8" a="1"/>
  <c r="AH72" i="8" a="1"/>
  <c r="AH110" i="8" a="1"/>
  <c r="AH70" i="8" a="1"/>
  <c r="D54" i="359" a="1"/>
  <c r="AH123" i="8" a="1"/>
  <c r="AH77" i="8" a="1"/>
  <c r="B54" i="359" a="1"/>
  <c r="AH88" i="8" a="1"/>
  <c r="M54" i="359" a="1"/>
  <c r="AH63" i="8" a="1"/>
  <c r="V54" i="359" a="1"/>
  <c r="U71" i="15" a="1"/>
  <c r="U45" i="15" a="1"/>
  <c r="U52" i="15" a="1"/>
  <c r="U68" i="15" a="1"/>
  <c r="U62" i="15" a="1"/>
  <c r="U61" i="15" a="1"/>
  <c r="U70" i="15" a="1"/>
  <c r="U46" i="15" a="1"/>
  <c r="M74" i="15" a="1"/>
  <c r="C74" i="15" a="1"/>
  <c r="AH75" i="8" a="1"/>
  <c r="AH104" i="8" a="1"/>
  <c r="AH58" i="8" a="1"/>
  <c r="AH60" i="8" a="1"/>
  <c r="D74" i="15" a="1"/>
  <c r="AH108" i="8" a="1"/>
  <c r="AH129" i="8" a="1"/>
  <c r="T54" i="359" a="1"/>
  <c r="F54" i="359" a="1"/>
  <c r="U74" i="15" a="1"/>
  <c r="AH62" i="8" a="1"/>
  <c r="AH44" i="8" a="1"/>
  <c r="AH100" i="8" a="1"/>
  <c r="AC54" i="359" a="1"/>
  <c r="AH95" i="8" a="1"/>
  <c r="AH130" i="8" a="1"/>
  <c r="AH107" i="8" a="1"/>
  <c r="O54" i="359" a="1"/>
  <c r="C54" i="359" a="1"/>
  <c r="AH66" i="8" a="1"/>
  <c r="AH89" i="8" a="1"/>
  <c r="R54" i="359" a="1"/>
  <c r="I54" i="359" a="1"/>
  <c r="AH52" i="8" a="1"/>
  <c r="AH69" i="8" a="1"/>
  <c r="AH82" i="8" a="1"/>
  <c r="AH68" i="8" a="1"/>
  <c r="AA54" i="359" a="1"/>
  <c r="R74" i="15" a="1"/>
  <c r="AH48" i="8" a="1"/>
  <c r="AH43" i="8" a="1"/>
  <c r="AH80" i="8" a="1"/>
  <c r="AH53" i="8" a="1"/>
  <c r="E74" i="15" a="1"/>
  <c r="AH93" i="8" a="1"/>
  <c r="P54" i="359" a="1"/>
  <c r="N74" i="15" a="1"/>
  <c r="AH54" i="8" a="1"/>
  <c r="AH87" i="8" a="1"/>
  <c r="AH41" i="8" a="1"/>
  <c r="AH56" i="8" a="1"/>
  <c r="U65" i="15" a="1"/>
  <c r="U51" i="15" a="1"/>
  <c r="U64" i="15" a="1"/>
  <c r="U72" i="15" a="1"/>
  <c r="U59" i="15" a="1"/>
  <c r="U69" i="15" a="1"/>
  <c r="U44" i="15" a="1"/>
  <c r="U49" i="15" a="1"/>
  <c r="AH74" i="8" a="1"/>
  <c r="X54" i="359" a="1"/>
  <c r="AH55" i="8" a="1"/>
  <c r="AH67" i="8" a="1"/>
  <c r="AH97" i="8" a="1"/>
  <c r="J54" i="359" a="1"/>
  <c r="AH94" i="8" a="1"/>
  <c r="AH105" i="8" a="1"/>
  <c r="AH99" i="8" a="1"/>
  <c r="AH49" i="8" a="1"/>
  <c r="U54" i="359" a="1"/>
  <c r="AH85" i="8" a="1"/>
  <c r="AH122" i="8" a="1"/>
  <c r="AH124" i="8" a="1"/>
  <c r="P74" i="15" a="1"/>
  <c r="AH98" i="8" a="1"/>
  <c r="E54" i="359" a="1"/>
  <c r="AH65" i="8" a="1"/>
  <c r="AH96" i="8" a="1"/>
  <c r="K74" i="15" a="1"/>
  <c r="I74" i="15" a="1"/>
  <c r="AH90" i="8" a="1"/>
  <c r="AH57" i="8" a="1"/>
  <c r="S54" i="359" a="1"/>
  <c r="G54" i="359" a="1"/>
  <c r="O74" i="15" a="1"/>
  <c r="T74" i="15" a="1"/>
  <c r="AH76" i="8" a="1"/>
  <c r="AH64" i="8" a="1"/>
  <c r="AH127" i="8" a="1"/>
  <c r="Y54" i="359" a="1"/>
  <c r="AH126" i="8" a="1"/>
  <c r="G74" i="15" a="1"/>
  <c r="AH45" i="8" a="1"/>
  <c r="AH103" i="8" a="1"/>
  <c r="AH78" i="8" a="1"/>
  <c r="AH46" i="8" a="1"/>
  <c r="L54" i="359" a="1"/>
  <c r="AH86" i="8" a="1"/>
  <c r="AH73" i="8" a="1"/>
  <c r="AH106" i="8" a="1"/>
  <c r="W54" i="359" a="1"/>
  <c r="L74" i="15" a="1"/>
  <c r="Q74" i="15" a="1"/>
  <c r="H54" i="359" a="1"/>
  <c r="F74" i="15" a="1"/>
  <c r="AH59" i="8" a="1"/>
  <c r="AH42" i="8" a="1"/>
  <c r="K54" i="359" a="1"/>
  <c r="AH47" i="8" a="1"/>
  <c r="AH84" i="8" a="1"/>
  <c r="AH83" i="8" a="1"/>
  <c r="S74" i="15" a="1"/>
  <c r="V74" i="15" a="1"/>
  <c r="U49" i="15" l="1"/>
  <c r="U112" i="15" s="1"/>
  <c r="U44" i="15"/>
  <c r="U107" i="15" s="1"/>
  <c r="U69" i="15"/>
  <c r="U132" i="15" s="1"/>
  <c r="U59" i="15"/>
  <c r="U122" i="15" s="1"/>
  <c r="U72" i="15"/>
  <c r="U135" i="15" s="1"/>
  <c r="U64" i="15"/>
  <c r="U127" i="15" s="1"/>
  <c r="U51" i="15"/>
  <c r="U114" i="15" s="1"/>
  <c r="U65" i="15"/>
  <c r="U128" i="15" s="1"/>
  <c r="U46" i="15"/>
  <c r="U109" i="15" s="1"/>
  <c r="U70" i="15"/>
  <c r="U133" i="15" s="1"/>
  <c r="U61" i="15"/>
  <c r="U124" i="15" s="1"/>
  <c r="U62" i="15"/>
  <c r="U125" i="15" s="1"/>
  <c r="U68" i="15"/>
  <c r="U131" i="15" s="1"/>
  <c r="U52" i="15"/>
  <c r="U115" i="15" s="1"/>
  <c r="U45" i="15"/>
  <c r="U108" i="15" s="1"/>
  <c r="U71" i="15"/>
  <c r="U134" i="15" s="1"/>
  <c r="U54" i="15"/>
  <c r="U117" i="15" s="1"/>
  <c r="U48" i="15"/>
  <c r="U111" i="15" s="1"/>
  <c r="U63" i="15"/>
  <c r="U126" i="15" s="1"/>
  <c r="U66" i="15"/>
  <c r="U129" i="15" s="1"/>
  <c r="U39" i="15"/>
  <c r="U105" i="15" s="1"/>
  <c r="U57" i="15"/>
  <c r="U120" i="15" s="1"/>
  <c r="U50" i="15"/>
  <c r="U113" i="15" s="1"/>
  <c r="U58" i="15"/>
  <c r="U121" i="15" s="1"/>
  <c r="U60" i="15"/>
  <c r="U123" i="15" s="1"/>
  <c r="U56" i="15"/>
  <c r="U119" i="15" s="1"/>
  <c r="U55" i="15"/>
  <c r="U118" i="15" s="1"/>
  <c r="U47" i="15"/>
  <c r="U110" i="15" s="1"/>
  <c r="U67" i="15"/>
  <c r="U130" i="15" s="1"/>
  <c r="U53" i="15"/>
  <c r="U116" i="15" s="1"/>
  <c r="U43" i="15"/>
  <c r="U106" i="15" s="1"/>
  <c r="W38" i="15"/>
  <c r="AG120" i="8"/>
  <c r="AH60" i="8"/>
  <c r="AH109" i="8"/>
  <c r="AH80" i="8"/>
  <c r="AH49" i="8"/>
  <c r="AH70" i="8"/>
  <c r="AH48" i="8"/>
  <c r="AH57" i="8"/>
  <c r="AH129" i="8"/>
  <c r="AH78" i="8"/>
  <c r="AH128" i="8"/>
  <c r="AH107" i="8"/>
  <c r="AH59" i="8"/>
  <c r="AH97" i="8"/>
  <c r="AH98" i="8"/>
  <c r="AH47" i="8"/>
  <c r="AH68" i="8"/>
  <c r="AH58" i="8"/>
  <c r="AH127" i="8"/>
  <c r="AH79" i="8"/>
  <c r="AH99" i="8"/>
  <c r="AH110" i="8"/>
  <c r="AH100" i="8"/>
  <c r="AH90" i="8"/>
  <c r="AH108" i="8"/>
  <c r="AH69" i="8"/>
  <c r="AH89" i="8"/>
  <c r="AH130" i="8"/>
  <c r="AH77" i="8"/>
  <c r="AH67" i="8"/>
  <c r="AH88" i="8"/>
  <c r="AH87" i="8"/>
  <c r="AH46" i="8"/>
  <c r="AH104" i="8"/>
  <c r="AH103" i="8"/>
  <c r="AH106" i="8"/>
  <c r="AH105" i="8"/>
  <c r="AG118" i="8"/>
  <c r="AG119" i="8"/>
  <c r="AG117" i="8"/>
  <c r="X54" i="359"/>
  <c r="Y54" i="359"/>
  <c r="Z54" i="359"/>
  <c r="AA54" i="359"/>
  <c r="AB54" i="359"/>
  <c r="AC54" i="359"/>
  <c r="W54" i="359"/>
  <c r="U54" i="359"/>
  <c r="V54" i="359"/>
  <c r="R54" i="359"/>
  <c r="S54" i="359"/>
  <c r="T54" i="359"/>
  <c r="Q54" i="359"/>
  <c r="N54" i="359"/>
  <c r="O54" i="359"/>
  <c r="P54" i="359"/>
  <c r="J54" i="359"/>
  <c r="K54" i="359"/>
  <c r="M54" i="359"/>
  <c r="L54" i="359"/>
  <c r="I54" i="359"/>
  <c r="H54" i="359"/>
  <c r="G54" i="359"/>
  <c r="F54" i="359"/>
  <c r="D54" i="359"/>
  <c r="E54" i="359"/>
  <c r="C54" i="359"/>
  <c r="B54" i="359"/>
  <c r="A55" i="359"/>
  <c r="AH42" i="8"/>
  <c r="AH44" i="8"/>
  <c r="AH45" i="8"/>
  <c r="AH43" i="8"/>
  <c r="AH41" i="8"/>
  <c r="AH82" i="8"/>
  <c r="AH86" i="8"/>
  <c r="AH83" i="8"/>
  <c r="AH84" i="8"/>
  <c r="AH85" i="8"/>
  <c r="R136" i="15"/>
  <c r="N136" i="15"/>
  <c r="F136" i="15"/>
  <c r="K136" i="15"/>
  <c r="T136" i="15"/>
  <c r="P136" i="15"/>
  <c r="L136" i="15"/>
  <c r="H136" i="15"/>
  <c r="U136" i="15"/>
  <c r="Q136" i="15"/>
  <c r="M136" i="15"/>
  <c r="I136" i="15"/>
  <c r="E136" i="15"/>
  <c r="S136" i="15"/>
  <c r="O136" i="15"/>
  <c r="J136" i="15"/>
  <c r="G136" i="15"/>
  <c r="D74" i="15"/>
  <c r="D137" i="15" s="1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B75" i="15"/>
  <c r="AH126" i="8"/>
  <c r="AH96" i="8"/>
  <c r="AH76" i="8"/>
  <c r="AH66" i="8"/>
  <c r="AH56" i="8"/>
  <c r="AG116" i="8"/>
  <c r="AH55" i="8"/>
  <c r="AH54" i="8"/>
  <c r="AH53" i="8"/>
  <c r="AH64" i="8"/>
  <c r="AH65" i="8"/>
  <c r="AH63" i="8"/>
  <c r="AH73" i="8"/>
  <c r="AH74" i="8"/>
  <c r="AH75" i="8"/>
  <c r="AH94" i="8"/>
  <c r="AH95" i="8"/>
  <c r="AH93" i="8"/>
  <c r="AG115" i="8"/>
  <c r="AG113" i="8"/>
  <c r="AH124" i="8"/>
  <c r="AH52" i="8"/>
  <c r="AH62" i="8"/>
  <c r="AH92" i="8"/>
  <c r="AH72" i="8"/>
  <c r="AH125" i="8"/>
  <c r="AH123" i="8"/>
  <c r="AH122" i="8"/>
  <c r="AI39" i="8"/>
  <c r="AG114" i="8"/>
  <c r="AG112" i="8"/>
  <c r="AG102" i="8"/>
  <c r="V47" i="15" a="1"/>
  <c r="V64" i="15" a="1"/>
  <c r="V44" i="15" a="1"/>
  <c r="V54" i="15" a="1"/>
  <c r="V50" i="15" a="1"/>
  <c r="V49" i="15" a="1"/>
  <c r="V70" i="15" a="1"/>
  <c r="V46" i="15" a="1"/>
  <c r="AI97" i="8" a="1"/>
  <c r="AI93" i="8" a="1"/>
  <c r="AI64" i="8" a="1"/>
  <c r="D75" i="15" a="1"/>
  <c r="AI127" i="8" a="1"/>
  <c r="AI69" i="8" a="1"/>
  <c r="AI123" i="8" a="1"/>
  <c r="W75" i="15" a="1"/>
  <c r="AI75" i="8" a="1"/>
  <c r="L75" i="15" a="1"/>
  <c r="AI82" i="8" a="1"/>
  <c r="AI70" i="8" a="1"/>
  <c r="AI62" i="8" a="1"/>
  <c r="V56" i="15" a="1"/>
  <c r="V60" i="15" a="1"/>
  <c r="V45" i="15" a="1"/>
  <c r="V73" i="15" a="1"/>
  <c r="V39" i="15" a="1"/>
  <c r="V69" i="15" a="1"/>
  <c r="V65" i="15" a="1"/>
  <c r="AI104" i="8" a="1"/>
  <c r="AI89" i="8" a="1"/>
  <c r="AI49" i="8" a="1"/>
  <c r="Y55" i="359" a="1"/>
  <c r="AI72" i="8" a="1"/>
  <c r="O75" i="15" a="1"/>
  <c r="AI55" i="8" a="1"/>
  <c r="S75" i="15" a="1"/>
  <c r="AI126" i="8" a="1"/>
  <c r="AI47" i="8" a="1"/>
  <c r="AI66" i="8" a="1"/>
  <c r="AI46" i="8" a="1"/>
  <c r="AC55" i="359" a="1"/>
  <c r="AI73" i="8" a="1"/>
  <c r="AI86" i="8" a="1"/>
  <c r="N55" i="359" a="1"/>
  <c r="V53" i="15" a="1"/>
  <c r="V63" i="15" a="1"/>
  <c r="V68" i="15" a="1"/>
  <c r="V71" i="15" a="1"/>
  <c r="V43" i="15" a="1"/>
  <c r="V52" i="15" a="1"/>
  <c r="V66" i="15" a="1"/>
  <c r="V57" i="15" a="1"/>
  <c r="AI99" i="8" a="1"/>
  <c r="AI128" i="8" a="1"/>
  <c r="K55" i="359" a="1"/>
  <c r="X55" i="359" a="1"/>
  <c r="AI95" i="8" a="1"/>
  <c r="E75" i="15" a="1"/>
  <c r="AI59" i="8" a="1"/>
  <c r="AI45" i="8" a="1"/>
  <c r="K75" i="15" a="1"/>
  <c r="AI56" i="8" a="1"/>
  <c r="G75" i="15" a="1"/>
  <c r="AI58" i="8" a="1"/>
  <c r="AI129" i="8" a="1"/>
  <c r="O55" i="359" a="1"/>
  <c r="B55" i="359" a="1"/>
  <c r="AI74" i="8" a="1"/>
  <c r="AI83" i="8" a="1"/>
  <c r="F75" i="15" a="1"/>
  <c r="N75" i="15" a="1"/>
  <c r="AI122" i="8" a="1"/>
  <c r="J55" i="359" a="1"/>
  <c r="AI65" i="8" a="1"/>
  <c r="AI41" i="8" a="1"/>
  <c r="AI106" i="8" a="1"/>
  <c r="T75" i="15" a="1"/>
  <c r="AI90" i="8" a="1"/>
  <c r="AI57" i="8" a="1"/>
  <c r="R55" i="359" a="1"/>
  <c r="H55" i="359" a="1"/>
  <c r="AI125" i="8" a="1"/>
  <c r="I75" i="15" a="1"/>
  <c r="I55" i="359" a="1"/>
  <c r="R75" i="15" a="1"/>
  <c r="V55" i="359" a="1"/>
  <c r="M75" i="15" a="1"/>
  <c r="AI110" i="8" a="1"/>
  <c r="U55" i="359" a="1"/>
  <c r="AI63" i="8" a="1"/>
  <c r="AI92" i="8" a="1"/>
  <c r="AB55" i="359" a="1"/>
  <c r="AI98" i="8" a="1"/>
  <c r="AA55" i="359" a="1"/>
  <c r="H75" i="15" a="1"/>
  <c r="AI77" i="8" a="1"/>
  <c r="V75" i="15" a="1"/>
  <c r="AI76" i="8" a="1"/>
  <c r="AI100" i="8" a="1"/>
  <c r="V72" i="15" a="1"/>
  <c r="V67" i="15" a="1"/>
  <c r="V62" i="15" a="1"/>
  <c r="V61" i="15" a="1"/>
  <c r="V51" i="15" a="1"/>
  <c r="V48" i="15" a="1"/>
  <c r="V58" i="15" a="1"/>
  <c r="V55" i="15" a="1"/>
  <c r="V59" i="15" a="1"/>
  <c r="AI68" i="8" a="1"/>
  <c r="AI60" i="8" a="1"/>
  <c r="T55" i="359" a="1"/>
  <c r="D55" i="359" a="1"/>
  <c r="AI85" i="8" a="1"/>
  <c r="AI79" i="8" a="1"/>
  <c r="P55" i="359" a="1"/>
  <c r="U75" i="15" a="1"/>
  <c r="AI53" i="8" a="1"/>
  <c r="AI87" i="8" a="1"/>
  <c r="AI48" i="8" a="1"/>
  <c r="Q55" i="359" a="1"/>
  <c r="F55" i="359" a="1"/>
  <c r="AI52" i="8" a="1"/>
  <c r="AI54" i="8" a="1"/>
  <c r="AI96" i="8" a="1"/>
  <c r="AI108" i="8" a="1"/>
  <c r="S55" i="359" a="1"/>
  <c r="P75" i="15" a="1"/>
  <c r="AI80" i="8" a="1"/>
  <c r="AI103" i="8" a="1"/>
  <c r="AI67" i="8" a="1"/>
  <c r="AI109" i="8" a="1"/>
  <c r="Z55" i="359" a="1"/>
  <c r="AI84" i="8" a="1"/>
  <c r="AI44" i="8" a="1"/>
  <c r="AI130" i="8" a="1"/>
  <c r="W55" i="359" a="1"/>
  <c r="Q75" i="15" a="1"/>
  <c r="AI88" i="8" a="1"/>
  <c r="AI105" i="8" a="1"/>
  <c r="AI78" i="8" a="1"/>
  <c r="AI124" i="8" a="1"/>
  <c r="AI43" i="8" a="1"/>
  <c r="G55" i="359" a="1"/>
  <c r="C75" i="15" a="1"/>
  <c r="L55" i="359" a="1"/>
  <c r="J75" i="15" a="1"/>
  <c r="C55" i="359" a="1"/>
  <c r="M55" i="359" a="1"/>
  <c r="AI42" i="8" a="1"/>
  <c r="AI107" i="8" a="1"/>
  <c r="AI94" i="8" a="1"/>
  <c r="E55" i="359" a="1"/>
  <c r="V59" i="15" l="1"/>
  <c r="V122" i="15" s="1"/>
  <c r="V55" i="15"/>
  <c r="V118" i="15" s="1"/>
  <c r="V58" i="15"/>
  <c r="V121" i="15" s="1"/>
  <c r="V48" i="15"/>
  <c r="V111" i="15" s="1"/>
  <c r="V51" i="15"/>
  <c r="V114" i="15" s="1"/>
  <c r="V61" i="15"/>
  <c r="V124" i="15" s="1"/>
  <c r="V62" i="15"/>
  <c r="V125" i="15" s="1"/>
  <c r="V67" i="15"/>
  <c r="V130" i="15" s="1"/>
  <c r="V72" i="15"/>
  <c r="V135" i="15" s="1"/>
  <c r="V57" i="15"/>
  <c r="V120" i="15" s="1"/>
  <c r="V66" i="15"/>
  <c r="V129" i="15" s="1"/>
  <c r="V52" i="15"/>
  <c r="V115" i="15" s="1"/>
  <c r="V43" i="15"/>
  <c r="V106" i="15" s="1"/>
  <c r="V71" i="15"/>
  <c r="V134" i="15" s="1"/>
  <c r="V68" i="15"/>
  <c r="V131" i="15" s="1"/>
  <c r="V63" i="15"/>
  <c r="V126" i="15" s="1"/>
  <c r="V53" i="15"/>
  <c r="V116" i="15" s="1"/>
  <c r="V65" i="15"/>
  <c r="V128" i="15" s="1"/>
  <c r="V69" i="15"/>
  <c r="V132" i="15" s="1"/>
  <c r="V39" i="15"/>
  <c r="V105" i="15" s="1"/>
  <c r="V73" i="15"/>
  <c r="V136" i="15" s="1"/>
  <c r="V45" i="15"/>
  <c r="V108" i="15" s="1"/>
  <c r="V60" i="15"/>
  <c r="V123" i="15" s="1"/>
  <c r="V56" i="15"/>
  <c r="V119" i="15" s="1"/>
  <c r="V46" i="15"/>
  <c r="V109" i="15" s="1"/>
  <c r="V70" i="15"/>
  <c r="V133" i="15" s="1"/>
  <c r="V49" i="15"/>
  <c r="V112" i="15" s="1"/>
  <c r="V50" i="15"/>
  <c r="V113" i="15" s="1"/>
  <c r="V54" i="15"/>
  <c r="V117" i="15" s="1"/>
  <c r="V44" i="15"/>
  <c r="V107" i="15" s="1"/>
  <c r="V64" i="15"/>
  <c r="V127" i="15" s="1"/>
  <c r="V47" i="15"/>
  <c r="V110" i="15" s="1"/>
  <c r="X38" i="15"/>
  <c r="AH118" i="8"/>
  <c r="AI49" i="8"/>
  <c r="AI109" i="8"/>
  <c r="AI80" i="8"/>
  <c r="AI78" i="8"/>
  <c r="AI97" i="8"/>
  <c r="AI57" i="8"/>
  <c r="AI59" i="8"/>
  <c r="AI48" i="8"/>
  <c r="AI60" i="8"/>
  <c r="AI70" i="8"/>
  <c r="AI107" i="8"/>
  <c r="AI129" i="8"/>
  <c r="AI128" i="8"/>
  <c r="AI98" i="8"/>
  <c r="AI47" i="8"/>
  <c r="AI77" i="8"/>
  <c r="AI89" i="8"/>
  <c r="AI67" i="8"/>
  <c r="AI127" i="8"/>
  <c r="AI110" i="8"/>
  <c r="AI130" i="8"/>
  <c r="AI90" i="8"/>
  <c r="AI88" i="8"/>
  <c r="AI87" i="8"/>
  <c r="AI68" i="8"/>
  <c r="AI100" i="8"/>
  <c r="AI108" i="8"/>
  <c r="AI58" i="8"/>
  <c r="AI99" i="8"/>
  <c r="AI69" i="8"/>
  <c r="AI79" i="8"/>
  <c r="AI46" i="8"/>
  <c r="AI104" i="8"/>
  <c r="AI103" i="8"/>
  <c r="AI106" i="8"/>
  <c r="AI105" i="8"/>
  <c r="AH117" i="8"/>
  <c r="AH119" i="8"/>
  <c r="AH120" i="8"/>
  <c r="X55" i="359"/>
  <c r="AA55" i="359"/>
  <c r="AB55" i="359"/>
  <c r="AC55" i="359"/>
  <c r="Y55" i="359"/>
  <c r="Z55" i="359"/>
  <c r="V55" i="359"/>
  <c r="U55" i="359"/>
  <c r="W55" i="359"/>
  <c r="R55" i="359"/>
  <c r="S55" i="359"/>
  <c r="Q55" i="359"/>
  <c r="T55" i="359"/>
  <c r="N55" i="359"/>
  <c r="P55" i="359"/>
  <c r="O55" i="359"/>
  <c r="K55" i="359"/>
  <c r="L55" i="359"/>
  <c r="J55" i="359"/>
  <c r="M55" i="359"/>
  <c r="I55" i="359"/>
  <c r="H55" i="359"/>
  <c r="G55" i="359"/>
  <c r="F55" i="359"/>
  <c r="D55" i="359"/>
  <c r="E55" i="359"/>
  <c r="C55" i="359"/>
  <c r="B55" i="359"/>
  <c r="A56" i="359"/>
  <c r="V137" i="15"/>
  <c r="R137" i="15"/>
  <c r="N137" i="15"/>
  <c r="AI41" i="8"/>
  <c r="AI44" i="8"/>
  <c r="AI45" i="8"/>
  <c r="AI43" i="8"/>
  <c r="AI42" i="8"/>
  <c r="AI82" i="8"/>
  <c r="AI85" i="8"/>
  <c r="AI83" i="8"/>
  <c r="AI84" i="8"/>
  <c r="AI86" i="8"/>
  <c r="K137" i="15"/>
  <c r="F137" i="15"/>
  <c r="Q137" i="15"/>
  <c r="E137" i="15"/>
  <c r="T137" i="15"/>
  <c r="P137" i="15"/>
  <c r="L137" i="15"/>
  <c r="H137" i="15"/>
  <c r="U137" i="15"/>
  <c r="M137" i="15"/>
  <c r="I137" i="15"/>
  <c r="S137" i="15"/>
  <c r="O137" i="15"/>
  <c r="J137" i="15"/>
  <c r="G137" i="15"/>
  <c r="D75" i="15"/>
  <c r="D138" i="15" s="1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B76" i="15"/>
  <c r="AH116" i="8"/>
  <c r="AI126" i="8"/>
  <c r="AI96" i="8"/>
  <c r="AI76" i="8"/>
  <c r="AI66" i="8"/>
  <c r="AI56" i="8"/>
  <c r="AI55" i="8"/>
  <c r="AI54" i="8"/>
  <c r="AI53" i="8"/>
  <c r="AI63" i="8"/>
  <c r="AI65" i="8"/>
  <c r="AI64" i="8"/>
  <c r="AI73" i="8"/>
  <c r="AI74" i="8"/>
  <c r="AI75" i="8"/>
  <c r="AI95" i="8"/>
  <c r="AI93" i="8"/>
  <c r="AI94" i="8"/>
  <c r="AI124" i="8"/>
  <c r="AI52" i="8"/>
  <c r="AI62" i="8"/>
  <c r="AI92" i="8"/>
  <c r="AI72" i="8"/>
  <c r="AI125" i="8"/>
  <c r="AI123" i="8"/>
  <c r="AI122" i="8"/>
  <c r="AJ39" i="8"/>
  <c r="AH113" i="8"/>
  <c r="AH114" i="8"/>
  <c r="AH115" i="8"/>
  <c r="AH102" i="8"/>
  <c r="AH112" i="8"/>
  <c r="W73" i="15" a="1"/>
  <c r="W63" i="15" a="1"/>
  <c r="W44" i="15" a="1"/>
  <c r="W74" i="15" a="1"/>
  <c r="W72" i="15" a="1"/>
  <c r="W52" i="15" a="1"/>
  <c r="W69" i="15" a="1"/>
  <c r="W39" i="15" a="1"/>
  <c r="AJ99" i="8" a="1"/>
  <c r="F76" i="15" a="1"/>
  <c r="AJ130" i="8" a="1"/>
  <c r="AC56" i="359" a="1"/>
  <c r="N76" i="15" a="1"/>
  <c r="AJ96" i="8" a="1"/>
  <c r="L56" i="359" a="1"/>
  <c r="AJ54" i="8" a="1"/>
  <c r="AJ87" i="8" a="1"/>
  <c r="O76" i="15" a="1"/>
  <c r="W43" i="15" a="1"/>
  <c r="W48" i="15" a="1"/>
  <c r="W62" i="15" a="1"/>
  <c r="W57" i="15" a="1"/>
  <c r="W66" i="15" a="1"/>
  <c r="W60" i="15" a="1"/>
  <c r="W59" i="15" a="1"/>
  <c r="W54" i="15" a="1"/>
  <c r="W65" i="15" a="1"/>
  <c r="O56" i="359" a="1"/>
  <c r="X76" i="15" a="1"/>
  <c r="AJ58" i="8" a="1"/>
  <c r="AJ59" i="8" a="1"/>
  <c r="S56" i="359" a="1"/>
  <c r="G56" i="359" a="1"/>
  <c r="AJ122" i="8" a="1"/>
  <c r="AJ88" i="8" a="1"/>
  <c r="AJ65" i="8" a="1"/>
  <c r="AJ72" i="8" a="1"/>
  <c r="H76" i="15" a="1"/>
  <c r="M56" i="359" a="1"/>
  <c r="W56" i="15" a="1"/>
  <c r="W70" i="15" a="1"/>
  <c r="W53" i="15" a="1"/>
  <c r="W46" i="15" a="1"/>
  <c r="W67" i="15" a="1"/>
  <c r="W64" i="15" a="1"/>
  <c r="W61" i="15" a="1"/>
  <c r="W71" i="15" a="1"/>
  <c r="AJ46" i="8" a="1"/>
  <c r="B56" i="359" a="1"/>
  <c r="K76" i="15" a="1"/>
  <c r="AJ106" i="8" a="1"/>
  <c r="AJ110" i="8" a="1"/>
  <c r="AJ49" i="8" a="1"/>
  <c r="U56" i="359" a="1"/>
  <c r="J76" i="15" a="1"/>
  <c r="AJ125" i="8" a="1"/>
  <c r="AJ86" i="8" a="1"/>
  <c r="U76" i="15" a="1"/>
  <c r="AJ68" i="8" a="1"/>
  <c r="AJ70" i="8" a="1"/>
  <c r="Y56" i="359" a="1"/>
  <c r="M76" i="15" a="1"/>
  <c r="AJ94" i="8" a="1"/>
  <c r="N56" i="359" a="1"/>
  <c r="AJ55" i="8" a="1"/>
  <c r="S76" i="15" a="1"/>
  <c r="L76" i="15" a="1"/>
  <c r="AJ127" i="8" a="1"/>
  <c r="AJ128" i="8" a="1"/>
  <c r="R56" i="359" a="1"/>
  <c r="D56" i="359" a="1"/>
  <c r="AJ85" i="8" a="1"/>
  <c r="AJ92" i="8" a="1"/>
  <c r="AJ42" i="8" a="1"/>
  <c r="AJ89" i="8" a="1"/>
  <c r="T56" i="359" a="1"/>
  <c r="AJ76" i="8" a="1"/>
  <c r="W51" i="15" a="1"/>
  <c r="P76" i="15" a="1"/>
  <c r="C56" i="359" a="1"/>
  <c r="AJ84" i="8" a="1"/>
  <c r="AJ90" i="8" a="1"/>
  <c r="W76" i="15" a="1"/>
  <c r="AJ129" i="8" a="1"/>
  <c r="AJ75" i="8" a="1"/>
  <c r="AJ104" i="8" a="1"/>
  <c r="AA56" i="359" a="1"/>
  <c r="D76" i="15" a="1"/>
  <c r="AJ60" i="8" a="1"/>
  <c r="AJ43" i="8" a="1"/>
  <c r="AB56" i="359" a="1"/>
  <c r="C76" i="15" a="1"/>
  <c r="AJ107" i="8" a="1"/>
  <c r="AJ44" i="8" a="1"/>
  <c r="AJ73" i="8" a="1"/>
  <c r="AJ95" i="8" a="1"/>
  <c r="W58" i="15" a="1"/>
  <c r="W68" i="15" a="1"/>
  <c r="W55" i="15" a="1"/>
  <c r="W49" i="15" a="1"/>
  <c r="W47" i="15" a="1"/>
  <c r="W50" i="15" a="1"/>
  <c r="W45" i="15" a="1"/>
  <c r="AJ98" i="8" a="1"/>
  <c r="I76" i="15" a="1"/>
  <c r="AJ79" i="8" a="1"/>
  <c r="AJ78" i="8" a="1"/>
  <c r="K56" i="359" a="1"/>
  <c r="Z56" i="359" a="1"/>
  <c r="AJ63" i="8" a="1"/>
  <c r="AJ56" i="8" a="1"/>
  <c r="AJ74" i="8" a="1"/>
  <c r="AJ93" i="8" a="1"/>
  <c r="AJ77" i="8" a="1"/>
  <c r="J56" i="359" a="1"/>
  <c r="H56" i="359" a="1"/>
  <c r="AJ53" i="8" a="1"/>
  <c r="AJ103" i="8" a="1"/>
  <c r="E56" i="359" a="1"/>
  <c r="R76" i="15" a="1"/>
  <c r="AJ82" i="8" a="1"/>
  <c r="AJ67" i="8" a="1"/>
  <c r="AJ57" i="8" a="1"/>
  <c r="V56" i="359" a="1"/>
  <c r="I56" i="359" a="1"/>
  <c r="V76" i="15" a="1"/>
  <c r="AJ45" i="8" a="1"/>
  <c r="T76" i="15" a="1"/>
  <c r="AJ64" i="8" a="1"/>
  <c r="G76" i="15" a="1"/>
  <c r="AJ105" i="8" a="1"/>
  <c r="AJ97" i="8" a="1"/>
  <c r="W56" i="359" a="1"/>
  <c r="AJ66" i="8" a="1"/>
  <c r="E76" i="15" a="1"/>
  <c r="AJ48" i="8" a="1"/>
  <c r="AJ123" i="8" a="1"/>
  <c r="AJ100" i="8" a="1"/>
  <c r="P56" i="359" a="1"/>
  <c r="AJ124" i="8" a="1"/>
  <c r="Q56" i="359" a="1"/>
  <c r="AJ41" i="8" a="1"/>
  <c r="AJ83" i="8" a="1"/>
  <c r="AJ109" i="8" a="1"/>
  <c r="AJ52" i="8" a="1"/>
  <c r="AJ108" i="8" a="1"/>
  <c r="Q76" i="15" a="1"/>
  <c r="AJ126" i="8" a="1"/>
  <c r="AJ47" i="8" a="1"/>
  <c r="AJ80" i="8" a="1"/>
  <c r="AJ69" i="8" a="1"/>
  <c r="X56" i="359" a="1"/>
  <c r="AJ62" i="8" a="1"/>
  <c r="F56" i="359" a="1"/>
  <c r="W45" i="15" l="1"/>
  <c r="W108" i="15" s="1"/>
  <c r="W50" i="15"/>
  <c r="W113" i="15" s="1"/>
  <c r="W47" i="15"/>
  <c r="W110" i="15" s="1"/>
  <c r="W49" i="15"/>
  <c r="W112" i="15" s="1"/>
  <c r="W55" i="15"/>
  <c r="W118" i="15" s="1"/>
  <c r="W68" i="15"/>
  <c r="W131" i="15" s="1"/>
  <c r="W58" i="15"/>
  <c r="W121" i="15" s="1"/>
  <c r="W51" i="15"/>
  <c r="W114" i="15" s="1"/>
  <c r="W71" i="15"/>
  <c r="W134" i="15" s="1"/>
  <c r="W61" i="15"/>
  <c r="W124" i="15" s="1"/>
  <c r="W64" i="15"/>
  <c r="W127" i="15" s="1"/>
  <c r="W67" i="15"/>
  <c r="W130" i="15" s="1"/>
  <c r="W46" i="15"/>
  <c r="W109" i="15" s="1"/>
  <c r="W53" i="15"/>
  <c r="W116" i="15" s="1"/>
  <c r="W70" i="15"/>
  <c r="W133" i="15" s="1"/>
  <c r="W56" i="15"/>
  <c r="W119" i="15" s="1"/>
  <c r="W65" i="15"/>
  <c r="W128" i="15" s="1"/>
  <c r="W54" i="15"/>
  <c r="W117" i="15" s="1"/>
  <c r="W59" i="15"/>
  <c r="W122" i="15" s="1"/>
  <c r="W60" i="15"/>
  <c r="W123" i="15" s="1"/>
  <c r="W66" i="15"/>
  <c r="W129" i="15" s="1"/>
  <c r="W57" i="15"/>
  <c r="W120" i="15" s="1"/>
  <c r="W62" i="15"/>
  <c r="W125" i="15" s="1"/>
  <c r="W48" i="15"/>
  <c r="W111" i="15" s="1"/>
  <c r="W43" i="15"/>
  <c r="W106" i="15" s="1"/>
  <c r="W39" i="15"/>
  <c r="W105" i="15" s="1"/>
  <c r="W69" i="15"/>
  <c r="W132" i="15" s="1"/>
  <c r="W52" i="15"/>
  <c r="W115" i="15" s="1"/>
  <c r="W72" i="15"/>
  <c r="W135" i="15" s="1"/>
  <c r="W74" i="15"/>
  <c r="W137" i="15" s="1"/>
  <c r="W44" i="15"/>
  <c r="W107" i="15" s="1"/>
  <c r="W63" i="15"/>
  <c r="W126" i="15" s="1"/>
  <c r="W73" i="15"/>
  <c r="W136" i="15" s="1"/>
  <c r="Y38" i="15"/>
  <c r="AJ109" i="8"/>
  <c r="AJ80" i="8"/>
  <c r="AJ49" i="8"/>
  <c r="AJ60" i="8"/>
  <c r="AJ57" i="8"/>
  <c r="AJ70" i="8"/>
  <c r="AJ59" i="8"/>
  <c r="AJ48" i="8"/>
  <c r="AJ128" i="8"/>
  <c r="AJ47" i="8"/>
  <c r="AJ99" i="8"/>
  <c r="AJ97" i="8"/>
  <c r="AJ107" i="8"/>
  <c r="AJ129" i="8"/>
  <c r="AJ78" i="8"/>
  <c r="AJ98" i="8"/>
  <c r="AJ130" i="8"/>
  <c r="AJ90" i="8"/>
  <c r="AJ110" i="8"/>
  <c r="AJ89" i="8"/>
  <c r="AJ67" i="8"/>
  <c r="AJ77" i="8"/>
  <c r="AJ58" i="8"/>
  <c r="AJ87" i="8"/>
  <c r="AJ127" i="8"/>
  <c r="AJ68" i="8"/>
  <c r="AJ100" i="8"/>
  <c r="AJ108" i="8"/>
  <c r="AJ69" i="8"/>
  <c r="AJ88" i="8"/>
  <c r="AJ79" i="8"/>
  <c r="AJ46" i="8"/>
  <c r="AJ104" i="8"/>
  <c r="AJ103" i="8"/>
  <c r="AJ106" i="8"/>
  <c r="AJ105" i="8"/>
  <c r="AI117" i="8"/>
  <c r="AI118" i="8"/>
  <c r="AI119" i="8"/>
  <c r="AI120" i="8"/>
  <c r="X56" i="359"/>
  <c r="Y56" i="359"/>
  <c r="Z56" i="359"/>
  <c r="AC56" i="359"/>
  <c r="AA56" i="359"/>
  <c r="AB56" i="359"/>
  <c r="U56" i="359"/>
  <c r="W56" i="359"/>
  <c r="V56" i="359"/>
  <c r="Q56" i="359"/>
  <c r="S56" i="359"/>
  <c r="T56" i="359"/>
  <c r="R56" i="359"/>
  <c r="N56" i="359"/>
  <c r="P56" i="359"/>
  <c r="O56" i="359"/>
  <c r="L56" i="359"/>
  <c r="J56" i="359"/>
  <c r="K56" i="359"/>
  <c r="M56" i="359"/>
  <c r="I56" i="359"/>
  <c r="H56" i="359"/>
  <c r="G56" i="359"/>
  <c r="F56" i="359"/>
  <c r="D56" i="359"/>
  <c r="E56" i="359"/>
  <c r="C56" i="359"/>
  <c r="B56" i="359"/>
  <c r="A57" i="359"/>
  <c r="N138" i="15"/>
  <c r="V138" i="15"/>
  <c r="R138" i="15"/>
  <c r="AJ43" i="8"/>
  <c r="AJ42" i="8"/>
  <c r="AJ41" i="8"/>
  <c r="AJ44" i="8"/>
  <c r="AJ45" i="8"/>
  <c r="AJ84" i="8"/>
  <c r="AJ83" i="8"/>
  <c r="AJ85" i="8"/>
  <c r="AJ82" i="8"/>
  <c r="AJ86" i="8"/>
  <c r="J138" i="15"/>
  <c r="F138" i="15"/>
  <c r="T138" i="15"/>
  <c r="P138" i="15"/>
  <c r="L138" i="15"/>
  <c r="H138" i="15"/>
  <c r="U138" i="15"/>
  <c r="Q138" i="15"/>
  <c r="M138" i="15"/>
  <c r="I138" i="15"/>
  <c r="E138" i="15"/>
  <c r="W138" i="15"/>
  <c r="S138" i="15"/>
  <c r="O138" i="15"/>
  <c r="K138" i="15"/>
  <c r="G138" i="15"/>
  <c r="D76" i="15"/>
  <c r="D139" i="15" s="1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B77" i="15"/>
  <c r="AI116" i="8"/>
  <c r="AJ126" i="8"/>
  <c r="AJ96" i="8"/>
  <c r="AJ76" i="8"/>
  <c r="AJ66" i="8"/>
  <c r="AJ56" i="8"/>
  <c r="AJ53" i="8"/>
  <c r="AJ55" i="8"/>
  <c r="AJ54" i="8"/>
  <c r="AJ63" i="8"/>
  <c r="AJ65" i="8"/>
  <c r="AJ64" i="8"/>
  <c r="AJ75" i="8"/>
  <c r="AJ74" i="8"/>
  <c r="AJ73" i="8"/>
  <c r="AJ94" i="8"/>
  <c r="AJ95" i="8"/>
  <c r="AJ93" i="8"/>
  <c r="AJ124" i="8"/>
  <c r="AJ52" i="8"/>
  <c r="AJ62" i="8"/>
  <c r="AJ92" i="8"/>
  <c r="AJ72" i="8"/>
  <c r="AJ125" i="8"/>
  <c r="AJ123" i="8"/>
  <c r="AJ122" i="8"/>
  <c r="AK39" i="8"/>
  <c r="AI115" i="8"/>
  <c r="AI113" i="8"/>
  <c r="AI114" i="8"/>
  <c r="AI112" i="8"/>
  <c r="AI102" i="8"/>
  <c r="X69" i="15" a="1"/>
  <c r="X63" i="15" a="1"/>
  <c r="X57" i="15" a="1"/>
  <c r="X48" i="15" a="1"/>
  <c r="X45" i="15" a="1"/>
  <c r="X53" i="15" a="1"/>
  <c r="X66" i="15" a="1"/>
  <c r="X65" i="15" a="1"/>
  <c r="AK55" i="8" a="1"/>
  <c r="G77" i="15" a="1"/>
  <c r="AK60" i="8" a="1"/>
  <c r="AK127" i="8" a="1"/>
  <c r="AK76" i="8" a="1"/>
  <c r="V57" i="359" a="1"/>
  <c r="O77" i="15" a="1"/>
  <c r="E77" i="15" a="1"/>
  <c r="AK125" i="8" a="1"/>
  <c r="N57" i="359" a="1"/>
  <c r="AK77" i="8" a="1"/>
  <c r="AK96" i="8" a="1"/>
  <c r="X74" i="15" a="1"/>
  <c r="X75" i="15" a="1"/>
  <c r="X56" i="15" a="1"/>
  <c r="X61" i="15" a="1"/>
  <c r="X39" i="15" a="1"/>
  <c r="X54" i="15" a="1"/>
  <c r="X55" i="15" a="1"/>
  <c r="X64" i="15" a="1"/>
  <c r="R77" i="15" a="1"/>
  <c r="AK69" i="8" a="1"/>
  <c r="AK98" i="8" a="1"/>
  <c r="K57" i="359" a="1"/>
  <c r="AA57" i="359" a="1"/>
  <c r="AK88" i="8" a="1"/>
  <c r="AK129" i="8" a="1"/>
  <c r="U57" i="359" a="1"/>
  <c r="AK72" i="8" a="1"/>
  <c r="AK87" i="8" a="1"/>
  <c r="AK45" i="8" a="1"/>
  <c r="AK57" i="8" a="1"/>
  <c r="AK65" i="8" a="1"/>
  <c r="X58" i="15" a="1"/>
  <c r="X67" i="15" a="1"/>
  <c r="X68" i="15" a="1"/>
  <c r="X44" i="15" a="1"/>
  <c r="X47" i="15" a="1"/>
  <c r="X49" i="15" a="1"/>
  <c r="X60" i="15" a="1"/>
  <c r="X70" i="15" a="1"/>
  <c r="X50" i="15" a="1"/>
  <c r="AK53" i="8" a="1"/>
  <c r="X77" i="15" a="1"/>
  <c r="H77" i="15" a="1"/>
  <c r="AK58" i="8" a="1"/>
  <c r="AK128" i="8" a="1"/>
  <c r="O57" i="359" a="1"/>
  <c r="D57" i="359" a="1"/>
  <c r="I77" i="15" a="1"/>
  <c r="AK104" i="8" a="1"/>
  <c r="AK99" i="8" a="1"/>
  <c r="AK49" i="8" a="1"/>
  <c r="Y57" i="359" a="1"/>
  <c r="AK94" i="8" a="1"/>
  <c r="S77" i="15" a="1"/>
  <c r="AK90" i="8" a="1"/>
  <c r="AC57" i="359" a="1"/>
  <c r="N77" i="15" a="1"/>
  <c r="W77" i="15" a="1"/>
  <c r="P77" i="15" a="1"/>
  <c r="AK110" i="8" a="1"/>
  <c r="AK70" i="8" a="1"/>
  <c r="S57" i="359" a="1"/>
  <c r="F57" i="359" a="1"/>
  <c r="AK66" i="8" a="1"/>
  <c r="AK56" i="8" a="1"/>
  <c r="AK109" i="8" a="1"/>
  <c r="U77" i="15" a="1"/>
  <c r="AK63" i="8" a="1"/>
  <c r="AK43" i="8" a="1"/>
  <c r="T57" i="359" a="1"/>
  <c r="AK103" i="8" a="1"/>
  <c r="AK80" i="8" a="1"/>
  <c r="AK89" i="8" a="1"/>
  <c r="R57" i="359" a="1"/>
  <c r="M77" i="15" a="1"/>
  <c r="Y77" i="15" a="1"/>
  <c r="AK93" i="8" a="1"/>
  <c r="AK47" i="8" a="1"/>
  <c r="AB57" i="359" a="1"/>
  <c r="AK54" i="8" a="1"/>
  <c r="AK44" i="8" a="1"/>
  <c r="AK52" i="8" a="1"/>
  <c r="AK85" i="8" a="1"/>
  <c r="L57" i="359" a="1"/>
  <c r="B57" i="359" a="1"/>
  <c r="D77" i="15" a="1"/>
  <c r="C57" i="359" a="1"/>
  <c r="X43" i="15" a="1"/>
  <c r="X46" i="15" a="1"/>
  <c r="X71" i="15" a="1"/>
  <c r="X52" i="15" a="1"/>
  <c r="X72" i="15" a="1"/>
  <c r="X62" i="15" a="1"/>
  <c r="X73" i="15" a="1"/>
  <c r="X51" i="15" a="1"/>
  <c r="X59" i="15" a="1"/>
  <c r="AK68" i="8" a="1"/>
  <c r="AK74" i="8" a="1"/>
  <c r="F77" i="15" a="1"/>
  <c r="AK124" i="8" a="1"/>
  <c r="AK79" i="8" a="1"/>
  <c r="AK48" i="8" a="1"/>
  <c r="Q57" i="359" a="1"/>
  <c r="H57" i="359" a="1"/>
  <c r="AK84" i="8" a="1"/>
  <c r="AK67" i="8" a="1"/>
  <c r="AK78" i="8" a="1"/>
  <c r="J57" i="359" a="1"/>
  <c r="X57" i="359" a="1"/>
  <c r="AK123" i="8" a="1"/>
  <c r="J77" i="15" a="1"/>
  <c r="AK59" i="8" a="1"/>
  <c r="G57" i="359" a="1"/>
  <c r="AK64" i="8" a="1"/>
  <c r="AK82" i="8" a="1"/>
  <c r="AK105" i="8" a="1"/>
  <c r="AK108" i="8" a="1"/>
  <c r="AK107" i="8" a="1"/>
  <c r="W57" i="359" a="1"/>
  <c r="AK62" i="8" a="1"/>
  <c r="AK75" i="8" a="1"/>
  <c r="AK126" i="8" a="1"/>
  <c r="C77" i="15" a="1"/>
  <c r="T77" i="15" a="1"/>
  <c r="AK106" i="8" a="1"/>
  <c r="P57" i="359" a="1"/>
  <c r="AK86" i="8" a="1"/>
  <c r="K77" i="15" a="1"/>
  <c r="AK41" i="8" a="1"/>
  <c r="Q77" i="15" a="1"/>
  <c r="AK100" i="8" a="1"/>
  <c r="Z57" i="359" a="1"/>
  <c r="AK97" i="8" a="1"/>
  <c r="E57" i="359" a="1"/>
  <c r="L77" i="15" a="1"/>
  <c r="AK95" i="8" a="1"/>
  <c r="V77" i="15" a="1"/>
  <c r="AK73" i="8" a="1"/>
  <c r="M57" i="359" a="1"/>
  <c r="AK122" i="8" a="1"/>
  <c r="AK46" i="8" a="1"/>
  <c r="AK83" i="8" a="1"/>
  <c r="I57" i="359" a="1"/>
  <c r="AK42" i="8" a="1"/>
  <c r="AK130" i="8" a="1"/>
  <c r="AK92" i="8" a="1"/>
  <c r="X59" i="15" l="1"/>
  <c r="X122" i="15" s="1"/>
  <c r="X51" i="15"/>
  <c r="X114" i="15" s="1"/>
  <c r="X73" i="15"/>
  <c r="X136" i="15" s="1"/>
  <c r="X62" i="15"/>
  <c r="X125" i="15" s="1"/>
  <c r="X72" i="15"/>
  <c r="X135" i="15" s="1"/>
  <c r="X52" i="15"/>
  <c r="X115" i="15" s="1"/>
  <c r="X71" i="15"/>
  <c r="X134" i="15" s="1"/>
  <c r="X46" i="15"/>
  <c r="X109" i="15" s="1"/>
  <c r="X43" i="15"/>
  <c r="X106" i="15" s="1"/>
  <c r="X50" i="15"/>
  <c r="X113" i="15" s="1"/>
  <c r="X70" i="15"/>
  <c r="X133" i="15" s="1"/>
  <c r="X60" i="15"/>
  <c r="X123" i="15" s="1"/>
  <c r="X49" i="15"/>
  <c r="X112" i="15" s="1"/>
  <c r="X47" i="15"/>
  <c r="X110" i="15" s="1"/>
  <c r="X44" i="15"/>
  <c r="X107" i="15" s="1"/>
  <c r="X68" i="15"/>
  <c r="X131" i="15" s="1"/>
  <c r="X67" i="15"/>
  <c r="X130" i="15" s="1"/>
  <c r="X58" i="15"/>
  <c r="X121" i="15" s="1"/>
  <c r="X64" i="15"/>
  <c r="X127" i="15" s="1"/>
  <c r="X55" i="15"/>
  <c r="X118" i="15" s="1"/>
  <c r="X54" i="15"/>
  <c r="X117" i="15" s="1"/>
  <c r="X39" i="15"/>
  <c r="X105" i="15" s="1"/>
  <c r="X61" i="15"/>
  <c r="X124" i="15" s="1"/>
  <c r="X56" i="15"/>
  <c r="X119" i="15" s="1"/>
  <c r="X75" i="15"/>
  <c r="X138" i="15" s="1"/>
  <c r="X74" i="15"/>
  <c r="X137" i="15" s="1"/>
  <c r="X65" i="15"/>
  <c r="X128" i="15" s="1"/>
  <c r="X66" i="15"/>
  <c r="X129" i="15" s="1"/>
  <c r="X53" i="15"/>
  <c r="X116" i="15" s="1"/>
  <c r="X45" i="15"/>
  <c r="X108" i="15" s="1"/>
  <c r="X48" i="15"/>
  <c r="X111" i="15" s="1"/>
  <c r="X57" i="15"/>
  <c r="X120" i="15" s="1"/>
  <c r="X63" i="15"/>
  <c r="X126" i="15" s="1"/>
  <c r="X69" i="15"/>
  <c r="X132" i="15" s="1"/>
  <c r="Z38" i="15"/>
  <c r="AJ117" i="8"/>
  <c r="AK49" i="8"/>
  <c r="AK80" i="8"/>
  <c r="AK109" i="8"/>
  <c r="AK107" i="8"/>
  <c r="AK129" i="8"/>
  <c r="AK48" i="8"/>
  <c r="AK60" i="8"/>
  <c r="AK70" i="8"/>
  <c r="AK97" i="8"/>
  <c r="AK128" i="8"/>
  <c r="AK77" i="8"/>
  <c r="AK57" i="8"/>
  <c r="AK78" i="8"/>
  <c r="AK98" i="8"/>
  <c r="AK59" i="8"/>
  <c r="AK47" i="8"/>
  <c r="AK99" i="8"/>
  <c r="AK100" i="8"/>
  <c r="AK90" i="8"/>
  <c r="AK108" i="8"/>
  <c r="AK88" i="8"/>
  <c r="AK79" i="8"/>
  <c r="AK46" i="8"/>
  <c r="AK110" i="8"/>
  <c r="AK89" i="8"/>
  <c r="AK58" i="8"/>
  <c r="AK68" i="8"/>
  <c r="AK130" i="8"/>
  <c r="AK67" i="8"/>
  <c r="AK69" i="8"/>
  <c r="AK87" i="8"/>
  <c r="AK127" i="8"/>
  <c r="AK104" i="8"/>
  <c r="AK103" i="8"/>
  <c r="AK106" i="8"/>
  <c r="AK105" i="8"/>
  <c r="AJ120" i="8"/>
  <c r="AJ119" i="8"/>
  <c r="AJ118" i="8"/>
  <c r="X57" i="359"/>
  <c r="AA57" i="359"/>
  <c r="AC57" i="359"/>
  <c r="AB57" i="359"/>
  <c r="Y57" i="359"/>
  <c r="Z57" i="359"/>
  <c r="V57" i="359"/>
  <c r="W57" i="359"/>
  <c r="U57" i="359"/>
  <c r="Q57" i="359"/>
  <c r="T57" i="359"/>
  <c r="S57" i="359"/>
  <c r="R57" i="359"/>
  <c r="O57" i="359"/>
  <c r="P57" i="359"/>
  <c r="N57" i="359"/>
  <c r="J57" i="359"/>
  <c r="K57" i="359"/>
  <c r="L57" i="359"/>
  <c r="M57" i="359"/>
  <c r="I57" i="359"/>
  <c r="H57" i="359"/>
  <c r="G57" i="359"/>
  <c r="F57" i="359"/>
  <c r="E57" i="359"/>
  <c r="D57" i="359"/>
  <c r="C57" i="359"/>
  <c r="B57" i="359"/>
  <c r="A58" i="359"/>
  <c r="AK41" i="8"/>
  <c r="AK44" i="8"/>
  <c r="AK45" i="8"/>
  <c r="AK43" i="8"/>
  <c r="AK42" i="8"/>
  <c r="AK85" i="8"/>
  <c r="AK86" i="8"/>
  <c r="AK83" i="8"/>
  <c r="AK84" i="8"/>
  <c r="AK82" i="8"/>
  <c r="V139" i="15"/>
  <c r="R139" i="15"/>
  <c r="N139" i="15"/>
  <c r="K139" i="15"/>
  <c r="F139" i="15"/>
  <c r="U139" i="15"/>
  <c r="Q139" i="15"/>
  <c r="M139" i="15"/>
  <c r="I139" i="15"/>
  <c r="E139" i="15"/>
  <c r="X139" i="15"/>
  <c r="T139" i="15"/>
  <c r="P139" i="15"/>
  <c r="L139" i="15"/>
  <c r="H139" i="15"/>
  <c r="W139" i="15"/>
  <c r="S139" i="15"/>
  <c r="O139" i="15"/>
  <c r="J139" i="15"/>
  <c r="G139" i="15"/>
  <c r="D77" i="15"/>
  <c r="D140" i="15" s="1"/>
  <c r="C77" i="15"/>
  <c r="C140" i="15" s="1"/>
  <c r="E77" i="15"/>
  <c r="F77" i="15"/>
  <c r="G77" i="15"/>
  <c r="H77" i="15"/>
  <c r="I77" i="15"/>
  <c r="J77" i="15"/>
  <c r="K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B78" i="15"/>
  <c r="AK126" i="8"/>
  <c r="AK96" i="8"/>
  <c r="AK76" i="8"/>
  <c r="AK66" i="8"/>
  <c r="AK56" i="8"/>
  <c r="AJ116" i="8"/>
  <c r="AK55" i="8"/>
  <c r="AK53" i="8"/>
  <c r="AK54" i="8"/>
  <c r="AK65" i="8"/>
  <c r="AK64" i="8"/>
  <c r="AK63" i="8"/>
  <c r="AK73" i="8"/>
  <c r="AK74" i="8"/>
  <c r="AK75" i="8"/>
  <c r="AK94" i="8"/>
  <c r="AK95" i="8"/>
  <c r="AK93" i="8"/>
  <c r="AJ113" i="8"/>
  <c r="AK124" i="8"/>
  <c r="AK52" i="8"/>
  <c r="AK62" i="8"/>
  <c r="AK92" i="8"/>
  <c r="AK72" i="8"/>
  <c r="AK125" i="8"/>
  <c r="AK123" i="8"/>
  <c r="AK122" i="8"/>
  <c r="AL39" i="8"/>
  <c r="AJ114" i="8"/>
  <c r="AJ115" i="8"/>
  <c r="AJ112" i="8"/>
  <c r="AJ102" i="8"/>
  <c r="Y62" i="15" a="1"/>
  <c r="Y57" i="15" a="1"/>
  <c r="Y58" i="15" a="1"/>
  <c r="Y64" i="15" a="1"/>
  <c r="Y73" i="15" a="1"/>
  <c r="Y60" i="15" a="1"/>
  <c r="Y61" i="15" a="1"/>
  <c r="Y70" i="15" a="1"/>
  <c r="Y45" i="15" a="1"/>
  <c r="AB58" i="359" a="1"/>
  <c r="J58" i="359" a="1"/>
  <c r="H78" i="15" a="1"/>
  <c r="AL53" i="8" a="1"/>
  <c r="AL126" i="8" a="1"/>
  <c r="D58" i="359" a="1"/>
  <c r="Q58" i="359" a="1"/>
  <c r="AL89" i="8" a="1"/>
  <c r="AL46" i="8" a="1"/>
  <c r="AL43" i="8" a="1"/>
  <c r="AL83" i="8" a="1"/>
  <c r="N58" i="359" a="1"/>
  <c r="Y48" i="15" a="1"/>
  <c r="Y55" i="15" a="1"/>
  <c r="Y65" i="15" a="1"/>
  <c r="Y49" i="15" a="1"/>
  <c r="Y74" i="15" a="1"/>
  <c r="Y47" i="15" a="1"/>
  <c r="Y52" i="15" a="1"/>
  <c r="Y71" i="15" a="1"/>
  <c r="AL48" i="8" a="1"/>
  <c r="H58" i="359" a="1"/>
  <c r="AL44" i="8" a="1"/>
  <c r="AL90" i="8" a="1"/>
  <c r="AL129" i="8" a="1"/>
  <c r="T58" i="359" a="1"/>
  <c r="E58" i="359" a="1"/>
  <c r="Y78" i="15" a="1"/>
  <c r="O78" i="15" a="1"/>
  <c r="AL55" i="8" a="1"/>
  <c r="AL56" i="8" a="1"/>
  <c r="AL63" i="8" a="1"/>
  <c r="P58" i="359" a="1"/>
  <c r="D78" i="15" a="1"/>
  <c r="Y75" i="15" a="1"/>
  <c r="Y63" i="15" a="1"/>
  <c r="Y67" i="15" a="1"/>
  <c r="Y69" i="15" a="1"/>
  <c r="Y54" i="15" a="1"/>
  <c r="Y46" i="15" a="1"/>
  <c r="Y50" i="15" a="1"/>
  <c r="Y76" i="15" a="1"/>
  <c r="Y51" i="15" a="1"/>
  <c r="AL78" i="8" a="1"/>
  <c r="N78" i="15" a="1"/>
  <c r="AL95" i="8" a="1"/>
  <c r="AL85" i="8" a="1"/>
  <c r="AL125" i="8" a="1"/>
  <c r="AL108" i="8" a="1"/>
  <c r="AL57" i="8" a="1"/>
  <c r="W58" i="359" a="1"/>
  <c r="I58" i="359" a="1"/>
  <c r="AL122" i="8" a="1"/>
  <c r="AL72" i="8" a="1"/>
  <c r="AL75" i="8" a="1"/>
  <c r="AL54" i="8" a="1"/>
  <c r="AL70" i="8" a="1"/>
  <c r="V58" i="359" a="1"/>
  <c r="F78" i="15" a="1"/>
  <c r="AL99" i="8" a="1"/>
  <c r="E78" i="15" a="1"/>
  <c r="AL88" i="8" a="1"/>
  <c r="AL77" i="8" a="1"/>
  <c r="R58" i="359" a="1"/>
  <c r="G58" i="359" a="1"/>
  <c r="AL65" i="8" a="1"/>
  <c r="J78" i="15" a="1"/>
  <c r="AL74" i="8" a="1"/>
  <c r="AL42" i="8" a="1"/>
  <c r="AL110" i="8" a="1"/>
  <c r="S58" i="359" a="1"/>
  <c r="AL45" i="8" a="1"/>
  <c r="AL62" i="8" a="1"/>
  <c r="AL73" i="8" a="1"/>
  <c r="AL87" i="8" a="1"/>
  <c r="AL59" i="8" a="1"/>
  <c r="X58" i="359" a="1"/>
  <c r="AL82" i="8" a="1"/>
  <c r="M58" i="359" a="1"/>
  <c r="O58" i="359" a="1"/>
  <c r="AL96" i="8" a="1"/>
  <c r="AL98" i="8" a="1"/>
  <c r="AC58" i="359" a="1"/>
  <c r="AL93" i="8" a="1"/>
  <c r="AL109" i="8" a="1"/>
  <c r="AL92" i="8" a="1"/>
  <c r="AL100" i="8" a="1"/>
  <c r="Z58" i="359" a="1"/>
  <c r="AL47" i="8" a="1"/>
  <c r="AL84" i="8" a="1"/>
  <c r="P78" i="15" a="1"/>
  <c r="Y44" i="15" a="1"/>
  <c r="Y39" i="15" a="1"/>
  <c r="Y56" i="15" a="1"/>
  <c r="Y68" i="15" a="1"/>
  <c r="Y53" i="15" a="1"/>
  <c r="Y66" i="15" a="1"/>
  <c r="Y43" i="15" a="1"/>
  <c r="Y59" i="15" a="1"/>
  <c r="Y72" i="15" a="1"/>
  <c r="K58" i="359" a="1"/>
  <c r="AL124" i="8" a="1"/>
  <c r="AL104" i="8" a="1"/>
  <c r="AL128" i="8" a="1"/>
  <c r="AL49" i="8" a="1"/>
  <c r="Y58" i="359" a="1"/>
  <c r="AL94" i="8" a="1"/>
  <c r="AL86" i="8" a="1"/>
  <c r="AL67" i="8" a="1"/>
  <c r="AL107" i="8" a="1"/>
  <c r="B58" i="359" a="1"/>
  <c r="I78" i="15" a="1"/>
  <c r="AL80" i="8" a="1"/>
  <c r="V78" i="15" a="1"/>
  <c r="AL64" i="8" a="1"/>
  <c r="AL106" i="8" a="1"/>
  <c r="AL68" i="8" a="1"/>
  <c r="AL60" i="8" a="1"/>
  <c r="U58" i="359" a="1"/>
  <c r="AL123" i="8" a="1"/>
  <c r="T78" i="15" a="1"/>
  <c r="M78" i="15" a="1"/>
  <c r="K78" i="15" a="1"/>
  <c r="AL76" i="8" a="1"/>
  <c r="AL103" i="8" a="1"/>
  <c r="AL97" i="8" a="1"/>
  <c r="AA58" i="359" a="1"/>
  <c r="S78" i="15" a="1"/>
  <c r="W78" i="15" a="1"/>
  <c r="AL58" i="8" a="1"/>
  <c r="AL41" i="8" a="1"/>
  <c r="Z78" i="15" a="1"/>
  <c r="L78" i="15" a="1"/>
  <c r="AL66" i="8" a="1"/>
  <c r="AL130" i="8" a="1"/>
  <c r="F58" i="359" a="1"/>
  <c r="AL105" i="8" a="1"/>
  <c r="X78" i="15" a="1"/>
  <c r="AL79" i="8" a="1"/>
  <c r="L58" i="359" a="1"/>
  <c r="R78" i="15" a="1"/>
  <c r="C78" i="15" a="1"/>
  <c r="AL127" i="8" a="1"/>
  <c r="U78" i="15" a="1"/>
  <c r="AL52" i="8" a="1"/>
  <c r="Q78" i="15" a="1"/>
  <c r="G78" i="15" a="1"/>
  <c r="C58" i="359" a="1"/>
  <c r="AL69" i="8" a="1"/>
  <c r="Y72" i="15" l="1"/>
  <c r="Y135" i="15" s="1"/>
  <c r="Y59" i="15"/>
  <c r="Y122" i="15" s="1"/>
  <c r="Y43" i="15"/>
  <c r="Y106" i="15" s="1"/>
  <c r="Y66" i="15"/>
  <c r="Y129" i="15" s="1"/>
  <c r="Y53" i="15"/>
  <c r="Y116" i="15" s="1"/>
  <c r="Y68" i="15"/>
  <c r="Y131" i="15" s="1"/>
  <c r="Y56" i="15"/>
  <c r="Y119" i="15" s="1"/>
  <c r="Y39" i="15"/>
  <c r="Y105" i="15" s="1"/>
  <c r="Y44" i="15"/>
  <c r="Y107" i="15" s="1"/>
  <c r="Y51" i="15"/>
  <c r="Y114" i="15" s="1"/>
  <c r="Y76" i="15"/>
  <c r="Y139" i="15" s="1"/>
  <c r="Y50" i="15"/>
  <c r="Y113" i="15" s="1"/>
  <c r="Y46" i="15"/>
  <c r="Y109" i="15" s="1"/>
  <c r="Y54" i="15"/>
  <c r="Y117" i="15" s="1"/>
  <c r="Y69" i="15"/>
  <c r="Y132" i="15" s="1"/>
  <c r="Y67" i="15"/>
  <c r="Y130" i="15" s="1"/>
  <c r="Y63" i="15"/>
  <c r="Y126" i="15" s="1"/>
  <c r="Y75" i="15"/>
  <c r="Y138" i="15" s="1"/>
  <c r="Y71" i="15"/>
  <c r="Y134" i="15" s="1"/>
  <c r="Y52" i="15"/>
  <c r="Y115" i="15" s="1"/>
  <c r="Y47" i="15"/>
  <c r="Y110" i="15" s="1"/>
  <c r="Y74" i="15"/>
  <c r="Y137" i="15" s="1"/>
  <c r="Y49" i="15"/>
  <c r="Y112" i="15" s="1"/>
  <c r="Y65" i="15"/>
  <c r="Y128" i="15" s="1"/>
  <c r="Y55" i="15"/>
  <c r="Y118" i="15" s="1"/>
  <c r="Y48" i="15"/>
  <c r="Y111" i="15" s="1"/>
  <c r="Y45" i="15"/>
  <c r="Y108" i="15" s="1"/>
  <c r="Y70" i="15"/>
  <c r="Y133" i="15" s="1"/>
  <c r="Y61" i="15"/>
  <c r="Y124" i="15" s="1"/>
  <c r="Y60" i="15"/>
  <c r="Y123" i="15" s="1"/>
  <c r="Y73" i="15"/>
  <c r="Y136" i="15" s="1"/>
  <c r="Y64" i="15"/>
  <c r="Y127" i="15" s="1"/>
  <c r="Y58" i="15"/>
  <c r="Y121" i="15" s="1"/>
  <c r="Y57" i="15"/>
  <c r="Y120" i="15" s="1"/>
  <c r="Y62" i="15"/>
  <c r="Y125" i="15" s="1"/>
  <c r="AA38" i="15"/>
  <c r="AK120" i="8"/>
  <c r="AK118" i="8"/>
  <c r="AL49" i="8"/>
  <c r="AL109" i="8"/>
  <c r="AL60" i="8"/>
  <c r="AL80" i="8"/>
  <c r="AL57" i="8"/>
  <c r="AL78" i="8"/>
  <c r="AL77" i="8"/>
  <c r="AL107" i="8"/>
  <c r="AL129" i="8"/>
  <c r="AL97" i="8"/>
  <c r="AL47" i="8"/>
  <c r="AL70" i="8"/>
  <c r="AL59" i="8"/>
  <c r="AL48" i="8"/>
  <c r="AL98" i="8"/>
  <c r="AL99" i="8"/>
  <c r="AL128" i="8"/>
  <c r="AL110" i="8"/>
  <c r="AL68" i="8"/>
  <c r="AL100" i="8"/>
  <c r="AL108" i="8"/>
  <c r="AL69" i="8"/>
  <c r="AL88" i="8"/>
  <c r="AL89" i="8"/>
  <c r="AL90" i="8"/>
  <c r="AL58" i="8"/>
  <c r="AL46" i="8"/>
  <c r="AL130" i="8"/>
  <c r="AL87" i="8"/>
  <c r="AL127" i="8"/>
  <c r="AL79" i="8"/>
  <c r="AL67" i="8"/>
  <c r="AL104" i="8"/>
  <c r="AL103" i="8"/>
  <c r="AL106" i="8"/>
  <c r="AL105" i="8"/>
  <c r="AK119" i="8"/>
  <c r="AK117" i="8"/>
  <c r="X58" i="359"/>
  <c r="AB58" i="359"/>
  <c r="AC58" i="359"/>
  <c r="Z58" i="359"/>
  <c r="Y58" i="359"/>
  <c r="AA58" i="359"/>
  <c r="U58" i="359"/>
  <c r="V58" i="359"/>
  <c r="W58" i="359"/>
  <c r="S58" i="359"/>
  <c r="R58" i="359"/>
  <c r="Q58" i="359"/>
  <c r="T58" i="359"/>
  <c r="N58" i="359"/>
  <c r="P58" i="359"/>
  <c r="O58" i="359"/>
  <c r="J58" i="359"/>
  <c r="K58" i="359"/>
  <c r="L58" i="359"/>
  <c r="M58" i="359"/>
  <c r="I58" i="359"/>
  <c r="H58" i="359"/>
  <c r="G58" i="359"/>
  <c r="F58" i="359"/>
  <c r="E58" i="359"/>
  <c r="D58" i="359"/>
  <c r="C58" i="359"/>
  <c r="B58" i="359"/>
  <c r="A59" i="359"/>
  <c r="V140" i="15"/>
  <c r="N140" i="15"/>
  <c r="R140" i="15"/>
  <c r="AL41" i="8"/>
  <c r="AL42" i="8"/>
  <c r="AL45" i="8"/>
  <c r="AL43" i="8"/>
  <c r="AL44" i="8"/>
  <c r="AL86" i="8"/>
  <c r="AL83" i="8"/>
  <c r="AL85" i="8"/>
  <c r="AL82" i="8"/>
  <c r="AL84" i="8"/>
  <c r="J140" i="15"/>
  <c r="F140" i="15"/>
  <c r="W140" i="15"/>
  <c r="S140" i="15"/>
  <c r="O140" i="15"/>
  <c r="K140" i="15"/>
  <c r="G140" i="15"/>
  <c r="Y140" i="15"/>
  <c r="U140" i="15"/>
  <c r="Q140" i="15"/>
  <c r="M140" i="15"/>
  <c r="I140" i="15"/>
  <c r="E140" i="15"/>
  <c r="X140" i="15"/>
  <c r="T140" i="15"/>
  <c r="P140" i="15"/>
  <c r="L140" i="15"/>
  <c r="H140" i="15"/>
  <c r="D78" i="15"/>
  <c r="D141" i="15" s="1"/>
  <c r="C78" i="15"/>
  <c r="C141" i="15" s="1"/>
  <c r="E78" i="15"/>
  <c r="F78" i="15"/>
  <c r="G78" i="15"/>
  <c r="H78" i="15"/>
  <c r="I78" i="15"/>
  <c r="K78" i="15"/>
  <c r="J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B79" i="15"/>
  <c r="AL126" i="8"/>
  <c r="AL96" i="8"/>
  <c r="AL76" i="8"/>
  <c r="AL66" i="8"/>
  <c r="AL56" i="8"/>
  <c r="AK116" i="8"/>
  <c r="AL53" i="8"/>
  <c r="AL54" i="8"/>
  <c r="AL55" i="8"/>
  <c r="AL63" i="8"/>
  <c r="AL65" i="8"/>
  <c r="AL64" i="8"/>
  <c r="AL75" i="8"/>
  <c r="AL73" i="8"/>
  <c r="AL74" i="8"/>
  <c r="AL95" i="8"/>
  <c r="AL93" i="8"/>
  <c r="AL94" i="8"/>
  <c r="AK113" i="8"/>
  <c r="AL124" i="8"/>
  <c r="AL52" i="8"/>
  <c r="AL62" i="8"/>
  <c r="AL92" i="8"/>
  <c r="AL72" i="8"/>
  <c r="AL125" i="8"/>
  <c r="AL123" i="8"/>
  <c r="AL122" i="8"/>
  <c r="AM39" i="8"/>
  <c r="AK114" i="8"/>
  <c r="AK115" i="8"/>
  <c r="AK112" i="8"/>
  <c r="AK102" i="8"/>
  <c r="Z52" i="15" a="1"/>
  <c r="Z77" i="15" a="1"/>
  <c r="Z44" i="15" a="1"/>
  <c r="Z55" i="15" a="1"/>
  <c r="Z63" i="15" a="1"/>
  <c r="Z64" i="15" a="1"/>
  <c r="Z39" i="15" a="1"/>
  <c r="Z69" i="15" a="1"/>
  <c r="Z61" i="15" a="1"/>
  <c r="AM53" i="8" a="1"/>
  <c r="Y59" i="359" a="1"/>
  <c r="AM88" i="8" a="1"/>
  <c r="AM82" i="8" a="1"/>
  <c r="AM89" i="8" a="1"/>
  <c r="AM44" i="8" a="1"/>
  <c r="AC59" i="359" a="1"/>
  <c r="AM127" i="8" a="1"/>
  <c r="AM100" i="8" a="1"/>
  <c r="F79" i="15" a="1"/>
  <c r="AM80" i="8" a="1"/>
  <c r="T79" i="15" a="1"/>
  <c r="Z66" i="15" a="1"/>
  <c r="Z75" i="15" a="1"/>
  <c r="Z67" i="15" a="1"/>
  <c r="Z46" i="15" a="1"/>
  <c r="Z57" i="15" a="1"/>
  <c r="Z56" i="15" a="1"/>
  <c r="Z60" i="15" a="1"/>
  <c r="Z59" i="15" a="1"/>
  <c r="Z73" i="15" a="1"/>
  <c r="AM68" i="8" a="1"/>
  <c r="X59" i="359" a="1"/>
  <c r="AM42" i="8" a="1"/>
  <c r="AM86" i="8" a="1"/>
  <c r="AM79" i="8" a="1"/>
  <c r="AM107" i="8" a="1"/>
  <c r="P59" i="359" a="1"/>
  <c r="B59" i="359" a="1"/>
  <c r="Z79" i="15" a="1"/>
  <c r="K79" i="15" a="1"/>
  <c r="AM92" i="8" a="1"/>
  <c r="AM60" i="8" a="1"/>
  <c r="AM103" i="8" a="1"/>
  <c r="AM123" i="8" a="1"/>
  <c r="D59" i="359" a="1"/>
  <c r="Z53" i="15" a="1"/>
  <c r="Z54" i="15" a="1"/>
  <c r="Z47" i="15" a="1"/>
  <c r="Z70" i="15" a="1"/>
  <c r="Z45" i="15" a="1"/>
  <c r="Z71" i="15" a="1"/>
  <c r="Z74" i="15" a="1"/>
  <c r="Z65" i="15" a="1"/>
  <c r="AM78" i="8" a="1"/>
  <c r="I59" i="359" a="1"/>
  <c r="AM62" i="8" a="1"/>
  <c r="U79" i="15" a="1"/>
  <c r="AM87" i="8" a="1"/>
  <c r="AM99" i="8" a="1"/>
  <c r="S59" i="359" a="1"/>
  <c r="F59" i="359" a="1"/>
  <c r="AM56" i="8" a="1"/>
  <c r="AM75" i="8" a="1"/>
  <c r="AM63" i="8" a="1"/>
  <c r="AA79" i="15" a="1"/>
  <c r="AM90" i="8" a="1"/>
  <c r="N59" i="359" a="1"/>
  <c r="S79" i="15" a="1"/>
  <c r="AM65" i="8" a="1"/>
  <c r="I79" i="15" a="1"/>
  <c r="AM106" i="8" a="1"/>
  <c r="AB59" i="359" a="1"/>
  <c r="AM52" i="8" a="1"/>
  <c r="AM108" i="8" a="1"/>
  <c r="AM98" i="8" a="1"/>
  <c r="J59" i="359" a="1"/>
  <c r="Z59" i="359" a="1"/>
  <c r="E79" i="15" a="1"/>
  <c r="H79" i="15" a="1"/>
  <c r="AM130" i="8" a="1"/>
  <c r="K59" i="359" a="1"/>
  <c r="N79" i="15" a="1"/>
  <c r="AM97" i="8" a="1"/>
  <c r="J79" i="15" a="1"/>
  <c r="U59" i="359" a="1"/>
  <c r="AM72" i="8" a="1"/>
  <c r="D79" i="15" a="1"/>
  <c r="AM94" i="8" a="1"/>
  <c r="R59" i="359" a="1"/>
  <c r="AM64" i="8" a="1"/>
  <c r="AM55" i="8" a="1"/>
  <c r="AM59" i="8" a="1"/>
  <c r="AM73" i="8" a="1"/>
  <c r="W79" i="15" a="1"/>
  <c r="L59" i="359" a="1"/>
  <c r="AM49" i="8" a="1"/>
  <c r="AM85" i="8" a="1"/>
  <c r="AM74" i="8" a="1"/>
  <c r="C79" i="15" a="1"/>
  <c r="Z76" i="15" a="1"/>
  <c r="Z43" i="15" a="1"/>
  <c r="Z48" i="15" a="1"/>
  <c r="Z68" i="15" a="1"/>
  <c r="Z50" i="15" a="1"/>
  <c r="Z72" i="15" a="1"/>
  <c r="Z51" i="15" a="1"/>
  <c r="Z62" i="15" a="1"/>
  <c r="Z58" i="15" a="1"/>
  <c r="Z49" i="15" a="1"/>
  <c r="AM57" i="8" a="1"/>
  <c r="AM45" i="8" a="1"/>
  <c r="L79" i="15" a="1"/>
  <c r="AM105" i="8" a="1"/>
  <c r="AM110" i="8" a="1"/>
  <c r="AM109" i="8" a="1"/>
  <c r="W59" i="359" a="1"/>
  <c r="AM125" i="8" a="1"/>
  <c r="AM96" i="8" a="1"/>
  <c r="AM66" i="8" a="1"/>
  <c r="AM70" i="8" a="1"/>
  <c r="Q59" i="359" a="1"/>
  <c r="AM43" i="8" a="1"/>
  <c r="X79" i="15" a="1"/>
  <c r="G79" i="15" a="1"/>
  <c r="AM69" i="8" a="1"/>
  <c r="C59" i="359" a="1"/>
  <c r="AM93" i="8" a="1"/>
  <c r="AM41" i="8" a="1"/>
  <c r="P79" i="15" a="1"/>
  <c r="AM58" i="8" a="1"/>
  <c r="AM48" i="8" a="1"/>
  <c r="O59" i="359" a="1"/>
  <c r="E59" i="359" a="1"/>
  <c r="AM83" i="8" a="1"/>
  <c r="AM76" i="8" a="1"/>
  <c r="V79" i="15" a="1"/>
  <c r="M79" i="15" a="1"/>
  <c r="AM128" i="8" a="1"/>
  <c r="V59" i="359" a="1"/>
  <c r="AM95" i="8" a="1"/>
  <c r="T59" i="359" a="1"/>
  <c r="AM46" i="8" a="1"/>
  <c r="M59" i="359" a="1"/>
  <c r="AM84" i="8" a="1"/>
  <c r="AM126" i="8" a="1"/>
  <c r="AM47" i="8" a="1"/>
  <c r="Y79" i="15" a="1"/>
  <c r="AM77" i="8" a="1"/>
  <c r="AM54" i="8" a="1"/>
  <c r="AM129" i="8" a="1"/>
  <c r="H59" i="359" a="1"/>
  <c r="AM122" i="8" a="1"/>
  <c r="AM104" i="8" a="1"/>
  <c r="O79" i="15" a="1"/>
  <c r="R79" i="15" a="1"/>
  <c r="G59" i="359" a="1"/>
  <c r="Q79" i="15" a="1"/>
  <c r="AA59" i="359" a="1"/>
  <c r="AM67" i="8" a="1"/>
  <c r="AM124" i="8" a="1"/>
  <c r="Z49" i="15" l="1"/>
  <c r="Z112" i="15" s="1"/>
  <c r="Z58" i="15"/>
  <c r="Z121" i="15" s="1"/>
  <c r="Z62" i="15"/>
  <c r="Z125" i="15" s="1"/>
  <c r="Z51" i="15"/>
  <c r="Z114" i="15" s="1"/>
  <c r="Z72" i="15"/>
  <c r="Z135" i="15" s="1"/>
  <c r="Z50" i="15"/>
  <c r="Z113" i="15" s="1"/>
  <c r="Z68" i="15"/>
  <c r="Z131" i="15" s="1"/>
  <c r="Z48" i="15"/>
  <c r="Z111" i="15" s="1"/>
  <c r="Z43" i="15"/>
  <c r="Z106" i="15" s="1"/>
  <c r="Z76" i="15"/>
  <c r="Z139" i="15" s="1"/>
  <c r="Z65" i="15"/>
  <c r="Z128" i="15" s="1"/>
  <c r="Z74" i="15"/>
  <c r="Z137" i="15" s="1"/>
  <c r="Z71" i="15"/>
  <c r="Z134" i="15" s="1"/>
  <c r="Z45" i="15"/>
  <c r="Z108" i="15" s="1"/>
  <c r="Z70" i="15"/>
  <c r="Z133" i="15" s="1"/>
  <c r="Z47" i="15"/>
  <c r="Z110" i="15" s="1"/>
  <c r="Z54" i="15"/>
  <c r="Z117" i="15" s="1"/>
  <c r="Z53" i="15"/>
  <c r="Z116" i="15" s="1"/>
  <c r="Z73" i="15"/>
  <c r="Z136" i="15" s="1"/>
  <c r="Z59" i="15"/>
  <c r="Z122" i="15" s="1"/>
  <c r="Z60" i="15"/>
  <c r="Z123" i="15" s="1"/>
  <c r="Z56" i="15"/>
  <c r="Z119" i="15" s="1"/>
  <c r="Z57" i="15"/>
  <c r="Z120" i="15" s="1"/>
  <c r="Z46" i="15"/>
  <c r="Z109" i="15" s="1"/>
  <c r="Z67" i="15"/>
  <c r="Z130" i="15" s="1"/>
  <c r="Z75" i="15"/>
  <c r="Z138" i="15" s="1"/>
  <c r="Z66" i="15"/>
  <c r="Z129" i="15" s="1"/>
  <c r="Z61" i="15"/>
  <c r="Z124" i="15" s="1"/>
  <c r="Z69" i="15"/>
  <c r="Z132" i="15" s="1"/>
  <c r="Z39" i="15"/>
  <c r="Z105" i="15" s="1"/>
  <c r="Z64" i="15"/>
  <c r="Z127" i="15" s="1"/>
  <c r="Z63" i="15"/>
  <c r="Z126" i="15" s="1"/>
  <c r="Z55" i="15"/>
  <c r="Z118" i="15" s="1"/>
  <c r="Z44" i="15"/>
  <c r="Z107" i="15" s="1"/>
  <c r="Z77" i="15"/>
  <c r="Z140" i="15" s="1"/>
  <c r="Z52" i="15"/>
  <c r="Z115" i="15" s="1"/>
  <c r="AB38" i="15"/>
  <c r="AL118" i="8"/>
  <c r="AM57" i="8"/>
  <c r="AM49" i="8"/>
  <c r="AM60" i="8"/>
  <c r="AM109" i="8"/>
  <c r="AM80" i="8"/>
  <c r="AM129" i="8"/>
  <c r="AM77" i="8"/>
  <c r="AM99" i="8"/>
  <c r="AM78" i="8"/>
  <c r="AM48" i="8"/>
  <c r="AM47" i="8"/>
  <c r="AM107" i="8"/>
  <c r="AM59" i="8"/>
  <c r="AM98" i="8"/>
  <c r="AM70" i="8"/>
  <c r="AM97" i="8"/>
  <c r="AM128" i="8"/>
  <c r="AM100" i="8"/>
  <c r="AM69" i="8"/>
  <c r="AM110" i="8"/>
  <c r="AM68" i="8"/>
  <c r="AM89" i="8"/>
  <c r="AM90" i="8"/>
  <c r="AM87" i="8"/>
  <c r="AM130" i="8"/>
  <c r="AM58" i="8"/>
  <c r="AM127" i="8"/>
  <c r="AM79" i="8"/>
  <c r="AM67" i="8"/>
  <c r="AM108" i="8"/>
  <c r="AM88" i="8"/>
  <c r="AM46" i="8"/>
  <c r="AM104" i="8"/>
  <c r="AM103" i="8"/>
  <c r="AM106" i="8"/>
  <c r="AM105" i="8"/>
  <c r="AL120" i="8"/>
  <c r="AL119" i="8"/>
  <c r="AL117" i="8"/>
  <c r="X59" i="359"/>
  <c r="Z59" i="359"/>
  <c r="AB59" i="359"/>
  <c r="Y59" i="359"/>
  <c r="AC59" i="359"/>
  <c r="AA59" i="359"/>
  <c r="U59" i="359"/>
  <c r="W59" i="359"/>
  <c r="V59" i="359"/>
  <c r="R59" i="359"/>
  <c r="Q59" i="359"/>
  <c r="S59" i="359"/>
  <c r="T59" i="359"/>
  <c r="O59" i="359"/>
  <c r="N59" i="359"/>
  <c r="P59" i="359"/>
  <c r="K59" i="359"/>
  <c r="J59" i="359"/>
  <c r="L59" i="359"/>
  <c r="M59" i="359"/>
  <c r="I59" i="359"/>
  <c r="H59" i="359"/>
  <c r="G59" i="359"/>
  <c r="F59" i="359"/>
  <c r="D59" i="359"/>
  <c r="E59" i="359"/>
  <c r="C59" i="359"/>
  <c r="B59" i="359"/>
  <c r="A60" i="359"/>
  <c r="Z141" i="15"/>
  <c r="R141" i="15"/>
  <c r="V141" i="15"/>
  <c r="N141" i="15"/>
  <c r="AM45" i="8"/>
  <c r="AM43" i="8"/>
  <c r="AM42" i="8"/>
  <c r="AM41" i="8"/>
  <c r="AM44" i="8"/>
  <c r="AM83" i="8"/>
  <c r="AM84" i="8"/>
  <c r="AM85" i="8"/>
  <c r="AM82" i="8"/>
  <c r="AM86" i="8"/>
  <c r="F141" i="15"/>
  <c r="K141" i="15"/>
  <c r="X141" i="15"/>
  <c r="T141" i="15"/>
  <c r="P141" i="15"/>
  <c r="L141" i="15"/>
  <c r="H141" i="15"/>
  <c r="W141" i="15"/>
  <c r="S141" i="15"/>
  <c r="O141" i="15"/>
  <c r="J141" i="15"/>
  <c r="G141" i="15"/>
  <c r="Y141" i="15"/>
  <c r="U141" i="15"/>
  <c r="Q141" i="15"/>
  <c r="M141" i="15"/>
  <c r="I141" i="15"/>
  <c r="E141" i="15"/>
  <c r="D79" i="15"/>
  <c r="D142" i="15" s="1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B80" i="15"/>
  <c r="AL116" i="8"/>
  <c r="AM126" i="8"/>
  <c r="AM96" i="8"/>
  <c r="AM76" i="8"/>
  <c r="AM66" i="8"/>
  <c r="AM56" i="8"/>
  <c r="AM55" i="8"/>
  <c r="AM53" i="8"/>
  <c r="AM54" i="8"/>
  <c r="AM65" i="8"/>
  <c r="AM63" i="8"/>
  <c r="AM64" i="8"/>
  <c r="AM74" i="8"/>
  <c r="AM73" i="8"/>
  <c r="AM75" i="8"/>
  <c r="AM93" i="8"/>
  <c r="AM95" i="8"/>
  <c r="AM94" i="8"/>
  <c r="AL113" i="8"/>
  <c r="AL114" i="8"/>
  <c r="AM124" i="8"/>
  <c r="AM52" i="8"/>
  <c r="AM62" i="8"/>
  <c r="AM92" i="8"/>
  <c r="AM72" i="8"/>
  <c r="AM125" i="8"/>
  <c r="AM123" i="8"/>
  <c r="AM122" i="8"/>
  <c r="AL102" i="8"/>
  <c r="AL112" i="8"/>
  <c r="AN39" i="8"/>
  <c r="AL115" i="8"/>
  <c r="AA77" i="15" a="1"/>
  <c r="AA43" i="15" a="1"/>
  <c r="AA68" i="15" a="1"/>
  <c r="AA65" i="15" a="1"/>
  <c r="AA70" i="15" a="1"/>
  <c r="AA67" i="15" a="1"/>
  <c r="AA50" i="15" a="1"/>
  <c r="Q60" i="359" a="1"/>
  <c r="P80" i="15" a="1"/>
  <c r="Q80" i="15" a="1"/>
  <c r="AN110" i="8" a="1"/>
  <c r="U80" i="15" a="1"/>
  <c r="AN107" i="8" a="1"/>
  <c r="AN125" i="8" a="1"/>
  <c r="D60" i="359" a="1"/>
  <c r="AN62" i="8" a="1"/>
  <c r="F60" i="359" a="1"/>
  <c r="AA53" i="15" a="1"/>
  <c r="AA54" i="15" a="1"/>
  <c r="AA59" i="15" a="1"/>
  <c r="AA74" i="15" a="1"/>
  <c r="AA45" i="15" a="1"/>
  <c r="AA72" i="15" a="1"/>
  <c r="AA62" i="15" a="1"/>
  <c r="AA76" i="15" a="1"/>
  <c r="AA66" i="15" a="1"/>
  <c r="AA47" i="15" a="1"/>
  <c r="K60" i="359" a="1"/>
  <c r="G80" i="15" a="1"/>
  <c r="AN106" i="8" a="1"/>
  <c r="AN127" i="8" a="1"/>
  <c r="AN129" i="8" a="1"/>
  <c r="U60" i="359" a="1"/>
  <c r="AN75" i="8" a="1"/>
  <c r="C80" i="15" a="1"/>
  <c r="Y60" i="359" a="1"/>
  <c r="AN88" i="8" a="1"/>
  <c r="AN97" i="8" a="1"/>
  <c r="Y80" i="15" a="1"/>
  <c r="AN128" i="8" a="1"/>
  <c r="AN55" i="8" a="1"/>
  <c r="AA44" i="15" a="1"/>
  <c r="AA73" i="15" a="1"/>
  <c r="AA58" i="15" a="1"/>
  <c r="AA57" i="15" a="1"/>
  <c r="AA55" i="15" a="1"/>
  <c r="AA48" i="15" a="1"/>
  <c r="AA56" i="15" a="1"/>
  <c r="AA46" i="15" a="1"/>
  <c r="AA71" i="15" a="1"/>
  <c r="AN67" i="8" a="1"/>
  <c r="V60" i="359" a="1"/>
  <c r="AN43" i="8" a="1"/>
  <c r="AN83" i="8" a="1"/>
  <c r="X80" i="15" a="1"/>
  <c r="AN79" i="8" a="1"/>
  <c r="AN78" i="8" a="1"/>
  <c r="M60" i="359" a="1"/>
  <c r="Z60" i="359" a="1"/>
  <c r="AN73" i="8" a="1"/>
  <c r="AN66" i="8" a="1"/>
  <c r="AN85" i="8" a="1"/>
  <c r="AN87" i="8" a="1"/>
  <c r="AN60" i="8" a="1"/>
  <c r="E60" i="359" a="1"/>
  <c r="AN96" i="8" a="1"/>
  <c r="V80" i="15" a="1"/>
  <c r="AN47" i="8" a="1"/>
  <c r="H60" i="359" a="1"/>
  <c r="AA80" i="15" a="1"/>
  <c r="AN65" i="8" a="1"/>
  <c r="AN89" i="8" a="1"/>
  <c r="AN77" i="8" a="1"/>
  <c r="W60" i="359" a="1"/>
  <c r="I60" i="359" a="1"/>
  <c r="AN64" i="8" a="1"/>
  <c r="AN95" i="8" a="1"/>
  <c r="AN99" i="8" a="1"/>
  <c r="O60" i="359" a="1"/>
  <c r="AN84" i="8" a="1"/>
  <c r="AN76" i="8" a="1"/>
  <c r="AA78" i="15" a="1"/>
  <c r="F80" i="15" a="1"/>
  <c r="AN100" i="8" a="1"/>
  <c r="AN72" i="8" a="1"/>
  <c r="T80" i="15" a="1"/>
  <c r="AN42" i="8" a="1"/>
  <c r="S60" i="359" a="1"/>
  <c r="AN103" i="8" a="1"/>
  <c r="I80" i="15" a="1"/>
  <c r="J60" i="359" a="1"/>
  <c r="AN92" i="8" a="1"/>
  <c r="S80" i="15" a="1"/>
  <c r="AN54" i="8" a="1"/>
  <c r="AN70" i="8" a="1"/>
  <c r="AN94" i="8" a="1"/>
  <c r="AB60" i="359" a="1"/>
  <c r="R60" i="359" a="1"/>
  <c r="AN124" i="8" a="1"/>
  <c r="W80" i="15" a="1"/>
  <c r="AN74" i="8" a="1"/>
  <c r="AA60" i="15" a="1"/>
  <c r="AA49" i="15" a="1"/>
  <c r="AA64" i="15" a="1"/>
  <c r="AA51" i="15" a="1"/>
  <c r="AA63" i="15" a="1"/>
  <c r="AA52" i="15" a="1"/>
  <c r="AA75" i="15" a="1"/>
  <c r="AA69" i="15" a="1"/>
  <c r="AA39" i="15" a="1"/>
  <c r="AN98" i="8" a="1"/>
  <c r="B60" i="359" a="1"/>
  <c r="M80" i="15" a="1"/>
  <c r="AN53" i="8" a="1"/>
  <c r="H80" i="15" a="1"/>
  <c r="AN58" i="8" a="1"/>
  <c r="AN57" i="8" a="1"/>
  <c r="P60" i="359" a="1"/>
  <c r="C60" i="359" a="1"/>
  <c r="D80" i="15" a="1"/>
  <c r="R80" i="15" a="1"/>
  <c r="AN82" i="8" a="1"/>
  <c r="AN69" i="8" a="1"/>
  <c r="L60" i="359" a="1"/>
  <c r="AN123" i="8" a="1"/>
  <c r="AN52" i="8" a="1"/>
  <c r="AN63" i="8" a="1"/>
  <c r="AN49" i="8" a="1"/>
  <c r="AN122" i="8" a="1"/>
  <c r="AN44" i="8" a="1"/>
  <c r="AN104" i="8" a="1"/>
  <c r="AN90" i="8" a="1"/>
  <c r="AN109" i="8" a="1"/>
  <c r="AC60" i="359" a="1"/>
  <c r="E80" i="15" a="1"/>
  <c r="AN56" i="8" a="1"/>
  <c r="AN45" i="8" a="1"/>
  <c r="K80" i="15" a="1"/>
  <c r="AN68" i="8" a="1"/>
  <c r="T60" i="359" a="1"/>
  <c r="O80" i="15" a="1"/>
  <c r="N80" i="15" a="1"/>
  <c r="L80" i="15" a="1"/>
  <c r="AA61" i="15" a="1"/>
  <c r="AN48" i="8" a="1"/>
  <c r="AN80" i="8" a="1"/>
  <c r="G60" i="359" a="1"/>
  <c r="J80" i="15" a="1"/>
  <c r="AN130" i="8" a="1"/>
  <c r="AN86" i="8" a="1"/>
  <c r="N60" i="359" a="1"/>
  <c r="AN126" i="8" a="1"/>
  <c r="AN59" i="8" a="1"/>
  <c r="X60" i="359" a="1"/>
  <c r="AN93" i="8" a="1"/>
  <c r="AN105" i="8" a="1"/>
  <c r="AA60" i="359" a="1"/>
  <c r="AN41" i="8" a="1"/>
  <c r="Z80" i="15" a="1"/>
  <c r="AN108" i="8" a="1"/>
  <c r="AN46" i="8" a="1"/>
  <c r="AB80" i="15" a="1"/>
  <c r="AA61" i="15" l="1"/>
  <c r="AA124" i="15" s="1"/>
  <c r="AA39" i="15"/>
  <c r="AA105" i="15" s="1"/>
  <c r="AA69" i="15"/>
  <c r="AA132" i="15" s="1"/>
  <c r="AA75" i="15"/>
  <c r="AA138" i="15" s="1"/>
  <c r="AA52" i="15"/>
  <c r="AA115" i="15" s="1"/>
  <c r="AA63" i="15"/>
  <c r="AA126" i="15" s="1"/>
  <c r="AA51" i="15"/>
  <c r="AA114" i="15" s="1"/>
  <c r="AA64" i="15"/>
  <c r="AA127" i="15" s="1"/>
  <c r="AA49" i="15"/>
  <c r="AA112" i="15" s="1"/>
  <c r="AA60" i="15"/>
  <c r="AA123" i="15" s="1"/>
  <c r="AA78" i="15"/>
  <c r="AA141" i="15" s="1"/>
  <c r="AA71" i="15"/>
  <c r="AA134" i="15" s="1"/>
  <c r="AA46" i="15"/>
  <c r="AA109" i="15" s="1"/>
  <c r="AA56" i="15"/>
  <c r="AA119" i="15" s="1"/>
  <c r="AA48" i="15"/>
  <c r="AA111" i="15" s="1"/>
  <c r="AA55" i="15"/>
  <c r="AA118" i="15" s="1"/>
  <c r="AA57" i="15"/>
  <c r="AA120" i="15" s="1"/>
  <c r="AA58" i="15"/>
  <c r="AA121" i="15" s="1"/>
  <c r="AA73" i="15"/>
  <c r="AA136" i="15" s="1"/>
  <c r="AA44" i="15"/>
  <c r="AA107" i="15" s="1"/>
  <c r="AA47" i="15"/>
  <c r="AA110" i="15" s="1"/>
  <c r="AA66" i="15"/>
  <c r="AA129" i="15" s="1"/>
  <c r="AA76" i="15"/>
  <c r="AA139" i="15" s="1"/>
  <c r="AA62" i="15"/>
  <c r="AA125" i="15" s="1"/>
  <c r="AA72" i="15"/>
  <c r="AA135" i="15" s="1"/>
  <c r="AA45" i="15"/>
  <c r="AA108" i="15" s="1"/>
  <c r="AA74" i="15"/>
  <c r="AA137" i="15" s="1"/>
  <c r="AA59" i="15"/>
  <c r="AA122" i="15" s="1"/>
  <c r="AA54" i="15"/>
  <c r="AA117" i="15" s="1"/>
  <c r="AA53" i="15"/>
  <c r="AA116" i="15" s="1"/>
  <c r="AA50" i="15"/>
  <c r="AA113" i="15" s="1"/>
  <c r="AA67" i="15"/>
  <c r="AA130" i="15" s="1"/>
  <c r="AA70" i="15"/>
  <c r="AA133" i="15" s="1"/>
  <c r="AA65" i="15"/>
  <c r="AA128" i="15" s="1"/>
  <c r="AA68" i="15"/>
  <c r="AA131" i="15" s="1"/>
  <c r="AA43" i="15"/>
  <c r="AA106" i="15" s="1"/>
  <c r="AA77" i="15"/>
  <c r="AA140" i="15" s="1"/>
  <c r="AC38" i="15"/>
  <c r="AM120" i="8"/>
  <c r="AN109" i="8"/>
  <c r="AN49" i="8"/>
  <c r="AN129" i="8"/>
  <c r="AN128" i="8"/>
  <c r="AN77" i="8"/>
  <c r="AN60" i="8"/>
  <c r="AN80" i="8"/>
  <c r="AN48" i="8"/>
  <c r="AN97" i="8"/>
  <c r="AN47" i="8"/>
  <c r="AN57" i="8"/>
  <c r="AN107" i="8"/>
  <c r="AN59" i="8"/>
  <c r="AN70" i="8"/>
  <c r="AN78" i="8"/>
  <c r="AN98" i="8"/>
  <c r="AN90" i="8"/>
  <c r="AN88" i="8"/>
  <c r="AN127" i="8"/>
  <c r="AN68" i="8"/>
  <c r="AN89" i="8"/>
  <c r="AN130" i="8"/>
  <c r="AN100" i="8"/>
  <c r="AN67" i="8"/>
  <c r="AN108" i="8"/>
  <c r="AN69" i="8"/>
  <c r="AN58" i="8"/>
  <c r="AN99" i="8"/>
  <c r="AN110" i="8"/>
  <c r="AN87" i="8"/>
  <c r="AN79" i="8"/>
  <c r="AN46" i="8"/>
  <c r="AN104" i="8"/>
  <c r="AN103" i="8"/>
  <c r="AN106" i="8"/>
  <c r="AN105" i="8"/>
  <c r="AM119" i="8"/>
  <c r="AM118" i="8"/>
  <c r="AM117" i="8"/>
  <c r="X60" i="359"/>
  <c r="AB60" i="359"/>
  <c r="Z60" i="359"/>
  <c r="AA60" i="359"/>
  <c r="AC60" i="359"/>
  <c r="Y60" i="359"/>
  <c r="U60" i="359"/>
  <c r="V60" i="359"/>
  <c r="W60" i="359"/>
  <c r="S60" i="359"/>
  <c r="Q60" i="359"/>
  <c r="T60" i="359"/>
  <c r="R60" i="359"/>
  <c r="N60" i="359"/>
  <c r="P60" i="359"/>
  <c r="O60" i="359"/>
  <c r="J60" i="359"/>
  <c r="L60" i="359"/>
  <c r="M60" i="359"/>
  <c r="K60" i="359"/>
  <c r="I60" i="359"/>
  <c r="H60" i="359"/>
  <c r="G60" i="359"/>
  <c r="F60" i="359"/>
  <c r="D60" i="359"/>
  <c r="E60" i="359"/>
  <c r="C60" i="359"/>
  <c r="B60" i="359"/>
  <c r="A61" i="359"/>
  <c r="AN44" i="8"/>
  <c r="AN45" i="8"/>
  <c r="AN43" i="8"/>
  <c r="AN41" i="8"/>
  <c r="AN42" i="8"/>
  <c r="AN83" i="8"/>
  <c r="AN85" i="8"/>
  <c r="AN82" i="8"/>
  <c r="AN86" i="8"/>
  <c r="AN84" i="8"/>
  <c r="Z142" i="15"/>
  <c r="V142" i="15"/>
  <c r="R142" i="15"/>
  <c r="N142" i="15"/>
  <c r="K142" i="15"/>
  <c r="F142" i="15"/>
  <c r="AA142" i="15"/>
  <c r="W142" i="15"/>
  <c r="S142" i="15"/>
  <c r="O142" i="15"/>
  <c r="Y142" i="15"/>
  <c r="U142" i="15"/>
  <c r="Q142" i="15"/>
  <c r="M142" i="15"/>
  <c r="I142" i="15"/>
  <c r="X142" i="15"/>
  <c r="T142" i="15"/>
  <c r="P142" i="15"/>
  <c r="L142" i="15"/>
  <c r="J142" i="15"/>
  <c r="E142" i="15"/>
  <c r="H142" i="15"/>
  <c r="G142" i="15"/>
  <c r="D80" i="15"/>
  <c r="D143" i="15" s="1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B80" i="15"/>
  <c r="B81" i="15"/>
  <c r="AM116" i="8"/>
  <c r="AN126" i="8"/>
  <c r="AN96" i="8"/>
  <c r="AN76" i="8"/>
  <c r="AN66" i="8"/>
  <c r="AN56" i="8"/>
  <c r="AN53" i="8"/>
  <c r="AN55" i="8"/>
  <c r="AN54" i="8"/>
  <c r="AN63" i="8"/>
  <c r="AN65" i="8"/>
  <c r="AN64" i="8"/>
  <c r="AN74" i="8"/>
  <c r="AN73" i="8"/>
  <c r="AN75" i="8"/>
  <c r="AN95" i="8"/>
  <c r="AN93" i="8"/>
  <c r="AN94" i="8"/>
  <c r="AM115" i="8"/>
  <c r="AN124" i="8"/>
  <c r="AN52" i="8"/>
  <c r="AN62" i="8"/>
  <c r="AN92" i="8"/>
  <c r="AN72" i="8"/>
  <c r="AN125" i="8"/>
  <c r="AN123" i="8"/>
  <c r="AN122" i="8"/>
  <c r="AM113" i="8"/>
  <c r="AM102" i="8"/>
  <c r="AM112" i="8"/>
  <c r="AO39" i="8"/>
  <c r="AM114" i="8"/>
  <c r="AB68" i="15" a="1"/>
  <c r="AB54" i="15" a="1"/>
  <c r="AB53" i="15" a="1"/>
  <c r="AB59" i="15" a="1"/>
  <c r="AB43" i="15" a="1"/>
  <c r="AB71" i="15" a="1"/>
  <c r="AB74" i="15" a="1"/>
  <c r="AB67" i="15" a="1"/>
  <c r="AB64" i="15" a="1"/>
  <c r="C61" i="359" a="1"/>
  <c r="Z61" i="359" a="1"/>
  <c r="AO73" i="8" a="1"/>
  <c r="U61" i="359" a="1"/>
  <c r="T81" i="15" a="1"/>
  <c r="AO94" i="8" a="1"/>
  <c r="AO76" i="8" a="1"/>
  <c r="AO92" i="8" a="1"/>
  <c r="AO52" i="8" a="1"/>
  <c r="W81" i="15" a="1"/>
  <c r="AO43" i="8" a="1"/>
  <c r="AB81" i="15" a="1"/>
  <c r="AB78" i="15" a="1"/>
  <c r="AB45" i="15" a="1"/>
  <c r="AB70" i="15" a="1"/>
  <c r="AB65" i="15" a="1"/>
  <c r="AB77" i="15" a="1"/>
  <c r="AB58" i="15" a="1"/>
  <c r="AB39" i="15" a="1"/>
  <c r="AB57" i="15" a="1"/>
  <c r="AB47" i="15" a="1"/>
  <c r="AB62" i="15" a="1"/>
  <c r="AO77" i="8" a="1"/>
  <c r="R81" i="15" a="1"/>
  <c r="AO84" i="8" a="1"/>
  <c r="AO53" i="8" a="1"/>
  <c r="AO79" i="8" a="1"/>
  <c r="AO59" i="8" a="1"/>
  <c r="P61" i="359" a="1"/>
  <c r="D61" i="359" a="1"/>
  <c r="L81" i="15" a="1"/>
  <c r="Q81" i="15" a="1"/>
  <c r="AO87" i="8" a="1"/>
  <c r="AO123" i="8" a="1"/>
  <c r="AO65" i="8" a="1"/>
  <c r="K61" i="359" a="1"/>
  <c r="AO55" i="8" a="1"/>
  <c r="M81" i="15" a="1"/>
  <c r="AB55" i="15" a="1"/>
  <c r="AB51" i="15" a="1"/>
  <c r="AB61" i="15" a="1"/>
  <c r="AB76" i="15" a="1"/>
  <c r="AB75" i="15" a="1"/>
  <c r="AB52" i="15" a="1"/>
  <c r="AB63" i="15" a="1"/>
  <c r="AB66" i="15" a="1"/>
  <c r="AB49" i="15" a="1"/>
  <c r="M61" i="359" a="1"/>
  <c r="J81" i="15" a="1"/>
  <c r="D81" i="15" a="1"/>
  <c r="S81" i="15" a="1"/>
  <c r="AO127" i="8" a="1"/>
  <c r="AO78" i="8" a="1"/>
  <c r="Q61" i="359" a="1"/>
  <c r="H61" i="359" a="1"/>
  <c r="AC81" i="15" a="1"/>
  <c r="AO41" i="8" a="1"/>
  <c r="AO95" i="8" a="1"/>
  <c r="X81" i="15" a="1"/>
  <c r="AA81" i="15" a="1"/>
  <c r="AO98" i="8" a="1"/>
  <c r="AB61" i="359" a="1"/>
  <c r="AO85" i="8" a="1"/>
  <c r="AO125" i="8" a="1"/>
  <c r="AO97" i="8" a="1"/>
  <c r="X61" i="359" a="1"/>
  <c r="AO93" i="8" a="1"/>
  <c r="AO68" i="8" a="1"/>
  <c r="AO128" i="8" a="1"/>
  <c r="O61" i="359" a="1"/>
  <c r="B61" i="359" a="1"/>
  <c r="Z81" i="15" a="1"/>
  <c r="AO83" i="8" a="1"/>
  <c r="AO74" i="8" a="1"/>
  <c r="AO122" i="8" a="1"/>
  <c r="AO106" i="8" a="1"/>
  <c r="AO48" i="8" a="1"/>
  <c r="AA61" i="359" a="1"/>
  <c r="H81" i="15" a="1"/>
  <c r="AO70" i="8" a="1"/>
  <c r="C81" i="15" a="1"/>
  <c r="J61" i="359" a="1"/>
  <c r="AO42" i="8" a="1"/>
  <c r="AO69" i="8" a="1"/>
  <c r="AO82" i="8" a="1"/>
  <c r="AO105" i="8" a="1"/>
  <c r="AO80" i="8" a="1"/>
  <c r="AO44" i="8" a="1"/>
  <c r="AO110" i="8" a="1"/>
  <c r="G81" i="15" a="1"/>
  <c r="V61" i="359" a="1"/>
  <c r="S61" i="359" a="1"/>
  <c r="AO129" i="8" a="1"/>
  <c r="AO64" i="8" a="1"/>
  <c r="AO56" i="8" a="1"/>
  <c r="T61" i="359" a="1"/>
  <c r="AB56" i="15" a="1"/>
  <c r="AB69" i="15" a="1"/>
  <c r="AB73" i="15" a="1"/>
  <c r="AB48" i="15" a="1"/>
  <c r="AB44" i="15" a="1"/>
  <c r="AB60" i="15" a="1"/>
  <c r="AB50" i="15" a="1"/>
  <c r="AB46" i="15" a="1"/>
  <c r="AB79" i="15" a="1"/>
  <c r="AB72" i="15" a="1"/>
  <c r="AO46" i="8" a="1"/>
  <c r="W61" i="359" a="1"/>
  <c r="V81" i="15" a="1"/>
  <c r="AO72" i="8" a="1"/>
  <c r="AO103" i="8" a="1"/>
  <c r="AO100" i="8" a="1"/>
  <c r="AO49" i="8" a="1"/>
  <c r="Y61" i="359" a="1"/>
  <c r="AO45" i="8" a="1"/>
  <c r="AO124" i="8" a="1"/>
  <c r="E81" i="15" a="1"/>
  <c r="AO89" i="8" a="1"/>
  <c r="AO57" i="8" a="1"/>
  <c r="E61" i="359" a="1"/>
  <c r="F81" i="15" a="1"/>
  <c r="AO107" i="8" a="1"/>
  <c r="I61" i="359" a="1"/>
  <c r="AO130" i="8" a="1"/>
  <c r="AO99" i="8" a="1"/>
  <c r="R61" i="359" a="1"/>
  <c r="F61" i="359" a="1"/>
  <c r="AO63" i="8" a="1"/>
  <c r="U81" i="15" a="1"/>
  <c r="AO96" i="8" a="1"/>
  <c r="AO108" i="8" a="1"/>
  <c r="AO109" i="8" a="1"/>
  <c r="G61" i="359" a="1"/>
  <c r="AO62" i="8" a="1"/>
  <c r="AO126" i="8" a="1"/>
  <c r="AO75" i="8" a="1"/>
  <c r="AO86" i="8" a="1"/>
  <c r="AO90" i="8" a="1"/>
  <c r="AO47" i="8" a="1"/>
  <c r="N81" i="15" a="1"/>
  <c r="Y81" i="15" a="1"/>
  <c r="L61" i="359" a="1"/>
  <c r="AO66" i="8" a="1"/>
  <c r="AO60" i="8" a="1"/>
  <c r="K81" i="15" a="1"/>
  <c r="AO58" i="8" a="1"/>
  <c r="I81" i="15" a="1"/>
  <c r="N61" i="359" a="1"/>
  <c r="P81" i="15" a="1"/>
  <c r="O81" i="15" a="1"/>
  <c r="AO104" i="8" a="1"/>
  <c r="AO88" i="8" a="1"/>
  <c r="AC61" i="359" a="1"/>
  <c r="AO67" i="8" a="1"/>
  <c r="AO54" i="8" a="1"/>
  <c r="AB72" i="15" l="1"/>
  <c r="AB135" i="15" s="1"/>
  <c r="AB79" i="15"/>
  <c r="AB142" i="15" s="1"/>
  <c r="AB46" i="15"/>
  <c r="AB109" i="15" s="1"/>
  <c r="AB50" i="15"/>
  <c r="AB113" i="15" s="1"/>
  <c r="AB60" i="15"/>
  <c r="AB123" i="15" s="1"/>
  <c r="AB44" i="15"/>
  <c r="AB107" i="15" s="1"/>
  <c r="AB48" i="15"/>
  <c r="AB111" i="15" s="1"/>
  <c r="AB73" i="15"/>
  <c r="AB136" i="15" s="1"/>
  <c r="AB69" i="15"/>
  <c r="AB132" i="15" s="1"/>
  <c r="AB56" i="15"/>
  <c r="AB119" i="15" s="1"/>
  <c r="AB49" i="15"/>
  <c r="AB112" i="15" s="1"/>
  <c r="AB66" i="15"/>
  <c r="AB129" i="15" s="1"/>
  <c r="AB63" i="15"/>
  <c r="AB126" i="15" s="1"/>
  <c r="AB52" i="15"/>
  <c r="AB115" i="15" s="1"/>
  <c r="AB75" i="15"/>
  <c r="AB138" i="15" s="1"/>
  <c r="AB76" i="15"/>
  <c r="AB139" i="15" s="1"/>
  <c r="AB61" i="15"/>
  <c r="AB124" i="15" s="1"/>
  <c r="AB51" i="15"/>
  <c r="AB114" i="15" s="1"/>
  <c r="AB55" i="15"/>
  <c r="AB118" i="15" s="1"/>
  <c r="AB62" i="15"/>
  <c r="AB125" i="15" s="1"/>
  <c r="AB47" i="15"/>
  <c r="AB110" i="15" s="1"/>
  <c r="AB57" i="15"/>
  <c r="AB120" i="15" s="1"/>
  <c r="AB39" i="15"/>
  <c r="AB105" i="15" s="1"/>
  <c r="AB58" i="15"/>
  <c r="AB121" i="15" s="1"/>
  <c r="AB77" i="15"/>
  <c r="AB140" i="15" s="1"/>
  <c r="AB65" i="15"/>
  <c r="AB128" i="15" s="1"/>
  <c r="AB70" i="15"/>
  <c r="AB133" i="15" s="1"/>
  <c r="AB45" i="15"/>
  <c r="AB108" i="15" s="1"/>
  <c r="AB78" i="15"/>
  <c r="AB141" i="15" s="1"/>
  <c r="AB64" i="15"/>
  <c r="AB127" i="15" s="1"/>
  <c r="AB67" i="15"/>
  <c r="AB130" i="15" s="1"/>
  <c r="AB74" i="15"/>
  <c r="AB137" i="15" s="1"/>
  <c r="AB71" i="15"/>
  <c r="AB134" i="15" s="1"/>
  <c r="AB43" i="15"/>
  <c r="AB106" i="15" s="1"/>
  <c r="AB59" i="15"/>
  <c r="AB122" i="15" s="1"/>
  <c r="AB53" i="15"/>
  <c r="AB116" i="15" s="1"/>
  <c r="AB54" i="15"/>
  <c r="AB117" i="15" s="1"/>
  <c r="AB68" i="15"/>
  <c r="AB131" i="15" s="1"/>
  <c r="AD38" i="15"/>
  <c r="AN118" i="8"/>
  <c r="AN117" i="8"/>
  <c r="AO60" i="8"/>
  <c r="AO49" i="8"/>
  <c r="AO109" i="8"/>
  <c r="AO80" i="8"/>
  <c r="AO57" i="8"/>
  <c r="AO78" i="8"/>
  <c r="AO77" i="8"/>
  <c r="AO99" i="8"/>
  <c r="AO107" i="8"/>
  <c r="AO59" i="8"/>
  <c r="AO48" i="8"/>
  <c r="AO128" i="8"/>
  <c r="AO98" i="8"/>
  <c r="AO47" i="8"/>
  <c r="AO70" i="8"/>
  <c r="AO129" i="8"/>
  <c r="AO97" i="8"/>
  <c r="AO100" i="8"/>
  <c r="AO67" i="8"/>
  <c r="AO58" i="8"/>
  <c r="AO87" i="8"/>
  <c r="AO127" i="8"/>
  <c r="AO110" i="8"/>
  <c r="AO130" i="8"/>
  <c r="AO69" i="8"/>
  <c r="AO79" i="8"/>
  <c r="AO46" i="8"/>
  <c r="AO68" i="8"/>
  <c r="AO89" i="8"/>
  <c r="AO90" i="8"/>
  <c r="AO108" i="8"/>
  <c r="AO88" i="8"/>
  <c r="AO104" i="8"/>
  <c r="AO103" i="8"/>
  <c r="AO106" i="8"/>
  <c r="AO105" i="8"/>
  <c r="AN119" i="8"/>
  <c r="AN120" i="8"/>
  <c r="X61" i="359"/>
  <c r="Z61" i="359"/>
  <c r="AA61" i="359"/>
  <c r="AC61" i="359"/>
  <c r="AB61" i="359"/>
  <c r="Y61" i="359"/>
  <c r="W61" i="359"/>
  <c r="U61" i="359"/>
  <c r="V61" i="359"/>
  <c r="Q61" i="359"/>
  <c r="T61" i="359"/>
  <c r="R61" i="359"/>
  <c r="S61" i="359"/>
  <c r="P61" i="359"/>
  <c r="N61" i="359"/>
  <c r="O61" i="359"/>
  <c r="L61" i="359"/>
  <c r="J61" i="359"/>
  <c r="M61" i="359"/>
  <c r="K61" i="359"/>
  <c r="I61" i="359"/>
  <c r="H61" i="359"/>
  <c r="G61" i="359"/>
  <c r="F61" i="359"/>
  <c r="E61" i="359"/>
  <c r="D61" i="359"/>
  <c r="C61" i="359"/>
  <c r="B61" i="359"/>
  <c r="A62" i="359"/>
  <c r="AO43" i="8"/>
  <c r="AO41" i="8"/>
  <c r="AO42" i="8"/>
  <c r="AO45" i="8"/>
  <c r="AO44" i="8"/>
  <c r="AO83" i="8"/>
  <c r="AO84" i="8"/>
  <c r="AO85" i="8"/>
  <c r="AO82" i="8"/>
  <c r="AO86" i="8"/>
  <c r="Z143" i="15"/>
  <c r="V143" i="15"/>
  <c r="R143" i="15"/>
  <c r="N143" i="15"/>
  <c r="F143" i="15"/>
  <c r="J143" i="15"/>
  <c r="X143" i="15"/>
  <c r="T143" i="15"/>
  <c r="P143" i="15"/>
  <c r="L143" i="15"/>
  <c r="H143" i="15"/>
  <c r="AB143" i="15"/>
  <c r="Y143" i="15"/>
  <c r="U143" i="15"/>
  <c r="Q143" i="15"/>
  <c r="M143" i="15"/>
  <c r="I143" i="15"/>
  <c r="E143" i="15"/>
  <c r="AA143" i="15"/>
  <c r="W143" i="15"/>
  <c r="S143" i="15"/>
  <c r="O143" i="15"/>
  <c r="K143" i="15"/>
  <c r="G143" i="15"/>
  <c r="D81" i="15"/>
  <c r="D144" i="15" s="1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B82" i="15"/>
  <c r="AO126" i="8"/>
  <c r="AO96" i="8"/>
  <c r="AO76" i="8"/>
  <c r="AO66" i="8"/>
  <c r="AO56" i="8"/>
  <c r="AN116" i="8"/>
  <c r="AO55" i="8"/>
  <c r="AO54" i="8"/>
  <c r="AO53" i="8"/>
  <c r="AO65" i="8"/>
  <c r="AO64" i="8"/>
  <c r="AO63" i="8"/>
  <c r="AO73" i="8"/>
  <c r="AO74" i="8"/>
  <c r="AO75" i="8"/>
  <c r="AO93" i="8"/>
  <c r="AO94" i="8"/>
  <c r="AO95" i="8"/>
  <c r="AN113" i="8"/>
  <c r="AO124" i="8"/>
  <c r="AO52" i="8"/>
  <c r="AO62" i="8"/>
  <c r="AO92" i="8"/>
  <c r="AO72" i="8"/>
  <c r="AO125" i="8"/>
  <c r="AO123" i="8"/>
  <c r="AO122" i="8"/>
  <c r="AN115" i="8"/>
  <c r="AN112" i="8"/>
  <c r="AN102" i="8"/>
  <c r="AP39" i="8"/>
  <c r="AN114" i="8"/>
  <c r="AC56" i="15" a="1"/>
  <c r="AC64" i="15" a="1"/>
  <c r="AC48" i="15" a="1"/>
  <c r="AC74" i="15" a="1"/>
  <c r="AC61" i="15" a="1"/>
  <c r="AC39" i="15" a="1"/>
  <c r="AC62" i="15" a="1"/>
  <c r="AC55" i="15" a="1"/>
  <c r="AC78" i="15" a="1"/>
  <c r="AC77" i="15" a="1"/>
  <c r="AP103" i="8" a="1"/>
  <c r="W62" i="359" a="1"/>
  <c r="AP52" i="8" a="1"/>
  <c r="AP42" i="8" a="1"/>
  <c r="AP77" i="8" a="1"/>
  <c r="AP68" i="8" a="1"/>
  <c r="AP44" i="8" a="1"/>
  <c r="AP90" i="8" a="1"/>
  <c r="U62" i="359" a="1"/>
  <c r="F82" i="15" a="1"/>
  <c r="AC44" i="15" a="1"/>
  <c r="AC66" i="15" a="1"/>
  <c r="AC60" i="15" a="1"/>
  <c r="AC50" i="15" a="1"/>
  <c r="AC47" i="15" a="1"/>
  <c r="AC63" i="15" a="1"/>
  <c r="AC57" i="15" a="1"/>
  <c r="AC59" i="15" a="1"/>
  <c r="AC45" i="15" a="1"/>
  <c r="AP70" i="8" a="1"/>
  <c r="AP43" i="8" a="1"/>
  <c r="AP76" i="8" a="1"/>
  <c r="AP104" i="8" a="1"/>
  <c r="AP128" i="8" a="1"/>
  <c r="AP49" i="8" a="1"/>
  <c r="AC62" i="359" a="1"/>
  <c r="O82" i="15" a="1"/>
  <c r="H82" i="15" a="1"/>
  <c r="S82" i="15" a="1"/>
  <c r="AP72" i="8" a="1"/>
  <c r="AP60" i="8" a="1"/>
  <c r="AP125" i="8" a="1"/>
  <c r="AP127" i="8" a="1"/>
  <c r="AP74" i="8" a="1"/>
  <c r="AC79" i="15" a="1"/>
  <c r="AC67" i="15" a="1"/>
  <c r="AC72" i="15" a="1"/>
  <c r="AC70" i="15" a="1"/>
  <c r="AC58" i="15" a="1"/>
  <c r="AC43" i="15" a="1"/>
  <c r="AC71" i="15" a="1"/>
  <c r="AC76" i="15" a="1"/>
  <c r="AC68" i="15" a="1"/>
  <c r="AC46" i="15" a="1"/>
  <c r="K62" i="359" a="1"/>
  <c r="AP65" i="8" a="1"/>
  <c r="R82" i="15" a="1"/>
  <c r="AP88" i="8" a="1"/>
  <c r="AP98" i="8" a="1"/>
  <c r="M62" i="359" a="1"/>
  <c r="X62" i="359" a="1"/>
  <c r="AP66" i="8" a="1"/>
  <c r="AP86" i="8" a="1"/>
  <c r="AP96" i="8" a="1"/>
  <c r="AP64" i="8" a="1"/>
  <c r="AP97" i="8" a="1"/>
  <c r="Q62" i="359" a="1"/>
  <c r="AB82" i="15" a="1"/>
  <c r="AP122" i="8" a="1"/>
  <c r="AP105" i="8" a="1"/>
  <c r="V62" i="359" a="1"/>
  <c r="C82" i="15" a="1"/>
  <c r="AP79" i="8" a="1"/>
  <c r="AP57" i="8" a="1"/>
  <c r="J62" i="359" a="1"/>
  <c r="AA62" i="359" a="1"/>
  <c r="G82" i="15" a="1"/>
  <c r="AP95" i="8" a="1"/>
  <c r="AP53" i="8" a="1"/>
  <c r="AP124" i="8" a="1"/>
  <c r="AP67" i="8" a="1"/>
  <c r="O62" i="359" a="1"/>
  <c r="W82" i="15" a="1"/>
  <c r="AP94" i="8" a="1"/>
  <c r="J82" i="15" a="1"/>
  <c r="AP84" i="8" a="1"/>
  <c r="AP87" i="8" a="1"/>
  <c r="I62" i="359" a="1"/>
  <c r="N82" i="15" a="1"/>
  <c r="AP100" i="8" a="1"/>
  <c r="F62" i="359" a="1"/>
  <c r="AP47" i="8" a="1"/>
  <c r="AP73" i="8" a="1"/>
  <c r="AP59" i="8" a="1"/>
  <c r="G62" i="359" a="1"/>
  <c r="AP130" i="8" a="1"/>
  <c r="Y62" i="359" a="1"/>
  <c r="AP41" i="8" a="1"/>
  <c r="AP62" i="8" a="1"/>
  <c r="L62" i="359" a="1"/>
  <c r="AP83" i="8" a="1"/>
  <c r="K82" i="15" a="1"/>
  <c r="AP80" i="8" a="1"/>
  <c r="AP75" i="8" a="1"/>
  <c r="AC51" i="15" a="1"/>
  <c r="AC73" i="15" a="1"/>
  <c r="AC80" i="15" a="1"/>
  <c r="AC54" i="15" a="1"/>
  <c r="AC65" i="15" a="1"/>
  <c r="AC52" i="15" a="1"/>
  <c r="AC69" i="15" a="1"/>
  <c r="AC49" i="15" a="1"/>
  <c r="AC75" i="15" a="1"/>
  <c r="AC53" i="15" a="1"/>
  <c r="Z62" i="359" a="1"/>
  <c r="AP89" i="8" a="1"/>
  <c r="AP107" i="8" a="1"/>
  <c r="S62" i="359" a="1"/>
  <c r="D62" i="359" a="1"/>
  <c r="L82" i="15" a="1"/>
  <c r="AP82" i="8" a="1"/>
  <c r="AP56" i="8" a="1"/>
  <c r="D82" i="15" a="1"/>
  <c r="AP46" i="8" a="1"/>
  <c r="AP78" i="8" a="1"/>
  <c r="AB62" i="359" a="1"/>
  <c r="E82" i="15" a="1"/>
  <c r="AP85" i="8" a="1"/>
  <c r="AP69" i="8" a="1"/>
  <c r="B62" i="359" a="1"/>
  <c r="AP92" i="8" a="1"/>
  <c r="Y82" i="15" a="1"/>
  <c r="AP108" i="8" a="1"/>
  <c r="AP129" i="8" a="1"/>
  <c r="N62" i="359" a="1"/>
  <c r="C62" i="359" a="1"/>
  <c r="U82" i="15" a="1"/>
  <c r="AP63" i="8" a="1"/>
  <c r="Z82" i="15" a="1"/>
  <c r="AC82" i="15" a="1"/>
  <c r="AP126" i="8" a="1"/>
  <c r="AP58" i="8" a="1"/>
  <c r="AP99" i="8" a="1"/>
  <c r="R62" i="359" a="1"/>
  <c r="P82" i="15" a="1"/>
  <c r="AP55" i="8" a="1"/>
  <c r="T82" i="15" a="1"/>
  <c r="H62" i="359" a="1"/>
  <c r="AP45" i="8" a="1"/>
  <c r="AP48" i="8" a="1"/>
  <c r="Q82" i="15" a="1"/>
  <c r="AP123" i="8" a="1"/>
  <c r="AP109" i="8" a="1"/>
  <c r="M82" i="15" a="1"/>
  <c r="AP110" i="8" a="1"/>
  <c r="T62" i="359" a="1"/>
  <c r="I82" i="15" a="1"/>
  <c r="AA82" i="15" a="1"/>
  <c r="X82" i="15" a="1"/>
  <c r="P62" i="359" a="1"/>
  <c r="V82" i="15" a="1"/>
  <c r="AP106" i="8" a="1"/>
  <c r="AP54" i="8" a="1"/>
  <c r="AP93" i="8" a="1"/>
  <c r="E62" i="359" a="1"/>
  <c r="AD82" i="15" a="1"/>
  <c r="AC53" i="15" l="1"/>
  <c r="AC116" i="15" s="1"/>
  <c r="AC75" i="15"/>
  <c r="AC138" i="15" s="1"/>
  <c r="AC49" i="15"/>
  <c r="AC112" i="15" s="1"/>
  <c r="AC69" i="15"/>
  <c r="AC132" i="15" s="1"/>
  <c r="AC52" i="15"/>
  <c r="AC115" i="15" s="1"/>
  <c r="AC65" i="15"/>
  <c r="AC128" i="15" s="1"/>
  <c r="AC54" i="15"/>
  <c r="AC117" i="15" s="1"/>
  <c r="AC80" i="15"/>
  <c r="AC143" i="15" s="1"/>
  <c r="AC73" i="15"/>
  <c r="AC136" i="15" s="1"/>
  <c r="AC51" i="15"/>
  <c r="AC114" i="15" s="1"/>
  <c r="AC46" i="15"/>
  <c r="AC109" i="15" s="1"/>
  <c r="AC68" i="15"/>
  <c r="AC131" i="15" s="1"/>
  <c r="AC76" i="15"/>
  <c r="AC139" i="15" s="1"/>
  <c r="AC71" i="15"/>
  <c r="AC134" i="15" s="1"/>
  <c r="AC43" i="15"/>
  <c r="AC106" i="15" s="1"/>
  <c r="AC58" i="15"/>
  <c r="AC121" i="15" s="1"/>
  <c r="AC70" i="15"/>
  <c r="AC133" i="15" s="1"/>
  <c r="AC72" i="15"/>
  <c r="AC135" i="15" s="1"/>
  <c r="AC67" i="15"/>
  <c r="AC130" i="15" s="1"/>
  <c r="AC79" i="15"/>
  <c r="AC142" i="15" s="1"/>
  <c r="AC45" i="15"/>
  <c r="AC108" i="15" s="1"/>
  <c r="AC59" i="15"/>
  <c r="AC122" i="15" s="1"/>
  <c r="AC57" i="15"/>
  <c r="AC120" i="15" s="1"/>
  <c r="AC63" i="15"/>
  <c r="AC126" i="15" s="1"/>
  <c r="AC47" i="15"/>
  <c r="AC110" i="15" s="1"/>
  <c r="AC50" i="15"/>
  <c r="AC113" i="15" s="1"/>
  <c r="AC60" i="15"/>
  <c r="AC123" i="15" s="1"/>
  <c r="AC66" i="15"/>
  <c r="AC129" i="15" s="1"/>
  <c r="AC44" i="15"/>
  <c r="AC107" i="15" s="1"/>
  <c r="AC77" i="15"/>
  <c r="AC140" i="15" s="1"/>
  <c r="AC78" i="15"/>
  <c r="AC141" i="15" s="1"/>
  <c r="AC55" i="15"/>
  <c r="AC118" i="15" s="1"/>
  <c r="AC62" i="15"/>
  <c r="AC125" i="15" s="1"/>
  <c r="AC39" i="15"/>
  <c r="AC105" i="15" s="1"/>
  <c r="AC61" i="15"/>
  <c r="AC124" i="15" s="1"/>
  <c r="AC74" i="15"/>
  <c r="AC137" i="15" s="1"/>
  <c r="AC48" i="15"/>
  <c r="AC111" i="15" s="1"/>
  <c r="AC64" i="15"/>
  <c r="AC127" i="15" s="1"/>
  <c r="AC56" i="15"/>
  <c r="AC119" i="15" s="1"/>
  <c r="AE38" i="15"/>
  <c r="AO119" i="8"/>
  <c r="AO118" i="8"/>
  <c r="AP49" i="8"/>
  <c r="AP80" i="8"/>
  <c r="AP60" i="8"/>
  <c r="AP109" i="8"/>
  <c r="AP48" i="8"/>
  <c r="AP77" i="8"/>
  <c r="AP59" i="8"/>
  <c r="AP47" i="8"/>
  <c r="AP107" i="8"/>
  <c r="AP70" i="8"/>
  <c r="AP129" i="8"/>
  <c r="AP78" i="8"/>
  <c r="AP98" i="8"/>
  <c r="AP99" i="8"/>
  <c r="AP57" i="8"/>
  <c r="AP97" i="8"/>
  <c r="AP128" i="8"/>
  <c r="AP67" i="8"/>
  <c r="AP90" i="8"/>
  <c r="AP69" i="8"/>
  <c r="AP87" i="8"/>
  <c r="AP127" i="8"/>
  <c r="AP110" i="8"/>
  <c r="AP68" i="8"/>
  <c r="AP89" i="8"/>
  <c r="AP130" i="8"/>
  <c r="AP108" i="8"/>
  <c r="AP100" i="8"/>
  <c r="AP88" i="8"/>
  <c r="AP58" i="8"/>
  <c r="AP79" i="8"/>
  <c r="AP46" i="8"/>
  <c r="AP104" i="8"/>
  <c r="AP103" i="8"/>
  <c r="AP106" i="8"/>
  <c r="AP105" i="8"/>
  <c r="AO120" i="8"/>
  <c r="AO117" i="8"/>
  <c r="X62" i="359"/>
  <c r="Z62" i="359"/>
  <c r="AA62" i="359"/>
  <c r="AB62" i="359"/>
  <c r="AC62" i="359"/>
  <c r="Y62" i="359"/>
  <c r="U62" i="359"/>
  <c r="V62" i="359"/>
  <c r="W62" i="359"/>
  <c r="R62" i="359"/>
  <c r="T62" i="359"/>
  <c r="Q62" i="359"/>
  <c r="S62" i="359"/>
  <c r="O62" i="359"/>
  <c r="N62" i="359"/>
  <c r="P62" i="359"/>
  <c r="M62" i="359"/>
  <c r="K62" i="359"/>
  <c r="J62" i="359"/>
  <c r="L62" i="359"/>
  <c r="I62" i="359"/>
  <c r="H62" i="359"/>
  <c r="G62" i="359"/>
  <c r="F62" i="359"/>
  <c r="D62" i="359"/>
  <c r="E62" i="359"/>
  <c r="C62" i="359"/>
  <c r="B62" i="359"/>
  <c r="A63" i="359"/>
  <c r="AP45" i="8"/>
  <c r="AP43" i="8"/>
  <c r="AP41" i="8"/>
  <c r="AP42" i="8"/>
  <c r="AP44" i="8"/>
  <c r="AP83" i="8"/>
  <c r="AP82" i="8"/>
  <c r="AP85" i="8"/>
  <c r="AP84" i="8"/>
  <c r="AP86" i="8"/>
  <c r="Z144" i="15"/>
  <c r="R144" i="15"/>
  <c r="K144" i="15"/>
  <c r="V144" i="15"/>
  <c r="N144" i="15"/>
  <c r="F144" i="15"/>
  <c r="Y144" i="15"/>
  <c r="Q144" i="15"/>
  <c r="I144" i="15"/>
  <c r="AC144" i="15"/>
  <c r="X144" i="15"/>
  <c r="T144" i="15"/>
  <c r="P144" i="15"/>
  <c r="L144" i="15"/>
  <c r="H144" i="15"/>
  <c r="AB144" i="15"/>
  <c r="U144" i="15"/>
  <c r="M144" i="15"/>
  <c r="E144" i="15"/>
  <c r="AA144" i="15"/>
  <c r="W144" i="15"/>
  <c r="S144" i="15"/>
  <c r="O144" i="15"/>
  <c r="J144" i="15"/>
  <c r="G144" i="15"/>
  <c r="D82" i="15"/>
  <c r="D145" i="15" s="1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B82" i="15"/>
  <c r="AC82" i="15"/>
  <c r="AD82" i="15"/>
  <c r="B83" i="15"/>
  <c r="AO116" i="8"/>
  <c r="AP126" i="8"/>
  <c r="AP96" i="8"/>
  <c r="AP76" i="8"/>
  <c r="AP66" i="8"/>
  <c r="AP56" i="8"/>
  <c r="AP55" i="8"/>
  <c r="AP54" i="8"/>
  <c r="AP53" i="8"/>
  <c r="AP63" i="8"/>
  <c r="AP65" i="8"/>
  <c r="AP64" i="8"/>
  <c r="AP73" i="8"/>
  <c r="AP75" i="8"/>
  <c r="AP74" i="8"/>
  <c r="AP94" i="8"/>
  <c r="AP95" i="8"/>
  <c r="AP93" i="8"/>
  <c r="AO113" i="8"/>
  <c r="AP124" i="8"/>
  <c r="AP52" i="8"/>
  <c r="AP62" i="8"/>
  <c r="AP92" i="8"/>
  <c r="AP72" i="8"/>
  <c r="AP125" i="8"/>
  <c r="AP123" i="8"/>
  <c r="AP122" i="8"/>
  <c r="AO112" i="8"/>
  <c r="AO102" i="8"/>
  <c r="AO114" i="8"/>
  <c r="AQ39" i="8"/>
  <c r="AO115" i="8"/>
  <c r="AD53" i="15" a="1"/>
  <c r="AD55" i="15" a="1"/>
  <c r="AD44" i="15" a="1"/>
  <c r="AD81" i="15" a="1"/>
  <c r="AD72" i="15" a="1"/>
  <c r="AD39" i="15" a="1"/>
  <c r="AD79" i="15" a="1"/>
  <c r="AD50" i="15" a="1"/>
  <c r="AD51" i="15" a="1"/>
  <c r="AD56" i="15" a="1"/>
  <c r="T63" i="359" a="1"/>
  <c r="AQ129" i="8" a="1"/>
  <c r="AQ76" i="8" a="1"/>
  <c r="AQ79" i="8" a="1"/>
  <c r="G63" i="359" a="1"/>
  <c r="AQ98" i="8" a="1"/>
  <c r="AQ56" i="8" a="1"/>
  <c r="AQ82" i="8" a="1"/>
  <c r="E83" i="15" a="1"/>
  <c r="AQ89" i="8" a="1"/>
  <c r="AQ52" i="8" a="1"/>
  <c r="AQ53" i="8" a="1"/>
  <c r="AB63" i="359" a="1"/>
  <c r="AQ97" i="8" a="1"/>
  <c r="AD83" i="15" a="1"/>
  <c r="AD63" i="15" a="1"/>
  <c r="AD49" i="15" a="1"/>
  <c r="AD69" i="15" a="1"/>
  <c r="AD47" i="15" a="1"/>
  <c r="AD43" i="15" a="1"/>
  <c r="AD57" i="15" a="1"/>
  <c r="AD58" i="15" a="1"/>
  <c r="AD62" i="15" a="1"/>
  <c r="AD67" i="15" a="1"/>
  <c r="AD59" i="15" a="1"/>
  <c r="AQ88" i="8" a="1"/>
  <c r="X63" i="359" a="1"/>
  <c r="AQ126" i="8" a="1"/>
  <c r="AQ100" i="8" a="1"/>
  <c r="AQ77" i="8" a="1"/>
  <c r="P63" i="359" a="1"/>
  <c r="B63" i="359" a="1"/>
  <c r="AQ63" i="8" a="1"/>
  <c r="AQ93" i="8" a="1"/>
  <c r="H83" i="15" a="1"/>
  <c r="AC83" i="15" a="1"/>
  <c r="O63" i="359" a="1"/>
  <c r="AQ95" i="8" a="1"/>
  <c r="AQ110" i="8" a="1"/>
  <c r="AQ122" i="8" a="1"/>
  <c r="AQ66" i="8" a="1"/>
  <c r="AD65" i="15" a="1"/>
  <c r="AD60" i="15" a="1"/>
  <c r="AD48" i="15" a="1"/>
  <c r="AD76" i="15" a="1"/>
  <c r="AD45" i="15" a="1"/>
  <c r="AD68" i="15" a="1"/>
  <c r="AD73" i="15" a="1"/>
  <c r="AD78" i="15" a="1"/>
  <c r="AD66" i="15" a="1"/>
  <c r="AQ99" i="8" a="1"/>
  <c r="I63" i="359" a="1"/>
  <c r="AA83" i="15" a="1"/>
  <c r="AQ130" i="8" a="1"/>
  <c r="AQ107" i="8" a="1"/>
  <c r="Q63" i="359" a="1"/>
  <c r="F63" i="359" a="1"/>
  <c r="AQ75" i="8" a="1"/>
  <c r="AQ74" i="8" a="1"/>
  <c r="AQ54" i="8" a="1"/>
  <c r="AQ87" i="8" a="1"/>
  <c r="AQ70" i="8" a="1"/>
  <c r="S63" i="359" a="1"/>
  <c r="AQ65" i="8" a="1"/>
  <c r="M63" i="359" a="1"/>
  <c r="K83" i="15" a="1"/>
  <c r="AQ85" i="8" a="1"/>
  <c r="AQ58" i="8" a="1"/>
  <c r="AQ57" i="8" a="1"/>
  <c r="K63" i="359" a="1"/>
  <c r="AC63" i="359" a="1"/>
  <c r="AQ55" i="8" a="1"/>
  <c r="AQ123" i="8" a="1"/>
  <c r="N83" i="15" a="1"/>
  <c r="AB83" i="15" a="1"/>
  <c r="AQ73" i="8" a="1"/>
  <c r="AQ104" i="8" a="1"/>
  <c r="AQ78" i="8" a="1"/>
  <c r="AA63" i="359" a="1"/>
  <c r="X83" i="15" a="1"/>
  <c r="Z83" i="15" a="1"/>
  <c r="AQ41" i="8" a="1"/>
  <c r="AQ46" i="8" a="1"/>
  <c r="Z63" i="359" a="1"/>
  <c r="T83" i="15" a="1"/>
  <c r="AQ96" i="8" a="1"/>
  <c r="AQ49" i="8" a="1"/>
  <c r="Y83" i="15" a="1"/>
  <c r="AQ106" i="8" a="1"/>
  <c r="AQ108" i="8" a="1"/>
  <c r="R63" i="359" a="1"/>
  <c r="AQ94" i="8" a="1"/>
  <c r="AE83" i="15" a="1"/>
  <c r="J63" i="359" a="1"/>
  <c r="AQ72" i="8" a="1"/>
  <c r="AQ124" i="8" a="1"/>
  <c r="AQ80" i="8" a="1"/>
  <c r="I83" i="15" a="1"/>
  <c r="AD80" i="15" a="1"/>
  <c r="AD71" i="15" a="1"/>
  <c r="AD77" i="15" a="1"/>
  <c r="AD75" i="15" a="1"/>
  <c r="AD64" i="15" a="1"/>
  <c r="AD61" i="15" a="1"/>
  <c r="AD74" i="15" a="1"/>
  <c r="AD70" i="15" a="1"/>
  <c r="AD46" i="15" a="1"/>
  <c r="AD52" i="15" a="1"/>
  <c r="AD54" i="15" a="1"/>
  <c r="AQ60" i="8" a="1"/>
  <c r="AQ42" i="8" a="1"/>
  <c r="L83" i="15" a="1"/>
  <c r="AQ105" i="8" a="1"/>
  <c r="AQ127" i="8" a="1"/>
  <c r="AQ109" i="8" a="1"/>
  <c r="W63" i="359" a="1"/>
  <c r="F83" i="15" a="1"/>
  <c r="W83" i="15" a="1"/>
  <c r="AQ68" i="8" a="1"/>
  <c r="AQ47" i="8" a="1"/>
  <c r="U63" i="359" a="1"/>
  <c r="V83" i="15" a="1"/>
  <c r="P83" i="15" a="1"/>
  <c r="C83" i="15" a="1"/>
  <c r="AQ43" i="8" a="1"/>
  <c r="Y63" i="359" a="1"/>
  <c r="G83" i="15" a="1"/>
  <c r="O83" i="15" a="1"/>
  <c r="AQ69" i="8" a="1"/>
  <c r="AQ128" i="8" a="1"/>
  <c r="N63" i="359" a="1"/>
  <c r="E63" i="359" a="1"/>
  <c r="M83" i="15" a="1"/>
  <c r="Q83" i="15" a="1"/>
  <c r="AQ92" i="8" a="1"/>
  <c r="AQ83" i="8" a="1"/>
  <c r="AQ45" i="8" a="1"/>
  <c r="AQ67" i="8" a="1"/>
  <c r="AQ59" i="8" a="1"/>
  <c r="D63" i="359" a="1"/>
  <c r="D83" i="15" a="1"/>
  <c r="J83" i="15" a="1"/>
  <c r="S83" i="15" a="1"/>
  <c r="U83" i="15" a="1"/>
  <c r="L63" i="359" a="1"/>
  <c r="AQ84" i="8" a="1"/>
  <c r="AQ62" i="8" a="1"/>
  <c r="C63" i="359" a="1"/>
  <c r="AQ86" i="8" a="1"/>
  <c r="R83" i="15" a="1"/>
  <c r="H63" i="359" a="1"/>
  <c r="AQ125" i="8" a="1"/>
  <c r="AQ90" i="8" a="1"/>
  <c r="AQ64" i="8" a="1"/>
  <c r="AQ44" i="8" a="1"/>
  <c r="AQ48" i="8" a="1"/>
  <c r="AQ103" i="8" a="1"/>
  <c r="V63" i="359" a="1"/>
  <c r="AD54" i="15" l="1"/>
  <c r="AD117" i="15" s="1"/>
  <c r="AD52" i="15"/>
  <c r="AD115" i="15" s="1"/>
  <c r="AD46" i="15"/>
  <c r="AD109" i="15" s="1"/>
  <c r="AD70" i="15"/>
  <c r="AD133" i="15" s="1"/>
  <c r="AD74" i="15"/>
  <c r="AD137" i="15" s="1"/>
  <c r="AD61" i="15"/>
  <c r="AD124" i="15" s="1"/>
  <c r="AD64" i="15"/>
  <c r="AD127" i="15" s="1"/>
  <c r="AD75" i="15"/>
  <c r="AD138" i="15" s="1"/>
  <c r="AD77" i="15"/>
  <c r="AD140" i="15" s="1"/>
  <c r="AD71" i="15"/>
  <c r="AD134" i="15" s="1"/>
  <c r="AD80" i="15"/>
  <c r="AD143" i="15" s="1"/>
  <c r="AD66" i="15"/>
  <c r="AD129" i="15" s="1"/>
  <c r="AD78" i="15"/>
  <c r="AD141" i="15" s="1"/>
  <c r="AD73" i="15"/>
  <c r="AD136" i="15" s="1"/>
  <c r="AD68" i="15"/>
  <c r="AD131" i="15" s="1"/>
  <c r="AD45" i="15"/>
  <c r="AD108" i="15" s="1"/>
  <c r="AD76" i="15"/>
  <c r="AD139" i="15" s="1"/>
  <c r="AD48" i="15"/>
  <c r="AD111" i="15" s="1"/>
  <c r="AD60" i="15"/>
  <c r="AD123" i="15" s="1"/>
  <c r="AD65" i="15"/>
  <c r="AD128" i="15" s="1"/>
  <c r="AD59" i="15"/>
  <c r="AD122" i="15" s="1"/>
  <c r="AD67" i="15"/>
  <c r="AD130" i="15" s="1"/>
  <c r="AD62" i="15"/>
  <c r="AD125" i="15" s="1"/>
  <c r="AD58" i="15"/>
  <c r="AD121" i="15" s="1"/>
  <c r="AD57" i="15"/>
  <c r="AD120" i="15" s="1"/>
  <c r="AD43" i="15"/>
  <c r="AD106" i="15" s="1"/>
  <c r="AD47" i="15"/>
  <c r="AD110" i="15" s="1"/>
  <c r="AD69" i="15"/>
  <c r="AD132" i="15" s="1"/>
  <c r="AD49" i="15"/>
  <c r="AD112" i="15" s="1"/>
  <c r="AD63" i="15"/>
  <c r="AD126" i="15" s="1"/>
  <c r="AD56" i="15"/>
  <c r="AD119" i="15" s="1"/>
  <c r="AD51" i="15"/>
  <c r="AD114" i="15" s="1"/>
  <c r="AD50" i="15"/>
  <c r="AD113" i="15" s="1"/>
  <c r="AD79" i="15"/>
  <c r="AD142" i="15" s="1"/>
  <c r="AD39" i="15"/>
  <c r="AD105" i="15" s="1"/>
  <c r="AD72" i="15"/>
  <c r="AD135" i="15" s="1"/>
  <c r="AD81" i="15"/>
  <c r="AD144" i="15" s="1"/>
  <c r="AD44" i="15"/>
  <c r="AD107" i="15" s="1"/>
  <c r="AD55" i="15"/>
  <c r="AD118" i="15" s="1"/>
  <c r="AD53" i="15"/>
  <c r="AD116" i="15" s="1"/>
  <c r="AF38" i="15"/>
  <c r="AQ60" i="8"/>
  <c r="AQ80" i="8"/>
  <c r="AQ49" i="8"/>
  <c r="AQ109" i="8"/>
  <c r="AQ59" i="8"/>
  <c r="AQ98" i="8"/>
  <c r="AQ47" i="8"/>
  <c r="AQ107" i="8"/>
  <c r="AQ78" i="8"/>
  <c r="AQ128" i="8"/>
  <c r="AQ48" i="8"/>
  <c r="AQ77" i="8"/>
  <c r="AQ99" i="8"/>
  <c r="AQ57" i="8"/>
  <c r="AQ70" i="8"/>
  <c r="AQ129" i="8"/>
  <c r="AQ97" i="8"/>
  <c r="AQ110" i="8"/>
  <c r="AQ89" i="8"/>
  <c r="AQ127" i="8"/>
  <c r="AQ90" i="8"/>
  <c r="AQ108" i="8"/>
  <c r="AQ79" i="8"/>
  <c r="AQ130" i="8"/>
  <c r="AQ67" i="8"/>
  <c r="AQ69" i="8"/>
  <c r="AQ68" i="8"/>
  <c r="AQ100" i="8"/>
  <c r="AQ88" i="8"/>
  <c r="AQ58" i="8"/>
  <c r="AQ87" i="8"/>
  <c r="AQ46" i="8"/>
  <c r="AQ104" i="8"/>
  <c r="AQ103" i="8"/>
  <c r="AQ106" i="8"/>
  <c r="AQ105" i="8"/>
  <c r="AP117" i="8"/>
  <c r="AP118" i="8"/>
  <c r="AP120" i="8"/>
  <c r="AP119" i="8"/>
  <c r="X63" i="359"/>
  <c r="AC63" i="359"/>
  <c r="Y63" i="359"/>
  <c r="Z63" i="359"/>
  <c r="AA63" i="359"/>
  <c r="AB63" i="359"/>
  <c r="U63" i="359"/>
  <c r="W63" i="359"/>
  <c r="V63" i="359"/>
  <c r="R63" i="359"/>
  <c r="S63" i="359"/>
  <c r="Q63" i="359"/>
  <c r="T63" i="359"/>
  <c r="N63" i="359"/>
  <c r="O63" i="359"/>
  <c r="P63" i="359"/>
  <c r="J63" i="359"/>
  <c r="K63" i="359"/>
  <c r="M63" i="359"/>
  <c r="L63" i="359"/>
  <c r="I63" i="359"/>
  <c r="H63" i="359"/>
  <c r="G63" i="359"/>
  <c r="F63" i="359"/>
  <c r="D63" i="359"/>
  <c r="E63" i="359"/>
  <c r="C63" i="359"/>
  <c r="B63" i="359"/>
  <c r="A64" i="359"/>
  <c r="Z145" i="15"/>
  <c r="AD145" i="15"/>
  <c r="V145" i="15"/>
  <c r="R145" i="15"/>
  <c r="N145" i="15"/>
  <c r="J145" i="15"/>
  <c r="AQ44" i="8"/>
  <c r="AQ41" i="8"/>
  <c r="AQ43" i="8"/>
  <c r="AQ42" i="8"/>
  <c r="AQ45" i="8"/>
  <c r="AQ86" i="8"/>
  <c r="AQ85" i="8"/>
  <c r="AQ83" i="8"/>
  <c r="AQ84" i="8"/>
  <c r="AQ82" i="8"/>
  <c r="F145" i="15"/>
  <c r="AB145" i="15"/>
  <c r="X145" i="15"/>
  <c r="T145" i="15"/>
  <c r="P145" i="15"/>
  <c r="L145" i="15"/>
  <c r="H145" i="15"/>
  <c r="AC145" i="15"/>
  <c r="Y145" i="15"/>
  <c r="U145" i="15"/>
  <c r="Q145" i="15"/>
  <c r="M145" i="15"/>
  <c r="I145" i="15"/>
  <c r="E145" i="15"/>
  <c r="AA145" i="15"/>
  <c r="W145" i="15"/>
  <c r="S145" i="15"/>
  <c r="O145" i="15"/>
  <c r="K145" i="15"/>
  <c r="G145" i="15"/>
  <c r="D83" i="15"/>
  <c r="D146" i="15" s="1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C83" i="15"/>
  <c r="AB83" i="15"/>
  <c r="AD83" i="15"/>
  <c r="AE83" i="15"/>
  <c r="B84" i="15"/>
  <c r="AQ126" i="8"/>
  <c r="AQ96" i="8"/>
  <c r="AQ76" i="8"/>
  <c r="AQ66" i="8"/>
  <c r="AQ56" i="8"/>
  <c r="AP116" i="8"/>
  <c r="AQ54" i="8"/>
  <c r="AQ55" i="8"/>
  <c r="AQ53" i="8"/>
  <c r="AQ63" i="8"/>
  <c r="AQ65" i="8"/>
  <c r="AQ64" i="8"/>
  <c r="AQ73" i="8"/>
  <c r="AQ74" i="8"/>
  <c r="AQ75" i="8"/>
  <c r="AQ94" i="8"/>
  <c r="AQ93" i="8"/>
  <c r="AQ95" i="8"/>
  <c r="AP115" i="8"/>
  <c r="AP114" i="8"/>
  <c r="AQ124" i="8"/>
  <c r="AQ52" i="8"/>
  <c r="AQ62" i="8"/>
  <c r="AQ92" i="8"/>
  <c r="AQ72" i="8"/>
  <c r="AQ125" i="8"/>
  <c r="AQ123" i="8"/>
  <c r="AQ122" i="8"/>
  <c r="AP112" i="8"/>
  <c r="AP102" i="8"/>
  <c r="AR39" i="8"/>
  <c r="AP113" i="8"/>
  <c r="AE81" i="15" a="1"/>
  <c r="AE49" i="15" a="1"/>
  <c r="AE53" i="15" a="1"/>
  <c r="AE55" i="15" a="1"/>
  <c r="AE65" i="15" a="1"/>
  <c r="AE46" i="15" a="1"/>
  <c r="AE59" i="15" a="1"/>
  <c r="AE80" i="15" a="1"/>
  <c r="AE82" i="15" a="1"/>
  <c r="AE50" i="15" a="1"/>
  <c r="C64" i="359" a="1"/>
  <c r="AR72" i="8" a="1"/>
  <c r="P84" i="15" a="1"/>
  <c r="G84" i="15" a="1"/>
  <c r="AR126" i="8" a="1"/>
  <c r="M84" i="15" a="1"/>
  <c r="AR44" i="8" a="1"/>
  <c r="Q84" i="15" a="1"/>
  <c r="AR65" i="8" a="1"/>
  <c r="AR66" i="8" a="1"/>
  <c r="AR100" i="8" a="1"/>
  <c r="AR124" i="8" a="1"/>
  <c r="AE64" i="15" a="1"/>
  <c r="AE73" i="15" a="1"/>
  <c r="AE57" i="15" a="1"/>
  <c r="AE70" i="15" a="1"/>
  <c r="AE44" i="15" a="1"/>
  <c r="AE72" i="15" a="1"/>
  <c r="AE61" i="15" a="1"/>
  <c r="AE67" i="15" a="1"/>
  <c r="AE56" i="15" a="1"/>
  <c r="AE79" i="15" a="1"/>
  <c r="AE52" i="15" a="1"/>
  <c r="AR53" i="8" a="1"/>
  <c r="D84" i="15" a="1"/>
  <c r="AR95" i="8" a="1"/>
  <c r="T84" i="15" a="1"/>
  <c r="AR87" i="8" a="1"/>
  <c r="AR70" i="8" a="1"/>
  <c r="Q64" i="359" a="1"/>
  <c r="G64" i="359" a="1"/>
  <c r="AR84" i="8" a="1"/>
  <c r="AR42" i="8" a="1"/>
  <c r="AR125" i="8" a="1"/>
  <c r="AR68" i="8" a="1"/>
  <c r="AB64" i="359" a="1"/>
  <c r="AR67" i="8" a="1"/>
  <c r="D64" i="359" a="1"/>
  <c r="AD84" i="15" a="1"/>
  <c r="L64" i="359" a="1"/>
  <c r="AR41" i="8" a="1"/>
  <c r="AE74" i="15" a="1"/>
  <c r="AE58" i="15" a="1"/>
  <c r="AE54" i="15" a="1"/>
  <c r="AE75" i="15" a="1"/>
  <c r="AE60" i="15" a="1"/>
  <c r="AE63" i="15" a="1"/>
  <c r="AE71" i="15" a="1"/>
  <c r="AE45" i="15" a="1"/>
  <c r="AE76" i="15" a="1"/>
  <c r="AE39" i="15" a="1"/>
  <c r="AR105" i="8" a="1"/>
  <c r="K84" i="15" a="1"/>
  <c r="AR106" i="8" a="1"/>
  <c r="AR58" i="8" a="1"/>
  <c r="AR49" i="8" a="1"/>
  <c r="V64" i="359" a="1"/>
  <c r="AR73" i="8" a="1"/>
  <c r="AR83" i="8" a="1"/>
  <c r="J84" i="15" a="1"/>
  <c r="AR108" i="8" a="1"/>
  <c r="AR48" i="8" a="1"/>
  <c r="J64" i="359" a="1"/>
  <c r="Z64" i="359" a="1"/>
  <c r="AR43" i="8" a="1"/>
  <c r="AE84" i="15" a="1"/>
  <c r="AA84" i="15" a="1"/>
  <c r="AR76" i="8" a="1"/>
  <c r="AR69" i="8" a="1"/>
  <c r="AR98" i="8" a="1"/>
  <c r="W64" i="359" a="1"/>
  <c r="I64" i="359" a="1"/>
  <c r="AR45" i="8" a="1"/>
  <c r="C84" i="15" a="1"/>
  <c r="E84" i="15" a="1"/>
  <c r="AR54" i="8" a="1"/>
  <c r="AR46" i="8" a="1"/>
  <c r="AR128" i="8" a="1"/>
  <c r="P64" i="359" a="1"/>
  <c r="F64" i="359" a="1"/>
  <c r="AR93" i="8" a="1"/>
  <c r="AR92" i="8" a="1"/>
  <c r="I84" i="15" a="1"/>
  <c r="AR94" i="8" a="1"/>
  <c r="T64" i="359" a="1"/>
  <c r="AR57" i="8" a="1"/>
  <c r="AR85" i="8" a="1"/>
  <c r="AR88" i="8" a="1"/>
  <c r="S64" i="359" a="1"/>
  <c r="AR129" i="8" a="1"/>
  <c r="X64" i="359" a="1"/>
  <c r="AB84" i="15" a="1"/>
  <c r="AR55" i="8" a="1"/>
  <c r="AR59" i="8" a="1"/>
  <c r="AR74" i="8" a="1"/>
  <c r="AC84" i="15" a="1"/>
  <c r="AR103" i="8" a="1"/>
  <c r="F84" i="15" a="1"/>
  <c r="R64" i="359" a="1"/>
  <c r="AR52" i="8" a="1"/>
  <c r="AE48" i="15" a="1"/>
  <c r="AE43" i="15" a="1"/>
  <c r="AE69" i="15" a="1"/>
  <c r="AE78" i="15" a="1"/>
  <c r="AE47" i="15" a="1"/>
  <c r="AE77" i="15" a="1"/>
  <c r="AE62" i="15" a="1"/>
  <c r="AE66" i="15" a="1"/>
  <c r="AE51" i="15" a="1"/>
  <c r="AE68" i="15" a="1"/>
  <c r="AR78" i="8" a="1"/>
  <c r="AR123" i="8" a="1"/>
  <c r="AR79" i="8" a="1"/>
  <c r="AR77" i="8" a="1"/>
  <c r="K64" i="359" a="1"/>
  <c r="Y64" i="359" a="1"/>
  <c r="Z84" i="15" a="1"/>
  <c r="AR62" i="8" a="1"/>
  <c r="AR63" i="8" a="1"/>
  <c r="S84" i="15" a="1"/>
  <c r="AR127" i="8" a="1"/>
  <c r="AR60" i="8" a="1"/>
  <c r="O64" i="359" a="1"/>
  <c r="E64" i="359" a="1"/>
  <c r="AR86" i="8" a="1"/>
  <c r="X84" i="15" a="1"/>
  <c r="R84" i="15" a="1"/>
  <c r="AR104" i="8" a="1"/>
  <c r="AR47" i="8" a="1"/>
  <c r="AR109" i="8" a="1"/>
  <c r="AC64" i="359" a="1"/>
  <c r="O84" i="15" a="1"/>
  <c r="AR82" i="8" a="1"/>
  <c r="AR64" i="8" a="1"/>
  <c r="AR122" i="8" a="1"/>
  <c r="AR130" i="8" a="1"/>
  <c r="AR107" i="8" a="1"/>
  <c r="U64" i="359" a="1"/>
  <c r="AR75" i="8" a="1"/>
  <c r="AF84" i="15" a="1"/>
  <c r="U84" i="15" a="1"/>
  <c r="AR110" i="8" a="1"/>
  <c r="N64" i="359" a="1"/>
  <c r="H84" i="15" a="1"/>
  <c r="AR99" i="8" a="1"/>
  <c r="H64" i="359" a="1"/>
  <c r="V84" i="15" a="1"/>
  <c r="AR90" i="8" a="1"/>
  <c r="M64" i="359" a="1"/>
  <c r="W84" i="15" a="1"/>
  <c r="AR89" i="8" a="1"/>
  <c r="AA64" i="359" a="1"/>
  <c r="L84" i="15" a="1"/>
  <c r="AR80" i="8" a="1"/>
  <c r="Y84" i="15" a="1"/>
  <c r="AR97" i="8" a="1"/>
  <c r="AR96" i="8" a="1"/>
  <c r="N84" i="15" a="1"/>
  <c r="B64" i="359" a="1"/>
  <c r="AR56" i="8" a="1"/>
  <c r="AE68" i="15" l="1"/>
  <c r="AE131" i="15" s="1"/>
  <c r="AE51" i="15"/>
  <c r="AE114" i="15" s="1"/>
  <c r="AE66" i="15"/>
  <c r="AE129" i="15" s="1"/>
  <c r="AE62" i="15"/>
  <c r="AE125" i="15" s="1"/>
  <c r="AE77" i="15"/>
  <c r="AE140" i="15" s="1"/>
  <c r="AE47" i="15"/>
  <c r="AE110" i="15" s="1"/>
  <c r="AE78" i="15"/>
  <c r="AE141" i="15" s="1"/>
  <c r="AE69" i="15"/>
  <c r="AE132" i="15" s="1"/>
  <c r="AE43" i="15"/>
  <c r="AE106" i="15" s="1"/>
  <c r="AE48" i="15"/>
  <c r="AE111" i="15" s="1"/>
  <c r="AE39" i="15"/>
  <c r="AE105" i="15" s="1"/>
  <c r="AE76" i="15"/>
  <c r="AE139" i="15" s="1"/>
  <c r="AE45" i="15"/>
  <c r="AE108" i="15" s="1"/>
  <c r="AE71" i="15"/>
  <c r="AE134" i="15" s="1"/>
  <c r="AE63" i="15"/>
  <c r="AE126" i="15" s="1"/>
  <c r="AE60" i="15"/>
  <c r="AE123" i="15" s="1"/>
  <c r="AE75" i="15"/>
  <c r="AE138" i="15" s="1"/>
  <c r="AE54" i="15"/>
  <c r="AE117" i="15" s="1"/>
  <c r="AE58" i="15"/>
  <c r="AE121" i="15" s="1"/>
  <c r="AE74" i="15"/>
  <c r="AE137" i="15" s="1"/>
  <c r="AE52" i="15"/>
  <c r="AE115" i="15" s="1"/>
  <c r="AE79" i="15"/>
  <c r="AE142" i="15" s="1"/>
  <c r="AE56" i="15"/>
  <c r="AE119" i="15" s="1"/>
  <c r="AE67" i="15"/>
  <c r="AE130" i="15" s="1"/>
  <c r="AE61" i="15"/>
  <c r="AE124" i="15" s="1"/>
  <c r="AE72" i="15"/>
  <c r="AE135" i="15" s="1"/>
  <c r="AE44" i="15"/>
  <c r="AE107" i="15" s="1"/>
  <c r="AE70" i="15"/>
  <c r="AE133" i="15" s="1"/>
  <c r="AE57" i="15"/>
  <c r="AE120" i="15" s="1"/>
  <c r="AE73" i="15"/>
  <c r="AE136" i="15" s="1"/>
  <c r="AE64" i="15"/>
  <c r="AE127" i="15" s="1"/>
  <c r="AE50" i="15"/>
  <c r="AE113" i="15" s="1"/>
  <c r="AE82" i="15"/>
  <c r="AE145" i="15" s="1"/>
  <c r="AE80" i="15"/>
  <c r="AE143" i="15" s="1"/>
  <c r="AE59" i="15"/>
  <c r="AE122" i="15" s="1"/>
  <c r="AE46" i="15"/>
  <c r="AE109" i="15" s="1"/>
  <c r="AE65" i="15"/>
  <c r="AE128" i="15" s="1"/>
  <c r="AE55" i="15"/>
  <c r="AE118" i="15" s="1"/>
  <c r="AE53" i="15"/>
  <c r="AE116" i="15" s="1"/>
  <c r="AE49" i="15"/>
  <c r="AE112" i="15" s="1"/>
  <c r="AE81" i="15"/>
  <c r="AE144" i="15" s="1"/>
  <c r="AG38" i="15"/>
  <c r="AQ118" i="8"/>
  <c r="AQ120" i="8"/>
  <c r="AR109" i="8"/>
  <c r="AR80" i="8"/>
  <c r="AR49" i="8"/>
  <c r="AR78" i="8"/>
  <c r="AR98" i="8"/>
  <c r="AR99" i="8"/>
  <c r="AR70" i="8"/>
  <c r="AR59" i="8"/>
  <c r="AR97" i="8"/>
  <c r="AR60" i="8"/>
  <c r="AR57" i="8"/>
  <c r="AR107" i="8"/>
  <c r="AR129" i="8"/>
  <c r="AR48" i="8"/>
  <c r="AR77" i="8"/>
  <c r="AR128" i="8"/>
  <c r="AR47" i="8"/>
  <c r="AR68" i="8"/>
  <c r="AR58" i="8"/>
  <c r="AR100" i="8"/>
  <c r="AR69" i="8"/>
  <c r="AR88" i="8"/>
  <c r="AR87" i="8"/>
  <c r="AR89" i="8"/>
  <c r="AR67" i="8"/>
  <c r="AR127" i="8"/>
  <c r="AR110" i="8"/>
  <c r="AR130" i="8"/>
  <c r="AR90" i="8"/>
  <c r="AR108" i="8"/>
  <c r="AR79" i="8"/>
  <c r="AR46" i="8"/>
  <c r="AR104" i="8"/>
  <c r="AR103" i="8"/>
  <c r="AR106" i="8"/>
  <c r="AR105" i="8"/>
  <c r="AQ117" i="8"/>
  <c r="AQ119" i="8"/>
  <c r="X64" i="359"/>
  <c r="Z64" i="359"/>
  <c r="Y64" i="359"/>
  <c r="AA64" i="359"/>
  <c r="AC64" i="359"/>
  <c r="AB64" i="359"/>
  <c r="V64" i="359"/>
  <c r="U64" i="359"/>
  <c r="W64" i="359"/>
  <c r="S64" i="359"/>
  <c r="Q64" i="359"/>
  <c r="T64" i="359"/>
  <c r="R64" i="359"/>
  <c r="O64" i="359"/>
  <c r="N64" i="359"/>
  <c r="P64" i="359"/>
  <c r="M64" i="359"/>
  <c r="J64" i="359"/>
  <c r="K64" i="359"/>
  <c r="L64" i="359"/>
  <c r="I64" i="359"/>
  <c r="H64" i="359"/>
  <c r="G64" i="359"/>
  <c r="F64" i="359"/>
  <c r="D64" i="359"/>
  <c r="E64" i="359"/>
  <c r="C64" i="359"/>
  <c r="B64" i="359"/>
  <c r="A65" i="359"/>
  <c r="AR43" i="8"/>
  <c r="AR44" i="8"/>
  <c r="AR41" i="8"/>
  <c r="AR42" i="8"/>
  <c r="AR45" i="8"/>
  <c r="AR83" i="8"/>
  <c r="AR85" i="8"/>
  <c r="AR84" i="8"/>
  <c r="AR82" i="8"/>
  <c r="AR86" i="8"/>
  <c r="Z146" i="15"/>
  <c r="R146" i="15"/>
  <c r="AD146" i="15"/>
  <c r="V146" i="15"/>
  <c r="N146" i="15"/>
  <c r="K146" i="15"/>
  <c r="F146" i="15"/>
  <c r="Y146" i="15"/>
  <c r="Q146" i="15"/>
  <c r="AC146" i="15"/>
  <c r="X146" i="15"/>
  <c r="T146" i="15"/>
  <c r="P146" i="15"/>
  <c r="L146" i="15"/>
  <c r="H146" i="15"/>
  <c r="AB146" i="15"/>
  <c r="U146" i="15"/>
  <c r="M146" i="15"/>
  <c r="E146" i="15"/>
  <c r="AE146" i="15"/>
  <c r="AA146" i="15"/>
  <c r="W146" i="15"/>
  <c r="S146" i="15"/>
  <c r="O146" i="15"/>
  <c r="J146" i="15"/>
  <c r="G146" i="15"/>
  <c r="I146" i="15"/>
  <c r="D84" i="15"/>
  <c r="D147" i="15" s="1"/>
  <c r="C84" i="15"/>
  <c r="C147" i="15" s="1"/>
  <c r="E84" i="15"/>
  <c r="F84" i="15"/>
  <c r="G84" i="15"/>
  <c r="H84" i="15"/>
  <c r="I84" i="15"/>
  <c r="J84" i="15"/>
  <c r="K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B85" i="15"/>
  <c r="AR126" i="8"/>
  <c r="AR96" i="8"/>
  <c r="AR76" i="8"/>
  <c r="AR66" i="8"/>
  <c r="AR56" i="8"/>
  <c r="AQ116" i="8"/>
  <c r="AR54" i="8"/>
  <c r="AR53" i="8"/>
  <c r="AR55" i="8"/>
  <c r="AR63" i="8"/>
  <c r="AR65" i="8"/>
  <c r="AR64" i="8"/>
  <c r="AR75" i="8"/>
  <c r="AR73" i="8"/>
  <c r="AR74" i="8"/>
  <c r="AR94" i="8"/>
  <c r="AR95" i="8"/>
  <c r="AR93" i="8"/>
  <c r="AQ113" i="8"/>
  <c r="AR124" i="8"/>
  <c r="AR52" i="8"/>
  <c r="AR62" i="8"/>
  <c r="AR92" i="8"/>
  <c r="AR72" i="8"/>
  <c r="AR125" i="8"/>
  <c r="AR123" i="8"/>
  <c r="AR122" i="8"/>
  <c r="AS39" i="8"/>
  <c r="AQ115" i="8"/>
  <c r="AQ102" i="8"/>
  <c r="AQ112" i="8"/>
  <c r="AQ114" i="8"/>
  <c r="AF63" i="15" a="1"/>
  <c r="AF47" i="15" a="1"/>
  <c r="AF64" i="15" a="1"/>
  <c r="AF71" i="15" a="1"/>
  <c r="AF55" i="15" a="1"/>
  <c r="AF65" i="15" a="1"/>
  <c r="AF45" i="15" a="1"/>
  <c r="AF66" i="15" a="1"/>
  <c r="AF78" i="15" a="1"/>
  <c r="AF62" i="15" a="1"/>
  <c r="AS49" i="8" a="1"/>
  <c r="AS87" i="8" a="1"/>
  <c r="AS45" i="8" a="1"/>
  <c r="AS83" i="8" a="1"/>
  <c r="T85" i="15" a="1"/>
  <c r="AS128" i="8" a="1"/>
  <c r="AS82" i="8" a="1"/>
  <c r="AS108" i="8" a="1"/>
  <c r="AE85" i="15" a="1"/>
  <c r="I85" i="15" a="1"/>
  <c r="B65" i="359" a="1"/>
  <c r="AS44" i="8" a="1"/>
  <c r="AS96" i="8" a="1"/>
  <c r="AF82" i="15" a="1"/>
  <c r="AF54" i="15" a="1"/>
  <c r="AF50" i="15" a="1"/>
  <c r="AF46" i="15" a="1"/>
  <c r="AF79" i="15" a="1"/>
  <c r="AF44" i="15" a="1"/>
  <c r="AF39" i="15" a="1"/>
  <c r="AF68" i="15" a="1"/>
  <c r="AF49" i="15" a="1"/>
  <c r="AF57" i="15" a="1"/>
  <c r="AF74" i="15" a="1"/>
  <c r="O65" i="359" a="1"/>
  <c r="AS122" i="8" a="1"/>
  <c r="AS55" i="8" a="1"/>
  <c r="AS103" i="8" a="1"/>
  <c r="AS77" i="8" a="1"/>
  <c r="AS80" i="8" a="1"/>
  <c r="AC65" i="359" a="1"/>
  <c r="AD85" i="15" a="1"/>
  <c r="AS94" i="8" a="1"/>
  <c r="AS110" i="8" a="1"/>
  <c r="AA65" i="359" a="1"/>
  <c r="M65" i="359" a="1"/>
  <c r="N65" i="359" a="1"/>
  <c r="AS127" i="8" a="1"/>
  <c r="AS73" i="8" a="1"/>
  <c r="AF81" i="15" a="1"/>
  <c r="AF76" i="15" a="1"/>
  <c r="AF60" i="15" a="1"/>
  <c r="AF58" i="15" a="1"/>
  <c r="AF53" i="15" a="1"/>
  <c r="AF52" i="15" a="1"/>
  <c r="AF67" i="15" a="1"/>
  <c r="AF69" i="15" a="1"/>
  <c r="AF73" i="15" a="1"/>
  <c r="AF48" i="15" a="1"/>
  <c r="AB65" i="359" a="1"/>
  <c r="C85" i="15" a="1"/>
  <c r="W85" i="15" a="1"/>
  <c r="AS130" i="8" a="1"/>
  <c r="AS99" i="8" a="1"/>
  <c r="L65" i="359" a="1"/>
  <c r="Z65" i="359" a="1"/>
  <c r="AA85" i="15" a="1"/>
  <c r="L85" i="15" a="1"/>
  <c r="AS56" i="8" a="1"/>
  <c r="AF85" i="15" a="1"/>
  <c r="V85" i="15" a="1"/>
  <c r="AS69" i="8" a="1"/>
  <c r="AS60" i="8" a="1"/>
  <c r="E65" i="359" a="1"/>
  <c r="R85" i="15" a="1"/>
  <c r="AS126" i="8" a="1"/>
  <c r="E85" i="15" a="1"/>
  <c r="AS85" i="8" a="1"/>
  <c r="X65" i="359" a="1"/>
  <c r="G85" i="15" a="1"/>
  <c r="AS43" i="8" a="1"/>
  <c r="AS46" i="8" a="1"/>
  <c r="AS48" i="8" a="1"/>
  <c r="S65" i="359" a="1"/>
  <c r="F65" i="359" a="1"/>
  <c r="AS63" i="8" a="1"/>
  <c r="K85" i="15" a="1"/>
  <c r="AS86" i="8" a="1"/>
  <c r="AG85" i="15" a="1"/>
  <c r="AS95" i="8" a="1"/>
  <c r="AS106" i="8" a="1"/>
  <c r="AS57" i="8" a="1"/>
  <c r="T65" i="359" a="1"/>
  <c r="D85" i="15" a="1"/>
  <c r="AS62" i="8" a="1"/>
  <c r="AS93" i="8" a="1"/>
  <c r="AS123" i="8" a="1"/>
  <c r="Q65" i="359" a="1"/>
  <c r="F85" i="15" a="1"/>
  <c r="AS70" i="8" a="1"/>
  <c r="AS124" i="8" a="1"/>
  <c r="AS125" i="8" a="1"/>
  <c r="AS79" i="8" a="1"/>
  <c r="Y65" i="359" a="1"/>
  <c r="AB85" i="15" a="1"/>
  <c r="AS59" i="8" a="1"/>
  <c r="H85" i="15" a="1"/>
  <c r="U85" i="15" a="1"/>
  <c r="AS107" i="8" a="1"/>
  <c r="AS98" i="8" a="1"/>
  <c r="AS66" i="8" a="1"/>
  <c r="J65" i="359" a="1"/>
  <c r="AF56" i="15" a="1"/>
  <c r="AF80" i="15" a="1"/>
  <c r="AF72" i="15" a="1"/>
  <c r="AF61" i="15" a="1"/>
  <c r="AF83" i="15" a="1"/>
  <c r="AF77" i="15" a="1"/>
  <c r="AF43" i="15" a="1"/>
  <c r="AF51" i="15" a="1"/>
  <c r="AF70" i="15" a="1"/>
  <c r="AF75" i="15" a="1"/>
  <c r="AF59" i="15" a="1"/>
  <c r="AS68" i="8" a="1"/>
  <c r="G65" i="359" a="1"/>
  <c r="J85" i="15" a="1"/>
  <c r="Y85" i="15" a="1"/>
  <c r="AS90" i="8" a="1"/>
  <c r="AS78" i="8" a="1"/>
  <c r="P65" i="359" a="1"/>
  <c r="D65" i="359" a="1"/>
  <c r="Z85" i="15" a="1"/>
  <c r="AC85" i="15" a="1"/>
  <c r="AS84" i="8" a="1"/>
  <c r="AS41" i="8" a="1"/>
  <c r="AS89" i="8" a="1"/>
  <c r="R65" i="359" a="1"/>
  <c r="AS58" i="8" a="1"/>
  <c r="I65" i="359" a="1"/>
  <c r="AS74" i="8" a="1"/>
  <c r="P85" i="15" a="1"/>
  <c r="AS105" i="8" a="1"/>
  <c r="AS100" i="8" a="1"/>
  <c r="AS109" i="8" a="1"/>
  <c r="W65" i="359" a="1"/>
  <c r="AS52" i="8" a="1"/>
  <c r="Q85" i="15" a="1"/>
  <c r="AS54" i="8" a="1"/>
  <c r="N85" i="15" a="1"/>
  <c r="M85" i="15" a="1"/>
  <c r="AS67" i="8" a="1"/>
  <c r="AS97" i="8" a="1"/>
  <c r="V65" i="359" a="1"/>
  <c r="AS53" i="8" a="1"/>
  <c r="AS72" i="8" a="1"/>
  <c r="AS76" i="8" a="1"/>
  <c r="AS129" i="8" a="1"/>
  <c r="H65" i="359" a="1"/>
  <c r="AS42" i="8" a="1"/>
  <c r="AS104" i="8" a="1"/>
  <c r="U65" i="359" a="1"/>
  <c r="AS47" i="8" a="1"/>
  <c r="K65" i="359" a="1"/>
  <c r="X85" i="15" a="1"/>
  <c r="AS64" i="8" a="1"/>
  <c r="C65" i="359" a="1"/>
  <c r="AS75" i="8" a="1"/>
  <c r="S85" i="15" a="1"/>
  <c r="O85" i="15" a="1"/>
  <c r="AS88" i="8" a="1"/>
  <c r="AS92" i="8" a="1"/>
  <c r="AS65" i="8" a="1"/>
  <c r="AF59" i="15" l="1"/>
  <c r="AF122" i="15" s="1"/>
  <c r="AF75" i="15"/>
  <c r="AF138" i="15" s="1"/>
  <c r="AF70" i="15"/>
  <c r="AF133" i="15" s="1"/>
  <c r="AF51" i="15"/>
  <c r="AF114" i="15" s="1"/>
  <c r="AF43" i="15"/>
  <c r="AF106" i="15" s="1"/>
  <c r="AF77" i="15"/>
  <c r="AF140" i="15" s="1"/>
  <c r="AF83" i="15"/>
  <c r="AF146" i="15" s="1"/>
  <c r="AF61" i="15"/>
  <c r="AF124" i="15" s="1"/>
  <c r="AF72" i="15"/>
  <c r="AF135" i="15" s="1"/>
  <c r="AF80" i="15"/>
  <c r="AF143" i="15" s="1"/>
  <c r="AF56" i="15"/>
  <c r="AF119" i="15" s="1"/>
  <c r="AF48" i="15"/>
  <c r="AF111" i="15" s="1"/>
  <c r="AF73" i="15"/>
  <c r="AF136" i="15" s="1"/>
  <c r="AF69" i="15"/>
  <c r="AF132" i="15" s="1"/>
  <c r="AF67" i="15"/>
  <c r="AF130" i="15" s="1"/>
  <c r="AF52" i="15"/>
  <c r="AF115" i="15" s="1"/>
  <c r="AF53" i="15"/>
  <c r="AF116" i="15" s="1"/>
  <c r="AF58" i="15"/>
  <c r="AF121" i="15" s="1"/>
  <c r="AF60" i="15"/>
  <c r="AF123" i="15" s="1"/>
  <c r="AF76" i="15"/>
  <c r="AF139" i="15" s="1"/>
  <c r="AF81" i="15"/>
  <c r="AF144" i="15" s="1"/>
  <c r="AF74" i="15"/>
  <c r="AF137" i="15" s="1"/>
  <c r="AF57" i="15"/>
  <c r="AF120" i="15" s="1"/>
  <c r="AF49" i="15"/>
  <c r="AF112" i="15" s="1"/>
  <c r="AF68" i="15"/>
  <c r="AF131" i="15" s="1"/>
  <c r="AF39" i="15"/>
  <c r="AF105" i="15" s="1"/>
  <c r="AF44" i="15"/>
  <c r="AF107" i="15" s="1"/>
  <c r="AF79" i="15"/>
  <c r="AF142" i="15" s="1"/>
  <c r="AF46" i="15"/>
  <c r="AF109" i="15" s="1"/>
  <c r="AF50" i="15"/>
  <c r="AF113" i="15" s="1"/>
  <c r="AF54" i="15"/>
  <c r="AF117" i="15" s="1"/>
  <c r="AF82" i="15"/>
  <c r="AF145" i="15" s="1"/>
  <c r="AF62" i="15"/>
  <c r="AF125" i="15" s="1"/>
  <c r="AF78" i="15"/>
  <c r="AF141" i="15" s="1"/>
  <c r="AF66" i="15"/>
  <c r="AF129" i="15" s="1"/>
  <c r="AF45" i="15"/>
  <c r="AF108" i="15" s="1"/>
  <c r="AF65" i="15"/>
  <c r="AF128" i="15" s="1"/>
  <c r="AF55" i="15"/>
  <c r="AF118" i="15" s="1"/>
  <c r="AF71" i="15"/>
  <c r="AF134" i="15" s="1"/>
  <c r="AF64" i="15"/>
  <c r="AF127" i="15" s="1"/>
  <c r="AF47" i="15"/>
  <c r="AF110" i="15" s="1"/>
  <c r="AF63" i="15"/>
  <c r="AF126" i="15" s="1"/>
  <c r="AH38" i="15"/>
  <c r="AR120" i="8"/>
  <c r="AS60" i="8"/>
  <c r="AS80" i="8"/>
  <c r="AS49" i="8"/>
  <c r="AS109" i="8"/>
  <c r="AS107" i="8"/>
  <c r="AS129" i="8"/>
  <c r="AS59" i="8"/>
  <c r="AS48" i="8"/>
  <c r="AS70" i="8"/>
  <c r="AS78" i="8"/>
  <c r="AS97" i="8"/>
  <c r="AS98" i="8"/>
  <c r="AS47" i="8"/>
  <c r="AS99" i="8"/>
  <c r="AS57" i="8"/>
  <c r="AS128" i="8"/>
  <c r="AS89" i="8"/>
  <c r="AS77" i="8"/>
  <c r="AS68" i="8"/>
  <c r="AS100" i="8"/>
  <c r="AS69" i="8"/>
  <c r="AS87" i="8"/>
  <c r="AS127" i="8"/>
  <c r="AS46" i="8"/>
  <c r="AS110" i="8"/>
  <c r="AS90" i="8"/>
  <c r="AS108" i="8"/>
  <c r="AS88" i="8"/>
  <c r="AS58" i="8"/>
  <c r="AS130" i="8"/>
  <c r="AS67" i="8"/>
  <c r="AS79" i="8"/>
  <c r="AS104" i="8"/>
  <c r="AS103" i="8"/>
  <c r="AS106" i="8"/>
  <c r="AS105" i="8"/>
  <c r="AR118" i="8"/>
  <c r="AR119" i="8"/>
  <c r="AR117" i="8"/>
  <c r="X65" i="359"/>
  <c r="Z65" i="359"/>
  <c r="AB65" i="359"/>
  <c r="Y65" i="359"/>
  <c r="AA65" i="359"/>
  <c r="AC65" i="359"/>
  <c r="V65" i="359"/>
  <c r="W65" i="359"/>
  <c r="U65" i="359"/>
  <c r="Q65" i="359"/>
  <c r="T65" i="359"/>
  <c r="S65" i="359"/>
  <c r="R65" i="359"/>
  <c r="P65" i="359"/>
  <c r="O65" i="359"/>
  <c r="N65" i="359"/>
  <c r="M65" i="359"/>
  <c r="L65" i="359"/>
  <c r="J65" i="359"/>
  <c r="K65" i="359"/>
  <c r="I65" i="359"/>
  <c r="H65" i="359"/>
  <c r="G65" i="359"/>
  <c r="F65" i="359"/>
  <c r="E65" i="359"/>
  <c r="D65" i="359"/>
  <c r="C65" i="359"/>
  <c r="B65" i="359"/>
  <c r="A66" i="359"/>
  <c r="Z147" i="15"/>
  <c r="V147" i="15"/>
  <c r="AD147" i="15"/>
  <c r="R147" i="15"/>
  <c r="AS44" i="8"/>
  <c r="AS45" i="8"/>
  <c r="AS43" i="8"/>
  <c r="AS42" i="8"/>
  <c r="AS41" i="8"/>
  <c r="AS85" i="8"/>
  <c r="AS83" i="8"/>
  <c r="AS84" i="8"/>
  <c r="AS82" i="8"/>
  <c r="AS86" i="8"/>
  <c r="N147" i="15"/>
  <c r="F147" i="15"/>
  <c r="J147" i="15"/>
  <c r="AF147" i="15"/>
  <c r="AC147" i="15"/>
  <c r="X147" i="15"/>
  <c r="T147" i="15"/>
  <c r="P147" i="15"/>
  <c r="L147" i="15"/>
  <c r="H147" i="15"/>
  <c r="AB147" i="15"/>
  <c r="Y147" i="15"/>
  <c r="U147" i="15"/>
  <c r="Q147" i="15"/>
  <c r="M147" i="15"/>
  <c r="I147" i="15"/>
  <c r="E147" i="15"/>
  <c r="AE147" i="15"/>
  <c r="AA147" i="15"/>
  <c r="W147" i="15"/>
  <c r="S147" i="15"/>
  <c r="O147" i="15"/>
  <c r="K147" i="15"/>
  <c r="G147" i="15"/>
  <c r="D85" i="15"/>
  <c r="D148" i="15" s="1"/>
  <c r="C85" i="15"/>
  <c r="C148" i="15" s="1"/>
  <c r="E85" i="15"/>
  <c r="F85" i="15"/>
  <c r="G85" i="15"/>
  <c r="H85" i="15"/>
  <c r="I85" i="15"/>
  <c r="K85" i="15"/>
  <c r="J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B85" i="15"/>
  <c r="AC85" i="15"/>
  <c r="AD85" i="15"/>
  <c r="AE85" i="15"/>
  <c r="AF85" i="15"/>
  <c r="AG85" i="15"/>
  <c r="B86" i="15"/>
  <c r="AS126" i="8"/>
  <c r="AS96" i="8"/>
  <c r="AS76" i="8"/>
  <c r="AS66" i="8"/>
  <c r="AS56" i="8"/>
  <c r="AR116" i="8"/>
  <c r="AS54" i="8"/>
  <c r="AS53" i="8"/>
  <c r="AS55" i="8"/>
  <c r="AS65" i="8"/>
  <c r="AS64" i="8"/>
  <c r="AS63" i="8"/>
  <c r="AS73" i="8"/>
  <c r="AS74" i="8"/>
  <c r="AS75" i="8"/>
  <c r="AS93" i="8"/>
  <c r="AS94" i="8"/>
  <c r="AS95" i="8"/>
  <c r="AR115" i="8"/>
  <c r="AS124" i="8"/>
  <c r="AS52" i="8"/>
  <c r="AS62" i="8"/>
  <c r="AS92" i="8"/>
  <c r="AS72" i="8"/>
  <c r="AS125" i="8"/>
  <c r="AS123" i="8"/>
  <c r="AS122" i="8"/>
  <c r="AR113" i="8"/>
  <c r="AR102" i="8"/>
  <c r="AR112" i="8"/>
  <c r="AT39" i="8"/>
  <c r="AR114" i="8"/>
  <c r="AG59" i="15" a="1"/>
  <c r="AG73" i="15" a="1"/>
  <c r="AG66" i="15" a="1"/>
  <c r="AG43" i="15" a="1"/>
  <c r="AG67" i="15" a="1"/>
  <c r="AG52" i="15" a="1"/>
  <c r="AG65" i="15" a="1"/>
  <c r="AG71" i="15" a="1"/>
  <c r="AG75" i="15" a="1"/>
  <c r="AG74" i="15" a="1"/>
  <c r="O66" i="359" a="1"/>
  <c r="T66" i="359" a="1"/>
  <c r="M86" i="15" a="1"/>
  <c r="AT129" i="8" a="1"/>
  <c r="AT95" i="8" a="1"/>
  <c r="Y86" i="15" a="1"/>
  <c r="AT92" i="8" a="1"/>
  <c r="V66" i="359" a="1"/>
  <c r="AT89" i="8" a="1"/>
  <c r="W86" i="15" a="1"/>
  <c r="AB86" i="15" a="1"/>
  <c r="AB66" i="359" a="1"/>
  <c r="AG77" i="15" a="1"/>
  <c r="AG53" i="15" a="1"/>
  <c r="AG47" i="15" a="1"/>
  <c r="AG58" i="15" a="1"/>
  <c r="AG56" i="15" a="1"/>
  <c r="AG57" i="15" a="1"/>
  <c r="AG60" i="15" a="1"/>
  <c r="AG54" i="15" a="1"/>
  <c r="AG51" i="15" a="1"/>
  <c r="AG63" i="15" a="1"/>
  <c r="AG49" i="15" a="1"/>
  <c r="AT127" i="8" a="1"/>
  <c r="D66" i="359" a="1"/>
  <c r="AT63" i="8" a="1"/>
  <c r="AD86" i="15" a="1"/>
  <c r="AT69" i="8" a="1"/>
  <c r="AT78" i="8" a="1"/>
  <c r="U66" i="359" a="1"/>
  <c r="I66" i="359" a="1"/>
  <c r="AT53" i="8" a="1"/>
  <c r="K86" i="15" a="1"/>
  <c r="AT72" i="8" a="1"/>
  <c r="AT70" i="8" a="1"/>
  <c r="AT94" i="8" a="1"/>
  <c r="V86" i="15" a="1"/>
  <c r="S66" i="359" a="1"/>
  <c r="X86" i="15" a="1"/>
  <c r="AT59" i="8" a="1"/>
  <c r="AT54" i="8" a="1"/>
  <c r="AG83" i="15" a="1"/>
  <c r="AG48" i="15" a="1"/>
  <c r="AG81" i="15" a="1"/>
  <c r="AG72" i="15" a="1"/>
  <c r="AG82" i="15" a="1"/>
  <c r="AG50" i="15" a="1"/>
  <c r="AG69" i="15" a="1"/>
  <c r="AG79" i="15" a="1"/>
  <c r="AG68" i="15" a="1"/>
  <c r="AG46" i="15" a="1"/>
  <c r="AG80" i="15" a="1"/>
  <c r="AT107" i="8" a="1"/>
  <c r="U86" i="15" a="1"/>
  <c r="AT62" i="8" a="1"/>
  <c r="AT104" i="8" a="1"/>
  <c r="AT77" i="8" a="1"/>
  <c r="AT80" i="8" a="1"/>
  <c r="Z66" i="359" a="1"/>
  <c r="AT55" i="8" a="1"/>
  <c r="AT46" i="8" a="1"/>
  <c r="AT60" i="8" a="1"/>
  <c r="B66" i="359" a="1"/>
  <c r="AT105" i="8" a="1"/>
  <c r="M66" i="359" a="1"/>
  <c r="AT123" i="8" a="1"/>
  <c r="AT43" i="8" a="1"/>
  <c r="AT106" i="8" a="1"/>
  <c r="AT67" i="8" a="1"/>
  <c r="AT109" i="8" a="1"/>
  <c r="W66" i="359" a="1"/>
  <c r="I86" i="15" a="1"/>
  <c r="AT73" i="8" a="1"/>
  <c r="AT42" i="8" a="1"/>
  <c r="G86" i="15" a="1"/>
  <c r="AT65" i="8" a="1"/>
  <c r="AT122" i="8" a="1"/>
  <c r="L86" i="15" a="1"/>
  <c r="AT87" i="8" a="1"/>
  <c r="AT48" i="8" a="1"/>
  <c r="Y66" i="359" a="1"/>
  <c r="AT45" i="8" a="1"/>
  <c r="N86" i="15" a="1"/>
  <c r="AG86" i="15" a="1"/>
  <c r="AT82" i="8" a="1"/>
  <c r="AT99" i="8" a="1"/>
  <c r="E66" i="359" a="1"/>
  <c r="E86" i="15" a="1"/>
  <c r="AT108" i="8" a="1"/>
  <c r="AA86" i="15" a="1"/>
  <c r="AT98" i="8" a="1"/>
  <c r="AT56" i="8" a="1"/>
  <c r="AT88" i="8" a="1"/>
  <c r="N66" i="359" a="1"/>
  <c r="R86" i="15" a="1"/>
  <c r="S86" i="15" a="1"/>
  <c r="R66" i="359" a="1"/>
  <c r="AT84" i="8" a="1"/>
  <c r="AT47" i="8" a="1"/>
  <c r="AT97" i="8" a="1"/>
  <c r="P86" i="15" a="1"/>
  <c r="H86" i="15" a="1"/>
  <c r="AT44" i="8" a="1"/>
  <c r="AG70" i="15" a="1"/>
  <c r="AG62" i="15" a="1"/>
  <c r="AG76" i="15" a="1"/>
  <c r="AG55" i="15" a="1"/>
  <c r="AG39" i="15" a="1"/>
  <c r="AG64" i="15" a="1"/>
  <c r="AG78" i="15" a="1"/>
  <c r="AG84" i="15" a="1"/>
  <c r="AG45" i="15" a="1"/>
  <c r="AG61" i="15" a="1"/>
  <c r="AG44" i="15" a="1"/>
  <c r="AT49" i="8" a="1"/>
  <c r="AT75" i="8" a="1"/>
  <c r="AT66" i="8" a="1"/>
  <c r="Q86" i="15" a="1"/>
  <c r="AT58" i="8" a="1"/>
  <c r="AT57" i="8" a="1"/>
  <c r="J66" i="359" a="1"/>
  <c r="X66" i="359" a="1"/>
  <c r="AT41" i="8" a="1"/>
  <c r="AT126" i="8" a="1"/>
  <c r="AT93" i="8" a="1"/>
  <c r="AT110" i="8" a="1"/>
  <c r="P66" i="359" a="1"/>
  <c r="T86" i="15" a="1"/>
  <c r="AT100" i="8" a="1"/>
  <c r="AA66" i="359" a="1"/>
  <c r="AT79" i="8" a="1"/>
  <c r="AT128" i="8" a="1"/>
  <c r="L66" i="359" a="1"/>
  <c r="AC66" i="359" a="1"/>
  <c r="AT83" i="8" a="1"/>
  <c r="AT96" i="8" a="1"/>
  <c r="O86" i="15" a="1"/>
  <c r="AT90" i="8" a="1"/>
  <c r="K66" i="359" a="1"/>
  <c r="H66" i="359" a="1"/>
  <c r="AT76" i="8" a="1"/>
  <c r="AE86" i="15" a="1"/>
  <c r="AT64" i="8" a="1"/>
  <c r="AF86" i="15" a="1"/>
  <c r="AT103" i="8" a="1"/>
  <c r="AT125" i="8" a="1"/>
  <c r="D86" i="15" a="1"/>
  <c r="AT68" i="8" a="1"/>
  <c r="J86" i="15" a="1"/>
  <c r="AT124" i="8" a="1"/>
  <c r="Q66" i="359" a="1"/>
  <c r="F66" i="359" a="1"/>
  <c r="AT52" i="8" a="1"/>
  <c r="C66" i="359" a="1"/>
  <c r="F86" i="15" a="1"/>
  <c r="AT86" i="8" a="1"/>
  <c r="AT130" i="8" a="1"/>
  <c r="AT85" i="8" a="1"/>
  <c r="AT74" i="8" a="1"/>
  <c r="AC86" i="15" a="1"/>
  <c r="G66" i="359" a="1"/>
  <c r="Z86" i="15" a="1"/>
  <c r="C86" i="15" a="1"/>
  <c r="AH86" i="15" a="1"/>
  <c r="AG44" i="15" l="1"/>
  <c r="AG107" i="15" s="1"/>
  <c r="AG61" i="15"/>
  <c r="AG124" i="15" s="1"/>
  <c r="AG45" i="15"/>
  <c r="AG108" i="15" s="1"/>
  <c r="AG84" i="15"/>
  <c r="AG147" i="15" s="1"/>
  <c r="AG78" i="15"/>
  <c r="AG141" i="15" s="1"/>
  <c r="AG64" i="15"/>
  <c r="AG127" i="15" s="1"/>
  <c r="AG39" i="15"/>
  <c r="AG105" i="15" s="1"/>
  <c r="AG55" i="15"/>
  <c r="AG118" i="15" s="1"/>
  <c r="AG76" i="15"/>
  <c r="AG139" i="15" s="1"/>
  <c r="AG62" i="15"/>
  <c r="AG125" i="15" s="1"/>
  <c r="AG70" i="15"/>
  <c r="AG133" i="15" s="1"/>
  <c r="AG80" i="15"/>
  <c r="AG143" i="15" s="1"/>
  <c r="AG46" i="15"/>
  <c r="AG109" i="15" s="1"/>
  <c r="AG68" i="15"/>
  <c r="AG131" i="15" s="1"/>
  <c r="AG79" i="15"/>
  <c r="AG142" i="15" s="1"/>
  <c r="AG69" i="15"/>
  <c r="AG132" i="15" s="1"/>
  <c r="AG50" i="15"/>
  <c r="AG113" i="15" s="1"/>
  <c r="AG82" i="15"/>
  <c r="AG145" i="15" s="1"/>
  <c r="AG72" i="15"/>
  <c r="AG135" i="15" s="1"/>
  <c r="AG81" i="15"/>
  <c r="AG144" i="15" s="1"/>
  <c r="AG48" i="15"/>
  <c r="AG111" i="15" s="1"/>
  <c r="AG83" i="15"/>
  <c r="AG146" i="15" s="1"/>
  <c r="AG49" i="15"/>
  <c r="AG112" i="15" s="1"/>
  <c r="AG63" i="15"/>
  <c r="AG126" i="15" s="1"/>
  <c r="AG51" i="15"/>
  <c r="AG114" i="15" s="1"/>
  <c r="AG54" i="15"/>
  <c r="AG117" i="15" s="1"/>
  <c r="AG60" i="15"/>
  <c r="AG123" i="15" s="1"/>
  <c r="AG57" i="15"/>
  <c r="AG120" i="15" s="1"/>
  <c r="AG56" i="15"/>
  <c r="AG119" i="15" s="1"/>
  <c r="AG58" i="15"/>
  <c r="AG121" i="15" s="1"/>
  <c r="AG47" i="15"/>
  <c r="AG110" i="15" s="1"/>
  <c r="AG53" i="15"/>
  <c r="AG116" i="15" s="1"/>
  <c r="AG77" i="15"/>
  <c r="AG140" i="15" s="1"/>
  <c r="AG74" i="15"/>
  <c r="AG137" i="15" s="1"/>
  <c r="AG75" i="15"/>
  <c r="AG138" i="15" s="1"/>
  <c r="AG71" i="15"/>
  <c r="AG134" i="15" s="1"/>
  <c r="AG65" i="15"/>
  <c r="AG128" i="15" s="1"/>
  <c r="AG52" i="15"/>
  <c r="AG115" i="15" s="1"/>
  <c r="AG67" i="15"/>
  <c r="AG130" i="15" s="1"/>
  <c r="AG43" i="15"/>
  <c r="AG106" i="15" s="1"/>
  <c r="AG66" i="15"/>
  <c r="AG129" i="15" s="1"/>
  <c r="AG73" i="15"/>
  <c r="AG136" i="15" s="1"/>
  <c r="AG59" i="15"/>
  <c r="AG122" i="15" s="1"/>
  <c r="AI38" i="15"/>
  <c r="AS117" i="8"/>
  <c r="AS118" i="8"/>
  <c r="AS120" i="8"/>
  <c r="AT80" i="8"/>
  <c r="AT49" i="8"/>
  <c r="AT109" i="8"/>
  <c r="AT60" i="8"/>
  <c r="AT78" i="8"/>
  <c r="AT48" i="8"/>
  <c r="AT97" i="8"/>
  <c r="AT47" i="8"/>
  <c r="AT99" i="8"/>
  <c r="AT107" i="8"/>
  <c r="AT129" i="8"/>
  <c r="AT70" i="8"/>
  <c r="AT57" i="8"/>
  <c r="AT59" i="8"/>
  <c r="AT128" i="8"/>
  <c r="AT98" i="8"/>
  <c r="AT77" i="8"/>
  <c r="AT130" i="8"/>
  <c r="AT67" i="8"/>
  <c r="AT108" i="8"/>
  <c r="AT69" i="8"/>
  <c r="AT127" i="8"/>
  <c r="AT89" i="8"/>
  <c r="AT110" i="8"/>
  <c r="AT68" i="8"/>
  <c r="AT90" i="8"/>
  <c r="AT88" i="8"/>
  <c r="AT100" i="8"/>
  <c r="AT58" i="8"/>
  <c r="AT87" i="8"/>
  <c r="AT79" i="8"/>
  <c r="AT46" i="8"/>
  <c r="AT104" i="8"/>
  <c r="AT103" i="8"/>
  <c r="AT106" i="8"/>
  <c r="AT105" i="8"/>
  <c r="AS119" i="8"/>
  <c r="X66" i="359"/>
  <c r="Y66" i="359"/>
  <c r="AC66" i="359"/>
  <c r="AA66" i="359"/>
  <c r="Z66" i="359"/>
  <c r="AB66" i="359"/>
  <c r="W66" i="359"/>
  <c r="V66" i="359"/>
  <c r="U66" i="359"/>
  <c r="R66" i="359"/>
  <c r="S66" i="359"/>
  <c r="Q66" i="359"/>
  <c r="T66" i="359"/>
  <c r="O66" i="359"/>
  <c r="N66" i="359"/>
  <c r="P66" i="359"/>
  <c r="J66" i="359"/>
  <c r="K66" i="359"/>
  <c r="L66" i="359"/>
  <c r="M66" i="359"/>
  <c r="I66" i="359"/>
  <c r="H66" i="359"/>
  <c r="G66" i="359"/>
  <c r="F66" i="359"/>
  <c r="E66" i="359"/>
  <c r="D66" i="359"/>
  <c r="C66" i="359"/>
  <c r="B66" i="359"/>
  <c r="A67" i="359"/>
  <c r="V148" i="15"/>
  <c r="AD148" i="15"/>
  <c r="Z148" i="15"/>
  <c r="AT41" i="8"/>
  <c r="AT42" i="8"/>
  <c r="AT44" i="8"/>
  <c r="AT45" i="8"/>
  <c r="AT43" i="8"/>
  <c r="AT85" i="8"/>
  <c r="AT83" i="8"/>
  <c r="AT82" i="8"/>
  <c r="AT86" i="8"/>
  <c r="AT84" i="8"/>
  <c r="R148" i="15"/>
  <c r="N148" i="15"/>
  <c r="K148" i="15"/>
  <c r="AF148" i="15"/>
  <c r="AB148" i="15"/>
  <c r="X148" i="15"/>
  <c r="T148" i="15"/>
  <c r="P148" i="15"/>
  <c r="F148" i="15"/>
  <c r="AG148" i="15"/>
  <c r="AC148" i="15"/>
  <c r="Y148" i="15"/>
  <c r="U148" i="15"/>
  <c r="Q148" i="15"/>
  <c r="M148" i="15"/>
  <c r="I148" i="15"/>
  <c r="E148" i="15"/>
  <c r="L148" i="15"/>
  <c r="H148" i="15"/>
  <c r="AE148" i="15"/>
  <c r="AA148" i="15"/>
  <c r="W148" i="15"/>
  <c r="S148" i="15"/>
  <c r="O148" i="15"/>
  <c r="J148" i="15"/>
  <c r="G148" i="15"/>
  <c r="D86" i="15"/>
  <c r="D149" i="15" s="1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C86" i="15"/>
  <c r="AB86" i="15"/>
  <c r="AD86" i="15"/>
  <c r="AE86" i="15"/>
  <c r="AF86" i="15"/>
  <c r="AG86" i="15"/>
  <c r="AH86" i="15"/>
  <c r="B87" i="15"/>
  <c r="AS116" i="8"/>
  <c r="AT126" i="8"/>
  <c r="AT96" i="8"/>
  <c r="AT76" i="8"/>
  <c r="AT66" i="8"/>
  <c r="AT56" i="8"/>
  <c r="AT53" i="8"/>
  <c r="AT55" i="8"/>
  <c r="AT54" i="8"/>
  <c r="AT65" i="8"/>
  <c r="AT64" i="8"/>
  <c r="AT63" i="8"/>
  <c r="AT73" i="8"/>
  <c r="AT75" i="8"/>
  <c r="AT74" i="8"/>
  <c r="AT95" i="8"/>
  <c r="AT94" i="8"/>
  <c r="AT93" i="8"/>
  <c r="AS113" i="8"/>
  <c r="AT124" i="8"/>
  <c r="AT52" i="8"/>
  <c r="AT62" i="8"/>
  <c r="AT92" i="8"/>
  <c r="AT72" i="8"/>
  <c r="AT125" i="8"/>
  <c r="AT123" i="8"/>
  <c r="AT122" i="8"/>
  <c r="AU39" i="8"/>
  <c r="AS114" i="8"/>
  <c r="AS115" i="8"/>
  <c r="AS102" i="8"/>
  <c r="AS112" i="8"/>
  <c r="AH79" i="15" a="1"/>
  <c r="AH64" i="15" a="1"/>
  <c r="AH67" i="15" a="1"/>
  <c r="AH59" i="15" a="1"/>
  <c r="AH62" i="15" a="1"/>
  <c r="AH73" i="15" a="1"/>
  <c r="AH63" i="15" a="1"/>
  <c r="AH47" i="15" a="1"/>
  <c r="AH39" i="15" a="1"/>
  <c r="AH68" i="15" a="1"/>
  <c r="AH83" i="15" a="1"/>
  <c r="AU105" i="8" a="1"/>
  <c r="AU92" i="8" a="1"/>
  <c r="P87" i="15" a="1"/>
  <c r="AU129" i="8" a="1"/>
  <c r="O87" i="15" a="1"/>
  <c r="AU89" i="8" a="1"/>
  <c r="AU77" i="8" a="1"/>
  <c r="E67" i="359" a="1"/>
  <c r="AC87" i="15" a="1"/>
  <c r="AU67" i="8" a="1"/>
  <c r="AI87" i="15" a="1"/>
  <c r="AB87" i="15" a="1"/>
  <c r="AU62" i="8" a="1"/>
  <c r="AU55" i="8" a="1"/>
  <c r="AU70" i="8" a="1"/>
  <c r="AU74" i="8" a="1"/>
  <c r="T87" i="15" a="1"/>
  <c r="U67" i="359" a="1"/>
  <c r="C87" i="15" a="1"/>
  <c r="AH77" i="15" a="1"/>
  <c r="AH46" i="15" a="1"/>
  <c r="AH74" i="15" a="1"/>
  <c r="AH51" i="15" a="1"/>
  <c r="AH76" i="15" a="1"/>
  <c r="AH50" i="15" a="1"/>
  <c r="AH82" i="15" a="1"/>
  <c r="AH43" i="15" a="1"/>
  <c r="AH66" i="15" a="1"/>
  <c r="AH81" i="15" a="1"/>
  <c r="AU104" i="8" a="1"/>
  <c r="X67" i="359" a="1"/>
  <c r="AU124" i="8" a="1"/>
  <c r="AU79" i="8" a="1"/>
  <c r="AU78" i="8" a="1"/>
  <c r="M67" i="359" a="1"/>
  <c r="AA67" i="359" a="1"/>
  <c r="K87" i="15" a="1"/>
  <c r="E87" i="15" a="1"/>
  <c r="AH87" i="15" a="1"/>
  <c r="AU56" i="8" a="1"/>
  <c r="AU106" i="8" a="1"/>
  <c r="AU59" i="8" a="1"/>
  <c r="S67" i="359" a="1"/>
  <c r="AU54" i="8" a="1"/>
  <c r="AU125" i="8" a="1"/>
  <c r="L67" i="359" a="1"/>
  <c r="AU86" i="8" a="1"/>
  <c r="AU69" i="8" a="1"/>
  <c r="R67" i="359" a="1"/>
  <c r="N87" i="15" a="1"/>
  <c r="AU41" i="8" a="1"/>
  <c r="AU53" i="8" a="1"/>
  <c r="AH54" i="15" a="1"/>
  <c r="AH58" i="15" a="1"/>
  <c r="AH85" i="15" a="1"/>
  <c r="AH69" i="15" a="1"/>
  <c r="AH57" i="15" a="1"/>
  <c r="AH49" i="15" a="1"/>
  <c r="AH72" i="15" a="1"/>
  <c r="AH70" i="15" a="1"/>
  <c r="AH44" i="15" a="1"/>
  <c r="AH53" i="15" a="1"/>
  <c r="AH61" i="15" a="1"/>
  <c r="AU97" i="8" a="1"/>
  <c r="I67" i="359" a="1"/>
  <c r="AU65" i="8" a="1"/>
  <c r="AU52" i="8" a="1"/>
  <c r="AU42" i="8" a="1"/>
  <c r="AU108" i="8" a="1"/>
  <c r="AU48" i="8" a="1"/>
  <c r="P67" i="359" a="1"/>
  <c r="B67" i="359" a="1"/>
  <c r="S87" i="15" a="1"/>
  <c r="AU95" i="8" a="1"/>
  <c r="AF87" i="15" a="1"/>
  <c r="AU75" i="8" a="1"/>
  <c r="G87" i="15" a="1"/>
  <c r="AU127" i="8" a="1"/>
  <c r="AU128" i="8" a="1"/>
  <c r="V67" i="359" a="1"/>
  <c r="AU126" i="8" a="1"/>
  <c r="Y87" i="15" a="1"/>
  <c r="Y67" i="359" a="1"/>
  <c r="AG87" i="15" a="1"/>
  <c r="M87" i="15" a="1"/>
  <c r="AU103" i="8" a="1"/>
  <c r="AU90" i="8" a="1"/>
  <c r="AU109" i="8" a="1"/>
  <c r="AC67" i="359" a="1"/>
  <c r="AU45" i="8" a="1"/>
  <c r="AU122" i="8" a="1"/>
  <c r="Q87" i="15" a="1"/>
  <c r="AU110" i="8" a="1"/>
  <c r="AU47" i="8" a="1"/>
  <c r="Z67" i="359" a="1"/>
  <c r="H87" i="15" a="1"/>
  <c r="AU44" i="8" a="1"/>
  <c r="AU66" i="8" a="1"/>
  <c r="AU49" i="8" a="1"/>
  <c r="AA87" i="15" a="1"/>
  <c r="AU64" i="8" a="1"/>
  <c r="N67" i="359" a="1"/>
  <c r="AU96" i="8" a="1"/>
  <c r="AU84" i="8" a="1"/>
  <c r="AU93" i="8" a="1"/>
  <c r="O67" i="359" a="1"/>
  <c r="AU73" i="8" a="1"/>
  <c r="V87" i="15" a="1"/>
  <c r="U87" i="15" a="1"/>
  <c r="J67" i="359" a="1"/>
  <c r="Z87" i="15" a="1"/>
  <c r="W87" i="15" a="1"/>
  <c r="AU76" i="8" a="1"/>
  <c r="H67" i="359" a="1"/>
  <c r="AU83" i="8" a="1"/>
  <c r="AU130" i="8" a="1"/>
  <c r="AH84" i="15" a="1"/>
  <c r="AH65" i="15" a="1"/>
  <c r="AH45" i="15" a="1"/>
  <c r="AH60" i="15" a="1"/>
  <c r="AH56" i="15" a="1"/>
  <c r="AH75" i="15" a="1"/>
  <c r="AH80" i="15" a="1"/>
  <c r="AH48" i="15" a="1"/>
  <c r="AH78" i="15" a="1"/>
  <c r="AH52" i="15" a="1"/>
  <c r="AH71" i="15" a="1"/>
  <c r="AH55" i="15" a="1"/>
  <c r="AU80" i="8" a="1"/>
  <c r="L87" i="15" a="1"/>
  <c r="AU99" i="8" a="1"/>
  <c r="AU98" i="8" a="1"/>
  <c r="Q67" i="359" a="1"/>
  <c r="F67" i="359" a="1"/>
  <c r="F87" i="15" a="1"/>
  <c r="AD87" i="15" a="1"/>
  <c r="AU82" i="8" a="1"/>
  <c r="AU94" i="8" a="1"/>
  <c r="X87" i="15" a="1"/>
  <c r="AE87" i="15" a="1"/>
  <c r="AU46" i="8" a="1"/>
  <c r="AU60" i="8" a="1"/>
  <c r="C67" i="359" a="1"/>
  <c r="AU72" i="8" a="1"/>
  <c r="AU100" i="8" a="1"/>
  <c r="G67" i="359" a="1"/>
  <c r="J87" i="15" a="1"/>
  <c r="D87" i="15" a="1"/>
  <c r="AU58" i="8" a="1"/>
  <c r="AU107" i="8" a="1"/>
  <c r="K67" i="359" a="1"/>
  <c r="AB67" i="359" a="1"/>
  <c r="AU63" i="8" a="1"/>
  <c r="AU43" i="8" a="1"/>
  <c r="AU85" i="8" a="1"/>
  <c r="AU68" i="8" a="1"/>
  <c r="AU57" i="8" a="1"/>
  <c r="D67" i="359" a="1"/>
  <c r="I87" i="15" a="1"/>
  <c r="AU123" i="8" a="1"/>
  <c r="T67" i="359" a="1"/>
  <c r="AU87" i="8" a="1"/>
  <c r="W67" i="359" a="1"/>
  <c r="R87" i="15" a="1"/>
  <c r="AU88" i="8" a="1"/>
  <c r="AH55" i="15" l="1"/>
  <c r="AH118" i="15" s="1"/>
  <c r="AH71" i="15"/>
  <c r="AH134" i="15" s="1"/>
  <c r="AH52" i="15"/>
  <c r="AH115" i="15" s="1"/>
  <c r="AH78" i="15"/>
  <c r="AH141" i="15" s="1"/>
  <c r="AH48" i="15"/>
  <c r="AH111" i="15" s="1"/>
  <c r="AH80" i="15"/>
  <c r="AH143" i="15" s="1"/>
  <c r="AH75" i="15"/>
  <c r="AH138" i="15" s="1"/>
  <c r="AH56" i="15"/>
  <c r="AH119" i="15" s="1"/>
  <c r="AH60" i="15"/>
  <c r="AH123" i="15" s="1"/>
  <c r="AH45" i="15"/>
  <c r="AH108" i="15" s="1"/>
  <c r="AH65" i="15"/>
  <c r="AH128" i="15" s="1"/>
  <c r="AH84" i="15"/>
  <c r="AH147" i="15" s="1"/>
  <c r="AH61" i="15"/>
  <c r="AH124" i="15" s="1"/>
  <c r="AH53" i="15"/>
  <c r="AH116" i="15" s="1"/>
  <c r="AH44" i="15"/>
  <c r="AH107" i="15" s="1"/>
  <c r="AH70" i="15"/>
  <c r="AH133" i="15" s="1"/>
  <c r="AH72" i="15"/>
  <c r="AH135" i="15" s="1"/>
  <c r="AH49" i="15"/>
  <c r="AH112" i="15" s="1"/>
  <c r="AH57" i="15"/>
  <c r="AH120" i="15" s="1"/>
  <c r="AH69" i="15"/>
  <c r="AH132" i="15" s="1"/>
  <c r="AH85" i="15"/>
  <c r="AH148" i="15" s="1"/>
  <c r="AH58" i="15"/>
  <c r="AH121" i="15" s="1"/>
  <c r="AH54" i="15"/>
  <c r="AH117" i="15" s="1"/>
  <c r="AH81" i="15"/>
  <c r="AH144" i="15" s="1"/>
  <c r="AH66" i="15"/>
  <c r="AH129" i="15" s="1"/>
  <c r="AH43" i="15"/>
  <c r="AH106" i="15" s="1"/>
  <c r="AH82" i="15"/>
  <c r="AH145" i="15" s="1"/>
  <c r="AH50" i="15"/>
  <c r="AH113" i="15" s="1"/>
  <c r="AH76" i="15"/>
  <c r="AH139" i="15" s="1"/>
  <c r="AH51" i="15"/>
  <c r="AH114" i="15" s="1"/>
  <c r="AH74" i="15"/>
  <c r="AH137" i="15" s="1"/>
  <c r="AH46" i="15"/>
  <c r="AH109" i="15" s="1"/>
  <c r="AH77" i="15"/>
  <c r="AH140" i="15" s="1"/>
  <c r="AH83" i="15"/>
  <c r="AH146" i="15" s="1"/>
  <c r="AH68" i="15"/>
  <c r="AH131" i="15" s="1"/>
  <c r="AH39" i="15"/>
  <c r="AH105" i="15" s="1"/>
  <c r="AH47" i="15"/>
  <c r="AH110" i="15" s="1"/>
  <c r="AH63" i="15"/>
  <c r="AH126" i="15" s="1"/>
  <c r="AH73" i="15"/>
  <c r="AH136" i="15" s="1"/>
  <c r="AH62" i="15"/>
  <c r="AH125" i="15" s="1"/>
  <c r="AH59" i="15"/>
  <c r="AH122" i="15" s="1"/>
  <c r="AH67" i="15"/>
  <c r="AH130" i="15" s="1"/>
  <c r="AH64" i="15"/>
  <c r="AH127" i="15" s="1"/>
  <c r="AH79" i="15"/>
  <c r="AH142" i="15" s="1"/>
  <c r="AJ38" i="15"/>
  <c r="AT120" i="8"/>
  <c r="AT117" i="8"/>
  <c r="AU80" i="8"/>
  <c r="AU109" i="8"/>
  <c r="AU60" i="8"/>
  <c r="AU49" i="8"/>
  <c r="AU57" i="8"/>
  <c r="AU70" i="8"/>
  <c r="AU128" i="8"/>
  <c r="AU98" i="8"/>
  <c r="AU47" i="8"/>
  <c r="AU77" i="8"/>
  <c r="AU129" i="8"/>
  <c r="AU48" i="8"/>
  <c r="AU97" i="8"/>
  <c r="AU107" i="8"/>
  <c r="AU59" i="8"/>
  <c r="AU78" i="8"/>
  <c r="AU130" i="8"/>
  <c r="AU90" i="8"/>
  <c r="AU88" i="8"/>
  <c r="AU87" i="8"/>
  <c r="AU67" i="8"/>
  <c r="AU69" i="8"/>
  <c r="AU46" i="8"/>
  <c r="AU99" i="8"/>
  <c r="AU68" i="8"/>
  <c r="AU89" i="8"/>
  <c r="AU100" i="8"/>
  <c r="AU108" i="8"/>
  <c r="AU110" i="8"/>
  <c r="AU58" i="8"/>
  <c r="AU127" i="8"/>
  <c r="AU79" i="8"/>
  <c r="AU104" i="8"/>
  <c r="AU103" i="8"/>
  <c r="AU106" i="8"/>
  <c r="AU105" i="8"/>
  <c r="AT118" i="8"/>
  <c r="AT119" i="8"/>
  <c r="X67" i="359"/>
  <c r="AB67" i="359"/>
  <c r="Y67" i="359"/>
  <c r="AA67" i="359"/>
  <c r="Z67" i="359"/>
  <c r="AC67" i="359"/>
  <c r="V67" i="359"/>
  <c r="W67" i="359"/>
  <c r="U67" i="359"/>
  <c r="R67" i="359"/>
  <c r="S67" i="359"/>
  <c r="Q67" i="359"/>
  <c r="T67" i="359"/>
  <c r="O67" i="359"/>
  <c r="N67" i="359"/>
  <c r="P67" i="359"/>
  <c r="J67" i="359"/>
  <c r="K67" i="359"/>
  <c r="L67" i="359"/>
  <c r="M67" i="359"/>
  <c r="I67" i="359"/>
  <c r="H67" i="359"/>
  <c r="G67" i="359"/>
  <c r="F67" i="359"/>
  <c r="D67" i="359"/>
  <c r="E67" i="359"/>
  <c r="C67" i="359"/>
  <c r="B67" i="359"/>
  <c r="A68" i="359"/>
  <c r="AH149" i="15"/>
  <c r="Z149" i="15"/>
  <c r="AD149" i="15"/>
  <c r="V149" i="15"/>
  <c r="R149" i="15"/>
  <c r="N149" i="15"/>
  <c r="AU43" i="8"/>
  <c r="AU42" i="8"/>
  <c r="AU41" i="8"/>
  <c r="AU45" i="8"/>
  <c r="AU44" i="8"/>
  <c r="AU83" i="8"/>
  <c r="AU84" i="8"/>
  <c r="AU82" i="8"/>
  <c r="AU85" i="8"/>
  <c r="AU86" i="8"/>
  <c r="K149" i="15"/>
  <c r="F149" i="15"/>
  <c r="AF149" i="15"/>
  <c r="AC149" i="15"/>
  <c r="X149" i="15"/>
  <c r="T149" i="15"/>
  <c r="P149" i="15"/>
  <c r="L149" i="15"/>
  <c r="H149" i="15"/>
  <c r="AG149" i="15"/>
  <c r="AB149" i="15"/>
  <c r="Y149" i="15"/>
  <c r="U149" i="15"/>
  <c r="Q149" i="15"/>
  <c r="M149" i="15"/>
  <c r="I149" i="15"/>
  <c r="E149" i="15"/>
  <c r="AE149" i="15"/>
  <c r="AA149" i="15"/>
  <c r="W149" i="15"/>
  <c r="S149" i="15"/>
  <c r="O149" i="15"/>
  <c r="J149" i="15"/>
  <c r="G149" i="15"/>
  <c r="D87" i="15"/>
  <c r="D150" i="15" s="1"/>
  <c r="C87" i="15"/>
  <c r="C150" i="15" s="1"/>
  <c r="E87" i="15"/>
  <c r="F87" i="15"/>
  <c r="G87" i="15"/>
  <c r="H87" i="15"/>
  <c r="I87" i="15"/>
  <c r="J87" i="15"/>
  <c r="K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I87" i="15"/>
  <c r="B88" i="15"/>
  <c r="AT116" i="8"/>
  <c r="AU126" i="8"/>
  <c r="AU96" i="8"/>
  <c r="AU76" i="8"/>
  <c r="AU66" i="8"/>
  <c r="AU56" i="8"/>
  <c r="AU54" i="8"/>
  <c r="AU53" i="8"/>
  <c r="AU55" i="8"/>
  <c r="AU64" i="8"/>
  <c r="AU65" i="8"/>
  <c r="AU63" i="8"/>
  <c r="AU73" i="8"/>
  <c r="AU74" i="8"/>
  <c r="AU75" i="8"/>
  <c r="AU94" i="8"/>
  <c r="AU95" i="8"/>
  <c r="AU93" i="8"/>
  <c r="AT114" i="8"/>
  <c r="AU124" i="8"/>
  <c r="AU52" i="8"/>
  <c r="AU62" i="8"/>
  <c r="AU92" i="8"/>
  <c r="AU72" i="8"/>
  <c r="AU125" i="8"/>
  <c r="AU123" i="8"/>
  <c r="AU122" i="8"/>
  <c r="AT113" i="8"/>
  <c r="AT102" i="8"/>
  <c r="AT112" i="8"/>
  <c r="AV39" i="8"/>
  <c r="AT115" i="8"/>
  <c r="AI85" i="15" a="1"/>
  <c r="AI66" i="15" a="1"/>
  <c r="AI52" i="15" a="1"/>
  <c r="AI53" i="15" a="1"/>
  <c r="AI59" i="15" a="1"/>
  <c r="AI67" i="15" a="1"/>
  <c r="AI46" i="15" a="1"/>
  <c r="AI44" i="15" a="1"/>
  <c r="AI64" i="15" a="1"/>
  <c r="AI68" i="15" a="1"/>
  <c r="AI86" i="15" a="1"/>
  <c r="AI58" i="15" a="1"/>
  <c r="P68" i="359" a="1"/>
  <c r="AV106" i="8" a="1"/>
  <c r="W68" i="359" a="1"/>
  <c r="AA88" i="15" a="1"/>
  <c r="AV67" i="8" a="1"/>
  <c r="H68" i="359" a="1"/>
  <c r="AV127" i="8" a="1"/>
  <c r="AV130" i="8" a="1"/>
  <c r="R68" i="359" a="1"/>
  <c r="N88" i="15" a="1"/>
  <c r="AV124" i="8" a="1"/>
  <c r="AV128" i="8" a="1"/>
  <c r="AV65" i="8" a="1"/>
  <c r="AV56" i="8" a="1"/>
  <c r="AI74" i="15" a="1"/>
  <c r="AI72" i="15" a="1"/>
  <c r="AI49" i="15" a="1"/>
  <c r="AI70" i="15" a="1"/>
  <c r="AI56" i="15" a="1"/>
  <c r="AI76" i="15" a="1"/>
  <c r="AI73" i="15" a="1"/>
  <c r="AI50" i="15" a="1"/>
  <c r="AI47" i="15" a="1"/>
  <c r="AI71" i="15" a="1"/>
  <c r="AI62" i="15" a="1"/>
  <c r="AI80" i="15" a="1"/>
  <c r="B68" i="359" a="1"/>
  <c r="AC88" i="15" a="1"/>
  <c r="AV94" i="8" a="1"/>
  <c r="AV58" i="8" a="1"/>
  <c r="AV70" i="8" a="1"/>
  <c r="M68" i="359" a="1"/>
  <c r="AA68" i="359" a="1"/>
  <c r="AB88" i="15" a="1"/>
  <c r="AV63" i="8" a="1"/>
  <c r="Z88" i="15" a="1"/>
  <c r="AV53" i="8" a="1"/>
  <c r="AV76" i="8" a="1"/>
  <c r="AV103" i="8" a="1"/>
  <c r="AV57" i="8" a="1"/>
  <c r="Q68" i="359" a="1"/>
  <c r="AE88" i="15" a="1"/>
  <c r="AV41" i="8" a="1"/>
  <c r="P88" i="15" a="1"/>
  <c r="AV97" i="8" a="1"/>
  <c r="T88" i="15" a="1"/>
  <c r="AV74" i="8" a="1"/>
  <c r="AV82" i="8" a="1"/>
  <c r="AV87" i="8" a="1"/>
  <c r="AV129" i="8" a="1"/>
  <c r="V68" i="359" a="1"/>
  <c r="I68" i="359" a="1"/>
  <c r="AV85" i="8" a="1"/>
  <c r="Y88" i="15" a="1"/>
  <c r="AV125" i="8" a="1"/>
  <c r="AV99" i="8" a="1"/>
  <c r="AV107" i="8" a="1"/>
  <c r="AC68" i="359" a="1"/>
  <c r="AV95" i="8" a="1"/>
  <c r="L88" i="15" a="1"/>
  <c r="AV73" i="8" a="1"/>
  <c r="AV123" i="8" a="1"/>
  <c r="AV83" i="8" a="1"/>
  <c r="AV78" i="8" a="1"/>
  <c r="C68" i="359" a="1"/>
  <c r="AV96" i="8" a="1"/>
  <c r="AV126" i="8" a="1"/>
  <c r="AV69" i="8" a="1"/>
  <c r="AB68" i="359" a="1"/>
  <c r="D88" i="15" a="1"/>
  <c r="L68" i="359" a="1"/>
  <c r="V88" i="15" a="1"/>
  <c r="AV100" i="8" a="1"/>
  <c r="Z68" i="359" a="1"/>
  <c r="O88" i="15" a="1"/>
  <c r="J88" i="15" a="1"/>
  <c r="AV89" i="8" a="1"/>
  <c r="K68" i="359" a="1"/>
  <c r="AI77" i="15" a="1"/>
  <c r="AI51" i="15" a="1"/>
  <c r="AI65" i="15" a="1"/>
  <c r="AI84" i="15" a="1"/>
  <c r="AI45" i="15" a="1"/>
  <c r="AI61" i="15" a="1"/>
  <c r="AI60" i="15" a="1"/>
  <c r="AI63" i="15" a="1"/>
  <c r="AI78" i="15" a="1"/>
  <c r="AI69" i="15" a="1"/>
  <c r="AI83" i="15" a="1"/>
  <c r="AV110" i="8" a="1"/>
  <c r="AH88" i="15" a="1"/>
  <c r="AV79" i="8" a="1"/>
  <c r="O68" i="359" a="1"/>
  <c r="Q88" i="15" a="1"/>
  <c r="U88" i="15" a="1"/>
  <c r="AV48" i="8" a="1"/>
  <c r="AG88" i="15" a="1"/>
  <c r="AV75" i="8" a="1"/>
  <c r="AV54" i="8" a="1"/>
  <c r="AV104" i="8" a="1"/>
  <c r="AV80" i="8" a="1"/>
  <c r="AF88" i="15" a="1"/>
  <c r="AV122" i="8" a="1"/>
  <c r="AV42" i="8" a="1"/>
  <c r="AV52" i="8" a="1"/>
  <c r="F68" i="359" a="1"/>
  <c r="AV66" i="8" a="1"/>
  <c r="AI79" i="15" a="1"/>
  <c r="AI55" i="15" a="1"/>
  <c r="AI82" i="15" a="1"/>
  <c r="AI54" i="15" a="1"/>
  <c r="AI75" i="15" a="1"/>
  <c r="AI39" i="15" a="1"/>
  <c r="AI57" i="15" a="1"/>
  <c r="AI81" i="15" a="1"/>
  <c r="AI48" i="15" a="1"/>
  <c r="AI43" i="15" a="1"/>
  <c r="AV60" i="8" a="1"/>
  <c r="AJ88" i="15" a="1"/>
  <c r="R88" i="15" a="1"/>
  <c r="F88" i="15" a="1"/>
  <c r="AV68" i="8" a="1"/>
  <c r="AV98" i="8" a="1"/>
  <c r="T68" i="359" a="1"/>
  <c r="G68" i="359" a="1"/>
  <c r="AV93" i="8" a="1"/>
  <c r="AV43" i="8" a="1"/>
  <c r="AV45" i="8" a="1"/>
  <c r="H88" i="15" a="1"/>
  <c r="AV77" i="8" a="1"/>
  <c r="AV49" i="8" a="1"/>
  <c r="Y68" i="359" a="1"/>
  <c r="E68" i="359" a="1"/>
  <c r="AV55" i="8" a="1"/>
  <c r="AV86" i="8" a="1"/>
  <c r="AV90" i="8" a="1"/>
  <c r="AV47" i="8" a="1"/>
  <c r="J68" i="359" a="1"/>
  <c r="X68" i="359" a="1"/>
  <c r="AV64" i="8" a="1"/>
  <c r="C88" i="15" a="1"/>
  <c r="AV44" i="8" a="1"/>
  <c r="AV105" i="8" a="1"/>
  <c r="AV88" i="8" a="1"/>
  <c r="S68" i="359" a="1"/>
  <c r="I88" i="15" a="1"/>
  <c r="AV92" i="8" a="1"/>
  <c r="AD88" i="15" a="1"/>
  <c r="X88" i="15" a="1"/>
  <c r="AV108" i="8" a="1"/>
  <c r="AV109" i="8" a="1"/>
  <c r="G88" i="15" a="1"/>
  <c r="E88" i="15" a="1"/>
  <c r="M88" i="15" a="1"/>
  <c r="N68" i="359" a="1"/>
  <c r="AV84" i="8" a="1"/>
  <c r="W88" i="15" a="1"/>
  <c r="AI88" i="15" a="1"/>
  <c r="AV62" i="8" a="1"/>
  <c r="AV59" i="8" a="1"/>
  <c r="D68" i="359" a="1"/>
  <c r="AV72" i="8" a="1"/>
  <c r="K88" i="15" a="1"/>
  <c r="AV46" i="8" a="1"/>
  <c r="U68" i="359" a="1"/>
  <c r="S88" i="15" a="1"/>
  <c r="AI43" i="15" l="1"/>
  <c r="AI106" i="15" s="1"/>
  <c r="AI48" i="15"/>
  <c r="AI111" i="15" s="1"/>
  <c r="AI81" i="15"/>
  <c r="AI144" i="15" s="1"/>
  <c r="AI57" i="15"/>
  <c r="AI120" i="15" s="1"/>
  <c r="AI39" i="15"/>
  <c r="AI105" i="15" s="1"/>
  <c r="AI75" i="15"/>
  <c r="AI138" i="15" s="1"/>
  <c r="AI54" i="15"/>
  <c r="AI117" i="15" s="1"/>
  <c r="AI82" i="15"/>
  <c r="AI145" i="15" s="1"/>
  <c r="AI55" i="15"/>
  <c r="AI118" i="15" s="1"/>
  <c r="AI79" i="15"/>
  <c r="AI142" i="15" s="1"/>
  <c r="AI83" i="15"/>
  <c r="AI146" i="15" s="1"/>
  <c r="AI69" i="15"/>
  <c r="AI132" i="15" s="1"/>
  <c r="AI78" i="15"/>
  <c r="AI141" i="15" s="1"/>
  <c r="AI63" i="15"/>
  <c r="AI126" i="15" s="1"/>
  <c r="AI60" i="15"/>
  <c r="AI123" i="15" s="1"/>
  <c r="AI61" i="15"/>
  <c r="AI124" i="15" s="1"/>
  <c r="AI45" i="15"/>
  <c r="AI108" i="15" s="1"/>
  <c r="AI84" i="15"/>
  <c r="AI147" i="15" s="1"/>
  <c r="AI65" i="15"/>
  <c r="AI128" i="15" s="1"/>
  <c r="AI51" i="15"/>
  <c r="AI114" i="15" s="1"/>
  <c r="AI77" i="15"/>
  <c r="AI140" i="15" s="1"/>
  <c r="AI80" i="15"/>
  <c r="AI143" i="15" s="1"/>
  <c r="AI62" i="15"/>
  <c r="AI125" i="15" s="1"/>
  <c r="AI71" i="15"/>
  <c r="AI134" i="15" s="1"/>
  <c r="AI47" i="15"/>
  <c r="AI110" i="15" s="1"/>
  <c r="AI50" i="15"/>
  <c r="AI113" i="15" s="1"/>
  <c r="AI73" i="15"/>
  <c r="AI136" i="15" s="1"/>
  <c r="AI76" i="15"/>
  <c r="AI139" i="15" s="1"/>
  <c r="AI56" i="15"/>
  <c r="AI119" i="15" s="1"/>
  <c r="AI70" i="15"/>
  <c r="AI133" i="15" s="1"/>
  <c r="AI49" i="15"/>
  <c r="AI112" i="15" s="1"/>
  <c r="AI72" i="15"/>
  <c r="AI135" i="15" s="1"/>
  <c r="AI74" i="15"/>
  <c r="AI137" i="15" s="1"/>
  <c r="AI58" i="15"/>
  <c r="AI121" i="15" s="1"/>
  <c r="AI86" i="15"/>
  <c r="AI149" i="15" s="1"/>
  <c r="AI68" i="15"/>
  <c r="AI131" i="15" s="1"/>
  <c r="AI64" i="15"/>
  <c r="AI127" i="15" s="1"/>
  <c r="AI44" i="15"/>
  <c r="AI107" i="15" s="1"/>
  <c r="AI46" i="15"/>
  <c r="AI109" i="15" s="1"/>
  <c r="AI67" i="15"/>
  <c r="AI130" i="15" s="1"/>
  <c r="AI59" i="15"/>
  <c r="AI122" i="15" s="1"/>
  <c r="AI53" i="15"/>
  <c r="AI116" i="15" s="1"/>
  <c r="AI52" i="15"/>
  <c r="AI115" i="15" s="1"/>
  <c r="AI66" i="15"/>
  <c r="AI129" i="15" s="1"/>
  <c r="AI85" i="15"/>
  <c r="AI148" i="15" s="1"/>
  <c r="AK38" i="15"/>
  <c r="AU117" i="8"/>
  <c r="AV80" i="8"/>
  <c r="AV49" i="8"/>
  <c r="AV109" i="8"/>
  <c r="AV60" i="8"/>
  <c r="AV129" i="8"/>
  <c r="AV48" i="8"/>
  <c r="AV98" i="8"/>
  <c r="AV107" i="8"/>
  <c r="AV59" i="8"/>
  <c r="AV97" i="8"/>
  <c r="AV78" i="8"/>
  <c r="AV128" i="8"/>
  <c r="AV47" i="8"/>
  <c r="AV57" i="8"/>
  <c r="AV70" i="8"/>
  <c r="AV110" i="8"/>
  <c r="AV100" i="8"/>
  <c r="AV67" i="8"/>
  <c r="AV108" i="8"/>
  <c r="AV88" i="8"/>
  <c r="AV87" i="8"/>
  <c r="AV77" i="8"/>
  <c r="AV117" i="8" s="1"/>
  <c r="AV68" i="8"/>
  <c r="AV89" i="8"/>
  <c r="AV130" i="8"/>
  <c r="AV69" i="8"/>
  <c r="AV79" i="8"/>
  <c r="AV99" i="8"/>
  <c r="AV90" i="8"/>
  <c r="AV127" i="8"/>
  <c r="AV58" i="8"/>
  <c r="AV46" i="8"/>
  <c r="AV104" i="8"/>
  <c r="AV103" i="8"/>
  <c r="AV106" i="8"/>
  <c r="AV105" i="8"/>
  <c r="AU120" i="8"/>
  <c r="AU119" i="8"/>
  <c r="AU118" i="8"/>
  <c r="X68" i="359"/>
  <c r="Y68" i="359"/>
  <c r="AA68" i="359"/>
  <c r="AC68" i="359"/>
  <c r="Z68" i="359"/>
  <c r="AB68" i="359"/>
  <c r="W68" i="359"/>
  <c r="U68" i="359"/>
  <c r="V68" i="359"/>
  <c r="Q68" i="359"/>
  <c r="T68" i="359"/>
  <c r="S68" i="359"/>
  <c r="R68" i="359"/>
  <c r="N68" i="359"/>
  <c r="O68" i="359"/>
  <c r="P68" i="359"/>
  <c r="J68" i="359"/>
  <c r="L68" i="359"/>
  <c r="M68" i="359"/>
  <c r="K68" i="359"/>
  <c r="I68" i="359"/>
  <c r="H68" i="359"/>
  <c r="G68" i="359"/>
  <c r="F68" i="359"/>
  <c r="D68" i="359"/>
  <c r="E68" i="359"/>
  <c r="C68" i="359"/>
  <c r="B68" i="359"/>
  <c r="AH150" i="15"/>
  <c r="AD150" i="15"/>
  <c r="Z150" i="15"/>
  <c r="V150" i="15"/>
  <c r="R150" i="15"/>
  <c r="N150" i="15"/>
  <c r="AV42" i="8"/>
  <c r="AV45" i="8"/>
  <c r="AV43" i="8"/>
  <c r="AV41" i="8"/>
  <c r="AV44" i="8"/>
  <c r="AV85" i="8"/>
  <c r="AV82" i="8"/>
  <c r="AV86" i="8"/>
  <c r="AV83" i="8"/>
  <c r="AV84" i="8"/>
  <c r="J150" i="15"/>
  <c r="F150" i="15"/>
  <c r="AF150" i="15"/>
  <c r="AC150" i="15"/>
  <c r="X150" i="15"/>
  <c r="T150" i="15"/>
  <c r="P150" i="15"/>
  <c r="L150" i="15"/>
  <c r="H150" i="15"/>
  <c r="AI150" i="15"/>
  <c r="AE150" i="15"/>
  <c r="AA150" i="15"/>
  <c r="W150" i="15"/>
  <c r="S150" i="15"/>
  <c r="O150" i="15"/>
  <c r="K150" i="15"/>
  <c r="G150" i="15"/>
  <c r="AG150" i="15"/>
  <c r="AB150" i="15"/>
  <c r="Y150" i="15"/>
  <c r="U150" i="15"/>
  <c r="Q150" i="15"/>
  <c r="M150" i="15"/>
  <c r="I150" i="15"/>
  <c r="E150" i="15"/>
  <c r="D88" i="15"/>
  <c r="D151" i="15" s="1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B88" i="15"/>
  <c r="AC88" i="15"/>
  <c r="AD88" i="15"/>
  <c r="AE88" i="15"/>
  <c r="AF88" i="15"/>
  <c r="AG88" i="15"/>
  <c r="AH88" i="15"/>
  <c r="AI88" i="15"/>
  <c r="AJ88" i="15"/>
  <c r="B89" i="15"/>
  <c r="AU116" i="8"/>
  <c r="AV126" i="8"/>
  <c r="AV96" i="8"/>
  <c r="AV76" i="8"/>
  <c r="AV66" i="8"/>
  <c r="AV56" i="8"/>
  <c r="AV54" i="8"/>
  <c r="AV55" i="8"/>
  <c r="AV53" i="8"/>
  <c r="AV63" i="8"/>
  <c r="AV65" i="8"/>
  <c r="AV64" i="8"/>
  <c r="AV75" i="8"/>
  <c r="AV74" i="8"/>
  <c r="AV73" i="8"/>
  <c r="AV93" i="8"/>
  <c r="AV94" i="8"/>
  <c r="AV95" i="8"/>
  <c r="AU114" i="8"/>
  <c r="AU115" i="8"/>
  <c r="AU113" i="8"/>
  <c r="AV124" i="8"/>
  <c r="AV52" i="8"/>
  <c r="AV62" i="8"/>
  <c r="AV92" i="8"/>
  <c r="AV72" i="8"/>
  <c r="AV125" i="8"/>
  <c r="AV123" i="8"/>
  <c r="AV122" i="8"/>
  <c r="AU112" i="8"/>
  <c r="AU102" i="8"/>
  <c r="AW39" i="8"/>
  <c r="AJ77" i="15" a="1"/>
  <c r="AJ57" i="15" a="1"/>
  <c r="AJ67" i="15" a="1"/>
  <c r="AJ83" i="15" a="1"/>
  <c r="AJ63" i="15" a="1"/>
  <c r="AJ73" i="15" a="1"/>
  <c r="AJ71" i="15" a="1"/>
  <c r="AJ56" i="15" a="1"/>
  <c r="AJ39" i="15" a="1"/>
  <c r="AJ81" i="15" a="1"/>
  <c r="AJ80" i="15" a="1"/>
  <c r="AW47" i="8" a="1"/>
  <c r="AA89" i="15" a="1"/>
  <c r="AW70" i="8" a="1"/>
  <c r="AW123" i="8" a="1"/>
  <c r="AW105" i="8" a="1"/>
  <c r="F89" i="15" a="1"/>
  <c r="AW65" i="8" a="1"/>
  <c r="AW54" i="8" a="1"/>
  <c r="AW59" i="8" a="1"/>
  <c r="E89" i="15" a="1"/>
  <c r="AB89" i="15" a="1"/>
  <c r="U89" i="15" a="1"/>
  <c r="T89" i="15" a="1"/>
  <c r="AJ86" i="15" a="1"/>
  <c r="AJ60" i="15" a="1"/>
  <c r="AJ49" i="15" a="1"/>
  <c r="AJ85" i="15" a="1"/>
  <c r="AJ44" i="15" a="1"/>
  <c r="AJ76" i="15" a="1"/>
  <c r="AJ87" i="15" a="1"/>
  <c r="AJ50" i="15" a="1"/>
  <c r="AJ64" i="15" a="1"/>
  <c r="AJ74" i="15" a="1"/>
  <c r="AJ84" i="15" a="1"/>
  <c r="AJ47" i="15" a="1"/>
  <c r="AW74" i="8" a="1"/>
  <c r="R89" i="15" a="1"/>
  <c r="AW66" i="8" a="1"/>
  <c r="AW100" i="8" a="1"/>
  <c r="AW98" i="8" a="1"/>
  <c r="AW92" i="8" a="1"/>
  <c r="AD89" i="15" a="1"/>
  <c r="AW45" i="8" a="1"/>
  <c r="AW73" i="8" a="1"/>
  <c r="N89" i="15" a="1"/>
  <c r="AW127" i="8" a="1"/>
  <c r="AW57" i="8" a="1"/>
  <c r="AW55" i="8" a="1"/>
  <c r="X89" i="15" a="1"/>
  <c r="AW88" i="8" a="1"/>
  <c r="AW78" i="8" a="1"/>
  <c r="AW83" i="8" a="1"/>
  <c r="P89" i="15" a="1"/>
  <c r="AF89" i="15" a="1"/>
  <c r="AW53" i="8" a="1"/>
  <c r="D89" i="15" a="1"/>
  <c r="AW107" i="8" a="1"/>
  <c r="AW44" i="8" a="1"/>
  <c r="AW56" i="8" a="1"/>
  <c r="AW43" i="8" a="1"/>
  <c r="AW104" i="8" a="1"/>
  <c r="AW60" i="8" a="1"/>
  <c r="K89" i="15" a="1"/>
  <c r="AW42" i="8" a="1"/>
  <c r="AW49" i="8" a="1"/>
  <c r="O89" i="15" a="1"/>
  <c r="AW96" i="8" a="1"/>
  <c r="AW87" i="8" a="1"/>
  <c r="AW77" i="8" a="1"/>
  <c r="Y89" i="15" a="1"/>
  <c r="AW129" i="8" a="1"/>
  <c r="C89" i="15" a="1"/>
  <c r="AJ82" i="15" a="1"/>
  <c r="AJ78" i="15" a="1"/>
  <c r="AJ75" i="15" a="1"/>
  <c r="AJ46" i="15" a="1"/>
  <c r="AJ53" i="15" a="1"/>
  <c r="AJ51" i="15" a="1"/>
  <c r="AJ48" i="15" a="1"/>
  <c r="AJ43" i="15" a="1"/>
  <c r="AJ79" i="15" a="1"/>
  <c r="AJ69" i="15" a="1"/>
  <c r="AJ58" i="15" a="1"/>
  <c r="AW103" i="8" a="1"/>
  <c r="AI89" i="15" a="1"/>
  <c r="AW97" i="8" a="1"/>
  <c r="L89" i="15" a="1"/>
  <c r="AW68" i="8" a="1"/>
  <c r="AW64" i="8" a="1"/>
  <c r="Z89" i="15" a="1"/>
  <c r="W89" i="15" a="1"/>
  <c r="Q89" i="15" a="1"/>
  <c r="AW90" i="8" a="1"/>
  <c r="AW82" i="8" a="1"/>
  <c r="AE89" i="15" a="1"/>
  <c r="AJ59" i="15" a="1"/>
  <c r="AJ68" i="15" a="1"/>
  <c r="AJ65" i="15" a="1"/>
  <c r="AJ55" i="15" a="1"/>
  <c r="AJ62" i="15" a="1"/>
  <c r="AJ72" i="15" a="1"/>
  <c r="AJ66" i="15" a="1"/>
  <c r="AJ52" i="15" a="1"/>
  <c r="AJ54" i="15" a="1"/>
  <c r="AJ61" i="15" a="1"/>
  <c r="AJ70" i="15" a="1"/>
  <c r="AJ45" i="15" a="1"/>
  <c r="AW89" i="8" a="1"/>
  <c r="AW63" i="8" a="1"/>
  <c r="AW110" i="8" a="1"/>
  <c r="AW99" i="8" a="1"/>
  <c r="AW125" i="8" a="1"/>
  <c r="AG89" i="15" a="1"/>
  <c r="AJ89" i="15" a="1"/>
  <c r="AW122" i="8" a="1"/>
  <c r="AW86" i="8" a="1"/>
  <c r="AW108" i="8" a="1"/>
  <c r="AW72" i="8" a="1"/>
  <c r="H89" i="15" a="1"/>
  <c r="V89" i="15" a="1"/>
  <c r="AW46" i="8" a="1"/>
  <c r="AW52" i="8" a="1"/>
  <c r="AH89" i="15" a="1"/>
  <c r="AW106" i="8" a="1"/>
  <c r="AW130" i="8" a="1"/>
  <c r="AW80" i="8" a="1"/>
  <c r="AW93" i="8" a="1"/>
  <c r="AW62" i="8" a="1"/>
  <c r="AW95" i="8" a="1"/>
  <c r="S89" i="15" a="1"/>
  <c r="AW94" i="8" a="1"/>
  <c r="AW69" i="8" a="1"/>
  <c r="AW109" i="8" a="1"/>
  <c r="AK89" i="15" a="1"/>
  <c r="AW84" i="8" a="1"/>
  <c r="AW124" i="8" a="1"/>
  <c r="AW85" i="8" a="1"/>
  <c r="M89" i="15" a="1"/>
  <c r="AW126" i="8" a="1"/>
  <c r="AW67" i="8" a="1"/>
  <c r="G89" i="15" a="1"/>
  <c r="AC89" i="15" a="1"/>
  <c r="AW75" i="8" a="1"/>
  <c r="AW48" i="8" a="1"/>
  <c r="J89" i="15" a="1"/>
  <c r="AW128" i="8" a="1"/>
  <c r="AW76" i="8" a="1"/>
  <c r="AW79" i="8" a="1"/>
  <c r="I89" i="15" a="1"/>
  <c r="AW41" i="8" a="1"/>
  <c r="AW58" i="8" a="1"/>
  <c r="AJ45" i="15" l="1"/>
  <c r="AJ108" i="15" s="1"/>
  <c r="AJ70" i="15"/>
  <c r="AJ133" i="15" s="1"/>
  <c r="AJ61" i="15"/>
  <c r="AJ124" i="15" s="1"/>
  <c r="AJ54" i="15"/>
  <c r="AJ117" i="15" s="1"/>
  <c r="AJ52" i="15"/>
  <c r="AJ115" i="15" s="1"/>
  <c r="AJ66" i="15"/>
  <c r="AJ129" i="15" s="1"/>
  <c r="AJ72" i="15"/>
  <c r="AJ135" i="15" s="1"/>
  <c r="AJ62" i="15"/>
  <c r="AJ125" i="15" s="1"/>
  <c r="AJ55" i="15"/>
  <c r="AJ118" i="15" s="1"/>
  <c r="AJ65" i="15"/>
  <c r="AJ128" i="15" s="1"/>
  <c r="AJ68" i="15"/>
  <c r="AJ131" i="15" s="1"/>
  <c r="AJ59" i="15"/>
  <c r="AJ122" i="15" s="1"/>
  <c r="AJ58" i="15"/>
  <c r="AJ121" i="15" s="1"/>
  <c r="AJ69" i="15"/>
  <c r="AJ132" i="15" s="1"/>
  <c r="AJ79" i="15"/>
  <c r="AJ142" i="15" s="1"/>
  <c r="AJ43" i="15"/>
  <c r="AJ106" i="15" s="1"/>
  <c r="AJ48" i="15"/>
  <c r="AJ111" i="15" s="1"/>
  <c r="AJ51" i="15"/>
  <c r="AJ114" i="15" s="1"/>
  <c r="AJ53" i="15"/>
  <c r="AJ116" i="15" s="1"/>
  <c r="AJ46" i="15"/>
  <c r="AJ109" i="15" s="1"/>
  <c r="AJ75" i="15"/>
  <c r="AJ138" i="15" s="1"/>
  <c r="AJ78" i="15"/>
  <c r="AJ141" i="15" s="1"/>
  <c r="AJ82" i="15"/>
  <c r="AJ145" i="15" s="1"/>
  <c r="AJ47" i="15"/>
  <c r="AJ110" i="15" s="1"/>
  <c r="AJ84" i="15"/>
  <c r="AJ147" i="15" s="1"/>
  <c r="AJ74" i="15"/>
  <c r="AJ137" i="15" s="1"/>
  <c r="AJ64" i="15"/>
  <c r="AJ127" i="15" s="1"/>
  <c r="AJ50" i="15"/>
  <c r="AJ113" i="15" s="1"/>
  <c r="AJ87" i="15"/>
  <c r="AJ150" i="15" s="1"/>
  <c r="AJ76" i="15"/>
  <c r="AJ139" i="15" s="1"/>
  <c r="AJ44" i="15"/>
  <c r="AJ107" i="15" s="1"/>
  <c r="AJ85" i="15"/>
  <c r="AJ148" i="15" s="1"/>
  <c r="AJ49" i="15"/>
  <c r="AJ112" i="15" s="1"/>
  <c r="AJ60" i="15"/>
  <c r="AJ123" i="15" s="1"/>
  <c r="AJ86" i="15"/>
  <c r="AJ149" i="15" s="1"/>
  <c r="AJ80" i="15"/>
  <c r="AJ143" i="15" s="1"/>
  <c r="AJ81" i="15"/>
  <c r="AJ144" i="15" s="1"/>
  <c r="AJ39" i="15"/>
  <c r="AJ105" i="15" s="1"/>
  <c r="AJ56" i="15"/>
  <c r="AJ119" i="15" s="1"/>
  <c r="AJ71" i="15"/>
  <c r="AJ134" i="15" s="1"/>
  <c r="AJ73" i="15"/>
  <c r="AJ136" i="15" s="1"/>
  <c r="AJ63" i="15"/>
  <c r="AJ126" i="15" s="1"/>
  <c r="AJ83" i="15"/>
  <c r="AJ146" i="15" s="1"/>
  <c r="AJ67" i="15"/>
  <c r="AJ130" i="15" s="1"/>
  <c r="AJ57" i="15"/>
  <c r="AJ120" i="15" s="1"/>
  <c r="AJ77" i="15"/>
  <c r="AJ140" i="15" s="1"/>
  <c r="AL38" i="15"/>
  <c r="AV120" i="8"/>
  <c r="AW60" i="8"/>
  <c r="AW109" i="8"/>
  <c r="AW80" i="8"/>
  <c r="AW49" i="8"/>
  <c r="AW98" i="8"/>
  <c r="AW47" i="8"/>
  <c r="AW77" i="8"/>
  <c r="AW57" i="8"/>
  <c r="AW70" i="8"/>
  <c r="AW129" i="8"/>
  <c r="AW78" i="8"/>
  <c r="AW128" i="8"/>
  <c r="AW99" i="8"/>
  <c r="AW107" i="8"/>
  <c r="AW59" i="8"/>
  <c r="AW48" i="8"/>
  <c r="AW97" i="8"/>
  <c r="AW89" i="8"/>
  <c r="AW130" i="8"/>
  <c r="AW108" i="8"/>
  <c r="AW100" i="8"/>
  <c r="AW58" i="8"/>
  <c r="AW87" i="8"/>
  <c r="AW68" i="8"/>
  <c r="AW67" i="8"/>
  <c r="AW69" i="8"/>
  <c r="AW88" i="8"/>
  <c r="AW127" i="8"/>
  <c r="AW110" i="8"/>
  <c r="AW90" i="8"/>
  <c r="AW79" i="8"/>
  <c r="AW46" i="8"/>
  <c r="AW104" i="8"/>
  <c r="AW103" i="8"/>
  <c r="AW106" i="8"/>
  <c r="AW105" i="8"/>
  <c r="AV119" i="8"/>
  <c r="AV118" i="8"/>
  <c r="AH151" i="15"/>
  <c r="AD151" i="15"/>
  <c r="Z151" i="15"/>
  <c r="V151" i="15"/>
  <c r="R151" i="15"/>
  <c r="N151" i="15"/>
  <c r="AW43" i="8"/>
  <c r="AW42" i="8"/>
  <c r="AW41" i="8"/>
  <c r="AW44" i="8"/>
  <c r="AW45" i="8"/>
  <c r="AW83" i="8"/>
  <c r="AW84" i="8"/>
  <c r="AW82" i="8"/>
  <c r="AW86" i="8"/>
  <c r="AW85" i="8"/>
  <c r="K151" i="15"/>
  <c r="F151" i="15"/>
  <c r="AJ151" i="15"/>
  <c r="AF151" i="15"/>
  <c r="AB151" i="15"/>
  <c r="X151" i="15"/>
  <c r="T151" i="15"/>
  <c r="P151" i="15"/>
  <c r="AG151" i="15"/>
  <c r="AC151" i="15"/>
  <c r="Y151" i="15"/>
  <c r="U151" i="15"/>
  <c r="Q151" i="15"/>
  <c r="M151" i="15"/>
  <c r="I151" i="15"/>
  <c r="E151" i="15"/>
  <c r="L151" i="15"/>
  <c r="H151" i="15"/>
  <c r="AI151" i="15"/>
  <c r="AE151" i="15"/>
  <c r="AA151" i="15"/>
  <c r="W151" i="15"/>
  <c r="S151" i="15"/>
  <c r="O151" i="15"/>
  <c r="J151" i="15"/>
  <c r="G151" i="15"/>
  <c r="D89" i="15"/>
  <c r="D152" i="15" s="1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E89" i="15"/>
  <c r="AF89" i="15"/>
  <c r="AG89" i="15"/>
  <c r="AH89" i="15"/>
  <c r="AI89" i="15"/>
  <c r="AJ89" i="15"/>
  <c r="AK89" i="15"/>
  <c r="B90" i="15"/>
  <c r="AV116" i="8"/>
  <c r="AW126" i="8"/>
  <c r="AW96" i="8"/>
  <c r="AW76" i="8"/>
  <c r="AW66" i="8"/>
  <c r="AW56" i="8"/>
  <c r="AW53" i="8"/>
  <c r="AW55" i="8"/>
  <c r="AW54" i="8"/>
  <c r="AW63" i="8"/>
  <c r="AW65" i="8"/>
  <c r="AW64" i="8"/>
  <c r="AW74" i="8"/>
  <c r="AW73" i="8"/>
  <c r="AW75" i="8"/>
  <c r="AW94" i="8"/>
  <c r="AW95" i="8"/>
  <c r="AW93" i="8"/>
  <c r="AV113" i="8"/>
  <c r="AV114" i="8"/>
  <c r="AW124" i="8"/>
  <c r="AW52" i="8"/>
  <c r="AW62" i="8"/>
  <c r="AW92" i="8"/>
  <c r="AW72" i="8"/>
  <c r="AW125" i="8"/>
  <c r="AW123" i="8"/>
  <c r="AW122" i="8"/>
  <c r="AV115" i="8"/>
  <c r="AV112" i="8"/>
  <c r="AV102" i="8"/>
  <c r="AX39" i="8"/>
  <c r="AK53" i="15" a="1"/>
  <c r="AK57" i="15" a="1"/>
  <c r="AK73" i="15" a="1"/>
  <c r="AK54" i="15" a="1"/>
  <c r="AK70" i="15" a="1"/>
  <c r="AK80" i="15" a="1"/>
  <c r="AK82" i="15" a="1"/>
  <c r="AK78" i="15" a="1"/>
  <c r="AK60" i="15" a="1"/>
  <c r="AK39" i="15" a="1"/>
  <c r="AK71" i="15" a="1"/>
  <c r="AX84" i="8" a="1"/>
  <c r="AX80" i="8" a="1"/>
  <c r="AX68" i="8" a="1"/>
  <c r="AX125" i="8" a="1"/>
  <c r="AX73" i="8" a="1"/>
  <c r="AX62" i="8" a="1"/>
  <c r="AX104" i="8" a="1"/>
  <c r="AX109" i="8" a="1"/>
  <c r="AX63" i="8" a="1"/>
  <c r="AX72" i="8" a="1"/>
  <c r="D90" i="15" a="1"/>
  <c r="AX85" i="8" a="1"/>
  <c r="AK58" i="15" a="1"/>
  <c r="AK46" i="15" a="1"/>
  <c r="AK66" i="15" a="1"/>
  <c r="AK83" i="15" a="1"/>
  <c r="AK75" i="15" a="1"/>
  <c r="AK69" i="15" a="1"/>
  <c r="AK63" i="15" a="1"/>
  <c r="AK88" i="15" a="1"/>
  <c r="AK77" i="15" a="1"/>
  <c r="AK59" i="15" a="1"/>
  <c r="AK62" i="15" a="1"/>
  <c r="AK72" i="15" a="1"/>
  <c r="K90" i="15" a="1"/>
  <c r="AX130" i="8" a="1"/>
  <c r="AX70" i="8" a="1"/>
  <c r="AH90" i="15" a="1"/>
  <c r="AX94" i="8" a="1"/>
  <c r="AX100" i="8" a="1"/>
  <c r="AX128" i="8" a="1"/>
  <c r="AX83" i="8" a="1"/>
  <c r="T90" i="15" a="1"/>
  <c r="C90" i="15" a="1"/>
  <c r="AX69" i="8" a="1"/>
  <c r="AX82" i="8" a="1"/>
  <c r="AX122" i="8" a="1"/>
  <c r="X90" i="15" a="1"/>
  <c r="AX88" i="8" a="1"/>
  <c r="AX59" i="8" a="1"/>
  <c r="W90" i="15" a="1"/>
  <c r="AK90" i="15" a="1"/>
  <c r="O90" i="15" a="1"/>
  <c r="AX64" i="8" a="1"/>
  <c r="AX48" i="8" a="1"/>
  <c r="AX45" i="8" a="1"/>
  <c r="Y90" i="15" a="1"/>
  <c r="AX107" i="8" a="1"/>
  <c r="AX92" i="8" a="1"/>
  <c r="AX103" i="8" a="1"/>
  <c r="AX60" i="8" a="1"/>
  <c r="AX55" i="8" a="1"/>
  <c r="AX123" i="8" a="1"/>
  <c r="AX110" i="8" a="1"/>
  <c r="AX43" i="8" a="1"/>
  <c r="Q90" i="15" a="1"/>
  <c r="AX98" i="8" a="1"/>
  <c r="H90" i="15" a="1"/>
  <c r="AX42" i="8" a="1"/>
  <c r="AX97" i="8" a="1"/>
  <c r="AA90" i="15" a="1"/>
  <c r="AK87" i="15" a="1"/>
  <c r="AK55" i="15" a="1"/>
  <c r="AK64" i="15" a="1"/>
  <c r="AK47" i="15" a="1"/>
  <c r="AK45" i="15" a="1"/>
  <c r="AK79" i="15" a="1"/>
  <c r="AK51" i="15" a="1"/>
  <c r="AK76" i="15" a="1"/>
  <c r="AK68" i="15" a="1"/>
  <c r="AK74" i="15" a="1"/>
  <c r="AK56" i="15" a="1"/>
  <c r="AX105" i="8" a="1"/>
  <c r="AX90" i="8" a="1"/>
  <c r="AX52" i="8" a="1"/>
  <c r="AX108" i="8" a="1"/>
  <c r="U90" i="15" a="1"/>
  <c r="AX65" i="8" a="1"/>
  <c r="AX93" i="8" a="1"/>
  <c r="J90" i="15" a="1"/>
  <c r="AX77" i="8" a="1"/>
  <c r="E90" i="15" a="1"/>
  <c r="AX96" i="8" a="1"/>
  <c r="I90" i="15" a="1"/>
  <c r="AB90" i="15" a="1"/>
  <c r="AX41" i="8" a="1"/>
  <c r="AK61" i="15" a="1"/>
  <c r="AK44" i="15" a="1"/>
  <c r="AK52" i="15" a="1"/>
  <c r="AK49" i="15" a="1"/>
  <c r="AK50" i="15" a="1"/>
  <c r="AK48" i="15" a="1"/>
  <c r="AK84" i="15" a="1"/>
  <c r="AK81" i="15" a="1"/>
  <c r="AK85" i="15" a="1"/>
  <c r="AK65" i="15" a="1"/>
  <c r="AK43" i="15" a="1"/>
  <c r="AK86" i="15" a="1"/>
  <c r="AF90" i="15" a="1"/>
  <c r="AX106" i="8" a="1"/>
  <c r="AX58" i="8" a="1"/>
  <c r="AX57" i="8" a="1"/>
  <c r="AX76" i="8" a="1"/>
  <c r="AX126" i="8" a="1"/>
  <c r="AX127" i="8" a="1"/>
  <c r="AX99" i="8" a="1"/>
  <c r="F90" i="15" a="1"/>
  <c r="G90" i="15" a="1"/>
  <c r="AX66" i="8" a="1"/>
  <c r="AD90" i="15" a="1"/>
  <c r="AX75" i="8" a="1"/>
  <c r="AX44" i="8" a="1"/>
  <c r="AC90" i="15" a="1"/>
  <c r="AX129" i="8" a="1"/>
  <c r="AG90" i="15" a="1"/>
  <c r="AX53" i="8" a="1"/>
  <c r="M90" i="15" a="1"/>
  <c r="AX89" i="8" a="1"/>
  <c r="AX78" i="8" a="1"/>
  <c r="AX86" i="8" a="1"/>
  <c r="Z90" i="15" a="1"/>
  <c r="AX95" i="8" a="1"/>
  <c r="AX56" i="8" a="1"/>
  <c r="AX46" i="8" a="1"/>
  <c r="AJ90" i="15" a="1"/>
  <c r="AE90" i="15" a="1"/>
  <c r="AK67" i="15" a="1"/>
  <c r="AL90" i="15" a="1"/>
  <c r="AX79" i="8" a="1"/>
  <c r="S90" i="15" a="1"/>
  <c r="AX54" i="8" a="1"/>
  <c r="AX47" i="8" a="1"/>
  <c r="P90" i="15" a="1"/>
  <c r="AI90" i="15" a="1"/>
  <c r="N90" i="15" a="1"/>
  <c r="AX49" i="8" a="1"/>
  <c r="R90" i="15" a="1"/>
  <c r="V90" i="15" a="1"/>
  <c r="AX67" i="8" a="1"/>
  <c r="AX124" i="8" a="1"/>
  <c r="AX74" i="8" a="1"/>
  <c r="AX87" i="8" a="1"/>
  <c r="L90" i="15" a="1"/>
  <c r="AK67" i="15" l="1"/>
  <c r="AK130" i="15" s="1"/>
  <c r="AK86" i="15"/>
  <c r="AK149" i="15" s="1"/>
  <c r="AK43" i="15"/>
  <c r="AK106" i="15" s="1"/>
  <c r="AK65" i="15"/>
  <c r="AK128" i="15" s="1"/>
  <c r="AK85" i="15"/>
  <c r="AK148" i="15" s="1"/>
  <c r="AK81" i="15"/>
  <c r="AK144" i="15" s="1"/>
  <c r="AK84" i="15"/>
  <c r="AK147" i="15" s="1"/>
  <c r="AK48" i="15"/>
  <c r="AK111" i="15" s="1"/>
  <c r="AK50" i="15"/>
  <c r="AK113" i="15" s="1"/>
  <c r="AK49" i="15"/>
  <c r="AK112" i="15" s="1"/>
  <c r="AK52" i="15"/>
  <c r="AK115" i="15" s="1"/>
  <c r="AK44" i="15"/>
  <c r="AK107" i="15" s="1"/>
  <c r="AK61" i="15"/>
  <c r="AK124" i="15" s="1"/>
  <c r="AK56" i="15"/>
  <c r="AK119" i="15" s="1"/>
  <c r="AK74" i="15"/>
  <c r="AK137" i="15" s="1"/>
  <c r="AK68" i="15"/>
  <c r="AK131" i="15" s="1"/>
  <c r="AK76" i="15"/>
  <c r="AK139" i="15" s="1"/>
  <c r="AK51" i="15"/>
  <c r="AK114" i="15" s="1"/>
  <c r="AK79" i="15"/>
  <c r="AK142" i="15" s="1"/>
  <c r="AK45" i="15"/>
  <c r="AK108" i="15" s="1"/>
  <c r="AK47" i="15"/>
  <c r="AK110" i="15" s="1"/>
  <c r="AK64" i="15"/>
  <c r="AK127" i="15" s="1"/>
  <c r="AK55" i="15"/>
  <c r="AK118" i="15" s="1"/>
  <c r="AK87" i="15"/>
  <c r="AK150" i="15" s="1"/>
  <c r="AK72" i="15"/>
  <c r="AK135" i="15" s="1"/>
  <c r="AK62" i="15"/>
  <c r="AK125" i="15" s="1"/>
  <c r="AK59" i="15"/>
  <c r="AK122" i="15" s="1"/>
  <c r="AK77" i="15"/>
  <c r="AK140" i="15" s="1"/>
  <c r="AK88" i="15"/>
  <c r="AK151" i="15" s="1"/>
  <c r="AK63" i="15"/>
  <c r="AK126" i="15" s="1"/>
  <c r="AK69" i="15"/>
  <c r="AK132" i="15" s="1"/>
  <c r="AK75" i="15"/>
  <c r="AK138" i="15" s="1"/>
  <c r="AK83" i="15"/>
  <c r="AK146" i="15" s="1"/>
  <c r="AK66" i="15"/>
  <c r="AK129" i="15" s="1"/>
  <c r="AK46" i="15"/>
  <c r="AK109" i="15" s="1"/>
  <c r="AK58" i="15"/>
  <c r="AK121" i="15" s="1"/>
  <c r="AK71" i="15"/>
  <c r="AK134" i="15" s="1"/>
  <c r="AK39" i="15"/>
  <c r="AK105" i="15" s="1"/>
  <c r="AK60" i="15"/>
  <c r="AK123" i="15" s="1"/>
  <c r="AK78" i="15"/>
  <c r="AK141" i="15" s="1"/>
  <c r="AK82" i="15"/>
  <c r="AK145" i="15" s="1"/>
  <c r="AK80" i="15"/>
  <c r="AK143" i="15" s="1"/>
  <c r="AK70" i="15"/>
  <c r="AK133" i="15" s="1"/>
  <c r="AK54" i="15"/>
  <c r="AK117" i="15" s="1"/>
  <c r="AK73" i="15"/>
  <c r="AK136" i="15" s="1"/>
  <c r="AK57" i="15"/>
  <c r="AK120" i="15" s="1"/>
  <c r="AK53" i="15"/>
  <c r="AK116" i="15" s="1"/>
  <c r="AM38" i="15"/>
  <c r="AW118" i="8"/>
  <c r="AX109" i="8"/>
  <c r="AX60" i="8"/>
  <c r="AX57" i="8"/>
  <c r="AX49" i="8"/>
  <c r="AX78" i="8"/>
  <c r="AX128" i="8"/>
  <c r="AX107" i="8"/>
  <c r="AX97" i="8"/>
  <c r="AX98" i="8"/>
  <c r="AX47" i="8"/>
  <c r="AX70" i="8"/>
  <c r="AX129" i="8"/>
  <c r="AX59" i="8"/>
  <c r="AX99" i="8"/>
  <c r="AX80" i="8"/>
  <c r="AX48" i="8"/>
  <c r="AX67" i="8"/>
  <c r="AX108" i="8"/>
  <c r="AX58" i="8"/>
  <c r="AX110" i="8"/>
  <c r="AX89" i="8"/>
  <c r="AX100" i="8"/>
  <c r="AX90" i="8"/>
  <c r="AX87" i="8"/>
  <c r="AX77" i="8"/>
  <c r="AX117" i="8" s="1"/>
  <c r="AX68" i="8"/>
  <c r="AX130" i="8"/>
  <c r="AX69" i="8"/>
  <c r="AX88" i="8"/>
  <c r="AX127" i="8"/>
  <c r="AX79" i="8"/>
  <c r="AX46" i="8"/>
  <c r="AX104" i="8"/>
  <c r="AX103" i="8"/>
  <c r="AX106" i="8"/>
  <c r="AX105" i="8"/>
  <c r="AW119" i="8"/>
  <c r="AW117" i="8"/>
  <c r="AW120" i="8"/>
  <c r="AD152" i="15"/>
  <c r="V152" i="15"/>
  <c r="AH152" i="15"/>
  <c r="Z152" i="15"/>
  <c r="AX43" i="8"/>
  <c r="AX42" i="8"/>
  <c r="AX44" i="8"/>
  <c r="AX45" i="8"/>
  <c r="AX41" i="8"/>
  <c r="AX82" i="8"/>
  <c r="AX84" i="8"/>
  <c r="AX83" i="8"/>
  <c r="AX85" i="8"/>
  <c r="AX86" i="8"/>
  <c r="R152" i="15"/>
  <c r="N152" i="15"/>
  <c r="K152" i="15"/>
  <c r="F152" i="15"/>
  <c r="AJ152" i="15"/>
  <c r="AF152" i="15"/>
  <c r="AC152" i="15"/>
  <c r="X152" i="15"/>
  <c r="T152" i="15"/>
  <c r="P152" i="15"/>
  <c r="L152" i="15"/>
  <c r="H152" i="15"/>
  <c r="AI152" i="15"/>
  <c r="AE152" i="15"/>
  <c r="AA152" i="15"/>
  <c r="W152" i="15"/>
  <c r="S152" i="15"/>
  <c r="O152" i="15"/>
  <c r="J152" i="15"/>
  <c r="AK152" i="15"/>
  <c r="AG152" i="15"/>
  <c r="AB152" i="15"/>
  <c r="Y152" i="15"/>
  <c r="U152" i="15"/>
  <c r="Q152" i="15"/>
  <c r="M152" i="15"/>
  <c r="I152" i="15"/>
  <c r="G152" i="15"/>
  <c r="E152" i="15"/>
  <c r="D90" i="15"/>
  <c r="D153" i="15" s="1"/>
  <c r="C90" i="15"/>
  <c r="C153" i="15" s="1"/>
  <c r="E90" i="15"/>
  <c r="F90" i="15"/>
  <c r="G90" i="15"/>
  <c r="H90" i="15"/>
  <c r="I90" i="15"/>
  <c r="K90" i="15"/>
  <c r="J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B91" i="15"/>
  <c r="AW116" i="8"/>
  <c r="AX126" i="8"/>
  <c r="AX96" i="8"/>
  <c r="AX76" i="8"/>
  <c r="AX66" i="8"/>
  <c r="AX56" i="8"/>
  <c r="AX55" i="8"/>
  <c r="AX54" i="8"/>
  <c r="AX53" i="8"/>
  <c r="AX64" i="8"/>
  <c r="AX65" i="8"/>
  <c r="AX63" i="8"/>
  <c r="AX74" i="8"/>
  <c r="AX73" i="8"/>
  <c r="AX75" i="8"/>
  <c r="AX94" i="8"/>
  <c r="AX93" i="8"/>
  <c r="AX95" i="8"/>
  <c r="AW115" i="8"/>
  <c r="AX124" i="8"/>
  <c r="AX52" i="8"/>
  <c r="AX62" i="8"/>
  <c r="AX92" i="8"/>
  <c r="AX72" i="8"/>
  <c r="AX125" i="8"/>
  <c r="AX123" i="8"/>
  <c r="AX122" i="8"/>
  <c r="AW114" i="8"/>
  <c r="AW102" i="8"/>
  <c r="AW112" i="8"/>
  <c r="AY39" i="8"/>
  <c r="AW113" i="8"/>
  <c r="AL58" i="15" a="1"/>
  <c r="AL67" i="15" a="1"/>
  <c r="AL39" i="15" a="1"/>
  <c r="AL45" i="15" a="1"/>
  <c r="AL77" i="15" a="1"/>
  <c r="AL54" i="15" a="1"/>
  <c r="AL79" i="15" a="1"/>
  <c r="AL43" i="15" a="1"/>
  <c r="AL73" i="15" a="1"/>
  <c r="AL66" i="15" a="1"/>
  <c r="AL47" i="15" a="1"/>
  <c r="AY105" i="8" a="1"/>
  <c r="AY92" i="8" a="1"/>
  <c r="G91" i="15" a="1"/>
  <c r="AY54" i="8" a="1"/>
  <c r="AY108" i="8" a="1"/>
  <c r="AD91" i="15" a="1"/>
  <c r="AY46" i="8" a="1"/>
  <c r="E91" i="15" a="1"/>
  <c r="L91" i="15" a="1"/>
  <c r="AJ91" i="15" a="1"/>
  <c r="AY95" i="8" a="1"/>
  <c r="AY80" i="8" a="1"/>
  <c r="AY103" i="8" a="1"/>
  <c r="AY57" i="8" a="1"/>
  <c r="AL59" i="15" a="1"/>
  <c r="AL76" i="15" a="1"/>
  <c r="AL63" i="15" a="1"/>
  <c r="AL62" i="15" a="1"/>
  <c r="AL46" i="15" a="1"/>
  <c r="AL74" i="15" a="1"/>
  <c r="AL71" i="15" a="1"/>
  <c r="AL87" i="15" a="1"/>
  <c r="AL50" i="15" a="1"/>
  <c r="AL81" i="15" a="1"/>
  <c r="AL75" i="15" a="1"/>
  <c r="AL48" i="15" a="1"/>
  <c r="AY127" i="8" a="1"/>
  <c r="AY77" i="8" a="1"/>
  <c r="D91" i="15" a="1"/>
  <c r="O91" i="15" a="1"/>
  <c r="AI91" i="15" a="1"/>
  <c r="AY107" i="8" a="1"/>
  <c r="AY122" i="8" a="1"/>
  <c r="F91" i="15" a="1"/>
  <c r="AY106" i="8" a="1"/>
  <c r="AY79" i="8" a="1"/>
  <c r="AY49" i="8" a="1"/>
  <c r="AL91" i="15" a="1"/>
  <c r="Y91" i="15" a="1"/>
  <c r="AY65" i="8" a="1"/>
  <c r="Z91" i="15" a="1"/>
  <c r="AY104" i="8" a="1"/>
  <c r="AY63" i="8" a="1"/>
  <c r="V91" i="15" a="1"/>
  <c r="AY58" i="8" a="1"/>
  <c r="AY70" i="8" a="1"/>
  <c r="AY41" i="8" a="1"/>
  <c r="AY125" i="8" a="1"/>
  <c r="I91" i="15" a="1"/>
  <c r="AY55" i="8" a="1"/>
  <c r="AY123" i="8" a="1"/>
  <c r="AY100" i="8" a="1"/>
  <c r="AY128" i="8" a="1"/>
  <c r="AH91" i="15" a="1"/>
  <c r="M91" i="15" a="1"/>
  <c r="AY75" i="8" a="1"/>
  <c r="AY60" i="8" a="1"/>
  <c r="AY87" i="8" a="1"/>
  <c r="AY126" i="8" a="1"/>
  <c r="R91" i="15" a="1"/>
  <c r="AY110" i="8" a="1"/>
  <c r="AY68" i="8" a="1"/>
  <c r="AY48" i="8" a="1"/>
  <c r="N91" i="15" a="1"/>
  <c r="AY52" i="8" a="1"/>
  <c r="AL55" i="15" a="1"/>
  <c r="AL82" i="15" a="1"/>
  <c r="AL84" i="15" a="1"/>
  <c r="AL65" i="15" a="1"/>
  <c r="AL56" i="15" a="1"/>
  <c r="AL51" i="15" a="1"/>
  <c r="AL52" i="15" a="1"/>
  <c r="AL44" i="15" a="1"/>
  <c r="AL89" i="15" a="1"/>
  <c r="AL70" i="15" a="1"/>
  <c r="AL83" i="15" a="1"/>
  <c r="AL64" i="15" a="1"/>
  <c r="AY42" i="8" a="1"/>
  <c r="AY66" i="8" a="1"/>
  <c r="AY56" i="8" a="1"/>
  <c r="AY124" i="8" a="1"/>
  <c r="AY129" i="8" a="1"/>
  <c r="AY86" i="8" a="1"/>
  <c r="AY74" i="8" a="1"/>
  <c r="S91" i="15" a="1"/>
  <c r="AY84" i="8" a="1"/>
  <c r="X91" i="15" a="1"/>
  <c r="AY94" i="8" a="1"/>
  <c r="AL88" i="15" a="1"/>
  <c r="AL85" i="15" a="1"/>
  <c r="AL68" i="15" a="1"/>
  <c r="AL60" i="15" a="1"/>
  <c r="AL78" i="15" a="1"/>
  <c r="AL57" i="15" a="1"/>
  <c r="AL61" i="15" a="1"/>
  <c r="AL53" i="15" a="1"/>
  <c r="AL80" i="15" a="1"/>
  <c r="AL69" i="15" a="1"/>
  <c r="AL86" i="15" a="1"/>
  <c r="AL72" i="15" a="1"/>
  <c r="AL49" i="15" a="1"/>
  <c r="AY99" i="8" a="1"/>
  <c r="AY59" i="8" a="1"/>
  <c r="AY64" i="8" a="1"/>
  <c r="AY43" i="8" a="1"/>
  <c r="AK91" i="15" a="1"/>
  <c r="T91" i="15" a="1"/>
  <c r="AY72" i="8" a="1"/>
  <c r="K91" i="15" a="1"/>
  <c r="AB91" i="15" a="1"/>
  <c r="AY45" i="8" a="1"/>
  <c r="AY62" i="8" a="1"/>
  <c r="J91" i="15" a="1"/>
  <c r="AY69" i="8" a="1"/>
  <c r="AY98" i="8" a="1"/>
  <c r="AY53" i="8" a="1"/>
  <c r="C91" i="15" a="1"/>
  <c r="U91" i="15" a="1"/>
  <c r="AA91" i="15" a="1"/>
  <c r="Q91" i="15" a="1"/>
  <c r="AY90" i="8" a="1"/>
  <c r="AY44" i="8" a="1"/>
  <c r="AC91" i="15" a="1"/>
  <c r="AY67" i="8" a="1"/>
  <c r="AY97" i="8" a="1"/>
  <c r="AY83" i="8" a="1"/>
  <c r="AF91" i="15" a="1"/>
  <c r="AG91" i="15" a="1"/>
  <c r="AY130" i="8" a="1"/>
  <c r="AE91" i="15" a="1"/>
  <c r="AY89" i="8" a="1"/>
  <c r="AY109" i="8" a="1"/>
  <c r="AY96" i="8" a="1"/>
  <c r="P91" i="15" a="1"/>
  <c r="AY93" i="8" a="1"/>
  <c r="AY82" i="8" a="1"/>
  <c r="H91" i="15" a="1"/>
  <c r="W91" i="15" a="1"/>
  <c r="AY47" i="8" a="1"/>
  <c r="AY85" i="8" a="1"/>
  <c r="AY73" i="8" a="1"/>
  <c r="AY76" i="8" a="1"/>
  <c r="AY88" i="8" a="1"/>
  <c r="AM91" i="15" a="1"/>
  <c r="AY78" i="8" a="1"/>
  <c r="AL49" i="15" l="1"/>
  <c r="AL112" i="15" s="1"/>
  <c r="AL72" i="15"/>
  <c r="AL135" i="15" s="1"/>
  <c r="AL86" i="15"/>
  <c r="AL149" i="15" s="1"/>
  <c r="AL69" i="15"/>
  <c r="AL132" i="15" s="1"/>
  <c r="AL80" i="15"/>
  <c r="AL143" i="15" s="1"/>
  <c r="AL53" i="15"/>
  <c r="AL116" i="15" s="1"/>
  <c r="AL61" i="15"/>
  <c r="AL124" i="15" s="1"/>
  <c r="AL57" i="15"/>
  <c r="AL120" i="15" s="1"/>
  <c r="AL78" i="15"/>
  <c r="AL141" i="15" s="1"/>
  <c r="AL60" i="15"/>
  <c r="AL123" i="15" s="1"/>
  <c r="AL68" i="15"/>
  <c r="AL131" i="15" s="1"/>
  <c r="AL85" i="15"/>
  <c r="AL148" i="15" s="1"/>
  <c r="AL88" i="15"/>
  <c r="AL151" i="15" s="1"/>
  <c r="AL64" i="15"/>
  <c r="AL127" i="15" s="1"/>
  <c r="AL83" i="15"/>
  <c r="AL146" i="15" s="1"/>
  <c r="AL70" i="15"/>
  <c r="AL133" i="15" s="1"/>
  <c r="AL89" i="15"/>
  <c r="AL152" i="15" s="1"/>
  <c r="AL44" i="15"/>
  <c r="AL107" i="15" s="1"/>
  <c r="AL52" i="15"/>
  <c r="AL115" i="15" s="1"/>
  <c r="AL51" i="15"/>
  <c r="AL114" i="15" s="1"/>
  <c r="AL56" i="15"/>
  <c r="AL119" i="15" s="1"/>
  <c r="AL65" i="15"/>
  <c r="AL128" i="15" s="1"/>
  <c r="AL84" i="15"/>
  <c r="AL147" i="15" s="1"/>
  <c r="AL82" i="15"/>
  <c r="AL145" i="15" s="1"/>
  <c r="AL55" i="15"/>
  <c r="AL118" i="15" s="1"/>
  <c r="AL48" i="15"/>
  <c r="AL111" i="15" s="1"/>
  <c r="AL75" i="15"/>
  <c r="AL138" i="15" s="1"/>
  <c r="AL81" i="15"/>
  <c r="AL144" i="15" s="1"/>
  <c r="AL50" i="15"/>
  <c r="AL113" i="15" s="1"/>
  <c r="AL87" i="15"/>
  <c r="AL150" i="15" s="1"/>
  <c r="AL71" i="15"/>
  <c r="AL134" i="15" s="1"/>
  <c r="AL74" i="15"/>
  <c r="AL137" i="15" s="1"/>
  <c r="AL46" i="15"/>
  <c r="AL109" i="15" s="1"/>
  <c r="AL62" i="15"/>
  <c r="AL125" i="15" s="1"/>
  <c r="AL63" i="15"/>
  <c r="AL126" i="15" s="1"/>
  <c r="AL76" i="15"/>
  <c r="AL139" i="15" s="1"/>
  <c r="AL59" i="15"/>
  <c r="AL122" i="15" s="1"/>
  <c r="AL47" i="15"/>
  <c r="AL110" i="15" s="1"/>
  <c r="AL66" i="15"/>
  <c r="AL129" i="15" s="1"/>
  <c r="AL73" i="15"/>
  <c r="AL136" i="15" s="1"/>
  <c r="AL43" i="15"/>
  <c r="AL106" i="15" s="1"/>
  <c r="AL79" i="15"/>
  <c r="AL142" i="15" s="1"/>
  <c r="AL54" i="15"/>
  <c r="AL117" i="15" s="1"/>
  <c r="AL77" i="15"/>
  <c r="AL140" i="15" s="1"/>
  <c r="AL45" i="15"/>
  <c r="AL108" i="15" s="1"/>
  <c r="AL39" i="15"/>
  <c r="AL105" i="15" s="1"/>
  <c r="AL67" i="15"/>
  <c r="AL130" i="15" s="1"/>
  <c r="AL58" i="15"/>
  <c r="AL121" i="15" s="1"/>
  <c r="AN38" i="15"/>
  <c r="AX120" i="8"/>
  <c r="AX119" i="8"/>
  <c r="AY60" i="8"/>
  <c r="AY57" i="8"/>
  <c r="AY49" i="8"/>
  <c r="AY109" i="8"/>
  <c r="AY80" i="8"/>
  <c r="AY97" i="8"/>
  <c r="AY47" i="8"/>
  <c r="AY59" i="8"/>
  <c r="AY78" i="8"/>
  <c r="AY48" i="8"/>
  <c r="AY98" i="8"/>
  <c r="AY128" i="8"/>
  <c r="AY107" i="8"/>
  <c r="AY70" i="8"/>
  <c r="AY129" i="8"/>
  <c r="AY77" i="8"/>
  <c r="AY90" i="8"/>
  <c r="AY88" i="8"/>
  <c r="AY79" i="8"/>
  <c r="AY89" i="8"/>
  <c r="AY130" i="8"/>
  <c r="AY67" i="8"/>
  <c r="AY46" i="8"/>
  <c r="AY99" i="8"/>
  <c r="AY110" i="8"/>
  <c r="AY68" i="8"/>
  <c r="AY69" i="8"/>
  <c r="AY100" i="8"/>
  <c r="AY108" i="8"/>
  <c r="AY58" i="8"/>
  <c r="AY87" i="8"/>
  <c r="AY127" i="8"/>
  <c r="AY104" i="8"/>
  <c r="AY103" i="8"/>
  <c r="AY106" i="8"/>
  <c r="AY105" i="8"/>
  <c r="AX118" i="8"/>
  <c r="AY43" i="8"/>
  <c r="AY41" i="8"/>
  <c r="AY44" i="8"/>
  <c r="AY45" i="8"/>
  <c r="AY42" i="8"/>
  <c r="AY85" i="8"/>
  <c r="AY84" i="8"/>
  <c r="AY82" i="8"/>
  <c r="AY86" i="8"/>
  <c r="AY83" i="8"/>
  <c r="AI153" i="15"/>
  <c r="AE153" i="15"/>
  <c r="AA153" i="15"/>
  <c r="W153" i="15"/>
  <c r="S153" i="15"/>
  <c r="O153" i="15"/>
  <c r="AL153" i="15"/>
  <c r="AD153" i="15"/>
  <c r="V153" i="15"/>
  <c r="K153" i="15"/>
  <c r="AH153" i="15"/>
  <c r="Z153" i="15"/>
  <c r="R153" i="15"/>
  <c r="N153" i="15"/>
  <c r="AK153" i="15"/>
  <c r="AG153" i="15"/>
  <c r="F153" i="15"/>
  <c r="AJ153" i="15"/>
  <c r="AF153" i="15"/>
  <c r="AC153" i="15"/>
  <c r="X153" i="15"/>
  <c r="T153" i="15"/>
  <c r="P153" i="15"/>
  <c r="AB153" i="15"/>
  <c r="Y153" i="15"/>
  <c r="U153" i="15"/>
  <c r="Q153" i="15"/>
  <c r="L153" i="15"/>
  <c r="J153" i="15"/>
  <c r="M153" i="15"/>
  <c r="I153" i="15"/>
  <c r="E153" i="15"/>
  <c r="H153" i="15"/>
  <c r="G153" i="15"/>
  <c r="D91" i="15"/>
  <c r="D154" i="15" s="1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E91" i="15"/>
  <c r="AF91" i="15"/>
  <c r="AG91" i="15"/>
  <c r="AH91" i="15"/>
  <c r="AI91" i="15"/>
  <c r="AJ91" i="15"/>
  <c r="AK91" i="15"/>
  <c r="AL91" i="15"/>
  <c r="AM91" i="15"/>
  <c r="B92" i="15"/>
  <c r="AX116" i="8"/>
  <c r="AY126" i="8"/>
  <c r="AY96" i="8"/>
  <c r="AY76" i="8"/>
  <c r="AY66" i="8"/>
  <c r="AY56" i="8"/>
  <c r="AY55" i="8"/>
  <c r="AY53" i="8"/>
  <c r="AY54" i="8"/>
  <c r="AY65" i="8"/>
  <c r="AY64" i="8"/>
  <c r="AY63" i="8"/>
  <c r="AY73" i="8"/>
  <c r="AY74" i="8"/>
  <c r="AY75" i="8"/>
  <c r="AY93" i="8"/>
  <c r="AY94" i="8"/>
  <c r="AY95" i="8"/>
  <c r="AX113" i="8"/>
  <c r="AY124" i="8"/>
  <c r="AY52" i="8"/>
  <c r="AY62" i="8"/>
  <c r="AY92" i="8"/>
  <c r="AY72" i="8"/>
  <c r="AY125" i="8"/>
  <c r="AY123" i="8"/>
  <c r="AY122" i="8"/>
  <c r="AX115" i="8"/>
  <c r="AX112" i="8"/>
  <c r="AX102" i="8"/>
  <c r="AZ39" i="8"/>
  <c r="AX114" i="8"/>
  <c r="AM89" i="15" a="1"/>
  <c r="AM45" i="15" a="1"/>
  <c r="AM51" i="15" a="1"/>
  <c r="AM58" i="15" a="1"/>
  <c r="AM60" i="15" a="1"/>
  <c r="AM63" i="15" a="1"/>
  <c r="AM57" i="15" a="1"/>
  <c r="AM79" i="15" a="1"/>
  <c r="AM64" i="15" a="1"/>
  <c r="AM44" i="15" a="1"/>
  <c r="AM78" i="15" a="1"/>
  <c r="AM52" i="15" a="1"/>
  <c r="AZ57" i="8" a="1"/>
  <c r="L92" i="15" a="1"/>
  <c r="AZ62" i="8" a="1"/>
  <c r="AZ124" i="8" a="1"/>
  <c r="AZ79" i="8" a="1"/>
  <c r="AZ95" i="8" a="1"/>
  <c r="U92" i="15" a="1"/>
  <c r="P92" i="15" a="1"/>
  <c r="AZ128" i="8" a="1"/>
  <c r="M92" i="15" a="1"/>
  <c r="AZ130" i="8" a="1"/>
  <c r="AG92" i="15" a="1"/>
  <c r="AM55" i="15" a="1"/>
  <c r="AM84" i="15" a="1"/>
  <c r="AM48" i="15" a="1"/>
  <c r="AM71" i="15" a="1"/>
  <c r="AM66" i="15" a="1"/>
  <c r="AM49" i="15" a="1"/>
  <c r="AM43" i="15" a="1"/>
  <c r="AM53" i="15" a="1"/>
  <c r="AM77" i="15" a="1"/>
  <c r="AM50" i="15" a="1"/>
  <c r="AM86" i="15" a="1"/>
  <c r="AM61" i="15" a="1"/>
  <c r="AZ59" i="8" a="1"/>
  <c r="AZ65" i="8" a="1"/>
  <c r="I92" i="15" a="1"/>
  <c r="Z92" i="15" a="1"/>
  <c r="AZ127" i="8" a="1"/>
  <c r="AZ129" i="8" a="1"/>
  <c r="AZ122" i="8" a="1"/>
  <c r="AA92" i="15" a="1"/>
  <c r="AZ56" i="8" a="1"/>
  <c r="AZ63" i="8" a="1"/>
  <c r="AZ99" i="8" a="1"/>
  <c r="AZ53" i="8" a="1"/>
  <c r="AM88" i="15" a="1"/>
  <c r="AM72" i="15" a="1"/>
  <c r="AM85" i="15" a="1"/>
  <c r="AM74" i="15" a="1"/>
  <c r="AM56" i="15" a="1"/>
  <c r="AM39" i="15" a="1"/>
  <c r="AM69" i="15" a="1"/>
  <c r="AM68" i="15" a="1"/>
  <c r="AM54" i="15" a="1"/>
  <c r="AM87" i="15" a="1"/>
  <c r="AM70" i="15" a="1"/>
  <c r="AM80" i="15" a="1"/>
  <c r="AZ49" i="8" a="1"/>
  <c r="AZ41" i="8" a="1"/>
  <c r="AZ74" i="8" a="1"/>
  <c r="AZ100" i="8" a="1"/>
  <c r="AZ107" i="8" a="1"/>
  <c r="AZ123" i="8" a="1"/>
  <c r="W92" i="15" a="1"/>
  <c r="E92" i="15" a="1"/>
  <c r="AZ64" i="8" a="1"/>
  <c r="H92" i="15" a="1"/>
  <c r="T92" i="15" a="1"/>
  <c r="AZ47" i="8" a="1"/>
  <c r="AL92" i="15" a="1"/>
  <c r="S92" i="15" a="1"/>
  <c r="Q92" i="15" a="1"/>
  <c r="AZ105" i="8" a="1"/>
  <c r="AZ84" i="8" a="1"/>
  <c r="AZ58" i="8" a="1"/>
  <c r="AZ48" i="8" a="1"/>
  <c r="AZ73" i="8" a="1"/>
  <c r="AC92" i="15" a="1"/>
  <c r="AZ55" i="8" a="1"/>
  <c r="O92" i="15" a="1"/>
  <c r="AJ92" i="15" a="1"/>
  <c r="AH92" i="15" a="1"/>
  <c r="AZ45" i="8" a="1"/>
  <c r="AZ90" i="8" a="1"/>
  <c r="AF92" i="15" a="1"/>
  <c r="AZ85" i="8" a="1"/>
  <c r="G92" i="15" a="1"/>
  <c r="AZ68" i="8" a="1"/>
  <c r="K92" i="15" a="1"/>
  <c r="AZ86" i="8" a="1"/>
  <c r="AI92" i="15" a="1"/>
  <c r="AZ96" i="8" a="1"/>
  <c r="AZ108" i="8" a="1"/>
  <c r="AD92" i="15" a="1"/>
  <c r="AZ125" i="8" a="1"/>
  <c r="AZ70" i="8" a="1"/>
  <c r="AZ94" i="8" a="1"/>
  <c r="AZ98" i="8" a="1"/>
  <c r="AZ72" i="8" a="1"/>
  <c r="AZ46" i="8" a="1"/>
  <c r="Y92" i="15" a="1"/>
  <c r="AM73" i="15" a="1"/>
  <c r="AM90" i="15" a="1"/>
  <c r="AM65" i="15" a="1"/>
  <c r="AM81" i="15" a="1"/>
  <c r="AM76" i="15" a="1"/>
  <c r="AM67" i="15" a="1"/>
  <c r="AM59" i="15" a="1"/>
  <c r="AM82" i="15" a="1"/>
  <c r="AM62" i="15" a="1"/>
  <c r="AM75" i="15" a="1"/>
  <c r="AM47" i="15" a="1"/>
  <c r="AM83" i="15" a="1"/>
  <c r="R92" i="15" a="1"/>
  <c r="AK92" i="15" a="1"/>
  <c r="AZ104" i="8" a="1"/>
  <c r="AZ67" i="8" a="1"/>
  <c r="AZ109" i="8" a="1"/>
  <c r="AZ42" i="8" a="1"/>
  <c r="AZ88" i="8" a="1"/>
  <c r="AZ80" i="8" a="1"/>
  <c r="AZ52" i="8" a="1"/>
  <c r="AZ44" i="8" a="1"/>
  <c r="AZ43" i="8" a="1"/>
  <c r="AZ110" i="8" a="1"/>
  <c r="AZ93" i="8" a="1"/>
  <c r="AM92" i="15" a="1"/>
  <c r="AZ106" i="8" a="1"/>
  <c r="AZ69" i="8" a="1"/>
  <c r="AZ60" i="8" a="1"/>
  <c r="X92" i="15" a="1"/>
  <c r="AZ54" i="8" a="1"/>
  <c r="AZ126" i="8" a="1"/>
  <c r="J92" i="15" a="1"/>
  <c r="N92" i="15" a="1"/>
  <c r="AZ83" i="8" a="1"/>
  <c r="AZ103" i="8" a="1"/>
  <c r="AZ78" i="8" a="1"/>
  <c r="AZ66" i="8" a="1"/>
  <c r="AE92" i="15" a="1"/>
  <c r="AZ92" i="8" a="1"/>
  <c r="AM46" i="15" a="1"/>
  <c r="AZ89" i="8" a="1"/>
  <c r="AZ82" i="8" a="1"/>
  <c r="AZ87" i="8" a="1"/>
  <c r="AN92" i="15" a="1"/>
  <c r="AZ77" i="8" a="1"/>
  <c r="AZ97" i="8" a="1"/>
  <c r="F92" i="15" a="1"/>
  <c r="AZ76" i="8" a="1"/>
  <c r="V92" i="15" a="1"/>
  <c r="AZ75" i="8" a="1"/>
  <c r="D92" i="15" a="1"/>
  <c r="C92" i="15" a="1"/>
  <c r="AB92" i="15" a="1"/>
  <c r="AM46" i="15" l="1"/>
  <c r="AM109" i="15" s="1"/>
  <c r="AM83" i="15"/>
  <c r="AM146" i="15" s="1"/>
  <c r="AM47" i="15"/>
  <c r="AM110" i="15" s="1"/>
  <c r="AM75" i="15"/>
  <c r="AM138" i="15" s="1"/>
  <c r="AM62" i="15"/>
  <c r="AM125" i="15" s="1"/>
  <c r="AM82" i="15"/>
  <c r="AM145" i="15" s="1"/>
  <c r="AM59" i="15"/>
  <c r="AM122" i="15" s="1"/>
  <c r="AM67" i="15"/>
  <c r="AM130" i="15" s="1"/>
  <c r="AM76" i="15"/>
  <c r="AM139" i="15" s="1"/>
  <c r="AM81" i="15"/>
  <c r="AM144" i="15" s="1"/>
  <c r="AM65" i="15"/>
  <c r="AM128" i="15" s="1"/>
  <c r="AM90" i="15"/>
  <c r="AM153" i="15" s="1"/>
  <c r="AM73" i="15"/>
  <c r="AM136" i="15" s="1"/>
  <c r="AM80" i="15"/>
  <c r="AM143" i="15" s="1"/>
  <c r="AM70" i="15"/>
  <c r="AM133" i="15" s="1"/>
  <c r="AM87" i="15"/>
  <c r="AM150" i="15" s="1"/>
  <c r="AM54" i="15"/>
  <c r="AM117" i="15" s="1"/>
  <c r="AM68" i="15"/>
  <c r="AM131" i="15" s="1"/>
  <c r="AM69" i="15"/>
  <c r="AM132" i="15" s="1"/>
  <c r="AM39" i="15"/>
  <c r="AM105" i="15" s="1"/>
  <c r="AM56" i="15"/>
  <c r="AM119" i="15" s="1"/>
  <c r="AM74" i="15"/>
  <c r="AM137" i="15" s="1"/>
  <c r="AM85" i="15"/>
  <c r="AM148" i="15" s="1"/>
  <c r="AM72" i="15"/>
  <c r="AM135" i="15" s="1"/>
  <c r="AM88" i="15"/>
  <c r="AM151" i="15" s="1"/>
  <c r="AM61" i="15"/>
  <c r="AM124" i="15" s="1"/>
  <c r="AM86" i="15"/>
  <c r="AM149" i="15" s="1"/>
  <c r="AM50" i="15"/>
  <c r="AM113" i="15" s="1"/>
  <c r="AM77" i="15"/>
  <c r="AM140" i="15" s="1"/>
  <c r="AM53" i="15"/>
  <c r="AM116" i="15" s="1"/>
  <c r="AM43" i="15"/>
  <c r="AM106" i="15" s="1"/>
  <c r="AM49" i="15"/>
  <c r="AM112" i="15" s="1"/>
  <c r="AM66" i="15"/>
  <c r="AM129" i="15" s="1"/>
  <c r="AM71" i="15"/>
  <c r="AM134" i="15" s="1"/>
  <c r="AM48" i="15"/>
  <c r="AM111" i="15" s="1"/>
  <c r="AM84" i="15"/>
  <c r="AM147" i="15" s="1"/>
  <c r="AM55" i="15"/>
  <c r="AM118" i="15" s="1"/>
  <c r="AM52" i="15"/>
  <c r="AM115" i="15" s="1"/>
  <c r="AM78" i="15"/>
  <c r="AM141" i="15" s="1"/>
  <c r="AM44" i="15"/>
  <c r="AM107" i="15" s="1"/>
  <c r="AM64" i="15"/>
  <c r="AM127" i="15" s="1"/>
  <c r="AM79" i="15"/>
  <c r="AM142" i="15" s="1"/>
  <c r="AM57" i="15"/>
  <c r="AM120" i="15" s="1"/>
  <c r="AM63" i="15"/>
  <c r="AM126" i="15" s="1"/>
  <c r="AM60" i="15"/>
  <c r="AM123" i="15" s="1"/>
  <c r="AM58" i="15"/>
  <c r="AM121" i="15" s="1"/>
  <c r="AM51" i="15"/>
  <c r="AM114" i="15" s="1"/>
  <c r="AM45" i="15"/>
  <c r="AM108" i="15" s="1"/>
  <c r="AM89" i="15"/>
  <c r="AM152" i="15" s="1"/>
  <c r="AO38" i="15"/>
  <c r="AZ109" i="8"/>
  <c r="AZ49" i="8"/>
  <c r="AZ60" i="8"/>
  <c r="AZ80" i="8"/>
  <c r="AZ107" i="8"/>
  <c r="AZ70" i="8"/>
  <c r="AZ48" i="8"/>
  <c r="AZ47" i="8"/>
  <c r="AZ129" i="8"/>
  <c r="AZ78" i="8"/>
  <c r="AZ128" i="8"/>
  <c r="AZ99" i="8"/>
  <c r="AZ57" i="8"/>
  <c r="AZ59" i="8"/>
  <c r="AZ97" i="8"/>
  <c r="AZ98" i="8"/>
  <c r="AZ67" i="8"/>
  <c r="AZ90" i="8"/>
  <c r="AZ69" i="8"/>
  <c r="AZ77" i="8"/>
  <c r="AZ100" i="8"/>
  <c r="AZ130" i="8"/>
  <c r="AZ58" i="8"/>
  <c r="AZ87" i="8"/>
  <c r="AZ127" i="8"/>
  <c r="AZ79" i="8"/>
  <c r="AZ46" i="8"/>
  <c r="AZ110" i="8"/>
  <c r="AZ89" i="8"/>
  <c r="AZ68" i="8"/>
  <c r="AZ108" i="8"/>
  <c r="AZ88" i="8"/>
  <c r="AZ104" i="8"/>
  <c r="AZ103" i="8"/>
  <c r="AZ106" i="8"/>
  <c r="AZ105" i="8"/>
  <c r="AY118" i="8"/>
  <c r="AY117" i="8"/>
  <c r="AY120" i="8"/>
  <c r="AY119" i="8"/>
  <c r="AL154" i="15"/>
  <c r="AH154" i="15"/>
  <c r="Z154" i="15"/>
  <c r="AD154" i="15"/>
  <c r="V154" i="15"/>
  <c r="R154" i="15"/>
  <c r="AZ43" i="8"/>
  <c r="AZ42" i="8"/>
  <c r="AZ41" i="8"/>
  <c r="AZ44" i="8"/>
  <c r="AZ45" i="8"/>
  <c r="AZ84" i="8"/>
  <c r="AZ85" i="8"/>
  <c r="AZ83" i="8"/>
  <c r="AZ82" i="8"/>
  <c r="AZ86" i="8"/>
  <c r="N154" i="15"/>
  <c r="F154" i="15"/>
  <c r="K154" i="15"/>
  <c r="AM154" i="15"/>
  <c r="AI154" i="15"/>
  <c r="AE154" i="15"/>
  <c r="AA154" i="15"/>
  <c r="W154" i="15"/>
  <c r="S154" i="15"/>
  <c r="O154" i="15"/>
  <c r="J154" i="15"/>
  <c r="AK154" i="15"/>
  <c r="AG154" i="15"/>
  <c r="AB154" i="15"/>
  <c r="Y154" i="15"/>
  <c r="U154" i="15"/>
  <c r="Q154" i="15"/>
  <c r="M154" i="15"/>
  <c r="I154" i="15"/>
  <c r="E154" i="15"/>
  <c r="AJ154" i="15"/>
  <c r="AF154" i="15"/>
  <c r="AC154" i="15"/>
  <c r="X154" i="15"/>
  <c r="T154" i="15"/>
  <c r="P154" i="15"/>
  <c r="L154" i="15"/>
  <c r="H154" i="15"/>
  <c r="G154" i="15"/>
  <c r="D92" i="15"/>
  <c r="D155" i="15" s="1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S92" i="15"/>
  <c r="T92" i="15"/>
  <c r="U92" i="15"/>
  <c r="V92" i="15"/>
  <c r="W92" i="15"/>
  <c r="X92" i="15"/>
  <c r="Y92" i="15"/>
  <c r="Z92" i="15"/>
  <c r="AA92" i="15"/>
  <c r="AC92" i="15"/>
  <c r="AB92" i="15"/>
  <c r="AD92" i="15"/>
  <c r="AE92" i="15"/>
  <c r="AF92" i="15"/>
  <c r="AG92" i="15"/>
  <c r="AH92" i="15"/>
  <c r="AI92" i="15"/>
  <c r="AJ92" i="15"/>
  <c r="AK92" i="15"/>
  <c r="AL92" i="15"/>
  <c r="AM92" i="15"/>
  <c r="AN92" i="15"/>
  <c r="B93" i="15"/>
  <c r="AZ126" i="8"/>
  <c r="AZ96" i="8"/>
  <c r="AZ76" i="8"/>
  <c r="AZ66" i="8"/>
  <c r="AZ56" i="8"/>
  <c r="AY116" i="8"/>
  <c r="AZ55" i="8"/>
  <c r="AZ54" i="8"/>
  <c r="AZ53" i="8"/>
  <c r="AZ63" i="8"/>
  <c r="AZ65" i="8"/>
  <c r="AZ64" i="8"/>
  <c r="AZ73" i="8"/>
  <c r="AZ74" i="8"/>
  <c r="AZ75" i="8"/>
  <c r="AZ93" i="8"/>
  <c r="AZ95" i="8"/>
  <c r="AZ94" i="8"/>
  <c r="AY115" i="8"/>
  <c r="AZ124" i="8"/>
  <c r="AZ52" i="8"/>
  <c r="AZ62" i="8"/>
  <c r="AZ92" i="8"/>
  <c r="AZ72" i="8"/>
  <c r="AZ125" i="8"/>
  <c r="AZ123" i="8"/>
  <c r="AZ122" i="8"/>
  <c r="BA39" i="8"/>
  <c r="AY113" i="8"/>
  <c r="AY112" i="8"/>
  <c r="AY102" i="8"/>
  <c r="AY114" i="8"/>
  <c r="AN72" i="15" a="1"/>
  <c r="AN84" i="15" a="1"/>
  <c r="AN82" i="15" a="1"/>
  <c r="AN60" i="15" a="1"/>
  <c r="AN48" i="15" a="1"/>
  <c r="AN74" i="15" a="1"/>
  <c r="AN44" i="15" a="1"/>
  <c r="AN59" i="15" a="1"/>
  <c r="AN68" i="15" a="1"/>
  <c r="AN50" i="15" a="1"/>
  <c r="AN79" i="15" a="1"/>
  <c r="BA94" i="8" a="1"/>
  <c r="AE93" i="15" a="1"/>
  <c r="BA63" i="8" a="1"/>
  <c r="BA75" i="8" a="1"/>
  <c r="N93" i="15" a="1"/>
  <c r="BA129" i="8" a="1"/>
  <c r="BA72" i="8" a="1"/>
  <c r="BA100" i="8" a="1"/>
  <c r="BA52" i="8" a="1"/>
  <c r="AN90" i="15" a="1"/>
  <c r="AN57" i="15" a="1"/>
  <c r="AN67" i="15" a="1"/>
  <c r="AN63" i="15" a="1"/>
  <c r="AN64" i="15" a="1"/>
  <c r="AN87" i="15" a="1"/>
  <c r="AN62" i="15" a="1"/>
  <c r="AN85" i="15" a="1"/>
  <c r="AN65" i="15" a="1"/>
  <c r="AN45" i="15" a="1"/>
  <c r="AN83" i="15" a="1"/>
  <c r="AN54" i="15" a="1"/>
  <c r="AN66" i="15" a="1"/>
  <c r="W93" i="15" a="1"/>
  <c r="BA124" i="8" a="1"/>
  <c r="BA130" i="8" a="1"/>
  <c r="BA78" i="8" a="1"/>
  <c r="BA41" i="8" a="1"/>
  <c r="AA93" i="15" a="1"/>
  <c r="BA82" i="8" a="1"/>
  <c r="BA53" i="8" a="1"/>
  <c r="AG93" i="15" a="1"/>
  <c r="BA77" i="8" a="1"/>
  <c r="BA45" i="8" a="1"/>
  <c r="AN46" i="15" a="1"/>
  <c r="AN75" i="15" a="1"/>
  <c r="AN58" i="15" a="1"/>
  <c r="AN89" i="15" a="1"/>
  <c r="AN91" i="15" a="1"/>
  <c r="AN70" i="15" a="1"/>
  <c r="AN51" i="15" a="1"/>
  <c r="AN86" i="15" a="1"/>
  <c r="AN73" i="15" a="1"/>
  <c r="AN52" i="15" a="1"/>
  <c r="AN53" i="15" a="1"/>
  <c r="AN76" i="15" a="1"/>
  <c r="AN39" i="15" a="1"/>
  <c r="BA97" i="8" a="1"/>
  <c r="BA73" i="8" a="1"/>
  <c r="BA104" i="8" a="1"/>
  <c r="BA58" i="8" a="1"/>
  <c r="BA109" i="8" a="1"/>
  <c r="AN93" i="15" a="1"/>
  <c r="BA46" i="8" a="1"/>
  <c r="BA47" i="8" a="1"/>
  <c r="H93" i="15" a="1"/>
  <c r="C93" i="15" a="1"/>
  <c r="BA90" i="8" a="1"/>
  <c r="BA64" i="8" a="1"/>
  <c r="AC93" i="15" a="1"/>
  <c r="T93" i="15" a="1"/>
  <c r="BA123" i="8" a="1"/>
  <c r="BA69" i="8" a="1"/>
  <c r="BA70" i="8" a="1"/>
  <c r="AM93" i="15" a="1"/>
  <c r="BA74" i="8" a="1"/>
  <c r="S93" i="15" a="1"/>
  <c r="BA126" i="8" a="1"/>
  <c r="BA65" i="8" a="1"/>
  <c r="AK93" i="15" a="1"/>
  <c r="AH93" i="15" a="1"/>
  <c r="BA93" i="8" a="1"/>
  <c r="BA67" i="8" a="1"/>
  <c r="BA60" i="8" a="1"/>
  <c r="BA66" i="8" a="1"/>
  <c r="X93" i="15" a="1"/>
  <c r="Y93" i="15" a="1"/>
  <c r="AF93" i="15" a="1"/>
  <c r="BA48" i="8" a="1"/>
  <c r="M93" i="15" a="1"/>
  <c r="BA125" i="8" a="1"/>
  <c r="Z93" i="15" a="1"/>
  <c r="BA43" i="8" a="1"/>
  <c r="U93" i="15" a="1"/>
  <c r="K93" i="15" a="1"/>
  <c r="BA79" i="8" a="1"/>
  <c r="F93" i="15" a="1"/>
  <c r="AB93" i="15" a="1"/>
  <c r="O93" i="15" a="1"/>
  <c r="AL93" i="15" a="1"/>
  <c r="I93" i="15" a="1"/>
  <c r="BA98" i="8" a="1"/>
  <c r="BA107" i="8" a="1"/>
  <c r="AN78" i="15" a="1"/>
  <c r="AN61" i="15" a="1"/>
  <c r="AN47" i="15" a="1"/>
  <c r="AN88" i="15" a="1"/>
  <c r="AN69" i="15" a="1"/>
  <c r="AN77" i="15" a="1"/>
  <c r="AN49" i="15" a="1"/>
  <c r="AN43" i="15" a="1"/>
  <c r="AN81" i="15" a="1"/>
  <c r="AN80" i="15" a="1"/>
  <c r="AN55" i="15" a="1"/>
  <c r="AN56" i="15" a="1"/>
  <c r="AN71" i="15" a="1"/>
  <c r="BA62" i="8" a="1"/>
  <c r="BA84" i="8" a="1"/>
  <c r="R93" i="15" a="1"/>
  <c r="BA42" i="8" a="1"/>
  <c r="BA68" i="8" a="1"/>
  <c r="BA57" i="8" a="1"/>
  <c r="AI93" i="15" a="1"/>
  <c r="BA44" i="8" a="1"/>
  <c r="BA76" i="8" a="1"/>
  <c r="BA99" i="8" a="1"/>
  <c r="BA59" i="8" a="1"/>
  <c r="D93" i="15" a="1"/>
  <c r="BA56" i="8" a="1"/>
  <c r="BA92" i="8" a="1"/>
  <c r="BA49" i="8" a="1"/>
  <c r="BA106" i="8" a="1"/>
  <c r="BA110" i="8" a="1"/>
  <c r="BA80" i="8" a="1"/>
  <c r="E93" i="15" a="1"/>
  <c r="BA55" i="8" a="1"/>
  <c r="AD93" i="15" a="1"/>
  <c r="BA122" i="8" a="1"/>
  <c r="BA103" i="8" a="1"/>
  <c r="BA87" i="8" a="1"/>
  <c r="J93" i="15" a="1"/>
  <c r="BA95" i="8" a="1"/>
  <c r="BA89" i="8" a="1"/>
  <c r="BA83" i="8" a="1"/>
  <c r="AJ93" i="15" a="1"/>
  <c r="BA88" i="8" a="1"/>
  <c r="L93" i="15" a="1"/>
  <c r="BA96" i="8" a="1"/>
  <c r="Q93" i="15" a="1"/>
  <c r="BA128" i="8" a="1"/>
  <c r="G93" i="15" a="1"/>
  <c r="P93" i="15" a="1"/>
  <c r="BA127" i="8" a="1"/>
  <c r="AO93" i="15" a="1"/>
  <c r="BA54" i="8" a="1"/>
  <c r="V93" i="15" a="1"/>
  <c r="BA105" i="8" a="1"/>
  <c r="BA85" i="8" a="1"/>
  <c r="BA108" i="8" a="1"/>
  <c r="BA86" i="8" a="1"/>
  <c r="AN71" i="15" l="1"/>
  <c r="AN134" i="15" s="1"/>
  <c r="AN56" i="15"/>
  <c r="AN119" i="15" s="1"/>
  <c r="AN55" i="15"/>
  <c r="AN118" i="15" s="1"/>
  <c r="AN80" i="15"/>
  <c r="AN143" i="15" s="1"/>
  <c r="AN81" i="15"/>
  <c r="AN144" i="15" s="1"/>
  <c r="AN43" i="15"/>
  <c r="AN106" i="15" s="1"/>
  <c r="AN49" i="15"/>
  <c r="AN112" i="15" s="1"/>
  <c r="AN77" i="15"/>
  <c r="AN140" i="15" s="1"/>
  <c r="AN69" i="15"/>
  <c r="AN132" i="15" s="1"/>
  <c r="AN88" i="15"/>
  <c r="AN151" i="15" s="1"/>
  <c r="AN47" i="15"/>
  <c r="AN110" i="15" s="1"/>
  <c r="AN61" i="15"/>
  <c r="AN124" i="15" s="1"/>
  <c r="AN78" i="15"/>
  <c r="AN141" i="15" s="1"/>
  <c r="AN39" i="15"/>
  <c r="AN105" i="15" s="1"/>
  <c r="AN76" i="15"/>
  <c r="AN139" i="15" s="1"/>
  <c r="AN53" i="15"/>
  <c r="AN116" i="15" s="1"/>
  <c r="AN52" i="15"/>
  <c r="AN115" i="15" s="1"/>
  <c r="AN73" i="15"/>
  <c r="AN136" i="15" s="1"/>
  <c r="AN86" i="15"/>
  <c r="AN149" i="15" s="1"/>
  <c r="AN51" i="15"/>
  <c r="AN114" i="15" s="1"/>
  <c r="AN70" i="15"/>
  <c r="AN133" i="15" s="1"/>
  <c r="AN91" i="15"/>
  <c r="AN154" i="15" s="1"/>
  <c r="AN89" i="15"/>
  <c r="AN152" i="15" s="1"/>
  <c r="AN58" i="15"/>
  <c r="AN121" i="15" s="1"/>
  <c r="AN75" i="15"/>
  <c r="AN138" i="15" s="1"/>
  <c r="AN46" i="15"/>
  <c r="AN109" i="15" s="1"/>
  <c r="AN66" i="15"/>
  <c r="AN129" i="15" s="1"/>
  <c r="AN54" i="15"/>
  <c r="AN117" i="15" s="1"/>
  <c r="AN83" i="15"/>
  <c r="AN146" i="15" s="1"/>
  <c r="AN45" i="15"/>
  <c r="AN108" i="15" s="1"/>
  <c r="AN65" i="15"/>
  <c r="AN128" i="15" s="1"/>
  <c r="AN85" i="15"/>
  <c r="AN148" i="15" s="1"/>
  <c r="AN62" i="15"/>
  <c r="AN125" i="15" s="1"/>
  <c r="AN87" i="15"/>
  <c r="AN150" i="15" s="1"/>
  <c r="AN64" i="15"/>
  <c r="AN127" i="15" s="1"/>
  <c r="AN63" i="15"/>
  <c r="AN126" i="15" s="1"/>
  <c r="AN67" i="15"/>
  <c r="AN130" i="15" s="1"/>
  <c r="AN57" i="15"/>
  <c r="AN120" i="15" s="1"/>
  <c r="AN90" i="15"/>
  <c r="AN153" i="15" s="1"/>
  <c r="AN79" i="15"/>
  <c r="AN142" i="15" s="1"/>
  <c r="AN50" i="15"/>
  <c r="AN113" i="15" s="1"/>
  <c r="AN68" i="15"/>
  <c r="AN131" i="15" s="1"/>
  <c r="AN59" i="15"/>
  <c r="AN122" i="15" s="1"/>
  <c r="AN44" i="15"/>
  <c r="AN107" i="15" s="1"/>
  <c r="AN74" i="15"/>
  <c r="AN137" i="15" s="1"/>
  <c r="AN48" i="15"/>
  <c r="AN111" i="15" s="1"/>
  <c r="AN60" i="15"/>
  <c r="AN123" i="15" s="1"/>
  <c r="AN82" i="15"/>
  <c r="AN145" i="15" s="1"/>
  <c r="AN84" i="15"/>
  <c r="AN147" i="15" s="1"/>
  <c r="AN72" i="15"/>
  <c r="AN135" i="15" s="1"/>
  <c r="AP38" i="15"/>
  <c r="AZ119" i="8"/>
  <c r="BA109" i="8"/>
  <c r="BA60" i="8"/>
  <c r="BA80" i="8"/>
  <c r="BA49" i="8"/>
  <c r="BA78" i="8"/>
  <c r="BA107" i="8"/>
  <c r="BA70" i="8"/>
  <c r="BA59" i="8"/>
  <c r="BA48" i="8"/>
  <c r="BA97" i="8"/>
  <c r="BA98" i="8"/>
  <c r="BA47" i="8"/>
  <c r="BA57" i="8"/>
  <c r="BA129" i="8"/>
  <c r="BA128" i="8"/>
  <c r="BA90" i="8"/>
  <c r="BA58" i="8"/>
  <c r="BA87" i="8"/>
  <c r="BA110" i="8"/>
  <c r="BA100" i="8"/>
  <c r="BA130" i="8"/>
  <c r="BA67" i="8"/>
  <c r="BA69" i="8"/>
  <c r="BA88" i="8"/>
  <c r="BA89" i="8"/>
  <c r="BA108" i="8"/>
  <c r="BA77" i="8"/>
  <c r="BA99" i="8"/>
  <c r="BA68" i="8"/>
  <c r="BA127" i="8"/>
  <c r="BA79" i="8"/>
  <c r="BA119" i="8" s="1"/>
  <c r="BA46" i="8"/>
  <c r="BA104" i="8"/>
  <c r="BA103" i="8"/>
  <c r="BA106" i="8"/>
  <c r="BA105" i="8"/>
  <c r="AZ118" i="8"/>
  <c r="AZ117" i="8"/>
  <c r="AZ120" i="8"/>
  <c r="AL155" i="15"/>
  <c r="AH155" i="15"/>
  <c r="AD155" i="15"/>
  <c r="BA41" i="8"/>
  <c r="BA44" i="8"/>
  <c r="BA42" i="8"/>
  <c r="BA43" i="8"/>
  <c r="BA45" i="8"/>
  <c r="BA85" i="8"/>
  <c r="BA82" i="8"/>
  <c r="BA84" i="8"/>
  <c r="BA83" i="8"/>
  <c r="BA86" i="8"/>
  <c r="Z155" i="15"/>
  <c r="V155" i="15"/>
  <c r="R155" i="15"/>
  <c r="N155" i="15"/>
  <c r="J155" i="15"/>
  <c r="AN155" i="15"/>
  <c r="AJ155" i="15"/>
  <c r="AF155" i="15"/>
  <c r="AC155" i="15"/>
  <c r="X155" i="15"/>
  <c r="T155" i="15"/>
  <c r="P155" i="15"/>
  <c r="F155" i="15"/>
  <c r="L155" i="15"/>
  <c r="H155" i="15"/>
  <c r="AM155" i="15"/>
  <c r="AI155" i="15"/>
  <c r="AE155" i="15"/>
  <c r="AA155" i="15"/>
  <c r="W155" i="15"/>
  <c r="S155" i="15"/>
  <c r="O155" i="15"/>
  <c r="K155" i="15"/>
  <c r="G155" i="15"/>
  <c r="AK155" i="15"/>
  <c r="AG155" i="15"/>
  <c r="AB155" i="15"/>
  <c r="Y155" i="15"/>
  <c r="U155" i="15"/>
  <c r="Q155" i="15"/>
  <c r="M155" i="15"/>
  <c r="I155" i="15"/>
  <c r="E155" i="15"/>
  <c r="D93" i="15"/>
  <c r="D156" i="15" s="1"/>
  <c r="C93" i="15"/>
  <c r="C156" i="15" s="1"/>
  <c r="E93" i="15"/>
  <c r="F93" i="15"/>
  <c r="G93" i="15"/>
  <c r="H93" i="15"/>
  <c r="I93" i="15"/>
  <c r="K93" i="15"/>
  <c r="J93" i="15"/>
  <c r="L93" i="15"/>
  <c r="M93" i="15"/>
  <c r="N93" i="15"/>
  <c r="O93" i="15"/>
  <c r="P93" i="15"/>
  <c r="Q93" i="15"/>
  <c r="R93" i="15"/>
  <c r="S93" i="15"/>
  <c r="T93" i="15"/>
  <c r="U93" i="15"/>
  <c r="V93" i="15"/>
  <c r="W93" i="15"/>
  <c r="X93" i="15"/>
  <c r="Y93" i="15"/>
  <c r="Z93" i="15"/>
  <c r="AA93" i="15"/>
  <c r="AC93" i="15"/>
  <c r="AB93" i="15"/>
  <c r="AD93" i="15"/>
  <c r="AE93" i="15"/>
  <c r="AF93" i="15"/>
  <c r="AG93" i="15"/>
  <c r="AH93" i="15"/>
  <c r="AI93" i="15"/>
  <c r="AJ93" i="15"/>
  <c r="AK93" i="15"/>
  <c r="AL93" i="15"/>
  <c r="AM93" i="15"/>
  <c r="AN93" i="15"/>
  <c r="AO93" i="15"/>
  <c r="B94" i="15"/>
  <c r="BA126" i="8"/>
  <c r="BA96" i="8"/>
  <c r="BA76" i="8"/>
  <c r="BA66" i="8"/>
  <c r="BA56" i="8"/>
  <c r="AZ116" i="8"/>
  <c r="BA55" i="8"/>
  <c r="BA54" i="8"/>
  <c r="BA53" i="8"/>
  <c r="BA63" i="8"/>
  <c r="BA65" i="8"/>
  <c r="BA64" i="8"/>
  <c r="BA74" i="8"/>
  <c r="BA75" i="8"/>
  <c r="BA73" i="8"/>
  <c r="BA93" i="8"/>
  <c r="BA94" i="8"/>
  <c r="BA95" i="8"/>
  <c r="AZ115" i="8"/>
  <c r="AZ113" i="8"/>
  <c r="BA124" i="8"/>
  <c r="BA52" i="8"/>
  <c r="BA62" i="8"/>
  <c r="BA92" i="8"/>
  <c r="BA72" i="8"/>
  <c r="BA125" i="8"/>
  <c r="BA123" i="8"/>
  <c r="BA122" i="8"/>
  <c r="BB39" i="8"/>
  <c r="AZ102" i="8"/>
  <c r="AZ112" i="8"/>
  <c r="AZ114" i="8"/>
  <c r="AO87" i="15" a="1"/>
  <c r="AO69" i="15" a="1"/>
  <c r="AO65" i="15" a="1"/>
  <c r="AO78" i="15" a="1"/>
  <c r="AO67" i="15" a="1"/>
  <c r="AO72" i="15" a="1"/>
  <c r="AO75" i="15" a="1"/>
  <c r="AO76" i="15" a="1"/>
  <c r="AO39" i="15" a="1"/>
  <c r="AO73" i="15" a="1"/>
  <c r="AO82" i="15" a="1"/>
  <c r="AO48" i="15" a="1"/>
  <c r="BB85" i="8" a="1"/>
  <c r="BB45" i="8" a="1"/>
  <c r="H94" i="15" a="1"/>
  <c r="BB52" i="8" a="1"/>
  <c r="BB100" i="8" a="1"/>
  <c r="BB74" i="8" a="1"/>
  <c r="BB66" i="8" a="1"/>
  <c r="I94" i="15" a="1"/>
  <c r="D94" i="15" a="1"/>
  <c r="BB72" i="8" a="1"/>
  <c r="AO70" i="15" a="1"/>
  <c r="AO68" i="15" a="1"/>
  <c r="AO51" i="15" a="1"/>
  <c r="AO63" i="15" a="1"/>
  <c r="AO46" i="15" a="1"/>
  <c r="AO80" i="15" a="1"/>
  <c r="AO49" i="15" a="1"/>
  <c r="AO45" i="15" a="1"/>
  <c r="AO57" i="15" a="1"/>
  <c r="AO53" i="15" a="1"/>
  <c r="AO88" i="15" a="1"/>
  <c r="AO86" i="15" a="1"/>
  <c r="AO60" i="15" a="1"/>
  <c r="BB76" i="8" a="1"/>
  <c r="AP94" i="15" a="1"/>
  <c r="BB99" i="8" a="1"/>
  <c r="BB97" i="8" a="1"/>
  <c r="AF94" i="15" a="1"/>
  <c r="M94" i="15" a="1"/>
  <c r="AG94" i="15" a="1"/>
  <c r="BB62" i="8" a="1"/>
  <c r="W94" i="15" a="1"/>
  <c r="BB69" i="8" a="1"/>
  <c r="BB55" i="8" a="1"/>
  <c r="BB64" i="8" a="1"/>
  <c r="AO91" i="15" a="1"/>
  <c r="AO59" i="15" a="1"/>
  <c r="AO64" i="15" a="1"/>
  <c r="AO58" i="15" a="1"/>
  <c r="AO43" i="15" a="1"/>
  <c r="AO62" i="15" a="1"/>
  <c r="AO54" i="15" a="1"/>
  <c r="AO55" i="15" a="1"/>
  <c r="AO81" i="15" a="1"/>
  <c r="AO92" i="15" a="1"/>
  <c r="AO71" i="15" a="1"/>
  <c r="AO77" i="15" a="1"/>
  <c r="BB46" i="8" a="1"/>
  <c r="AA94" i="15" a="1"/>
  <c r="BB106" i="8" a="1"/>
  <c r="BB130" i="8" a="1"/>
  <c r="BB49" i="8" a="1"/>
  <c r="AI94" i="15" a="1"/>
  <c r="F94" i="15" a="1"/>
  <c r="Y94" i="15" a="1"/>
  <c r="BB56" i="8" a="1"/>
  <c r="S94" i="15" a="1"/>
  <c r="BB103" i="8" a="1"/>
  <c r="BB107" i="8" a="1"/>
  <c r="BB94" i="8" a="1"/>
  <c r="AN94" i="15" a="1"/>
  <c r="BB87" i="8" a="1"/>
  <c r="AO94" i="15" a="1"/>
  <c r="AK94" i="15" a="1"/>
  <c r="AJ94" i="15" a="1"/>
  <c r="E94" i="15" a="1"/>
  <c r="BB88" i="8" a="1"/>
  <c r="BB57" i="8" a="1"/>
  <c r="AM94" i="15" a="1"/>
  <c r="U94" i="15" a="1"/>
  <c r="K94" i="15" a="1"/>
  <c r="BB83" i="8" a="1"/>
  <c r="BB54" i="8" a="1"/>
  <c r="BB108" i="8" a="1"/>
  <c r="BB60" i="8" a="1"/>
  <c r="BB73" i="8" a="1"/>
  <c r="C94" i="15" a="1"/>
  <c r="BB75" i="8" a="1"/>
  <c r="BB70" i="8" a="1"/>
  <c r="AL94" i="15" a="1"/>
  <c r="AD94" i="15" a="1"/>
  <c r="BB58" i="8" a="1"/>
  <c r="AC94" i="15" a="1"/>
  <c r="BB80" i="8" a="1"/>
  <c r="BB63" i="8" a="1"/>
  <c r="BB59" i="8" a="1"/>
  <c r="X94" i="15" a="1"/>
  <c r="BB93" i="8" a="1"/>
  <c r="BB105" i="8" a="1"/>
  <c r="AE94" i="15" a="1"/>
  <c r="BB125" i="8" a="1"/>
  <c r="Q94" i="15" a="1"/>
  <c r="BB41" i="8" a="1"/>
  <c r="BB89" i="8" a="1"/>
  <c r="L94" i="15" a="1"/>
  <c r="AO83" i="15" a="1"/>
  <c r="AO52" i="15" a="1"/>
  <c r="AO79" i="15" a="1"/>
  <c r="AO85" i="15" a="1"/>
  <c r="AO61" i="15" a="1"/>
  <c r="AO84" i="15" a="1"/>
  <c r="AO50" i="15" a="1"/>
  <c r="AO90" i="15" a="1"/>
  <c r="AO66" i="15" a="1"/>
  <c r="AO47" i="15" a="1"/>
  <c r="AO89" i="15" a="1"/>
  <c r="AO74" i="15" a="1"/>
  <c r="AO44" i="15" a="1"/>
  <c r="BB128" i="8" a="1"/>
  <c r="BB92" i="8" a="1"/>
  <c r="BB42" i="8" a="1"/>
  <c r="BB68" i="8" a="1"/>
  <c r="BB98" i="8" a="1"/>
  <c r="V94" i="15" a="1"/>
  <c r="BB95" i="8" a="1"/>
  <c r="BB127" i="8" a="1"/>
  <c r="BB78" i="8" a="1"/>
  <c r="BB123" i="8" a="1"/>
  <c r="BB48" i="8" a="1"/>
  <c r="R94" i="15" a="1"/>
  <c r="BB122" i="8" a="1"/>
  <c r="P94" i="15" a="1"/>
  <c r="BB104" i="8" a="1"/>
  <c r="BB110" i="8" a="1"/>
  <c r="BB109" i="8" a="1"/>
  <c r="BB82" i="8" a="1"/>
  <c r="AB94" i="15" a="1"/>
  <c r="AH94" i="15" a="1"/>
  <c r="BB90" i="8" a="1"/>
  <c r="BB124" i="8" a="1"/>
  <c r="BB84" i="8" a="1"/>
  <c r="AO56" i="15" a="1"/>
  <c r="Z94" i="15" a="1"/>
  <c r="BB79" i="8" a="1"/>
  <c r="BB53" i="8" a="1"/>
  <c r="N94" i="15" a="1"/>
  <c r="O94" i="15" a="1"/>
  <c r="BB96" i="8" a="1"/>
  <c r="BB86" i="8" a="1"/>
  <c r="BB126" i="8" a="1"/>
  <c r="BB67" i="8" a="1"/>
  <c r="G94" i="15" a="1"/>
  <c r="BB77" i="8" a="1"/>
  <c r="J94" i="15" a="1"/>
  <c r="BB44" i="8" a="1"/>
  <c r="BB43" i="8" a="1"/>
  <c r="T94" i="15" a="1"/>
  <c r="BB47" i="8" a="1"/>
  <c r="BB65" i="8" a="1"/>
  <c r="BB129" i="8" a="1"/>
  <c r="AO56" i="15" l="1"/>
  <c r="AO119" i="15" s="1"/>
  <c r="AO44" i="15"/>
  <c r="AO107" i="15" s="1"/>
  <c r="AO74" i="15"/>
  <c r="AO137" i="15" s="1"/>
  <c r="AO89" i="15"/>
  <c r="AO152" i="15" s="1"/>
  <c r="AO47" i="15"/>
  <c r="AO110" i="15" s="1"/>
  <c r="AO66" i="15"/>
  <c r="AO129" i="15" s="1"/>
  <c r="AO90" i="15"/>
  <c r="AO153" i="15" s="1"/>
  <c r="AO50" i="15"/>
  <c r="AO113" i="15" s="1"/>
  <c r="AO84" i="15"/>
  <c r="AO147" i="15" s="1"/>
  <c r="AO61" i="15"/>
  <c r="AO124" i="15" s="1"/>
  <c r="AO85" i="15"/>
  <c r="AO148" i="15" s="1"/>
  <c r="AO79" i="15"/>
  <c r="AO142" i="15" s="1"/>
  <c r="AO52" i="15"/>
  <c r="AO115" i="15" s="1"/>
  <c r="AO83" i="15"/>
  <c r="AO146" i="15" s="1"/>
  <c r="AO77" i="15"/>
  <c r="AO140" i="15" s="1"/>
  <c r="AO71" i="15"/>
  <c r="AO134" i="15" s="1"/>
  <c r="AO92" i="15"/>
  <c r="AO155" i="15" s="1"/>
  <c r="AO81" i="15"/>
  <c r="AO144" i="15" s="1"/>
  <c r="AO55" i="15"/>
  <c r="AO118" i="15" s="1"/>
  <c r="AO54" i="15"/>
  <c r="AO117" i="15" s="1"/>
  <c r="AO62" i="15"/>
  <c r="AO125" i="15" s="1"/>
  <c r="AO43" i="15"/>
  <c r="AO106" i="15" s="1"/>
  <c r="AO58" i="15"/>
  <c r="AO121" i="15" s="1"/>
  <c r="AO64" i="15"/>
  <c r="AO127" i="15" s="1"/>
  <c r="AO59" i="15"/>
  <c r="AO122" i="15" s="1"/>
  <c r="AO91" i="15"/>
  <c r="AO154" i="15" s="1"/>
  <c r="AO60" i="15"/>
  <c r="AO123" i="15" s="1"/>
  <c r="AO86" i="15"/>
  <c r="AO149" i="15" s="1"/>
  <c r="AO88" i="15"/>
  <c r="AO151" i="15" s="1"/>
  <c r="AO53" i="15"/>
  <c r="AO116" i="15" s="1"/>
  <c r="AO57" i="15"/>
  <c r="AO120" i="15" s="1"/>
  <c r="AO45" i="15"/>
  <c r="AO108" i="15" s="1"/>
  <c r="AO49" i="15"/>
  <c r="AO112" i="15" s="1"/>
  <c r="AO80" i="15"/>
  <c r="AO143" i="15" s="1"/>
  <c r="AO46" i="15"/>
  <c r="AO109" i="15" s="1"/>
  <c r="AO63" i="15"/>
  <c r="AO126" i="15" s="1"/>
  <c r="AO51" i="15"/>
  <c r="AO114" i="15" s="1"/>
  <c r="AO68" i="15"/>
  <c r="AO131" i="15" s="1"/>
  <c r="AO70" i="15"/>
  <c r="AO133" i="15" s="1"/>
  <c r="AO48" i="15"/>
  <c r="AO111" i="15" s="1"/>
  <c r="AO82" i="15"/>
  <c r="AO145" i="15" s="1"/>
  <c r="AO73" i="15"/>
  <c r="AO136" i="15" s="1"/>
  <c r="AO39" i="15"/>
  <c r="AO105" i="15" s="1"/>
  <c r="AO76" i="15"/>
  <c r="AO139" i="15" s="1"/>
  <c r="AO75" i="15"/>
  <c r="AO138" i="15" s="1"/>
  <c r="AO72" i="15"/>
  <c r="AO135" i="15" s="1"/>
  <c r="AO67" i="15"/>
  <c r="AO130" i="15" s="1"/>
  <c r="AO78" i="15"/>
  <c r="AO141" i="15" s="1"/>
  <c r="AO65" i="15"/>
  <c r="AO128" i="15" s="1"/>
  <c r="AO69" i="15"/>
  <c r="AO132" i="15" s="1"/>
  <c r="AO87" i="15"/>
  <c r="AO150" i="15" s="1"/>
  <c r="AQ38" i="15"/>
  <c r="BB109" i="8"/>
  <c r="BB80" i="8"/>
  <c r="BB49" i="8"/>
  <c r="BB60" i="8"/>
  <c r="BB57" i="8"/>
  <c r="BB78" i="8"/>
  <c r="BB97" i="8"/>
  <c r="BB128" i="8"/>
  <c r="BB47" i="8"/>
  <c r="BB107" i="8"/>
  <c r="BB70" i="8"/>
  <c r="BB129" i="8"/>
  <c r="BB59" i="8"/>
  <c r="BB48" i="8"/>
  <c r="BB98" i="8"/>
  <c r="BB77" i="8"/>
  <c r="BB110" i="8"/>
  <c r="BB100" i="8"/>
  <c r="BB130" i="8"/>
  <c r="BB90" i="8"/>
  <c r="BB88" i="8"/>
  <c r="BB58" i="8"/>
  <c r="BB99" i="8"/>
  <c r="BB108" i="8"/>
  <c r="BB69" i="8"/>
  <c r="BB127" i="8"/>
  <c r="BB79" i="8"/>
  <c r="BB89" i="8"/>
  <c r="BB67" i="8"/>
  <c r="BB87" i="8"/>
  <c r="BB68" i="8"/>
  <c r="BB46" i="8"/>
  <c r="BB104" i="8"/>
  <c r="BB103" i="8"/>
  <c r="BB106" i="8"/>
  <c r="BB105" i="8"/>
  <c r="BA118" i="8"/>
  <c r="BA117" i="8"/>
  <c r="BA120" i="8"/>
  <c r="AH156" i="15"/>
  <c r="AL156" i="15"/>
  <c r="AD156" i="15"/>
  <c r="Z156" i="15"/>
  <c r="BB41" i="8"/>
  <c r="BB43" i="8"/>
  <c r="BB45" i="8"/>
  <c r="BB42" i="8"/>
  <c r="BB44" i="8"/>
  <c r="BB83" i="8"/>
  <c r="BB86" i="8"/>
  <c r="BB85" i="8"/>
  <c r="BB82" i="8"/>
  <c r="BB84" i="8"/>
  <c r="V156" i="15"/>
  <c r="R156" i="15"/>
  <c r="N156" i="15"/>
  <c r="F156" i="15"/>
  <c r="K156" i="15"/>
  <c r="AO156" i="15"/>
  <c r="AG156" i="15"/>
  <c r="AB156" i="15"/>
  <c r="Y156" i="15"/>
  <c r="U156" i="15"/>
  <c r="AN156" i="15"/>
  <c r="AJ156" i="15"/>
  <c r="AF156" i="15"/>
  <c r="AC156" i="15"/>
  <c r="X156" i="15"/>
  <c r="AK156" i="15"/>
  <c r="Q156" i="15"/>
  <c r="M156" i="15"/>
  <c r="I156" i="15"/>
  <c r="E156" i="15"/>
  <c r="T156" i="15"/>
  <c r="P156" i="15"/>
  <c r="L156" i="15"/>
  <c r="H156" i="15"/>
  <c r="AM156" i="15"/>
  <c r="AI156" i="15"/>
  <c r="AE156" i="15"/>
  <c r="AA156" i="15"/>
  <c r="W156" i="15"/>
  <c r="S156" i="15"/>
  <c r="O156" i="15"/>
  <c r="J156" i="15"/>
  <c r="G156" i="15"/>
  <c r="D94" i="15"/>
  <c r="D157" i="15" s="1"/>
  <c r="C94" i="15"/>
  <c r="C157" i="15" s="1"/>
  <c r="E94" i="15"/>
  <c r="F94" i="15"/>
  <c r="G94" i="15"/>
  <c r="H94" i="15"/>
  <c r="I94" i="15"/>
  <c r="J94" i="15"/>
  <c r="K94" i="15"/>
  <c r="L94" i="15"/>
  <c r="M94" i="15"/>
  <c r="N94" i="15"/>
  <c r="O94" i="15"/>
  <c r="P94" i="15"/>
  <c r="Q94" i="15"/>
  <c r="R94" i="15"/>
  <c r="S94" i="15"/>
  <c r="T94" i="15"/>
  <c r="U94" i="15"/>
  <c r="V94" i="15"/>
  <c r="W94" i="15"/>
  <c r="X94" i="15"/>
  <c r="Y94" i="15"/>
  <c r="Z94" i="15"/>
  <c r="AA94" i="15"/>
  <c r="AB94" i="15"/>
  <c r="AC94" i="15"/>
  <c r="AD94" i="15"/>
  <c r="AE94" i="15"/>
  <c r="AF94" i="15"/>
  <c r="AG94" i="15"/>
  <c r="AH94" i="15"/>
  <c r="AI94" i="15"/>
  <c r="AJ94" i="15"/>
  <c r="AK94" i="15"/>
  <c r="AL94" i="15"/>
  <c r="AM94" i="15"/>
  <c r="AN94" i="15"/>
  <c r="AO94" i="15"/>
  <c r="AP94" i="15"/>
  <c r="B95" i="15"/>
  <c r="BB126" i="8"/>
  <c r="BB96" i="8"/>
  <c r="BB76" i="8"/>
  <c r="BB66" i="8"/>
  <c r="BB56" i="8"/>
  <c r="BA116" i="8"/>
  <c r="BB55" i="8"/>
  <c r="BB54" i="8"/>
  <c r="BB53" i="8"/>
  <c r="BB64" i="8"/>
  <c r="BB63" i="8"/>
  <c r="BB65" i="8"/>
  <c r="BB73" i="8"/>
  <c r="BB74" i="8"/>
  <c r="BB75" i="8"/>
  <c r="BB94" i="8"/>
  <c r="BB93" i="8"/>
  <c r="BB95" i="8"/>
  <c r="BA113" i="8"/>
  <c r="BB124" i="8"/>
  <c r="BB52" i="8"/>
  <c r="BB62" i="8"/>
  <c r="BB92" i="8"/>
  <c r="BB72" i="8"/>
  <c r="BB125" i="8"/>
  <c r="BB123" i="8"/>
  <c r="BB122" i="8"/>
  <c r="BA102" i="8"/>
  <c r="BA112" i="8"/>
  <c r="BC39" i="8"/>
  <c r="BA114" i="8"/>
  <c r="BA115" i="8"/>
  <c r="AP70" i="15" a="1"/>
  <c r="AP86" i="15" a="1"/>
  <c r="BC86" i="8" a="1"/>
  <c r="BC103" i="8" a="1"/>
  <c r="BC104" i="8" a="1"/>
  <c r="BC57" i="8" a="1"/>
  <c r="BC78" i="8" a="1"/>
  <c r="AP78" i="15" a="1"/>
  <c r="AP61" i="15" a="1"/>
  <c r="AP39" i="15" a="1"/>
  <c r="AP63" i="15" a="1"/>
  <c r="AP89" i="15" a="1"/>
  <c r="AP83" i="15" a="1"/>
  <c r="AP68" i="15" a="1"/>
  <c r="AP54" i="15" a="1"/>
  <c r="AP75" i="15" a="1"/>
  <c r="AP48" i="15" a="1"/>
  <c r="AP85" i="15" a="1"/>
  <c r="AP87" i="15" a="1"/>
  <c r="AP49" i="15" a="1"/>
  <c r="BC80" i="8" a="1"/>
  <c r="BC70" i="8" a="1"/>
  <c r="BC105" i="8" a="1"/>
  <c r="AP55" i="15" a="1"/>
  <c r="AP47" i="15" a="1"/>
  <c r="AP46" i="15" a="1"/>
  <c r="AP51" i="15" a="1"/>
  <c r="AP77" i="15" a="1"/>
  <c r="AP84" i="15" a="1"/>
  <c r="AP67" i="15" a="1"/>
  <c r="AP64" i="15" a="1"/>
  <c r="AP43" i="15" a="1"/>
  <c r="AP44" i="15" a="1"/>
  <c r="AP71" i="15" a="1"/>
  <c r="AP74" i="15" a="1"/>
  <c r="AP72" i="15" a="1"/>
  <c r="BC130" i="8" a="1"/>
  <c r="BC59" i="8" a="1"/>
  <c r="BC108" i="8" a="1"/>
  <c r="BC109" i="8" a="1"/>
  <c r="BC128" i="8" a="1"/>
  <c r="BC46" i="8" a="1"/>
  <c r="BC48" i="8" a="1"/>
  <c r="BC45" i="8" a="1"/>
  <c r="BC58" i="8" a="1"/>
  <c r="BC77" i="8" a="1"/>
  <c r="AP79" i="15" a="1"/>
  <c r="AP52" i="15" a="1"/>
  <c r="AP66" i="15" a="1"/>
  <c r="AP82" i="15" a="1"/>
  <c r="AP50" i="15" a="1"/>
  <c r="BC88" i="8" a="1"/>
  <c r="BC129" i="8" a="1"/>
  <c r="BC107" i="8" a="1"/>
  <c r="BC49" i="8" a="1"/>
  <c r="BC82" i="8" a="1"/>
  <c r="BC98" i="8" a="1"/>
  <c r="BC84" i="8" a="1"/>
  <c r="AP92" i="15" a="1"/>
  <c r="AP59" i="15" a="1"/>
  <c r="AP93" i="15" a="1"/>
  <c r="AP56" i="15" a="1"/>
  <c r="AP91" i="15" a="1"/>
  <c r="AP73" i="15" a="1"/>
  <c r="AP62" i="15" a="1"/>
  <c r="AP90" i="15" a="1"/>
  <c r="AP76" i="15" a="1"/>
  <c r="AP80" i="15" a="1"/>
  <c r="AP69" i="15" a="1"/>
  <c r="AP57" i="15" a="1"/>
  <c r="AP45" i="15" a="1"/>
  <c r="BC106" i="8" a="1"/>
  <c r="BC68" i="8" a="1"/>
  <c r="BC97" i="8" a="1"/>
  <c r="BC44" i="8" a="1"/>
  <c r="BC41" i="8" a="1"/>
  <c r="BC69" i="8" a="1"/>
  <c r="BC83" i="8" a="1"/>
  <c r="BC85" i="8" a="1"/>
  <c r="BC127" i="8" a="1"/>
  <c r="BC99" i="8" a="1"/>
  <c r="BC42" i="8" a="1"/>
  <c r="BC90" i="8" a="1"/>
  <c r="BC60" i="8" a="1"/>
  <c r="AP53" i="15" a="1"/>
  <c r="AP65" i="15" a="1"/>
  <c r="AP88" i="15" a="1"/>
  <c r="AP58" i="15" a="1"/>
  <c r="AP60" i="15" a="1"/>
  <c r="AP81" i="15" a="1"/>
  <c r="BC89" i="8" a="1"/>
  <c r="BC47" i="8" a="1"/>
  <c r="BC100" i="8" a="1"/>
  <c r="BC79" i="8" a="1"/>
  <c r="BC43" i="8" a="1"/>
  <c r="BC87" i="8" a="1"/>
  <c r="BC110" i="8" a="1"/>
  <c r="BC67" i="8" a="1"/>
  <c r="AP81" i="15" l="1"/>
  <c r="AP144" i="15" s="1"/>
  <c r="AP60" i="15"/>
  <c r="AP123" i="15" s="1"/>
  <c r="AP58" i="15"/>
  <c r="AP121" i="15" s="1"/>
  <c r="AP88" i="15"/>
  <c r="AP151" i="15" s="1"/>
  <c r="AP65" i="15"/>
  <c r="AP128" i="15" s="1"/>
  <c r="AP53" i="15"/>
  <c r="AP116" i="15" s="1"/>
  <c r="AP45" i="15"/>
  <c r="AP108" i="15" s="1"/>
  <c r="AP57" i="15"/>
  <c r="AP120" i="15" s="1"/>
  <c r="AP69" i="15"/>
  <c r="AP132" i="15" s="1"/>
  <c r="AP80" i="15"/>
  <c r="AP143" i="15" s="1"/>
  <c r="AP76" i="15"/>
  <c r="AP139" i="15" s="1"/>
  <c r="AP90" i="15"/>
  <c r="AP153" i="15" s="1"/>
  <c r="AP62" i="15"/>
  <c r="AP125" i="15" s="1"/>
  <c r="AP73" i="15"/>
  <c r="AP136" i="15" s="1"/>
  <c r="AP91" i="15"/>
  <c r="AP154" i="15" s="1"/>
  <c r="AP56" i="15"/>
  <c r="AP119" i="15" s="1"/>
  <c r="AP93" i="15"/>
  <c r="AP156" i="15" s="1"/>
  <c r="AP59" i="15"/>
  <c r="AP122" i="15" s="1"/>
  <c r="AP92" i="15"/>
  <c r="AP155" i="15" s="1"/>
  <c r="AP50" i="15"/>
  <c r="AP113" i="15" s="1"/>
  <c r="AP82" i="15"/>
  <c r="AP145" i="15" s="1"/>
  <c r="AP66" i="15"/>
  <c r="AP129" i="15" s="1"/>
  <c r="AP52" i="15"/>
  <c r="AP115" i="15" s="1"/>
  <c r="AP79" i="15"/>
  <c r="AP142" i="15" s="1"/>
  <c r="AP72" i="15"/>
  <c r="AP135" i="15" s="1"/>
  <c r="AP74" i="15"/>
  <c r="AP137" i="15" s="1"/>
  <c r="AP71" i="15"/>
  <c r="AP134" i="15" s="1"/>
  <c r="AP44" i="15"/>
  <c r="AP107" i="15" s="1"/>
  <c r="AP43" i="15"/>
  <c r="AP106" i="15" s="1"/>
  <c r="AP64" i="15"/>
  <c r="AP127" i="15" s="1"/>
  <c r="AP67" i="15"/>
  <c r="AP130" i="15" s="1"/>
  <c r="AP84" i="15"/>
  <c r="AP147" i="15" s="1"/>
  <c r="AP77" i="15"/>
  <c r="AP140" i="15" s="1"/>
  <c r="AP51" i="15"/>
  <c r="AP114" i="15" s="1"/>
  <c r="AP46" i="15"/>
  <c r="AP109" i="15" s="1"/>
  <c r="AP47" i="15"/>
  <c r="AP110" i="15" s="1"/>
  <c r="AP55" i="15"/>
  <c r="AP118" i="15" s="1"/>
  <c r="AP49" i="15"/>
  <c r="AP112" i="15" s="1"/>
  <c r="AP87" i="15"/>
  <c r="AP150" i="15" s="1"/>
  <c r="AP85" i="15"/>
  <c r="AP148" i="15" s="1"/>
  <c r="AP48" i="15"/>
  <c r="AP111" i="15" s="1"/>
  <c r="AP75" i="15"/>
  <c r="AP138" i="15" s="1"/>
  <c r="AP54" i="15"/>
  <c r="AP117" i="15" s="1"/>
  <c r="AP68" i="15"/>
  <c r="AP131" i="15" s="1"/>
  <c r="AP83" i="15"/>
  <c r="AP146" i="15" s="1"/>
  <c r="AP89" i="15"/>
  <c r="AP152" i="15" s="1"/>
  <c r="AP63" i="15"/>
  <c r="AP126" i="15" s="1"/>
  <c r="AP39" i="15"/>
  <c r="AP105" i="15" s="1"/>
  <c r="AP61" i="15"/>
  <c r="AP124" i="15" s="1"/>
  <c r="AP78" i="15"/>
  <c r="AP141" i="15" s="1"/>
  <c r="AP86" i="15"/>
  <c r="AP149" i="15" s="1"/>
  <c r="AP70" i="15"/>
  <c r="AP133" i="15" s="1"/>
  <c r="AR38" i="15"/>
  <c r="BB118" i="8"/>
  <c r="BB120" i="8"/>
  <c r="BC109" i="8"/>
  <c r="BC49" i="8"/>
  <c r="BC60" i="8"/>
  <c r="BC57" i="8"/>
  <c r="BC128" i="8"/>
  <c r="BC47" i="8"/>
  <c r="BC80" i="8"/>
  <c r="BC107" i="8"/>
  <c r="BC70" i="8"/>
  <c r="BC97" i="8"/>
  <c r="BC77" i="8"/>
  <c r="BC99" i="8"/>
  <c r="BC129" i="8"/>
  <c r="BC59" i="8"/>
  <c r="BC78" i="8"/>
  <c r="BC48" i="8"/>
  <c r="BC98" i="8"/>
  <c r="BC110" i="8"/>
  <c r="BC89" i="8"/>
  <c r="BC67" i="8"/>
  <c r="BC69" i="8"/>
  <c r="BC88" i="8"/>
  <c r="BC87" i="8"/>
  <c r="BC79" i="8"/>
  <c r="BC108" i="8"/>
  <c r="BC68" i="8"/>
  <c r="BC90" i="8"/>
  <c r="BC127" i="8"/>
  <c r="BC100" i="8"/>
  <c r="BC130" i="8"/>
  <c r="BC58" i="8"/>
  <c r="BC46" i="8"/>
  <c r="BC104" i="8"/>
  <c r="BC103" i="8"/>
  <c r="BC106" i="8"/>
  <c r="BC105" i="8"/>
  <c r="BB117" i="8"/>
  <c r="BB119" i="8"/>
  <c r="AP157" i="15"/>
  <c r="AH157" i="15"/>
  <c r="AD157" i="15"/>
  <c r="AL157" i="15"/>
  <c r="Z157" i="15"/>
  <c r="V157" i="15"/>
  <c r="R157" i="15"/>
  <c r="N157" i="15"/>
  <c r="BC42" i="8"/>
  <c r="BC45" i="8"/>
  <c r="BC43" i="8"/>
  <c r="BC41" i="8"/>
  <c r="BC44" i="8"/>
  <c r="BC83" i="8"/>
  <c r="BC82" i="8"/>
  <c r="BC86" i="8"/>
  <c r="BC85" i="8"/>
  <c r="BC84" i="8"/>
  <c r="J157" i="15"/>
  <c r="F157" i="15"/>
  <c r="AN157" i="15"/>
  <c r="AJ157" i="15"/>
  <c r="AF157" i="15"/>
  <c r="AB157" i="15"/>
  <c r="X157" i="15"/>
  <c r="T157" i="15"/>
  <c r="P157" i="15"/>
  <c r="L157" i="15"/>
  <c r="H157" i="15"/>
  <c r="AO157" i="15"/>
  <c r="AK157" i="15"/>
  <c r="AG157" i="15"/>
  <c r="AC157" i="15"/>
  <c r="Y157" i="15"/>
  <c r="U157" i="15"/>
  <c r="Q157" i="15"/>
  <c r="M157" i="15"/>
  <c r="I157" i="15"/>
  <c r="E157" i="15"/>
  <c r="AM157" i="15"/>
  <c r="AI157" i="15"/>
  <c r="AE157" i="15"/>
  <c r="AA157" i="15"/>
  <c r="W157" i="15"/>
  <c r="S157" i="15"/>
  <c r="O157" i="15"/>
  <c r="K157" i="15"/>
  <c r="G157" i="15"/>
  <c r="B96" i="15"/>
  <c r="BB116" i="8"/>
  <c r="BB115" i="8"/>
  <c r="BB113" i="8"/>
  <c r="BB102" i="8"/>
  <c r="BB112" i="8"/>
  <c r="BD39" i="8"/>
  <c r="BB114" i="8"/>
  <c r="AQ71" i="15" a="1"/>
  <c r="AQ39" i="15" a="1"/>
  <c r="AQ47" i="15" a="1"/>
  <c r="AQ48" i="15" a="1"/>
  <c r="AQ68" i="15" a="1"/>
  <c r="AQ93" i="15" a="1"/>
  <c r="AQ77" i="15" a="1"/>
  <c r="BD128" i="8" a="1"/>
  <c r="BD80" i="8" a="1"/>
  <c r="BD44" i="8" a="1"/>
  <c r="BD79" i="8" a="1"/>
  <c r="BD106" i="8" a="1"/>
  <c r="BD45" i="8" a="1"/>
  <c r="AQ49" i="15" a="1"/>
  <c r="AQ92" i="15" a="1"/>
  <c r="AQ58" i="15" a="1"/>
  <c r="AQ81" i="15" a="1"/>
  <c r="AQ70" i="15" a="1"/>
  <c r="AQ86" i="15" a="1"/>
  <c r="AQ57" i="15" a="1"/>
  <c r="AQ51" i="15" a="1"/>
  <c r="AQ87" i="15" a="1"/>
  <c r="AQ50" i="15" a="1"/>
  <c r="AQ89" i="15" a="1"/>
  <c r="AQ69" i="15" a="1"/>
  <c r="AQ61" i="15" a="1"/>
  <c r="AQ79" i="15" a="1"/>
  <c r="BD108" i="8" a="1"/>
  <c r="BD89" i="8" a="1"/>
  <c r="BD107" i="8" a="1"/>
  <c r="BD88" i="8" a="1"/>
  <c r="BD84" i="8" a="1"/>
  <c r="BD83" i="8" a="1"/>
  <c r="BD41" i="8" a="1"/>
  <c r="BD68" i="8" a="1"/>
  <c r="BD59" i="8" a="1"/>
  <c r="BD82" i="8" a="1"/>
  <c r="BD127" i="8" a="1"/>
  <c r="BD70" i="8" a="1"/>
  <c r="BD85" i="8" a="1"/>
  <c r="AQ85" i="15" a="1"/>
  <c r="AQ73" i="15" a="1"/>
  <c r="AQ46" i="15" a="1"/>
  <c r="AQ59" i="15" a="1"/>
  <c r="AQ64" i="15" a="1"/>
  <c r="AQ55" i="15" a="1"/>
  <c r="AQ90" i="15" a="1"/>
  <c r="BD103" i="8" a="1"/>
  <c r="BD109" i="8" a="1"/>
  <c r="BD43" i="8" a="1"/>
  <c r="BD90" i="8" a="1"/>
  <c r="BD77" i="8" a="1"/>
  <c r="BD98" i="8" a="1"/>
  <c r="AQ54" i="15" a="1"/>
  <c r="AQ52" i="15" a="1"/>
  <c r="AQ82" i="15" a="1"/>
  <c r="AQ84" i="15" a="1"/>
  <c r="AQ76" i="15" a="1"/>
  <c r="BD60" i="8" a="1"/>
  <c r="BD67" i="8" a="1"/>
  <c r="BD47" i="8" a="1"/>
  <c r="BD130" i="8" a="1"/>
  <c r="BD110" i="8" a="1"/>
  <c r="AQ60" i="15" a="1"/>
  <c r="AQ63" i="15" a="1"/>
  <c r="AQ53" i="15" a="1"/>
  <c r="AQ74" i="15" a="1"/>
  <c r="AQ78" i="15" a="1"/>
  <c r="AQ62" i="15" a="1"/>
  <c r="AQ45" i="15" a="1"/>
  <c r="AQ67" i="15" a="1"/>
  <c r="AQ43" i="15" a="1"/>
  <c r="AQ94" i="15" a="1"/>
  <c r="AQ44" i="15" a="1"/>
  <c r="AQ72" i="15" a="1"/>
  <c r="AQ91" i="15" a="1"/>
  <c r="BD42" i="8" a="1"/>
  <c r="BD87" i="8" a="1"/>
  <c r="BD97" i="8" a="1"/>
  <c r="BD86" i="8" a="1"/>
  <c r="BD104" i="8" a="1"/>
  <c r="BD129" i="8" a="1"/>
  <c r="BD48" i="8" a="1"/>
  <c r="BD105" i="8" a="1"/>
  <c r="BD69" i="8" a="1"/>
  <c r="BD57" i="8" a="1"/>
  <c r="BD100" i="8" a="1"/>
  <c r="AQ66" i="15" a="1"/>
  <c r="AQ88" i="15" a="1"/>
  <c r="AQ65" i="15" a="1"/>
  <c r="AQ56" i="15" a="1"/>
  <c r="AQ83" i="15" a="1"/>
  <c r="AQ75" i="15" a="1"/>
  <c r="AQ80" i="15" a="1"/>
  <c r="BD46" i="8" a="1"/>
  <c r="BD58" i="8" a="1"/>
  <c r="BD49" i="8" a="1"/>
  <c r="BD78" i="8" a="1"/>
  <c r="BD99" i="8" a="1"/>
  <c r="AQ80" i="15" l="1"/>
  <c r="AQ143" i="15" s="1"/>
  <c r="AQ75" i="15"/>
  <c r="AQ138" i="15" s="1"/>
  <c r="AQ83" i="15"/>
  <c r="AQ146" i="15" s="1"/>
  <c r="AQ56" i="15"/>
  <c r="AQ119" i="15" s="1"/>
  <c r="AQ65" i="15"/>
  <c r="AQ128" i="15" s="1"/>
  <c r="AQ88" i="15"/>
  <c r="AQ151" i="15" s="1"/>
  <c r="AQ66" i="15"/>
  <c r="AQ129" i="15" s="1"/>
  <c r="AQ91" i="15"/>
  <c r="AQ154" i="15" s="1"/>
  <c r="AQ72" i="15"/>
  <c r="AQ135" i="15" s="1"/>
  <c r="AQ44" i="15"/>
  <c r="AQ107" i="15" s="1"/>
  <c r="AQ94" i="15"/>
  <c r="AQ157" i="15" s="1"/>
  <c r="AQ43" i="15"/>
  <c r="AQ106" i="15" s="1"/>
  <c r="AQ67" i="15"/>
  <c r="AQ130" i="15" s="1"/>
  <c r="AQ45" i="15"/>
  <c r="AQ108" i="15" s="1"/>
  <c r="AQ62" i="15"/>
  <c r="AQ125" i="15" s="1"/>
  <c r="AQ78" i="15"/>
  <c r="AQ141" i="15" s="1"/>
  <c r="AQ74" i="15"/>
  <c r="AQ137" i="15" s="1"/>
  <c r="AQ53" i="15"/>
  <c r="AQ116" i="15" s="1"/>
  <c r="AQ63" i="15"/>
  <c r="AQ126" i="15" s="1"/>
  <c r="AQ60" i="15"/>
  <c r="AQ123" i="15" s="1"/>
  <c r="AQ76" i="15"/>
  <c r="AQ139" i="15" s="1"/>
  <c r="AQ84" i="15"/>
  <c r="AQ147" i="15" s="1"/>
  <c r="AQ82" i="15"/>
  <c r="AQ145" i="15" s="1"/>
  <c r="AQ52" i="15"/>
  <c r="AQ115" i="15" s="1"/>
  <c r="AQ54" i="15"/>
  <c r="AQ117" i="15" s="1"/>
  <c r="AQ90" i="15"/>
  <c r="AQ153" i="15" s="1"/>
  <c r="AQ55" i="15"/>
  <c r="AQ118" i="15" s="1"/>
  <c r="AQ64" i="15"/>
  <c r="AQ127" i="15" s="1"/>
  <c r="AQ59" i="15"/>
  <c r="AQ122" i="15" s="1"/>
  <c r="AQ46" i="15"/>
  <c r="AQ109" i="15" s="1"/>
  <c r="AQ73" i="15"/>
  <c r="AQ136" i="15" s="1"/>
  <c r="AQ85" i="15"/>
  <c r="AQ148" i="15" s="1"/>
  <c r="AQ79" i="15"/>
  <c r="AQ142" i="15" s="1"/>
  <c r="AQ61" i="15"/>
  <c r="AQ124" i="15" s="1"/>
  <c r="AQ69" i="15"/>
  <c r="AQ132" i="15" s="1"/>
  <c r="AQ89" i="15"/>
  <c r="AQ152" i="15" s="1"/>
  <c r="AQ50" i="15"/>
  <c r="AQ113" i="15" s="1"/>
  <c r="AQ87" i="15"/>
  <c r="AQ150" i="15" s="1"/>
  <c r="AQ51" i="15"/>
  <c r="AQ114" i="15" s="1"/>
  <c r="AQ57" i="15"/>
  <c r="AQ120" i="15" s="1"/>
  <c r="AQ86" i="15"/>
  <c r="AQ149" i="15" s="1"/>
  <c r="AQ70" i="15"/>
  <c r="AQ133" i="15" s="1"/>
  <c r="AQ81" i="15"/>
  <c r="AQ144" i="15" s="1"/>
  <c r="AQ58" i="15"/>
  <c r="AQ121" i="15" s="1"/>
  <c r="AQ92" i="15"/>
  <c r="AQ155" i="15" s="1"/>
  <c r="AQ49" i="15"/>
  <c r="AQ112" i="15" s="1"/>
  <c r="AQ77" i="15"/>
  <c r="AQ140" i="15" s="1"/>
  <c r="AQ93" i="15"/>
  <c r="AQ156" i="15" s="1"/>
  <c r="AQ68" i="15"/>
  <c r="AQ131" i="15" s="1"/>
  <c r="AQ48" i="15"/>
  <c r="AQ111" i="15" s="1"/>
  <c r="AQ47" i="15"/>
  <c r="AQ110" i="15" s="1"/>
  <c r="AQ39" i="15"/>
  <c r="AQ105" i="15" s="1"/>
  <c r="AQ71" i="15"/>
  <c r="AQ134" i="15" s="1"/>
  <c r="AS38" i="15"/>
  <c r="BC117" i="8"/>
  <c r="BD49" i="8"/>
  <c r="BD109" i="8"/>
  <c r="BD60" i="8"/>
  <c r="BD57" i="8"/>
  <c r="BD80" i="8"/>
  <c r="BD107" i="8"/>
  <c r="BD98" i="8"/>
  <c r="BD77" i="8"/>
  <c r="BD129" i="8"/>
  <c r="BD128" i="8"/>
  <c r="BD70" i="8"/>
  <c r="BD59" i="8"/>
  <c r="BD48" i="8"/>
  <c r="BD97" i="8"/>
  <c r="BD99" i="8"/>
  <c r="BD78" i="8"/>
  <c r="BD47" i="8"/>
  <c r="BD67" i="8"/>
  <c r="BD108" i="8"/>
  <c r="BD69" i="8"/>
  <c r="BD88" i="8"/>
  <c r="BD89" i="8"/>
  <c r="BD100" i="8"/>
  <c r="BD130" i="8"/>
  <c r="BD58" i="8"/>
  <c r="BD46" i="8"/>
  <c r="BD110" i="8"/>
  <c r="BD68" i="8"/>
  <c r="BD90" i="8"/>
  <c r="BD87" i="8"/>
  <c r="BD127" i="8"/>
  <c r="BD79" i="8"/>
  <c r="BD104" i="8"/>
  <c r="BD103" i="8"/>
  <c r="BD106" i="8"/>
  <c r="BD105" i="8"/>
  <c r="BC119" i="8"/>
  <c r="BC118" i="8"/>
  <c r="BC120" i="8"/>
  <c r="BD43" i="8"/>
  <c r="BD44" i="8"/>
  <c r="BD45" i="8"/>
  <c r="BD41" i="8"/>
  <c r="BD42" i="8"/>
  <c r="BD85" i="8"/>
  <c r="BD84" i="8"/>
  <c r="BD82" i="8"/>
  <c r="BD86" i="8"/>
  <c r="BD83" i="8"/>
  <c r="B97" i="15"/>
  <c r="BE39" i="8"/>
  <c r="AR59" i="15" a="1"/>
  <c r="AR71" i="15" a="1"/>
  <c r="AR64" i="15" a="1"/>
  <c r="AR82" i="15" a="1"/>
  <c r="AR57" i="15" a="1"/>
  <c r="AR86" i="15" a="1"/>
  <c r="AR39" i="15" a="1"/>
  <c r="AR48" i="15" a="1"/>
  <c r="AR84" i="15" a="1"/>
  <c r="AR47" i="15" a="1"/>
  <c r="AR93" i="15" a="1"/>
  <c r="AR75" i="15" a="1"/>
  <c r="BE130" i="8" a="1"/>
  <c r="BE129" i="8" a="1"/>
  <c r="AM97" i="15" a="1"/>
  <c r="BE123" i="8" a="1"/>
  <c r="K96" i="15" a="1"/>
  <c r="V96" i="15" a="1"/>
  <c r="AH97" i="15" a="1"/>
  <c r="BD93" i="8" a="1"/>
  <c r="AE95" i="15" a="1"/>
  <c r="Z95" i="15" a="1"/>
  <c r="AR95" i="15" a="1"/>
  <c r="W97" i="15" a="1"/>
  <c r="BE110" i="8" a="1"/>
  <c r="BE109" i="8" a="1"/>
  <c r="BD76" i="8" a="1"/>
  <c r="AR97" i="15" a="1"/>
  <c r="S97" i="15" a="1"/>
  <c r="AQ95" i="15" a="1"/>
  <c r="BE86" i="8" a="1"/>
  <c r="BE62" i="8" a="1"/>
  <c r="BD92" i="8" a="1"/>
  <c r="BD95" i="8" a="1"/>
  <c r="E97" i="15" a="1"/>
  <c r="AS97" i="15" a="1"/>
  <c r="Y97" i="15" a="1"/>
  <c r="BE78" i="8" a="1"/>
  <c r="BE72" i="8" a="1"/>
  <c r="AO97" i="15" a="1"/>
  <c r="BC72" i="8" a="1"/>
  <c r="BE89" i="8" a="1"/>
  <c r="BE107" i="8" a="1"/>
  <c r="AL95" i="15" a="1"/>
  <c r="AJ96" i="15" a="1"/>
  <c r="R96" i="15" a="1"/>
  <c r="L97" i="15" a="1"/>
  <c r="R95" i="15" a="1"/>
  <c r="BC125" i="8" a="1"/>
  <c r="P95" i="15" a="1"/>
  <c r="BE96" i="8" a="1"/>
  <c r="BE56" i="8" a="1"/>
  <c r="AS95" i="15" a="1"/>
  <c r="AR94" i="15" a="1"/>
  <c r="AR44" i="15" a="1"/>
  <c r="AR90" i="15" a="1"/>
  <c r="AR56" i="15" a="1"/>
  <c r="AR55" i="15" a="1"/>
  <c r="AR62" i="15" a="1"/>
  <c r="AR83" i="15" a="1"/>
  <c r="AR49" i="15" a="1"/>
  <c r="AR63" i="15" a="1"/>
  <c r="AR50" i="15" a="1"/>
  <c r="AR60" i="15" a="1"/>
  <c r="AR78" i="15" a="1"/>
  <c r="AR54" i="15" a="1"/>
  <c r="AR89" i="15" a="1"/>
  <c r="BE103" i="8" a="1"/>
  <c r="BE108" i="8" a="1"/>
  <c r="BE60" i="8" a="1"/>
  <c r="AK96" i="15" a="1"/>
  <c r="BD55" i="8" a="1"/>
  <c r="BE82" i="8" a="1"/>
  <c r="J97" i="15" a="1"/>
  <c r="S96" i="15" a="1"/>
  <c r="N96" i="15" a="1"/>
  <c r="AK95" i="15" a="1"/>
  <c r="BE104" i="8" a="1"/>
  <c r="BE67" i="8" a="1"/>
  <c r="BE49" i="8" a="1"/>
  <c r="F97" i="15" a="1"/>
  <c r="AN96" i="15" a="1"/>
  <c r="AA95" i="15" a="1"/>
  <c r="BC73" i="8" a="1"/>
  <c r="AG96" i="15" a="1"/>
  <c r="BE75" i="8" a="1"/>
  <c r="BC74" i="8" a="1"/>
  <c r="AC96" i="15" a="1"/>
  <c r="AB96" i="15" a="1"/>
  <c r="AD96" i="15" a="1"/>
  <c r="AI95" i="15" a="1"/>
  <c r="AD97" i="15" a="1"/>
  <c r="BD94" i="8" a="1"/>
  <c r="W96" i="15" a="1"/>
  <c r="AO96" i="15" a="1"/>
  <c r="BE105" i="8" a="1"/>
  <c r="BE58" i="8" a="1"/>
  <c r="BE57" i="8" a="1"/>
  <c r="Q95" i="15" a="1"/>
  <c r="BE76" i="8" a="1"/>
  <c r="BE124" i="8" a="1"/>
  <c r="AB97" i="15" a="1"/>
  <c r="BE43" i="8" a="1"/>
  <c r="BE45" i="8" a="1"/>
  <c r="BE41" i="8" a="1"/>
  <c r="AG97" i="15" a="1"/>
  <c r="BE87" i="8" a="1"/>
  <c r="BE59" i="8" a="1"/>
  <c r="AM96" i="15" a="1"/>
  <c r="O97" i="15" a="1"/>
  <c r="I95" i="15" a="1"/>
  <c r="BE65" i="8" a="1"/>
  <c r="C95" i="15" a="1"/>
  <c r="AP97" i="15" a="1"/>
  <c r="L95" i="15" a="1"/>
  <c r="U95" i="15" a="1"/>
  <c r="C97" i="15" a="1"/>
  <c r="AR96" i="15" a="1"/>
  <c r="O96" i="15" a="1"/>
  <c r="AP96" i="15" a="1"/>
  <c r="BE52" i="8" a="1"/>
  <c r="D95" i="15" a="1"/>
  <c r="AA97" i="15" a="1"/>
  <c r="BC94" i="8" a="1"/>
  <c r="BE83" i="8" a="1"/>
  <c r="V97" i="15" a="1"/>
  <c r="E96" i="15" a="1"/>
  <c r="Z97" i="15" a="1"/>
  <c r="BD63" i="8" a="1"/>
  <c r="AI96" i="15" a="1"/>
  <c r="AC95" i="15" a="1"/>
  <c r="AA96" i="15" a="1"/>
  <c r="BC75" i="8" a="1"/>
  <c r="U97" i="15" a="1"/>
  <c r="K95" i="15" a="1"/>
  <c r="BE46" i="8" a="1"/>
  <c r="BC76" i="8" a="1"/>
  <c r="AM95" i="15" a="1"/>
  <c r="BE84" i="8" a="1"/>
  <c r="AJ95" i="15" a="1"/>
  <c r="BD75" i="8" a="1"/>
  <c r="BE106" i="8" a="1"/>
  <c r="BE80" i="8" a="1"/>
  <c r="AH95" i="15" a="1"/>
  <c r="BE64" i="8" a="1"/>
  <c r="N95" i="15" a="1"/>
  <c r="BC63" i="8" a="1"/>
  <c r="BD62" i="8" a="1"/>
  <c r="BE74" i="8" a="1"/>
  <c r="H96" i="15" a="1"/>
  <c r="BE126" i="8" a="1"/>
  <c r="AR51" i="15" a="1"/>
  <c r="AR92" i="15" a="1"/>
  <c r="AR45" i="15" a="1"/>
  <c r="AR67" i="15" a="1"/>
  <c r="AR70" i="15" a="1"/>
  <c r="AR65" i="15" a="1"/>
  <c r="AR43" i="15" a="1"/>
  <c r="AR80" i="15" a="1"/>
  <c r="AR81" i="15" a="1"/>
  <c r="AR79" i="15" a="1"/>
  <c r="AR66" i="15" a="1"/>
  <c r="AR58" i="15" a="1"/>
  <c r="AR91" i="15" a="1"/>
  <c r="AR72" i="15" a="1"/>
  <c r="BE100" i="8" a="1"/>
  <c r="BE128" i="8" a="1"/>
  <c r="H95" i="15" a="1"/>
  <c r="BE42" i="8" a="1"/>
  <c r="G95" i="15" a="1"/>
  <c r="BC52" i="8" a="1"/>
  <c r="U96" i="15" a="1"/>
  <c r="P96" i="15" a="1"/>
  <c r="BD65" i="8" a="1"/>
  <c r="M97" i="15" a="1"/>
  <c r="BE69" i="8" a="1"/>
  <c r="BE48" i="8" a="1"/>
  <c r="BE44" i="8" a="1"/>
  <c r="BD64" i="8" a="1"/>
  <c r="AH96" i="15" a="1"/>
  <c r="BC54" i="8" a="1"/>
  <c r="BD72" i="8" a="1"/>
  <c r="AQ97" i="15" a="1"/>
  <c r="O95" i="15" a="1"/>
  <c r="BC93" i="8" a="1"/>
  <c r="BE73" i="8" a="1"/>
  <c r="AE96" i="15" a="1"/>
  <c r="AF95" i="15" a="1"/>
  <c r="BE95" i="8" a="1"/>
  <c r="E95" i="15" a="1"/>
  <c r="BE99" i="8" a="1"/>
  <c r="BE53" i="8" a="1"/>
  <c r="AN95" i="15" a="1"/>
  <c r="BD125" i="8" a="1"/>
  <c r="BD73" i="8" a="1"/>
  <c r="AE97" i="15" a="1"/>
  <c r="BE88" i="8" a="1"/>
  <c r="BC124" i="8" a="1"/>
  <c r="N97" i="15" a="1"/>
  <c r="AG95" i="15" a="1"/>
  <c r="BD54" i="8" a="1"/>
  <c r="M95" i="15" a="1"/>
  <c r="AD95" i="15" a="1"/>
  <c r="AR74" i="15" a="1"/>
  <c r="AR87" i="15" a="1"/>
  <c r="AR85" i="15" a="1"/>
  <c r="AR76" i="15" a="1"/>
  <c r="AR68" i="15" a="1"/>
  <c r="AR69" i="15" a="1"/>
  <c r="AR52" i="15" a="1"/>
  <c r="AR77" i="15" a="1"/>
  <c r="AR73" i="15" a="1"/>
  <c r="AR53" i="15" a="1"/>
  <c r="AR88" i="15" a="1"/>
  <c r="AR61" i="15" a="1"/>
  <c r="AR46" i="15" a="1"/>
  <c r="BE68" i="8" a="1"/>
  <c r="BE98" i="8" a="1"/>
  <c r="D97" i="15" a="1"/>
  <c r="L96" i="15" a="1"/>
  <c r="BE63" i="8" a="1"/>
  <c r="W95" i="15" a="1"/>
  <c r="Y95" i="15" a="1"/>
  <c r="AQ96" i="15" a="1"/>
  <c r="H97" i="15" a="1"/>
  <c r="AK97" i="15" a="1"/>
  <c r="AI97" i="15" a="1"/>
  <c r="BE77" i="8" a="1"/>
  <c r="BE97" i="8" a="1"/>
  <c r="BE122" i="8" a="1"/>
  <c r="AJ97" i="15" a="1"/>
  <c r="BD96" i="8" a="1"/>
  <c r="BD56" i="8" a="1"/>
  <c r="P97" i="15" a="1"/>
  <c r="V95" i="15" a="1"/>
  <c r="BC53" i="8" a="1"/>
  <c r="X95" i="15" a="1"/>
  <c r="BE94" i="8" a="1"/>
  <c r="Q96" i="15" a="1"/>
  <c r="BD53" i="8" a="1"/>
  <c r="I96" i="15" a="1"/>
  <c r="Q97" i="15" a="1"/>
  <c r="BC56" i="8" a="1"/>
  <c r="F95" i="15" a="1"/>
  <c r="AC97" i="15" a="1"/>
  <c r="BE90" i="8" a="1"/>
  <c r="BE70" i="8" a="1"/>
  <c r="BC55" i="8" a="1"/>
  <c r="AL97" i="15" a="1"/>
  <c r="BC123" i="8" a="1"/>
  <c r="BE66" i="8" a="1"/>
  <c r="BD122" i="8" a="1"/>
  <c r="Z96" i="15" a="1"/>
  <c r="BE125" i="8" a="1"/>
  <c r="BC65" i="8" a="1"/>
  <c r="BC64" i="8" a="1"/>
  <c r="BC96" i="8" a="1"/>
  <c r="BE127" i="8" a="1"/>
  <c r="BE47" i="8" a="1"/>
  <c r="AP95" i="15" a="1"/>
  <c r="AF97" i="15" a="1"/>
  <c r="BE55" i="8" a="1"/>
  <c r="Y96" i="15" a="1"/>
  <c r="AN97" i="15" a="1"/>
  <c r="S95" i="15" a="1"/>
  <c r="M96" i="15" a="1"/>
  <c r="J96" i="15" a="1"/>
  <c r="C96" i="15" a="1"/>
  <c r="X97" i="15" a="1"/>
  <c r="D96" i="15" a="1"/>
  <c r="BD52" i="8" a="1"/>
  <c r="BD126" i="8" a="1"/>
  <c r="BE54" i="8" a="1"/>
  <c r="BC92" i="8" a="1"/>
  <c r="BD124" i="8" a="1"/>
  <c r="J95" i="15" a="1"/>
  <c r="BC126" i="8" a="1"/>
  <c r="AB95" i="15" a="1"/>
  <c r="T96" i="15" a="1"/>
  <c r="T97" i="15" a="1"/>
  <c r="F96" i="15" a="1"/>
  <c r="T95" i="15" a="1"/>
  <c r="X96" i="15" a="1"/>
  <c r="BC62" i="8" a="1"/>
  <c r="K97" i="15" a="1"/>
  <c r="BE79" i="8" a="1"/>
  <c r="BC66" i="8" a="1"/>
  <c r="BD66" i="8" a="1"/>
  <c r="BC122" i="8" a="1"/>
  <c r="R97" i="15" a="1"/>
  <c r="BE93" i="8" a="1"/>
  <c r="AF96" i="15" a="1"/>
  <c r="BC95" i="8" a="1"/>
  <c r="G96" i="15" a="1"/>
  <c r="AL96" i="15" a="1"/>
  <c r="BD74" i="8" a="1"/>
  <c r="BE85" i="8" a="1"/>
  <c r="G97" i="15" a="1"/>
  <c r="BD123" i="8" a="1"/>
  <c r="AO95" i="15" a="1"/>
  <c r="BE92" i="8" a="1"/>
  <c r="I97" i="15" a="1"/>
  <c r="AS96" i="15" a="1"/>
  <c r="AR46" i="15" l="1"/>
  <c r="AR109" i="15" s="1"/>
  <c r="AR61" i="15"/>
  <c r="AR124" i="15" s="1"/>
  <c r="AR88" i="15"/>
  <c r="AR151" i="15" s="1"/>
  <c r="AR53" i="15"/>
  <c r="AR116" i="15" s="1"/>
  <c r="AR73" i="15"/>
  <c r="AR136" i="15" s="1"/>
  <c r="AR77" i="15"/>
  <c r="AR140" i="15" s="1"/>
  <c r="AR52" i="15"/>
  <c r="AR115" i="15" s="1"/>
  <c r="AR69" i="15"/>
  <c r="AR132" i="15" s="1"/>
  <c r="AR68" i="15"/>
  <c r="AR131" i="15" s="1"/>
  <c r="AR76" i="15"/>
  <c r="AR139" i="15" s="1"/>
  <c r="AR85" i="15"/>
  <c r="AR148" i="15" s="1"/>
  <c r="AR87" i="15"/>
  <c r="AR150" i="15" s="1"/>
  <c r="AR74" i="15"/>
  <c r="AR137" i="15" s="1"/>
  <c r="AR72" i="15"/>
  <c r="AR135" i="15" s="1"/>
  <c r="AR91" i="15"/>
  <c r="AR154" i="15" s="1"/>
  <c r="AR58" i="15"/>
  <c r="AR121" i="15" s="1"/>
  <c r="AR66" i="15"/>
  <c r="AR129" i="15" s="1"/>
  <c r="AR79" i="15"/>
  <c r="AR142" i="15" s="1"/>
  <c r="AR81" i="15"/>
  <c r="AR144" i="15" s="1"/>
  <c r="AR80" i="15"/>
  <c r="AR143" i="15" s="1"/>
  <c r="AR43" i="15"/>
  <c r="AR106" i="15" s="1"/>
  <c r="AR65" i="15"/>
  <c r="AR128" i="15" s="1"/>
  <c r="AR70" i="15"/>
  <c r="AR133" i="15" s="1"/>
  <c r="AR67" i="15"/>
  <c r="AR130" i="15" s="1"/>
  <c r="AR45" i="15"/>
  <c r="AR108" i="15" s="1"/>
  <c r="AR92" i="15"/>
  <c r="AR155" i="15" s="1"/>
  <c r="AR51" i="15"/>
  <c r="AR114" i="15" s="1"/>
  <c r="AR89" i="15"/>
  <c r="AR152" i="15" s="1"/>
  <c r="AR54" i="15"/>
  <c r="AR117" i="15" s="1"/>
  <c r="AR78" i="15"/>
  <c r="AR141" i="15" s="1"/>
  <c r="AR60" i="15"/>
  <c r="AR123" i="15" s="1"/>
  <c r="AR50" i="15"/>
  <c r="AR113" i="15" s="1"/>
  <c r="AR63" i="15"/>
  <c r="AR126" i="15" s="1"/>
  <c r="AR49" i="15"/>
  <c r="AR112" i="15" s="1"/>
  <c r="AR83" i="15"/>
  <c r="AR146" i="15" s="1"/>
  <c r="AR62" i="15"/>
  <c r="AR125" i="15" s="1"/>
  <c r="AR55" i="15"/>
  <c r="AR118" i="15" s="1"/>
  <c r="AR56" i="15"/>
  <c r="AR119" i="15" s="1"/>
  <c r="AR90" i="15"/>
  <c r="AR153" i="15" s="1"/>
  <c r="AR44" i="15"/>
  <c r="AR107" i="15" s="1"/>
  <c r="AR94" i="15"/>
  <c r="AR157" i="15" s="1"/>
  <c r="AR75" i="15"/>
  <c r="AR138" i="15" s="1"/>
  <c r="AR93" i="15"/>
  <c r="AR156" i="15" s="1"/>
  <c r="AR47" i="15"/>
  <c r="AR110" i="15" s="1"/>
  <c r="AR84" i="15"/>
  <c r="AR147" i="15" s="1"/>
  <c r="AR48" i="15"/>
  <c r="AR111" i="15" s="1"/>
  <c r="AR39" i="15"/>
  <c r="AR105" i="15" s="1"/>
  <c r="AR86" i="15"/>
  <c r="AR149" i="15" s="1"/>
  <c r="AR57" i="15"/>
  <c r="AR120" i="15" s="1"/>
  <c r="AR82" i="15"/>
  <c r="AR145" i="15" s="1"/>
  <c r="AR64" i="15"/>
  <c r="AR127" i="15" s="1"/>
  <c r="AR71" i="15"/>
  <c r="AR134" i="15" s="1"/>
  <c r="AR59" i="15"/>
  <c r="AR122" i="15" s="1"/>
  <c r="AT38" i="15"/>
  <c r="BD119" i="8"/>
  <c r="BD120" i="8"/>
  <c r="BE49" i="8"/>
  <c r="BE60" i="8"/>
  <c r="BE80" i="8"/>
  <c r="BE57" i="8"/>
  <c r="BE109" i="8"/>
  <c r="BE129" i="8"/>
  <c r="BE59" i="8"/>
  <c r="BE78" i="8"/>
  <c r="BE97" i="8"/>
  <c r="BE98" i="8"/>
  <c r="BE107" i="8"/>
  <c r="BE70" i="8"/>
  <c r="BE48" i="8"/>
  <c r="BE128" i="8"/>
  <c r="BE47" i="8"/>
  <c r="BE99" i="8"/>
  <c r="BE67" i="8"/>
  <c r="BE108" i="8"/>
  <c r="BE88" i="8"/>
  <c r="BE58" i="8"/>
  <c r="BE110" i="8"/>
  <c r="BE130" i="8"/>
  <c r="BE87" i="8"/>
  <c r="BE79" i="8"/>
  <c r="BE77" i="8"/>
  <c r="BE117" i="8" s="1"/>
  <c r="BE68" i="8"/>
  <c r="BE89" i="8"/>
  <c r="BE90" i="8"/>
  <c r="BE69" i="8"/>
  <c r="BE100" i="8"/>
  <c r="BE127" i="8"/>
  <c r="BE46" i="8"/>
  <c r="BE104" i="8"/>
  <c r="BE103" i="8"/>
  <c r="BE106" i="8"/>
  <c r="BE105" i="8"/>
  <c r="BD118" i="8"/>
  <c r="BD117" i="8"/>
  <c r="BE42" i="8"/>
  <c r="BE43" i="8"/>
  <c r="BE45" i="8"/>
  <c r="BE41" i="8"/>
  <c r="BE44" i="8"/>
  <c r="BE83" i="8"/>
  <c r="BE84" i="8"/>
  <c r="BE82" i="8"/>
  <c r="BE86" i="8"/>
  <c r="BE85" i="8"/>
  <c r="AE96" i="15"/>
  <c r="V95" i="15"/>
  <c r="U95" i="15"/>
  <c r="L96" i="15"/>
  <c r="BD72" i="8"/>
  <c r="G96" i="15"/>
  <c r="X96" i="15"/>
  <c r="AM95" i="15"/>
  <c r="AK96" i="15"/>
  <c r="Q96" i="15"/>
  <c r="BD64" i="8"/>
  <c r="AS95" i="15"/>
  <c r="BC125" i="8"/>
  <c r="AD95" i="15"/>
  <c r="AH96" i="15"/>
  <c r="BD124" i="8"/>
  <c r="AL96" i="15"/>
  <c r="BC122" i="8"/>
  <c r="AC96" i="15"/>
  <c r="BD96" i="8"/>
  <c r="AE95" i="15"/>
  <c r="P95" i="15"/>
  <c r="O95" i="15"/>
  <c r="AB95" i="15"/>
  <c r="BC96" i="8"/>
  <c r="AI96" i="15"/>
  <c r="AS96" i="15"/>
  <c r="BD76" i="8"/>
  <c r="R95" i="15"/>
  <c r="BC92" i="8"/>
  <c r="D96" i="15"/>
  <c r="D159" i="15" s="1"/>
  <c r="C95" i="15"/>
  <c r="C158" i="15" s="1"/>
  <c r="AJ95" i="15"/>
  <c r="W95" i="15"/>
  <c r="BD93" i="8"/>
  <c r="W96" i="15"/>
  <c r="Y96" i="15"/>
  <c r="BC55" i="8"/>
  <c r="BC123" i="8"/>
  <c r="BC74" i="8"/>
  <c r="BD54" i="8"/>
  <c r="U96" i="15"/>
  <c r="AQ96" i="15"/>
  <c r="AD96" i="15"/>
  <c r="AN95" i="15"/>
  <c r="Q95" i="15"/>
  <c r="Z95" i="15"/>
  <c r="BC65" i="8"/>
  <c r="H95" i="15"/>
  <c r="R96" i="15"/>
  <c r="BD123" i="8"/>
  <c r="BC56" i="8"/>
  <c r="AF95" i="15"/>
  <c r="BC124" i="8"/>
  <c r="V96" i="15"/>
  <c r="J96" i="15"/>
  <c r="N96" i="15"/>
  <c r="BD56" i="8"/>
  <c r="K96" i="15"/>
  <c r="AC95" i="15"/>
  <c r="G95" i="15"/>
  <c r="L95" i="15"/>
  <c r="BC63" i="8"/>
  <c r="BC73" i="8"/>
  <c r="BD122" i="8"/>
  <c r="M96" i="15"/>
  <c r="BD94" i="8"/>
  <c r="C96" i="15"/>
  <c r="C159" i="15" s="1"/>
  <c r="BD92" i="8"/>
  <c r="BC76" i="8"/>
  <c r="BC93" i="8"/>
  <c r="F95" i="15"/>
  <c r="M95" i="15"/>
  <c r="AG96" i="15"/>
  <c r="Y95" i="15"/>
  <c r="AL95" i="15"/>
  <c r="BD126" i="8"/>
  <c r="BD66" i="8"/>
  <c r="BC62" i="8"/>
  <c r="BD62" i="8"/>
  <c r="BD125" i="8"/>
  <c r="BC95" i="8"/>
  <c r="AG95" i="15"/>
  <c r="O96" i="15"/>
  <c r="AB96" i="15"/>
  <c r="AO96" i="15"/>
  <c r="AJ96" i="15"/>
  <c r="AN96" i="15"/>
  <c r="BD74" i="8"/>
  <c r="E96" i="15"/>
  <c r="J95" i="15"/>
  <c r="I95" i="15"/>
  <c r="T96" i="15"/>
  <c r="BD55" i="8"/>
  <c r="BD53" i="8"/>
  <c r="BD65" i="8"/>
  <c r="AR96" i="15"/>
  <c r="AA95" i="15"/>
  <c r="AR95" i="15"/>
  <c r="BC66" i="8"/>
  <c r="AP95" i="15"/>
  <c r="Z96" i="15"/>
  <c r="BD75" i="8"/>
  <c r="I96" i="15"/>
  <c r="P96" i="15"/>
  <c r="S96" i="15"/>
  <c r="AP96" i="15"/>
  <c r="AI95" i="15"/>
  <c r="BC75" i="8"/>
  <c r="BC126" i="8"/>
  <c r="BD52" i="8"/>
  <c r="BD112" i="8" s="1"/>
  <c r="F96" i="15"/>
  <c r="BD63" i="8"/>
  <c r="AM96" i="15"/>
  <c r="BC64" i="8"/>
  <c r="AH95" i="15"/>
  <c r="BC52" i="8"/>
  <c r="BC112" i="8" s="1"/>
  <c r="X95" i="15"/>
  <c r="AO95" i="15"/>
  <c r="S95" i="15"/>
  <c r="D95" i="15"/>
  <c r="D158" i="15" s="1"/>
  <c r="AF96" i="15"/>
  <c r="AK95" i="15"/>
  <c r="BC53" i="8"/>
  <c r="AQ95" i="15"/>
  <c r="BC54" i="8"/>
  <c r="BD73" i="8"/>
  <c r="H96" i="15"/>
  <c r="BD95" i="8"/>
  <c r="AA96" i="15"/>
  <c r="K95" i="15"/>
  <c r="T95" i="15"/>
  <c r="BC72" i="8"/>
  <c r="N95" i="15"/>
  <c r="E95" i="15"/>
  <c r="BC94" i="8"/>
  <c r="D97" i="15"/>
  <c r="D160" i="15" s="1"/>
  <c r="C97" i="15"/>
  <c r="C160" i="15" s="1"/>
  <c r="E97" i="15"/>
  <c r="F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C97" i="15"/>
  <c r="AB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B98" i="15"/>
  <c r="BE126" i="8"/>
  <c r="BE96" i="8"/>
  <c r="BE76" i="8"/>
  <c r="BE66" i="8"/>
  <c r="BE56" i="8"/>
  <c r="BE55" i="8"/>
  <c r="BE54" i="8"/>
  <c r="BE53" i="8"/>
  <c r="BE63" i="8"/>
  <c r="BE64" i="8"/>
  <c r="BE65" i="8"/>
  <c r="BE75" i="8"/>
  <c r="BE73" i="8"/>
  <c r="BE74" i="8"/>
  <c r="BE94" i="8"/>
  <c r="BE95" i="8"/>
  <c r="BE93" i="8"/>
  <c r="BE124" i="8"/>
  <c r="BE52" i="8"/>
  <c r="BE62" i="8"/>
  <c r="BE92" i="8"/>
  <c r="BE72" i="8"/>
  <c r="BE125" i="8"/>
  <c r="BE123" i="8"/>
  <c r="BE122" i="8"/>
  <c r="BF39" i="8"/>
  <c r="AS73" i="15" a="1"/>
  <c r="AS92" i="15" a="1"/>
  <c r="AS60" i="15" a="1"/>
  <c r="AS39" i="15" a="1"/>
  <c r="AS56" i="15" a="1"/>
  <c r="AS72" i="15" a="1"/>
  <c r="AS63" i="15" a="1"/>
  <c r="AS77" i="15" a="1"/>
  <c r="AS54" i="15" a="1"/>
  <c r="AS61" i="15" a="1"/>
  <c r="AS67" i="15" a="1"/>
  <c r="AS65" i="15" a="1"/>
  <c r="AS55" i="15" a="1"/>
  <c r="BF104" i="8" a="1"/>
  <c r="I98" i="15" a="1"/>
  <c r="BF42" i="8" a="1"/>
  <c r="AT98" i="15" a="1"/>
  <c r="AM98" i="15" a="1"/>
  <c r="BF67" i="8" a="1"/>
  <c r="BF73" i="8" a="1"/>
  <c r="BF48" i="8" a="1"/>
  <c r="AS64" i="15" a="1"/>
  <c r="AS46" i="15" a="1"/>
  <c r="AS93" i="15" a="1"/>
  <c r="AS81" i="15" a="1"/>
  <c r="AS48" i="15" a="1"/>
  <c r="AS76" i="15" a="1"/>
  <c r="AS86" i="15" a="1"/>
  <c r="AS74" i="15" a="1"/>
  <c r="AS49" i="15" a="1"/>
  <c r="AS58" i="15" a="1"/>
  <c r="AS75" i="15" a="1"/>
  <c r="AS66" i="15" a="1"/>
  <c r="AS79" i="15" a="1"/>
  <c r="BF103" i="8" a="1"/>
  <c r="BF83" i="8" a="1"/>
  <c r="BF130" i="8" a="1"/>
  <c r="BF107" i="8" a="1"/>
  <c r="AL98" i="15" a="1"/>
  <c r="X98" i="15" a="1"/>
  <c r="G98" i="15" a="1"/>
  <c r="BF88" i="8" a="1"/>
  <c r="W98" i="15" a="1"/>
  <c r="BF57" i="8" a="1"/>
  <c r="BF127" i="8" a="1"/>
  <c r="AS44" i="15" a="1"/>
  <c r="AS68" i="15" a="1"/>
  <c r="AS94" i="15" a="1"/>
  <c r="AS57" i="15" a="1"/>
  <c r="AS43" i="15" a="1"/>
  <c r="AS90" i="15" a="1"/>
  <c r="AS84" i="15" a="1"/>
  <c r="AS91" i="15" a="1"/>
  <c r="AS50" i="15" a="1"/>
  <c r="AS45" i="15" a="1"/>
  <c r="AS87" i="15" a="1"/>
  <c r="AS82" i="15" a="1"/>
  <c r="AS62" i="15" a="1"/>
  <c r="AS71" i="15" a="1"/>
  <c r="BF110" i="8" a="1"/>
  <c r="BF123" i="8" a="1"/>
  <c r="BF63" i="8" a="1"/>
  <c r="AP98" i="15" a="1"/>
  <c r="BF100" i="8" a="1"/>
  <c r="BF129" i="8" a="1"/>
  <c r="H98" i="15" a="1"/>
  <c r="AF98" i="15" a="1"/>
  <c r="BF82" i="8" a="1"/>
  <c r="BF90" i="8" a="1"/>
  <c r="BF125" i="8" a="1"/>
  <c r="BF65" i="8" a="1"/>
  <c r="BF56" i="8" a="1"/>
  <c r="BF80" i="8" a="1"/>
  <c r="BF55" i="8" a="1"/>
  <c r="BF106" i="8" a="1"/>
  <c r="BF68" i="8" a="1"/>
  <c r="BF60" i="8" a="1"/>
  <c r="AI98" i="15" a="1"/>
  <c r="AR98" i="15" a="1"/>
  <c r="U98" i="15" a="1"/>
  <c r="BF95" i="8" a="1"/>
  <c r="BF69" i="8" a="1"/>
  <c r="BF109" i="8" a="1"/>
  <c r="AD98" i="15" a="1"/>
  <c r="F98" i="15" a="1"/>
  <c r="BF72" i="8" a="1"/>
  <c r="BF41" i="8" a="1"/>
  <c r="BF49" i="8" a="1"/>
  <c r="O98" i="15" a="1"/>
  <c r="BF94" i="8" a="1"/>
  <c r="AN98" i="15" a="1"/>
  <c r="BF70" i="8" a="1"/>
  <c r="D98" i="15" a="1"/>
  <c r="BF43" i="8" a="1"/>
  <c r="BF97" i="8" a="1"/>
  <c r="J98" i="15" a="1"/>
  <c r="R98" i="15" a="1"/>
  <c r="BF59" i="8" a="1"/>
  <c r="K98" i="15" a="1"/>
  <c r="M98" i="15" a="1"/>
  <c r="BF77" i="8" a="1"/>
  <c r="Q98" i="15" a="1"/>
  <c r="N98" i="15" a="1"/>
  <c r="BF44" i="8" a="1"/>
  <c r="AS78" i="15" a="1"/>
  <c r="AS89" i="15" a="1"/>
  <c r="AS59" i="15" a="1"/>
  <c r="AS80" i="15" a="1"/>
  <c r="AS88" i="15" a="1"/>
  <c r="AS47" i="15" a="1"/>
  <c r="AS85" i="15" a="1"/>
  <c r="AS51" i="15" a="1"/>
  <c r="AS69" i="15" a="1"/>
  <c r="AS83" i="15" a="1"/>
  <c r="AS53" i="15" a="1"/>
  <c r="AS52" i="15" a="1"/>
  <c r="AS70" i="15" a="1"/>
  <c r="BF128" i="8" a="1"/>
  <c r="S98" i="15" a="1"/>
  <c r="BF75" i="8" a="1"/>
  <c r="BF76" i="8" a="1"/>
  <c r="BF108" i="8" a="1"/>
  <c r="BF78" i="8" a="1"/>
  <c r="AQ98" i="15" a="1"/>
  <c r="BF74" i="8" a="1"/>
  <c r="T98" i="15" a="1"/>
  <c r="BF64" i="8" a="1"/>
  <c r="BF45" i="8" a="1"/>
  <c r="BF105" i="8" a="1"/>
  <c r="BF98" i="8" a="1"/>
  <c r="AS98" i="15" a="1"/>
  <c r="P98" i="15" a="1"/>
  <c r="AJ98" i="15" a="1"/>
  <c r="BF52" i="8" a="1"/>
  <c r="AB98" i="15" a="1"/>
  <c r="BF54" i="8" a="1"/>
  <c r="AA98" i="15" a="1"/>
  <c r="BF79" i="8" a="1"/>
  <c r="BF47" i="8" a="1"/>
  <c r="BF66" i="8" a="1"/>
  <c r="C98" i="15" a="1"/>
  <c r="AE98" i="15" a="1"/>
  <c r="BF53" i="8" a="1"/>
  <c r="BF89" i="8" a="1"/>
  <c r="BF93" i="8" a="1"/>
  <c r="L98" i="15" a="1"/>
  <c r="BF92" i="8" a="1"/>
  <c r="AC98" i="15" a="1"/>
  <c r="BF99" i="8" a="1"/>
  <c r="BF124" i="8" a="1"/>
  <c r="AG98" i="15" a="1"/>
  <c r="AO98" i="15" a="1"/>
  <c r="BF87" i="8" a="1"/>
  <c r="BF96" i="8" a="1"/>
  <c r="BF84" i="8" a="1"/>
  <c r="BF46" i="8" a="1"/>
  <c r="V98" i="15" a="1"/>
  <c r="BF58" i="8" a="1"/>
  <c r="AH98" i="15" a="1"/>
  <c r="Y98" i="15" a="1"/>
  <c r="BF122" i="8" a="1"/>
  <c r="E98" i="15" a="1"/>
  <c r="AK98" i="15" a="1"/>
  <c r="BF85" i="8" a="1"/>
  <c r="BF126" i="8" a="1"/>
  <c r="BF86" i="8" a="1"/>
  <c r="BF62" i="8" a="1"/>
  <c r="Z98" i="15" a="1"/>
  <c r="AS70" i="15" l="1"/>
  <c r="AS133" i="15" s="1"/>
  <c r="AS52" i="15"/>
  <c r="AS115" i="15" s="1"/>
  <c r="AS53" i="15"/>
  <c r="AS116" i="15" s="1"/>
  <c r="AS83" i="15"/>
  <c r="AS146" i="15" s="1"/>
  <c r="AS69" i="15"/>
  <c r="AS132" i="15" s="1"/>
  <c r="AS51" i="15"/>
  <c r="AS114" i="15" s="1"/>
  <c r="AS85" i="15"/>
  <c r="AS148" i="15" s="1"/>
  <c r="AS47" i="15"/>
  <c r="AS110" i="15" s="1"/>
  <c r="AS88" i="15"/>
  <c r="AS151" i="15" s="1"/>
  <c r="AS80" i="15"/>
  <c r="AS143" i="15" s="1"/>
  <c r="AS59" i="15"/>
  <c r="AS122" i="15" s="1"/>
  <c r="AS89" i="15"/>
  <c r="AS152" i="15" s="1"/>
  <c r="AS78" i="15"/>
  <c r="AS141" i="15" s="1"/>
  <c r="AS71" i="15"/>
  <c r="AS134" i="15" s="1"/>
  <c r="AS62" i="15"/>
  <c r="AS125" i="15" s="1"/>
  <c r="AS82" i="15"/>
  <c r="AS145" i="15" s="1"/>
  <c r="AS87" i="15"/>
  <c r="AS150" i="15" s="1"/>
  <c r="AS45" i="15"/>
  <c r="AS108" i="15" s="1"/>
  <c r="AS50" i="15"/>
  <c r="AS113" i="15" s="1"/>
  <c r="AS91" i="15"/>
  <c r="AS154" i="15" s="1"/>
  <c r="AS84" i="15"/>
  <c r="AS147" i="15" s="1"/>
  <c r="AS90" i="15"/>
  <c r="AS153" i="15" s="1"/>
  <c r="AS43" i="15"/>
  <c r="AS106" i="15" s="1"/>
  <c r="AS57" i="15"/>
  <c r="AS120" i="15" s="1"/>
  <c r="AS94" i="15"/>
  <c r="AS157" i="15" s="1"/>
  <c r="AS68" i="15"/>
  <c r="AS131" i="15" s="1"/>
  <c r="AS44" i="15"/>
  <c r="AS107" i="15" s="1"/>
  <c r="AS79" i="15"/>
  <c r="AS142" i="15" s="1"/>
  <c r="AS66" i="15"/>
  <c r="AS129" i="15" s="1"/>
  <c r="AS75" i="15"/>
  <c r="AS138" i="15" s="1"/>
  <c r="AS58" i="15"/>
  <c r="AS121" i="15" s="1"/>
  <c r="AS49" i="15"/>
  <c r="AS112" i="15" s="1"/>
  <c r="AS74" i="15"/>
  <c r="AS137" i="15" s="1"/>
  <c r="AS86" i="15"/>
  <c r="AS149" i="15" s="1"/>
  <c r="AS76" i="15"/>
  <c r="AS139" i="15" s="1"/>
  <c r="AS48" i="15"/>
  <c r="AS111" i="15" s="1"/>
  <c r="AS81" i="15"/>
  <c r="AS144" i="15" s="1"/>
  <c r="AS93" i="15"/>
  <c r="AS156" i="15" s="1"/>
  <c r="AS46" i="15"/>
  <c r="AS109" i="15" s="1"/>
  <c r="AS64" i="15"/>
  <c r="AS127" i="15" s="1"/>
  <c r="AS55" i="15"/>
  <c r="AS118" i="15" s="1"/>
  <c r="AS65" i="15"/>
  <c r="AS128" i="15" s="1"/>
  <c r="AS67" i="15"/>
  <c r="AS130" i="15" s="1"/>
  <c r="AS61" i="15"/>
  <c r="AS124" i="15" s="1"/>
  <c r="AS54" i="15"/>
  <c r="AS117" i="15" s="1"/>
  <c r="AS77" i="15"/>
  <c r="AS140" i="15" s="1"/>
  <c r="AS63" i="15"/>
  <c r="AS126" i="15" s="1"/>
  <c r="AS72" i="15"/>
  <c r="AS135" i="15" s="1"/>
  <c r="AS56" i="15"/>
  <c r="AS119" i="15" s="1"/>
  <c r="AS39" i="15"/>
  <c r="AS105" i="15" s="1"/>
  <c r="AS60" i="15"/>
  <c r="AS123" i="15" s="1"/>
  <c r="AS92" i="15"/>
  <c r="AS155" i="15" s="1"/>
  <c r="AS73" i="15"/>
  <c r="AS136" i="15" s="1"/>
  <c r="AU38" i="15"/>
  <c r="BF49" i="8"/>
  <c r="BF109" i="8"/>
  <c r="BF60" i="8"/>
  <c r="BF80" i="8"/>
  <c r="BF78" i="8"/>
  <c r="BF128" i="8"/>
  <c r="BF57" i="8"/>
  <c r="BF70" i="8"/>
  <c r="BF129" i="8"/>
  <c r="BF48" i="8"/>
  <c r="BF97" i="8"/>
  <c r="BF98" i="8"/>
  <c r="BF107" i="8"/>
  <c r="BF59" i="8"/>
  <c r="BF47" i="8"/>
  <c r="BF77" i="8"/>
  <c r="BF99" i="8"/>
  <c r="BF110" i="8"/>
  <c r="BF68" i="8"/>
  <c r="BF90" i="8"/>
  <c r="BF108" i="8"/>
  <c r="BF89" i="8"/>
  <c r="BF67" i="8"/>
  <c r="BF88" i="8"/>
  <c r="BF100" i="8"/>
  <c r="BF69" i="8"/>
  <c r="BF58" i="8"/>
  <c r="BF87" i="8"/>
  <c r="BF130" i="8"/>
  <c r="BF127" i="8"/>
  <c r="BF79" i="8"/>
  <c r="BF46" i="8"/>
  <c r="BF104" i="8"/>
  <c r="BF103" i="8"/>
  <c r="BF106" i="8"/>
  <c r="BF105" i="8"/>
  <c r="BE119" i="8"/>
  <c r="BE118" i="8"/>
  <c r="BE120" i="8"/>
  <c r="N158" i="15"/>
  <c r="AA159" i="15"/>
  <c r="F159" i="15"/>
  <c r="B99" i="15"/>
  <c r="AL160" i="15"/>
  <c r="AP160" i="15"/>
  <c r="AH160" i="15"/>
  <c r="AD160" i="15"/>
  <c r="Z160" i="15"/>
  <c r="V160" i="15"/>
  <c r="N160" i="15"/>
  <c r="R160" i="15"/>
  <c r="BF45" i="8"/>
  <c r="BF43" i="8"/>
  <c r="BF41" i="8"/>
  <c r="BF42" i="8"/>
  <c r="BF44" i="8"/>
  <c r="BF84" i="8"/>
  <c r="BF82" i="8"/>
  <c r="BF86" i="8"/>
  <c r="BF85" i="8"/>
  <c r="BF83" i="8"/>
  <c r="AP159" i="15"/>
  <c r="P159" i="15"/>
  <c r="Z159" i="15"/>
  <c r="E159" i="15"/>
  <c r="AO159" i="15"/>
  <c r="O159" i="15"/>
  <c r="BD113" i="8"/>
  <c r="H158" i="15"/>
  <c r="AN158" i="15"/>
  <c r="AD158" i="15"/>
  <c r="BC102" i="8"/>
  <c r="AI158" i="15"/>
  <c r="AP158" i="15"/>
  <c r="J158" i="15"/>
  <c r="F158" i="15"/>
  <c r="G158" i="15"/>
  <c r="O158" i="15"/>
  <c r="AM158" i="15"/>
  <c r="Z158" i="15"/>
  <c r="AJ158" i="15"/>
  <c r="AK158" i="15"/>
  <c r="AO158" i="15"/>
  <c r="M158" i="15"/>
  <c r="AF158" i="15"/>
  <c r="W158" i="15"/>
  <c r="W159" i="15"/>
  <c r="AC159" i="15"/>
  <c r="AH158" i="15"/>
  <c r="AR158" i="15"/>
  <c r="E158" i="15"/>
  <c r="T158" i="15"/>
  <c r="AQ158" i="15"/>
  <c r="X158" i="15"/>
  <c r="Q158" i="15"/>
  <c r="K158" i="15"/>
  <c r="S158" i="15"/>
  <c r="BC116" i="8"/>
  <c r="BD115" i="8"/>
  <c r="I158" i="15"/>
  <c r="M159" i="15"/>
  <c r="AS159" i="15"/>
  <c r="AF159" i="15"/>
  <c r="AM159" i="15"/>
  <c r="AG158" i="15"/>
  <c r="BD102" i="8"/>
  <c r="AA158" i="15"/>
  <c r="Y158" i="15"/>
  <c r="BD116" i="8"/>
  <c r="AB158" i="15"/>
  <c r="AS158" i="15"/>
  <c r="G159" i="15"/>
  <c r="AC158" i="15"/>
  <c r="P158" i="15"/>
  <c r="U158" i="15"/>
  <c r="BC115" i="8"/>
  <c r="R159" i="15"/>
  <c r="AL158" i="15"/>
  <c r="L158" i="15"/>
  <c r="BC114" i="8"/>
  <c r="R158" i="15"/>
  <c r="AE158" i="15"/>
  <c r="BD114" i="8"/>
  <c r="X159" i="15"/>
  <c r="L159" i="15"/>
  <c r="V158" i="15"/>
  <c r="BC113" i="8"/>
  <c r="AH159" i="15"/>
  <c r="T159" i="15"/>
  <c r="AJ159" i="15"/>
  <c r="Q159" i="15"/>
  <c r="AG159" i="15"/>
  <c r="K159" i="15"/>
  <c r="AQ159" i="15"/>
  <c r="J159" i="15"/>
  <c r="AL159" i="15"/>
  <c r="H159" i="15"/>
  <c r="AN159" i="15"/>
  <c r="U159" i="15"/>
  <c r="AK159" i="15"/>
  <c r="AE159" i="15"/>
  <c r="V159" i="15"/>
  <c r="AB159" i="15"/>
  <c r="AR159" i="15"/>
  <c r="I159" i="15"/>
  <c r="Y159" i="15"/>
  <c r="S159" i="15"/>
  <c r="AI159" i="15"/>
  <c r="N159" i="15"/>
  <c r="AD159" i="15"/>
  <c r="F160" i="15"/>
  <c r="K160" i="15"/>
  <c r="AS160" i="15"/>
  <c r="AG160" i="15"/>
  <c r="U160" i="15"/>
  <c r="I160" i="15"/>
  <c r="AO160" i="15"/>
  <c r="AB160" i="15"/>
  <c r="Q160" i="15"/>
  <c r="M160" i="15"/>
  <c r="AK160" i="15"/>
  <c r="Y160" i="15"/>
  <c r="E160" i="15"/>
  <c r="AR160" i="15"/>
  <c r="AN160" i="15"/>
  <c r="AJ160" i="15"/>
  <c r="AF160" i="15"/>
  <c r="AC160" i="15"/>
  <c r="X160" i="15"/>
  <c r="T160" i="15"/>
  <c r="P160" i="15"/>
  <c r="L160" i="15"/>
  <c r="H160" i="15"/>
  <c r="AQ160" i="15"/>
  <c r="AM160" i="15"/>
  <c r="AI160" i="15"/>
  <c r="AE160" i="15"/>
  <c r="AA160" i="15"/>
  <c r="W160" i="15"/>
  <c r="S160" i="15"/>
  <c r="O160" i="15"/>
  <c r="J160" i="15"/>
  <c r="G160" i="15"/>
  <c r="D98" i="15"/>
  <c r="D161" i="15" s="1"/>
  <c r="C98" i="15"/>
  <c r="C161" i="15" s="1"/>
  <c r="E98" i="15"/>
  <c r="F98" i="15"/>
  <c r="G98" i="15"/>
  <c r="H98" i="15"/>
  <c r="I98" i="15"/>
  <c r="K98" i="15"/>
  <c r="J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D98" i="15"/>
  <c r="AE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BE116" i="8"/>
  <c r="BF126" i="8"/>
  <c r="BF96" i="8"/>
  <c r="BF76" i="8"/>
  <c r="BF66" i="8"/>
  <c r="BF56" i="8"/>
  <c r="BF55" i="8"/>
  <c r="BF53" i="8"/>
  <c r="BF54" i="8"/>
  <c r="BF63" i="8"/>
  <c r="BF65" i="8"/>
  <c r="BF64" i="8"/>
  <c r="BF73" i="8"/>
  <c r="BF75" i="8"/>
  <c r="BF74" i="8"/>
  <c r="BF93" i="8"/>
  <c r="BF94" i="8"/>
  <c r="BF95" i="8"/>
  <c r="BE115" i="8"/>
  <c r="BF124" i="8"/>
  <c r="BF52" i="8"/>
  <c r="BF62" i="8"/>
  <c r="BF92" i="8"/>
  <c r="BF72" i="8"/>
  <c r="BF125" i="8"/>
  <c r="BF123" i="8"/>
  <c r="BF122" i="8"/>
  <c r="BE112" i="8"/>
  <c r="BE102" i="8"/>
  <c r="BE114" i="8"/>
  <c r="BG39" i="8"/>
  <c r="BE113" i="8"/>
  <c r="AT39" i="15" a="1"/>
  <c r="AT97" i="15" a="1"/>
  <c r="AT62" i="15" a="1"/>
  <c r="AT78" i="15" a="1"/>
  <c r="AT68" i="15" a="1"/>
  <c r="AT95" i="15" a="1"/>
  <c r="AT43" i="15" a="1"/>
  <c r="AT53" i="15" a="1"/>
  <c r="AT92" i="15" a="1"/>
  <c r="AT60" i="15" a="1"/>
  <c r="AT87" i="15" a="1"/>
  <c r="AT51" i="15" a="1"/>
  <c r="AT55" i="15" a="1"/>
  <c r="AT52" i="15" a="1"/>
  <c r="BG130" i="8" a="1"/>
  <c r="BG126" i="8" a="1"/>
  <c r="BG74" i="8" a="1"/>
  <c r="BG69" i="8" a="1"/>
  <c r="BG129" i="8" a="1"/>
  <c r="L99" i="15" a="1"/>
  <c r="BG92" i="8" a="1"/>
  <c r="AO99" i="15" a="1"/>
  <c r="Y99" i="15" a="1"/>
  <c r="BG72" i="8" a="1"/>
  <c r="AN99" i="15" a="1"/>
  <c r="BG108" i="8" a="1"/>
  <c r="O99" i="15" a="1"/>
  <c r="BG62" i="8" a="1"/>
  <c r="BG106" i="8" a="1"/>
  <c r="BG65" i="8" a="1"/>
  <c r="AE99" i="15" a="1"/>
  <c r="C99" i="15" a="1"/>
  <c r="BG90" i="8" a="1"/>
  <c r="BG98" i="8" a="1"/>
  <c r="BG82" i="8" a="1"/>
  <c r="AB99" i="15" a="1"/>
  <c r="BG54" i="8" a="1"/>
  <c r="AQ99" i="15" a="1"/>
  <c r="BG96" i="8" a="1"/>
  <c r="AF99" i="15" a="1"/>
  <c r="BG78" i="8" a="1"/>
  <c r="H99" i="15" a="1"/>
  <c r="BG124" i="8" a="1"/>
  <c r="T99" i="15" a="1"/>
  <c r="BG43" i="8" a="1"/>
  <c r="J99" i="15" a="1"/>
  <c r="BG107" i="8" a="1"/>
  <c r="K99" i="15" a="1"/>
  <c r="AM99" i="15" a="1"/>
  <c r="BG52" i="8" a="1"/>
  <c r="BG93" i="8" a="1"/>
  <c r="BG48" i="8" a="1"/>
  <c r="BG109" i="8" a="1"/>
  <c r="N99" i="15" a="1"/>
  <c r="BG105" i="8" a="1"/>
  <c r="X99" i="15" a="1"/>
  <c r="M99" i="15" a="1"/>
  <c r="AG99" i="15" a="1"/>
  <c r="BG80" i="8" a="1"/>
  <c r="BG63" i="8" a="1"/>
  <c r="AT72" i="15" a="1"/>
  <c r="AT75" i="15" a="1"/>
  <c r="AT58" i="15" a="1"/>
  <c r="AT69" i="15" a="1"/>
  <c r="AT77" i="15" a="1"/>
  <c r="AT63" i="15" a="1"/>
  <c r="AT81" i="15" a="1"/>
  <c r="AT49" i="15" a="1"/>
  <c r="AT59" i="15" a="1"/>
  <c r="AT86" i="15" a="1"/>
  <c r="AT74" i="15" a="1"/>
  <c r="AT65" i="15" a="1"/>
  <c r="AT61" i="15" a="1"/>
  <c r="AT85" i="15" a="1"/>
  <c r="BG55" i="8" a="1"/>
  <c r="D99" i="15" a="1"/>
  <c r="BG41" i="8" a="1"/>
  <c r="AT99" i="15" a="1"/>
  <c r="G99" i="15" a="1"/>
  <c r="BG122" i="8" a="1"/>
  <c r="BG123" i="8" a="1"/>
  <c r="BG89" i="8" a="1"/>
  <c r="V99" i="15" a="1"/>
  <c r="U99" i="15" a="1"/>
  <c r="AT89" i="15" a="1"/>
  <c r="AT46" i="15" a="1"/>
  <c r="AT64" i="15" a="1"/>
  <c r="AT90" i="15" a="1"/>
  <c r="AT91" i="15" a="1"/>
  <c r="AT70" i="15" a="1"/>
  <c r="AT82" i="15" a="1"/>
  <c r="AT44" i="15" a="1"/>
  <c r="AT45" i="15" a="1"/>
  <c r="AT93" i="15" a="1"/>
  <c r="AT80" i="15" a="1"/>
  <c r="AT50" i="15" a="1"/>
  <c r="AT48" i="15" a="1"/>
  <c r="AT71" i="15" a="1"/>
  <c r="BG59" i="8" a="1"/>
  <c r="BG75" i="8" a="1"/>
  <c r="BG60" i="8" a="1"/>
  <c r="BG64" i="8" a="1"/>
  <c r="BG46" i="8" a="1"/>
  <c r="BG49" i="8" a="1"/>
  <c r="BG103" i="8" a="1"/>
  <c r="AR99" i="15" a="1"/>
  <c r="BG100" i="8" a="1"/>
  <c r="BG73" i="8" a="1"/>
  <c r="AT76" i="15" a="1"/>
  <c r="AT57" i="15" a="1"/>
  <c r="AT47" i="15" a="1"/>
  <c r="AT84" i="15" a="1"/>
  <c r="AT94" i="15" a="1"/>
  <c r="AT67" i="15" a="1"/>
  <c r="AT79" i="15" a="1"/>
  <c r="AT88" i="15" a="1"/>
  <c r="AT83" i="15" a="1"/>
  <c r="AT96" i="15" a="1"/>
  <c r="AT54" i="15" a="1"/>
  <c r="AT73" i="15" a="1"/>
  <c r="AT56" i="15" a="1"/>
  <c r="AT66" i="15" a="1"/>
  <c r="BG104" i="8" a="1"/>
  <c r="BG86" i="8" a="1"/>
  <c r="BG83" i="8" a="1"/>
  <c r="BG79" i="8" a="1"/>
  <c r="BG128" i="8" a="1"/>
  <c r="BG94" i="8" a="1"/>
  <c r="F99" i="15" a="1"/>
  <c r="BG45" i="8" a="1"/>
  <c r="BG84" i="8" a="1"/>
  <c r="BG88" i="8" a="1"/>
  <c r="BG47" i="8" a="1"/>
  <c r="AJ99" i="15" a="1"/>
  <c r="AH99" i="15" a="1"/>
  <c r="S99" i="15" a="1"/>
  <c r="BG95" i="8" a="1"/>
  <c r="I99" i="15" a="1"/>
  <c r="W99" i="15" a="1"/>
  <c r="BG127" i="8" a="1"/>
  <c r="BG70" i="8" a="1"/>
  <c r="BG53" i="8" a="1"/>
  <c r="BG76" i="8" a="1"/>
  <c r="AA99" i="15" a="1"/>
  <c r="R99" i="15" a="1"/>
  <c r="AI99" i="15" a="1"/>
  <c r="E99" i="15" a="1"/>
  <c r="BG85" i="8" a="1"/>
  <c r="BG68" i="8" a="1"/>
  <c r="AC99" i="15" a="1"/>
  <c r="AD99" i="15" a="1"/>
  <c r="BG125" i="8" a="1"/>
  <c r="BG77" i="8" a="1"/>
  <c r="AP99" i="15" a="1"/>
  <c r="BG110" i="8" a="1"/>
  <c r="AK99" i="15" a="1"/>
  <c r="BG87" i="8" a="1"/>
  <c r="BG97" i="8" a="1"/>
  <c r="BG42" i="8" a="1"/>
  <c r="BG67" i="8" a="1"/>
  <c r="AS99" i="15" a="1"/>
  <c r="BG56" i="8" a="1"/>
  <c r="BG58" i="8" a="1"/>
  <c r="BG66" i="8" a="1"/>
  <c r="BG99" i="8" a="1"/>
  <c r="Q99" i="15" a="1"/>
  <c r="BG57" i="8" a="1"/>
  <c r="P99" i="15" a="1"/>
  <c r="BG44" i="8" a="1"/>
  <c r="AL99" i="15" a="1"/>
  <c r="Z99" i="15" a="1"/>
  <c r="AU99" i="15" a="1"/>
  <c r="AT66" i="15" l="1"/>
  <c r="AT129" i="15" s="1"/>
  <c r="AT56" i="15"/>
  <c r="AT119" i="15" s="1"/>
  <c r="AT73" i="15"/>
  <c r="AT136" i="15" s="1"/>
  <c r="AT54" i="15"/>
  <c r="AT117" i="15" s="1"/>
  <c r="AT96" i="15"/>
  <c r="AT159" i="15" s="1"/>
  <c r="AT83" i="15"/>
  <c r="AT146" i="15" s="1"/>
  <c r="AT88" i="15"/>
  <c r="AT151" i="15" s="1"/>
  <c r="AT79" i="15"/>
  <c r="AT142" i="15" s="1"/>
  <c r="AT67" i="15"/>
  <c r="AT130" i="15" s="1"/>
  <c r="AT94" i="15"/>
  <c r="AT157" i="15" s="1"/>
  <c r="AT84" i="15"/>
  <c r="AT147" i="15" s="1"/>
  <c r="AT47" i="15"/>
  <c r="AT110" i="15" s="1"/>
  <c r="AT57" i="15"/>
  <c r="AT120" i="15" s="1"/>
  <c r="AT76" i="15"/>
  <c r="AT139" i="15" s="1"/>
  <c r="AT71" i="15"/>
  <c r="AT134" i="15" s="1"/>
  <c r="AT48" i="15"/>
  <c r="AT111" i="15" s="1"/>
  <c r="AT50" i="15"/>
  <c r="AT113" i="15" s="1"/>
  <c r="AT80" i="15"/>
  <c r="AT143" i="15" s="1"/>
  <c r="AT93" i="15"/>
  <c r="AT156" i="15" s="1"/>
  <c r="AT45" i="15"/>
  <c r="AT108" i="15" s="1"/>
  <c r="AT44" i="15"/>
  <c r="AT107" i="15" s="1"/>
  <c r="AT82" i="15"/>
  <c r="AT145" i="15" s="1"/>
  <c r="AT70" i="15"/>
  <c r="AT133" i="15" s="1"/>
  <c r="AT91" i="15"/>
  <c r="AT154" i="15" s="1"/>
  <c r="AT90" i="15"/>
  <c r="AT153" i="15" s="1"/>
  <c r="AT64" i="15"/>
  <c r="AT127" i="15" s="1"/>
  <c r="AT46" i="15"/>
  <c r="AT109" i="15" s="1"/>
  <c r="AT89" i="15"/>
  <c r="AT152" i="15" s="1"/>
  <c r="AT85" i="15"/>
  <c r="AT148" i="15" s="1"/>
  <c r="AT61" i="15"/>
  <c r="AT124" i="15" s="1"/>
  <c r="AT65" i="15"/>
  <c r="AT128" i="15" s="1"/>
  <c r="AT74" i="15"/>
  <c r="AT137" i="15" s="1"/>
  <c r="AT86" i="15"/>
  <c r="AT149" i="15" s="1"/>
  <c r="AT59" i="15"/>
  <c r="AT122" i="15" s="1"/>
  <c r="AT49" i="15"/>
  <c r="AT112" i="15" s="1"/>
  <c r="AT81" i="15"/>
  <c r="AT144" i="15" s="1"/>
  <c r="AT63" i="15"/>
  <c r="AT126" i="15" s="1"/>
  <c r="AT77" i="15"/>
  <c r="AT140" i="15" s="1"/>
  <c r="AT69" i="15"/>
  <c r="AT132" i="15" s="1"/>
  <c r="AT58" i="15"/>
  <c r="AT121" i="15" s="1"/>
  <c r="AT75" i="15"/>
  <c r="AT138" i="15" s="1"/>
  <c r="AT72" i="15"/>
  <c r="AT135" i="15" s="1"/>
  <c r="AT52" i="15"/>
  <c r="AT115" i="15" s="1"/>
  <c r="AT55" i="15"/>
  <c r="AT118" i="15" s="1"/>
  <c r="AT51" i="15"/>
  <c r="AT114" i="15" s="1"/>
  <c r="AT87" i="15"/>
  <c r="AT150" i="15" s="1"/>
  <c r="AT60" i="15"/>
  <c r="AT123" i="15" s="1"/>
  <c r="AT92" i="15"/>
  <c r="AT155" i="15" s="1"/>
  <c r="AT53" i="15"/>
  <c r="AT116" i="15" s="1"/>
  <c r="AT43" i="15"/>
  <c r="AT106" i="15" s="1"/>
  <c r="AT95" i="15"/>
  <c r="AT158" i="15" s="1"/>
  <c r="AT68" i="15"/>
  <c r="AT131" i="15" s="1"/>
  <c r="AT78" i="15"/>
  <c r="AT141" i="15" s="1"/>
  <c r="AT62" i="15"/>
  <c r="AT125" i="15" s="1"/>
  <c r="AT97" i="15"/>
  <c r="AT160" i="15" s="1"/>
  <c r="AT39" i="15"/>
  <c r="AT105" i="15" s="1"/>
  <c r="AV38" i="15"/>
  <c r="BF117" i="8"/>
  <c r="BF118" i="8"/>
  <c r="BG109" i="8"/>
  <c r="BG80" i="8"/>
  <c r="BG49" i="8"/>
  <c r="BG60" i="8"/>
  <c r="BG59" i="8"/>
  <c r="BG48" i="8"/>
  <c r="BG47" i="8"/>
  <c r="BG107" i="8"/>
  <c r="BG78" i="8"/>
  <c r="BG98" i="8"/>
  <c r="BG57" i="8"/>
  <c r="BG129" i="8"/>
  <c r="BG77" i="8"/>
  <c r="BG70" i="8"/>
  <c r="BG97" i="8"/>
  <c r="BG128" i="8"/>
  <c r="BG68" i="8"/>
  <c r="BG89" i="8"/>
  <c r="BG87" i="8"/>
  <c r="BG99" i="8"/>
  <c r="BG130" i="8"/>
  <c r="BG67" i="8"/>
  <c r="BG108" i="8"/>
  <c r="BG110" i="8"/>
  <c r="BG100" i="8"/>
  <c r="BG90" i="8"/>
  <c r="BG88" i="8"/>
  <c r="BG69" i="8"/>
  <c r="BG58" i="8"/>
  <c r="BG127" i="8"/>
  <c r="BG46" i="8"/>
  <c r="BG79" i="8"/>
  <c r="BG119" i="8" s="1"/>
  <c r="BG104" i="8"/>
  <c r="BG103" i="8"/>
  <c r="BG106" i="8"/>
  <c r="BG105" i="8"/>
  <c r="BF120" i="8"/>
  <c r="BF119" i="8"/>
  <c r="AT161" i="15"/>
  <c r="AP161" i="15"/>
  <c r="AL161" i="15"/>
  <c r="AH161" i="15"/>
  <c r="AD161" i="15"/>
  <c r="Z161" i="15"/>
  <c r="V161" i="15"/>
  <c r="C99" i="15"/>
  <c r="D99" i="15"/>
  <c r="F99" i="15"/>
  <c r="E99" i="15"/>
  <c r="G99" i="15"/>
  <c r="H99" i="15"/>
  <c r="I99" i="15"/>
  <c r="K99" i="15"/>
  <c r="J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B100" i="15"/>
  <c r="R161" i="15"/>
  <c r="N161" i="15"/>
  <c r="K161" i="15"/>
  <c r="BG41" i="8"/>
  <c r="BG44" i="8"/>
  <c r="BG45" i="8"/>
  <c r="BG43" i="8"/>
  <c r="BG42" i="8"/>
  <c r="BG85" i="8"/>
  <c r="BG83" i="8"/>
  <c r="BG84" i="8"/>
  <c r="BG82" i="8"/>
  <c r="BG86" i="8"/>
  <c r="F161" i="15"/>
  <c r="AR161" i="15"/>
  <c r="AN161" i="15"/>
  <c r="AJ161" i="15"/>
  <c r="AF161" i="15"/>
  <c r="AB161" i="15"/>
  <c r="X161" i="15"/>
  <c r="T161" i="15"/>
  <c r="P161" i="15"/>
  <c r="L161" i="15"/>
  <c r="H161" i="15"/>
  <c r="AQ161" i="15"/>
  <c r="AM161" i="15"/>
  <c r="AI161" i="15"/>
  <c r="AE161" i="15"/>
  <c r="AS161" i="15"/>
  <c r="AO161" i="15"/>
  <c r="AK161" i="15"/>
  <c r="AG161" i="15"/>
  <c r="AA161" i="15"/>
  <c r="W161" i="15"/>
  <c r="S161" i="15"/>
  <c r="O161" i="15"/>
  <c r="J161" i="15"/>
  <c r="G161" i="15"/>
  <c r="AC161" i="15"/>
  <c r="Y161" i="15"/>
  <c r="U161" i="15"/>
  <c r="Q161" i="15"/>
  <c r="M161" i="15"/>
  <c r="I161" i="15"/>
  <c r="E161" i="15"/>
  <c r="BF116" i="8"/>
  <c r="BG126" i="8"/>
  <c r="BG96" i="8"/>
  <c r="BG76" i="8"/>
  <c r="BG66" i="8"/>
  <c r="BG56" i="8"/>
  <c r="BG54" i="8"/>
  <c r="BG55" i="8"/>
  <c r="BG53" i="8"/>
  <c r="BG63" i="8"/>
  <c r="BG64" i="8"/>
  <c r="BG65" i="8"/>
  <c r="BG75" i="8"/>
  <c r="BG73" i="8"/>
  <c r="BG74" i="8"/>
  <c r="BG93" i="8"/>
  <c r="BG94" i="8"/>
  <c r="BG95" i="8"/>
  <c r="BF113" i="8"/>
  <c r="BG124" i="8"/>
  <c r="BG52" i="8"/>
  <c r="BG62" i="8"/>
  <c r="BG92" i="8"/>
  <c r="BG72" i="8"/>
  <c r="BG125" i="8"/>
  <c r="BG123" i="8"/>
  <c r="BG122" i="8"/>
  <c r="BF112" i="8"/>
  <c r="BF102" i="8"/>
  <c r="BH39" i="8"/>
  <c r="BF114" i="8"/>
  <c r="BF115" i="8"/>
  <c r="AU96" i="15" a="1"/>
  <c r="AU85" i="15" a="1"/>
  <c r="AU61" i="15" a="1"/>
  <c r="AU80" i="15" a="1"/>
  <c r="AU51" i="15" a="1"/>
  <c r="AU83" i="15" a="1"/>
  <c r="AU52" i="15" a="1"/>
  <c r="AU49" i="15" a="1"/>
  <c r="AU72" i="15" a="1"/>
  <c r="AU73" i="15" a="1"/>
  <c r="AU53" i="15" a="1"/>
  <c r="AU84" i="15" a="1"/>
  <c r="AU71" i="15" a="1"/>
  <c r="AU74" i="15" a="1"/>
  <c r="AU56" i="15" a="1"/>
  <c r="BH66" i="8" a="1"/>
  <c r="BH130" i="8" a="1"/>
  <c r="P100" i="15" a="1"/>
  <c r="AA100" i="15" a="1"/>
  <c r="W100" i="15" a="1"/>
  <c r="BH57" i="8" a="1"/>
  <c r="BH86" i="8" a="1"/>
  <c r="AK100" i="15" a="1"/>
  <c r="BH59" i="8" a="1"/>
  <c r="M100" i="15" a="1"/>
  <c r="BH44" i="8" a="1"/>
  <c r="BH76" i="8" a="1"/>
  <c r="BH60" i="8" a="1"/>
  <c r="AU48" i="15" a="1"/>
  <c r="AU47" i="15" a="1"/>
  <c r="AU82" i="15" a="1"/>
  <c r="AU59" i="15" a="1"/>
  <c r="AU95" i="15" a="1"/>
  <c r="AU60" i="15" a="1"/>
  <c r="AU63" i="15" a="1"/>
  <c r="AU39" i="15" a="1"/>
  <c r="AU67" i="15" a="1"/>
  <c r="AU57" i="15" a="1"/>
  <c r="AU54" i="15" a="1"/>
  <c r="AU43" i="15" a="1"/>
  <c r="AU75" i="15" a="1"/>
  <c r="AU89" i="15" a="1"/>
  <c r="BH87" i="8" a="1"/>
  <c r="Q100" i="15" a="1"/>
  <c r="BH82" i="8" a="1"/>
  <c r="BH43" i="8" a="1"/>
  <c r="BH79" i="8" a="1"/>
  <c r="BH47" i="8" a="1"/>
  <c r="R100" i="15" a="1"/>
  <c r="AC100" i="15" a="1"/>
  <c r="BH127" i="8" a="1"/>
  <c r="AG100" i="15" a="1"/>
  <c r="BH65" i="8" a="1"/>
  <c r="AU100" i="15" a="1"/>
  <c r="BH123" i="8" a="1"/>
  <c r="BH49" i="8" a="1"/>
  <c r="BH54" i="8" a="1"/>
  <c r="BH90" i="8" a="1"/>
  <c r="BH98" i="8" a="1"/>
  <c r="BH74" i="8" a="1"/>
  <c r="AF100" i="15" a="1"/>
  <c r="Y100" i="15" a="1"/>
  <c r="BH108" i="8" a="1"/>
  <c r="AQ100" i="15" a="1"/>
  <c r="BH64" i="8" a="1"/>
  <c r="N100" i="15" a="1"/>
  <c r="AV100" i="15" a="1"/>
  <c r="BH110" i="8" a="1"/>
  <c r="BH83" i="8" a="1"/>
  <c r="BH53" i="8" a="1"/>
  <c r="AS100" i="15" a="1"/>
  <c r="BH125" i="8" a="1"/>
  <c r="BH104" i="8" a="1"/>
  <c r="AP100" i="15" a="1"/>
  <c r="F100" i="15" a="1"/>
  <c r="BH92" i="8" a="1"/>
  <c r="X100" i="15" a="1"/>
  <c r="H100" i="15" a="1"/>
  <c r="BH69" i="8" a="1"/>
  <c r="G100" i="15" a="1"/>
  <c r="AJ100" i="15" a="1"/>
  <c r="AE100" i="15" a="1"/>
  <c r="BH106" i="8" a="1"/>
  <c r="U100" i="15" a="1"/>
  <c r="AU97" i="15" a="1"/>
  <c r="AU62" i="15" a="1"/>
  <c r="AU94" i="15" a="1"/>
  <c r="AU50" i="15" a="1"/>
  <c r="AU79" i="15" a="1"/>
  <c r="AU81" i="15" a="1"/>
  <c r="AU98" i="15" a="1"/>
  <c r="AU66" i="15" a="1"/>
  <c r="AU65" i="15" a="1"/>
  <c r="AU45" i="15" a="1"/>
  <c r="AU78" i="15" a="1"/>
  <c r="AU76" i="15" a="1"/>
  <c r="AU87" i="15" a="1"/>
  <c r="AU91" i="15" a="1"/>
  <c r="BH107" i="8" a="1"/>
  <c r="BH70" i="8" a="1"/>
  <c r="BH45" i="8" a="1"/>
  <c r="BH41" i="8" a="1"/>
  <c r="BH68" i="8" a="1"/>
  <c r="L100" i="15" a="1"/>
  <c r="AI100" i="15" a="1"/>
  <c r="AB100" i="15" a="1"/>
  <c r="BH105" i="8" a="1"/>
  <c r="BH80" i="8" a="1"/>
  <c r="S100" i="15" a="1"/>
  <c r="AL100" i="15" a="1"/>
  <c r="I100" i="15" a="1"/>
  <c r="BH78" i="8" a="1"/>
  <c r="AU90" i="15" a="1"/>
  <c r="AU77" i="15" a="1"/>
  <c r="AU88" i="15" a="1"/>
  <c r="AU64" i="15" a="1"/>
  <c r="AU46" i="15" a="1"/>
  <c r="AU58" i="15" a="1"/>
  <c r="AU68" i="15" a="1"/>
  <c r="AU93" i="15" a="1"/>
  <c r="AU69" i="15" a="1"/>
  <c r="AU86" i="15" a="1"/>
  <c r="AU44" i="15" a="1"/>
  <c r="AU55" i="15" a="1"/>
  <c r="AU70" i="15" a="1"/>
  <c r="AU92" i="15" a="1"/>
  <c r="BH93" i="8" a="1"/>
  <c r="BH52" i="8" a="1"/>
  <c r="D100" i="15" a="1"/>
  <c r="BH103" i="8" a="1"/>
  <c r="BH100" i="8" a="1"/>
  <c r="BH109" i="8" a="1"/>
  <c r="BH42" i="8" a="1"/>
  <c r="BH55" i="8" a="1"/>
  <c r="AH100" i="15" a="1"/>
  <c r="AT100" i="15" a="1"/>
  <c r="Z100" i="15" a="1"/>
  <c r="T100" i="15" a="1"/>
  <c r="AO100" i="15" a="1"/>
  <c r="BH89" i="8" a="1"/>
  <c r="BH128" i="8" a="1"/>
  <c r="BH75" i="8" a="1"/>
  <c r="O100" i="15" a="1"/>
  <c r="AR100" i="15" a="1"/>
  <c r="BH126" i="8" a="1"/>
  <c r="E100" i="15" a="1"/>
  <c r="BH46" i="8" a="1"/>
  <c r="BH48" i="8" a="1"/>
  <c r="AM100" i="15" a="1"/>
  <c r="BH56" i="8" a="1"/>
  <c r="BH122" i="8" a="1"/>
  <c r="BH72" i="8" a="1"/>
  <c r="AD100" i="15" a="1"/>
  <c r="BH84" i="8" a="1"/>
  <c r="BH99" i="8" a="1"/>
  <c r="BH129" i="8" a="1"/>
  <c r="BH95" i="8" a="1"/>
  <c r="BH63" i="8" a="1"/>
  <c r="BH94" i="8" a="1"/>
  <c r="K100" i="15" a="1"/>
  <c r="BH124" i="8" a="1"/>
  <c r="BH77" i="8" a="1"/>
  <c r="BH85" i="8" a="1"/>
  <c r="BH62" i="8" a="1"/>
  <c r="BH88" i="8" a="1"/>
  <c r="BH97" i="8" a="1"/>
  <c r="BH96" i="8" a="1"/>
  <c r="C100" i="15" a="1"/>
  <c r="BH58" i="8" a="1"/>
  <c r="V100" i="15" a="1"/>
  <c r="J100" i="15" a="1"/>
  <c r="BH73" i="8" a="1"/>
  <c r="BH67" i="8" a="1"/>
  <c r="AN100" i="15" a="1"/>
  <c r="AU92" i="15" l="1"/>
  <c r="AU155" i="15" s="1"/>
  <c r="AU70" i="15"/>
  <c r="AU133" i="15" s="1"/>
  <c r="AU55" i="15"/>
  <c r="AU118" i="15" s="1"/>
  <c r="AU44" i="15"/>
  <c r="AU107" i="15" s="1"/>
  <c r="AU86" i="15"/>
  <c r="AU149" i="15" s="1"/>
  <c r="AU69" i="15"/>
  <c r="AU132" i="15" s="1"/>
  <c r="AU93" i="15"/>
  <c r="AU156" i="15" s="1"/>
  <c r="AU68" i="15"/>
  <c r="AU131" i="15" s="1"/>
  <c r="AU58" i="15"/>
  <c r="AU121" i="15" s="1"/>
  <c r="AU46" i="15"/>
  <c r="AU109" i="15" s="1"/>
  <c r="AU64" i="15"/>
  <c r="AU127" i="15" s="1"/>
  <c r="AU88" i="15"/>
  <c r="AU151" i="15" s="1"/>
  <c r="AU77" i="15"/>
  <c r="AU140" i="15" s="1"/>
  <c r="AU90" i="15"/>
  <c r="AU153" i="15" s="1"/>
  <c r="AU91" i="15"/>
  <c r="AU154" i="15" s="1"/>
  <c r="AU87" i="15"/>
  <c r="AU150" i="15" s="1"/>
  <c r="AU76" i="15"/>
  <c r="AU139" i="15" s="1"/>
  <c r="AU78" i="15"/>
  <c r="AU141" i="15" s="1"/>
  <c r="AU45" i="15"/>
  <c r="AU108" i="15" s="1"/>
  <c r="AU65" i="15"/>
  <c r="AU128" i="15" s="1"/>
  <c r="AU66" i="15"/>
  <c r="AU129" i="15" s="1"/>
  <c r="AU98" i="15"/>
  <c r="AU161" i="15" s="1"/>
  <c r="AU81" i="15"/>
  <c r="AU144" i="15" s="1"/>
  <c r="AU79" i="15"/>
  <c r="AU142" i="15" s="1"/>
  <c r="AU50" i="15"/>
  <c r="AU113" i="15" s="1"/>
  <c r="AU94" i="15"/>
  <c r="AU157" i="15" s="1"/>
  <c r="AU62" i="15"/>
  <c r="AU125" i="15" s="1"/>
  <c r="AU97" i="15"/>
  <c r="AU160" i="15" s="1"/>
  <c r="AU89" i="15"/>
  <c r="AU152" i="15" s="1"/>
  <c r="AU75" i="15"/>
  <c r="AU138" i="15" s="1"/>
  <c r="AU43" i="15"/>
  <c r="AU106" i="15" s="1"/>
  <c r="AU54" i="15"/>
  <c r="AU117" i="15" s="1"/>
  <c r="AU57" i="15"/>
  <c r="AU120" i="15" s="1"/>
  <c r="AU67" i="15"/>
  <c r="AU130" i="15" s="1"/>
  <c r="AU39" i="15"/>
  <c r="AU105" i="15" s="1"/>
  <c r="AU63" i="15"/>
  <c r="AU126" i="15" s="1"/>
  <c r="AU60" i="15"/>
  <c r="AU123" i="15" s="1"/>
  <c r="AU95" i="15"/>
  <c r="AU158" i="15" s="1"/>
  <c r="AU59" i="15"/>
  <c r="AU122" i="15" s="1"/>
  <c r="AU82" i="15"/>
  <c r="AU145" i="15" s="1"/>
  <c r="AU47" i="15"/>
  <c r="AU110" i="15" s="1"/>
  <c r="AU48" i="15"/>
  <c r="AU111" i="15" s="1"/>
  <c r="AU56" i="15"/>
  <c r="AU119" i="15" s="1"/>
  <c r="AU74" i="15"/>
  <c r="AU137" i="15" s="1"/>
  <c r="AU71" i="15"/>
  <c r="AU134" i="15" s="1"/>
  <c r="AU84" i="15"/>
  <c r="AU147" i="15" s="1"/>
  <c r="AU53" i="15"/>
  <c r="AU116" i="15" s="1"/>
  <c r="AU73" i="15"/>
  <c r="AU136" i="15" s="1"/>
  <c r="AU72" i="15"/>
  <c r="AU135" i="15" s="1"/>
  <c r="AU49" i="15"/>
  <c r="AU112" i="15" s="1"/>
  <c r="AU52" i="15"/>
  <c r="AU115" i="15" s="1"/>
  <c r="AU83" i="15"/>
  <c r="AU146" i="15" s="1"/>
  <c r="AU51" i="15"/>
  <c r="AU114" i="15" s="1"/>
  <c r="AU80" i="15"/>
  <c r="AU143" i="15" s="1"/>
  <c r="AU61" i="15"/>
  <c r="AU124" i="15" s="1"/>
  <c r="AU85" i="15"/>
  <c r="AU148" i="15" s="1"/>
  <c r="AU96" i="15"/>
  <c r="AU159" i="15" s="1"/>
  <c r="AW38" i="15"/>
  <c r="BH49" i="8"/>
  <c r="BH109" i="8"/>
  <c r="BH60" i="8"/>
  <c r="BH80" i="8"/>
  <c r="BH57" i="8"/>
  <c r="BH70" i="8"/>
  <c r="BH129" i="8"/>
  <c r="BH98" i="8"/>
  <c r="BH128" i="8"/>
  <c r="BH47" i="8"/>
  <c r="BH107" i="8"/>
  <c r="BH59" i="8"/>
  <c r="BH97" i="8"/>
  <c r="BH77" i="8"/>
  <c r="BH78" i="8"/>
  <c r="BH48" i="8"/>
  <c r="BH68" i="8"/>
  <c r="BH100" i="8"/>
  <c r="BH108" i="8"/>
  <c r="BH69" i="8"/>
  <c r="BH127" i="8"/>
  <c r="BH110" i="8"/>
  <c r="BH67" i="8"/>
  <c r="BH90" i="8"/>
  <c r="BH88" i="8"/>
  <c r="BH79" i="8"/>
  <c r="BH99" i="8"/>
  <c r="BH58" i="8"/>
  <c r="BH89" i="8"/>
  <c r="BH130" i="8"/>
  <c r="BH87" i="8"/>
  <c r="BH46" i="8"/>
  <c r="BH104" i="8"/>
  <c r="BH103" i="8"/>
  <c r="BH106" i="8"/>
  <c r="BH105" i="8"/>
  <c r="BG117" i="8"/>
  <c r="BG120" i="8"/>
  <c r="BG118" i="8"/>
  <c r="D100" i="15"/>
  <c r="C100" i="15"/>
  <c r="F100" i="15"/>
  <c r="E100" i="15"/>
  <c r="G100" i="15"/>
  <c r="H100" i="15"/>
  <c r="I100" i="15"/>
  <c r="J100" i="15"/>
  <c r="K100" i="15"/>
  <c r="L100" i="15"/>
  <c r="M100" i="15"/>
  <c r="N100" i="15"/>
  <c r="O100" i="15"/>
  <c r="P100" i="15"/>
  <c r="Q100" i="15"/>
  <c r="R100" i="15"/>
  <c r="S100" i="15"/>
  <c r="T100" i="15"/>
  <c r="U100" i="15"/>
  <c r="V100" i="15"/>
  <c r="W100" i="15"/>
  <c r="X100" i="15"/>
  <c r="Y100" i="15"/>
  <c r="Z100" i="15"/>
  <c r="AA100" i="15"/>
  <c r="AB100" i="15"/>
  <c r="AC100" i="15"/>
  <c r="AE100" i="15"/>
  <c r="AD100" i="15"/>
  <c r="AF100" i="15"/>
  <c r="AG100" i="15"/>
  <c r="AH100" i="15"/>
  <c r="AI100" i="15"/>
  <c r="AJ100" i="15"/>
  <c r="AK100" i="15"/>
  <c r="AL100" i="15"/>
  <c r="AM100" i="15"/>
  <c r="AN100" i="15"/>
  <c r="AO100" i="15"/>
  <c r="AP100" i="15"/>
  <c r="AQ100" i="15"/>
  <c r="AR100" i="15"/>
  <c r="AS100" i="15"/>
  <c r="AT100" i="15"/>
  <c r="AU100" i="15"/>
  <c r="AV100" i="15"/>
  <c r="B101" i="15"/>
  <c r="BH44" i="8"/>
  <c r="BH41" i="8"/>
  <c r="BH43" i="8"/>
  <c r="BH42" i="8"/>
  <c r="BH45" i="8"/>
  <c r="BH83" i="8"/>
  <c r="BH84" i="8"/>
  <c r="BH85" i="8"/>
  <c r="BH82" i="8"/>
  <c r="BH86" i="8"/>
  <c r="BG116" i="8"/>
  <c r="BH126" i="8"/>
  <c r="BH96" i="8"/>
  <c r="BH76" i="8"/>
  <c r="BH66" i="8"/>
  <c r="BH56" i="8"/>
  <c r="BH54" i="8"/>
  <c r="BH53" i="8"/>
  <c r="BH55" i="8"/>
  <c r="BH65" i="8"/>
  <c r="BH64" i="8"/>
  <c r="BH63" i="8"/>
  <c r="BH73" i="8"/>
  <c r="BH75" i="8"/>
  <c r="BH74" i="8"/>
  <c r="BH94" i="8"/>
  <c r="BH95" i="8"/>
  <c r="BH93" i="8"/>
  <c r="BG114" i="8"/>
  <c r="BH124" i="8"/>
  <c r="BH52" i="8"/>
  <c r="BH62" i="8"/>
  <c r="BH92" i="8"/>
  <c r="BH72" i="8"/>
  <c r="BH125" i="8"/>
  <c r="BH123" i="8"/>
  <c r="BH122" i="8"/>
  <c r="BI39" i="8"/>
  <c r="BG115" i="8"/>
  <c r="BG102" i="8"/>
  <c r="BG112" i="8"/>
  <c r="BG113" i="8"/>
  <c r="AV89" i="15" a="1"/>
  <c r="AV52" i="15" a="1"/>
  <c r="AV96" i="15" a="1"/>
  <c r="AV68" i="15" a="1"/>
  <c r="AV92" i="15" a="1"/>
  <c r="AV57" i="15" a="1"/>
  <c r="AV95" i="15" a="1"/>
  <c r="AV75" i="15" a="1"/>
  <c r="AV46" i="15" a="1"/>
  <c r="AV73" i="15" a="1"/>
  <c r="AV64" i="15" a="1"/>
  <c r="AV99" i="15" a="1"/>
  <c r="AV77" i="15" a="1"/>
  <c r="AV93" i="15" a="1"/>
  <c r="BI46" i="8" a="1"/>
  <c r="O101" i="15" a="1"/>
  <c r="BI58" i="8" a="1"/>
  <c r="AC101" i="15" a="1"/>
  <c r="T101" i="15" a="1"/>
  <c r="AD101" i="15" a="1"/>
  <c r="S101" i="15" a="1"/>
  <c r="AW101" i="15" a="1"/>
  <c r="BI127" i="8" a="1"/>
  <c r="AV101" i="15" a="1"/>
  <c r="BI105" i="8" a="1"/>
  <c r="AR101" i="15" a="1"/>
  <c r="BI84" i="8" a="1"/>
  <c r="AV98" i="15" a="1"/>
  <c r="AV66" i="15" a="1"/>
  <c r="AV94" i="15" a="1"/>
  <c r="AV65" i="15" a="1"/>
  <c r="AV50" i="15" a="1"/>
  <c r="AV76" i="15" a="1"/>
  <c r="AV61" i="15" a="1"/>
  <c r="AV67" i="15" a="1"/>
  <c r="AV83" i="15" a="1"/>
  <c r="AV45" i="15" a="1"/>
  <c r="AV60" i="15" a="1"/>
  <c r="AV48" i="15" a="1"/>
  <c r="AV39" i="15" a="1"/>
  <c r="AV85" i="15" a="1"/>
  <c r="AV71" i="15" a="1"/>
  <c r="BI87" i="8" a="1"/>
  <c r="BI62" i="8" a="1"/>
  <c r="BI66" i="8" a="1"/>
  <c r="BI67" i="8" a="1"/>
  <c r="BI98" i="8" a="1"/>
  <c r="AB101" i="15" a="1"/>
  <c r="R101" i="15" a="1"/>
  <c r="X101" i="15" a="1"/>
  <c r="N101" i="15" a="1"/>
  <c r="AI101" i="15" a="1"/>
  <c r="BI56" i="8" a="1"/>
  <c r="AO101" i="15" a="1"/>
  <c r="BI100" i="8" a="1"/>
  <c r="BI97" i="8" a="1"/>
  <c r="Q101" i="15" a="1"/>
  <c r="BI54" i="8" a="1"/>
  <c r="BI93" i="8" a="1"/>
  <c r="BI109" i="8" a="1"/>
  <c r="V101" i="15" a="1"/>
  <c r="BI104" i="8" a="1"/>
  <c r="BI110" i="8" a="1"/>
  <c r="BI49" i="8" a="1"/>
  <c r="AE101" i="15" a="1"/>
  <c r="BI94" i="8" a="1"/>
  <c r="AQ101" i="15" a="1"/>
  <c r="BI83" i="8" a="1"/>
  <c r="AU101" i="15" a="1"/>
  <c r="BI130" i="8" a="1"/>
  <c r="BI60" i="8" a="1"/>
  <c r="BI63" i="8" a="1"/>
  <c r="AF101" i="15" a="1"/>
  <c r="Z101" i="15" a="1"/>
  <c r="BI53" i="8" a="1"/>
  <c r="AK101" i="15" a="1"/>
  <c r="AT101" i="15" a="1"/>
  <c r="BI47" i="8" a="1"/>
  <c r="BI86" i="8" a="1"/>
  <c r="BI77" i="8" a="1"/>
  <c r="AL101" i="15" a="1"/>
  <c r="BI95" i="8" a="1"/>
  <c r="AS101" i="15" a="1"/>
  <c r="AN101" i="15" a="1"/>
  <c r="K101" i="15" a="1"/>
  <c r="BI78" i="8" a="1"/>
  <c r="BI82" i="8" a="1"/>
  <c r="I101" i="15" a="1"/>
  <c r="BI122" i="8" a="1"/>
  <c r="AV81" i="15" a="1"/>
  <c r="AV74" i="15" a="1"/>
  <c r="AV72" i="15" a="1"/>
  <c r="AV87" i="15" a="1"/>
  <c r="AV84" i="15" a="1"/>
  <c r="AV44" i="15" a="1"/>
  <c r="AV59" i="15" a="1"/>
  <c r="AV88" i="15" a="1"/>
  <c r="AV90" i="15" a="1"/>
  <c r="AV70" i="15" a="1"/>
  <c r="AV49" i="15" a="1"/>
  <c r="AV56" i="15" a="1"/>
  <c r="AV78" i="15" a="1"/>
  <c r="AV82" i="15" a="1"/>
  <c r="BI70" i="8" a="1"/>
  <c r="BI124" i="8" a="1"/>
  <c r="BI68" i="8" a="1"/>
  <c r="AM101" i="15" a="1"/>
  <c r="BI45" i="8" a="1"/>
  <c r="BI107" i="8" a="1"/>
  <c r="BI92" i="8" a="1"/>
  <c r="AP101" i="15" a="1"/>
  <c r="BI89" i="8" a="1"/>
  <c r="BI52" i="8" a="1"/>
  <c r="BI43" i="8" a="1"/>
  <c r="BI88" i="8" a="1"/>
  <c r="W101" i="15" a="1"/>
  <c r="AV86" i="15" a="1"/>
  <c r="AV47" i="15" a="1"/>
  <c r="AV54" i="15" a="1"/>
  <c r="AV91" i="15" a="1"/>
  <c r="AV53" i="15" a="1"/>
  <c r="AV55" i="15" a="1"/>
  <c r="AV51" i="15" a="1"/>
  <c r="AV79" i="15" a="1"/>
  <c r="AV69" i="15" a="1"/>
  <c r="AV63" i="15" a="1"/>
  <c r="AV62" i="15" a="1"/>
  <c r="AV58" i="15" a="1"/>
  <c r="AV97" i="15" a="1"/>
  <c r="AV43" i="15" a="1"/>
  <c r="AV80" i="15" a="1"/>
  <c r="H101" i="15" a="1"/>
  <c r="BI65" i="8" a="1"/>
  <c r="BI69" i="8" a="1"/>
  <c r="BI128" i="8" a="1"/>
  <c r="BI85" i="8" a="1"/>
  <c r="U101" i="15" a="1"/>
  <c r="AJ101" i="15" a="1"/>
  <c r="AG101" i="15" a="1"/>
  <c r="L101" i="15" a="1"/>
  <c r="BI108" i="8" a="1"/>
  <c r="J101" i="15" a="1"/>
  <c r="BI123" i="8" a="1"/>
  <c r="BI103" i="8" a="1"/>
  <c r="BI64" i="8" a="1"/>
  <c r="G101" i="15" a="1"/>
  <c r="BI76" i="8" a="1"/>
  <c r="BI79" i="8" a="1"/>
  <c r="BI59" i="8" a="1"/>
  <c r="BI96" i="8" a="1"/>
  <c r="BI126" i="8" a="1"/>
  <c r="P101" i="15" a="1"/>
  <c r="AA101" i="15" a="1"/>
  <c r="E101" i="15" a="1"/>
  <c r="AH101" i="15" a="1"/>
  <c r="BI125" i="8" a="1"/>
  <c r="BI99" i="8" a="1"/>
  <c r="BI72" i="8" a="1"/>
  <c r="BI55" i="8" a="1"/>
  <c r="F101" i="15" a="1"/>
  <c r="C101" i="15" a="1"/>
  <c r="BI106" i="8" a="1"/>
  <c r="BI80" i="8" a="1"/>
  <c r="BI42" i="8" a="1"/>
  <c r="BI44" i="8" a="1"/>
  <c r="BI41" i="8" a="1"/>
  <c r="BI90" i="8" a="1"/>
  <c r="BI48" i="8" a="1"/>
  <c r="BI75" i="8" a="1"/>
  <c r="BI57" i="8" a="1"/>
  <c r="BI74" i="8" a="1"/>
  <c r="BI73" i="8" a="1"/>
  <c r="D101" i="15" a="1"/>
  <c r="BI129" i="8" a="1"/>
  <c r="Y101" i="15" a="1"/>
  <c r="M101" i="15" a="1"/>
  <c r="AV80" i="15" l="1"/>
  <c r="AV143" i="15" s="1"/>
  <c r="AV43" i="15"/>
  <c r="AV106" i="15" s="1"/>
  <c r="AV97" i="15"/>
  <c r="AV160" i="15" s="1"/>
  <c r="AV58" i="15"/>
  <c r="AV121" i="15" s="1"/>
  <c r="AV62" i="15"/>
  <c r="AV125" i="15" s="1"/>
  <c r="AV63" i="15"/>
  <c r="AV126" i="15" s="1"/>
  <c r="AV69" i="15"/>
  <c r="AV132" i="15" s="1"/>
  <c r="AV79" i="15"/>
  <c r="AV142" i="15" s="1"/>
  <c r="AV51" i="15"/>
  <c r="AV114" i="15" s="1"/>
  <c r="AV55" i="15"/>
  <c r="AV118" i="15" s="1"/>
  <c r="AV53" i="15"/>
  <c r="AV116" i="15" s="1"/>
  <c r="AV91" i="15"/>
  <c r="AV154" i="15" s="1"/>
  <c r="AV54" i="15"/>
  <c r="AV117" i="15" s="1"/>
  <c r="AV47" i="15"/>
  <c r="AV110" i="15" s="1"/>
  <c r="AV86" i="15"/>
  <c r="AV149" i="15" s="1"/>
  <c r="AV82" i="15"/>
  <c r="AV145" i="15" s="1"/>
  <c r="AV78" i="15"/>
  <c r="AV141" i="15" s="1"/>
  <c r="AV56" i="15"/>
  <c r="AV119" i="15" s="1"/>
  <c r="AV49" i="15"/>
  <c r="AV112" i="15" s="1"/>
  <c r="AV70" i="15"/>
  <c r="AV133" i="15" s="1"/>
  <c r="AV90" i="15"/>
  <c r="AV153" i="15" s="1"/>
  <c r="AV88" i="15"/>
  <c r="AV151" i="15" s="1"/>
  <c r="AV59" i="15"/>
  <c r="AV122" i="15" s="1"/>
  <c r="AV44" i="15"/>
  <c r="AV107" i="15" s="1"/>
  <c r="AV84" i="15"/>
  <c r="AV147" i="15" s="1"/>
  <c r="AV87" i="15"/>
  <c r="AV150" i="15" s="1"/>
  <c r="AV72" i="15"/>
  <c r="AV135" i="15" s="1"/>
  <c r="AV74" i="15"/>
  <c r="AV137" i="15" s="1"/>
  <c r="AV81" i="15"/>
  <c r="AV144" i="15" s="1"/>
  <c r="AV71" i="15"/>
  <c r="AV134" i="15" s="1"/>
  <c r="AV85" i="15"/>
  <c r="AV148" i="15" s="1"/>
  <c r="AV39" i="15"/>
  <c r="AV105" i="15" s="1"/>
  <c r="AV48" i="15"/>
  <c r="AV111" i="15" s="1"/>
  <c r="AV60" i="15"/>
  <c r="AV123" i="15" s="1"/>
  <c r="AV45" i="15"/>
  <c r="AV108" i="15" s="1"/>
  <c r="AV83" i="15"/>
  <c r="AV146" i="15" s="1"/>
  <c r="AV67" i="15"/>
  <c r="AV130" i="15" s="1"/>
  <c r="AV61" i="15"/>
  <c r="AV124" i="15" s="1"/>
  <c r="AV76" i="15"/>
  <c r="AV139" i="15" s="1"/>
  <c r="AV50" i="15"/>
  <c r="AV113" i="15" s="1"/>
  <c r="AV65" i="15"/>
  <c r="AV128" i="15" s="1"/>
  <c r="AV94" i="15"/>
  <c r="AV157" i="15" s="1"/>
  <c r="AV66" i="15"/>
  <c r="AV129" i="15" s="1"/>
  <c r="AV98" i="15"/>
  <c r="AV161" i="15" s="1"/>
  <c r="AV93" i="15"/>
  <c r="AV156" i="15" s="1"/>
  <c r="AV77" i="15"/>
  <c r="AV140" i="15" s="1"/>
  <c r="AV99" i="15"/>
  <c r="AV64" i="15"/>
  <c r="AV127" i="15" s="1"/>
  <c r="AV73" i="15"/>
  <c r="AV136" i="15" s="1"/>
  <c r="AV46" i="15"/>
  <c r="AV109" i="15" s="1"/>
  <c r="AV75" i="15"/>
  <c r="AV138" i="15" s="1"/>
  <c r="AV95" i="15"/>
  <c r="AV158" i="15" s="1"/>
  <c r="AV57" i="15"/>
  <c r="AV120" i="15" s="1"/>
  <c r="AV92" i="15"/>
  <c r="AV155" i="15" s="1"/>
  <c r="AV68" i="15"/>
  <c r="AV131" i="15" s="1"/>
  <c r="AV96" i="15"/>
  <c r="AV159" i="15" s="1"/>
  <c r="AV52" i="15"/>
  <c r="AV115" i="15" s="1"/>
  <c r="AV89" i="15"/>
  <c r="AV152" i="15" s="1"/>
  <c r="AX38" i="15"/>
  <c r="BH119" i="8"/>
  <c r="BH117" i="8"/>
  <c r="BI49" i="8"/>
  <c r="BI109" i="8"/>
  <c r="BI80" i="8"/>
  <c r="BI60" i="8"/>
  <c r="BI57" i="8"/>
  <c r="BI107" i="8"/>
  <c r="BI128" i="8"/>
  <c r="BI129" i="8"/>
  <c r="BI59" i="8"/>
  <c r="BI97" i="8"/>
  <c r="BI47" i="8"/>
  <c r="BI70" i="8"/>
  <c r="BI78" i="8"/>
  <c r="BI48" i="8"/>
  <c r="BI98" i="8"/>
  <c r="BI99" i="8"/>
  <c r="BI110" i="8"/>
  <c r="BI90" i="8"/>
  <c r="BI58" i="8"/>
  <c r="BI87" i="8"/>
  <c r="BI127" i="8"/>
  <c r="BI108" i="8"/>
  <c r="BI69" i="8"/>
  <c r="BI88" i="8"/>
  <c r="BI79" i="8"/>
  <c r="BI77" i="8"/>
  <c r="BI68" i="8"/>
  <c r="BI130" i="8"/>
  <c r="BI89" i="8"/>
  <c r="BI100" i="8"/>
  <c r="BI67" i="8"/>
  <c r="BI46" i="8"/>
  <c r="BI104" i="8"/>
  <c r="BI103" i="8"/>
  <c r="BI106" i="8"/>
  <c r="BI105" i="8"/>
  <c r="BH120" i="8"/>
  <c r="BH118" i="8"/>
  <c r="C101" i="15"/>
  <c r="D101" i="15"/>
  <c r="E101" i="15"/>
  <c r="F101" i="15"/>
  <c r="G101" i="15"/>
  <c r="H101" i="15"/>
  <c r="I101" i="15"/>
  <c r="J101" i="15"/>
  <c r="K101" i="15"/>
  <c r="L101" i="15"/>
  <c r="M101" i="15"/>
  <c r="N101" i="15"/>
  <c r="O101" i="15"/>
  <c r="P101" i="15"/>
  <c r="Q101" i="15"/>
  <c r="R101" i="15"/>
  <c r="S101" i="15"/>
  <c r="T101" i="15"/>
  <c r="U101" i="15"/>
  <c r="V101" i="15"/>
  <c r="W101" i="15"/>
  <c r="X101" i="15"/>
  <c r="Y101" i="15"/>
  <c r="Z101" i="15"/>
  <c r="AA101" i="15"/>
  <c r="AB101" i="15"/>
  <c r="AC101" i="15"/>
  <c r="AD101" i="15"/>
  <c r="AE101" i="15"/>
  <c r="AF101" i="15"/>
  <c r="AG101" i="15"/>
  <c r="AH101" i="15"/>
  <c r="AI101" i="15"/>
  <c r="AJ101" i="15"/>
  <c r="AK101" i="15"/>
  <c r="AL101" i="15"/>
  <c r="AM101" i="15"/>
  <c r="AN101" i="15"/>
  <c r="AO101" i="15"/>
  <c r="AP101" i="15"/>
  <c r="AQ101" i="15"/>
  <c r="AR101" i="15"/>
  <c r="AS101" i="15"/>
  <c r="AT101" i="15"/>
  <c r="AU101" i="15"/>
  <c r="AV101" i="15"/>
  <c r="AW101" i="15"/>
  <c r="B102" i="15"/>
  <c r="BI41" i="8"/>
  <c r="BI44" i="8"/>
  <c r="BI45" i="8"/>
  <c r="BI43" i="8"/>
  <c r="BI42" i="8"/>
  <c r="BI85" i="8"/>
  <c r="BI82" i="8"/>
  <c r="BI86" i="8"/>
  <c r="BI83" i="8"/>
  <c r="BI84" i="8"/>
  <c r="BH116" i="8"/>
  <c r="BI126" i="8"/>
  <c r="BI96" i="8"/>
  <c r="BI76" i="8"/>
  <c r="BI66" i="8"/>
  <c r="BI56" i="8"/>
  <c r="BI54" i="8"/>
  <c r="BI53" i="8"/>
  <c r="BI55" i="8"/>
  <c r="BI65" i="8"/>
  <c r="BI63" i="8"/>
  <c r="BI64" i="8"/>
  <c r="BI75" i="8"/>
  <c r="BI73" i="8"/>
  <c r="BI74" i="8"/>
  <c r="BI93" i="8"/>
  <c r="BI94" i="8"/>
  <c r="BI95" i="8"/>
  <c r="BH115" i="8"/>
  <c r="BI124" i="8"/>
  <c r="BI52" i="8"/>
  <c r="BI62" i="8"/>
  <c r="BI92" i="8"/>
  <c r="BI72" i="8"/>
  <c r="BI125" i="8"/>
  <c r="BI123" i="8"/>
  <c r="BI122" i="8"/>
  <c r="BH112" i="8"/>
  <c r="BH102" i="8"/>
  <c r="BH114" i="8"/>
  <c r="BJ39" i="8"/>
  <c r="BH113" i="8"/>
  <c r="AW52" i="15" a="1"/>
  <c r="AW95" i="15" a="1"/>
  <c r="AW80" i="15" a="1"/>
  <c r="AW81" i="15" a="1"/>
  <c r="AW89" i="15" a="1"/>
  <c r="AW65" i="15" a="1"/>
  <c r="AW82" i="15" a="1"/>
  <c r="AW92" i="15" a="1"/>
  <c r="AW67" i="15" a="1"/>
  <c r="AW59" i="15" a="1"/>
  <c r="AW73" i="15" a="1"/>
  <c r="AW39" i="15" a="1"/>
  <c r="AW96" i="15" a="1"/>
  <c r="AW61" i="15" a="1"/>
  <c r="BJ89" i="8" a="1"/>
  <c r="BJ44" i="8" a="1"/>
  <c r="AD102" i="15" a="1"/>
  <c r="BJ104" i="8" a="1"/>
  <c r="AC102" i="15" a="1"/>
  <c r="X102" i="15" a="1"/>
  <c r="AH102" i="15" a="1"/>
  <c r="AQ102" i="15" a="1"/>
  <c r="E102" i="15" a="1"/>
  <c r="BJ47" i="8" a="1"/>
  <c r="BJ68" i="8" a="1"/>
  <c r="AA102" i="15" a="1"/>
  <c r="BJ93" i="8" a="1"/>
  <c r="AW51" i="15" a="1"/>
  <c r="AW90" i="15" a="1"/>
  <c r="AW86" i="15" a="1"/>
  <c r="AW63" i="15" a="1"/>
  <c r="AW74" i="15" a="1"/>
  <c r="AW54" i="15" a="1"/>
  <c r="AW50" i="15" a="1"/>
  <c r="AW60" i="15" a="1"/>
  <c r="AW62" i="15" a="1"/>
  <c r="AW72" i="15" a="1"/>
  <c r="AW56" i="15" a="1"/>
  <c r="AW57" i="15" a="1"/>
  <c r="AW97" i="15" a="1"/>
  <c r="AW66" i="15" a="1"/>
  <c r="AW71" i="15" a="1"/>
  <c r="BJ106" i="8" a="1"/>
  <c r="J102" i="15" a="1"/>
  <c r="W102" i="15" a="1"/>
  <c r="BJ76" i="8" a="1"/>
  <c r="BJ58" i="8" a="1"/>
  <c r="BJ107" i="8" a="1"/>
  <c r="BJ84" i="8" a="1"/>
  <c r="Z102" i="15" a="1"/>
  <c r="BJ54" i="8" a="1"/>
  <c r="M102" i="15" a="1"/>
  <c r="BJ94" i="8" a="1"/>
  <c r="BJ83" i="8" a="1"/>
  <c r="BJ127" i="8" a="1"/>
  <c r="BJ109" i="8" a="1"/>
  <c r="BJ52" i="8" a="1"/>
  <c r="U102" i="15" a="1"/>
  <c r="BJ96" i="8" a="1"/>
  <c r="D102" i="15" a="1"/>
  <c r="AN102" i="15" a="1"/>
  <c r="BJ82" i="8" a="1"/>
  <c r="BJ105" i="8" a="1"/>
  <c r="BJ90" i="8" a="1"/>
  <c r="BJ57" i="8" a="1"/>
  <c r="BJ56" i="8" a="1"/>
  <c r="AU102" i="15" a="1"/>
  <c r="AJ102" i="15" a="1"/>
  <c r="AF102" i="15" a="1"/>
  <c r="BJ59" i="8" a="1"/>
  <c r="BJ123" i="8" a="1"/>
  <c r="I102" i="15" a="1"/>
  <c r="C102" i="15" a="1"/>
  <c r="O102" i="15" a="1"/>
  <c r="BJ73" i="8" a="1"/>
  <c r="BJ108" i="8" a="1"/>
  <c r="BJ48" i="8" a="1"/>
  <c r="P102" i="15" a="1"/>
  <c r="AP102" i="15" a="1"/>
  <c r="BJ86" i="8" a="1"/>
  <c r="BJ100" i="8" a="1"/>
  <c r="BJ60" i="8" a="1"/>
  <c r="V102" i="15" a="1"/>
  <c r="BJ125" i="8" a="1"/>
  <c r="BJ66" i="8" a="1"/>
  <c r="BJ128" i="8" a="1"/>
  <c r="G102" i="15" a="1"/>
  <c r="AM102" i="15" a="1"/>
  <c r="BJ79" i="8" a="1"/>
  <c r="F102" i="15" a="1"/>
  <c r="AW99" i="15" a="1"/>
  <c r="AW46" i="15" a="1"/>
  <c r="AW78" i="15" a="1"/>
  <c r="AW48" i="15" a="1"/>
  <c r="AW76" i="15" a="1"/>
  <c r="AW88" i="15" a="1"/>
  <c r="AW79" i="15" a="1"/>
  <c r="AW64" i="15" a="1"/>
  <c r="AW93" i="15" a="1"/>
  <c r="AW44" i="15" a="1"/>
  <c r="AW69" i="15" a="1"/>
  <c r="AW77" i="15" a="1"/>
  <c r="AW53" i="15" a="1"/>
  <c r="AW100" i="15" a="1"/>
  <c r="AW87" i="15" a="1"/>
  <c r="BJ130" i="8" a="1"/>
  <c r="AI102" i="15" a="1"/>
  <c r="T102" i="15" a="1"/>
  <c r="BJ85" i="8" a="1"/>
  <c r="BJ63" i="8" a="1"/>
  <c r="BJ126" i="8" a="1"/>
  <c r="BJ45" i="8" a="1"/>
  <c r="AG102" i="15" a="1"/>
  <c r="L102" i="15" a="1"/>
  <c r="BJ46" i="8" a="1"/>
  <c r="AO102" i="15" a="1"/>
  <c r="AT102" i="15" a="1"/>
  <c r="R102" i="15" a="1"/>
  <c r="BJ98" i="8" a="1"/>
  <c r="AX102" i="15" a="1"/>
  <c r="AW85" i="15" a="1"/>
  <c r="AW43" i="15" a="1"/>
  <c r="AW94" i="15" a="1"/>
  <c r="AW55" i="15" a="1"/>
  <c r="AW49" i="15" a="1"/>
  <c r="AW83" i="15" a="1"/>
  <c r="AW68" i="15" a="1"/>
  <c r="AW98" i="15" a="1"/>
  <c r="AW45" i="15" a="1"/>
  <c r="AW75" i="15" a="1"/>
  <c r="AW84" i="15" a="1"/>
  <c r="AW70" i="15" a="1"/>
  <c r="AW58" i="15" a="1"/>
  <c r="AW47" i="15" a="1"/>
  <c r="AW91" i="15" a="1"/>
  <c r="BJ97" i="8" a="1"/>
  <c r="BJ95" i="8" a="1"/>
  <c r="BJ124" i="8" a="1"/>
  <c r="BJ110" i="8" a="1"/>
  <c r="BJ70" i="8" a="1"/>
  <c r="H102" i="15" a="1"/>
  <c r="BJ92" i="8" a="1"/>
  <c r="BJ74" i="8" a="1"/>
  <c r="AL102" i="15" a="1"/>
  <c r="AE102" i="15" a="1"/>
  <c r="Q102" i="15" a="1"/>
  <c r="BJ99" i="8" a="1"/>
  <c r="BJ122" i="8" a="1"/>
  <c r="N102" i="15" a="1"/>
  <c r="BJ75" i="8" a="1"/>
  <c r="BJ88" i="8" a="1"/>
  <c r="AS102" i="15" a="1"/>
  <c r="BJ64" i="8" a="1"/>
  <c r="BJ87" i="8" a="1"/>
  <c r="BJ129" i="8" a="1"/>
  <c r="BJ72" i="8" a="1"/>
  <c r="AB102" i="15" a="1"/>
  <c r="BJ65" i="8" a="1"/>
  <c r="BJ69" i="8" a="1"/>
  <c r="BJ49" i="8" a="1"/>
  <c r="BJ43" i="8" a="1"/>
  <c r="K102" i="15" a="1"/>
  <c r="BJ55" i="8" a="1"/>
  <c r="BJ103" i="8" a="1"/>
  <c r="BJ80" i="8" a="1"/>
  <c r="AK102" i="15" a="1"/>
  <c r="AW102" i="15" a="1"/>
  <c r="AV102" i="15" a="1"/>
  <c r="BJ77" i="8" a="1"/>
  <c r="BJ62" i="8" a="1"/>
  <c r="BJ53" i="8" a="1"/>
  <c r="BJ78" i="8" a="1"/>
  <c r="AR102" i="15" a="1"/>
  <c r="BJ67" i="8" a="1"/>
  <c r="S102" i="15" a="1"/>
  <c r="BJ41" i="8" a="1"/>
  <c r="Y102" i="15" a="1"/>
  <c r="BJ42" i="8" a="1"/>
  <c r="AW91" i="15" l="1"/>
  <c r="AW154" i="15" s="1"/>
  <c r="AW47" i="15"/>
  <c r="AW110" i="15" s="1"/>
  <c r="AW58" i="15"/>
  <c r="AW121" i="15" s="1"/>
  <c r="AW70" i="15"/>
  <c r="AW133" i="15" s="1"/>
  <c r="AW84" i="15"/>
  <c r="AW147" i="15" s="1"/>
  <c r="AW75" i="15"/>
  <c r="AW138" i="15" s="1"/>
  <c r="AW45" i="15"/>
  <c r="AW108" i="15" s="1"/>
  <c r="AW98" i="15"/>
  <c r="AW161" i="15" s="1"/>
  <c r="AW68" i="15"/>
  <c r="AW131" i="15" s="1"/>
  <c r="AW83" i="15"/>
  <c r="AW146" i="15" s="1"/>
  <c r="AW49" i="15"/>
  <c r="AW112" i="15" s="1"/>
  <c r="AW55" i="15"/>
  <c r="AW118" i="15" s="1"/>
  <c r="AW94" i="15"/>
  <c r="AW157" i="15" s="1"/>
  <c r="AW43" i="15"/>
  <c r="AW106" i="15" s="1"/>
  <c r="AW85" i="15"/>
  <c r="AW148" i="15" s="1"/>
  <c r="AW87" i="15"/>
  <c r="AW150" i="15" s="1"/>
  <c r="AW100" i="15"/>
  <c r="AW53" i="15"/>
  <c r="AW116" i="15" s="1"/>
  <c r="AW77" i="15"/>
  <c r="AW140" i="15" s="1"/>
  <c r="AW69" i="15"/>
  <c r="AW132" i="15" s="1"/>
  <c r="AW44" i="15"/>
  <c r="AW107" i="15" s="1"/>
  <c r="AW93" i="15"/>
  <c r="AW156" i="15" s="1"/>
  <c r="AW64" i="15"/>
  <c r="AW127" i="15" s="1"/>
  <c r="AW79" i="15"/>
  <c r="AW142" i="15" s="1"/>
  <c r="AW88" i="15"/>
  <c r="AW151" i="15" s="1"/>
  <c r="AW76" i="15"/>
  <c r="AW139" i="15" s="1"/>
  <c r="AW48" i="15"/>
  <c r="AW111" i="15" s="1"/>
  <c r="AW78" i="15"/>
  <c r="AW141" i="15" s="1"/>
  <c r="AW46" i="15"/>
  <c r="AW109" i="15" s="1"/>
  <c r="AW99" i="15"/>
  <c r="AW71" i="15"/>
  <c r="AW134" i="15" s="1"/>
  <c r="AW66" i="15"/>
  <c r="AW129" i="15" s="1"/>
  <c r="AW97" i="15"/>
  <c r="AW160" i="15" s="1"/>
  <c r="AW57" i="15"/>
  <c r="AW120" i="15" s="1"/>
  <c r="AW56" i="15"/>
  <c r="AW119" i="15" s="1"/>
  <c r="AW72" i="15"/>
  <c r="AW135" i="15" s="1"/>
  <c r="AW62" i="15"/>
  <c r="AW125" i="15" s="1"/>
  <c r="AW60" i="15"/>
  <c r="AW123" i="15" s="1"/>
  <c r="AW50" i="15"/>
  <c r="AW113" i="15" s="1"/>
  <c r="AW54" i="15"/>
  <c r="AW117" i="15" s="1"/>
  <c r="AW74" i="15"/>
  <c r="AW137" i="15" s="1"/>
  <c r="AW63" i="15"/>
  <c r="AW126" i="15" s="1"/>
  <c r="AW86" i="15"/>
  <c r="AW149" i="15" s="1"/>
  <c r="AW90" i="15"/>
  <c r="AW153" i="15" s="1"/>
  <c r="AW51" i="15"/>
  <c r="AW114" i="15" s="1"/>
  <c r="AW61" i="15"/>
  <c r="AW124" i="15" s="1"/>
  <c r="AW96" i="15"/>
  <c r="AW159" i="15" s="1"/>
  <c r="AW39" i="15"/>
  <c r="AW105" i="15" s="1"/>
  <c r="AW73" i="15"/>
  <c r="AW136" i="15" s="1"/>
  <c r="AW59" i="15"/>
  <c r="AW122" i="15" s="1"/>
  <c r="AW67" i="15"/>
  <c r="AW130" i="15" s="1"/>
  <c r="AW92" i="15"/>
  <c r="AW155" i="15" s="1"/>
  <c r="AW82" i="15"/>
  <c r="AW145" i="15" s="1"/>
  <c r="AW65" i="15"/>
  <c r="AW128" i="15" s="1"/>
  <c r="AW89" i="15"/>
  <c r="AW152" i="15" s="1"/>
  <c r="AW81" i="15"/>
  <c r="AW144" i="15" s="1"/>
  <c r="AW80" i="15"/>
  <c r="AW143" i="15" s="1"/>
  <c r="AW95" i="15"/>
  <c r="AW158" i="15" s="1"/>
  <c r="AW52" i="15"/>
  <c r="AW115" i="15" s="1"/>
  <c r="AY38" i="15"/>
  <c r="BI117" i="8"/>
  <c r="BI119" i="8"/>
  <c r="BI120" i="8"/>
  <c r="BI118" i="8"/>
  <c r="BJ60" i="8"/>
  <c r="BJ80" i="8"/>
  <c r="BJ49" i="8"/>
  <c r="BJ57" i="8"/>
  <c r="BJ109" i="8"/>
  <c r="BJ70" i="8"/>
  <c r="BJ97" i="8"/>
  <c r="BJ47" i="8"/>
  <c r="BJ78" i="8"/>
  <c r="BJ48" i="8"/>
  <c r="BJ98" i="8"/>
  <c r="BJ129" i="8"/>
  <c r="BJ77" i="8"/>
  <c r="BJ107" i="8"/>
  <c r="BJ59" i="8"/>
  <c r="BJ128" i="8"/>
  <c r="BJ99" i="8"/>
  <c r="BJ89" i="8"/>
  <c r="BJ130" i="8"/>
  <c r="BJ90" i="8"/>
  <c r="BJ88" i="8"/>
  <c r="BJ110" i="8"/>
  <c r="BJ68" i="8"/>
  <c r="BJ67" i="8"/>
  <c r="BJ100" i="8"/>
  <c r="BJ108" i="8"/>
  <c r="BJ69" i="8"/>
  <c r="BJ87" i="8"/>
  <c r="BJ127" i="8"/>
  <c r="BJ58" i="8"/>
  <c r="BJ79" i="8"/>
  <c r="BJ119" i="8" s="1"/>
  <c r="BJ46" i="8"/>
  <c r="BJ104" i="8"/>
  <c r="BJ103" i="8"/>
  <c r="BJ106" i="8"/>
  <c r="BJ105" i="8"/>
  <c r="S102" i="15"/>
  <c r="U102" i="15"/>
  <c r="AC102" i="15"/>
  <c r="K102" i="15"/>
  <c r="AW102" i="15"/>
  <c r="Z102" i="15"/>
  <c r="AP102" i="15"/>
  <c r="P102" i="15"/>
  <c r="AG102" i="15"/>
  <c r="AR102" i="15"/>
  <c r="AU102" i="15"/>
  <c r="AN102" i="15"/>
  <c r="AF102" i="15"/>
  <c r="J102" i="15"/>
  <c r="AH102" i="15"/>
  <c r="Q102" i="15"/>
  <c r="C102" i="15"/>
  <c r="C162" i="15" s="1"/>
  <c r="AI102" i="15"/>
  <c r="V102" i="15"/>
  <c r="AE102" i="15"/>
  <c r="AD102" i="15"/>
  <c r="AV102" i="15"/>
  <c r="AO102" i="15"/>
  <c r="AA102" i="15"/>
  <c r="W102" i="15"/>
  <c r="AM102" i="15"/>
  <c r="X102" i="15"/>
  <c r="AK102" i="15"/>
  <c r="AL102" i="15"/>
  <c r="H102" i="15"/>
  <c r="I102" i="15"/>
  <c r="N102" i="15"/>
  <c r="AQ102" i="15"/>
  <c r="Y102" i="15"/>
  <c r="AB102" i="15"/>
  <c r="AS102" i="15"/>
  <c r="M102" i="15"/>
  <c r="G102" i="15"/>
  <c r="E102" i="15"/>
  <c r="O102" i="15"/>
  <c r="AX102" i="15"/>
  <c r="AT102" i="15"/>
  <c r="D102" i="15"/>
  <c r="D162" i="15" s="1"/>
  <c r="L102" i="15"/>
  <c r="AJ102" i="15"/>
  <c r="F102" i="15"/>
  <c r="T102" i="15"/>
  <c r="R102" i="15"/>
  <c r="BJ41" i="8"/>
  <c r="BJ42" i="8"/>
  <c r="BJ44" i="8"/>
  <c r="BJ45" i="8"/>
  <c r="BJ43" i="8"/>
  <c r="BJ85" i="8"/>
  <c r="BJ84" i="8"/>
  <c r="BJ82" i="8"/>
  <c r="BJ86" i="8"/>
  <c r="BJ83" i="8"/>
  <c r="BI116" i="8"/>
  <c r="BJ126" i="8"/>
  <c r="BJ96" i="8"/>
  <c r="BJ76" i="8"/>
  <c r="BJ66" i="8"/>
  <c r="BJ56" i="8"/>
  <c r="BJ54" i="8"/>
  <c r="BJ55" i="8"/>
  <c r="BJ53" i="8"/>
  <c r="BJ65" i="8"/>
  <c r="BJ64" i="8"/>
  <c r="BJ63" i="8"/>
  <c r="BJ73" i="8"/>
  <c r="BJ74" i="8"/>
  <c r="BJ75" i="8"/>
  <c r="BJ95" i="8"/>
  <c r="BJ94" i="8"/>
  <c r="BJ93" i="8"/>
  <c r="BI113" i="8"/>
  <c r="BJ124" i="8"/>
  <c r="BJ52" i="8"/>
  <c r="BJ62" i="8"/>
  <c r="BJ92" i="8"/>
  <c r="BJ72" i="8"/>
  <c r="BJ125" i="8"/>
  <c r="BJ123" i="8"/>
  <c r="BJ122" i="8"/>
  <c r="BI112" i="8"/>
  <c r="BI102" i="8"/>
  <c r="BK39" i="8"/>
  <c r="BI114" i="8"/>
  <c r="BI115" i="8"/>
  <c r="AX94" i="15" a="1"/>
  <c r="AX52" i="15" a="1"/>
  <c r="AX60" i="15" a="1"/>
  <c r="AX49" i="15" a="1"/>
  <c r="AX65" i="15" a="1"/>
  <c r="AX95" i="15" a="1"/>
  <c r="AX70" i="15" a="1"/>
  <c r="AX89" i="15" a="1"/>
  <c r="AX72" i="15" a="1"/>
  <c r="BK47" i="8" a="1"/>
  <c r="BK110" i="8" a="1"/>
  <c r="BK93" i="8" a="1"/>
  <c r="BK92" i="8" a="1"/>
  <c r="BK89" i="8" a="1"/>
  <c r="BK73" i="8" a="1"/>
  <c r="BK130" i="8" a="1"/>
  <c r="BK69" i="8" a="1"/>
  <c r="AX76" i="15" a="1"/>
  <c r="AX79" i="15" a="1"/>
  <c r="AX73" i="15" a="1"/>
  <c r="AX83" i="15" a="1"/>
  <c r="AX88" i="15" a="1"/>
  <c r="AX75" i="15" a="1"/>
  <c r="AX84" i="15" a="1"/>
  <c r="AX55" i="15" a="1"/>
  <c r="AX61" i="15" a="1"/>
  <c r="AX59" i="15" a="1"/>
  <c r="AX47" i="15" a="1"/>
  <c r="AX87" i="15" a="1"/>
  <c r="AX71" i="15" a="1"/>
  <c r="AX68" i="15" a="1"/>
  <c r="AX66" i="15" a="1"/>
  <c r="BK54" i="8" a="1"/>
  <c r="BK88" i="8" a="1"/>
  <c r="BK97" i="8" a="1"/>
  <c r="BK85" i="8" a="1"/>
  <c r="BK62" i="8" a="1"/>
  <c r="BK75" i="8" a="1"/>
  <c r="BK72" i="8" a="1"/>
  <c r="BK79" i="8" a="1"/>
  <c r="BK98" i="8" a="1"/>
  <c r="BK125" i="8" a="1"/>
  <c r="BK44" i="8" a="1"/>
  <c r="BK123" i="8" a="1"/>
  <c r="BK58" i="8" a="1"/>
  <c r="BK70" i="8" a="1"/>
  <c r="BK86" i="8" a="1"/>
  <c r="BK122" i="8" a="1"/>
  <c r="BK100" i="8" a="1"/>
  <c r="BK109" i="8" a="1"/>
  <c r="BK42" i="8" a="1"/>
  <c r="AX48" i="15" a="1"/>
  <c r="AX63" i="15" a="1"/>
  <c r="AX62" i="15" a="1"/>
  <c r="AX80" i="15" a="1"/>
  <c r="AX86" i="15" a="1"/>
  <c r="AX96" i="15" a="1"/>
  <c r="BK95" i="8" a="1"/>
  <c r="BK77" i="8" a="1"/>
  <c r="BK65" i="8" a="1"/>
  <c r="BK90" i="8" a="1"/>
  <c r="BK59" i="8" a="1"/>
  <c r="BK64" i="8" a="1"/>
  <c r="BK68" i="8" a="1"/>
  <c r="BK55" i="8" a="1"/>
  <c r="BK66" i="8" a="1"/>
  <c r="BK105" i="8" a="1"/>
  <c r="BK45" i="8" a="1"/>
  <c r="AX58" i="15" a="1"/>
  <c r="AX56" i="15" a="1"/>
  <c r="AX77" i="15" a="1"/>
  <c r="AX90" i="15" a="1"/>
  <c r="AX82" i="15" a="1"/>
  <c r="AX46" i="15" a="1"/>
  <c r="AX64" i="15" a="1"/>
  <c r="AX97" i="15" a="1"/>
  <c r="AX85" i="15" a="1"/>
  <c r="BK108" i="8" a="1"/>
  <c r="BK76" i="8" a="1"/>
  <c r="BK41" i="8" a="1"/>
  <c r="BK124" i="8" a="1"/>
  <c r="BK103" i="8" a="1"/>
  <c r="BK104" i="8" a="1"/>
  <c r="BK49" i="8" a="1"/>
  <c r="BK94" i="8" a="1"/>
  <c r="BK67" i="8" a="1"/>
  <c r="AX100" i="15" a="1"/>
  <c r="AX43" i="15" a="1"/>
  <c r="AX99" i="15" a="1"/>
  <c r="AX92" i="15" a="1"/>
  <c r="AX51" i="15" a="1"/>
  <c r="AX93" i="15" a="1"/>
  <c r="AX69" i="15" a="1"/>
  <c r="AX91" i="15" a="1"/>
  <c r="AX53" i="15" a="1"/>
  <c r="AX101" i="15" a="1"/>
  <c r="AX78" i="15" a="1"/>
  <c r="AX81" i="15" a="1"/>
  <c r="AX44" i="15" a="1"/>
  <c r="AX54" i="15" a="1"/>
  <c r="AX50" i="15" a="1"/>
  <c r="BK74" i="8" a="1"/>
  <c r="BK99" i="8" a="1"/>
  <c r="BK78" i="8" a="1"/>
  <c r="BK82" i="8" a="1"/>
  <c r="BK52" i="8" a="1"/>
  <c r="BK83" i="8" a="1"/>
  <c r="BK87" i="8" a="1"/>
  <c r="BK60" i="8" a="1"/>
  <c r="BK107" i="8" a="1"/>
  <c r="BK127" i="8" a="1"/>
  <c r="BK57" i="8" a="1"/>
  <c r="BK53" i="8" a="1"/>
  <c r="BK46" i="8" a="1"/>
  <c r="BK129" i="8" a="1"/>
  <c r="BK126" i="8" a="1"/>
  <c r="AX45" i="15" a="1"/>
  <c r="AX57" i="15" a="1"/>
  <c r="AX74" i="15" a="1"/>
  <c r="AX39" i="15" a="1"/>
  <c r="AX67" i="15" a="1"/>
  <c r="AX98" i="15" a="1"/>
  <c r="BK106" i="8" a="1"/>
  <c r="BK80" i="8" a="1"/>
  <c r="BK56" i="8" a="1"/>
  <c r="BK43" i="8" a="1"/>
  <c r="BK63" i="8" a="1"/>
  <c r="BK84" i="8" a="1"/>
  <c r="BK96" i="8" a="1"/>
  <c r="BK128" i="8" a="1"/>
  <c r="BK48" i="8" a="1"/>
  <c r="AX98" i="15" l="1"/>
  <c r="AX161" i="15" s="1"/>
  <c r="AX67" i="15"/>
  <c r="AX130" i="15" s="1"/>
  <c r="AX39" i="15"/>
  <c r="AX105" i="15" s="1"/>
  <c r="AX74" i="15"/>
  <c r="AX137" i="15" s="1"/>
  <c r="AX57" i="15"/>
  <c r="AX120" i="15" s="1"/>
  <c r="AX45" i="15"/>
  <c r="AX108" i="15" s="1"/>
  <c r="AX50" i="15"/>
  <c r="AX113" i="15" s="1"/>
  <c r="AX54" i="15"/>
  <c r="AX117" i="15" s="1"/>
  <c r="AX44" i="15"/>
  <c r="AX107" i="15" s="1"/>
  <c r="AX81" i="15"/>
  <c r="AX144" i="15" s="1"/>
  <c r="AX78" i="15"/>
  <c r="AX141" i="15" s="1"/>
  <c r="AX101" i="15"/>
  <c r="AX53" i="15"/>
  <c r="AX116" i="15" s="1"/>
  <c r="AX91" i="15"/>
  <c r="AX154" i="15" s="1"/>
  <c r="AX69" i="15"/>
  <c r="AX132" i="15" s="1"/>
  <c r="AX93" i="15"/>
  <c r="AX156" i="15" s="1"/>
  <c r="AX51" i="15"/>
  <c r="AX114" i="15" s="1"/>
  <c r="AX92" i="15"/>
  <c r="AX155" i="15" s="1"/>
  <c r="AX99" i="15"/>
  <c r="AX43" i="15"/>
  <c r="AX106" i="15" s="1"/>
  <c r="AX100" i="15"/>
  <c r="AX85" i="15"/>
  <c r="AX148" i="15" s="1"/>
  <c r="AX97" i="15"/>
  <c r="AX160" i="15" s="1"/>
  <c r="AX64" i="15"/>
  <c r="AX127" i="15" s="1"/>
  <c r="AX46" i="15"/>
  <c r="AX109" i="15" s="1"/>
  <c r="AX82" i="15"/>
  <c r="AX145" i="15" s="1"/>
  <c r="AX90" i="15"/>
  <c r="AX153" i="15" s="1"/>
  <c r="AX77" i="15"/>
  <c r="AX140" i="15" s="1"/>
  <c r="AX56" i="15"/>
  <c r="AX119" i="15" s="1"/>
  <c r="AX58" i="15"/>
  <c r="AX121" i="15" s="1"/>
  <c r="AX96" i="15"/>
  <c r="AX159" i="15" s="1"/>
  <c r="AX86" i="15"/>
  <c r="AX149" i="15" s="1"/>
  <c r="AX80" i="15"/>
  <c r="AX143" i="15" s="1"/>
  <c r="AX62" i="15"/>
  <c r="AX125" i="15" s="1"/>
  <c r="AX63" i="15"/>
  <c r="AX126" i="15" s="1"/>
  <c r="AX48" i="15"/>
  <c r="AX111" i="15" s="1"/>
  <c r="AX66" i="15"/>
  <c r="AX129" i="15" s="1"/>
  <c r="AX68" i="15"/>
  <c r="AX131" i="15" s="1"/>
  <c r="AX71" i="15"/>
  <c r="AX134" i="15" s="1"/>
  <c r="AX87" i="15"/>
  <c r="AX150" i="15" s="1"/>
  <c r="AX47" i="15"/>
  <c r="AX110" i="15" s="1"/>
  <c r="AX59" i="15"/>
  <c r="AX122" i="15" s="1"/>
  <c r="AX61" i="15"/>
  <c r="AX124" i="15" s="1"/>
  <c r="AX55" i="15"/>
  <c r="AX118" i="15" s="1"/>
  <c r="AX84" i="15"/>
  <c r="AX147" i="15" s="1"/>
  <c r="AX75" i="15"/>
  <c r="AX138" i="15" s="1"/>
  <c r="AX88" i="15"/>
  <c r="AX151" i="15" s="1"/>
  <c r="AX83" i="15"/>
  <c r="AX146" i="15" s="1"/>
  <c r="AX73" i="15"/>
  <c r="AX136" i="15" s="1"/>
  <c r="AX79" i="15"/>
  <c r="AX142" i="15" s="1"/>
  <c r="AX76" i="15"/>
  <c r="AX139" i="15" s="1"/>
  <c r="AX72" i="15"/>
  <c r="AX135" i="15" s="1"/>
  <c r="AX89" i="15"/>
  <c r="AX152" i="15" s="1"/>
  <c r="AX70" i="15"/>
  <c r="AX133" i="15" s="1"/>
  <c r="AX95" i="15"/>
  <c r="AX158" i="15" s="1"/>
  <c r="AX65" i="15"/>
  <c r="AX128" i="15" s="1"/>
  <c r="AX49" i="15"/>
  <c r="AX112" i="15" s="1"/>
  <c r="AX60" i="15"/>
  <c r="AX123" i="15" s="1"/>
  <c r="AX52" i="15"/>
  <c r="AX115" i="15" s="1"/>
  <c r="AX94" i="15"/>
  <c r="AX157" i="15" s="1"/>
  <c r="AZ38" i="15"/>
  <c r="BJ117" i="8"/>
  <c r="BJ118" i="8"/>
  <c r="BK49" i="8"/>
  <c r="BK60" i="8"/>
  <c r="BK80" i="8"/>
  <c r="BK109" i="8"/>
  <c r="BK70" i="8"/>
  <c r="BK59" i="8"/>
  <c r="BK78" i="8"/>
  <c r="BK48" i="8"/>
  <c r="BK128" i="8"/>
  <c r="BK98" i="8"/>
  <c r="BK77" i="8"/>
  <c r="BK129" i="8"/>
  <c r="BK57" i="8"/>
  <c r="BK107" i="8"/>
  <c r="BK97" i="8"/>
  <c r="BK47" i="8"/>
  <c r="BK68" i="8"/>
  <c r="BK89" i="8"/>
  <c r="BK110" i="8"/>
  <c r="BK67" i="8"/>
  <c r="BK58" i="8"/>
  <c r="BK87" i="8"/>
  <c r="BK99" i="8"/>
  <c r="BK100" i="8"/>
  <c r="BK130" i="8"/>
  <c r="BK90" i="8"/>
  <c r="BK108" i="8"/>
  <c r="BK69" i="8"/>
  <c r="BK127" i="8"/>
  <c r="BK79" i="8"/>
  <c r="BK88" i="8"/>
  <c r="BK46" i="8"/>
  <c r="BK104" i="8"/>
  <c r="BK103" i="8"/>
  <c r="BK106" i="8"/>
  <c r="BK105" i="8"/>
  <c r="BJ120" i="8"/>
  <c r="T162" i="15"/>
  <c r="AJ162" i="15"/>
  <c r="AT162" i="15"/>
  <c r="O162" i="15"/>
  <c r="M162" i="15"/>
  <c r="N162" i="15"/>
  <c r="AL162" i="15"/>
  <c r="F162" i="15"/>
  <c r="G162" i="15"/>
  <c r="AM162" i="15"/>
  <c r="AV162" i="15"/>
  <c r="W162" i="15"/>
  <c r="R162" i="15"/>
  <c r="L162" i="15"/>
  <c r="AS162" i="15"/>
  <c r="Y162" i="15"/>
  <c r="I162" i="15"/>
  <c r="AK162" i="15"/>
  <c r="AA162" i="15"/>
  <c r="AE162" i="15"/>
  <c r="J162" i="15"/>
  <c r="AR162" i="15"/>
  <c r="Z162" i="15"/>
  <c r="AC162" i="15"/>
  <c r="AX162" i="15"/>
  <c r="E162" i="15"/>
  <c r="AB162" i="15"/>
  <c r="AQ162" i="15"/>
  <c r="H162" i="15"/>
  <c r="X162" i="15"/>
  <c r="AO162" i="15"/>
  <c r="AF162" i="15"/>
  <c r="AG162" i="15"/>
  <c r="U162" i="15"/>
  <c r="V162" i="15"/>
  <c r="Q162" i="15"/>
  <c r="AN162" i="15"/>
  <c r="P162" i="15"/>
  <c r="AW162" i="15"/>
  <c r="AD162" i="15"/>
  <c r="AI162" i="15"/>
  <c r="AH162" i="15"/>
  <c r="AU162" i="15"/>
  <c r="AP162" i="15"/>
  <c r="K162" i="15"/>
  <c r="S162" i="15"/>
  <c r="BK45" i="8"/>
  <c r="BK43" i="8"/>
  <c r="BK42" i="8"/>
  <c r="BK41" i="8"/>
  <c r="BK44" i="8"/>
  <c r="BK83" i="8"/>
  <c r="BK84" i="8"/>
  <c r="BK86" i="8"/>
  <c r="BK82" i="8"/>
  <c r="BK85" i="8"/>
  <c r="BJ116" i="8"/>
  <c r="BK126" i="8"/>
  <c r="BK96" i="8"/>
  <c r="BK76" i="8"/>
  <c r="BK66" i="8"/>
  <c r="BK56" i="8"/>
  <c r="BK54" i="8"/>
  <c r="BK53" i="8"/>
  <c r="BK55" i="8"/>
  <c r="BK63" i="8"/>
  <c r="BK64" i="8"/>
  <c r="BK65" i="8"/>
  <c r="BK74" i="8"/>
  <c r="BK73" i="8"/>
  <c r="BK75" i="8"/>
  <c r="BK95" i="8"/>
  <c r="BK93" i="8"/>
  <c r="BK94" i="8"/>
  <c r="BJ114" i="8"/>
  <c r="BK124" i="8"/>
  <c r="BK52" i="8"/>
  <c r="BK62" i="8"/>
  <c r="BK92" i="8"/>
  <c r="BK72" i="8"/>
  <c r="BK125" i="8"/>
  <c r="BK123" i="8"/>
  <c r="BK122" i="8"/>
  <c r="BL39" i="8"/>
  <c r="BJ113" i="8"/>
  <c r="BJ112" i="8"/>
  <c r="BJ102" i="8"/>
  <c r="BJ115" i="8"/>
  <c r="AY101" i="15" a="1"/>
  <c r="AY95" i="15" a="1"/>
  <c r="AY50" i="15" a="1"/>
  <c r="AY81" i="15" a="1"/>
  <c r="AY73" i="15" a="1"/>
  <c r="AY71" i="15" a="1"/>
  <c r="AY86" i="15" a="1"/>
  <c r="AY100" i="15" a="1"/>
  <c r="AY85" i="15" a="1"/>
  <c r="AY94" i="15" a="1"/>
  <c r="AY58" i="15" a="1"/>
  <c r="AY93" i="15" a="1"/>
  <c r="AY49" i="15" a="1"/>
  <c r="AY43" i="15" a="1"/>
  <c r="AY99" i="15" a="1"/>
  <c r="AY63" i="15" a="1"/>
  <c r="BL90" i="8" a="1"/>
  <c r="BL52" i="8" a="1"/>
  <c r="BL53" i="8" a="1"/>
  <c r="BL107" i="8" a="1"/>
  <c r="BL75" i="8" a="1"/>
  <c r="BL106" i="8" a="1"/>
  <c r="BL109" i="8" a="1"/>
  <c r="BL45" i="8" a="1"/>
  <c r="BL73" i="8" a="1"/>
  <c r="AY65" i="15" a="1"/>
  <c r="AY66" i="15" a="1"/>
  <c r="AY52" i="15" a="1"/>
  <c r="AY96" i="15" a="1"/>
  <c r="AY102" i="15" a="1"/>
  <c r="AY64" i="15" a="1"/>
  <c r="AY91" i="15" a="1"/>
  <c r="AY46" i="15" a="1"/>
  <c r="AY75" i="15" a="1"/>
  <c r="AY76" i="15" a="1"/>
  <c r="AY77" i="15" a="1"/>
  <c r="AY48" i="15" a="1"/>
  <c r="AY80" i="15" a="1"/>
  <c r="AY53" i="15" a="1"/>
  <c r="AY57" i="15" a="1"/>
  <c r="BL68" i="8" a="1"/>
  <c r="BL79" i="8" a="1"/>
  <c r="BL129" i="8" a="1"/>
  <c r="BL67" i="8" a="1"/>
  <c r="BL57" i="8" a="1"/>
  <c r="BL84" i="8" a="1"/>
  <c r="BL66" i="8" a="1"/>
  <c r="BL98" i="8" a="1"/>
  <c r="BL69" i="8" a="1"/>
  <c r="BL128" i="8" a="1"/>
  <c r="BL108" i="8" a="1"/>
  <c r="BL48" i="8" a="1"/>
  <c r="BL124" i="8" a="1"/>
  <c r="BL99" i="8" a="1"/>
  <c r="BL94" i="8" a="1"/>
  <c r="BL54" i="8" a="1"/>
  <c r="BL47" i="8" a="1"/>
  <c r="BL80" i="8" a="1"/>
  <c r="BL42" i="8" a="1"/>
  <c r="BL72" i="8" a="1"/>
  <c r="BL87" i="8" a="1"/>
  <c r="BL64" i="8" a="1"/>
  <c r="BL60" i="8" a="1"/>
  <c r="BL88" i="8" a="1"/>
  <c r="BL49" i="8" a="1"/>
  <c r="AY97" i="15" a="1"/>
  <c r="AY67" i="15" a="1"/>
  <c r="AY88" i="15" a="1"/>
  <c r="AY68" i="15" a="1"/>
  <c r="AY84" i="15" a="1"/>
  <c r="AY74" i="15" a="1"/>
  <c r="AY82" i="15" a="1"/>
  <c r="AY98" i="15" a="1"/>
  <c r="AY87" i="15" a="1"/>
  <c r="AY56" i="15" a="1"/>
  <c r="AY61" i="15" a="1"/>
  <c r="AY72" i="15" a="1"/>
  <c r="AY45" i="15" a="1"/>
  <c r="AY78" i="15" a="1"/>
  <c r="AY47" i="15" a="1"/>
  <c r="BL104" i="8" a="1"/>
  <c r="BL122" i="8" a="1"/>
  <c r="BL76" i="8" a="1"/>
  <c r="BL56" i="8" a="1"/>
  <c r="BL127" i="8" a="1"/>
  <c r="BL74" i="8" a="1"/>
  <c r="BL55" i="8" a="1"/>
  <c r="AY70" i="15" a="1"/>
  <c r="AY60" i="15" a="1"/>
  <c r="AY44" i="15" a="1"/>
  <c r="AY55" i="15" a="1"/>
  <c r="AY83" i="15" a="1"/>
  <c r="AY54" i="15" a="1"/>
  <c r="AY59" i="15" a="1"/>
  <c r="AY39" i="15" a="1"/>
  <c r="AY62" i="15" a="1"/>
  <c r="AY51" i="15" a="1"/>
  <c r="AY92" i="15" a="1"/>
  <c r="AY79" i="15" a="1"/>
  <c r="AY89" i="15" a="1"/>
  <c r="AY90" i="15" a="1"/>
  <c r="AY69" i="15" a="1"/>
  <c r="BL83" i="8" a="1"/>
  <c r="BL130" i="8" a="1"/>
  <c r="BL59" i="8" a="1"/>
  <c r="BL125" i="8" a="1"/>
  <c r="BL58" i="8" a="1"/>
  <c r="BL70" i="8" a="1"/>
  <c r="BL123" i="8" a="1"/>
  <c r="BL65" i="8" a="1"/>
  <c r="BL63" i="8" a="1"/>
  <c r="BL44" i="8" a="1"/>
  <c r="BL100" i="8" a="1"/>
  <c r="BL77" i="8" a="1"/>
  <c r="BL92" i="8" a="1"/>
  <c r="BL93" i="8" a="1"/>
  <c r="BL41" i="8" a="1"/>
  <c r="BL110" i="8" a="1"/>
  <c r="BL86" i="8" a="1"/>
  <c r="BL103" i="8" a="1"/>
  <c r="BL85" i="8" a="1"/>
  <c r="BL78" i="8" a="1"/>
  <c r="BL95" i="8" a="1"/>
  <c r="BL43" i="8" a="1"/>
  <c r="BL46" i="8" a="1"/>
  <c r="BL105" i="8" a="1"/>
  <c r="BL89" i="8" a="1"/>
  <c r="BL126" i="8" a="1"/>
  <c r="BL82" i="8" a="1"/>
  <c r="BL96" i="8" a="1"/>
  <c r="BL97" i="8" a="1"/>
  <c r="BL62" i="8" a="1"/>
  <c r="AY69" i="15" l="1"/>
  <c r="AY132" i="15" s="1"/>
  <c r="AY90" i="15"/>
  <c r="AY153" i="15" s="1"/>
  <c r="AY89" i="15"/>
  <c r="AY152" i="15" s="1"/>
  <c r="AY79" i="15"/>
  <c r="AY142" i="15" s="1"/>
  <c r="AY92" i="15"/>
  <c r="AY155" i="15" s="1"/>
  <c r="AY51" i="15"/>
  <c r="AY114" i="15" s="1"/>
  <c r="AY62" i="15"/>
  <c r="AY125" i="15" s="1"/>
  <c r="AY39" i="15"/>
  <c r="AY105" i="15" s="1"/>
  <c r="AY59" i="15"/>
  <c r="AY122" i="15" s="1"/>
  <c r="AY54" i="15"/>
  <c r="AY117" i="15" s="1"/>
  <c r="AY83" i="15"/>
  <c r="AY146" i="15" s="1"/>
  <c r="AY55" i="15"/>
  <c r="AY118" i="15" s="1"/>
  <c r="AY44" i="15"/>
  <c r="AY107" i="15" s="1"/>
  <c r="AY60" i="15"/>
  <c r="AY123" i="15" s="1"/>
  <c r="AY70" i="15"/>
  <c r="AY133" i="15" s="1"/>
  <c r="AY47" i="15"/>
  <c r="AY110" i="15" s="1"/>
  <c r="AY78" i="15"/>
  <c r="AY141" i="15" s="1"/>
  <c r="AY45" i="15"/>
  <c r="AY108" i="15" s="1"/>
  <c r="AY72" i="15"/>
  <c r="AY135" i="15" s="1"/>
  <c r="AY61" i="15"/>
  <c r="AY124" i="15" s="1"/>
  <c r="AY56" i="15"/>
  <c r="AY119" i="15" s="1"/>
  <c r="AY87" i="15"/>
  <c r="AY150" i="15" s="1"/>
  <c r="AY98" i="15"/>
  <c r="AY161" i="15" s="1"/>
  <c r="AY82" i="15"/>
  <c r="AY145" i="15" s="1"/>
  <c r="AY74" i="15"/>
  <c r="AY137" i="15" s="1"/>
  <c r="AY84" i="15"/>
  <c r="AY147" i="15" s="1"/>
  <c r="AY68" i="15"/>
  <c r="AY131" i="15" s="1"/>
  <c r="AY88" i="15"/>
  <c r="AY151" i="15" s="1"/>
  <c r="AY67" i="15"/>
  <c r="AY130" i="15" s="1"/>
  <c r="AY97" i="15"/>
  <c r="AY160" i="15" s="1"/>
  <c r="AY57" i="15"/>
  <c r="AY120" i="15" s="1"/>
  <c r="AY53" i="15"/>
  <c r="AY116" i="15" s="1"/>
  <c r="AY80" i="15"/>
  <c r="AY143" i="15" s="1"/>
  <c r="AY48" i="15"/>
  <c r="AY111" i="15" s="1"/>
  <c r="AY77" i="15"/>
  <c r="AY140" i="15" s="1"/>
  <c r="AY76" i="15"/>
  <c r="AY139" i="15" s="1"/>
  <c r="AY75" i="15"/>
  <c r="AY138" i="15" s="1"/>
  <c r="AY46" i="15"/>
  <c r="AY109" i="15" s="1"/>
  <c r="AY91" i="15"/>
  <c r="AY154" i="15" s="1"/>
  <c r="AY64" i="15"/>
  <c r="AY127" i="15" s="1"/>
  <c r="AY102" i="15"/>
  <c r="AY162" i="15" s="1"/>
  <c r="AY96" i="15"/>
  <c r="AY159" i="15" s="1"/>
  <c r="AY52" i="15"/>
  <c r="AY115" i="15" s="1"/>
  <c r="AY66" i="15"/>
  <c r="AY129" i="15" s="1"/>
  <c r="AY65" i="15"/>
  <c r="AY128" i="15" s="1"/>
  <c r="AY63" i="15"/>
  <c r="AY126" i="15" s="1"/>
  <c r="AY99" i="15"/>
  <c r="AY43" i="15"/>
  <c r="AY106" i="15" s="1"/>
  <c r="AY49" i="15"/>
  <c r="AY112" i="15" s="1"/>
  <c r="AY93" i="15"/>
  <c r="AY156" i="15" s="1"/>
  <c r="AY58" i="15"/>
  <c r="AY121" i="15" s="1"/>
  <c r="AY94" i="15"/>
  <c r="AY157" i="15" s="1"/>
  <c r="AY85" i="15"/>
  <c r="AY148" i="15" s="1"/>
  <c r="AY100" i="15"/>
  <c r="AY86" i="15"/>
  <c r="AY149" i="15" s="1"/>
  <c r="AY71" i="15"/>
  <c r="AY134" i="15" s="1"/>
  <c r="AY73" i="15"/>
  <c r="AY136" i="15" s="1"/>
  <c r="AY81" i="15"/>
  <c r="AY144" i="15" s="1"/>
  <c r="AY50" i="15"/>
  <c r="AY113" i="15" s="1"/>
  <c r="AY95" i="15"/>
  <c r="AY158" i="15" s="1"/>
  <c r="AY101" i="15"/>
  <c r="BA38" i="15"/>
  <c r="BK119" i="8"/>
  <c r="BK117" i="8"/>
  <c r="BL80" i="8"/>
  <c r="BL49" i="8"/>
  <c r="BL109" i="8"/>
  <c r="BL57" i="8"/>
  <c r="BL129" i="8"/>
  <c r="BL99" i="8"/>
  <c r="BL77" i="8"/>
  <c r="BL107" i="8"/>
  <c r="BL78" i="8"/>
  <c r="BL48" i="8"/>
  <c r="BL60" i="8"/>
  <c r="BL70" i="8"/>
  <c r="BL59" i="8"/>
  <c r="BL97" i="8"/>
  <c r="BL128" i="8"/>
  <c r="BL98" i="8"/>
  <c r="BL47" i="8"/>
  <c r="BL68" i="8"/>
  <c r="BL89" i="8"/>
  <c r="BL87" i="8"/>
  <c r="BL79" i="8"/>
  <c r="BL110" i="8"/>
  <c r="BL100" i="8"/>
  <c r="BL67" i="8"/>
  <c r="BL90" i="8"/>
  <c r="BL88" i="8"/>
  <c r="BL127" i="8"/>
  <c r="BL46" i="8"/>
  <c r="BL130" i="8"/>
  <c r="BL108" i="8"/>
  <c r="BL69" i="8"/>
  <c r="BL58" i="8"/>
  <c r="BL104" i="8"/>
  <c r="BL103" i="8"/>
  <c r="BL106" i="8"/>
  <c r="BL105" i="8"/>
  <c r="BK118" i="8"/>
  <c r="BK120" i="8"/>
  <c r="BL42" i="8"/>
  <c r="BL45" i="8"/>
  <c r="BL43" i="8"/>
  <c r="BL41" i="8"/>
  <c r="BL44" i="8"/>
  <c r="BL83" i="8"/>
  <c r="BL85" i="8"/>
  <c r="BL84" i="8"/>
  <c r="BL82" i="8"/>
  <c r="BL86" i="8"/>
  <c r="BK116" i="8"/>
  <c r="BL126" i="8"/>
  <c r="BL96" i="8"/>
  <c r="BL76" i="8"/>
  <c r="BL66" i="8"/>
  <c r="BL56" i="8"/>
  <c r="BL54" i="8"/>
  <c r="BL55" i="8"/>
  <c r="BL53" i="8"/>
  <c r="BL64" i="8"/>
  <c r="BL63" i="8"/>
  <c r="BL65" i="8"/>
  <c r="BL75" i="8"/>
  <c r="BL74" i="8"/>
  <c r="BL73" i="8"/>
  <c r="BL95" i="8"/>
  <c r="BL94" i="8"/>
  <c r="BL93" i="8"/>
  <c r="BK115" i="8"/>
  <c r="BK114" i="8"/>
  <c r="BL124" i="8"/>
  <c r="BL52" i="8"/>
  <c r="BL62" i="8"/>
  <c r="BL92" i="8"/>
  <c r="BL72" i="8"/>
  <c r="BL125" i="8"/>
  <c r="BL123" i="8"/>
  <c r="BL122" i="8"/>
  <c r="BK113" i="8"/>
  <c r="BK102" i="8"/>
  <c r="BK112" i="8"/>
  <c r="BM39" i="8"/>
  <c r="AZ69" i="15" a="1"/>
  <c r="AZ63" i="15" a="1"/>
  <c r="AZ100" i="15" a="1"/>
  <c r="AZ45" i="15" a="1"/>
  <c r="AZ78" i="15" a="1"/>
  <c r="AZ66" i="15" a="1"/>
  <c r="AZ90" i="15" a="1"/>
  <c r="AZ39" i="15" a="1"/>
  <c r="AZ81" i="15" a="1"/>
  <c r="AZ96" i="15" a="1"/>
  <c r="AZ70" i="15" a="1"/>
  <c r="AZ50" i="15" a="1"/>
  <c r="AZ92" i="15" a="1"/>
  <c r="BM96" i="8" a="1"/>
  <c r="BM127" i="8" a="1"/>
  <c r="BM52" i="8" a="1"/>
  <c r="BM109" i="8" a="1"/>
  <c r="BM49" i="8" a="1"/>
  <c r="AZ102" i="15" a="1"/>
  <c r="AZ49" i="15" a="1"/>
  <c r="AZ59" i="15" a="1"/>
  <c r="AZ98" i="15" a="1"/>
  <c r="AZ94" i="15" a="1"/>
  <c r="AZ99" i="15" a="1"/>
  <c r="AZ76" i="15" a="1"/>
  <c r="AZ93" i="15" a="1"/>
  <c r="AZ91" i="15" a="1"/>
  <c r="AZ57" i="15" a="1"/>
  <c r="AZ61" i="15" a="1"/>
  <c r="AZ43" i="15" a="1"/>
  <c r="AZ79" i="15" a="1"/>
  <c r="AZ80" i="15" a="1"/>
  <c r="AZ101" i="15" a="1"/>
  <c r="AZ88" i="15" a="1"/>
  <c r="BM92" i="8" a="1"/>
  <c r="BM63" i="8" a="1"/>
  <c r="BM46" i="8" a="1"/>
  <c r="BM128" i="8" a="1"/>
  <c r="BM54" i="8" a="1"/>
  <c r="BM125" i="8" a="1"/>
  <c r="BM88" i="8" a="1"/>
  <c r="BM57" i="8" a="1"/>
  <c r="BM107" i="8" a="1"/>
  <c r="BM86" i="8" a="1"/>
  <c r="BM104" i="8" a="1"/>
  <c r="BM98" i="8" a="1"/>
  <c r="BM60" i="8" a="1"/>
  <c r="BM42" i="8" a="1"/>
  <c r="BM123" i="8" a="1"/>
  <c r="BM100" i="8" a="1"/>
  <c r="BM62" i="8" a="1"/>
  <c r="BM93" i="8" a="1"/>
  <c r="AZ55" i="15" a="1"/>
  <c r="AZ62" i="15" a="1"/>
  <c r="BM70" i="8" a="1"/>
  <c r="BM72" i="8" a="1"/>
  <c r="BM69" i="8" a="1"/>
  <c r="BM53" i="8" a="1"/>
  <c r="BM74" i="8" a="1"/>
  <c r="BM47" i="8" a="1"/>
  <c r="BM55" i="8" a="1"/>
  <c r="BM75" i="8" a="1"/>
  <c r="BM65" i="8" a="1"/>
  <c r="BM97" i="8" a="1"/>
  <c r="AZ73" i="15" a="1"/>
  <c r="AZ60" i="15" a="1"/>
  <c r="AZ46" i="15" a="1"/>
  <c r="AZ64" i="15" a="1"/>
  <c r="AZ72" i="15" a="1"/>
  <c r="AZ87" i="15" a="1"/>
  <c r="AZ47" i="15" a="1"/>
  <c r="AZ84" i="15" a="1"/>
  <c r="AZ86" i="15" a="1"/>
  <c r="AZ71" i="15" a="1"/>
  <c r="AZ65" i="15" a="1"/>
  <c r="AZ58" i="15" a="1"/>
  <c r="AZ51" i="15" a="1"/>
  <c r="AZ85" i="15" a="1"/>
  <c r="BM87" i="8" a="1"/>
  <c r="BM64" i="8" a="1"/>
  <c r="BM67" i="8" a="1"/>
  <c r="BM94" i="8" a="1"/>
  <c r="BM79" i="8" a="1"/>
  <c r="BM84" i="8" a="1"/>
  <c r="BM95" i="8" a="1"/>
  <c r="AZ67" i="15" a="1"/>
  <c r="AZ44" i="15" a="1"/>
  <c r="AZ68" i="15" a="1"/>
  <c r="AZ48" i="15" a="1"/>
  <c r="AZ56" i="15" a="1"/>
  <c r="AZ83" i="15" a="1"/>
  <c r="AZ82" i="15" a="1"/>
  <c r="AZ54" i="15" a="1"/>
  <c r="AZ74" i="15" a="1"/>
  <c r="AZ77" i="15" a="1"/>
  <c r="AZ97" i="15" a="1"/>
  <c r="AZ75" i="15" a="1"/>
  <c r="AZ89" i="15" a="1"/>
  <c r="AZ53" i="15" a="1"/>
  <c r="BM105" i="8" a="1"/>
  <c r="BM106" i="8" a="1"/>
  <c r="BM89" i="8" a="1"/>
  <c r="BM80" i="8" a="1"/>
  <c r="BM85" i="8" a="1"/>
  <c r="BM76" i="8" a="1"/>
  <c r="BM41" i="8" a="1"/>
  <c r="BM43" i="8" a="1"/>
  <c r="BM77" i="8" a="1"/>
  <c r="BM103" i="8" a="1"/>
  <c r="BM126" i="8" a="1"/>
  <c r="BM73" i="8" a="1"/>
  <c r="BM90" i="8" a="1"/>
  <c r="BM59" i="8" a="1"/>
  <c r="BM56" i="8" a="1"/>
  <c r="BM44" i="8" a="1"/>
  <c r="BM83" i="8" a="1"/>
  <c r="BM82" i="8" a="1"/>
  <c r="BM122" i="8" a="1"/>
  <c r="BM130" i="8" a="1"/>
  <c r="BM129" i="8" a="1"/>
  <c r="BM124" i="8" a="1"/>
  <c r="AZ95" i="15" a="1"/>
  <c r="AZ52" i="15" a="1"/>
  <c r="BM48" i="8" a="1"/>
  <c r="BM58" i="8" a="1"/>
  <c r="BM99" i="8" a="1"/>
  <c r="BM66" i="8" a="1"/>
  <c r="BM78" i="8" a="1"/>
  <c r="BM68" i="8" a="1"/>
  <c r="BM108" i="8" a="1"/>
  <c r="BM45" i="8" a="1"/>
  <c r="BM110" i="8" a="1"/>
  <c r="AZ52" i="15" l="1"/>
  <c r="AZ115" i="15" s="1"/>
  <c r="AZ95" i="15"/>
  <c r="AZ158" i="15" s="1"/>
  <c r="AZ53" i="15"/>
  <c r="AZ116" i="15" s="1"/>
  <c r="AZ89" i="15"/>
  <c r="AZ152" i="15" s="1"/>
  <c r="AZ75" i="15"/>
  <c r="AZ138" i="15" s="1"/>
  <c r="AZ97" i="15"/>
  <c r="AZ160" i="15" s="1"/>
  <c r="AZ77" i="15"/>
  <c r="AZ140" i="15" s="1"/>
  <c r="AZ74" i="15"/>
  <c r="AZ137" i="15" s="1"/>
  <c r="AZ54" i="15"/>
  <c r="AZ117" i="15" s="1"/>
  <c r="AZ82" i="15"/>
  <c r="AZ145" i="15" s="1"/>
  <c r="AZ83" i="15"/>
  <c r="AZ146" i="15" s="1"/>
  <c r="AZ56" i="15"/>
  <c r="AZ119" i="15" s="1"/>
  <c r="AZ48" i="15"/>
  <c r="AZ111" i="15" s="1"/>
  <c r="AZ68" i="15"/>
  <c r="AZ131" i="15" s="1"/>
  <c r="AZ44" i="15"/>
  <c r="AZ107" i="15" s="1"/>
  <c r="AZ67" i="15"/>
  <c r="AZ130" i="15" s="1"/>
  <c r="AZ85" i="15"/>
  <c r="AZ148" i="15" s="1"/>
  <c r="AZ51" i="15"/>
  <c r="AZ114" i="15" s="1"/>
  <c r="AZ58" i="15"/>
  <c r="AZ121" i="15" s="1"/>
  <c r="AZ65" i="15"/>
  <c r="AZ128" i="15" s="1"/>
  <c r="AZ71" i="15"/>
  <c r="AZ134" i="15" s="1"/>
  <c r="AZ86" i="15"/>
  <c r="AZ149" i="15" s="1"/>
  <c r="AZ84" i="15"/>
  <c r="AZ147" i="15" s="1"/>
  <c r="AZ47" i="15"/>
  <c r="AZ110" i="15" s="1"/>
  <c r="AZ87" i="15"/>
  <c r="AZ150" i="15" s="1"/>
  <c r="AZ72" i="15"/>
  <c r="AZ135" i="15" s="1"/>
  <c r="AZ64" i="15"/>
  <c r="AZ127" i="15" s="1"/>
  <c r="AZ46" i="15"/>
  <c r="AZ109" i="15" s="1"/>
  <c r="AZ60" i="15"/>
  <c r="AZ123" i="15" s="1"/>
  <c r="AZ73" i="15"/>
  <c r="AZ136" i="15" s="1"/>
  <c r="AZ62" i="15"/>
  <c r="AZ125" i="15" s="1"/>
  <c r="AZ55" i="15"/>
  <c r="AZ118" i="15" s="1"/>
  <c r="AZ88" i="15"/>
  <c r="AZ151" i="15" s="1"/>
  <c r="AZ101" i="15"/>
  <c r="AZ80" i="15"/>
  <c r="AZ143" i="15" s="1"/>
  <c r="AZ79" i="15"/>
  <c r="AZ142" i="15" s="1"/>
  <c r="AZ43" i="15"/>
  <c r="AZ106" i="15" s="1"/>
  <c r="AZ61" i="15"/>
  <c r="AZ124" i="15" s="1"/>
  <c r="AZ57" i="15"/>
  <c r="AZ120" i="15" s="1"/>
  <c r="AZ91" i="15"/>
  <c r="AZ154" i="15" s="1"/>
  <c r="AZ93" i="15"/>
  <c r="AZ156" i="15" s="1"/>
  <c r="AZ76" i="15"/>
  <c r="AZ139" i="15" s="1"/>
  <c r="AZ99" i="15"/>
  <c r="AZ94" i="15"/>
  <c r="AZ157" i="15" s="1"/>
  <c r="AZ98" i="15"/>
  <c r="AZ161" i="15" s="1"/>
  <c r="AZ59" i="15"/>
  <c r="AZ122" i="15" s="1"/>
  <c r="AZ49" i="15"/>
  <c r="AZ112" i="15" s="1"/>
  <c r="AZ102" i="15"/>
  <c r="AZ162" i="15" s="1"/>
  <c r="AZ92" i="15"/>
  <c r="AZ155" i="15" s="1"/>
  <c r="AZ50" i="15"/>
  <c r="AZ113" i="15" s="1"/>
  <c r="AZ70" i="15"/>
  <c r="AZ133" i="15" s="1"/>
  <c r="AZ96" i="15"/>
  <c r="AZ159" i="15" s="1"/>
  <c r="AZ81" i="15"/>
  <c r="AZ144" i="15" s="1"/>
  <c r="AZ39" i="15"/>
  <c r="AZ105" i="15" s="1"/>
  <c r="AZ90" i="15"/>
  <c r="AZ153" i="15" s="1"/>
  <c r="AZ66" i="15"/>
  <c r="AZ129" i="15" s="1"/>
  <c r="AZ78" i="15"/>
  <c r="AZ141" i="15" s="1"/>
  <c r="AZ45" i="15"/>
  <c r="AZ108" i="15" s="1"/>
  <c r="AZ100" i="15"/>
  <c r="AZ63" i="15"/>
  <c r="AZ126" i="15" s="1"/>
  <c r="AZ69" i="15"/>
  <c r="AZ132" i="15" s="1"/>
  <c r="BB38" i="15"/>
  <c r="BL117" i="8"/>
  <c r="BL119" i="8"/>
  <c r="BL120" i="8"/>
  <c r="BM60" i="8"/>
  <c r="BM57" i="8"/>
  <c r="BM80" i="8"/>
  <c r="BM49" i="8"/>
  <c r="BM109" i="8"/>
  <c r="BM107" i="8"/>
  <c r="BM70" i="8"/>
  <c r="BM129" i="8"/>
  <c r="BM59" i="8"/>
  <c r="BM78" i="8"/>
  <c r="BM128" i="8"/>
  <c r="BM97" i="8"/>
  <c r="BM47" i="8"/>
  <c r="BM77" i="8"/>
  <c r="BM99" i="8"/>
  <c r="BM48" i="8"/>
  <c r="BM98" i="8"/>
  <c r="BM68" i="8"/>
  <c r="BM89" i="8"/>
  <c r="BM100" i="8"/>
  <c r="BM108" i="8"/>
  <c r="BM69" i="8"/>
  <c r="BM87" i="8"/>
  <c r="BM110" i="8"/>
  <c r="BM90" i="8"/>
  <c r="BM88" i="8"/>
  <c r="BM46" i="8"/>
  <c r="BM130" i="8"/>
  <c r="BM67" i="8"/>
  <c r="BM127" i="8"/>
  <c r="BM58" i="8"/>
  <c r="BM79" i="8"/>
  <c r="BM104" i="8"/>
  <c r="BM103" i="8"/>
  <c r="BM106" i="8"/>
  <c r="BM105" i="8"/>
  <c r="BL118" i="8"/>
  <c r="BM42" i="8"/>
  <c r="BM45" i="8"/>
  <c r="BM43" i="8"/>
  <c r="BM41" i="8"/>
  <c r="BM44" i="8"/>
  <c r="BM83" i="8"/>
  <c r="BM84" i="8"/>
  <c r="BM86" i="8"/>
  <c r="BM85" i="8"/>
  <c r="BM82" i="8"/>
  <c r="BL116" i="8"/>
  <c r="BM126" i="8"/>
  <c r="BM96" i="8"/>
  <c r="BM76" i="8"/>
  <c r="BM66" i="8"/>
  <c r="BM56" i="8"/>
  <c r="BM54" i="8"/>
  <c r="BM53" i="8"/>
  <c r="BM55" i="8"/>
  <c r="BM64" i="8"/>
  <c r="BM63" i="8"/>
  <c r="BM65" i="8"/>
  <c r="BM74" i="8"/>
  <c r="BM75" i="8"/>
  <c r="BM73" i="8"/>
  <c r="BM95" i="8"/>
  <c r="BM93" i="8"/>
  <c r="BM94" i="8"/>
  <c r="BL114" i="8"/>
  <c r="BM124" i="8"/>
  <c r="BM52" i="8"/>
  <c r="BM62" i="8"/>
  <c r="BM92" i="8"/>
  <c r="BM72" i="8"/>
  <c r="BM125" i="8"/>
  <c r="BM123" i="8"/>
  <c r="BM122" i="8"/>
  <c r="BL115" i="8"/>
  <c r="BN39" i="8"/>
  <c r="BL112" i="8"/>
  <c r="BL102" i="8"/>
  <c r="BL113" i="8"/>
  <c r="BA52" i="15" a="1"/>
  <c r="BA45" i="15" a="1"/>
  <c r="BA67" i="15" a="1"/>
  <c r="BA54" i="15" a="1"/>
  <c r="BA80" i="15" a="1"/>
  <c r="BA59" i="15" a="1"/>
  <c r="BA102" i="15" a="1"/>
  <c r="BA95" i="15" a="1"/>
  <c r="BA84" i="15" a="1"/>
  <c r="BA69" i="15" a="1"/>
  <c r="BA51" i="15" a="1"/>
  <c r="BA82" i="15" a="1"/>
  <c r="BA93" i="15" a="1"/>
  <c r="BA64" i="15" a="1"/>
  <c r="BA50" i="15" a="1"/>
  <c r="BN98" i="8" a="1"/>
  <c r="BN69" i="8" a="1"/>
  <c r="BN123" i="8" a="1"/>
  <c r="BN58" i="8" a="1"/>
  <c r="BN92" i="8" a="1"/>
  <c r="BN89" i="8" a="1"/>
  <c r="BA77" i="15" a="1"/>
  <c r="BA56" i="15" a="1"/>
  <c r="BN56" i="8" a="1"/>
  <c r="BN73" i="8" a="1"/>
  <c r="BN43" i="8" a="1"/>
  <c r="BA44" i="15" a="1"/>
  <c r="BA46" i="15" a="1"/>
  <c r="BA79" i="15" a="1"/>
  <c r="BA88" i="15" a="1"/>
  <c r="BA85" i="15" a="1"/>
  <c r="BA47" i="15" a="1"/>
  <c r="BA97" i="15" a="1"/>
  <c r="BA75" i="15" a="1"/>
  <c r="BA61" i="15" a="1"/>
  <c r="BA58" i="15" a="1"/>
  <c r="BA57" i="15" a="1"/>
  <c r="BA49" i="15" a="1"/>
  <c r="BA83" i="15" a="1"/>
  <c r="BA101" i="15" a="1"/>
  <c r="BA60" i="15" a="1"/>
  <c r="BA74" i="15" a="1"/>
  <c r="BN63" i="8" a="1"/>
  <c r="BN87" i="8" a="1"/>
  <c r="BN128" i="8" a="1"/>
  <c r="BN88" i="8" a="1"/>
  <c r="BN48" i="8" a="1"/>
  <c r="BN94" i="8" a="1"/>
  <c r="BN103" i="8" a="1"/>
  <c r="BN65" i="8" a="1"/>
  <c r="BN104" i="8" a="1"/>
  <c r="BN77" i="8" a="1"/>
  <c r="BN80" i="8" a="1"/>
  <c r="BN124" i="8" a="1"/>
  <c r="BN67" i="8" a="1"/>
  <c r="BN42" i="8" a="1"/>
  <c r="BA72" i="15" a="1"/>
  <c r="BA68" i="15" a="1"/>
  <c r="BA87" i="15" a="1"/>
  <c r="BA90" i="15" a="1"/>
  <c r="BA53" i="15" a="1"/>
  <c r="BA91" i="15" a="1"/>
  <c r="BA43" i="15" a="1"/>
  <c r="BA55" i="15" a="1"/>
  <c r="BA78" i="15" a="1"/>
  <c r="BA89" i="15" a="1"/>
  <c r="BA92" i="15" a="1"/>
  <c r="BN99" i="8" a="1"/>
  <c r="BN46" i="8" a="1"/>
  <c r="BN74" i="8" a="1"/>
  <c r="BN100" i="8" a="1"/>
  <c r="BN90" i="8" a="1"/>
  <c r="BN125" i="8" a="1"/>
  <c r="BN84" i="8" a="1"/>
  <c r="BN47" i="8" a="1"/>
  <c r="BN52" i="8" a="1"/>
  <c r="BA70" i="15" a="1"/>
  <c r="BA66" i="15" a="1"/>
  <c r="BA48" i="15" a="1"/>
  <c r="BA71" i="15" a="1"/>
  <c r="BA94" i="15" a="1"/>
  <c r="BA98" i="15" a="1"/>
  <c r="BA96" i="15" a="1"/>
  <c r="BA100" i="15" a="1"/>
  <c r="BA86" i="15" a="1"/>
  <c r="BA39" i="15" a="1"/>
  <c r="BA81" i="15" a="1"/>
  <c r="BA62" i="15" a="1"/>
  <c r="BA76" i="15" a="1"/>
  <c r="BA65" i="15" a="1"/>
  <c r="BA99" i="15" a="1"/>
  <c r="BN105" i="8" a="1"/>
  <c r="BN82" i="8" a="1"/>
  <c r="BN106" i="8" a="1"/>
  <c r="BN130" i="8" a="1"/>
  <c r="BN57" i="8" a="1"/>
  <c r="BN66" i="8" a="1"/>
  <c r="BN95" i="8" a="1"/>
  <c r="BN96" i="8" a="1"/>
  <c r="BN93" i="8" a="1"/>
  <c r="BN78" i="8" a="1"/>
  <c r="BN45" i="8" a="1"/>
  <c r="BN109" i="8" a="1"/>
  <c r="BN108" i="8" a="1"/>
  <c r="BN129" i="8" a="1"/>
  <c r="BN86" i="8" a="1"/>
  <c r="BN72" i="8" a="1"/>
  <c r="BN44" i="8" a="1"/>
  <c r="BN122" i="8" a="1"/>
  <c r="BN83" i="8" a="1"/>
  <c r="BN110" i="8" a="1"/>
  <c r="BN60" i="8" a="1"/>
  <c r="BN76" i="8" a="1"/>
  <c r="BN127" i="8" a="1"/>
  <c r="BN97" i="8" a="1"/>
  <c r="BN85" i="8" a="1"/>
  <c r="BN54" i="8" a="1"/>
  <c r="BN59" i="8" a="1"/>
  <c r="BN126" i="8" a="1"/>
  <c r="BN41" i="8" a="1"/>
  <c r="BN107" i="8" a="1"/>
  <c r="BN53" i="8" a="1"/>
  <c r="BN49" i="8" a="1"/>
  <c r="BA63" i="15" a="1"/>
  <c r="BA73" i="15" a="1"/>
  <c r="BN68" i="8" a="1"/>
  <c r="BN75" i="8" a="1"/>
  <c r="BN62" i="8" a="1"/>
  <c r="BN70" i="8" a="1"/>
  <c r="BN55" i="8" a="1"/>
  <c r="BN79" i="8" a="1"/>
  <c r="BN64" i="8" a="1"/>
  <c r="BA73" i="15" l="1"/>
  <c r="BA136" i="15" s="1"/>
  <c r="BA63" i="15"/>
  <c r="BA126" i="15" s="1"/>
  <c r="BA99" i="15"/>
  <c r="BA65" i="15"/>
  <c r="BA128" i="15" s="1"/>
  <c r="BA76" i="15"/>
  <c r="BA139" i="15" s="1"/>
  <c r="BA62" i="15"/>
  <c r="BA125" i="15" s="1"/>
  <c r="BA81" i="15"/>
  <c r="BA144" i="15" s="1"/>
  <c r="BA39" i="15"/>
  <c r="BA105" i="15" s="1"/>
  <c r="BA86" i="15"/>
  <c r="BA149" i="15" s="1"/>
  <c r="BA100" i="15"/>
  <c r="BA96" i="15"/>
  <c r="BA159" i="15" s="1"/>
  <c r="BA98" i="15"/>
  <c r="BA161" i="15" s="1"/>
  <c r="BA94" i="15"/>
  <c r="BA157" i="15" s="1"/>
  <c r="BA71" i="15"/>
  <c r="BA134" i="15" s="1"/>
  <c r="BA48" i="15"/>
  <c r="BA111" i="15" s="1"/>
  <c r="BA66" i="15"/>
  <c r="BA129" i="15" s="1"/>
  <c r="BA70" i="15"/>
  <c r="BA133" i="15" s="1"/>
  <c r="BA92" i="15"/>
  <c r="BA155" i="15" s="1"/>
  <c r="BA89" i="15"/>
  <c r="BA152" i="15" s="1"/>
  <c r="BA78" i="15"/>
  <c r="BA141" i="15" s="1"/>
  <c r="BA55" i="15"/>
  <c r="BA118" i="15" s="1"/>
  <c r="BA43" i="15"/>
  <c r="BA106" i="15" s="1"/>
  <c r="BA91" i="15"/>
  <c r="BA154" i="15" s="1"/>
  <c r="BA53" i="15"/>
  <c r="BA116" i="15" s="1"/>
  <c r="BA90" i="15"/>
  <c r="BA153" i="15" s="1"/>
  <c r="BA87" i="15"/>
  <c r="BA150" i="15" s="1"/>
  <c r="BA68" i="15"/>
  <c r="BA131" i="15" s="1"/>
  <c r="BA72" i="15"/>
  <c r="BA135" i="15" s="1"/>
  <c r="BA74" i="15"/>
  <c r="BA137" i="15" s="1"/>
  <c r="BA60" i="15"/>
  <c r="BA123" i="15" s="1"/>
  <c r="BA101" i="15"/>
  <c r="BA83" i="15"/>
  <c r="BA146" i="15" s="1"/>
  <c r="BA49" i="15"/>
  <c r="BA112" i="15" s="1"/>
  <c r="BA57" i="15"/>
  <c r="BA120" i="15" s="1"/>
  <c r="BA58" i="15"/>
  <c r="BA121" i="15" s="1"/>
  <c r="BA61" i="15"/>
  <c r="BA124" i="15" s="1"/>
  <c r="BA75" i="15"/>
  <c r="BA138" i="15" s="1"/>
  <c r="BA97" i="15"/>
  <c r="BA160" i="15" s="1"/>
  <c r="BA47" i="15"/>
  <c r="BA110" i="15" s="1"/>
  <c r="BA85" i="15"/>
  <c r="BA148" i="15" s="1"/>
  <c r="BA88" i="15"/>
  <c r="BA151" i="15" s="1"/>
  <c r="BA79" i="15"/>
  <c r="BA142" i="15" s="1"/>
  <c r="BA46" i="15"/>
  <c r="BA109" i="15" s="1"/>
  <c r="BA44" i="15"/>
  <c r="BA107" i="15" s="1"/>
  <c r="BA56" i="15"/>
  <c r="BA119" i="15" s="1"/>
  <c r="BA77" i="15"/>
  <c r="BA140" i="15" s="1"/>
  <c r="BA50" i="15"/>
  <c r="BA113" i="15" s="1"/>
  <c r="BA64" i="15"/>
  <c r="BA127" i="15" s="1"/>
  <c r="BA93" i="15"/>
  <c r="BA156" i="15" s="1"/>
  <c r="BA82" i="15"/>
  <c r="BA145" i="15" s="1"/>
  <c r="BA51" i="15"/>
  <c r="BA114" i="15" s="1"/>
  <c r="BA69" i="15"/>
  <c r="BA132" i="15" s="1"/>
  <c r="BA84" i="15"/>
  <c r="BA147" i="15" s="1"/>
  <c r="BA95" i="15"/>
  <c r="BA158" i="15" s="1"/>
  <c r="BA102" i="15"/>
  <c r="BA162" i="15" s="1"/>
  <c r="BA59" i="15"/>
  <c r="BA122" i="15" s="1"/>
  <c r="BA80" i="15"/>
  <c r="BA143" i="15" s="1"/>
  <c r="BA54" i="15"/>
  <c r="BA117" i="15" s="1"/>
  <c r="BA67" i="15"/>
  <c r="BA130" i="15" s="1"/>
  <c r="BA45" i="15"/>
  <c r="BA108" i="15" s="1"/>
  <c r="BA52" i="15"/>
  <c r="BA115" i="15" s="1"/>
  <c r="BC38" i="15"/>
  <c r="BM117" i="8"/>
  <c r="BN80" i="8"/>
  <c r="BN109" i="8"/>
  <c r="BN57" i="8"/>
  <c r="BN49" i="8"/>
  <c r="BN107" i="8"/>
  <c r="BN48" i="8"/>
  <c r="BN99" i="8"/>
  <c r="BN60" i="8"/>
  <c r="BN129" i="8"/>
  <c r="BN59" i="8"/>
  <c r="BN128" i="8"/>
  <c r="BN47" i="8"/>
  <c r="BN70" i="8"/>
  <c r="BN78" i="8"/>
  <c r="BN97" i="8"/>
  <c r="BN98" i="8"/>
  <c r="BN77" i="8"/>
  <c r="BN100" i="8"/>
  <c r="BN130" i="8"/>
  <c r="BN67" i="8"/>
  <c r="BN58" i="8"/>
  <c r="BN46" i="8"/>
  <c r="BN68" i="8"/>
  <c r="BN89" i="8"/>
  <c r="BN108" i="8"/>
  <c r="BN88" i="8"/>
  <c r="BN87" i="8"/>
  <c r="BN110" i="8"/>
  <c r="BN90" i="8"/>
  <c r="BN69" i="8"/>
  <c r="BN127" i="8"/>
  <c r="BN79" i="8"/>
  <c r="BN104" i="8"/>
  <c r="BN103" i="8"/>
  <c r="BN106" i="8"/>
  <c r="BN105" i="8"/>
  <c r="BM119" i="8"/>
  <c r="BM118" i="8"/>
  <c r="BM120" i="8"/>
  <c r="BN43" i="8"/>
  <c r="BN42" i="8"/>
  <c r="BN44" i="8"/>
  <c r="BN45" i="8"/>
  <c r="BN41" i="8"/>
  <c r="BN82" i="8"/>
  <c r="BN83" i="8"/>
  <c r="BN84" i="8"/>
  <c r="BN85" i="8"/>
  <c r="BN86" i="8"/>
  <c r="BM116" i="8"/>
  <c r="BN126" i="8"/>
  <c r="BN96" i="8"/>
  <c r="BN76" i="8"/>
  <c r="BN66" i="8"/>
  <c r="BN56" i="8"/>
  <c r="BN55" i="8"/>
  <c r="BN53" i="8"/>
  <c r="BN54" i="8"/>
  <c r="BN64" i="8"/>
  <c r="BN65" i="8"/>
  <c r="BN63" i="8"/>
  <c r="BN74" i="8"/>
  <c r="BN75" i="8"/>
  <c r="BN73" i="8"/>
  <c r="BN94" i="8"/>
  <c r="BN93" i="8"/>
  <c r="BN95" i="8"/>
  <c r="BM113" i="8"/>
  <c r="BN124" i="8"/>
  <c r="BN52" i="8"/>
  <c r="BN62" i="8"/>
  <c r="BN92" i="8"/>
  <c r="BN72" i="8"/>
  <c r="BN125" i="8"/>
  <c r="BN123" i="8"/>
  <c r="BN122" i="8"/>
  <c r="BM102" i="8"/>
  <c r="BM112" i="8"/>
  <c r="BO39" i="8"/>
  <c r="BM114" i="8"/>
  <c r="BM115" i="8"/>
  <c r="BB44" i="15" a="1"/>
  <c r="BB94" i="15" a="1"/>
  <c r="BB45" i="15" a="1"/>
  <c r="BB49" i="15" a="1"/>
  <c r="BB73" i="15" a="1"/>
  <c r="BB85" i="15" a="1"/>
  <c r="BB43" i="15" a="1"/>
  <c r="BB88" i="15" a="1"/>
  <c r="BB53" i="15" a="1"/>
  <c r="BB71" i="15" a="1"/>
  <c r="BB65" i="15" a="1"/>
  <c r="BB81" i="15" a="1"/>
  <c r="BO106" i="8" a="1"/>
  <c r="BO53" i="8" a="1"/>
  <c r="BO126" i="8" a="1"/>
  <c r="BO125" i="8" a="1"/>
  <c r="BO59" i="8" a="1"/>
  <c r="BO72" i="8" a="1"/>
  <c r="BO79" i="8" a="1"/>
  <c r="BB98" i="15" a="1"/>
  <c r="BB70" i="15" a="1"/>
  <c r="BB80" i="15" a="1"/>
  <c r="BB62" i="15" a="1"/>
  <c r="BB92" i="15" a="1"/>
  <c r="BB61" i="15" a="1"/>
  <c r="BB54" i="15" a="1"/>
  <c r="BB87" i="15" a="1"/>
  <c r="BB99" i="15" a="1"/>
  <c r="BB69" i="15" a="1"/>
  <c r="BB75" i="15" a="1"/>
  <c r="BB77" i="15" a="1"/>
  <c r="BB86" i="15" a="1"/>
  <c r="BB39" i="15" a="1"/>
  <c r="BB52" i="15" a="1"/>
  <c r="BB83" i="15" a="1"/>
  <c r="BO42" i="8" a="1"/>
  <c r="BO58" i="8" a="1"/>
  <c r="BO70" i="8" a="1"/>
  <c r="BO122" i="8" a="1"/>
  <c r="BO86" i="8" a="1"/>
  <c r="BO93" i="8" a="1"/>
  <c r="BO62" i="8" a="1"/>
  <c r="BO90" i="8" a="1"/>
  <c r="BO107" i="8" a="1"/>
  <c r="BO52" i="8" a="1"/>
  <c r="BO73" i="8" a="1"/>
  <c r="BO124" i="8" a="1"/>
  <c r="BO127" i="8" a="1"/>
  <c r="BO109" i="8" a="1"/>
  <c r="BO54" i="8" a="1"/>
  <c r="BO67" i="8" a="1"/>
  <c r="BO49" i="8" a="1"/>
  <c r="BB102" i="15" a="1"/>
  <c r="BB57" i="15" a="1"/>
  <c r="BB101" i="15" a="1"/>
  <c r="BB97" i="15" a="1"/>
  <c r="BO44" i="8" a="1"/>
  <c r="BO64" i="8" a="1"/>
  <c r="BO97" i="8" a="1"/>
  <c r="BO78" i="8" a="1"/>
  <c r="BO68" i="8" a="1"/>
  <c r="BO88" i="8" a="1"/>
  <c r="BO84" i="8" a="1"/>
  <c r="BB84" i="15" a="1"/>
  <c r="BB79" i="15" a="1"/>
  <c r="BB63" i="15" a="1"/>
  <c r="BB89" i="15" a="1"/>
  <c r="BB51" i="15" a="1"/>
  <c r="BB66" i="15" a="1"/>
  <c r="BB48" i="15" a="1"/>
  <c r="BB96" i="15" a="1"/>
  <c r="BB46" i="15" a="1"/>
  <c r="BB91" i="15" a="1"/>
  <c r="BB50" i="15" a="1"/>
  <c r="BB67" i="15" a="1"/>
  <c r="BO87" i="8" a="1"/>
  <c r="BO69" i="8" a="1"/>
  <c r="BO41" i="8" a="1"/>
  <c r="BO104" i="8" a="1"/>
  <c r="BO80" i="8" a="1"/>
  <c r="BO45" i="8" a="1"/>
  <c r="BO66" i="8" a="1"/>
  <c r="BB55" i="15" a="1"/>
  <c r="BB76" i="15" a="1"/>
  <c r="BB72" i="15" a="1"/>
  <c r="BB82" i="15" a="1"/>
  <c r="BB64" i="15" a="1"/>
  <c r="BB90" i="15" a="1"/>
  <c r="BB68" i="15" a="1"/>
  <c r="BB93" i="15" a="1"/>
  <c r="BB100" i="15" a="1"/>
  <c r="BB47" i="15" a="1"/>
  <c r="BB56" i="15" a="1"/>
  <c r="BB95" i="15" a="1"/>
  <c r="BB78" i="15" a="1"/>
  <c r="BB60" i="15" a="1"/>
  <c r="BB58" i="15" a="1"/>
  <c r="BO105" i="8" a="1"/>
  <c r="BO56" i="8" a="1"/>
  <c r="BO89" i="8" a="1"/>
  <c r="BO48" i="8" a="1"/>
  <c r="BO82" i="8" a="1"/>
  <c r="BO55" i="8" a="1"/>
  <c r="BO99" i="8" a="1"/>
  <c r="BO57" i="8" a="1"/>
  <c r="BO85" i="8" a="1"/>
  <c r="BO43" i="8" a="1"/>
  <c r="BO103" i="8" a="1"/>
  <c r="BO65" i="8" a="1"/>
  <c r="BO77" i="8" a="1"/>
  <c r="BO47" i="8" a="1"/>
  <c r="BO63" i="8" a="1"/>
  <c r="BO75" i="8" a="1"/>
  <c r="BO46" i="8" a="1"/>
  <c r="BO128" i="8" a="1"/>
  <c r="BO83" i="8" a="1"/>
  <c r="BB59" i="15" a="1"/>
  <c r="BB74" i="15" a="1"/>
  <c r="BO110" i="8" a="1"/>
  <c r="BO94" i="8" a="1"/>
  <c r="BO130" i="8" a="1"/>
  <c r="BO60" i="8" a="1"/>
  <c r="BO96" i="8" a="1"/>
  <c r="BO100" i="8" a="1"/>
  <c r="BO95" i="8" a="1"/>
  <c r="BO129" i="8" a="1"/>
  <c r="BO92" i="8" a="1"/>
  <c r="BO108" i="8" a="1"/>
  <c r="BO76" i="8" a="1"/>
  <c r="BO123" i="8" a="1"/>
  <c r="BO74" i="8" a="1"/>
  <c r="BO98" i="8" a="1"/>
  <c r="BB74" i="15" l="1"/>
  <c r="BB137" i="15" s="1"/>
  <c r="BB59" i="15"/>
  <c r="BB122" i="15" s="1"/>
  <c r="BB58" i="15"/>
  <c r="BB121" i="15" s="1"/>
  <c r="BB60" i="15"/>
  <c r="BB123" i="15" s="1"/>
  <c r="BB78" i="15"/>
  <c r="BB141" i="15" s="1"/>
  <c r="BB95" i="15"/>
  <c r="BB158" i="15" s="1"/>
  <c r="BB56" i="15"/>
  <c r="BB119" i="15" s="1"/>
  <c r="BB47" i="15"/>
  <c r="BB110" i="15" s="1"/>
  <c r="BB100" i="15"/>
  <c r="BB93" i="15"/>
  <c r="BB156" i="15" s="1"/>
  <c r="BB68" i="15"/>
  <c r="BB131" i="15" s="1"/>
  <c r="BB90" i="15"/>
  <c r="BB153" i="15" s="1"/>
  <c r="BB64" i="15"/>
  <c r="BB127" i="15" s="1"/>
  <c r="BB82" i="15"/>
  <c r="BB145" i="15" s="1"/>
  <c r="BB72" i="15"/>
  <c r="BB135" i="15" s="1"/>
  <c r="BB76" i="15"/>
  <c r="BB139" i="15" s="1"/>
  <c r="BB55" i="15"/>
  <c r="BB118" i="15" s="1"/>
  <c r="BB67" i="15"/>
  <c r="BB130" i="15" s="1"/>
  <c r="BB50" i="15"/>
  <c r="BB113" i="15" s="1"/>
  <c r="BB91" i="15"/>
  <c r="BB154" i="15" s="1"/>
  <c r="BB46" i="15"/>
  <c r="BB109" i="15" s="1"/>
  <c r="BB96" i="15"/>
  <c r="BB159" i="15" s="1"/>
  <c r="BB48" i="15"/>
  <c r="BB111" i="15" s="1"/>
  <c r="BB66" i="15"/>
  <c r="BB129" i="15" s="1"/>
  <c r="BB51" i="15"/>
  <c r="BB114" i="15" s="1"/>
  <c r="BB89" i="15"/>
  <c r="BB152" i="15" s="1"/>
  <c r="BB63" i="15"/>
  <c r="BB126" i="15" s="1"/>
  <c r="BB79" i="15"/>
  <c r="BB142" i="15" s="1"/>
  <c r="BB84" i="15"/>
  <c r="BB147" i="15" s="1"/>
  <c r="BB97" i="15"/>
  <c r="BB160" i="15" s="1"/>
  <c r="BB101" i="15"/>
  <c r="BB57" i="15"/>
  <c r="BB120" i="15" s="1"/>
  <c r="BB102" i="15"/>
  <c r="BB162" i="15" s="1"/>
  <c r="BB83" i="15"/>
  <c r="BB146" i="15" s="1"/>
  <c r="BB52" i="15"/>
  <c r="BB115" i="15" s="1"/>
  <c r="BB39" i="15"/>
  <c r="BB105" i="15" s="1"/>
  <c r="BB86" i="15"/>
  <c r="BB149" i="15" s="1"/>
  <c r="BB77" i="15"/>
  <c r="BB140" i="15" s="1"/>
  <c r="BB75" i="15"/>
  <c r="BB138" i="15" s="1"/>
  <c r="BB69" i="15"/>
  <c r="BB132" i="15" s="1"/>
  <c r="BB99" i="15"/>
  <c r="BB87" i="15"/>
  <c r="BB150" i="15" s="1"/>
  <c r="BB54" i="15"/>
  <c r="BB117" i="15" s="1"/>
  <c r="BB61" i="15"/>
  <c r="BB124" i="15" s="1"/>
  <c r="BB92" i="15"/>
  <c r="BB155" i="15" s="1"/>
  <c r="BB62" i="15"/>
  <c r="BB125" i="15" s="1"/>
  <c r="BB80" i="15"/>
  <c r="BB143" i="15" s="1"/>
  <c r="BB70" i="15"/>
  <c r="BB133" i="15" s="1"/>
  <c r="BB98" i="15"/>
  <c r="BB161" i="15" s="1"/>
  <c r="BB81" i="15"/>
  <c r="BB144" i="15" s="1"/>
  <c r="BB65" i="15"/>
  <c r="BB128" i="15" s="1"/>
  <c r="BB71" i="15"/>
  <c r="BB134" i="15" s="1"/>
  <c r="BB53" i="15"/>
  <c r="BB116" i="15" s="1"/>
  <c r="BB88" i="15"/>
  <c r="BB151" i="15" s="1"/>
  <c r="BB43" i="15"/>
  <c r="BB106" i="15" s="1"/>
  <c r="BB85" i="15"/>
  <c r="BB148" i="15" s="1"/>
  <c r="BB73" i="15"/>
  <c r="BB136" i="15" s="1"/>
  <c r="BB49" i="15"/>
  <c r="BB112" i="15" s="1"/>
  <c r="BB45" i="15"/>
  <c r="BB108" i="15" s="1"/>
  <c r="BB94" i="15"/>
  <c r="BB157" i="15" s="1"/>
  <c r="BB44" i="15"/>
  <c r="BB107" i="15" s="1"/>
  <c r="BD38" i="15"/>
  <c r="BN118" i="8"/>
  <c r="BN117" i="8"/>
  <c r="BN120" i="8"/>
  <c r="BO80" i="8"/>
  <c r="BO57" i="8"/>
  <c r="BO60" i="8"/>
  <c r="BO49" i="8"/>
  <c r="BO109" i="8"/>
  <c r="BO129" i="8"/>
  <c r="BO48" i="8"/>
  <c r="BO98" i="8"/>
  <c r="BO59" i="8"/>
  <c r="BO78" i="8"/>
  <c r="BO97" i="8"/>
  <c r="BO128" i="8"/>
  <c r="BO47" i="8"/>
  <c r="BO107" i="8"/>
  <c r="BO70" i="8"/>
  <c r="BO110" i="8"/>
  <c r="BO68" i="8"/>
  <c r="BO100" i="8"/>
  <c r="BO130" i="8"/>
  <c r="BO88" i="8"/>
  <c r="BO127" i="8"/>
  <c r="BO99" i="8"/>
  <c r="BO89" i="8"/>
  <c r="BO67" i="8"/>
  <c r="BO108" i="8"/>
  <c r="BO69" i="8"/>
  <c r="BO87" i="8"/>
  <c r="BO79" i="8"/>
  <c r="BO77" i="8"/>
  <c r="BO90" i="8"/>
  <c r="BO58" i="8"/>
  <c r="BO46" i="8"/>
  <c r="BO104" i="8"/>
  <c r="BO103" i="8"/>
  <c r="BO106" i="8"/>
  <c r="BO105" i="8"/>
  <c r="BN119" i="8"/>
  <c r="BO45" i="8"/>
  <c r="BO43" i="8"/>
  <c r="BO41" i="8"/>
  <c r="BO44" i="8"/>
  <c r="BO42" i="8"/>
  <c r="BO85" i="8"/>
  <c r="BO82" i="8"/>
  <c r="BO86" i="8"/>
  <c r="BO83" i="8"/>
  <c r="BO84" i="8"/>
  <c r="BN116" i="8"/>
  <c r="BO126" i="8"/>
  <c r="BO96" i="8"/>
  <c r="BO76" i="8"/>
  <c r="BO66" i="8"/>
  <c r="BO56" i="8"/>
  <c r="BO55" i="8"/>
  <c r="BO53" i="8"/>
  <c r="BO54" i="8"/>
  <c r="BO65" i="8"/>
  <c r="BO63" i="8"/>
  <c r="BO64" i="8"/>
  <c r="BO73" i="8"/>
  <c r="BO74" i="8"/>
  <c r="BO75" i="8"/>
  <c r="BO95" i="8"/>
  <c r="BO93" i="8"/>
  <c r="BO94" i="8"/>
  <c r="BN113" i="8"/>
  <c r="BO124" i="8"/>
  <c r="BO52" i="8"/>
  <c r="BO62" i="8"/>
  <c r="BO92" i="8"/>
  <c r="BO72" i="8"/>
  <c r="BO125" i="8"/>
  <c r="BO123" i="8"/>
  <c r="BO122" i="8"/>
  <c r="BN115" i="8"/>
  <c r="BN102" i="8"/>
  <c r="BN112" i="8"/>
  <c r="BP39" i="8"/>
  <c r="BN114" i="8"/>
  <c r="BC44" i="15" a="1"/>
  <c r="BC61" i="15" a="1"/>
  <c r="BC71" i="15" a="1"/>
  <c r="BC64" i="15" a="1"/>
  <c r="BC51" i="15" a="1"/>
  <c r="BC68" i="15" a="1"/>
  <c r="BC55" i="15" a="1"/>
  <c r="BC75" i="15" a="1"/>
  <c r="BC72" i="15" a="1"/>
  <c r="BP108" i="8" a="1"/>
  <c r="BP79" i="8" a="1"/>
  <c r="BP78" i="8" a="1"/>
  <c r="BP46" i="8" a="1"/>
  <c r="BC80" i="15" a="1"/>
  <c r="BC62" i="15" a="1"/>
  <c r="BC74" i="15" a="1"/>
  <c r="BC46" i="15" a="1"/>
  <c r="BC81" i="15" a="1"/>
  <c r="BC48" i="15" a="1"/>
  <c r="BC58" i="15" a="1"/>
  <c r="BC94" i="15" a="1"/>
  <c r="BC83" i="15" a="1"/>
  <c r="BC70" i="15" a="1"/>
  <c r="BC59" i="15" a="1"/>
  <c r="BC76" i="15" a="1"/>
  <c r="BC90" i="15" a="1"/>
  <c r="BC63" i="15" a="1"/>
  <c r="BC91" i="15" a="1"/>
  <c r="BC101" i="15" a="1"/>
  <c r="BP59" i="8" a="1"/>
  <c r="BP84" i="8" a="1"/>
  <c r="BP106" i="8" a="1"/>
  <c r="BP87" i="8" a="1"/>
  <c r="BP109" i="8" a="1"/>
  <c r="BP126" i="8" a="1"/>
  <c r="BP44" i="8" a="1"/>
  <c r="BP86" i="8" a="1"/>
  <c r="BP68" i="8" a="1"/>
  <c r="BP54" i="8" a="1"/>
  <c r="BP96" i="8" a="1"/>
  <c r="BP123" i="8" a="1"/>
  <c r="BP76" i="8" a="1"/>
  <c r="BP130" i="8" a="1"/>
  <c r="BP98" i="8" a="1"/>
  <c r="BP63" i="8" a="1"/>
  <c r="BP122" i="8" a="1"/>
  <c r="BP64" i="8" a="1"/>
  <c r="BP77" i="8" a="1"/>
  <c r="BP57" i="8" a="1"/>
  <c r="BP56" i="8" a="1"/>
  <c r="BC99" i="15" a="1"/>
  <c r="BC93" i="15" a="1"/>
  <c r="BC73" i="15" a="1"/>
  <c r="BC50" i="15" a="1"/>
  <c r="BC95" i="15" a="1"/>
  <c r="BC56" i="15" a="1"/>
  <c r="BP55" i="8" a="1"/>
  <c r="BP127" i="8" a="1"/>
  <c r="BP47" i="8" a="1"/>
  <c r="BP66" i="8" a="1"/>
  <c r="BP73" i="8" a="1"/>
  <c r="BP103" i="8" a="1"/>
  <c r="BP48" i="8" a="1"/>
  <c r="BP42" i="8" a="1"/>
  <c r="BP45" i="8" a="1"/>
  <c r="BP88" i="8" a="1"/>
  <c r="BP128" i="8" a="1"/>
  <c r="BP72" i="8" a="1"/>
  <c r="BP100" i="8" a="1"/>
  <c r="BC47" i="15" a="1"/>
  <c r="BC100" i="15" a="1"/>
  <c r="BC45" i="15" a="1"/>
  <c r="BC39" i="15" a="1"/>
  <c r="BC65" i="15" a="1"/>
  <c r="BC97" i="15" a="1"/>
  <c r="BC87" i="15" a="1"/>
  <c r="BC102" i="15" a="1"/>
  <c r="BC53" i="15" a="1"/>
  <c r="BC43" i="15" a="1"/>
  <c r="BC49" i="15" a="1"/>
  <c r="BC84" i="15" a="1"/>
  <c r="BC66" i="15" a="1"/>
  <c r="BC69" i="15" a="1"/>
  <c r="BC98" i="15" a="1"/>
  <c r="BC96" i="15" a="1"/>
  <c r="BC89" i="15" a="1"/>
  <c r="BC88" i="15" a="1"/>
  <c r="BC77" i="15" a="1"/>
  <c r="BC82" i="15" a="1"/>
  <c r="BC54" i="15" a="1"/>
  <c r="BC86" i="15" a="1"/>
  <c r="BC67" i="15" a="1"/>
  <c r="BC57" i="15" a="1"/>
  <c r="BP105" i="8" a="1"/>
  <c r="BP93" i="8" a="1"/>
  <c r="BP69" i="8" a="1"/>
  <c r="BP70" i="8" a="1"/>
  <c r="BP62" i="8" a="1"/>
  <c r="BP94" i="8" a="1"/>
  <c r="BP52" i="8" a="1"/>
  <c r="BP43" i="8" a="1"/>
  <c r="BP90" i="8" a="1"/>
  <c r="BP99" i="8" a="1"/>
  <c r="BP85" i="8" a="1"/>
  <c r="BP95" i="8" a="1"/>
  <c r="BP58" i="8" a="1"/>
  <c r="BP104" i="8" a="1"/>
  <c r="BP110" i="8" a="1"/>
  <c r="BP49" i="8" a="1"/>
  <c r="BP124" i="8" a="1"/>
  <c r="BP83" i="8" a="1"/>
  <c r="BP125" i="8" a="1"/>
  <c r="BP74" i="8" a="1"/>
  <c r="BP97" i="8" a="1"/>
  <c r="BC85" i="15" a="1"/>
  <c r="BC78" i="15" a="1"/>
  <c r="BC92" i="15" a="1"/>
  <c r="BC79" i="15" a="1"/>
  <c r="BC60" i="15" a="1"/>
  <c r="BC52" i="15" a="1"/>
  <c r="BP75" i="8" a="1"/>
  <c r="BP92" i="8" a="1"/>
  <c r="BP89" i="8" a="1"/>
  <c r="BP107" i="8" a="1"/>
  <c r="BP65" i="8" a="1"/>
  <c r="BP41" i="8" a="1"/>
  <c r="BP80" i="8" a="1"/>
  <c r="BP60" i="8" a="1"/>
  <c r="BP67" i="8" a="1"/>
  <c r="BP129" i="8" a="1"/>
  <c r="BP53" i="8" a="1"/>
  <c r="BP82" i="8" a="1"/>
  <c r="BC52" i="15" l="1"/>
  <c r="BC115" i="15" s="1"/>
  <c r="BC60" i="15"/>
  <c r="BC123" i="15" s="1"/>
  <c r="BC79" i="15"/>
  <c r="BC142" i="15" s="1"/>
  <c r="BC92" i="15"/>
  <c r="BC155" i="15" s="1"/>
  <c r="BC78" i="15"/>
  <c r="BC141" i="15" s="1"/>
  <c r="BC85" i="15"/>
  <c r="BC148" i="15" s="1"/>
  <c r="BC57" i="15"/>
  <c r="BC120" i="15" s="1"/>
  <c r="BC67" i="15"/>
  <c r="BC130" i="15" s="1"/>
  <c r="BC86" i="15"/>
  <c r="BC149" i="15" s="1"/>
  <c r="BC54" i="15"/>
  <c r="BC117" i="15" s="1"/>
  <c r="BC82" i="15"/>
  <c r="BC145" i="15" s="1"/>
  <c r="BC77" i="15"/>
  <c r="BC140" i="15" s="1"/>
  <c r="BC88" i="15"/>
  <c r="BC151" i="15" s="1"/>
  <c r="BC89" i="15"/>
  <c r="BC152" i="15" s="1"/>
  <c r="BC96" i="15"/>
  <c r="BC159" i="15" s="1"/>
  <c r="BC98" i="15"/>
  <c r="BC161" i="15" s="1"/>
  <c r="BC69" i="15"/>
  <c r="BC132" i="15" s="1"/>
  <c r="BC66" i="15"/>
  <c r="BC129" i="15" s="1"/>
  <c r="BC84" i="15"/>
  <c r="BC147" i="15" s="1"/>
  <c r="BC49" i="15"/>
  <c r="BC112" i="15" s="1"/>
  <c r="BC43" i="15"/>
  <c r="BC106" i="15" s="1"/>
  <c r="BC53" i="15"/>
  <c r="BC116" i="15" s="1"/>
  <c r="BC102" i="15"/>
  <c r="BC162" i="15" s="1"/>
  <c r="BC87" i="15"/>
  <c r="BC150" i="15" s="1"/>
  <c r="BC97" i="15"/>
  <c r="BC160" i="15" s="1"/>
  <c r="BC65" i="15"/>
  <c r="BC128" i="15" s="1"/>
  <c r="BC39" i="15"/>
  <c r="BC105" i="15" s="1"/>
  <c r="BC45" i="15"/>
  <c r="BC108" i="15" s="1"/>
  <c r="BC100" i="15"/>
  <c r="BC47" i="15"/>
  <c r="BC110" i="15" s="1"/>
  <c r="BC56" i="15"/>
  <c r="BC119" i="15" s="1"/>
  <c r="BC95" i="15"/>
  <c r="BC158" i="15" s="1"/>
  <c r="BC50" i="15"/>
  <c r="BC113" i="15" s="1"/>
  <c r="BC73" i="15"/>
  <c r="BC136" i="15" s="1"/>
  <c r="BC93" i="15"/>
  <c r="BC156" i="15" s="1"/>
  <c r="BC99" i="15"/>
  <c r="BC101" i="15"/>
  <c r="BC91" i="15"/>
  <c r="BC154" i="15" s="1"/>
  <c r="BC63" i="15"/>
  <c r="BC126" i="15" s="1"/>
  <c r="BC90" i="15"/>
  <c r="BC153" i="15" s="1"/>
  <c r="BC76" i="15"/>
  <c r="BC139" i="15" s="1"/>
  <c r="BC59" i="15"/>
  <c r="BC122" i="15" s="1"/>
  <c r="BC70" i="15"/>
  <c r="BC133" i="15" s="1"/>
  <c r="BC83" i="15"/>
  <c r="BC146" i="15" s="1"/>
  <c r="BC94" i="15"/>
  <c r="BC157" i="15" s="1"/>
  <c r="BC58" i="15"/>
  <c r="BC121" i="15" s="1"/>
  <c r="BC48" i="15"/>
  <c r="BC111" i="15" s="1"/>
  <c r="BC81" i="15"/>
  <c r="BC144" i="15" s="1"/>
  <c r="BC46" i="15"/>
  <c r="BC109" i="15" s="1"/>
  <c r="BC74" i="15"/>
  <c r="BC137" i="15" s="1"/>
  <c r="BC62" i="15"/>
  <c r="BC125" i="15" s="1"/>
  <c r="BC80" i="15"/>
  <c r="BC143" i="15" s="1"/>
  <c r="BC72" i="15"/>
  <c r="BC135" i="15" s="1"/>
  <c r="BC75" i="15"/>
  <c r="BC138" i="15" s="1"/>
  <c r="BC55" i="15"/>
  <c r="BC118" i="15" s="1"/>
  <c r="BC68" i="15"/>
  <c r="BC131" i="15" s="1"/>
  <c r="BC51" i="15"/>
  <c r="BC114" i="15" s="1"/>
  <c r="BC64" i="15"/>
  <c r="BC127" i="15" s="1"/>
  <c r="BC71" i="15"/>
  <c r="BC134" i="15" s="1"/>
  <c r="BC61" i="15"/>
  <c r="BC124" i="15" s="1"/>
  <c r="BC44" i="15"/>
  <c r="BC107" i="15" s="1"/>
  <c r="BE38" i="15"/>
  <c r="BO117" i="8"/>
  <c r="BO118" i="8"/>
  <c r="BO120" i="8"/>
  <c r="BP49" i="8"/>
  <c r="BP80" i="8"/>
  <c r="BP109" i="8"/>
  <c r="BP57" i="8"/>
  <c r="BP128" i="8"/>
  <c r="BP99" i="8"/>
  <c r="BP107" i="8"/>
  <c r="BP59" i="8"/>
  <c r="BP98" i="8"/>
  <c r="BP60" i="8"/>
  <c r="BP70" i="8"/>
  <c r="BP129" i="8"/>
  <c r="BP78" i="8"/>
  <c r="BP48" i="8"/>
  <c r="BP47" i="8"/>
  <c r="BP97" i="8"/>
  <c r="BP110" i="8"/>
  <c r="BP68" i="8"/>
  <c r="BP87" i="8"/>
  <c r="BP108" i="8"/>
  <c r="BP88" i="8"/>
  <c r="BP79" i="8"/>
  <c r="BP89" i="8"/>
  <c r="BP100" i="8"/>
  <c r="BP130" i="8"/>
  <c r="BP90" i="8"/>
  <c r="BP69" i="8"/>
  <c r="BP77" i="8"/>
  <c r="BP67" i="8"/>
  <c r="BP58" i="8"/>
  <c r="BP127" i="8"/>
  <c r="BP46" i="8"/>
  <c r="BP104" i="8"/>
  <c r="BP103" i="8"/>
  <c r="BP106" i="8"/>
  <c r="BP105" i="8"/>
  <c r="BO119" i="8"/>
  <c r="BP43" i="8"/>
  <c r="BP42" i="8"/>
  <c r="BP41" i="8"/>
  <c r="BP44" i="8"/>
  <c r="BP45" i="8"/>
  <c r="BP85" i="8"/>
  <c r="BP84" i="8"/>
  <c r="BP83" i="8"/>
  <c r="BP82" i="8"/>
  <c r="BP86" i="8"/>
  <c r="BO116" i="8"/>
  <c r="BP126" i="8"/>
  <c r="BP96" i="8"/>
  <c r="BP76" i="8"/>
  <c r="BP66" i="8"/>
  <c r="BP56" i="8"/>
  <c r="BP53" i="8"/>
  <c r="BP54" i="8"/>
  <c r="BP55" i="8"/>
  <c r="BP63" i="8"/>
  <c r="BP65" i="8"/>
  <c r="BP64" i="8"/>
  <c r="BP75" i="8"/>
  <c r="BP73" i="8"/>
  <c r="BP74" i="8"/>
  <c r="BP93" i="8"/>
  <c r="BP94" i="8"/>
  <c r="BP95" i="8"/>
  <c r="BO114" i="8"/>
  <c r="BP124" i="8"/>
  <c r="BP52" i="8"/>
  <c r="BP62" i="8"/>
  <c r="BP92" i="8"/>
  <c r="BP72" i="8"/>
  <c r="BP125" i="8"/>
  <c r="BP123" i="8"/>
  <c r="BP122" i="8"/>
  <c r="BQ39" i="8"/>
  <c r="BO113" i="8"/>
  <c r="BO102" i="8"/>
  <c r="BO112" i="8"/>
  <c r="BO115" i="8"/>
  <c r="BD67" i="15" a="1"/>
  <c r="BD78" i="15" a="1"/>
  <c r="BD90" i="15" a="1"/>
  <c r="BD101" i="15" a="1"/>
  <c r="BD73" i="15" a="1"/>
  <c r="BD84" i="15" a="1"/>
  <c r="BD43" i="15" a="1"/>
  <c r="BD96" i="15" a="1"/>
  <c r="BD69" i="15" a="1"/>
  <c r="BD68" i="15" a="1"/>
  <c r="BD74" i="15" a="1"/>
  <c r="BQ89" i="8" a="1"/>
  <c r="BQ47" i="8" a="1"/>
  <c r="BQ69" i="8" a="1"/>
  <c r="BQ87" i="8" a="1"/>
  <c r="BQ67" i="8" a="1"/>
  <c r="BQ43" i="8" a="1"/>
  <c r="BQ75" i="8" a="1"/>
  <c r="BQ99" i="8" a="1"/>
  <c r="BQ45" i="8" a="1"/>
  <c r="BQ96" i="8" a="1"/>
  <c r="BD45" i="15" a="1"/>
  <c r="BD70" i="15" a="1"/>
  <c r="BD102" i="15" a="1"/>
  <c r="BD92" i="15" a="1"/>
  <c r="BD76" i="15" a="1"/>
  <c r="BD80" i="15" a="1"/>
  <c r="BD81" i="15" a="1"/>
  <c r="BD50" i="15" a="1"/>
  <c r="BD97" i="15" a="1"/>
  <c r="BD95" i="15" a="1"/>
  <c r="BD100" i="15" a="1"/>
  <c r="BD56" i="15" a="1"/>
  <c r="BD58" i="15" a="1"/>
  <c r="BD46" i="15" a="1"/>
  <c r="BD72" i="15" a="1"/>
  <c r="BQ92" i="8" a="1"/>
  <c r="BQ42" i="8" a="1"/>
  <c r="BQ127" i="8" a="1"/>
  <c r="BQ70" i="8" a="1"/>
  <c r="BQ54" i="8" a="1"/>
  <c r="BQ56" i="8" a="1"/>
  <c r="BQ55" i="8" a="1"/>
  <c r="BQ58" i="8" a="1"/>
  <c r="BQ97" i="8" a="1"/>
  <c r="BQ122" i="8" a="1"/>
  <c r="BQ57" i="8" a="1"/>
  <c r="BQ95" i="8" a="1"/>
  <c r="BQ104" i="8" a="1"/>
  <c r="BQ130" i="8" a="1"/>
  <c r="BQ109" i="8" a="1"/>
  <c r="BQ72" i="8" a="1"/>
  <c r="BQ44" i="8" a="1"/>
  <c r="BQ126" i="8" a="1"/>
  <c r="BQ68" i="8" a="1"/>
  <c r="BQ84" i="8" a="1"/>
  <c r="BQ125" i="8" a="1"/>
  <c r="BD54" i="15" a="1"/>
  <c r="BD60" i="15" a="1"/>
  <c r="BD59" i="15" a="1"/>
  <c r="BD99" i="15" a="1"/>
  <c r="BD75" i="15" a="1"/>
  <c r="BQ41" i="8" a="1"/>
  <c r="BQ128" i="8" a="1"/>
  <c r="BQ90" i="8" a="1"/>
  <c r="BQ63" i="8" a="1"/>
  <c r="BQ100" i="8" a="1"/>
  <c r="BQ86" i="8" a="1"/>
  <c r="BQ79" i="8" a="1"/>
  <c r="BQ93" i="8" a="1"/>
  <c r="BD98" i="15" a="1"/>
  <c r="BD86" i="15" a="1"/>
  <c r="BD85" i="15" a="1"/>
  <c r="BD49" i="15" a="1"/>
  <c r="BD77" i="15" a="1"/>
  <c r="BD82" i="15" a="1"/>
  <c r="BD65" i="15" a="1"/>
  <c r="BD39" i="15" a="1"/>
  <c r="BD64" i="15" a="1"/>
  <c r="BD61" i="15" a="1"/>
  <c r="BD66" i="15" a="1"/>
  <c r="BQ108" i="8" a="1"/>
  <c r="BQ59" i="8" a="1"/>
  <c r="BQ85" i="8" a="1"/>
  <c r="BQ66" i="8" a="1"/>
  <c r="BQ107" i="8" a="1"/>
  <c r="BD55" i="15" a="1"/>
  <c r="BD53" i="15" a="1"/>
  <c r="BD57" i="15" a="1"/>
  <c r="BD71" i="15" a="1"/>
  <c r="BD83" i="15" a="1"/>
  <c r="BD79" i="15" a="1"/>
  <c r="BD91" i="15" a="1"/>
  <c r="BD94" i="15" a="1"/>
  <c r="BD87" i="15" a="1"/>
  <c r="BD63" i="15" a="1"/>
  <c r="BD48" i="15" a="1"/>
  <c r="BD93" i="15" a="1"/>
  <c r="BD62" i="15" a="1"/>
  <c r="BD52" i="15" a="1"/>
  <c r="BD89" i="15" a="1"/>
  <c r="BQ105" i="8" a="1"/>
  <c r="BQ64" i="8" a="1"/>
  <c r="BQ106" i="8" a="1"/>
  <c r="BQ77" i="8" a="1"/>
  <c r="BQ60" i="8" a="1"/>
  <c r="BQ73" i="8" a="1"/>
  <c r="BQ94" i="8" a="1"/>
  <c r="BQ74" i="8" a="1"/>
  <c r="BQ98" i="8" a="1"/>
  <c r="BQ103" i="8" a="1"/>
  <c r="BQ62" i="8" a="1"/>
  <c r="BQ88" i="8" a="1"/>
  <c r="BQ48" i="8" a="1"/>
  <c r="BQ76" i="8" a="1"/>
  <c r="BQ65" i="8" a="1"/>
  <c r="BQ110" i="8" a="1"/>
  <c r="BQ78" i="8" a="1"/>
  <c r="BQ124" i="8" a="1"/>
  <c r="BQ123" i="8" a="1"/>
  <c r="BD47" i="15" a="1"/>
  <c r="BD51" i="15" a="1"/>
  <c r="BD44" i="15" a="1"/>
  <c r="BD88" i="15" a="1"/>
  <c r="BQ83" i="8" a="1"/>
  <c r="BQ46" i="8" a="1"/>
  <c r="BQ80" i="8" a="1"/>
  <c r="BQ53" i="8" a="1"/>
  <c r="BQ129" i="8" a="1"/>
  <c r="BQ82" i="8" a="1"/>
  <c r="BQ52" i="8" a="1"/>
  <c r="BQ49" i="8" a="1"/>
  <c r="BD88" i="15" l="1"/>
  <c r="BD151" i="15" s="1"/>
  <c r="BD44" i="15"/>
  <c r="BD107" i="15" s="1"/>
  <c r="BD51" i="15"/>
  <c r="BD114" i="15" s="1"/>
  <c r="BD47" i="15"/>
  <c r="BD110" i="15" s="1"/>
  <c r="BD89" i="15"/>
  <c r="BD152" i="15" s="1"/>
  <c r="BD52" i="15"/>
  <c r="BD115" i="15" s="1"/>
  <c r="BD62" i="15"/>
  <c r="BD125" i="15" s="1"/>
  <c r="BD93" i="15"/>
  <c r="BD156" i="15" s="1"/>
  <c r="BD48" i="15"/>
  <c r="BD111" i="15" s="1"/>
  <c r="BD63" i="15"/>
  <c r="BD126" i="15" s="1"/>
  <c r="BD87" i="15"/>
  <c r="BD150" i="15" s="1"/>
  <c r="BD94" i="15"/>
  <c r="BD157" i="15" s="1"/>
  <c r="BD91" i="15"/>
  <c r="BD154" i="15" s="1"/>
  <c r="BD79" i="15"/>
  <c r="BD142" i="15" s="1"/>
  <c r="BD83" i="15"/>
  <c r="BD146" i="15" s="1"/>
  <c r="BD71" i="15"/>
  <c r="BD134" i="15" s="1"/>
  <c r="BD57" i="15"/>
  <c r="BD120" i="15" s="1"/>
  <c r="BD53" i="15"/>
  <c r="BD116" i="15" s="1"/>
  <c r="BD55" i="15"/>
  <c r="BD118" i="15" s="1"/>
  <c r="BD66" i="15"/>
  <c r="BD129" i="15" s="1"/>
  <c r="BD61" i="15"/>
  <c r="BD124" i="15" s="1"/>
  <c r="BD64" i="15"/>
  <c r="BD127" i="15" s="1"/>
  <c r="BD39" i="15"/>
  <c r="BD105" i="15" s="1"/>
  <c r="BD65" i="15"/>
  <c r="BD128" i="15" s="1"/>
  <c r="BD82" i="15"/>
  <c r="BD145" i="15" s="1"/>
  <c r="BD77" i="15"/>
  <c r="BD140" i="15" s="1"/>
  <c r="BD49" i="15"/>
  <c r="BD112" i="15" s="1"/>
  <c r="BD85" i="15"/>
  <c r="BD148" i="15" s="1"/>
  <c r="BD86" i="15"/>
  <c r="BD149" i="15" s="1"/>
  <c r="BD98" i="15"/>
  <c r="BD161" i="15" s="1"/>
  <c r="BD75" i="15"/>
  <c r="BD138" i="15" s="1"/>
  <c r="BD99" i="15"/>
  <c r="BD59" i="15"/>
  <c r="BD122" i="15" s="1"/>
  <c r="BD60" i="15"/>
  <c r="BD123" i="15" s="1"/>
  <c r="BD54" i="15"/>
  <c r="BD117" i="15" s="1"/>
  <c r="BD72" i="15"/>
  <c r="BD135" i="15" s="1"/>
  <c r="BD46" i="15"/>
  <c r="BD109" i="15" s="1"/>
  <c r="BD58" i="15"/>
  <c r="BD121" i="15" s="1"/>
  <c r="BD56" i="15"/>
  <c r="BD119" i="15" s="1"/>
  <c r="BD100" i="15"/>
  <c r="BD95" i="15"/>
  <c r="BD158" i="15" s="1"/>
  <c r="BD97" i="15"/>
  <c r="BD160" i="15" s="1"/>
  <c r="BD50" i="15"/>
  <c r="BD113" i="15" s="1"/>
  <c r="BD81" i="15"/>
  <c r="BD144" i="15" s="1"/>
  <c r="BD80" i="15"/>
  <c r="BD143" i="15" s="1"/>
  <c r="BD76" i="15"/>
  <c r="BD139" i="15" s="1"/>
  <c r="BD92" i="15"/>
  <c r="BD155" i="15" s="1"/>
  <c r="BD102" i="15"/>
  <c r="BD162" i="15" s="1"/>
  <c r="BD70" i="15"/>
  <c r="BD133" i="15" s="1"/>
  <c r="BD45" i="15"/>
  <c r="BD108" i="15" s="1"/>
  <c r="BD74" i="15"/>
  <c r="BD137" i="15" s="1"/>
  <c r="BD68" i="15"/>
  <c r="BD131" i="15" s="1"/>
  <c r="BD69" i="15"/>
  <c r="BD132" i="15" s="1"/>
  <c r="BD96" i="15"/>
  <c r="BD159" i="15" s="1"/>
  <c r="BD43" i="15"/>
  <c r="BD106" i="15" s="1"/>
  <c r="BD84" i="15"/>
  <c r="BD147" i="15" s="1"/>
  <c r="BD73" i="15"/>
  <c r="BD136" i="15" s="1"/>
  <c r="BD101" i="15"/>
  <c r="BD90" i="15"/>
  <c r="BD153" i="15" s="1"/>
  <c r="BD78" i="15"/>
  <c r="BD141" i="15" s="1"/>
  <c r="BD67" i="15"/>
  <c r="BD130" i="15" s="1"/>
  <c r="BF38" i="15"/>
  <c r="BP119" i="8"/>
  <c r="BP120" i="8"/>
  <c r="BQ109" i="8"/>
  <c r="BQ57" i="8"/>
  <c r="BQ60" i="8"/>
  <c r="BQ49" i="8"/>
  <c r="BQ129" i="8"/>
  <c r="BQ97" i="8"/>
  <c r="BQ128" i="8"/>
  <c r="BQ78" i="8"/>
  <c r="BQ48" i="8"/>
  <c r="BQ80" i="8"/>
  <c r="BQ70" i="8"/>
  <c r="BQ107" i="8"/>
  <c r="BQ59" i="8"/>
  <c r="BQ98" i="8"/>
  <c r="BQ47" i="8"/>
  <c r="BQ89" i="8"/>
  <c r="BQ130" i="8"/>
  <c r="BQ87" i="8"/>
  <c r="BQ77" i="8"/>
  <c r="BQ68" i="8"/>
  <c r="BQ67" i="8"/>
  <c r="BQ90" i="8"/>
  <c r="BQ108" i="8"/>
  <c r="BQ99" i="8"/>
  <c r="BQ88" i="8"/>
  <c r="BQ58" i="8"/>
  <c r="BQ127" i="8"/>
  <c r="BQ110" i="8"/>
  <c r="BQ100" i="8"/>
  <c r="BQ69" i="8"/>
  <c r="BQ46" i="8"/>
  <c r="BQ79" i="8"/>
  <c r="BQ104" i="8"/>
  <c r="BQ103" i="8"/>
  <c r="BQ106" i="8"/>
  <c r="BQ105" i="8"/>
  <c r="BP118" i="8"/>
  <c r="BP117" i="8"/>
  <c r="BQ41" i="8"/>
  <c r="BQ44" i="8"/>
  <c r="BQ45" i="8"/>
  <c r="BQ43" i="8"/>
  <c r="BQ42" i="8"/>
  <c r="BQ85" i="8"/>
  <c r="BQ82" i="8"/>
  <c r="BQ86" i="8"/>
  <c r="BQ83" i="8"/>
  <c r="BQ84" i="8"/>
  <c r="BP116" i="8"/>
  <c r="BQ126" i="8"/>
  <c r="BQ96" i="8"/>
  <c r="BQ76" i="8"/>
  <c r="BQ66" i="8"/>
  <c r="BQ56" i="8"/>
  <c r="BQ53" i="8"/>
  <c r="BQ55" i="8"/>
  <c r="BQ54" i="8"/>
  <c r="BQ63" i="8"/>
  <c r="BQ65" i="8"/>
  <c r="BQ64" i="8"/>
  <c r="BQ74" i="8"/>
  <c r="BQ73" i="8"/>
  <c r="BQ75" i="8"/>
  <c r="BQ94" i="8"/>
  <c r="BQ95" i="8"/>
  <c r="BQ93" i="8"/>
  <c r="BP113" i="8"/>
  <c r="BP115" i="8"/>
  <c r="BQ124" i="8"/>
  <c r="BQ52" i="8"/>
  <c r="BQ62" i="8"/>
  <c r="BQ92" i="8"/>
  <c r="BQ72" i="8"/>
  <c r="BQ125" i="8"/>
  <c r="BQ123" i="8"/>
  <c r="BQ122" i="8"/>
  <c r="BP102" i="8"/>
  <c r="BP112" i="8"/>
  <c r="BR39" i="8"/>
  <c r="BP114" i="8"/>
  <c r="BE94" i="15" a="1"/>
  <c r="BE57" i="15" a="1"/>
  <c r="BE87" i="15" a="1"/>
  <c r="BE92" i="15" a="1"/>
  <c r="BE71" i="15" a="1"/>
  <c r="BE39" i="15" a="1"/>
  <c r="BE45" i="15" a="1"/>
  <c r="BE47" i="15" a="1"/>
  <c r="BE90" i="15" a="1"/>
  <c r="BE61" i="15" a="1"/>
  <c r="BR93" i="8" a="1"/>
  <c r="BR125" i="8" a="1"/>
  <c r="BR56" i="8" a="1"/>
  <c r="BR95" i="8" a="1"/>
  <c r="BR58" i="8" a="1"/>
  <c r="BR82" i="8" a="1"/>
  <c r="BR124" i="8" a="1"/>
  <c r="BR104" i="8" a="1"/>
  <c r="BR49" i="8" a="1"/>
  <c r="BR52" i="8" a="1"/>
  <c r="BR44" i="8" a="1"/>
  <c r="BR86" i="8" a="1"/>
  <c r="BE56" i="15" a="1"/>
  <c r="BE50" i="15" a="1"/>
  <c r="BE80" i="15" a="1"/>
  <c r="BE91" i="15" a="1"/>
  <c r="BE51" i="15" a="1"/>
  <c r="BE89" i="15" a="1"/>
  <c r="BE83" i="15" a="1"/>
  <c r="BE84" i="15" a="1"/>
  <c r="BE60" i="15" a="1"/>
  <c r="BE69" i="15" a="1"/>
  <c r="BE72" i="15" a="1"/>
  <c r="BE99" i="15" a="1"/>
  <c r="BE70" i="15" a="1"/>
  <c r="BE59" i="15" a="1"/>
  <c r="BE96" i="15" a="1"/>
  <c r="BE79" i="15" a="1"/>
  <c r="BR107" i="8" a="1"/>
  <c r="BR74" i="8" a="1"/>
  <c r="BR73" i="8" a="1"/>
  <c r="BR88" i="8" a="1"/>
  <c r="BR128" i="8" a="1"/>
  <c r="BR69" i="8" a="1"/>
  <c r="BR60" i="8" a="1"/>
  <c r="BR75" i="8" a="1"/>
  <c r="BR97" i="8" a="1"/>
  <c r="BR87" i="8" a="1"/>
  <c r="BR99" i="8" a="1"/>
  <c r="BR46" i="8" a="1"/>
  <c r="BR47" i="8" a="1"/>
  <c r="BR62" i="8" a="1"/>
  <c r="BE85" i="15" a="1"/>
  <c r="BE88" i="15" a="1"/>
  <c r="BE65" i="15" a="1"/>
  <c r="BE49" i="15" a="1"/>
  <c r="BE77" i="15" a="1"/>
  <c r="BE100" i="15" a="1"/>
  <c r="BR68" i="8" a="1"/>
  <c r="BR80" i="8" a="1"/>
  <c r="BR65" i="8" a="1"/>
  <c r="BR66" i="8" a="1"/>
  <c r="BR43" i="8" a="1"/>
  <c r="BR84" i="8" a="1"/>
  <c r="BR108" i="8" a="1"/>
  <c r="BR64" i="8" a="1"/>
  <c r="BR45" i="8" a="1"/>
  <c r="BR109" i="8" a="1"/>
  <c r="BE53" i="15" a="1"/>
  <c r="BE93" i="15" a="1"/>
  <c r="BE102" i="15" a="1"/>
  <c r="BE101" i="15" a="1"/>
  <c r="BE95" i="15" a="1"/>
  <c r="BE52" i="15" a="1"/>
  <c r="BE74" i="15" a="1"/>
  <c r="BE44" i="15" a="1"/>
  <c r="BE62" i="15" a="1"/>
  <c r="BE81" i="15" a="1"/>
  <c r="BR106" i="8" a="1"/>
  <c r="BR96" i="8" a="1"/>
  <c r="BR94" i="8" a="1"/>
  <c r="BR77" i="8" a="1"/>
  <c r="BR48" i="8" a="1"/>
  <c r="BR83" i="8" a="1"/>
  <c r="BR89" i="8" a="1"/>
  <c r="BE75" i="15" a="1"/>
  <c r="BE76" i="15" a="1"/>
  <c r="BE82" i="15" a="1"/>
  <c r="BE55" i="15" a="1"/>
  <c r="BE98" i="15" a="1"/>
  <c r="BE67" i="15" a="1"/>
  <c r="BE54" i="15" a="1"/>
  <c r="BE86" i="15" a="1"/>
  <c r="BE46" i="15" a="1"/>
  <c r="BE43" i="15" a="1"/>
  <c r="BE66" i="15" a="1"/>
  <c r="BE78" i="15" a="1"/>
  <c r="BE48" i="15" a="1"/>
  <c r="BE64" i="15" a="1"/>
  <c r="BR105" i="8" a="1"/>
  <c r="BR123" i="8" a="1"/>
  <c r="BR42" i="8" a="1"/>
  <c r="BR55" i="8" a="1"/>
  <c r="BR67" i="8" a="1"/>
  <c r="BR57" i="8" a="1"/>
  <c r="BR103" i="8" a="1"/>
  <c r="BR110" i="8" a="1"/>
  <c r="BR76" i="8" a="1"/>
  <c r="BR90" i="8" a="1"/>
  <c r="BR70" i="8" a="1"/>
  <c r="BR100" i="8" a="1"/>
  <c r="BR54" i="8" a="1"/>
  <c r="BR122" i="8" a="1"/>
  <c r="BR92" i="8" a="1"/>
  <c r="BE63" i="15" a="1"/>
  <c r="BE68" i="15" a="1"/>
  <c r="BE97" i="15" a="1"/>
  <c r="BE73" i="15" a="1"/>
  <c r="BE58" i="15" a="1"/>
  <c r="BR130" i="8" a="1"/>
  <c r="BR53" i="8" a="1"/>
  <c r="BR127" i="8" a="1"/>
  <c r="BR98" i="8" a="1"/>
  <c r="BR85" i="8" a="1"/>
  <c r="BR72" i="8" a="1"/>
  <c r="BR126" i="8" a="1"/>
  <c r="BR59" i="8" a="1"/>
  <c r="BR79" i="8" a="1"/>
  <c r="BR78" i="8" a="1"/>
  <c r="BR63" i="8" a="1"/>
  <c r="BR129" i="8" a="1"/>
  <c r="BR41" i="8" a="1"/>
  <c r="BE58" i="15" l="1"/>
  <c r="BE121" i="15" s="1"/>
  <c r="BE73" i="15"/>
  <c r="BE136" i="15" s="1"/>
  <c r="BE97" i="15"/>
  <c r="BE160" i="15" s="1"/>
  <c r="BE68" i="15"/>
  <c r="BE131" i="15" s="1"/>
  <c r="BE63" i="15"/>
  <c r="BE126" i="15" s="1"/>
  <c r="BE64" i="15"/>
  <c r="BE127" i="15" s="1"/>
  <c r="BE48" i="15"/>
  <c r="BE111" i="15" s="1"/>
  <c r="BE78" i="15"/>
  <c r="BE141" i="15" s="1"/>
  <c r="BE66" i="15"/>
  <c r="BE129" i="15" s="1"/>
  <c r="BE43" i="15"/>
  <c r="BE106" i="15" s="1"/>
  <c r="BE46" i="15"/>
  <c r="BE109" i="15" s="1"/>
  <c r="BE86" i="15"/>
  <c r="BE149" i="15" s="1"/>
  <c r="BE54" i="15"/>
  <c r="BE117" i="15" s="1"/>
  <c r="BE67" i="15"/>
  <c r="BE130" i="15" s="1"/>
  <c r="BE98" i="15"/>
  <c r="BE161" i="15" s="1"/>
  <c r="BE55" i="15"/>
  <c r="BE118" i="15" s="1"/>
  <c r="BE82" i="15"/>
  <c r="BE145" i="15" s="1"/>
  <c r="BE76" i="15"/>
  <c r="BE139" i="15" s="1"/>
  <c r="BE75" i="15"/>
  <c r="BE138" i="15" s="1"/>
  <c r="BE81" i="15"/>
  <c r="BE144" i="15" s="1"/>
  <c r="BE62" i="15"/>
  <c r="BE125" i="15" s="1"/>
  <c r="BE44" i="15"/>
  <c r="BE107" i="15" s="1"/>
  <c r="BE74" i="15"/>
  <c r="BE137" i="15" s="1"/>
  <c r="BE52" i="15"/>
  <c r="BE115" i="15" s="1"/>
  <c r="BE95" i="15"/>
  <c r="BE158" i="15" s="1"/>
  <c r="BE101" i="15"/>
  <c r="BE102" i="15"/>
  <c r="BE162" i="15" s="1"/>
  <c r="BE93" i="15"/>
  <c r="BE156" i="15" s="1"/>
  <c r="BE53" i="15"/>
  <c r="BE116" i="15" s="1"/>
  <c r="BE100" i="15"/>
  <c r="BE77" i="15"/>
  <c r="BE140" i="15" s="1"/>
  <c r="BE49" i="15"/>
  <c r="BE112" i="15" s="1"/>
  <c r="BE65" i="15"/>
  <c r="BE128" i="15" s="1"/>
  <c r="BE88" i="15"/>
  <c r="BE151" i="15" s="1"/>
  <c r="BE85" i="15"/>
  <c r="BE148" i="15" s="1"/>
  <c r="BE79" i="15"/>
  <c r="BE142" i="15" s="1"/>
  <c r="BE96" i="15"/>
  <c r="BE159" i="15" s="1"/>
  <c r="BE59" i="15"/>
  <c r="BE122" i="15" s="1"/>
  <c r="BE70" i="15"/>
  <c r="BE133" i="15" s="1"/>
  <c r="BE99" i="15"/>
  <c r="BE72" i="15"/>
  <c r="BE135" i="15" s="1"/>
  <c r="BE69" i="15"/>
  <c r="BE132" i="15" s="1"/>
  <c r="BE60" i="15"/>
  <c r="BE123" i="15" s="1"/>
  <c r="BE84" i="15"/>
  <c r="BE147" i="15" s="1"/>
  <c r="BE83" i="15"/>
  <c r="BE146" i="15" s="1"/>
  <c r="BE89" i="15"/>
  <c r="BE152" i="15" s="1"/>
  <c r="BE51" i="15"/>
  <c r="BE114" i="15" s="1"/>
  <c r="BE91" i="15"/>
  <c r="BE154" i="15" s="1"/>
  <c r="BE80" i="15"/>
  <c r="BE143" i="15" s="1"/>
  <c r="BE50" i="15"/>
  <c r="BE113" i="15" s="1"/>
  <c r="BE56" i="15"/>
  <c r="BE119" i="15" s="1"/>
  <c r="BE61" i="15"/>
  <c r="BE124" i="15" s="1"/>
  <c r="BE90" i="15"/>
  <c r="BE153" i="15" s="1"/>
  <c r="BE47" i="15"/>
  <c r="BE110" i="15" s="1"/>
  <c r="BE45" i="15"/>
  <c r="BE108" i="15" s="1"/>
  <c r="BE39" i="15"/>
  <c r="BE105" i="15" s="1"/>
  <c r="BE71" i="15"/>
  <c r="BE134" i="15" s="1"/>
  <c r="BE92" i="15"/>
  <c r="BE155" i="15" s="1"/>
  <c r="BE87" i="15"/>
  <c r="BE150" i="15" s="1"/>
  <c r="BE57" i="15"/>
  <c r="BE120" i="15" s="1"/>
  <c r="BE94" i="15"/>
  <c r="BE157" i="15" s="1"/>
  <c r="BG38" i="15"/>
  <c r="BQ120" i="8"/>
  <c r="BR49" i="8"/>
  <c r="BR60" i="8"/>
  <c r="BR80" i="8"/>
  <c r="BR109" i="8"/>
  <c r="BR70" i="8"/>
  <c r="BR59" i="8"/>
  <c r="BR128" i="8"/>
  <c r="BR107" i="8"/>
  <c r="BR48" i="8"/>
  <c r="BR97" i="8"/>
  <c r="BR98" i="8"/>
  <c r="BR47" i="8"/>
  <c r="BR99" i="8"/>
  <c r="BR110" i="8"/>
  <c r="BR57" i="8"/>
  <c r="BR129" i="8"/>
  <c r="BR78" i="8"/>
  <c r="BR77" i="8"/>
  <c r="BR68" i="8"/>
  <c r="BR130" i="8"/>
  <c r="BR90" i="8"/>
  <c r="BR69" i="8"/>
  <c r="BR88" i="8"/>
  <c r="BR100" i="8"/>
  <c r="BR108" i="8"/>
  <c r="BR58" i="8"/>
  <c r="BR127" i="8"/>
  <c r="BR89" i="8"/>
  <c r="BR87" i="8"/>
  <c r="BR79" i="8"/>
  <c r="BR119" i="8" s="1"/>
  <c r="BR67" i="8"/>
  <c r="BR46" i="8"/>
  <c r="BR104" i="8"/>
  <c r="BR103" i="8"/>
  <c r="BR106" i="8"/>
  <c r="BR105" i="8"/>
  <c r="BQ119" i="8"/>
  <c r="BQ118" i="8"/>
  <c r="BQ117" i="8"/>
  <c r="BR43" i="8"/>
  <c r="BR41" i="8"/>
  <c r="BR45" i="8"/>
  <c r="BR42" i="8"/>
  <c r="BR44" i="8"/>
  <c r="BR84" i="8"/>
  <c r="BR86" i="8"/>
  <c r="BR83" i="8"/>
  <c r="BR85" i="8"/>
  <c r="BR82" i="8"/>
  <c r="BQ116" i="8"/>
  <c r="BR126" i="8"/>
  <c r="BR96" i="8"/>
  <c r="BR76" i="8"/>
  <c r="BR66" i="8"/>
  <c r="BR56" i="8"/>
  <c r="BR54" i="8"/>
  <c r="BR55" i="8"/>
  <c r="BR53" i="8"/>
  <c r="BR63" i="8"/>
  <c r="BR64" i="8"/>
  <c r="BR65" i="8"/>
  <c r="BR75" i="8"/>
  <c r="BR73" i="8"/>
  <c r="BR74" i="8"/>
  <c r="BR93" i="8"/>
  <c r="BR95" i="8"/>
  <c r="BR94" i="8"/>
  <c r="BQ115" i="8"/>
  <c r="BQ114" i="8"/>
  <c r="BR124" i="8"/>
  <c r="BR52" i="8"/>
  <c r="BR62" i="8"/>
  <c r="BR92" i="8"/>
  <c r="BR72" i="8"/>
  <c r="BR125" i="8"/>
  <c r="BR123" i="8"/>
  <c r="BR122" i="8"/>
  <c r="BQ102" i="8"/>
  <c r="BQ112" i="8"/>
  <c r="BS39" i="8"/>
  <c r="BQ113" i="8"/>
  <c r="BF76" i="15" a="1"/>
  <c r="BF81" i="15" a="1"/>
  <c r="BF58" i="15" a="1"/>
  <c r="BF53" i="15" a="1"/>
  <c r="BF70" i="15" a="1"/>
  <c r="BF66" i="15" a="1"/>
  <c r="BF93" i="15" a="1"/>
  <c r="BF39" i="15" a="1"/>
  <c r="BF47" i="15" a="1"/>
  <c r="BS66" i="8" a="1"/>
  <c r="BS125" i="8" a="1"/>
  <c r="BS60" i="8" a="1"/>
  <c r="BS54" i="8" a="1"/>
  <c r="BS77" i="8" a="1"/>
  <c r="BS59" i="8" a="1"/>
  <c r="BF46" i="15" a="1"/>
  <c r="BF73" i="15" a="1"/>
  <c r="BF68" i="15" a="1"/>
  <c r="BF83" i="15" a="1"/>
  <c r="BF64" i="15" a="1"/>
  <c r="BF61" i="15" a="1"/>
  <c r="BF60" i="15" a="1"/>
  <c r="BF82" i="15" a="1"/>
  <c r="BF65" i="15" a="1"/>
  <c r="BF84" i="15" a="1"/>
  <c r="BF45" i="15" a="1"/>
  <c r="BF54" i="15" a="1"/>
  <c r="BF51" i="15" a="1"/>
  <c r="BF94" i="15" a="1"/>
  <c r="BF87" i="15" a="1"/>
  <c r="BS68" i="8" a="1"/>
  <c r="BS129" i="8" a="1"/>
  <c r="BS73" i="8" a="1"/>
  <c r="BS79" i="8" a="1"/>
  <c r="BS90" i="8" a="1"/>
  <c r="BF59" i="15" a="1"/>
  <c r="BF92" i="15" a="1"/>
  <c r="BF100" i="15" a="1"/>
  <c r="BF79" i="15" a="1"/>
  <c r="BF52" i="15" a="1"/>
  <c r="BF77" i="15" a="1"/>
  <c r="BF43" i="15" a="1"/>
  <c r="BF44" i="15" a="1"/>
  <c r="BF56" i="15" a="1"/>
  <c r="BF91" i="15" a="1"/>
  <c r="BF69" i="15" a="1"/>
  <c r="BF75" i="15" a="1"/>
  <c r="BF78" i="15" a="1"/>
  <c r="BF71" i="15" a="1"/>
  <c r="BF49" i="15" a="1"/>
  <c r="BF96" i="15" a="1"/>
  <c r="BS88" i="8" a="1"/>
  <c r="BS78" i="8" a="1"/>
  <c r="BS72" i="8" a="1"/>
  <c r="BS65" i="8" a="1"/>
  <c r="BS123" i="8" a="1"/>
  <c r="BS110" i="8" a="1"/>
  <c r="BS128" i="8" a="1"/>
  <c r="BS83" i="8" a="1"/>
  <c r="BS44" i="8" a="1"/>
  <c r="BS82" i="8" a="1"/>
  <c r="BS64" i="8" a="1"/>
  <c r="BS84" i="8" a="1"/>
  <c r="BS86" i="8" a="1"/>
  <c r="BS87" i="8" a="1"/>
  <c r="BS97" i="8" a="1"/>
  <c r="BS122" i="8" a="1"/>
  <c r="BS126" i="8" a="1"/>
  <c r="BS41" i="8" a="1"/>
  <c r="BS85" i="8" a="1"/>
  <c r="BS56" i="8" a="1"/>
  <c r="BS104" i="8" a="1"/>
  <c r="BS98" i="8" a="1"/>
  <c r="BS49" i="8" a="1"/>
  <c r="BS45" i="8" a="1"/>
  <c r="BF89" i="15" a="1"/>
  <c r="BF95" i="15" a="1"/>
  <c r="BF80" i="15" a="1"/>
  <c r="BS62" i="8" a="1"/>
  <c r="BS67" i="8" a="1"/>
  <c r="BS80" i="8" a="1"/>
  <c r="BS96" i="8" a="1"/>
  <c r="BS76" i="8" a="1"/>
  <c r="BS100" i="8" a="1"/>
  <c r="BS95" i="8" a="1"/>
  <c r="BS53" i="8" a="1"/>
  <c r="BS58" i="8" a="1"/>
  <c r="BS93" i="8" a="1"/>
  <c r="BS99" i="8" a="1"/>
  <c r="BS130" i="8" a="1"/>
  <c r="BF90" i="15" a="1"/>
  <c r="BF50" i="15" a="1"/>
  <c r="BF72" i="15" a="1"/>
  <c r="BF74" i="15" a="1"/>
  <c r="BF62" i="15" a="1"/>
  <c r="BF63" i="15" a="1"/>
  <c r="BF97" i="15" a="1"/>
  <c r="BF67" i="15" a="1"/>
  <c r="BF86" i="15" a="1"/>
  <c r="BF98" i="15" a="1"/>
  <c r="BF57" i="15" a="1"/>
  <c r="BF85" i="15" a="1"/>
  <c r="BF102" i="15" a="1"/>
  <c r="BF101" i="15" a="1"/>
  <c r="BF55" i="15" a="1"/>
  <c r="BS105" i="8" a="1"/>
  <c r="BS127" i="8" a="1"/>
  <c r="BS109" i="8" a="1"/>
  <c r="BS124" i="8" a="1"/>
  <c r="BS74" i="8" a="1"/>
  <c r="BS94" i="8" a="1"/>
  <c r="BS69" i="8" a="1"/>
  <c r="BS70" i="8" a="1"/>
  <c r="BS108" i="8" a="1"/>
  <c r="BS107" i="8" a="1"/>
  <c r="BS89" i="8" a="1"/>
  <c r="BS47" i="8" a="1"/>
  <c r="BF88" i="15" a="1"/>
  <c r="BF48" i="15" a="1"/>
  <c r="BF99" i="15" a="1"/>
  <c r="BS46" i="8" a="1"/>
  <c r="BS57" i="8" a="1"/>
  <c r="BS42" i="8" a="1"/>
  <c r="BS63" i="8" a="1"/>
  <c r="BS106" i="8" a="1"/>
  <c r="BS43" i="8" a="1"/>
  <c r="BS52" i="8" a="1"/>
  <c r="BS103" i="8" a="1"/>
  <c r="BS55" i="8" a="1"/>
  <c r="BS48" i="8" a="1"/>
  <c r="BS75" i="8" a="1"/>
  <c r="BS92" i="8" a="1"/>
  <c r="BF99" i="15" l="1"/>
  <c r="BF48" i="15"/>
  <c r="BF111" i="15" s="1"/>
  <c r="BF88" i="15"/>
  <c r="BF151" i="15" s="1"/>
  <c r="BF55" i="15"/>
  <c r="BF118" i="15" s="1"/>
  <c r="BF101" i="15"/>
  <c r="BF102" i="15"/>
  <c r="BF162" i="15" s="1"/>
  <c r="BF85" i="15"/>
  <c r="BF148" i="15" s="1"/>
  <c r="BF57" i="15"/>
  <c r="BF120" i="15" s="1"/>
  <c r="BF98" i="15"/>
  <c r="BF161" i="15" s="1"/>
  <c r="BF86" i="15"/>
  <c r="BF149" i="15" s="1"/>
  <c r="BF67" i="15"/>
  <c r="BF130" i="15" s="1"/>
  <c r="BF97" i="15"/>
  <c r="BF160" i="15" s="1"/>
  <c r="BF63" i="15"/>
  <c r="BF126" i="15" s="1"/>
  <c r="BF62" i="15"/>
  <c r="BF125" i="15" s="1"/>
  <c r="BF74" i="15"/>
  <c r="BF137" i="15" s="1"/>
  <c r="BF72" i="15"/>
  <c r="BF135" i="15" s="1"/>
  <c r="BF50" i="15"/>
  <c r="BF113" i="15" s="1"/>
  <c r="BF90" i="15"/>
  <c r="BF153" i="15" s="1"/>
  <c r="BF80" i="15"/>
  <c r="BF143" i="15" s="1"/>
  <c r="BF95" i="15"/>
  <c r="BF158" i="15" s="1"/>
  <c r="BF89" i="15"/>
  <c r="BF152" i="15" s="1"/>
  <c r="BF96" i="15"/>
  <c r="BF159" i="15" s="1"/>
  <c r="BF49" i="15"/>
  <c r="BF112" i="15" s="1"/>
  <c r="BF71" i="15"/>
  <c r="BF134" i="15" s="1"/>
  <c r="BF78" i="15"/>
  <c r="BF141" i="15" s="1"/>
  <c r="BF75" i="15"/>
  <c r="BF138" i="15" s="1"/>
  <c r="BF69" i="15"/>
  <c r="BF132" i="15" s="1"/>
  <c r="BF91" i="15"/>
  <c r="BF154" i="15" s="1"/>
  <c r="BF56" i="15"/>
  <c r="BF119" i="15" s="1"/>
  <c r="BF44" i="15"/>
  <c r="BF107" i="15" s="1"/>
  <c r="BF43" i="15"/>
  <c r="BF106" i="15" s="1"/>
  <c r="BF77" i="15"/>
  <c r="BF140" i="15" s="1"/>
  <c r="BF52" i="15"/>
  <c r="BF115" i="15" s="1"/>
  <c r="BF79" i="15"/>
  <c r="BF142" i="15" s="1"/>
  <c r="BF100" i="15"/>
  <c r="BF92" i="15"/>
  <c r="BF155" i="15" s="1"/>
  <c r="BF59" i="15"/>
  <c r="BF122" i="15" s="1"/>
  <c r="BF87" i="15"/>
  <c r="BF150" i="15" s="1"/>
  <c r="BF94" i="15"/>
  <c r="BF157" i="15" s="1"/>
  <c r="BF51" i="15"/>
  <c r="BF114" i="15" s="1"/>
  <c r="BF54" i="15"/>
  <c r="BF117" i="15" s="1"/>
  <c r="BF45" i="15"/>
  <c r="BF108" i="15" s="1"/>
  <c r="BF84" i="15"/>
  <c r="BF147" i="15" s="1"/>
  <c r="BF65" i="15"/>
  <c r="BF128" i="15" s="1"/>
  <c r="BF82" i="15"/>
  <c r="BF145" i="15" s="1"/>
  <c r="BF60" i="15"/>
  <c r="BF123" i="15" s="1"/>
  <c r="BF61" i="15"/>
  <c r="BF124" i="15" s="1"/>
  <c r="BF64" i="15"/>
  <c r="BF127" i="15" s="1"/>
  <c r="BF83" i="15"/>
  <c r="BF146" i="15" s="1"/>
  <c r="BF68" i="15"/>
  <c r="BF131" i="15" s="1"/>
  <c r="BF73" i="15"/>
  <c r="BF136" i="15" s="1"/>
  <c r="BF46" i="15"/>
  <c r="BF109" i="15" s="1"/>
  <c r="BF47" i="15"/>
  <c r="BF110" i="15" s="1"/>
  <c r="BF39" i="15"/>
  <c r="BF105" i="15" s="1"/>
  <c r="BF93" i="15"/>
  <c r="BF156" i="15" s="1"/>
  <c r="BF66" i="15"/>
  <c r="BF129" i="15" s="1"/>
  <c r="BF70" i="15"/>
  <c r="BF133" i="15" s="1"/>
  <c r="BF53" i="15"/>
  <c r="BF116" i="15" s="1"/>
  <c r="BF58" i="15"/>
  <c r="BF121" i="15" s="1"/>
  <c r="BF81" i="15"/>
  <c r="BF144" i="15" s="1"/>
  <c r="BF76" i="15"/>
  <c r="BF139" i="15" s="1"/>
  <c r="BH38" i="15"/>
  <c r="BR118" i="8"/>
  <c r="BR117" i="8"/>
  <c r="BS49" i="8"/>
  <c r="BS60" i="8"/>
  <c r="BS80" i="8"/>
  <c r="BS109" i="8"/>
  <c r="BS59" i="8"/>
  <c r="BS107" i="8"/>
  <c r="BS70" i="8"/>
  <c r="BS78" i="8"/>
  <c r="BS48" i="8"/>
  <c r="BS97" i="8"/>
  <c r="BS128" i="8"/>
  <c r="BS129" i="8"/>
  <c r="BS47" i="8"/>
  <c r="BS77" i="8"/>
  <c r="BS99" i="8"/>
  <c r="BS57" i="8"/>
  <c r="BS98" i="8"/>
  <c r="BS100" i="8"/>
  <c r="BS67" i="8"/>
  <c r="BS127" i="8"/>
  <c r="BS130" i="8"/>
  <c r="BS108" i="8"/>
  <c r="BS69" i="8"/>
  <c r="BS88" i="8"/>
  <c r="BS58" i="8"/>
  <c r="BS87" i="8"/>
  <c r="BS110" i="8"/>
  <c r="BS68" i="8"/>
  <c r="BS89" i="8"/>
  <c r="BS90" i="8"/>
  <c r="BS79" i="8"/>
  <c r="BS119" i="8" s="1"/>
  <c r="BS46" i="8"/>
  <c r="BS104" i="8"/>
  <c r="BS103" i="8"/>
  <c r="BS106" i="8"/>
  <c r="BS105" i="8"/>
  <c r="BR120" i="8"/>
  <c r="BS43" i="8"/>
  <c r="BS42" i="8"/>
  <c r="BS41" i="8"/>
  <c r="BS44" i="8"/>
  <c r="BS45" i="8"/>
  <c r="BS86" i="8"/>
  <c r="BS83" i="8"/>
  <c r="BS84" i="8"/>
  <c r="BS82" i="8"/>
  <c r="BS85" i="8"/>
  <c r="BR116" i="8"/>
  <c r="BS126" i="8"/>
  <c r="BS96" i="8"/>
  <c r="BS76" i="8"/>
  <c r="BS66" i="8"/>
  <c r="BS56" i="8"/>
  <c r="BS55" i="8"/>
  <c r="BS54" i="8"/>
  <c r="BS53" i="8"/>
  <c r="BS64" i="8"/>
  <c r="BS63" i="8"/>
  <c r="BS65" i="8"/>
  <c r="BS73" i="8"/>
  <c r="BS74" i="8"/>
  <c r="BS75" i="8"/>
  <c r="BS93" i="8"/>
  <c r="BS95" i="8"/>
  <c r="BS94" i="8"/>
  <c r="BR115" i="8"/>
  <c r="BS124" i="8"/>
  <c r="BS52" i="8"/>
  <c r="BS62" i="8"/>
  <c r="BS92" i="8"/>
  <c r="BS72" i="8"/>
  <c r="BS125" i="8"/>
  <c r="BS123" i="8"/>
  <c r="BS122" i="8"/>
  <c r="BR114" i="8"/>
  <c r="BR112" i="8"/>
  <c r="BR102" i="8"/>
  <c r="BT39" i="8"/>
  <c r="BR113" i="8"/>
  <c r="BG74" i="15" a="1"/>
  <c r="BG96" i="15" a="1"/>
  <c r="BG98" i="15" a="1"/>
  <c r="BG51" i="15" a="1"/>
  <c r="BG79" i="15" a="1"/>
  <c r="BG93" i="15" a="1"/>
  <c r="BG102" i="15" a="1"/>
  <c r="BG56" i="15" a="1"/>
  <c r="BT57" i="8" a="1"/>
  <c r="BT80" i="8" a="1"/>
  <c r="BT122" i="8" a="1"/>
  <c r="BT94" i="8" a="1"/>
  <c r="BT88" i="8" a="1"/>
  <c r="BG62" i="15" a="1"/>
  <c r="BG55" i="15" a="1"/>
  <c r="BG86" i="15" a="1"/>
  <c r="BG53" i="15" a="1"/>
  <c r="BG75" i="15" a="1"/>
  <c r="BG77" i="15" a="1"/>
  <c r="BG92" i="15" a="1"/>
  <c r="BG88" i="15" a="1"/>
  <c r="BG61" i="15" a="1"/>
  <c r="BG43" i="15" a="1"/>
  <c r="BG76" i="15" a="1"/>
  <c r="BG44" i="15" a="1"/>
  <c r="BG45" i="15" a="1"/>
  <c r="BG99" i="15" a="1"/>
  <c r="BG81" i="15" a="1"/>
  <c r="BT75" i="8" a="1"/>
  <c r="BT69" i="8" a="1"/>
  <c r="BT62" i="8" a="1"/>
  <c r="BT64" i="8" a="1"/>
  <c r="BT128" i="8" a="1"/>
  <c r="BG78" i="15" a="1"/>
  <c r="BG58" i="15" a="1"/>
  <c r="BG91" i="15" a="1"/>
  <c r="BG49" i="15" a="1"/>
  <c r="BG50" i="15" a="1"/>
  <c r="BG68" i="15" a="1"/>
  <c r="BG64" i="15" a="1"/>
  <c r="BG59" i="15" a="1"/>
  <c r="BG63" i="15" a="1"/>
  <c r="BG70" i="15" a="1"/>
  <c r="BG83" i="15" a="1"/>
  <c r="BG48" i="15" a="1"/>
  <c r="BG100" i="15" a="1"/>
  <c r="BG95" i="15" a="1"/>
  <c r="BG52" i="15" a="1"/>
  <c r="BG94" i="15" a="1"/>
  <c r="BT78" i="8" a="1"/>
  <c r="BT103" i="8" a="1"/>
  <c r="BT67" i="8" a="1"/>
  <c r="BT49" i="8" a="1"/>
  <c r="BT73" i="8" a="1"/>
  <c r="BT123" i="8" a="1"/>
  <c r="BT84" i="8" a="1"/>
  <c r="BT77" i="8" a="1"/>
  <c r="BT66" i="8" a="1"/>
  <c r="BT72" i="8" a="1"/>
  <c r="BT70" i="8" a="1"/>
  <c r="BT65" i="8" a="1"/>
  <c r="BT58" i="8" a="1"/>
  <c r="BT48" i="8" a="1"/>
  <c r="BT56" i="8" a="1"/>
  <c r="BT92" i="8" a="1"/>
  <c r="BT95" i="8" a="1"/>
  <c r="BT125" i="8" a="1"/>
  <c r="BT100" i="8" a="1"/>
  <c r="BT97" i="8" a="1"/>
  <c r="BG69" i="15" a="1"/>
  <c r="BG80" i="15" a="1"/>
  <c r="BG84" i="15" a="1"/>
  <c r="BT42" i="8" a="1"/>
  <c r="BT55" i="8" a="1"/>
  <c r="BT83" i="8" a="1"/>
  <c r="BT41" i="8" a="1"/>
  <c r="BT68" i="8" a="1"/>
  <c r="BT85" i="8" a="1"/>
  <c r="BT126" i="8" a="1"/>
  <c r="BT87" i="8" a="1"/>
  <c r="BT54" i="8" a="1"/>
  <c r="BT98" i="8" a="1"/>
  <c r="BT90" i="8" a="1"/>
  <c r="BT43" i="8" a="1"/>
  <c r="BG101" i="15" a="1"/>
  <c r="BG46" i="15" a="1"/>
  <c r="BG87" i="15" a="1"/>
  <c r="BG67" i="15" a="1"/>
  <c r="BG39" i="15" a="1"/>
  <c r="BG82" i="15" a="1"/>
  <c r="BG89" i="15" a="1"/>
  <c r="BG60" i="15" a="1"/>
  <c r="BG90" i="15" a="1"/>
  <c r="BG57" i="15" a="1"/>
  <c r="BG97" i="15" a="1"/>
  <c r="BG72" i="15" a="1"/>
  <c r="BG47" i="15" a="1"/>
  <c r="BG66" i="15" a="1"/>
  <c r="BG54" i="15" a="1"/>
  <c r="BT45" i="8" a="1"/>
  <c r="BT89" i="8" a="1"/>
  <c r="BT129" i="8" a="1"/>
  <c r="BT53" i="8" a="1"/>
  <c r="BT86" i="8" a="1"/>
  <c r="BT104" i="8" a="1"/>
  <c r="BT99" i="8" a="1"/>
  <c r="BT93" i="8" a="1"/>
  <c r="BT74" i="8" a="1"/>
  <c r="BT127" i="8" a="1"/>
  <c r="BT47" i="8" a="1"/>
  <c r="BT108" i="8" a="1"/>
  <c r="BT107" i="8" a="1"/>
  <c r="BT63" i="8" a="1"/>
  <c r="BG71" i="15" a="1"/>
  <c r="BG73" i="15" a="1"/>
  <c r="BG85" i="15" a="1"/>
  <c r="BG65" i="15" a="1"/>
  <c r="BT46" i="8" a="1"/>
  <c r="BT59" i="8" a="1"/>
  <c r="BT76" i="8" a="1"/>
  <c r="BT110" i="8" a="1"/>
  <c r="BT124" i="8" a="1"/>
  <c r="BT105" i="8" a="1"/>
  <c r="BT44" i="8" a="1"/>
  <c r="BT82" i="8" a="1"/>
  <c r="BT109" i="8" a="1"/>
  <c r="BT52" i="8" a="1"/>
  <c r="BT96" i="8" a="1"/>
  <c r="BT60" i="8" a="1"/>
  <c r="BT79" i="8" a="1"/>
  <c r="BT130" i="8" a="1"/>
  <c r="BT106" i="8" a="1"/>
  <c r="BG65" i="15" l="1"/>
  <c r="BG128" i="15" s="1"/>
  <c r="BG85" i="15"/>
  <c r="BG148" i="15" s="1"/>
  <c r="BG73" i="15"/>
  <c r="BG136" i="15" s="1"/>
  <c r="BG71" i="15"/>
  <c r="BG134" i="15" s="1"/>
  <c r="BG54" i="15"/>
  <c r="BG117" i="15" s="1"/>
  <c r="BG66" i="15"/>
  <c r="BG129" i="15" s="1"/>
  <c r="BG47" i="15"/>
  <c r="BG110" i="15" s="1"/>
  <c r="BG72" i="15"/>
  <c r="BG135" i="15" s="1"/>
  <c r="BG97" i="15"/>
  <c r="BG160" i="15" s="1"/>
  <c r="BG57" i="15"/>
  <c r="BG120" i="15" s="1"/>
  <c r="BG90" i="15"/>
  <c r="BG153" i="15" s="1"/>
  <c r="BG60" i="15"/>
  <c r="BG123" i="15" s="1"/>
  <c r="BG89" i="15"/>
  <c r="BG152" i="15" s="1"/>
  <c r="BG82" i="15"/>
  <c r="BG145" i="15" s="1"/>
  <c r="BG39" i="15"/>
  <c r="BG105" i="15" s="1"/>
  <c r="BG67" i="15"/>
  <c r="BG130" i="15" s="1"/>
  <c r="BG87" i="15"/>
  <c r="BG150" i="15" s="1"/>
  <c r="BG46" i="15"/>
  <c r="BG109" i="15" s="1"/>
  <c r="BG101" i="15"/>
  <c r="BG84" i="15"/>
  <c r="BG147" i="15" s="1"/>
  <c r="BG80" i="15"/>
  <c r="BG143" i="15" s="1"/>
  <c r="BG69" i="15"/>
  <c r="BG132" i="15" s="1"/>
  <c r="BG94" i="15"/>
  <c r="BG157" i="15" s="1"/>
  <c r="BG52" i="15"/>
  <c r="BG115" i="15" s="1"/>
  <c r="BG95" i="15"/>
  <c r="BG158" i="15" s="1"/>
  <c r="BG100" i="15"/>
  <c r="BG48" i="15"/>
  <c r="BG111" i="15" s="1"/>
  <c r="BG83" i="15"/>
  <c r="BG146" i="15" s="1"/>
  <c r="BG70" i="15"/>
  <c r="BG133" i="15" s="1"/>
  <c r="BG63" i="15"/>
  <c r="BG126" i="15" s="1"/>
  <c r="BG59" i="15"/>
  <c r="BG122" i="15" s="1"/>
  <c r="BG64" i="15"/>
  <c r="BG127" i="15" s="1"/>
  <c r="BG68" i="15"/>
  <c r="BG131" i="15" s="1"/>
  <c r="BG50" i="15"/>
  <c r="BG113" i="15" s="1"/>
  <c r="BG49" i="15"/>
  <c r="BG112" i="15" s="1"/>
  <c r="BG91" i="15"/>
  <c r="BG154" i="15" s="1"/>
  <c r="BG58" i="15"/>
  <c r="BG121" i="15" s="1"/>
  <c r="BG78" i="15"/>
  <c r="BG141" i="15" s="1"/>
  <c r="BG81" i="15"/>
  <c r="BG144" i="15" s="1"/>
  <c r="BG99" i="15"/>
  <c r="BG45" i="15"/>
  <c r="BG108" i="15" s="1"/>
  <c r="BG44" i="15"/>
  <c r="BG107" i="15" s="1"/>
  <c r="BG76" i="15"/>
  <c r="BG139" i="15" s="1"/>
  <c r="BG43" i="15"/>
  <c r="BG106" i="15" s="1"/>
  <c r="BG61" i="15"/>
  <c r="BG124" i="15" s="1"/>
  <c r="BG88" i="15"/>
  <c r="BG151" i="15" s="1"/>
  <c r="BG92" i="15"/>
  <c r="BG155" i="15" s="1"/>
  <c r="BG77" i="15"/>
  <c r="BG140" i="15" s="1"/>
  <c r="BG75" i="15"/>
  <c r="BG138" i="15" s="1"/>
  <c r="BG53" i="15"/>
  <c r="BG116" i="15" s="1"/>
  <c r="BG86" i="15"/>
  <c r="BG149" i="15" s="1"/>
  <c r="BG55" i="15"/>
  <c r="BG118" i="15" s="1"/>
  <c r="BG62" i="15"/>
  <c r="BG125" i="15" s="1"/>
  <c r="BG56" i="15"/>
  <c r="BG119" i="15" s="1"/>
  <c r="BG102" i="15"/>
  <c r="BG162" i="15" s="1"/>
  <c r="BG93" i="15"/>
  <c r="BG156" i="15" s="1"/>
  <c r="BG79" i="15"/>
  <c r="BG142" i="15" s="1"/>
  <c r="BG51" i="15"/>
  <c r="BG114" i="15" s="1"/>
  <c r="BG98" i="15"/>
  <c r="BG161" i="15" s="1"/>
  <c r="BG96" i="15"/>
  <c r="BG159" i="15" s="1"/>
  <c r="BG74" i="15"/>
  <c r="BG137" i="15" s="1"/>
  <c r="BI38" i="15"/>
  <c r="BS117" i="8"/>
  <c r="BT60" i="8"/>
  <c r="BT49" i="8"/>
  <c r="BT109" i="8"/>
  <c r="BT80" i="8"/>
  <c r="BT70" i="8"/>
  <c r="BT98" i="8"/>
  <c r="BT107" i="8"/>
  <c r="BT47" i="8"/>
  <c r="BT57" i="8"/>
  <c r="BT59" i="8"/>
  <c r="BT78" i="8"/>
  <c r="BT48" i="8"/>
  <c r="BT99" i="8"/>
  <c r="BT129" i="8"/>
  <c r="BT97" i="8"/>
  <c r="BT128" i="8"/>
  <c r="BT77" i="8"/>
  <c r="BT67" i="8"/>
  <c r="BT88" i="8"/>
  <c r="BT68" i="8"/>
  <c r="BT90" i="8"/>
  <c r="BT69" i="8"/>
  <c r="BT87" i="8"/>
  <c r="BT127" i="8"/>
  <c r="BT79" i="8"/>
  <c r="BT46" i="8"/>
  <c r="BT108" i="8"/>
  <c r="BT58" i="8"/>
  <c r="BT110" i="8"/>
  <c r="BT89" i="8"/>
  <c r="BT100" i="8"/>
  <c r="BT130" i="8"/>
  <c r="BT104" i="8"/>
  <c r="BT103" i="8"/>
  <c r="BT106" i="8"/>
  <c r="BT105" i="8"/>
  <c r="BS118" i="8"/>
  <c r="BS120" i="8"/>
  <c r="BT44" i="8"/>
  <c r="BT45" i="8"/>
  <c r="BT43" i="8"/>
  <c r="BT41" i="8"/>
  <c r="BT42" i="8"/>
  <c r="BT83" i="8"/>
  <c r="BT82" i="8"/>
  <c r="BT86" i="8"/>
  <c r="BT85" i="8"/>
  <c r="BT84" i="8"/>
  <c r="BS116" i="8"/>
  <c r="BT126" i="8"/>
  <c r="BT96" i="8"/>
  <c r="BT76" i="8"/>
  <c r="BT66" i="8"/>
  <c r="BT56" i="8"/>
  <c r="BT55" i="8"/>
  <c r="BT54" i="8"/>
  <c r="BT53" i="8"/>
  <c r="BT63" i="8"/>
  <c r="BT64" i="8"/>
  <c r="BT65" i="8"/>
  <c r="BT73" i="8"/>
  <c r="BT74" i="8"/>
  <c r="BT75" i="8"/>
  <c r="BT94" i="8"/>
  <c r="BT93" i="8"/>
  <c r="BT95" i="8"/>
  <c r="BS115" i="8"/>
  <c r="BS114" i="8"/>
  <c r="BT124" i="8"/>
  <c r="BT52" i="8"/>
  <c r="BT62" i="8"/>
  <c r="BT92" i="8"/>
  <c r="BT72" i="8"/>
  <c r="BT125" i="8"/>
  <c r="BT123" i="8"/>
  <c r="BT122" i="8"/>
  <c r="BS112" i="8"/>
  <c r="BS102" i="8"/>
  <c r="BU39" i="8"/>
  <c r="BS113" i="8"/>
  <c r="BH55" i="15" a="1"/>
  <c r="BH94" i="15" a="1"/>
  <c r="BH91" i="15" a="1"/>
  <c r="BH81" i="15" a="1"/>
  <c r="BH88" i="15" a="1"/>
  <c r="BU128" i="8" a="1"/>
  <c r="BU90" i="8" a="1"/>
  <c r="BU94" i="8" a="1"/>
  <c r="BU68" i="8" a="1"/>
  <c r="BU105" i="8" a="1"/>
  <c r="BU96" i="8" a="1"/>
  <c r="BU76" i="8" a="1"/>
  <c r="BU86" i="8" a="1"/>
  <c r="BH92" i="15" a="1"/>
  <c r="BH46" i="15" a="1"/>
  <c r="BH78" i="15" a="1"/>
  <c r="BH95" i="15" a="1"/>
  <c r="BH67" i="15" a="1"/>
  <c r="BH100" i="15" a="1"/>
  <c r="BH84" i="15" a="1"/>
  <c r="BH49" i="15" a="1"/>
  <c r="BH62" i="15" a="1"/>
  <c r="BH53" i="15" a="1"/>
  <c r="BH43" i="15" a="1"/>
  <c r="BH66" i="15" a="1"/>
  <c r="BH76" i="15" a="1"/>
  <c r="BH39" i="15" a="1"/>
  <c r="BH73" i="15" a="1"/>
  <c r="BU66" i="8" a="1"/>
  <c r="BU108" i="8" a="1"/>
  <c r="BU44" i="8" a="1"/>
  <c r="BU73" i="8" a="1"/>
  <c r="BH79" i="15" a="1"/>
  <c r="BH83" i="15" a="1"/>
  <c r="BH58" i="15" a="1"/>
  <c r="BH71" i="15" a="1"/>
  <c r="BH101" i="15" a="1"/>
  <c r="BH85" i="15" a="1"/>
  <c r="BH70" i="15" a="1"/>
  <c r="BH102" i="15" a="1"/>
  <c r="BH98" i="15" a="1"/>
  <c r="BH75" i="15" a="1"/>
  <c r="BH45" i="15" a="1"/>
  <c r="BH90" i="15" a="1"/>
  <c r="BH63" i="15" a="1"/>
  <c r="BH82" i="15" a="1"/>
  <c r="BH69" i="15" a="1"/>
  <c r="BH96" i="15" a="1"/>
  <c r="BU103" i="8" a="1"/>
  <c r="BU58" i="8" a="1"/>
  <c r="BU109" i="8" a="1"/>
  <c r="BU41" i="8" a="1"/>
  <c r="BU45" i="8" a="1"/>
  <c r="BU107" i="8" a="1"/>
  <c r="BU56" i="8" a="1"/>
  <c r="BU55" i="8" a="1"/>
  <c r="BU100" i="8" a="1"/>
  <c r="BU74" i="8" a="1"/>
  <c r="BU60" i="8" a="1"/>
  <c r="BU79" i="8" a="1"/>
  <c r="BU77" i="8" a="1"/>
  <c r="BU106" i="8" a="1"/>
  <c r="BU59" i="8" a="1"/>
  <c r="BU54" i="8" a="1"/>
  <c r="BU85" i="8" a="1"/>
  <c r="BH80" i="15" a="1"/>
  <c r="BH54" i="15" a="1"/>
  <c r="BH74" i="15" a="1"/>
  <c r="BH48" i="15" a="1"/>
  <c r="BH93" i="15" a="1"/>
  <c r="BU89" i="8" a="1"/>
  <c r="BU126" i="8" a="1"/>
  <c r="BU48" i="8" a="1"/>
  <c r="BU104" i="8" a="1"/>
  <c r="BU129" i="8" a="1"/>
  <c r="BU99" i="8" a="1"/>
  <c r="BU124" i="8" a="1"/>
  <c r="BU70" i="8" a="1"/>
  <c r="BU98" i="8" a="1"/>
  <c r="BU93" i="8" a="1"/>
  <c r="BU43" i="8" a="1"/>
  <c r="BU110" i="8" a="1"/>
  <c r="BU52" i="8" a="1"/>
  <c r="BU80" i="8" a="1"/>
  <c r="BH64" i="15" a="1"/>
  <c r="BH52" i="15" a="1"/>
  <c r="BH86" i="15" a="1"/>
  <c r="BH56" i="15" a="1"/>
  <c r="BH68" i="15" a="1"/>
  <c r="BH89" i="15" a="1"/>
  <c r="BH60" i="15" a="1"/>
  <c r="BH99" i="15" a="1"/>
  <c r="BH72" i="15" a="1"/>
  <c r="BH57" i="15" a="1"/>
  <c r="BH65" i="15" a="1"/>
  <c r="BH87" i="15" a="1"/>
  <c r="BH59" i="15" a="1"/>
  <c r="BH61" i="15" a="1"/>
  <c r="BH50" i="15" a="1"/>
  <c r="BU87" i="8" a="1"/>
  <c r="BU47" i="8" a="1"/>
  <c r="BU88" i="8" a="1"/>
  <c r="BU57" i="8" a="1"/>
  <c r="BU95" i="8" a="1"/>
  <c r="BU53" i="8" a="1"/>
  <c r="BU46" i="8" a="1"/>
  <c r="BU78" i="8" a="1"/>
  <c r="BU67" i="8" a="1"/>
  <c r="BU97" i="8" a="1"/>
  <c r="BU65" i="8" a="1"/>
  <c r="BU42" i="8" a="1"/>
  <c r="BU92" i="8" a="1"/>
  <c r="BU83" i="8" a="1"/>
  <c r="BU122" i="8" a="1"/>
  <c r="BU123" i="8" a="1"/>
  <c r="BU130" i="8" a="1"/>
  <c r="BU82" i="8" a="1"/>
  <c r="BH97" i="15" a="1"/>
  <c r="BH51" i="15" a="1"/>
  <c r="BH47" i="15" a="1"/>
  <c r="BH44" i="15" a="1"/>
  <c r="BH77" i="15" a="1"/>
  <c r="BU64" i="8" a="1"/>
  <c r="BU69" i="8" a="1"/>
  <c r="BU84" i="8" a="1"/>
  <c r="BU127" i="8" a="1"/>
  <c r="BU62" i="8" a="1"/>
  <c r="BU75" i="8" a="1"/>
  <c r="BU63" i="8" a="1"/>
  <c r="BU49" i="8" a="1"/>
  <c r="BU125" i="8" a="1"/>
  <c r="BU72" i="8" a="1"/>
  <c r="BH77" i="15" l="1"/>
  <c r="BH140" i="15" s="1"/>
  <c r="BH44" i="15"/>
  <c r="BH107" i="15" s="1"/>
  <c r="BH47" i="15"/>
  <c r="BH110" i="15" s="1"/>
  <c r="BH51" i="15"/>
  <c r="BH114" i="15" s="1"/>
  <c r="BH97" i="15"/>
  <c r="BH160" i="15" s="1"/>
  <c r="BH50" i="15"/>
  <c r="BH113" i="15" s="1"/>
  <c r="BH61" i="15"/>
  <c r="BH124" i="15" s="1"/>
  <c r="BH59" i="15"/>
  <c r="BH122" i="15" s="1"/>
  <c r="BH87" i="15"/>
  <c r="BH150" i="15" s="1"/>
  <c r="BH65" i="15"/>
  <c r="BH128" i="15" s="1"/>
  <c r="BH57" i="15"/>
  <c r="BH120" i="15" s="1"/>
  <c r="BH72" i="15"/>
  <c r="BH135" i="15" s="1"/>
  <c r="BH99" i="15"/>
  <c r="BH60" i="15"/>
  <c r="BH123" i="15" s="1"/>
  <c r="BH89" i="15"/>
  <c r="BH152" i="15" s="1"/>
  <c r="BH68" i="15"/>
  <c r="BH131" i="15" s="1"/>
  <c r="BH56" i="15"/>
  <c r="BH119" i="15" s="1"/>
  <c r="BH86" i="15"/>
  <c r="BH149" i="15" s="1"/>
  <c r="BH52" i="15"/>
  <c r="BH115" i="15" s="1"/>
  <c r="BH64" i="15"/>
  <c r="BH127" i="15" s="1"/>
  <c r="BH93" i="15"/>
  <c r="BH156" i="15" s="1"/>
  <c r="BH48" i="15"/>
  <c r="BH111" i="15" s="1"/>
  <c r="BH74" i="15"/>
  <c r="BH137" i="15" s="1"/>
  <c r="BH54" i="15"/>
  <c r="BH117" i="15" s="1"/>
  <c r="BH80" i="15"/>
  <c r="BH143" i="15" s="1"/>
  <c r="BH96" i="15"/>
  <c r="BH159" i="15" s="1"/>
  <c r="BH69" i="15"/>
  <c r="BH132" i="15" s="1"/>
  <c r="BH82" i="15"/>
  <c r="BH145" i="15" s="1"/>
  <c r="BH63" i="15"/>
  <c r="BH126" i="15" s="1"/>
  <c r="BH90" i="15"/>
  <c r="BH153" i="15" s="1"/>
  <c r="BH45" i="15"/>
  <c r="BH108" i="15" s="1"/>
  <c r="BH75" i="15"/>
  <c r="BH138" i="15" s="1"/>
  <c r="BH98" i="15"/>
  <c r="BH161" i="15" s="1"/>
  <c r="BH102" i="15"/>
  <c r="BH162" i="15" s="1"/>
  <c r="BH70" i="15"/>
  <c r="BH133" i="15" s="1"/>
  <c r="BH85" i="15"/>
  <c r="BH148" i="15" s="1"/>
  <c r="BH101" i="15"/>
  <c r="BH71" i="15"/>
  <c r="BH134" i="15" s="1"/>
  <c r="BH58" i="15"/>
  <c r="BH121" i="15" s="1"/>
  <c r="BH83" i="15"/>
  <c r="BH146" i="15" s="1"/>
  <c r="BH79" i="15"/>
  <c r="BH142" i="15" s="1"/>
  <c r="BH73" i="15"/>
  <c r="BH136" i="15" s="1"/>
  <c r="BH39" i="15"/>
  <c r="BH105" i="15" s="1"/>
  <c r="BH76" i="15"/>
  <c r="BH139" i="15" s="1"/>
  <c r="BH66" i="15"/>
  <c r="BH129" i="15" s="1"/>
  <c r="BH43" i="15"/>
  <c r="BH106" i="15" s="1"/>
  <c r="BH53" i="15"/>
  <c r="BH116" i="15" s="1"/>
  <c r="BH62" i="15"/>
  <c r="BH125" i="15" s="1"/>
  <c r="BH49" i="15"/>
  <c r="BH112" i="15" s="1"/>
  <c r="BH84" i="15"/>
  <c r="BH147" i="15" s="1"/>
  <c r="BH100" i="15"/>
  <c r="BH67" i="15"/>
  <c r="BH130" i="15" s="1"/>
  <c r="BH95" i="15"/>
  <c r="BH158" i="15" s="1"/>
  <c r="BH78" i="15"/>
  <c r="BH141" i="15" s="1"/>
  <c r="BH46" i="15"/>
  <c r="BH109" i="15" s="1"/>
  <c r="BH92" i="15"/>
  <c r="BH155" i="15" s="1"/>
  <c r="BH88" i="15"/>
  <c r="BH151" i="15" s="1"/>
  <c r="BH81" i="15"/>
  <c r="BH144" i="15" s="1"/>
  <c r="BH91" i="15"/>
  <c r="BH154" i="15" s="1"/>
  <c r="BH94" i="15"/>
  <c r="BH157" i="15" s="1"/>
  <c r="BH55" i="15"/>
  <c r="BH118" i="15" s="1"/>
  <c r="BJ38" i="15"/>
  <c r="BT120" i="8"/>
  <c r="BT119" i="8"/>
  <c r="BT118" i="8"/>
  <c r="BU57" i="8"/>
  <c r="BU109" i="8"/>
  <c r="BU60" i="8"/>
  <c r="BU49" i="8"/>
  <c r="BU107" i="8"/>
  <c r="BU70" i="8"/>
  <c r="BU59" i="8"/>
  <c r="BU129" i="8"/>
  <c r="BU78" i="8"/>
  <c r="BU128" i="8"/>
  <c r="BU48" i="8"/>
  <c r="BU97" i="8"/>
  <c r="BU98" i="8"/>
  <c r="BU47" i="8"/>
  <c r="BU80" i="8"/>
  <c r="BU77" i="8"/>
  <c r="BU69" i="8"/>
  <c r="BU58" i="8"/>
  <c r="BU99" i="8"/>
  <c r="BU110" i="8"/>
  <c r="BU100" i="8"/>
  <c r="BU90" i="8"/>
  <c r="BU108" i="8"/>
  <c r="BU127" i="8"/>
  <c r="BU68" i="8"/>
  <c r="BU89" i="8"/>
  <c r="BU130" i="8"/>
  <c r="BU67" i="8"/>
  <c r="BU88" i="8"/>
  <c r="BU87" i="8"/>
  <c r="BU46" i="8"/>
  <c r="BU79" i="8"/>
  <c r="BU104" i="8"/>
  <c r="BU103" i="8"/>
  <c r="BU106" i="8"/>
  <c r="BU105" i="8"/>
  <c r="BV39" i="8"/>
  <c r="BT117" i="8"/>
  <c r="BU43" i="8"/>
  <c r="BU42" i="8"/>
  <c r="BU41" i="8"/>
  <c r="BU44" i="8"/>
  <c r="BU45" i="8"/>
  <c r="BU83" i="8"/>
  <c r="BU84" i="8"/>
  <c r="BU85" i="8"/>
  <c r="BU82" i="8"/>
  <c r="BU86" i="8"/>
  <c r="BT116" i="8"/>
  <c r="BU126" i="8"/>
  <c r="BU96" i="8"/>
  <c r="BU76" i="8"/>
  <c r="BU66" i="8"/>
  <c r="BU56" i="8"/>
  <c r="BU55" i="8"/>
  <c r="BU53" i="8"/>
  <c r="BU54" i="8"/>
  <c r="BU63" i="8"/>
  <c r="BU65" i="8"/>
  <c r="BU64" i="8"/>
  <c r="BU75" i="8"/>
  <c r="BU73" i="8"/>
  <c r="BU74" i="8"/>
  <c r="BU95" i="8"/>
  <c r="BU94" i="8"/>
  <c r="BU93" i="8"/>
  <c r="BT115" i="8"/>
  <c r="BT113" i="8"/>
  <c r="BU124" i="8"/>
  <c r="BU52" i="8"/>
  <c r="BU62" i="8"/>
  <c r="BU92" i="8"/>
  <c r="BU72" i="8"/>
  <c r="BU125" i="8"/>
  <c r="BU123" i="8"/>
  <c r="BU122" i="8"/>
  <c r="BT102" i="8"/>
  <c r="BT112" i="8"/>
  <c r="BT114" i="8"/>
  <c r="BI50" i="15" a="1"/>
  <c r="BI88" i="15" a="1"/>
  <c r="BI89" i="15" a="1"/>
  <c r="BI76" i="15" a="1"/>
  <c r="BV122" i="8" a="1"/>
  <c r="BV98" i="8" a="1"/>
  <c r="BV92" i="8" a="1"/>
  <c r="BV99" i="8" a="1"/>
  <c r="BV74" i="8" a="1"/>
  <c r="BI58" i="15" a="1"/>
  <c r="BI48" i="15" a="1"/>
  <c r="BI74" i="15" a="1"/>
  <c r="BI59" i="15" a="1"/>
  <c r="BI93" i="15" a="1"/>
  <c r="BI79" i="15" a="1"/>
  <c r="BI71" i="15" a="1"/>
  <c r="BI51" i="15" a="1"/>
  <c r="BI66" i="15" a="1"/>
  <c r="BI85" i="15" a="1"/>
  <c r="BI45" i="15" a="1"/>
  <c r="BI102" i="15" a="1"/>
  <c r="BI47" i="15" a="1"/>
  <c r="BI78" i="15" a="1"/>
  <c r="BI95" i="15" a="1"/>
  <c r="BI52" i="15" a="1"/>
  <c r="BV94" i="8" a="1"/>
  <c r="BV129" i="8" a="1"/>
  <c r="BV95" i="8" a="1"/>
  <c r="BV82" i="8" a="1"/>
  <c r="BV56" i="8" a="1"/>
  <c r="BV80" i="8" a="1"/>
  <c r="BI69" i="15" a="1"/>
  <c r="BI60" i="15" a="1"/>
  <c r="BI100" i="15" a="1"/>
  <c r="BI49" i="15" a="1"/>
  <c r="BI54" i="15" a="1"/>
  <c r="BI81" i="15" a="1"/>
  <c r="BI39" i="15" a="1"/>
  <c r="BI70" i="15" a="1"/>
  <c r="BI86" i="15" a="1"/>
  <c r="BI63" i="15" a="1"/>
  <c r="BI43" i="15" a="1"/>
  <c r="BI53" i="15" a="1"/>
  <c r="BI82" i="15" a="1"/>
  <c r="BI57" i="15" a="1"/>
  <c r="BI73" i="15" a="1"/>
  <c r="BI97" i="15" a="1"/>
  <c r="BV125" i="8" a="1"/>
  <c r="BV52" i="8" a="1"/>
  <c r="BV68" i="8" a="1"/>
  <c r="BV47" i="8" a="1"/>
  <c r="BV76" i="8" a="1"/>
  <c r="BV83" i="8" a="1"/>
  <c r="BV103" i="8" a="1"/>
  <c r="BV89" i="8" a="1"/>
  <c r="BV109" i="8" a="1"/>
  <c r="BV93" i="8" a="1"/>
  <c r="BV79" i="8" a="1"/>
  <c r="BV123" i="8" a="1"/>
  <c r="BV124" i="8" a="1"/>
  <c r="BV69" i="8" a="1"/>
  <c r="BV77" i="8" a="1"/>
  <c r="BV44" i="8" a="1"/>
  <c r="BV100" i="8" a="1"/>
  <c r="BI55" i="15" a="1"/>
  <c r="BI75" i="15" a="1"/>
  <c r="BI65" i="15" a="1"/>
  <c r="BI72" i="15" a="1"/>
  <c r="BI94" i="15" a="1"/>
  <c r="BV130" i="8" a="1"/>
  <c r="BV41" i="8" a="1"/>
  <c r="BV87" i="8" a="1"/>
  <c r="BV96" i="8" a="1"/>
  <c r="BV57" i="8" a="1"/>
  <c r="BV48" i="8" a="1"/>
  <c r="BV64" i="8" a="1"/>
  <c r="BV126" i="8" a="1"/>
  <c r="BV107" i="8" a="1"/>
  <c r="BV104" i="8" a="1"/>
  <c r="BV105" i="8" a="1"/>
  <c r="BI77" i="15" a="1"/>
  <c r="BI80" i="15" a="1"/>
  <c r="BI91" i="15" a="1"/>
  <c r="BI101" i="15" a="1"/>
  <c r="BI87" i="15" a="1"/>
  <c r="BI62" i="15" a="1"/>
  <c r="BI83" i="15" a="1"/>
  <c r="BI64" i="15" a="1"/>
  <c r="BI68" i="15" a="1"/>
  <c r="BI46" i="15" a="1"/>
  <c r="BI96" i="15" a="1"/>
  <c r="BI44" i="15" a="1"/>
  <c r="BI99" i="15" a="1"/>
  <c r="BI56" i="15" a="1"/>
  <c r="BV84" i="8" a="1"/>
  <c r="BV85" i="8" a="1"/>
  <c r="BV55" i="8" a="1"/>
  <c r="BV110" i="8" a="1"/>
  <c r="BV59" i="8" a="1"/>
  <c r="BV54" i="8" a="1"/>
  <c r="BV86" i="8" a="1"/>
  <c r="BV88" i="8" a="1"/>
  <c r="BV70" i="8" a="1"/>
  <c r="BV63" i="8" a="1"/>
  <c r="BV67" i="8" a="1"/>
  <c r="BV43" i="8" a="1"/>
  <c r="BV72" i="8" a="1"/>
  <c r="BV90" i="8" a="1"/>
  <c r="BV128" i="8" a="1"/>
  <c r="BV66" i="8" a="1"/>
  <c r="BV78" i="8" a="1"/>
  <c r="BI84" i="15" a="1"/>
  <c r="BI92" i="15" a="1"/>
  <c r="BI67" i="15" a="1"/>
  <c r="BI90" i="15" a="1"/>
  <c r="BI61" i="15" a="1"/>
  <c r="BI98" i="15" a="1"/>
  <c r="BV65" i="8" a="1"/>
  <c r="BV106" i="8" a="1"/>
  <c r="BV60" i="8" a="1"/>
  <c r="BV73" i="8" a="1"/>
  <c r="BV58" i="8" a="1"/>
  <c r="BV75" i="8" a="1"/>
  <c r="BV45" i="8" a="1"/>
  <c r="BV127" i="8" a="1"/>
  <c r="BV53" i="8" a="1"/>
  <c r="BV46" i="8" a="1"/>
  <c r="BV42" i="8" a="1"/>
  <c r="BV108" i="8" a="1"/>
  <c r="BV97" i="8" a="1"/>
  <c r="BV62" i="8" a="1"/>
  <c r="BV49" i="8" a="1"/>
  <c r="BI98" i="15" l="1"/>
  <c r="BI161" i="15" s="1"/>
  <c r="BI61" i="15"/>
  <c r="BI124" i="15" s="1"/>
  <c r="BI90" i="15"/>
  <c r="BI153" i="15" s="1"/>
  <c r="BI67" i="15"/>
  <c r="BI130" i="15" s="1"/>
  <c r="BI92" i="15"/>
  <c r="BI155" i="15" s="1"/>
  <c r="BI84" i="15"/>
  <c r="BI147" i="15" s="1"/>
  <c r="BI56" i="15"/>
  <c r="BI119" i="15" s="1"/>
  <c r="BI99" i="15"/>
  <c r="BI44" i="15"/>
  <c r="BI107" i="15" s="1"/>
  <c r="BI96" i="15"/>
  <c r="BI159" i="15" s="1"/>
  <c r="BI46" i="15"/>
  <c r="BI109" i="15" s="1"/>
  <c r="BI68" i="15"/>
  <c r="BI131" i="15" s="1"/>
  <c r="BI64" i="15"/>
  <c r="BI127" i="15" s="1"/>
  <c r="BI83" i="15"/>
  <c r="BI146" i="15" s="1"/>
  <c r="BI62" i="15"/>
  <c r="BI125" i="15" s="1"/>
  <c r="BI87" i="15"/>
  <c r="BI150" i="15" s="1"/>
  <c r="BI101" i="15"/>
  <c r="BI91" i="15"/>
  <c r="BI154" i="15" s="1"/>
  <c r="BI80" i="15"/>
  <c r="BI143" i="15" s="1"/>
  <c r="BI77" i="15"/>
  <c r="BI140" i="15" s="1"/>
  <c r="BI94" i="15"/>
  <c r="BI157" i="15" s="1"/>
  <c r="BI72" i="15"/>
  <c r="BI135" i="15" s="1"/>
  <c r="BI65" i="15"/>
  <c r="BI128" i="15" s="1"/>
  <c r="BI75" i="15"/>
  <c r="BI138" i="15" s="1"/>
  <c r="BI55" i="15"/>
  <c r="BI118" i="15" s="1"/>
  <c r="BI97" i="15"/>
  <c r="BI160" i="15" s="1"/>
  <c r="BI73" i="15"/>
  <c r="BI136" i="15" s="1"/>
  <c r="BI57" i="15"/>
  <c r="BI120" i="15" s="1"/>
  <c r="BI82" i="15"/>
  <c r="BI145" i="15" s="1"/>
  <c r="BI53" i="15"/>
  <c r="BI116" i="15" s="1"/>
  <c r="BI43" i="15"/>
  <c r="BI106" i="15" s="1"/>
  <c r="BI63" i="15"/>
  <c r="BI126" i="15" s="1"/>
  <c r="BI86" i="15"/>
  <c r="BI149" i="15" s="1"/>
  <c r="BI70" i="15"/>
  <c r="BI133" i="15" s="1"/>
  <c r="BI39" i="15"/>
  <c r="BI105" i="15" s="1"/>
  <c r="BI81" i="15"/>
  <c r="BI144" i="15" s="1"/>
  <c r="BI54" i="15"/>
  <c r="BI117" i="15" s="1"/>
  <c r="BI49" i="15"/>
  <c r="BI112" i="15" s="1"/>
  <c r="BI100" i="15"/>
  <c r="BI60" i="15"/>
  <c r="BI123" i="15" s="1"/>
  <c r="BI69" i="15"/>
  <c r="BI132" i="15" s="1"/>
  <c r="BI52" i="15"/>
  <c r="BI115" i="15" s="1"/>
  <c r="BI95" i="15"/>
  <c r="BI158" i="15" s="1"/>
  <c r="BI78" i="15"/>
  <c r="BI141" i="15" s="1"/>
  <c r="BI47" i="15"/>
  <c r="BI110" i="15" s="1"/>
  <c r="BI102" i="15"/>
  <c r="BI162" i="15" s="1"/>
  <c r="BI45" i="15"/>
  <c r="BI108" i="15" s="1"/>
  <c r="BI85" i="15"/>
  <c r="BI148" i="15" s="1"/>
  <c r="BI66" i="15"/>
  <c r="BI129" i="15" s="1"/>
  <c r="BI51" i="15"/>
  <c r="BI114" i="15" s="1"/>
  <c r="BI71" i="15"/>
  <c r="BI134" i="15" s="1"/>
  <c r="BI79" i="15"/>
  <c r="BI142" i="15" s="1"/>
  <c r="BI93" i="15"/>
  <c r="BI156" i="15" s="1"/>
  <c r="BI59" i="15"/>
  <c r="BI122" i="15" s="1"/>
  <c r="BI74" i="15"/>
  <c r="BI137" i="15" s="1"/>
  <c r="BI48" i="15"/>
  <c r="BI111" i="15" s="1"/>
  <c r="BI58" i="15"/>
  <c r="BI121" i="15" s="1"/>
  <c r="BI76" i="15"/>
  <c r="BI139" i="15" s="1"/>
  <c r="BI89" i="15"/>
  <c r="BI152" i="15" s="1"/>
  <c r="BI88" i="15"/>
  <c r="BI151" i="15" s="1"/>
  <c r="BI50" i="15"/>
  <c r="BI113" i="15" s="1"/>
  <c r="BK38" i="15"/>
  <c r="BU120" i="8"/>
  <c r="BV49" i="8"/>
  <c r="BV109" i="8"/>
  <c r="BV60" i="8"/>
  <c r="BV80" i="8"/>
  <c r="BV57" i="8"/>
  <c r="BV107" i="8"/>
  <c r="BV59" i="8"/>
  <c r="BV48" i="8"/>
  <c r="BV128" i="8"/>
  <c r="BV98" i="8"/>
  <c r="BV47" i="8"/>
  <c r="BV97" i="8"/>
  <c r="BV77" i="8"/>
  <c r="BV70" i="8"/>
  <c r="BV129" i="8"/>
  <c r="BV78" i="8"/>
  <c r="BV99" i="8"/>
  <c r="BV89" i="8"/>
  <c r="BV130" i="8"/>
  <c r="BV87" i="8"/>
  <c r="BV127" i="8"/>
  <c r="BV108" i="8"/>
  <c r="BV110" i="8"/>
  <c r="BV100" i="8"/>
  <c r="BV90" i="8"/>
  <c r="BV58" i="8"/>
  <c r="BV68" i="8"/>
  <c r="BV67" i="8"/>
  <c r="BV69" i="8"/>
  <c r="BV88" i="8"/>
  <c r="BV46" i="8"/>
  <c r="BV79" i="8"/>
  <c r="BV104" i="8"/>
  <c r="BV103" i="8"/>
  <c r="BV106" i="8"/>
  <c r="BV105" i="8"/>
  <c r="BV92" i="8"/>
  <c r="BV95" i="8"/>
  <c r="BV55" i="8"/>
  <c r="BV53" i="8"/>
  <c r="BV72" i="8"/>
  <c r="BV41" i="8"/>
  <c r="BV52" i="8"/>
  <c r="BV82" i="8"/>
  <c r="BV124" i="8"/>
  <c r="BV86" i="8"/>
  <c r="BV64" i="8"/>
  <c r="BV66" i="8"/>
  <c r="BV56" i="8"/>
  <c r="BV83" i="8"/>
  <c r="BV65" i="8"/>
  <c r="BV75" i="8"/>
  <c r="BV45" i="8"/>
  <c r="BV126" i="8"/>
  <c r="BV85" i="8"/>
  <c r="BV44" i="8"/>
  <c r="BV43" i="8"/>
  <c r="BV73" i="8"/>
  <c r="BV125" i="8"/>
  <c r="BV63" i="8"/>
  <c r="BV123" i="8"/>
  <c r="BV54" i="8"/>
  <c r="BV94" i="8"/>
  <c r="BV74" i="8"/>
  <c r="BV62" i="8"/>
  <c r="BV76" i="8"/>
  <c r="BV122" i="8"/>
  <c r="BV93" i="8"/>
  <c r="BV96" i="8"/>
  <c r="BV42" i="8"/>
  <c r="BV84" i="8"/>
  <c r="BW39" i="8"/>
  <c r="BU118" i="8"/>
  <c r="BU119" i="8"/>
  <c r="BU117" i="8"/>
  <c r="BU116" i="8"/>
  <c r="BU114" i="8"/>
  <c r="BU113" i="8"/>
  <c r="BU102" i="8"/>
  <c r="BU112" i="8"/>
  <c r="BU115" i="8"/>
  <c r="BJ73" i="15" a="1"/>
  <c r="BJ59" i="15" a="1"/>
  <c r="BJ66" i="15" a="1"/>
  <c r="BJ49" i="15" a="1"/>
  <c r="BW43" i="8" a="1"/>
  <c r="BW68" i="8" a="1"/>
  <c r="BW78" i="8" a="1"/>
  <c r="BW67" i="8" a="1"/>
  <c r="BW108" i="8" a="1"/>
  <c r="BW105" i="8" a="1"/>
  <c r="BW73" i="8" a="1"/>
  <c r="BJ101" i="15" a="1"/>
  <c r="BJ82" i="15" a="1"/>
  <c r="BJ69" i="15" a="1"/>
  <c r="BJ72" i="15" a="1"/>
  <c r="BJ56" i="15" a="1"/>
  <c r="BJ79" i="15" a="1"/>
  <c r="BJ91" i="15" a="1"/>
  <c r="BJ100" i="15" a="1"/>
  <c r="BJ95" i="15" a="1"/>
  <c r="BJ55" i="15" a="1"/>
  <c r="BJ86" i="15" a="1"/>
  <c r="BJ84" i="15" a="1"/>
  <c r="BJ92" i="15" a="1"/>
  <c r="BJ39" i="15" a="1"/>
  <c r="BJ65" i="15" a="1"/>
  <c r="BJ88" i="15" a="1"/>
  <c r="BW54" i="8" a="1"/>
  <c r="BW130" i="8" a="1"/>
  <c r="BJ75" i="15" a="1"/>
  <c r="BJ48" i="15" a="1"/>
  <c r="BJ80" i="15" a="1"/>
  <c r="BJ96" i="15" a="1"/>
  <c r="BJ45" i="15" a="1"/>
  <c r="BJ61" i="15" a="1"/>
  <c r="BJ43" i="15" a="1"/>
  <c r="BJ98" i="15" a="1"/>
  <c r="BJ81" i="15" a="1"/>
  <c r="BJ53" i="15" a="1"/>
  <c r="BJ78" i="15" a="1"/>
  <c r="BJ63" i="15" a="1"/>
  <c r="BJ77" i="15" a="1"/>
  <c r="BJ68" i="15" a="1"/>
  <c r="BJ70" i="15" a="1"/>
  <c r="BJ54" i="15" a="1"/>
  <c r="BW79" i="8" a="1"/>
  <c r="BW52" i="8" a="1"/>
  <c r="BW74" i="8" a="1"/>
  <c r="BW100" i="8" a="1"/>
  <c r="BW98" i="8" a="1"/>
  <c r="BW41" i="8" a="1"/>
  <c r="BW126" i="8" a="1"/>
  <c r="BW107" i="8" a="1"/>
  <c r="BW55" i="8" a="1"/>
  <c r="BW82" i="8" a="1"/>
  <c r="BW85" i="8" a="1"/>
  <c r="BW87" i="8" a="1"/>
  <c r="BW47" i="8" a="1"/>
  <c r="BW125" i="8" a="1"/>
  <c r="BW75" i="8" a="1"/>
  <c r="BW69" i="8" a="1"/>
  <c r="BJ57" i="15" a="1"/>
  <c r="BJ74" i="15" a="1"/>
  <c r="BJ94" i="15" a="1"/>
  <c r="BJ99" i="15" a="1"/>
  <c r="BJ83" i="15" a="1"/>
  <c r="BW49" i="8" a="1"/>
  <c r="BW94" i="8" a="1"/>
  <c r="BW127" i="8" a="1"/>
  <c r="BW123" i="8" a="1"/>
  <c r="BW93" i="8" a="1"/>
  <c r="BW70" i="8" a="1"/>
  <c r="BW63" i="8" a="1"/>
  <c r="BW106" i="8" a="1"/>
  <c r="BW66" i="8" a="1"/>
  <c r="BW96" i="8" a="1"/>
  <c r="BW76" i="8" a="1"/>
  <c r="BW109" i="8" a="1"/>
  <c r="BW90" i="8" a="1"/>
  <c r="BJ102" i="15" a="1"/>
  <c r="BJ76" i="15" a="1"/>
  <c r="BJ52" i="15" a="1"/>
  <c r="BJ50" i="15" a="1"/>
  <c r="BJ87" i="15" a="1"/>
  <c r="BJ46" i="15" a="1"/>
  <c r="BJ47" i="15" a="1"/>
  <c r="BJ89" i="15" a="1"/>
  <c r="BJ62" i="15" a="1"/>
  <c r="BJ58" i="15" a="1"/>
  <c r="BJ85" i="15" a="1"/>
  <c r="BJ90" i="15" a="1"/>
  <c r="BJ64" i="15" a="1"/>
  <c r="BJ97" i="15" a="1"/>
  <c r="BW95" i="8" a="1"/>
  <c r="BW128" i="8" a="1"/>
  <c r="BW83" i="8" a="1"/>
  <c r="BW122" i="8" a="1"/>
  <c r="BW92" i="8" a="1"/>
  <c r="BW58" i="8" a="1"/>
  <c r="BW59" i="8" a="1"/>
  <c r="BW45" i="8" a="1"/>
  <c r="BW104" i="8" a="1"/>
  <c r="BW57" i="8" a="1"/>
  <c r="BW89" i="8" a="1"/>
  <c r="BW84" i="8" a="1"/>
  <c r="BW64" i="8" a="1"/>
  <c r="BW88" i="8" a="1"/>
  <c r="BW77" i="8" a="1"/>
  <c r="BW86" i="8" a="1"/>
  <c r="BW42" i="8" a="1"/>
  <c r="BW99" i="8" a="1"/>
  <c r="BJ51" i="15" a="1"/>
  <c r="BJ60" i="15" a="1"/>
  <c r="BJ44" i="15" a="1"/>
  <c r="BJ93" i="15" a="1"/>
  <c r="BJ71" i="15" a="1"/>
  <c r="BJ67" i="15" a="1"/>
  <c r="BW44" i="8" a="1"/>
  <c r="BW103" i="8" a="1"/>
  <c r="BW80" i="8" a="1"/>
  <c r="BW56" i="8" a="1"/>
  <c r="BW110" i="8" a="1"/>
  <c r="BW60" i="8" a="1"/>
  <c r="BW124" i="8" a="1"/>
  <c r="BW46" i="8" a="1"/>
  <c r="BW65" i="8" a="1"/>
  <c r="BW53" i="8" a="1"/>
  <c r="BW48" i="8" a="1"/>
  <c r="BW72" i="8" a="1"/>
  <c r="BW129" i="8" a="1"/>
  <c r="BW62" i="8" a="1"/>
  <c r="BW97" i="8" a="1"/>
  <c r="BJ67" i="15" l="1"/>
  <c r="BJ130" i="15" s="1"/>
  <c r="BJ71" i="15"/>
  <c r="BJ134" i="15" s="1"/>
  <c r="BJ93" i="15"/>
  <c r="BJ156" i="15" s="1"/>
  <c r="BJ44" i="15"/>
  <c r="BJ107" i="15" s="1"/>
  <c r="BJ60" i="15"/>
  <c r="BJ123" i="15" s="1"/>
  <c r="BJ51" i="15"/>
  <c r="BJ114" i="15" s="1"/>
  <c r="BJ97" i="15"/>
  <c r="BJ160" i="15" s="1"/>
  <c r="BJ64" i="15"/>
  <c r="BJ127" i="15" s="1"/>
  <c r="BJ90" i="15"/>
  <c r="BJ153" i="15" s="1"/>
  <c r="BJ85" i="15"/>
  <c r="BJ148" i="15" s="1"/>
  <c r="BJ58" i="15"/>
  <c r="BJ121" i="15" s="1"/>
  <c r="BJ62" i="15"/>
  <c r="BJ125" i="15" s="1"/>
  <c r="BJ89" i="15"/>
  <c r="BJ152" i="15" s="1"/>
  <c r="BJ47" i="15"/>
  <c r="BJ110" i="15" s="1"/>
  <c r="BJ46" i="15"/>
  <c r="BJ109" i="15" s="1"/>
  <c r="BJ87" i="15"/>
  <c r="BJ150" i="15" s="1"/>
  <c r="BJ50" i="15"/>
  <c r="BJ113" i="15" s="1"/>
  <c r="BJ52" i="15"/>
  <c r="BJ115" i="15" s="1"/>
  <c r="BJ76" i="15"/>
  <c r="BJ139" i="15" s="1"/>
  <c r="BJ102" i="15"/>
  <c r="BJ162" i="15" s="1"/>
  <c r="BJ83" i="15"/>
  <c r="BJ146" i="15" s="1"/>
  <c r="BJ99" i="15"/>
  <c r="BJ94" i="15"/>
  <c r="BJ157" i="15" s="1"/>
  <c r="BJ74" i="15"/>
  <c r="BJ137" i="15" s="1"/>
  <c r="BJ57" i="15"/>
  <c r="BJ120" i="15" s="1"/>
  <c r="BJ54" i="15"/>
  <c r="BJ117" i="15" s="1"/>
  <c r="BJ70" i="15"/>
  <c r="BJ133" i="15" s="1"/>
  <c r="BJ68" i="15"/>
  <c r="BJ131" i="15" s="1"/>
  <c r="BJ77" i="15"/>
  <c r="BJ140" i="15" s="1"/>
  <c r="BJ63" i="15"/>
  <c r="BJ126" i="15" s="1"/>
  <c r="BJ78" i="15"/>
  <c r="BJ141" i="15" s="1"/>
  <c r="BJ53" i="15"/>
  <c r="BJ116" i="15" s="1"/>
  <c r="BJ81" i="15"/>
  <c r="BJ144" i="15" s="1"/>
  <c r="BJ98" i="15"/>
  <c r="BJ161" i="15" s="1"/>
  <c r="BJ43" i="15"/>
  <c r="BJ106" i="15" s="1"/>
  <c r="BJ61" i="15"/>
  <c r="BJ124" i="15" s="1"/>
  <c r="BJ45" i="15"/>
  <c r="BJ108" i="15" s="1"/>
  <c r="BJ96" i="15"/>
  <c r="BJ159" i="15" s="1"/>
  <c r="BJ80" i="15"/>
  <c r="BJ143" i="15" s="1"/>
  <c r="BJ48" i="15"/>
  <c r="BJ111" i="15" s="1"/>
  <c r="BJ75" i="15"/>
  <c r="BJ138" i="15" s="1"/>
  <c r="BJ88" i="15"/>
  <c r="BJ151" i="15" s="1"/>
  <c r="BJ65" i="15"/>
  <c r="BJ128" i="15" s="1"/>
  <c r="BJ39" i="15"/>
  <c r="BJ105" i="15" s="1"/>
  <c r="BJ92" i="15"/>
  <c r="BJ155" i="15" s="1"/>
  <c r="BJ84" i="15"/>
  <c r="BJ147" i="15" s="1"/>
  <c r="BJ86" i="15"/>
  <c r="BJ149" i="15" s="1"/>
  <c r="BJ55" i="15"/>
  <c r="BJ118" i="15" s="1"/>
  <c r="BJ95" i="15"/>
  <c r="BJ158" i="15" s="1"/>
  <c r="BJ100" i="15"/>
  <c r="BJ91" i="15"/>
  <c r="BJ154" i="15" s="1"/>
  <c r="BJ79" i="15"/>
  <c r="BJ142" i="15" s="1"/>
  <c r="BJ56" i="15"/>
  <c r="BJ119" i="15" s="1"/>
  <c r="BJ72" i="15"/>
  <c r="BJ135" i="15" s="1"/>
  <c r="BJ69" i="15"/>
  <c r="BJ132" i="15" s="1"/>
  <c r="BJ82" i="15"/>
  <c r="BJ145" i="15" s="1"/>
  <c r="BJ101" i="15"/>
  <c r="BJ49" i="15"/>
  <c r="BJ112" i="15" s="1"/>
  <c r="BJ66" i="15"/>
  <c r="BJ129" i="15" s="1"/>
  <c r="BJ59" i="15"/>
  <c r="BJ122" i="15" s="1"/>
  <c r="BJ73" i="15"/>
  <c r="BJ136" i="15" s="1"/>
  <c r="BL38" i="15"/>
  <c r="BV120" i="8"/>
  <c r="BV117" i="8"/>
  <c r="BW60" i="8"/>
  <c r="BW80" i="8"/>
  <c r="BW49" i="8"/>
  <c r="BW109" i="8"/>
  <c r="BW57" i="8"/>
  <c r="BW59" i="8"/>
  <c r="BW97" i="8"/>
  <c r="BW70" i="8"/>
  <c r="BW129" i="8"/>
  <c r="BW98" i="8"/>
  <c r="BW78" i="8"/>
  <c r="BW77" i="8"/>
  <c r="BW107" i="8"/>
  <c r="BW48" i="8"/>
  <c r="BW128" i="8"/>
  <c r="BW47" i="8"/>
  <c r="BW68" i="8"/>
  <c r="BW127" i="8"/>
  <c r="BW99" i="8"/>
  <c r="BW130" i="8"/>
  <c r="BW108" i="8"/>
  <c r="BW58" i="8"/>
  <c r="BW79" i="8"/>
  <c r="BW46" i="8"/>
  <c r="BW110" i="8"/>
  <c r="BW100" i="8"/>
  <c r="BW69" i="8"/>
  <c r="BW88" i="8"/>
  <c r="BW89" i="8"/>
  <c r="BW67" i="8"/>
  <c r="BW90" i="8"/>
  <c r="BW87" i="8"/>
  <c r="BW104" i="8"/>
  <c r="BW103" i="8"/>
  <c r="BW106" i="8"/>
  <c r="BW105" i="8"/>
  <c r="BW55" i="8"/>
  <c r="BW92" i="8"/>
  <c r="BW65" i="8"/>
  <c r="BW124" i="8"/>
  <c r="BW126" i="8"/>
  <c r="BW74" i="8"/>
  <c r="BW42" i="8"/>
  <c r="BW64" i="8"/>
  <c r="BW72" i="8"/>
  <c r="BW66" i="8"/>
  <c r="BW75" i="8"/>
  <c r="BW115" i="8" s="1"/>
  <c r="BW85" i="8"/>
  <c r="BW54" i="8"/>
  <c r="BW94" i="8"/>
  <c r="BW43" i="8"/>
  <c r="BW62" i="8"/>
  <c r="BW123" i="8"/>
  <c r="BW122" i="8"/>
  <c r="BW73" i="8"/>
  <c r="BW93" i="8"/>
  <c r="BW45" i="8"/>
  <c r="BW52" i="8"/>
  <c r="BW63" i="8"/>
  <c r="BW84" i="8"/>
  <c r="BW41" i="8"/>
  <c r="BW53" i="8"/>
  <c r="BW86" i="8"/>
  <c r="BW82" i="8"/>
  <c r="BW96" i="8"/>
  <c r="BW44" i="8"/>
  <c r="BW125" i="8"/>
  <c r="BW76" i="8"/>
  <c r="BW56" i="8"/>
  <c r="BW83" i="8"/>
  <c r="BW95" i="8"/>
  <c r="BX39" i="8"/>
  <c r="BV114" i="8"/>
  <c r="BV115" i="8"/>
  <c r="BV119" i="8"/>
  <c r="BV118" i="8"/>
  <c r="BV102" i="8"/>
  <c r="BV112" i="8"/>
  <c r="BV116" i="8"/>
  <c r="BV113" i="8"/>
  <c r="BK68" i="15" a="1"/>
  <c r="BK50" i="15" a="1"/>
  <c r="BK75" i="15" a="1"/>
  <c r="BK53" i="15" a="1"/>
  <c r="BK96" i="15" a="1"/>
  <c r="BK91" i="15" a="1"/>
  <c r="BK85" i="15" a="1"/>
  <c r="BK76" i="15" a="1"/>
  <c r="BK93" i="15" a="1"/>
  <c r="BK73" i="15" a="1"/>
  <c r="BK69" i="15" a="1"/>
  <c r="BK51" i="15" a="1"/>
  <c r="BK63" i="15" a="1"/>
  <c r="BK95" i="15" a="1"/>
  <c r="BX85" i="8" a="1"/>
  <c r="BX59" i="8" a="1"/>
  <c r="BX73" i="8" a="1"/>
  <c r="BX125" i="8" a="1"/>
  <c r="BX94" i="8" a="1"/>
  <c r="BX79" i="8" a="1"/>
  <c r="BX77" i="8" a="1"/>
  <c r="BX41" i="8" a="1"/>
  <c r="BX87" i="8" a="1"/>
  <c r="BX104" i="8" a="1"/>
  <c r="BX126" i="8" a="1"/>
  <c r="BX82" i="8" a="1"/>
  <c r="BX127" i="8" a="1"/>
  <c r="BX128" i="8" a="1"/>
  <c r="BX54" i="8" a="1"/>
  <c r="BX53" i="8" a="1"/>
  <c r="BX129" i="8" a="1"/>
  <c r="BX42" i="8" a="1"/>
  <c r="BX123" i="8" a="1"/>
  <c r="BX103" i="8" a="1"/>
  <c r="BX110" i="8" a="1"/>
  <c r="BX44" i="8" a="1"/>
  <c r="BX98" i="8" a="1"/>
  <c r="BX55" i="8" a="1"/>
  <c r="BX96" i="8" a="1"/>
  <c r="BX67" i="8" a="1"/>
  <c r="BX60" i="8" a="1"/>
  <c r="BX106" i="8" a="1"/>
  <c r="BX99" i="8" a="1"/>
  <c r="BK46" i="15" a="1"/>
  <c r="BK77" i="15" a="1"/>
  <c r="BK71" i="15" a="1"/>
  <c r="BK78" i="15" a="1"/>
  <c r="BK74" i="15" a="1"/>
  <c r="BK67" i="15" a="1"/>
  <c r="BK48" i="15" a="1"/>
  <c r="BK101" i="15" a="1"/>
  <c r="BK70" i="15" a="1"/>
  <c r="BX75" i="8" a="1"/>
  <c r="BX108" i="8" a="1"/>
  <c r="BX64" i="8" a="1"/>
  <c r="BX70" i="8" a="1"/>
  <c r="BX86" i="8" a="1"/>
  <c r="BX74" i="8" a="1"/>
  <c r="BX105" i="8" a="1"/>
  <c r="BX109" i="8" a="1"/>
  <c r="BX72" i="8" a="1"/>
  <c r="BK97" i="15" a="1"/>
  <c r="BK82" i="15" a="1"/>
  <c r="BK72" i="15" a="1"/>
  <c r="BK80" i="15" a="1"/>
  <c r="BK60" i="15" a="1"/>
  <c r="BK54" i="15" a="1"/>
  <c r="BK44" i="15" a="1"/>
  <c r="BK88" i="15" a="1"/>
  <c r="BK83" i="15" a="1"/>
  <c r="BX89" i="8" a="1"/>
  <c r="BX93" i="8" a="1"/>
  <c r="BX69" i="8" a="1"/>
  <c r="BX97" i="8" a="1"/>
  <c r="BX130" i="8" a="1"/>
  <c r="BX80" i="8" a="1"/>
  <c r="BX124" i="8" a="1"/>
  <c r="BX107" i="8" a="1"/>
  <c r="BX66" i="8" a="1"/>
  <c r="BX46" i="8" a="1"/>
  <c r="BX78" i="8" a="1"/>
  <c r="BX76" i="8" a="1"/>
  <c r="BX68" i="8" a="1"/>
  <c r="BK99" i="15" a="1"/>
  <c r="BK59" i="15" a="1"/>
  <c r="BK65" i="15" a="1"/>
  <c r="BK66" i="15" a="1"/>
  <c r="BK61" i="15" a="1"/>
  <c r="BK102" i="15" a="1"/>
  <c r="BK86" i="15" a="1"/>
  <c r="BK92" i="15" a="1"/>
  <c r="BK94" i="15" a="1"/>
  <c r="BK47" i="15" a="1"/>
  <c r="BK62" i="15" a="1"/>
  <c r="BK57" i="15" a="1"/>
  <c r="BK81" i="15" a="1"/>
  <c r="BK56" i="15" a="1"/>
  <c r="BK87" i="15" a="1"/>
  <c r="BK43" i="15" a="1"/>
  <c r="BX49" i="8" a="1"/>
  <c r="BX65" i="8" a="1"/>
  <c r="BX57" i="8" a="1"/>
  <c r="BX84" i="8" a="1"/>
  <c r="BX90" i="8" a="1"/>
  <c r="BX62" i="8" a="1"/>
  <c r="BX45" i="8" a="1"/>
  <c r="BK49" i="15" a="1"/>
  <c r="BK100" i="15" a="1"/>
  <c r="BK90" i="15" a="1"/>
  <c r="BK98" i="15" a="1"/>
  <c r="BK84" i="15" a="1"/>
  <c r="BK52" i="15" a="1"/>
  <c r="BK89" i="15" a="1"/>
  <c r="BX88" i="8" a="1"/>
  <c r="BX56" i="8" a="1"/>
  <c r="BX47" i="8" a="1"/>
  <c r="BX52" i="8" a="1"/>
  <c r="BX48" i="8" a="1"/>
  <c r="BX122" i="8" a="1"/>
  <c r="BX100" i="8" a="1"/>
  <c r="BX58" i="8" a="1"/>
  <c r="BK45" i="15" a="1"/>
  <c r="BK58" i="15" a="1"/>
  <c r="BK55" i="15" a="1"/>
  <c r="BK39" i="15" a="1"/>
  <c r="BK79" i="15" a="1"/>
  <c r="BK64" i="15" a="1"/>
  <c r="BX43" i="8" a="1"/>
  <c r="BX63" i="8" a="1"/>
  <c r="BX83" i="8" a="1"/>
  <c r="BX95" i="8" a="1"/>
  <c r="BX92" i="8" a="1"/>
  <c r="BK64" i="15" l="1"/>
  <c r="BK127" i="15" s="1"/>
  <c r="BK79" i="15"/>
  <c r="BK142" i="15" s="1"/>
  <c r="BK39" i="15"/>
  <c r="BK105" i="15" s="1"/>
  <c r="BK55" i="15"/>
  <c r="BK118" i="15" s="1"/>
  <c r="BK58" i="15"/>
  <c r="BK121" i="15" s="1"/>
  <c r="BK45" i="15"/>
  <c r="BK108" i="15" s="1"/>
  <c r="BK89" i="15"/>
  <c r="BK152" i="15" s="1"/>
  <c r="BK52" i="15"/>
  <c r="BK115" i="15" s="1"/>
  <c r="BK84" i="15"/>
  <c r="BK147" i="15" s="1"/>
  <c r="BK98" i="15"/>
  <c r="BK161" i="15" s="1"/>
  <c r="BK90" i="15"/>
  <c r="BK153" i="15" s="1"/>
  <c r="BK100" i="15"/>
  <c r="BK49" i="15"/>
  <c r="BK112" i="15" s="1"/>
  <c r="BK43" i="15"/>
  <c r="BK106" i="15" s="1"/>
  <c r="BK87" i="15"/>
  <c r="BK150" i="15" s="1"/>
  <c r="BK56" i="15"/>
  <c r="BK119" i="15" s="1"/>
  <c r="BK81" i="15"/>
  <c r="BK144" i="15" s="1"/>
  <c r="BK57" i="15"/>
  <c r="BK120" i="15" s="1"/>
  <c r="BK62" i="15"/>
  <c r="BK125" i="15" s="1"/>
  <c r="BK47" i="15"/>
  <c r="BK110" i="15" s="1"/>
  <c r="BK94" i="15"/>
  <c r="BK157" i="15" s="1"/>
  <c r="BK92" i="15"/>
  <c r="BK155" i="15" s="1"/>
  <c r="BK86" i="15"/>
  <c r="BK149" i="15" s="1"/>
  <c r="BK102" i="15"/>
  <c r="BK162" i="15" s="1"/>
  <c r="BK61" i="15"/>
  <c r="BK124" i="15" s="1"/>
  <c r="BK66" i="15"/>
  <c r="BK129" i="15" s="1"/>
  <c r="BK65" i="15"/>
  <c r="BK128" i="15" s="1"/>
  <c r="BK59" i="15"/>
  <c r="BK122" i="15" s="1"/>
  <c r="BK99" i="15"/>
  <c r="BK83" i="15"/>
  <c r="BK146" i="15" s="1"/>
  <c r="BK88" i="15"/>
  <c r="BK151" i="15" s="1"/>
  <c r="BK44" i="15"/>
  <c r="BK107" i="15" s="1"/>
  <c r="BK54" i="15"/>
  <c r="BK117" i="15" s="1"/>
  <c r="BK60" i="15"/>
  <c r="BK123" i="15" s="1"/>
  <c r="BK80" i="15"/>
  <c r="BK143" i="15" s="1"/>
  <c r="BK72" i="15"/>
  <c r="BK135" i="15" s="1"/>
  <c r="BK82" i="15"/>
  <c r="BK145" i="15" s="1"/>
  <c r="BK97" i="15"/>
  <c r="BK160" i="15" s="1"/>
  <c r="BK70" i="15"/>
  <c r="BK133" i="15" s="1"/>
  <c r="BK101" i="15"/>
  <c r="BK48" i="15"/>
  <c r="BK111" i="15" s="1"/>
  <c r="BK67" i="15"/>
  <c r="BK130" i="15" s="1"/>
  <c r="BK74" i="15"/>
  <c r="BK137" i="15" s="1"/>
  <c r="BK78" i="15"/>
  <c r="BK141" i="15" s="1"/>
  <c r="BK71" i="15"/>
  <c r="BK134" i="15" s="1"/>
  <c r="BK77" i="15"/>
  <c r="BK140" i="15" s="1"/>
  <c r="BK46" i="15"/>
  <c r="BK109" i="15" s="1"/>
  <c r="BK95" i="15"/>
  <c r="BK158" i="15" s="1"/>
  <c r="BK63" i="15"/>
  <c r="BK126" i="15" s="1"/>
  <c r="BK51" i="15"/>
  <c r="BK114" i="15" s="1"/>
  <c r="BK69" i="15"/>
  <c r="BK132" i="15" s="1"/>
  <c r="BK73" i="15"/>
  <c r="BK136" i="15" s="1"/>
  <c r="BK93" i="15"/>
  <c r="BK156" i="15" s="1"/>
  <c r="BK76" i="15"/>
  <c r="BK139" i="15" s="1"/>
  <c r="BK85" i="15"/>
  <c r="BK148" i="15" s="1"/>
  <c r="BK91" i="15"/>
  <c r="BK154" i="15" s="1"/>
  <c r="BK96" i="15"/>
  <c r="BK159" i="15" s="1"/>
  <c r="BK53" i="15"/>
  <c r="BK116" i="15" s="1"/>
  <c r="BK75" i="15"/>
  <c r="BK138" i="15" s="1"/>
  <c r="BK50" i="15"/>
  <c r="BK113" i="15" s="1"/>
  <c r="BK68" i="15"/>
  <c r="BK131" i="15" s="1"/>
  <c r="BM38" i="15"/>
  <c r="BW118" i="8"/>
  <c r="BW114" i="8"/>
  <c r="BX80" i="8"/>
  <c r="BX57" i="8"/>
  <c r="BX49" i="8"/>
  <c r="BX109" i="8"/>
  <c r="BX70" i="8"/>
  <c r="BX77" i="8"/>
  <c r="BX99" i="8"/>
  <c r="BX60" i="8"/>
  <c r="BX107" i="8"/>
  <c r="BX97" i="8"/>
  <c r="BX129" i="8"/>
  <c r="BX128" i="8"/>
  <c r="BX98" i="8"/>
  <c r="BX47" i="8"/>
  <c r="BX59" i="8"/>
  <c r="BX78" i="8"/>
  <c r="BX48" i="8"/>
  <c r="BX110" i="8"/>
  <c r="BX68" i="8"/>
  <c r="BX100" i="8"/>
  <c r="BX87" i="8"/>
  <c r="BX79" i="8"/>
  <c r="BX89" i="8"/>
  <c r="BX67" i="8"/>
  <c r="BX90" i="8"/>
  <c r="BX69" i="8"/>
  <c r="BX58" i="8"/>
  <c r="BX127" i="8"/>
  <c r="BX130" i="8"/>
  <c r="BX108" i="8"/>
  <c r="BX88" i="8"/>
  <c r="BX46" i="8"/>
  <c r="BX104" i="8"/>
  <c r="BX103" i="8"/>
  <c r="BX106" i="8"/>
  <c r="BX105" i="8"/>
  <c r="BX64" i="8"/>
  <c r="BX94" i="8"/>
  <c r="BX53" i="8"/>
  <c r="BX62" i="8"/>
  <c r="BX44" i="8"/>
  <c r="BX63" i="8"/>
  <c r="BX42" i="8"/>
  <c r="BX82" i="8"/>
  <c r="BX124" i="8"/>
  <c r="BX56" i="8"/>
  <c r="BX92" i="8"/>
  <c r="BX95" i="8"/>
  <c r="BX41" i="8"/>
  <c r="BX65" i="8"/>
  <c r="BX72" i="8"/>
  <c r="BX74" i="8"/>
  <c r="BX83" i="8"/>
  <c r="BX125" i="8"/>
  <c r="BX85" i="8"/>
  <c r="BX96" i="8"/>
  <c r="BX86" i="8"/>
  <c r="BX93" i="8"/>
  <c r="BX45" i="8"/>
  <c r="BX126" i="8"/>
  <c r="BX52" i="8"/>
  <c r="BX75" i="8"/>
  <c r="BX115" i="8" s="1"/>
  <c r="BX54" i="8"/>
  <c r="BX66" i="8"/>
  <c r="BX84" i="8"/>
  <c r="BX123" i="8"/>
  <c r="BX76" i="8"/>
  <c r="BX122" i="8"/>
  <c r="BX55" i="8"/>
  <c r="BX73" i="8"/>
  <c r="BX113" i="8" s="1"/>
  <c r="BX43" i="8"/>
  <c r="BY39" i="8"/>
  <c r="BW116" i="8"/>
  <c r="BW117" i="8"/>
  <c r="BW113" i="8"/>
  <c r="BW119" i="8"/>
  <c r="BW102" i="8"/>
  <c r="BW112" i="8"/>
  <c r="BW120" i="8"/>
  <c r="BL77" i="15" a="1"/>
  <c r="BL88" i="15" a="1"/>
  <c r="BL48" i="15" a="1"/>
  <c r="BL91" i="15" a="1"/>
  <c r="BL102" i="15" a="1"/>
  <c r="BL90" i="15" a="1"/>
  <c r="BY62" i="8" a="1"/>
  <c r="BY92" i="8" a="1"/>
  <c r="BY107" i="8" a="1"/>
  <c r="BY44" i="8" a="1"/>
  <c r="BY60" i="8" a="1"/>
  <c r="BY86" i="8" a="1"/>
  <c r="BY43" i="8" a="1"/>
  <c r="BY99" i="8" a="1"/>
  <c r="BL54" i="15" a="1"/>
  <c r="BL87" i="15" a="1"/>
  <c r="BL81" i="15" a="1"/>
  <c r="BL69" i="15" a="1"/>
  <c r="BL84" i="15" a="1"/>
  <c r="BL59" i="15" a="1"/>
  <c r="BL39" i="15" a="1"/>
  <c r="BL76" i="15" a="1"/>
  <c r="BL60" i="15" a="1"/>
  <c r="BL65" i="15" a="1"/>
  <c r="BL43" i="15" a="1"/>
  <c r="BL82" i="15" a="1"/>
  <c r="BL66" i="15" a="1"/>
  <c r="BL50" i="15" a="1"/>
  <c r="BL86" i="15" a="1"/>
  <c r="BL93" i="15" a="1"/>
  <c r="BY122" i="8" a="1"/>
  <c r="BY125" i="8" a="1"/>
  <c r="BY108" i="8" a="1"/>
  <c r="BY128" i="8" a="1"/>
  <c r="BY83" i="8" a="1"/>
  <c r="BY75" i="8" a="1"/>
  <c r="BY90" i="8" a="1"/>
  <c r="BY78" i="8" a="1"/>
  <c r="BY53" i="8" a="1"/>
  <c r="BY94" i="8" a="1"/>
  <c r="BY100" i="8" a="1"/>
  <c r="BY129" i="8" a="1"/>
  <c r="BY74" i="8" a="1"/>
  <c r="BY82" i="8" a="1"/>
  <c r="BY106" i="8" a="1"/>
  <c r="BY58" i="8" a="1"/>
  <c r="BY57" i="8" a="1"/>
  <c r="BL61" i="15" a="1"/>
  <c r="BL68" i="15" a="1"/>
  <c r="BL75" i="15" a="1"/>
  <c r="BL83" i="15" a="1"/>
  <c r="BL56" i="15" a="1"/>
  <c r="BL45" i="15" a="1"/>
  <c r="BL52" i="15" a="1"/>
  <c r="BL101" i="15" a="1"/>
  <c r="BY45" i="8" a="1"/>
  <c r="BY95" i="8" a="1"/>
  <c r="BY48" i="8" a="1"/>
  <c r="BY84" i="8" a="1"/>
  <c r="BY89" i="8" a="1"/>
  <c r="BY54" i="8" a="1"/>
  <c r="BY105" i="8" a="1"/>
  <c r="BY109" i="8" a="1"/>
  <c r="BY55" i="8" a="1"/>
  <c r="BY46" i="8" a="1"/>
  <c r="BL58" i="15" a="1"/>
  <c r="BL51" i="15" a="1"/>
  <c r="BL99" i="15" a="1"/>
  <c r="BL89" i="15" a="1"/>
  <c r="BL67" i="15" a="1"/>
  <c r="BL55" i="15" a="1"/>
  <c r="BL74" i="15" a="1"/>
  <c r="BL95" i="15" a="1"/>
  <c r="BY96" i="8" a="1"/>
  <c r="BY67" i="8" a="1"/>
  <c r="BY76" i="8" a="1"/>
  <c r="BY65" i="8" a="1"/>
  <c r="BY59" i="8" a="1"/>
  <c r="BY85" i="8" a="1"/>
  <c r="BY87" i="8" a="1"/>
  <c r="BY42" i="8" a="1"/>
  <c r="BY97" i="8" a="1"/>
  <c r="BL100" i="15" a="1"/>
  <c r="BL49" i="15" a="1"/>
  <c r="BL78" i="15" a="1"/>
  <c r="BL62" i="15" a="1"/>
  <c r="BL47" i="15" a="1"/>
  <c r="BL57" i="15" a="1"/>
  <c r="BL64" i="15" a="1"/>
  <c r="BL85" i="15" a="1"/>
  <c r="BL80" i="15" a="1"/>
  <c r="BL46" i="15" a="1"/>
  <c r="BL71" i="15" a="1"/>
  <c r="BL98" i="15" a="1"/>
  <c r="BL63" i="15" a="1"/>
  <c r="BL79" i="15" a="1"/>
  <c r="BL70" i="15" a="1"/>
  <c r="BY123" i="8" a="1"/>
  <c r="BY126" i="8" a="1"/>
  <c r="BY103" i="8" a="1"/>
  <c r="BY130" i="8" a="1"/>
  <c r="BY80" i="8" a="1"/>
  <c r="BY72" i="8" a="1"/>
  <c r="BY63" i="8" a="1"/>
  <c r="BY104" i="8" a="1"/>
  <c r="BY77" i="8" a="1"/>
  <c r="BY49" i="8" a="1"/>
  <c r="BY124" i="8" a="1"/>
  <c r="BY64" i="8" a="1"/>
  <c r="BY79" i="8" a="1"/>
  <c r="BY47" i="8" a="1"/>
  <c r="BY93" i="8" a="1"/>
  <c r="BY41" i="8" a="1"/>
  <c r="BY69" i="8" a="1"/>
  <c r="BY98" i="8" a="1"/>
  <c r="BL96" i="15" a="1"/>
  <c r="BL73" i="15" a="1"/>
  <c r="BL44" i="15" a="1"/>
  <c r="BL72" i="15" a="1"/>
  <c r="BL97" i="15" a="1"/>
  <c r="BL92" i="15" a="1"/>
  <c r="BL94" i="15" a="1"/>
  <c r="BL53" i="15" a="1"/>
  <c r="BY56" i="8" a="1"/>
  <c r="BY68" i="8" a="1"/>
  <c r="BY70" i="8" a="1"/>
  <c r="BY66" i="8" a="1"/>
  <c r="BY110" i="8" a="1"/>
  <c r="BY73" i="8" a="1"/>
  <c r="BY88" i="8" a="1"/>
  <c r="BY52" i="8" a="1"/>
  <c r="BY127" i="8" a="1"/>
  <c r="BL53" i="15" l="1"/>
  <c r="BL116" i="15" s="1"/>
  <c r="BL94" i="15"/>
  <c r="BL157" i="15" s="1"/>
  <c r="BL92" i="15"/>
  <c r="BL155" i="15" s="1"/>
  <c r="BL97" i="15"/>
  <c r="BL160" i="15" s="1"/>
  <c r="BL72" i="15"/>
  <c r="BL135" i="15" s="1"/>
  <c r="BL44" i="15"/>
  <c r="BL107" i="15" s="1"/>
  <c r="BL73" i="15"/>
  <c r="BL136" i="15" s="1"/>
  <c r="BL96" i="15"/>
  <c r="BL159" i="15" s="1"/>
  <c r="BL70" i="15"/>
  <c r="BL133" i="15" s="1"/>
  <c r="BL79" i="15"/>
  <c r="BL142" i="15" s="1"/>
  <c r="BL63" i="15"/>
  <c r="BL126" i="15" s="1"/>
  <c r="BL98" i="15"/>
  <c r="BL161" i="15" s="1"/>
  <c r="BL71" i="15"/>
  <c r="BL134" i="15" s="1"/>
  <c r="BL46" i="15"/>
  <c r="BL109" i="15" s="1"/>
  <c r="BL80" i="15"/>
  <c r="BL143" i="15" s="1"/>
  <c r="BL85" i="15"/>
  <c r="BL148" i="15" s="1"/>
  <c r="BL64" i="15"/>
  <c r="BL127" i="15" s="1"/>
  <c r="BL57" i="15"/>
  <c r="BL120" i="15" s="1"/>
  <c r="BL47" i="15"/>
  <c r="BL110" i="15" s="1"/>
  <c r="BL62" i="15"/>
  <c r="BL125" i="15" s="1"/>
  <c r="BL78" i="15"/>
  <c r="BL141" i="15" s="1"/>
  <c r="BL49" i="15"/>
  <c r="BL112" i="15" s="1"/>
  <c r="BL100" i="15"/>
  <c r="BL95" i="15"/>
  <c r="BL158" i="15" s="1"/>
  <c r="BL74" i="15"/>
  <c r="BL137" i="15" s="1"/>
  <c r="BL55" i="15"/>
  <c r="BL118" i="15" s="1"/>
  <c r="BL67" i="15"/>
  <c r="BL130" i="15" s="1"/>
  <c r="BL89" i="15"/>
  <c r="BL152" i="15" s="1"/>
  <c r="BL99" i="15"/>
  <c r="BL51" i="15"/>
  <c r="BL114" i="15" s="1"/>
  <c r="BL58" i="15"/>
  <c r="BL121" i="15" s="1"/>
  <c r="BL101" i="15"/>
  <c r="BL52" i="15"/>
  <c r="BL115" i="15" s="1"/>
  <c r="BL45" i="15"/>
  <c r="BL108" i="15" s="1"/>
  <c r="BL56" i="15"/>
  <c r="BL119" i="15" s="1"/>
  <c r="BL83" i="15"/>
  <c r="BL146" i="15" s="1"/>
  <c r="BL75" i="15"/>
  <c r="BL138" i="15" s="1"/>
  <c r="BL68" i="15"/>
  <c r="BL131" i="15" s="1"/>
  <c r="BL61" i="15"/>
  <c r="BL124" i="15" s="1"/>
  <c r="BL93" i="15"/>
  <c r="BL156" i="15" s="1"/>
  <c r="BL86" i="15"/>
  <c r="BL149" i="15" s="1"/>
  <c r="BL50" i="15"/>
  <c r="BL113" i="15" s="1"/>
  <c r="BL66" i="15"/>
  <c r="BL129" i="15" s="1"/>
  <c r="BL82" i="15"/>
  <c r="BL145" i="15" s="1"/>
  <c r="BL43" i="15"/>
  <c r="BL106" i="15" s="1"/>
  <c r="BL65" i="15"/>
  <c r="BL128" i="15" s="1"/>
  <c r="BL60" i="15"/>
  <c r="BL123" i="15" s="1"/>
  <c r="BL76" i="15"/>
  <c r="BL139" i="15" s="1"/>
  <c r="BL39" i="15"/>
  <c r="BL105" i="15" s="1"/>
  <c r="BL59" i="15"/>
  <c r="BL122" i="15" s="1"/>
  <c r="BL84" i="15"/>
  <c r="BL147" i="15" s="1"/>
  <c r="BL69" i="15"/>
  <c r="BL132" i="15" s="1"/>
  <c r="BL81" i="15"/>
  <c r="BL144" i="15" s="1"/>
  <c r="BL87" i="15"/>
  <c r="BL150" i="15" s="1"/>
  <c r="BL54" i="15"/>
  <c r="BL117" i="15" s="1"/>
  <c r="BL90" i="15"/>
  <c r="BL153" i="15" s="1"/>
  <c r="BL102" i="15"/>
  <c r="BL162" i="15" s="1"/>
  <c r="BL91" i="15"/>
  <c r="BL154" i="15" s="1"/>
  <c r="BL48" i="15"/>
  <c r="BL111" i="15" s="1"/>
  <c r="BL88" i="15"/>
  <c r="BL151" i="15" s="1"/>
  <c r="BL77" i="15"/>
  <c r="BL140" i="15" s="1"/>
  <c r="BN38" i="15"/>
  <c r="BX116" i="8"/>
  <c r="BY49" i="8"/>
  <c r="BY80" i="8"/>
  <c r="BY57" i="8"/>
  <c r="BY109" i="8"/>
  <c r="BY59" i="8"/>
  <c r="BY48" i="8"/>
  <c r="BY99" i="8"/>
  <c r="BY129" i="8"/>
  <c r="BY78" i="8"/>
  <c r="BY128" i="8"/>
  <c r="BY98" i="8"/>
  <c r="BY60" i="8"/>
  <c r="BY107" i="8"/>
  <c r="BY70" i="8"/>
  <c r="BY97" i="8"/>
  <c r="BY47" i="8"/>
  <c r="BY77" i="8"/>
  <c r="BY130" i="8"/>
  <c r="BY58" i="8"/>
  <c r="BY87" i="8"/>
  <c r="BY89" i="8"/>
  <c r="BY67" i="8"/>
  <c r="BY127" i="8"/>
  <c r="BY100" i="8"/>
  <c r="BY90" i="8"/>
  <c r="BY108" i="8"/>
  <c r="BY69" i="8"/>
  <c r="BY88" i="8"/>
  <c r="BY110" i="8"/>
  <c r="BY68" i="8"/>
  <c r="BY46" i="8"/>
  <c r="BY79" i="8"/>
  <c r="BY104" i="8"/>
  <c r="BY103" i="8"/>
  <c r="BY106" i="8"/>
  <c r="BY105" i="8"/>
  <c r="BY65" i="8"/>
  <c r="BY95" i="8"/>
  <c r="BY43" i="8"/>
  <c r="BY94" i="8"/>
  <c r="BY75" i="8"/>
  <c r="BY115" i="8" s="1"/>
  <c r="BY125" i="8"/>
  <c r="BY41" i="8"/>
  <c r="BY44" i="8"/>
  <c r="BY66" i="8"/>
  <c r="BY62" i="8"/>
  <c r="BY42" i="8"/>
  <c r="BY64" i="8"/>
  <c r="BY63" i="8"/>
  <c r="BY126" i="8"/>
  <c r="BY82" i="8"/>
  <c r="BY85" i="8"/>
  <c r="BY84" i="8"/>
  <c r="BY45" i="8"/>
  <c r="BY52" i="8"/>
  <c r="BY53" i="8"/>
  <c r="BY83" i="8"/>
  <c r="BY122" i="8"/>
  <c r="BY93" i="8"/>
  <c r="BY73" i="8"/>
  <c r="BY92" i="8"/>
  <c r="BY56" i="8"/>
  <c r="BY55" i="8"/>
  <c r="BY124" i="8"/>
  <c r="BY72" i="8"/>
  <c r="BY123" i="8"/>
  <c r="BY74" i="8"/>
  <c r="BY54" i="8"/>
  <c r="BY76" i="8"/>
  <c r="BY116" i="8" s="1"/>
  <c r="BY96" i="8"/>
  <c r="BY86" i="8"/>
  <c r="BX112" i="8"/>
  <c r="BX102" i="8"/>
  <c r="BX120" i="8"/>
  <c r="BZ39" i="8"/>
  <c r="BX114" i="8"/>
  <c r="BX118" i="8"/>
  <c r="BX119" i="8"/>
  <c r="BX117" i="8"/>
  <c r="BM80" i="15" a="1"/>
  <c r="BM47" i="15" a="1"/>
  <c r="BM55" i="15" a="1"/>
  <c r="BM96" i="15" a="1"/>
  <c r="BM79" i="15" a="1"/>
  <c r="BM44" i="15" a="1"/>
  <c r="BM77" i="15" a="1"/>
  <c r="BM98" i="15" a="1"/>
  <c r="BZ65" i="8" a="1"/>
  <c r="BZ99" i="8" a="1"/>
  <c r="BZ62" i="8" a="1"/>
  <c r="BZ98" i="8" a="1"/>
  <c r="BZ75" i="8" a="1"/>
  <c r="BZ100" i="8" a="1"/>
  <c r="BZ66" i="8" a="1"/>
  <c r="BZ110" i="8" a="1"/>
  <c r="BM43" i="15" a="1"/>
  <c r="BM100" i="15" a="1"/>
  <c r="BM73" i="15" a="1"/>
  <c r="BM92" i="15" a="1"/>
  <c r="BM61" i="15" a="1"/>
  <c r="BM74" i="15" a="1"/>
  <c r="BM93" i="15" a="1"/>
  <c r="BM64" i="15" a="1"/>
  <c r="BM66" i="15" a="1"/>
  <c r="BM88" i="15" a="1"/>
  <c r="BM58" i="15" a="1"/>
  <c r="BM89" i="15" a="1"/>
  <c r="BM94" i="15" a="1"/>
  <c r="BM101" i="15" a="1"/>
  <c r="BM78" i="15" a="1"/>
  <c r="BM59" i="15" a="1"/>
  <c r="BZ63" i="8" a="1"/>
  <c r="BZ45" i="8" a="1"/>
  <c r="BZ126" i="8" a="1"/>
  <c r="BZ69" i="8" a="1"/>
  <c r="BZ57" i="8" a="1"/>
  <c r="BZ56" i="8" a="1"/>
  <c r="BZ72" i="8" a="1"/>
  <c r="BZ105" i="8" a="1"/>
  <c r="BZ108" i="8" a="1"/>
  <c r="BZ80" i="8" a="1"/>
  <c r="BZ84" i="8" a="1"/>
  <c r="BZ54" i="8" a="1"/>
  <c r="BZ64" i="8" a="1"/>
  <c r="BZ90" i="8" a="1"/>
  <c r="BZ78" i="8" a="1"/>
  <c r="BZ53" i="8" a="1"/>
  <c r="BZ83" i="8" a="1"/>
  <c r="BZ89" i="8" a="1"/>
  <c r="BZ107" i="8" a="1"/>
  <c r="BM83" i="15" a="1"/>
  <c r="BM45" i="15" a="1"/>
  <c r="BM68" i="15" a="1"/>
  <c r="BM97" i="15" a="1"/>
  <c r="BM67" i="15" a="1"/>
  <c r="BM85" i="15" a="1"/>
  <c r="BZ52" i="8" a="1"/>
  <c r="BZ104" i="8" a="1"/>
  <c r="BZ77" i="8" a="1"/>
  <c r="BZ49" i="8" a="1"/>
  <c r="BZ82" i="8" a="1"/>
  <c r="BZ47" i="8" a="1"/>
  <c r="BZ41" i="8" a="1"/>
  <c r="BZ67" i="8" a="1"/>
  <c r="BZ122" i="8" a="1"/>
  <c r="BZ129" i="8" a="1"/>
  <c r="BM56" i="15" a="1"/>
  <c r="BM102" i="15" a="1"/>
  <c r="BM76" i="15" a="1"/>
  <c r="BM81" i="15" a="1"/>
  <c r="BM90" i="15" a="1"/>
  <c r="BM86" i="15" a="1"/>
  <c r="BM71" i="15" a="1"/>
  <c r="BM63" i="15" a="1"/>
  <c r="BM65" i="15" a="1"/>
  <c r="BM52" i="15" a="1"/>
  <c r="BZ55" i="8" a="1"/>
  <c r="BZ94" i="8" a="1"/>
  <c r="BZ46" i="8" a="1"/>
  <c r="BZ125" i="8" a="1"/>
  <c r="BZ106" i="8" a="1"/>
  <c r="BZ60" i="8" a="1"/>
  <c r="BZ124" i="8" a="1"/>
  <c r="BZ68" i="8" a="1"/>
  <c r="BM46" i="15" a="1"/>
  <c r="BM54" i="15" a="1"/>
  <c r="BM60" i="15" a="1"/>
  <c r="BM82" i="15" a="1"/>
  <c r="BM51" i="15" a="1"/>
  <c r="BM62" i="15" a="1"/>
  <c r="BM99" i="15" a="1"/>
  <c r="BM95" i="15" a="1"/>
  <c r="BM84" i="15" a="1"/>
  <c r="BM53" i="15" a="1"/>
  <c r="BM50" i="15" a="1"/>
  <c r="BM91" i="15" a="1"/>
  <c r="BM57" i="15" a="1"/>
  <c r="BM72" i="15" a="1"/>
  <c r="BM39" i="15" a="1"/>
  <c r="BZ42" i="8" a="1"/>
  <c r="BZ93" i="8" a="1"/>
  <c r="BZ87" i="8" a="1"/>
  <c r="BZ128" i="8" a="1"/>
  <c r="BZ74" i="8" a="1"/>
  <c r="BZ123" i="8" a="1"/>
  <c r="BZ58" i="8" a="1"/>
  <c r="BZ48" i="8" a="1"/>
  <c r="BZ44" i="8" a="1"/>
  <c r="BZ95" i="8" a="1"/>
  <c r="BZ130" i="8" a="1"/>
  <c r="BZ97" i="8" a="1"/>
  <c r="BZ43" i="8" a="1"/>
  <c r="BZ92" i="8" a="1"/>
  <c r="BZ76" i="8" a="1"/>
  <c r="BZ88" i="8" a="1"/>
  <c r="BZ70" i="8" a="1"/>
  <c r="BM69" i="15" a="1"/>
  <c r="BM70" i="15" a="1"/>
  <c r="BM48" i="15" a="1"/>
  <c r="BM75" i="15" a="1"/>
  <c r="BM49" i="15" a="1"/>
  <c r="BM87" i="15" a="1"/>
  <c r="BZ96" i="8" a="1"/>
  <c r="BZ79" i="8" a="1"/>
  <c r="BZ86" i="8" a="1"/>
  <c r="BZ127" i="8" a="1"/>
  <c r="BZ85" i="8" a="1"/>
  <c r="BZ59" i="8" a="1"/>
  <c r="BZ73" i="8" a="1"/>
  <c r="BZ103" i="8" a="1"/>
  <c r="BZ109" i="8" a="1"/>
  <c r="BM87" i="15" l="1"/>
  <c r="BM150" i="15" s="1"/>
  <c r="BM49" i="15"/>
  <c r="BM112" i="15" s="1"/>
  <c r="BM75" i="15"/>
  <c r="BM138" i="15" s="1"/>
  <c r="BM48" i="15"/>
  <c r="BM111" i="15" s="1"/>
  <c r="BM70" i="15"/>
  <c r="BM133" i="15" s="1"/>
  <c r="BM69" i="15"/>
  <c r="BM132" i="15" s="1"/>
  <c r="BM39" i="15"/>
  <c r="BM105" i="15" s="1"/>
  <c r="BM72" i="15"/>
  <c r="BM135" i="15" s="1"/>
  <c r="BM57" i="15"/>
  <c r="BM120" i="15" s="1"/>
  <c r="BM91" i="15"/>
  <c r="BM154" i="15" s="1"/>
  <c r="BM50" i="15"/>
  <c r="BM113" i="15" s="1"/>
  <c r="BM53" i="15"/>
  <c r="BM116" i="15" s="1"/>
  <c r="BM84" i="15"/>
  <c r="BM147" i="15" s="1"/>
  <c r="BM95" i="15"/>
  <c r="BM158" i="15" s="1"/>
  <c r="BM99" i="15"/>
  <c r="BM62" i="15"/>
  <c r="BM125" i="15" s="1"/>
  <c r="BM51" i="15"/>
  <c r="BM114" i="15" s="1"/>
  <c r="BM82" i="15"/>
  <c r="BM145" i="15" s="1"/>
  <c r="BM60" i="15"/>
  <c r="BM123" i="15" s="1"/>
  <c r="BM54" i="15"/>
  <c r="BM117" i="15" s="1"/>
  <c r="BM46" i="15"/>
  <c r="BM109" i="15" s="1"/>
  <c r="BM52" i="15"/>
  <c r="BM115" i="15" s="1"/>
  <c r="BM65" i="15"/>
  <c r="BM128" i="15" s="1"/>
  <c r="BM63" i="15"/>
  <c r="BM126" i="15" s="1"/>
  <c r="BM71" i="15"/>
  <c r="BM134" i="15" s="1"/>
  <c r="BM86" i="15"/>
  <c r="BM149" i="15" s="1"/>
  <c r="BM90" i="15"/>
  <c r="BM153" i="15" s="1"/>
  <c r="BM81" i="15"/>
  <c r="BM144" i="15" s="1"/>
  <c r="BM76" i="15"/>
  <c r="BM139" i="15" s="1"/>
  <c r="BM102" i="15"/>
  <c r="BM162" i="15" s="1"/>
  <c r="BM56" i="15"/>
  <c r="BM119" i="15" s="1"/>
  <c r="BM85" i="15"/>
  <c r="BM148" i="15" s="1"/>
  <c r="BM67" i="15"/>
  <c r="BM130" i="15" s="1"/>
  <c r="BM97" i="15"/>
  <c r="BM160" i="15" s="1"/>
  <c r="BM68" i="15"/>
  <c r="BM131" i="15" s="1"/>
  <c r="BM45" i="15"/>
  <c r="BM108" i="15" s="1"/>
  <c r="BM83" i="15"/>
  <c r="BM146" i="15" s="1"/>
  <c r="BM59" i="15"/>
  <c r="BM122" i="15" s="1"/>
  <c r="BM78" i="15"/>
  <c r="BM141" i="15" s="1"/>
  <c r="BM101" i="15"/>
  <c r="BM94" i="15"/>
  <c r="BM157" i="15" s="1"/>
  <c r="BM89" i="15"/>
  <c r="BM152" i="15" s="1"/>
  <c r="BM58" i="15"/>
  <c r="BM121" i="15" s="1"/>
  <c r="BM88" i="15"/>
  <c r="BM151" i="15" s="1"/>
  <c r="BM66" i="15"/>
  <c r="BM129" i="15" s="1"/>
  <c r="BM64" i="15"/>
  <c r="BM127" i="15" s="1"/>
  <c r="BM93" i="15"/>
  <c r="BM156" i="15" s="1"/>
  <c r="BM74" i="15"/>
  <c r="BM137" i="15" s="1"/>
  <c r="BM61" i="15"/>
  <c r="BM124" i="15" s="1"/>
  <c r="BM92" i="15"/>
  <c r="BM155" i="15" s="1"/>
  <c r="BM73" i="15"/>
  <c r="BM136" i="15" s="1"/>
  <c r="BM100" i="15"/>
  <c r="BM43" i="15"/>
  <c r="BM106" i="15" s="1"/>
  <c r="BM98" i="15"/>
  <c r="BM161" i="15" s="1"/>
  <c r="BM77" i="15"/>
  <c r="BM140" i="15" s="1"/>
  <c r="BM44" i="15"/>
  <c r="BM107" i="15" s="1"/>
  <c r="BM79" i="15"/>
  <c r="BM142" i="15" s="1"/>
  <c r="BM96" i="15"/>
  <c r="BM159" i="15" s="1"/>
  <c r="BM55" i="15"/>
  <c r="BM118" i="15" s="1"/>
  <c r="BM47" i="15"/>
  <c r="BM110" i="15" s="1"/>
  <c r="BM80" i="15"/>
  <c r="BM143" i="15" s="1"/>
  <c r="BO38" i="15"/>
  <c r="BY114" i="8"/>
  <c r="BY117" i="8"/>
  <c r="BY118" i="8"/>
  <c r="BZ49" i="8"/>
  <c r="BZ109" i="8"/>
  <c r="BZ60" i="8"/>
  <c r="BZ80" i="8"/>
  <c r="BZ57" i="8"/>
  <c r="BZ70" i="8"/>
  <c r="BZ78" i="8"/>
  <c r="BZ98" i="8"/>
  <c r="BZ99" i="8"/>
  <c r="BZ129" i="8"/>
  <c r="BZ59" i="8"/>
  <c r="BZ48" i="8"/>
  <c r="BZ128" i="8"/>
  <c r="BZ107" i="8"/>
  <c r="BZ97" i="8"/>
  <c r="BZ47" i="8"/>
  <c r="BZ77" i="8"/>
  <c r="BZ110" i="8"/>
  <c r="BZ67" i="8"/>
  <c r="BZ108" i="8"/>
  <c r="BZ69" i="8"/>
  <c r="BZ88" i="8"/>
  <c r="BZ90" i="8"/>
  <c r="BZ127" i="8"/>
  <c r="BZ79" i="8"/>
  <c r="BZ119" i="8" s="1"/>
  <c r="BZ68" i="8"/>
  <c r="BZ100" i="8"/>
  <c r="BZ58" i="8"/>
  <c r="BZ87" i="8"/>
  <c r="BZ89" i="8"/>
  <c r="BZ130" i="8"/>
  <c r="BZ46" i="8"/>
  <c r="BZ104" i="8"/>
  <c r="BZ103" i="8"/>
  <c r="BZ106" i="8"/>
  <c r="BZ105" i="8"/>
  <c r="BZ126" i="8"/>
  <c r="BZ76" i="8"/>
  <c r="BZ64" i="8"/>
  <c r="BZ86" i="8"/>
  <c r="BZ96" i="8"/>
  <c r="BZ122" i="8"/>
  <c r="BZ85" i="8"/>
  <c r="BZ123" i="8"/>
  <c r="BZ93" i="8"/>
  <c r="BZ83" i="8"/>
  <c r="BZ95" i="8"/>
  <c r="BZ82" i="8"/>
  <c r="BZ55" i="8"/>
  <c r="BZ66" i="8"/>
  <c r="BZ41" i="8"/>
  <c r="BZ72" i="8"/>
  <c r="BZ45" i="8"/>
  <c r="BZ92" i="8"/>
  <c r="BZ54" i="8"/>
  <c r="BZ62" i="8"/>
  <c r="BZ65" i="8"/>
  <c r="BZ124" i="8"/>
  <c r="BZ75" i="8"/>
  <c r="BZ74" i="8"/>
  <c r="BZ42" i="8"/>
  <c r="BZ53" i="8"/>
  <c r="BZ44" i="8"/>
  <c r="BZ94" i="8"/>
  <c r="BZ52" i="8"/>
  <c r="BZ73" i="8"/>
  <c r="BZ125" i="8"/>
  <c r="BZ56" i="8"/>
  <c r="BZ63" i="8"/>
  <c r="BZ43" i="8"/>
  <c r="BZ84" i="8"/>
  <c r="BY113" i="8"/>
  <c r="BY119" i="8"/>
  <c r="CA39" i="8"/>
  <c r="BY112" i="8"/>
  <c r="BY102" i="8"/>
  <c r="BY120" i="8"/>
  <c r="BN64" i="15" a="1"/>
  <c r="BN87" i="15" a="1"/>
  <c r="BN94" i="15" a="1"/>
  <c r="BN78" i="15" a="1"/>
  <c r="BN39" i="15" a="1"/>
  <c r="BN73" i="15" a="1"/>
  <c r="CA74" i="8" a="1"/>
  <c r="CA128" i="8" a="1"/>
  <c r="CA43" i="8" a="1"/>
  <c r="CA82" i="8" a="1"/>
  <c r="CA72" i="8" a="1"/>
  <c r="CA62" i="8" a="1"/>
  <c r="CA107" i="8" a="1"/>
  <c r="CA68" i="8" a="1"/>
  <c r="BN76" i="15" a="1"/>
  <c r="BN67" i="15" a="1"/>
  <c r="BN68" i="15" a="1"/>
  <c r="BN82" i="15" a="1"/>
  <c r="BN54" i="15" a="1"/>
  <c r="BN92" i="15" a="1"/>
  <c r="BN74" i="15" a="1"/>
  <c r="BN66" i="15" a="1"/>
  <c r="BN62" i="15" a="1"/>
  <c r="BN70" i="15" a="1"/>
  <c r="BN56" i="15" a="1"/>
  <c r="BN96" i="15" a="1"/>
  <c r="BN55" i="15" a="1"/>
  <c r="BN53" i="15" a="1"/>
  <c r="BN83" i="15" a="1"/>
  <c r="CA66" i="8" a="1"/>
  <c r="CA98" i="8" a="1"/>
  <c r="CA44" i="8" a="1"/>
  <c r="CA52" i="8" a="1"/>
  <c r="CA90" i="8" a="1"/>
  <c r="CA47" i="8" a="1"/>
  <c r="CA96" i="8" a="1"/>
  <c r="CA94" i="8" a="1"/>
  <c r="CA59" i="8" a="1"/>
  <c r="CA79" i="8" a="1"/>
  <c r="CA122" i="8" a="1"/>
  <c r="CA84" i="8" a="1"/>
  <c r="CA103" i="8" a="1"/>
  <c r="CA130" i="8" a="1"/>
  <c r="CA109" i="8" a="1"/>
  <c r="CA124" i="8" a="1"/>
  <c r="CA76" i="8" a="1"/>
  <c r="CA108" i="8" a="1"/>
  <c r="BN75" i="15" a="1"/>
  <c r="BN60" i="15" a="1"/>
  <c r="BN100" i="15" a="1"/>
  <c r="BN81" i="15" a="1"/>
  <c r="BN44" i="15" a="1"/>
  <c r="BN58" i="15" a="1"/>
  <c r="BN71" i="15" a="1"/>
  <c r="BN57" i="15" a="1"/>
  <c r="BN101" i="15" a="1"/>
  <c r="CA125" i="8" a="1"/>
  <c r="CA63" i="8" a="1"/>
  <c r="CA105" i="8" a="1"/>
  <c r="CA58" i="8" a="1"/>
  <c r="CA75" i="8" a="1"/>
  <c r="CA78" i="8" a="1"/>
  <c r="CA42" i="8" a="1"/>
  <c r="CA70" i="8" a="1"/>
  <c r="CA54" i="8" a="1"/>
  <c r="CA100" i="8" a="1"/>
  <c r="BN80" i="15" a="1"/>
  <c r="BN65" i="15" a="1"/>
  <c r="BN45" i="15" a="1"/>
  <c r="BN69" i="15" a="1"/>
  <c r="BN89" i="15" a="1"/>
  <c r="BN48" i="15" a="1"/>
  <c r="BN52" i="15" a="1"/>
  <c r="CA80" i="8" a="1"/>
  <c r="CA73" i="8" a="1"/>
  <c r="CA57" i="8" a="1"/>
  <c r="CA106" i="8" a="1"/>
  <c r="CA69" i="8" a="1"/>
  <c r="CA64" i="8" a="1"/>
  <c r="CA89" i="8" a="1"/>
  <c r="CA53" i="8" a="1"/>
  <c r="BN95" i="15" a="1"/>
  <c r="BN51" i="15" a="1"/>
  <c r="BN43" i="15" a="1"/>
  <c r="BN50" i="15" a="1"/>
  <c r="BN97" i="15" a="1"/>
  <c r="BN77" i="15" a="1"/>
  <c r="BN59" i="15" a="1"/>
  <c r="BN91" i="15" a="1"/>
  <c r="BN85" i="15" a="1"/>
  <c r="BN63" i="15" a="1"/>
  <c r="BN99" i="15" a="1"/>
  <c r="BN61" i="15" a="1"/>
  <c r="BN49" i="15" a="1"/>
  <c r="BN47" i="15" a="1"/>
  <c r="BN98" i="15" a="1"/>
  <c r="CA45" i="8" a="1"/>
  <c r="CA55" i="8" a="1"/>
  <c r="CA93" i="8" a="1"/>
  <c r="CA46" i="8" a="1"/>
  <c r="CA48" i="8" a="1"/>
  <c r="CA65" i="8" a="1"/>
  <c r="CA85" i="8" a="1"/>
  <c r="CA87" i="8" a="1"/>
  <c r="CA56" i="8" a="1"/>
  <c r="CA97" i="8" a="1"/>
  <c r="CA83" i="8" a="1"/>
  <c r="CA41" i="8" a="1"/>
  <c r="CA88" i="8" a="1"/>
  <c r="CA129" i="8" a="1"/>
  <c r="CA86" i="8" a="1"/>
  <c r="CA104" i="8" a="1"/>
  <c r="CA77" i="8" a="1"/>
  <c r="BN72" i="15" a="1"/>
  <c r="BN86" i="15" a="1"/>
  <c r="BN102" i="15" a="1"/>
  <c r="BN79" i="15" a="1"/>
  <c r="BN46" i="15" a="1"/>
  <c r="BN84" i="15" a="1"/>
  <c r="BN93" i="15" a="1"/>
  <c r="BN90" i="15" a="1"/>
  <c r="BN88" i="15" a="1"/>
  <c r="CA99" i="8" a="1"/>
  <c r="CA126" i="8" a="1"/>
  <c r="CA127" i="8" a="1"/>
  <c r="CA95" i="8" a="1"/>
  <c r="CA67" i="8" a="1"/>
  <c r="CA49" i="8" a="1"/>
  <c r="CA92" i="8" a="1"/>
  <c r="CA110" i="8" a="1"/>
  <c r="CA123" i="8" a="1"/>
  <c r="CA60" i="8" a="1"/>
  <c r="BN88" i="15" l="1"/>
  <c r="BN151" i="15" s="1"/>
  <c r="BN90" i="15"/>
  <c r="BN153" i="15" s="1"/>
  <c r="BN93" i="15"/>
  <c r="BN156" i="15" s="1"/>
  <c r="BN84" i="15"/>
  <c r="BN147" i="15" s="1"/>
  <c r="BN46" i="15"/>
  <c r="BN109" i="15" s="1"/>
  <c r="BN79" i="15"/>
  <c r="BN142" i="15" s="1"/>
  <c r="BN102" i="15"/>
  <c r="BN162" i="15" s="1"/>
  <c r="BN86" i="15"/>
  <c r="BN149" i="15" s="1"/>
  <c r="BN72" i="15"/>
  <c r="BN135" i="15" s="1"/>
  <c r="BN98" i="15"/>
  <c r="BN161" i="15" s="1"/>
  <c r="BN47" i="15"/>
  <c r="BN110" i="15" s="1"/>
  <c r="BN49" i="15"/>
  <c r="BN112" i="15" s="1"/>
  <c r="BN61" i="15"/>
  <c r="BN124" i="15" s="1"/>
  <c r="BN99" i="15"/>
  <c r="BN63" i="15"/>
  <c r="BN126" i="15" s="1"/>
  <c r="BN85" i="15"/>
  <c r="BN148" i="15" s="1"/>
  <c r="BN91" i="15"/>
  <c r="BN154" i="15" s="1"/>
  <c r="BN59" i="15"/>
  <c r="BN122" i="15" s="1"/>
  <c r="BN77" i="15"/>
  <c r="BN140" i="15" s="1"/>
  <c r="BN97" i="15"/>
  <c r="BN160" i="15" s="1"/>
  <c r="BN50" i="15"/>
  <c r="BN113" i="15" s="1"/>
  <c r="BN43" i="15"/>
  <c r="BN106" i="15" s="1"/>
  <c r="BN51" i="15"/>
  <c r="BN114" i="15" s="1"/>
  <c r="BN95" i="15"/>
  <c r="BN158" i="15" s="1"/>
  <c r="BN52" i="15"/>
  <c r="BN115" i="15" s="1"/>
  <c r="BN48" i="15"/>
  <c r="BN111" i="15" s="1"/>
  <c r="BN89" i="15"/>
  <c r="BN152" i="15" s="1"/>
  <c r="BN69" i="15"/>
  <c r="BN132" i="15" s="1"/>
  <c r="BN45" i="15"/>
  <c r="BN108" i="15" s="1"/>
  <c r="BN65" i="15"/>
  <c r="BN128" i="15" s="1"/>
  <c r="BN80" i="15"/>
  <c r="BN143" i="15" s="1"/>
  <c r="BN101" i="15"/>
  <c r="BN57" i="15"/>
  <c r="BN120" i="15" s="1"/>
  <c r="BN71" i="15"/>
  <c r="BN134" i="15" s="1"/>
  <c r="BN58" i="15"/>
  <c r="BN121" i="15" s="1"/>
  <c r="BN44" i="15"/>
  <c r="BN107" i="15" s="1"/>
  <c r="BN81" i="15"/>
  <c r="BN144" i="15" s="1"/>
  <c r="BN100" i="15"/>
  <c r="BN60" i="15"/>
  <c r="BN123" i="15" s="1"/>
  <c r="BN75" i="15"/>
  <c r="BN138" i="15" s="1"/>
  <c r="BN83" i="15"/>
  <c r="BN146" i="15" s="1"/>
  <c r="BN53" i="15"/>
  <c r="BN116" i="15" s="1"/>
  <c r="BN55" i="15"/>
  <c r="BN118" i="15" s="1"/>
  <c r="BN96" i="15"/>
  <c r="BN159" i="15" s="1"/>
  <c r="BN56" i="15"/>
  <c r="BN119" i="15" s="1"/>
  <c r="BN70" i="15"/>
  <c r="BN133" i="15" s="1"/>
  <c r="BN62" i="15"/>
  <c r="BN125" i="15" s="1"/>
  <c r="BN66" i="15"/>
  <c r="BN129" i="15" s="1"/>
  <c r="BN74" i="15"/>
  <c r="BN137" i="15" s="1"/>
  <c r="BN92" i="15"/>
  <c r="BN155" i="15" s="1"/>
  <c r="BN54" i="15"/>
  <c r="BN117" i="15" s="1"/>
  <c r="BN82" i="15"/>
  <c r="BN145" i="15" s="1"/>
  <c r="BN68" i="15"/>
  <c r="BN131" i="15" s="1"/>
  <c r="BN67" i="15"/>
  <c r="BN130" i="15" s="1"/>
  <c r="BN76" i="15"/>
  <c r="BN139" i="15" s="1"/>
  <c r="BN73" i="15"/>
  <c r="BN136" i="15" s="1"/>
  <c r="BN39" i="15"/>
  <c r="BN105" i="15" s="1"/>
  <c r="BN78" i="15"/>
  <c r="BN141" i="15" s="1"/>
  <c r="BN94" i="15"/>
  <c r="BN157" i="15" s="1"/>
  <c r="BN87" i="15"/>
  <c r="BN150" i="15" s="1"/>
  <c r="BN64" i="15"/>
  <c r="BN127" i="15" s="1"/>
  <c r="BP38" i="15"/>
  <c r="BZ115" i="8"/>
  <c r="BZ120" i="8"/>
  <c r="BZ118" i="8"/>
  <c r="CA60" i="8"/>
  <c r="CA109" i="8"/>
  <c r="CA49" i="8"/>
  <c r="CA57" i="8"/>
  <c r="CA80" i="8"/>
  <c r="CA107" i="8"/>
  <c r="CA78" i="8"/>
  <c r="CA47" i="8"/>
  <c r="CA77" i="8"/>
  <c r="CA129" i="8"/>
  <c r="CA97" i="8"/>
  <c r="CA128" i="8"/>
  <c r="CA98" i="8"/>
  <c r="CA70" i="8"/>
  <c r="CA59" i="8"/>
  <c r="CA48" i="8"/>
  <c r="CA100" i="8"/>
  <c r="CA130" i="8"/>
  <c r="CA69" i="8"/>
  <c r="CA58" i="8"/>
  <c r="CA99" i="8"/>
  <c r="CA110" i="8"/>
  <c r="CA67" i="8"/>
  <c r="CA90" i="8"/>
  <c r="CA108" i="8"/>
  <c r="CA88" i="8"/>
  <c r="CA87" i="8"/>
  <c r="CA127" i="8"/>
  <c r="CA68" i="8"/>
  <c r="CA89" i="8"/>
  <c r="CA79" i="8"/>
  <c r="CA119" i="8" s="1"/>
  <c r="CA46" i="8"/>
  <c r="CA104" i="8"/>
  <c r="CA103" i="8"/>
  <c r="CA106" i="8"/>
  <c r="CA105" i="8"/>
  <c r="CA45" i="8"/>
  <c r="CA62" i="8"/>
  <c r="CA94" i="8"/>
  <c r="CA52" i="8"/>
  <c r="CA53" i="8"/>
  <c r="CA41" i="8"/>
  <c r="CA43" i="8"/>
  <c r="CA74" i="8"/>
  <c r="CA76" i="8"/>
  <c r="CA42" i="8"/>
  <c r="CA85" i="8"/>
  <c r="CA93" i="8"/>
  <c r="CA125" i="8"/>
  <c r="CA84" i="8"/>
  <c r="CA82" i="8"/>
  <c r="CA73" i="8"/>
  <c r="CA123" i="8"/>
  <c r="CA92" i="8"/>
  <c r="CA75" i="8"/>
  <c r="CA44" i="8"/>
  <c r="CA86" i="8"/>
  <c r="CA83" i="8"/>
  <c r="CA96" i="8"/>
  <c r="CA126" i="8"/>
  <c r="CA54" i="8"/>
  <c r="CA64" i="8"/>
  <c r="CA95" i="8"/>
  <c r="CA55" i="8"/>
  <c r="CA124" i="8"/>
  <c r="CA122" i="8"/>
  <c r="CA65" i="8"/>
  <c r="CA63" i="8"/>
  <c r="CA66" i="8"/>
  <c r="CA72" i="8"/>
  <c r="CA56" i="8"/>
  <c r="BZ102" i="8"/>
  <c r="BZ112" i="8"/>
  <c r="BZ117" i="8"/>
  <c r="BZ114" i="8"/>
  <c r="CB39" i="8"/>
  <c r="BZ113" i="8"/>
  <c r="BZ116" i="8"/>
  <c r="BO99" i="15" a="1"/>
  <c r="BO95" i="15" a="1"/>
  <c r="BO70" i="15" a="1"/>
  <c r="BO87" i="15" a="1"/>
  <c r="BO88" i="15" a="1"/>
  <c r="BO92" i="15" a="1"/>
  <c r="BO80" i="15" a="1"/>
  <c r="BO96" i="15" a="1"/>
  <c r="CB93" i="8" a="1"/>
  <c r="CB68" i="8" a="1"/>
  <c r="CB84" i="8" a="1"/>
  <c r="CB98" i="8" a="1"/>
  <c r="CB73" i="8" a="1"/>
  <c r="CB90" i="8" a="1"/>
  <c r="CB55" i="8" a="1"/>
  <c r="CB80" i="8" a="1"/>
  <c r="BO66" i="15" a="1"/>
  <c r="BO79" i="15" a="1"/>
  <c r="BO54" i="15" a="1"/>
  <c r="BO53" i="15" a="1"/>
  <c r="BO67" i="15" a="1"/>
  <c r="BO46" i="15" a="1"/>
  <c r="BO85" i="15" a="1"/>
  <c r="BO45" i="15" a="1"/>
  <c r="BO84" i="15" a="1"/>
  <c r="BO89" i="15" a="1"/>
  <c r="BO49" i="15" a="1"/>
  <c r="BO60" i="15" a="1"/>
  <c r="BO64" i="15" a="1"/>
  <c r="BO63" i="15" a="1"/>
  <c r="BO102" i="15" a="1"/>
  <c r="CB96" i="8" a="1"/>
  <c r="CB95" i="8" a="1"/>
  <c r="CB104" i="8" a="1"/>
  <c r="CB99" i="8" a="1"/>
  <c r="CB60" i="8" a="1"/>
  <c r="CB86" i="8" a="1"/>
  <c r="CB124" i="8" a="1"/>
  <c r="CB105" i="8" a="1"/>
  <c r="CB108" i="8" a="1"/>
  <c r="CB49" i="8" a="1"/>
  <c r="CB92" i="8" a="1"/>
  <c r="CB76" i="8" a="1"/>
  <c r="CB106" i="8" a="1"/>
  <c r="CB130" i="8" a="1"/>
  <c r="CB57" i="8" a="1"/>
  <c r="CB44" i="8" a="1"/>
  <c r="CB45" i="8" a="1"/>
  <c r="CB103" i="8" a="1"/>
  <c r="CB89" i="8" a="1"/>
  <c r="BO43" i="15" a="1"/>
  <c r="BO94" i="15" a="1"/>
  <c r="BO72" i="15" a="1"/>
  <c r="BO51" i="15" a="1"/>
  <c r="BO97" i="15" a="1"/>
  <c r="BO73" i="15" a="1"/>
  <c r="BO59" i="15" a="1"/>
  <c r="BO82" i="15" a="1"/>
  <c r="CB62" i="8" a="1"/>
  <c r="CB72" i="8" a="1"/>
  <c r="CB110" i="8" a="1"/>
  <c r="CB59" i="8" a="1"/>
  <c r="CB126" i="8" a="1"/>
  <c r="CB128" i="8" a="1"/>
  <c r="CB43" i="8" a="1"/>
  <c r="CB79" i="8" a="1"/>
  <c r="CB122" i="8" a="1"/>
  <c r="CB100" i="8" a="1"/>
  <c r="BO71" i="15" a="1"/>
  <c r="BO39" i="15" a="1"/>
  <c r="BO101" i="15" a="1"/>
  <c r="BO81" i="15" a="1"/>
  <c r="BO56" i="15" a="1"/>
  <c r="BO50" i="15" a="1"/>
  <c r="BO47" i="15" a="1"/>
  <c r="BO77" i="15" a="1"/>
  <c r="CB65" i="8" a="1"/>
  <c r="CB64" i="8" a="1"/>
  <c r="CB46" i="8" a="1"/>
  <c r="CB82" i="8" a="1"/>
  <c r="CB48" i="8" a="1"/>
  <c r="CB53" i="8" a="1"/>
  <c r="CB129" i="8" a="1"/>
  <c r="BO61" i="15" a="1"/>
  <c r="BO93" i="15" a="1"/>
  <c r="BO55" i="15" a="1"/>
  <c r="BO65" i="15" a="1"/>
  <c r="BO52" i="15" a="1"/>
  <c r="BO68" i="15" a="1"/>
  <c r="BO74" i="15" a="1"/>
  <c r="BO44" i="15" a="1"/>
  <c r="BO90" i="15" a="1"/>
  <c r="BO76" i="15" a="1"/>
  <c r="BO75" i="15" a="1"/>
  <c r="BO91" i="15" a="1"/>
  <c r="BO62" i="15" a="1"/>
  <c r="BO48" i="15" a="1"/>
  <c r="BO58" i="15" a="1"/>
  <c r="CB78" i="8" a="1"/>
  <c r="CB94" i="8" a="1"/>
  <c r="CB56" i="8" a="1"/>
  <c r="CB87" i="8" a="1"/>
  <c r="CB47" i="8" a="1"/>
  <c r="CB125" i="8" a="1"/>
  <c r="CB85" i="8" a="1"/>
  <c r="CB127" i="8" a="1"/>
  <c r="CB107" i="8" a="1"/>
  <c r="CB41" i="8" a="1"/>
  <c r="CB66" i="8" a="1"/>
  <c r="CB88" i="8" a="1"/>
  <c r="CB77" i="8" a="1"/>
  <c r="CB75" i="8" a="1"/>
  <c r="CB54" i="8" a="1"/>
  <c r="CB69" i="8" a="1"/>
  <c r="CB70" i="8" a="1"/>
  <c r="BO69" i="15" a="1"/>
  <c r="BO78" i="15" a="1"/>
  <c r="BO86" i="15" a="1"/>
  <c r="BO98" i="15" a="1"/>
  <c r="BO100" i="15" a="1"/>
  <c r="BO83" i="15" a="1"/>
  <c r="BO57" i="15" a="1"/>
  <c r="CB42" i="8" a="1"/>
  <c r="CB74" i="8" a="1"/>
  <c r="CB109" i="8" a="1"/>
  <c r="CB123" i="8" a="1"/>
  <c r="CB58" i="8" a="1"/>
  <c r="CB52" i="8" a="1"/>
  <c r="CB63" i="8" a="1"/>
  <c r="CB97" i="8" a="1"/>
  <c r="CB83" i="8" a="1"/>
  <c r="CB67" i="8" a="1"/>
  <c r="BO57" i="15" l="1"/>
  <c r="BO120" i="15" s="1"/>
  <c r="BO83" i="15"/>
  <c r="BO146" i="15" s="1"/>
  <c r="BO100" i="15"/>
  <c r="BO98" i="15"/>
  <c r="BO161" i="15" s="1"/>
  <c r="BO86" i="15"/>
  <c r="BO149" i="15" s="1"/>
  <c r="BO78" i="15"/>
  <c r="BO141" i="15" s="1"/>
  <c r="BO69" i="15"/>
  <c r="BO132" i="15" s="1"/>
  <c r="BO58" i="15"/>
  <c r="BO121" i="15" s="1"/>
  <c r="BO48" i="15"/>
  <c r="BO111" i="15" s="1"/>
  <c r="BO62" i="15"/>
  <c r="BO125" i="15" s="1"/>
  <c r="BO91" i="15"/>
  <c r="BO154" i="15" s="1"/>
  <c r="BO75" i="15"/>
  <c r="BO138" i="15" s="1"/>
  <c r="BO76" i="15"/>
  <c r="BO139" i="15" s="1"/>
  <c r="BO90" i="15"/>
  <c r="BO153" i="15" s="1"/>
  <c r="BO44" i="15"/>
  <c r="BO107" i="15" s="1"/>
  <c r="BO74" i="15"/>
  <c r="BO137" i="15" s="1"/>
  <c r="BO68" i="15"/>
  <c r="BO131" i="15" s="1"/>
  <c r="BO52" i="15"/>
  <c r="BO115" i="15" s="1"/>
  <c r="BO65" i="15"/>
  <c r="BO128" i="15" s="1"/>
  <c r="BO55" i="15"/>
  <c r="BO118" i="15" s="1"/>
  <c r="BO93" i="15"/>
  <c r="BO156" i="15" s="1"/>
  <c r="BO61" i="15"/>
  <c r="BO124" i="15" s="1"/>
  <c r="BO77" i="15"/>
  <c r="BO140" i="15" s="1"/>
  <c r="BO47" i="15"/>
  <c r="BO110" i="15" s="1"/>
  <c r="BO50" i="15"/>
  <c r="BO113" i="15" s="1"/>
  <c r="BO56" i="15"/>
  <c r="BO119" i="15" s="1"/>
  <c r="BO81" i="15"/>
  <c r="BO144" i="15" s="1"/>
  <c r="BO101" i="15"/>
  <c r="BO39" i="15"/>
  <c r="BO105" i="15" s="1"/>
  <c r="BO71" i="15"/>
  <c r="BO134" i="15" s="1"/>
  <c r="BO82" i="15"/>
  <c r="BO145" i="15" s="1"/>
  <c r="BO59" i="15"/>
  <c r="BO122" i="15" s="1"/>
  <c r="BO73" i="15"/>
  <c r="BO136" i="15" s="1"/>
  <c r="BO97" i="15"/>
  <c r="BO160" i="15" s="1"/>
  <c r="BO51" i="15"/>
  <c r="BO114" i="15" s="1"/>
  <c r="BO72" i="15"/>
  <c r="BO135" i="15" s="1"/>
  <c r="BO94" i="15"/>
  <c r="BO157" i="15" s="1"/>
  <c r="BO43" i="15"/>
  <c r="BO106" i="15" s="1"/>
  <c r="BO102" i="15"/>
  <c r="BO162" i="15" s="1"/>
  <c r="BO63" i="15"/>
  <c r="BO126" i="15" s="1"/>
  <c r="BO64" i="15"/>
  <c r="BO127" i="15" s="1"/>
  <c r="BO60" i="15"/>
  <c r="BO123" i="15" s="1"/>
  <c r="BO49" i="15"/>
  <c r="BO112" i="15" s="1"/>
  <c r="BO89" i="15"/>
  <c r="BO152" i="15" s="1"/>
  <c r="BO84" i="15"/>
  <c r="BO147" i="15" s="1"/>
  <c r="BO45" i="15"/>
  <c r="BO108" i="15" s="1"/>
  <c r="BO85" i="15"/>
  <c r="BO148" i="15" s="1"/>
  <c r="BO46" i="15"/>
  <c r="BO109" i="15" s="1"/>
  <c r="BO67" i="15"/>
  <c r="BO130" i="15" s="1"/>
  <c r="BO53" i="15"/>
  <c r="BO116" i="15" s="1"/>
  <c r="BO54" i="15"/>
  <c r="BO117" i="15" s="1"/>
  <c r="BO79" i="15"/>
  <c r="BO142" i="15" s="1"/>
  <c r="BO66" i="15"/>
  <c r="BO129" i="15" s="1"/>
  <c r="BO96" i="15"/>
  <c r="BO159" i="15" s="1"/>
  <c r="BO80" i="15"/>
  <c r="BO143" i="15" s="1"/>
  <c r="BO92" i="15"/>
  <c r="BO155" i="15" s="1"/>
  <c r="BO88" i="15"/>
  <c r="BO151" i="15" s="1"/>
  <c r="BO87" i="15"/>
  <c r="BO150" i="15" s="1"/>
  <c r="BO70" i="15"/>
  <c r="BO133" i="15" s="1"/>
  <c r="BO95" i="15"/>
  <c r="BO158" i="15" s="1"/>
  <c r="BO99" i="15"/>
  <c r="BQ38" i="15"/>
  <c r="CA117" i="8"/>
  <c r="CA114" i="8"/>
  <c r="CA120" i="8"/>
  <c r="CB60" i="8"/>
  <c r="CB80" i="8"/>
  <c r="CB57" i="8"/>
  <c r="CB49" i="8"/>
  <c r="CB109" i="8"/>
  <c r="CB70" i="8"/>
  <c r="CB97" i="8"/>
  <c r="CB98" i="8"/>
  <c r="CB47" i="8"/>
  <c r="CB129" i="8"/>
  <c r="CB77" i="8"/>
  <c r="CB107" i="8"/>
  <c r="CB59" i="8"/>
  <c r="CB78" i="8"/>
  <c r="CB48" i="8"/>
  <c r="CB128" i="8"/>
  <c r="CB99" i="8"/>
  <c r="CB89" i="8"/>
  <c r="CB130" i="8"/>
  <c r="CB108" i="8"/>
  <c r="CB68" i="8"/>
  <c r="CB67" i="8"/>
  <c r="CB90" i="8"/>
  <c r="CB58" i="8"/>
  <c r="CB87" i="8"/>
  <c r="CB69" i="8"/>
  <c r="CB88" i="8"/>
  <c r="CB127" i="8"/>
  <c r="CB110" i="8"/>
  <c r="CB100" i="8"/>
  <c r="CB79" i="8"/>
  <c r="CB46" i="8"/>
  <c r="CB104" i="8"/>
  <c r="CB103" i="8"/>
  <c r="CB106" i="8"/>
  <c r="CB105" i="8"/>
  <c r="CB74" i="8"/>
  <c r="CB55" i="8"/>
  <c r="CB63" i="8"/>
  <c r="CB84" i="8"/>
  <c r="CB56" i="8"/>
  <c r="CB54" i="8"/>
  <c r="CB66" i="8"/>
  <c r="CB85" i="8"/>
  <c r="CB65" i="8"/>
  <c r="CB53" i="8"/>
  <c r="CB43" i="8"/>
  <c r="CB126" i="8"/>
  <c r="CB95" i="8"/>
  <c r="CB45" i="8"/>
  <c r="CB76" i="8"/>
  <c r="CB116" i="8" s="1"/>
  <c r="CB124" i="8"/>
  <c r="CB42" i="8"/>
  <c r="CB83" i="8"/>
  <c r="CB73" i="8"/>
  <c r="CB113" i="8" s="1"/>
  <c r="CB123" i="8"/>
  <c r="CB94" i="8"/>
  <c r="CB75" i="8"/>
  <c r="CB41" i="8"/>
  <c r="CB125" i="8"/>
  <c r="CB72" i="8"/>
  <c r="CB62" i="8"/>
  <c r="CB82" i="8"/>
  <c r="CB64" i="8"/>
  <c r="CB96" i="8"/>
  <c r="CB122" i="8"/>
  <c r="CB92" i="8"/>
  <c r="CB86" i="8"/>
  <c r="CB93" i="8"/>
  <c r="CB44" i="8"/>
  <c r="CB52" i="8"/>
  <c r="CA116" i="8"/>
  <c r="CC39" i="8"/>
  <c r="CA113" i="8"/>
  <c r="CA112" i="8"/>
  <c r="CA102" i="8"/>
  <c r="CA115" i="8"/>
  <c r="CA118" i="8"/>
  <c r="BP48" i="15" a="1"/>
  <c r="BP91" i="15" a="1"/>
  <c r="BP95" i="15" a="1"/>
  <c r="BP52" i="15" a="1"/>
  <c r="BP53" i="15" a="1"/>
  <c r="BP80" i="15" a="1"/>
  <c r="BP64" i="15" a="1"/>
  <c r="BP66" i="15" a="1"/>
  <c r="BP89" i="15" a="1"/>
  <c r="CC103" i="8" a="1"/>
  <c r="CC84" i="8" a="1"/>
  <c r="CC107" i="8" a="1"/>
  <c r="CC58" i="8" a="1"/>
  <c r="CC54" i="8" a="1"/>
  <c r="CC41" i="8" a="1"/>
  <c r="CC90" i="8" a="1"/>
  <c r="CC75" i="8" a="1"/>
  <c r="CC109" i="8" a="1"/>
  <c r="BP85" i="15" a="1"/>
  <c r="BP55" i="15" a="1"/>
  <c r="BP75" i="15" a="1"/>
  <c r="BP97" i="15" a="1"/>
  <c r="BP78" i="15" a="1"/>
  <c r="BP74" i="15" a="1"/>
  <c r="BP88" i="15" a="1"/>
  <c r="BP46" i="15" a="1"/>
  <c r="BP62" i="15" a="1"/>
  <c r="BP102" i="15" a="1"/>
  <c r="BP39" i="15" a="1"/>
  <c r="BP57" i="15" a="1"/>
  <c r="BP44" i="15" a="1"/>
  <c r="BP96" i="15" a="1"/>
  <c r="BP45" i="15" a="1"/>
  <c r="CC79" i="8" a="1"/>
  <c r="CC74" i="8" a="1"/>
  <c r="CC62" i="8" a="1"/>
  <c r="CC44" i="8" a="1"/>
  <c r="CC69" i="8" a="1"/>
  <c r="CC129" i="8" a="1"/>
  <c r="CC42" i="8" a="1"/>
  <c r="CC68" i="8" a="1"/>
  <c r="CC70" i="8" a="1"/>
  <c r="CC105" i="8" a="1"/>
  <c r="CC76" i="8" a="1"/>
  <c r="CC92" i="8" a="1"/>
  <c r="CC67" i="8" a="1"/>
  <c r="CC98" i="8" a="1"/>
  <c r="CC72" i="8" a="1"/>
  <c r="CC56" i="8" a="1"/>
  <c r="CC100" i="8" a="1"/>
  <c r="BP87" i="15" a="1"/>
  <c r="BP49" i="15" a="1"/>
  <c r="BP56" i="15" a="1"/>
  <c r="BP73" i="15" a="1"/>
  <c r="BP61" i="15" a="1"/>
  <c r="BP51" i="15" a="1"/>
  <c r="CC86" i="8" a="1"/>
  <c r="CC95" i="8" a="1"/>
  <c r="CC55" i="8" a="1"/>
  <c r="CC99" i="8" a="1"/>
  <c r="CC49" i="8" a="1"/>
  <c r="CC126" i="8" a="1"/>
  <c r="CC108" i="8" a="1"/>
  <c r="CC83" i="8" a="1"/>
  <c r="CC59" i="8" a="1"/>
  <c r="CC124" i="8" a="1"/>
  <c r="BP54" i="15" a="1"/>
  <c r="BP101" i="15" a="1"/>
  <c r="BP65" i="15" a="1"/>
  <c r="BP86" i="15" a="1"/>
  <c r="BP72" i="15" a="1"/>
  <c r="BP68" i="15" a="1"/>
  <c r="BP60" i="15" a="1"/>
  <c r="BP70" i="15" a="1"/>
  <c r="BP99" i="15" a="1"/>
  <c r="BP47" i="15" a="1"/>
  <c r="CC47" i="8" a="1"/>
  <c r="CC104" i="8" a="1"/>
  <c r="CC63" i="8" a="1"/>
  <c r="CC88" i="8" a="1"/>
  <c r="CC65" i="8" a="1"/>
  <c r="CC110" i="8" a="1"/>
  <c r="CC64" i="8" a="1"/>
  <c r="CC128" i="8" a="1"/>
  <c r="BP76" i="15" a="1"/>
  <c r="BP77" i="15" a="1"/>
  <c r="BP83" i="15" a="1"/>
  <c r="BP59" i="15" a="1"/>
  <c r="BP84" i="15" a="1"/>
  <c r="BP90" i="15" a="1"/>
  <c r="BP92" i="15" a="1"/>
  <c r="BP43" i="15" a="1"/>
  <c r="BP63" i="15" a="1"/>
  <c r="BP81" i="15" a="1"/>
  <c r="BP58" i="15" a="1"/>
  <c r="BP79" i="15" a="1"/>
  <c r="BP71" i="15" a="1"/>
  <c r="BP67" i="15" a="1"/>
  <c r="BP82" i="15" a="1"/>
  <c r="CC45" i="8" a="1"/>
  <c r="CC125" i="8" a="1"/>
  <c r="CC82" i="8" a="1"/>
  <c r="CC89" i="8" a="1"/>
  <c r="CC48" i="8" a="1"/>
  <c r="CC122" i="8" a="1"/>
  <c r="CC93" i="8" a="1"/>
  <c r="CC77" i="8" a="1"/>
  <c r="CC66" i="8" a="1"/>
  <c r="CC60" i="8" a="1"/>
  <c r="CC85" i="8" a="1"/>
  <c r="CC53" i="8" a="1"/>
  <c r="CC52" i="8" a="1"/>
  <c r="CC46" i="8" a="1"/>
  <c r="CC97" i="8" a="1"/>
  <c r="CC94" i="8" a="1"/>
  <c r="CC130" i="8" a="1"/>
  <c r="CC78" i="8" a="1"/>
  <c r="BP100" i="15" a="1"/>
  <c r="BP50" i="15" a="1"/>
  <c r="BP69" i="15" a="1"/>
  <c r="BP93" i="15" a="1"/>
  <c r="BP94" i="15" a="1"/>
  <c r="BP98" i="15" a="1"/>
  <c r="CC123" i="8" a="1"/>
  <c r="CC87" i="8" a="1"/>
  <c r="CC43" i="8" a="1"/>
  <c r="CC57" i="8" a="1"/>
  <c r="CC96" i="8" a="1"/>
  <c r="CC106" i="8" a="1"/>
  <c r="CC80" i="8" a="1"/>
  <c r="CC73" i="8" a="1"/>
  <c r="CC127" i="8" a="1"/>
  <c r="BP98" i="15" l="1"/>
  <c r="BP161" i="15" s="1"/>
  <c r="BP94" i="15"/>
  <c r="BP157" i="15" s="1"/>
  <c r="BP93" i="15"/>
  <c r="BP156" i="15" s="1"/>
  <c r="BP69" i="15"/>
  <c r="BP132" i="15" s="1"/>
  <c r="BP50" i="15"/>
  <c r="BP113" i="15" s="1"/>
  <c r="BP100" i="15"/>
  <c r="BP82" i="15"/>
  <c r="BP145" i="15" s="1"/>
  <c r="BP67" i="15"/>
  <c r="BP130" i="15" s="1"/>
  <c r="BP71" i="15"/>
  <c r="BP134" i="15" s="1"/>
  <c r="BP79" i="15"/>
  <c r="BP142" i="15" s="1"/>
  <c r="BP58" i="15"/>
  <c r="BP121" i="15" s="1"/>
  <c r="BP81" i="15"/>
  <c r="BP144" i="15" s="1"/>
  <c r="BP63" i="15"/>
  <c r="BP126" i="15" s="1"/>
  <c r="BP43" i="15"/>
  <c r="BP106" i="15" s="1"/>
  <c r="BP92" i="15"/>
  <c r="BP155" i="15" s="1"/>
  <c r="BP90" i="15"/>
  <c r="BP153" i="15" s="1"/>
  <c r="BP84" i="15"/>
  <c r="BP147" i="15" s="1"/>
  <c r="BP59" i="15"/>
  <c r="BP122" i="15" s="1"/>
  <c r="BP83" i="15"/>
  <c r="BP146" i="15" s="1"/>
  <c r="BP77" i="15"/>
  <c r="BP140" i="15" s="1"/>
  <c r="BP76" i="15"/>
  <c r="BP139" i="15" s="1"/>
  <c r="BP47" i="15"/>
  <c r="BP110" i="15" s="1"/>
  <c r="BP99" i="15"/>
  <c r="BP70" i="15"/>
  <c r="BP133" i="15" s="1"/>
  <c r="BP60" i="15"/>
  <c r="BP123" i="15" s="1"/>
  <c r="BP68" i="15"/>
  <c r="BP131" i="15" s="1"/>
  <c r="BP72" i="15"/>
  <c r="BP135" i="15" s="1"/>
  <c r="BP86" i="15"/>
  <c r="BP149" i="15" s="1"/>
  <c r="BP65" i="15"/>
  <c r="BP128" i="15" s="1"/>
  <c r="BP101" i="15"/>
  <c r="BP54" i="15"/>
  <c r="BP117" i="15" s="1"/>
  <c r="BP51" i="15"/>
  <c r="BP114" i="15" s="1"/>
  <c r="BP61" i="15"/>
  <c r="BP124" i="15" s="1"/>
  <c r="BP73" i="15"/>
  <c r="BP136" i="15" s="1"/>
  <c r="BP56" i="15"/>
  <c r="BP119" i="15" s="1"/>
  <c r="BP49" i="15"/>
  <c r="BP112" i="15" s="1"/>
  <c r="BP87" i="15"/>
  <c r="BP150" i="15" s="1"/>
  <c r="BP45" i="15"/>
  <c r="BP108" i="15" s="1"/>
  <c r="BP96" i="15"/>
  <c r="BP159" i="15" s="1"/>
  <c r="BP44" i="15"/>
  <c r="BP107" i="15" s="1"/>
  <c r="BP57" i="15"/>
  <c r="BP120" i="15" s="1"/>
  <c r="BP39" i="15"/>
  <c r="BP105" i="15" s="1"/>
  <c r="BP102" i="15"/>
  <c r="BP162" i="15" s="1"/>
  <c r="BP62" i="15"/>
  <c r="BP125" i="15" s="1"/>
  <c r="BP46" i="15"/>
  <c r="BP109" i="15" s="1"/>
  <c r="BP88" i="15"/>
  <c r="BP151" i="15" s="1"/>
  <c r="BP74" i="15"/>
  <c r="BP137" i="15" s="1"/>
  <c r="BP78" i="15"/>
  <c r="BP141" i="15" s="1"/>
  <c r="BP97" i="15"/>
  <c r="BP160" i="15" s="1"/>
  <c r="BP75" i="15"/>
  <c r="BP138" i="15" s="1"/>
  <c r="BP55" i="15"/>
  <c r="BP118" i="15" s="1"/>
  <c r="BP85" i="15"/>
  <c r="BP148" i="15" s="1"/>
  <c r="BP89" i="15"/>
  <c r="BP152" i="15" s="1"/>
  <c r="BP66" i="15"/>
  <c r="BP129" i="15" s="1"/>
  <c r="BP64" i="15"/>
  <c r="BP127" i="15" s="1"/>
  <c r="BP80" i="15"/>
  <c r="BP143" i="15" s="1"/>
  <c r="BP53" i="15"/>
  <c r="BP116" i="15" s="1"/>
  <c r="BP52" i="15"/>
  <c r="BP115" i="15" s="1"/>
  <c r="BP95" i="15"/>
  <c r="BP158" i="15" s="1"/>
  <c r="BP91" i="15"/>
  <c r="BP154" i="15" s="1"/>
  <c r="BP48" i="15"/>
  <c r="BP111" i="15" s="1"/>
  <c r="BR38" i="15"/>
  <c r="CB119" i="8"/>
  <c r="CB117" i="8"/>
  <c r="CB114" i="8"/>
  <c r="CC49" i="8"/>
  <c r="CC109" i="8"/>
  <c r="CC80" i="8"/>
  <c r="CC70" i="8"/>
  <c r="CC129" i="8"/>
  <c r="CC78" i="8"/>
  <c r="CC97" i="8"/>
  <c r="CC57" i="8"/>
  <c r="CC107" i="8"/>
  <c r="CC47" i="8"/>
  <c r="CC59" i="8"/>
  <c r="CC60" i="8"/>
  <c r="CC48" i="8"/>
  <c r="CC128" i="8"/>
  <c r="CC98" i="8"/>
  <c r="CC77" i="8"/>
  <c r="CC99" i="8"/>
  <c r="CC100" i="8"/>
  <c r="CC90" i="8"/>
  <c r="CC108" i="8"/>
  <c r="CC69" i="8"/>
  <c r="CC79" i="8"/>
  <c r="CC46" i="8"/>
  <c r="CC88" i="8"/>
  <c r="CC87" i="8"/>
  <c r="CC127" i="8"/>
  <c r="CC110" i="8"/>
  <c r="CC68" i="8"/>
  <c r="CC89" i="8"/>
  <c r="CC130" i="8"/>
  <c r="CC67" i="8"/>
  <c r="CC58" i="8"/>
  <c r="CC104" i="8"/>
  <c r="CC103" i="8"/>
  <c r="CC106" i="8"/>
  <c r="CC105" i="8"/>
  <c r="CC44" i="8"/>
  <c r="CC124" i="8"/>
  <c r="CC52" i="8"/>
  <c r="CC93" i="8"/>
  <c r="CC84" i="8"/>
  <c r="CC56" i="8"/>
  <c r="CC83" i="8"/>
  <c r="CC63" i="8"/>
  <c r="CC82" i="8"/>
  <c r="CC45" i="8"/>
  <c r="CC92" i="8"/>
  <c r="CC54" i="8"/>
  <c r="CC55" i="8"/>
  <c r="CC75" i="8"/>
  <c r="CC96" i="8"/>
  <c r="CC42" i="8"/>
  <c r="CC62" i="8"/>
  <c r="CC94" i="8"/>
  <c r="CC53" i="8"/>
  <c r="CC43" i="8"/>
  <c r="CC123" i="8"/>
  <c r="CC64" i="8"/>
  <c r="CC65" i="8"/>
  <c r="CC122" i="8"/>
  <c r="CC125" i="8"/>
  <c r="CC72" i="8"/>
  <c r="CC76" i="8"/>
  <c r="CC66" i="8"/>
  <c r="CC95" i="8"/>
  <c r="CC86" i="8"/>
  <c r="CC41" i="8"/>
  <c r="CC126" i="8"/>
  <c r="CC74" i="8"/>
  <c r="CC73" i="8"/>
  <c r="CC85" i="8"/>
  <c r="CD39" i="8"/>
  <c r="CB102" i="8"/>
  <c r="CB112" i="8"/>
  <c r="CB115" i="8"/>
  <c r="CB118" i="8"/>
  <c r="CB120" i="8"/>
  <c r="BQ91" i="15" a="1"/>
  <c r="BQ82" i="15" a="1"/>
  <c r="BQ100" i="15" a="1"/>
  <c r="BQ58" i="15" a="1"/>
  <c r="BQ74" i="15" a="1"/>
  <c r="BQ88" i="15" a="1"/>
  <c r="BQ65" i="15" a="1"/>
  <c r="BQ89" i="15" a="1"/>
  <c r="BQ102" i="15" a="1"/>
  <c r="BQ46" i="15" a="1"/>
  <c r="BQ72" i="15" a="1"/>
  <c r="BQ71" i="15" a="1"/>
  <c r="BQ48" i="15" a="1"/>
  <c r="BQ81" i="15" a="1"/>
  <c r="BQ56" i="15" a="1"/>
  <c r="CD75" i="8" a="1"/>
  <c r="CD76" i="8" a="1"/>
  <c r="CD96" i="8" a="1"/>
  <c r="CD68" i="8" a="1"/>
  <c r="CD90" i="8" a="1"/>
  <c r="CD108" i="8" a="1"/>
  <c r="CD52" i="8" a="1"/>
  <c r="BQ67" i="15" a="1"/>
  <c r="BQ70" i="15" a="1"/>
  <c r="BQ97" i="15" a="1"/>
  <c r="BQ63" i="15" a="1"/>
  <c r="BQ53" i="15" a="1"/>
  <c r="BQ52" i="15" a="1"/>
  <c r="BQ101" i="15" a="1"/>
  <c r="BQ54" i="15" a="1"/>
  <c r="BQ76" i="15" a="1"/>
  <c r="BQ47" i="15" a="1"/>
  <c r="BQ87" i="15" a="1"/>
  <c r="BQ78" i="15" a="1"/>
  <c r="BQ84" i="15" a="1"/>
  <c r="BQ99" i="15" a="1"/>
  <c r="BQ69" i="15" a="1"/>
  <c r="BQ55" i="15" a="1"/>
  <c r="CD62" i="8" a="1"/>
  <c r="CD99" i="8" a="1"/>
  <c r="CD83" i="8" a="1"/>
  <c r="CD123" i="8" a="1"/>
  <c r="CD100" i="8" a="1"/>
  <c r="CD128" i="8" a="1"/>
  <c r="CD54" i="8" a="1"/>
  <c r="CD72" i="8" a="1"/>
  <c r="CD78" i="8" a="1"/>
  <c r="CD44" i="8" a="1"/>
  <c r="CD60" i="8" a="1"/>
  <c r="CD42" i="8" a="1"/>
  <c r="CD66" i="8" a="1"/>
  <c r="CD103" i="8" a="1"/>
  <c r="CD110" i="8" a="1"/>
  <c r="CD109" i="8" a="1"/>
  <c r="CD125" i="8" a="1"/>
  <c r="CD41" i="8" a="1"/>
  <c r="CD88" i="8" a="1"/>
  <c r="BQ45" i="15" a="1"/>
  <c r="BQ50" i="15" a="1"/>
  <c r="BQ77" i="15" a="1"/>
  <c r="BQ85" i="15" a="1"/>
  <c r="BQ73" i="15" a="1"/>
  <c r="BQ90" i="15" a="1"/>
  <c r="CD80" i="8" a="1"/>
  <c r="CD65" i="8" a="1"/>
  <c r="CD105" i="8" a="1"/>
  <c r="CD122" i="8" a="1"/>
  <c r="CD106" i="8" a="1"/>
  <c r="CD56" i="8" a="1"/>
  <c r="CD47" i="8" a="1"/>
  <c r="BQ86" i="15" a="1"/>
  <c r="BQ61" i="15" a="1"/>
  <c r="BQ43" i="15" a="1"/>
  <c r="BQ49" i="15" a="1"/>
  <c r="BQ66" i="15" a="1"/>
  <c r="BQ59" i="15" a="1"/>
  <c r="BQ98" i="15" a="1"/>
  <c r="BQ96" i="15" a="1"/>
  <c r="BQ44" i="15" a="1"/>
  <c r="BQ39" i="15" a="1"/>
  <c r="CD53" i="8" a="1"/>
  <c r="CD129" i="8" a="1"/>
  <c r="CD79" i="8" a="1"/>
  <c r="CD107" i="8" a="1"/>
  <c r="CD73" i="8" a="1"/>
  <c r="BQ92" i="15" a="1"/>
  <c r="BQ80" i="15" a="1"/>
  <c r="BQ51" i="15" a="1"/>
  <c r="BQ68" i="15" a="1"/>
  <c r="BQ95" i="15" a="1"/>
  <c r="BQ60" i="15" a="1"/>
  <c r="BQ75" i="15" a="1"/>
  <c r="BQ62" i="15" a="1"/>
  <c r="BQ94" i="15" a="1"/>
  <c r="BQ57" i="15" a="1"/>
  <c r="BQ64" i="15" a="1"/>
  <c r="BQ83" i="15" a="1"/>
  <c r="BQ93" i="15" a="1"/>
  <c r="BQ79" i="15" a="1"/>
  <c r="CD104" i="8" a="1"/>
  <c r="CD45" i="8" a="1"/>
  <c r="CD74" i="8" a="1"/>
  <c r="CD46" i="8" a="1"/>
  <c r="CD77" i="8" a="1"/>
  <c r="CD63" i="8" a="1"/>
  <c r="CD93" i="8" a="1"/>
  <c r="CD127" i="8" a="1"/>
  <c r="CD87" i="8" a="1"/>
  <c r="CD84" i="8" a="1"/>
  <c r="CD92" i="8" a="1"/>
  <c r="CD69" i="8" a="1"/>
  <c r="CD57" i="8" a="1"/>
  <c r="CD94" i="8" a="1"/>
  <c r="CD82" i="8" a="1"/>
  <c r="CD98" i="8" a="1"/>
  <c r="CD130" i="8" a="1"/>
  <c r="CD85" i="8" a="1"/>
  <c r="CD67" i="8" a="1"/>
  <c r="CD97" i="8" a="1"/>
  <c r="CD43" i="8" a="1"/>
  <c r="CD89" i="8" a="1"/>
  <c r="CD64" i="8" a="1"/>
  <c r="CD59" i="8" a="1"/>
  <c r="CD126" i="8" a="1"/>
  <c r="CD124" i="8" a="1"/>
  <c r="CD58" i="8" a="1"/>
  <c r="CD70" i="8" a="1"/>
  <c r="CD55" i="8" a="1"/>
  <c r="CD49" i="8" a="1"/>
  <c r="CD86" i="8" a="1"/>
  <c r="CD48" i="8" a="1"/>
  <c r="CD95" i="8" a="1"/>
  <c r="BQ79" i="15" l="1"/>
  <c r="BQ142" i="15" s="1"/>
  <c r="BQ93" i="15"/>
  <c r="BQ156" i="15" s="1"/>
  <c r="BQ83" i="15"/>
  <c r="BQ146" i="15" s="1"/>
  <c r="BQ64" i="15"/>
  <c r="BQ127" i="15" s="1"/>
  <c r="BQ57" i="15"/>
  <c r="BQ120" i="15" s="1"/>
  <c r="BQ94" i="15"/>
  <c r="BQ157" i="15" s="1"/>
  <c r="BQ62" i="15"/>
  <c r="BQ125" i="15" s="1"/>
  <c r="BQ75" i="15"/>
  <c r="BQ138" i="15" s="1"/>
  <c r="BQ60" i="15"/>
  <c r="BQ123" i="15" s="1"/>
  <c r="BQ95" i="15"/>
  <c r="BQ158" i="15" s="1"/>
  <c r="BQ68" i="15"/>
  <c r="BQ131" i="15" s="1"/>
  <c r="BQ51" i="15"/>
  <c r="BQ114" i="15" s="1"/>
  <c r="BQ80" i="15"/>
  <c r="BQ143" i="15" s="1"/>
  <c r="BQ92" i="15"/>
  <c r="BQ155" i="15" s="1"/>
  <c r="BQ39" i="15"/>
  <c r="BQ105" i="15" s="1"/>
  <c r="BQ44" i="15"/>
  <c r="BQ107" i="15" s="1"/>
  <c r="BQ96" i="15"/>
  <c r="BQ159" i="15" s="1"/>
  <c r="BQ98" i="15"/>
  <c r="BQ161" i="15" s="1"/>
  <c r="BQ59" i="15"/>
  <c r="BQ122" i="15" s="1"/>
  <c r="BQ66" i="15"/>
  <c r="BQ129" i="15" s="1"/>
  <c r="BQ49" i="15"/>
  <c r="BQ112" i="15" s="1"/>
  <c r="BQ43" i="15"/>
  <c r="BQ106" i="15" s="1"/>
  <c r="BQ61" i="15"/>
  <c r="BQ124" i="15" s="1"/>
  <c r="BQ86" i="15"/>
  <c r="BQ149" i="15" s="1"/>
  <c r="BQ90" i="15"/>
  <c r="BQ153" i="15" s="1"/>
  <c r="BQ73" i="15"/>
  <c r="BQ136" i="15" s="1"/>
  <c r="BQ85" i="15"/>
  <c r="BQ148" i="15" s="1"/>
  <c r="BQ77" i="15"/>
  <c r="BQ140" i="15" s="1"/>
  <c r="BQ50" i="15"/>
  <c r="BQ113" i="15" s="1"/>
  <c r="BQ45" i="15"/>
  <c r="BQ108" i="15" s="1"/>
  <c r="BQ55" i="15"/>
  <c r="BQ118" i="15" s="1"/>
  <c r="BQ69" i="15"/>
  <c r="BQ132" i="15" s="1"/>
  <c r="BQ99" i="15"/>
  <c r="BQ84" i="15"/>
  <c r="BQ147" i="15" s="1"/>
  <c r="BQ78" i="15"/>
  <c r="BQ141" i="15" s="1"/>
  <c r="BQ87" i="15"/>
  <c r="BQ150" i="15" s="1"/>
  <c r="BQ47" i="15"/>
  <c r="BQ110" i="15" s="1"/>
  <c r="BQ76" i="15"/>
  <c r="BQ139" i="15" s="1"/>
  <c r="BQ54" i="15"/>
  <c r="BQ117" i="15" s="1"/>
  <c r="BQ101" i="15"/>
  <c r="BQ52" i="15"/>
  <c r="BQ115" i="15" s="1"/>
  <c r="BQ53" i="15"/>
  <c r="BQ116" i="15" s="1"/>
  <c r="BQ63" i="15"/>
  <c r="BQ126" i="15" s="1"/>
  <c r="BQ97" i="15"/>
  <c r="BQ160" i="15" s="1"/>
  <c r="BQ70" i="15"/>
  <c r="BQ133" i="15" s="1"/>
  <c r="BQ67" i="15"/>
  <c r="BQ130" i="15" s="1"/>
  <c r="BQ56" i="15"/>
  <c r="BQ119" i="15" s="1"/>
  <c r="BQ81" i="15"/>
  <c r="BQ144" i="15" s="1"/>
  <c r="BQ48" i="15"/>
  <c r="BQ111" i="15" s="1"/>
  <c r="BQ71" i="15"/>
  <c r="BQ134" i="15" s="1"/>
  <c r="BQ72" i="15"/>
  <c r="BQ135" i="15" s="1"/>
  <c r="BQ46" i="15"/>
  <c r="BQ109" i="15" s="1"/>
  <c r="BQ102" i="15"/>
  <c r="BQ162" i="15" s="1"/>
  <c r="BQ89" i="15"/>
  <c r="BQ152" i="15" s="1"/>
  <c r="BQ65" i="15"/>
  <c r="BQ128" i="15" s="1"/>
  <c r="BQ88" i="15"/>
  <c r="BQ151" i="15" s="1"/>
  <c r="BQ74" i="15"/>
  <c r="BQ137" i="15" s="1"/>
  <c r="BQ58" i="15"/>
  <c r="BQ121" i="15" s="1"/>
  <c r="BQ100" i="15"/>
  <c r="BQ82" i="15"/>
  <c r="BQ145" i="15" s="1"/>
  <c r="BQ91" i="15"/>
  <c r="BQ154" i="15" s="1"/>
  <c r="BS38" i="15"/>
  <c r="CC113" i="8"/>
  <c r="CC114" i="8"/>
  <c r="CC116" i="8"/>
  <c r="CC120" i="8"/>
  <c r="CD49" i="8"/>
  <c r="CD109" i="8"/>
  <c r="CD60" i="8"/>
  <c r="CD129" i="8"/>
  <c r="CD80" i="8"/>
  <c r="CD70" i="8"/>
  <c r="CD48" i="8"/>
  <c r="CD128" i="8"/>
  <c r="CD98" i="8"/>
  <c r="CD57" i="8"/>
  <c r="CD78" i="8"/>
  <c r="CD97" i="8"/>
  <c r="CD47" i="8"/>
  <c r="CD107" i="8"/>
  <c r="CD59" i="8"/>
  <c r="CD77" i="8"/>
  <c r="CD99" i="8"/>
  <c r="CD110" i="8"/>
  <c r="CD89" i="8"/>
  <c r="CD90" i="8"/>
  <c r="CD88" i="8"/>
  <c r="CD58" i="8"/>
  <c r="CD87" i="8"/>
  <c r="CD100" i="8"/>
  <c r="CD130" i="8"/>
  <c r="CD69" i="8"/>
  <c r="CD127" i="8"/>
  <c r="CD67" i="8"/>
  <c r="CD68" i="8"/>
  <c r="CD108" i="8"/>
  <c r="CD79" i="8"/>
  <c r="CD46" i="8"/>
  <c r="CD104" i="8"/>
  <c r="CD103" i="8"/>
  <c r="CD106" i="8"/>
  <c r="CD105" i="8"/>
  <c r="CD82" i="8"/>
  <c r="CD124" i="8"/>
  <c r="CD72" i="8"/>
  <c r="CD123" i="8"/>
  <c r="CD73" i="8"/>
  <c r="CD92" i="8"/>
  <c r="CD76" i="8"/>
  <c r="CD75" i="8"/>
  <c r="CD53" i="8"/>
  <c r="CD56" i="8"/>
  <c r="CD44" i="8"/>
  <c r="CD74" i="8"/>
  <c r="CD41" i="8"/>
  <c r="CD66" i="8"/>
  <c r="CD93" i="8"/>
  <c r="CD65" i="8"/>
  <c r="CD55" i="8"/>
  <c r="CD96" i="8"/>
  <c r="CD122" i="8"/>
  <c r="CD83" i="8"/>
  <c r="CD94" i="8"/>
  <c r="CD84" i="8"/>
  <c r="CD54" i="8"/>
  <c r="CD85" i="8"/>
  <c r="CD52" i="8"/>
  <c r="CD95" i="8"/>
  <c r="CD43" i="8"/>
  <c r="CD45" i="8"/>
  <c r="CD62" i="8"/>
  <c r="CD42" i="8"/>
  <c r="CD64" i="8"/>
  <c r="CD86" i="8"/>
  <c r="CD125" i="8"/>
  <c r="CD126" i="8"/>
  <c r="CD63" i="8"/>
  <c r="CE39" i="8"/>
  <c r="CC117" i="8"/>
  <c r="CC102" i="8"/>
  <c r="CC112" i="8"/>
  <c r="CC115" i="8"/>
  <c r="CC119" i="8"/>
  <c r="CC118" i="8"/>
  <c r="BR84" i="15" a="1"/>
  <c r="BR86" i="15" a="1"/>
  <c r="BR63" i="15" a="1"/>
  <c r="BR54" i="15" a="1"/>
  <c r="BR72" i="15" a="1"/>
  <c r="BR44" i="15" a="1"/>
  <c r="BR67" i="15" a="1"/>
  <c r="CE60" i="8" a="1"/>
  <c r="CE103" i="8" a="1"/>
  <c r="CE73" i="8" a="1"/>
  <c r="CE128" i="8" a="1"/>
  <c r="CE74" i="8" a="1"/>
  <c r="CE97" i="8" a="1"/>
  <c r="CE52" i="8" a="1"/>
  <c r="BR51" i="15" a="1"/>
  <c r="BR91" i="15" a="1"/>
  <c r="BR83" i="15" a="1"/>
  <c r="BR99" i="15" a="1"/>
  <c r="BR61" i="15" a="1"/>
  <c r="BR60" i="15" a="1"/>
  <c r="BR62" i="15" a="1"/>
  <c r="BR50" i="15" a="1"/>
  <c r="BR53" i="15" a="1"/>
  <c r="BR89" i="15" a="1"/>
  <c r="BR70" i="15" a="1"/>
  <c r="BR45" i="15" a="1"/>
  <c r="BR65" i="15" a="1"/>
  <c r="BR49" i="15" a="1"/>
  <c r="BR55" i="15" a="1"/>
  <c r="CE79" i="8" a="1"/>
  <c r="CE126" i="8" a="1"/>
  <c r="CE62" i="8" a="1"/>
  <c r="CE127" i="8" a="1"/>
  <c r="CE98" i="8" a="1"/>
  <c r="CE45" i="8" a="1"/>
  <c r="CE96" i="8" a="1"/>
  <c r="CE59" i="8" a="1"/>
  <c r="CE95" i="8" a="1"/>
  <c r="CE49" i="8" a="1"/>
  <c r="CE64" i="8" a="1"/>
  <c r="CE56" i="8" a="1"/>
  <c r="CE105" i="8" a="1"/>
  <c r="CE100" i="8" a="1"/>
  <c r="CE57" i="8" a="1"/>
  <c r="CE93" i="8" a="1"/>
  <c r="CE106" i="8" a="1"/>
  <c r="CE48" i="8" a="1"/>
  <c r="BR101" i="15" a="1"/>
  <c r="BR96" i="15" a="1"/>
  <c r="BR59" i="15" a="1"/>
  <c r="BR78" i="15" a="1"/>
  <c r="BR90" i="15" a="1"/>
  <c r="BR46" i="15" a="1"/>
  <c r="BR43" i="15" a="1"/>
  <c r="BR74" i="15" a="1"/>
  <c r="BR95" i="15" a="1"/>
  <c r="CE94" i="8" a="1"/>
  <c r="CE86" i="8" a="1"/>
  <c r="CE80" i="8" a="1"/>
  <c r="CE42" i="8" a="1"/>
  <c r="CE107" i="8" a="1"/>
  <c r="CE87" i="8" a="1"/>
  <c r="CE44" i="8" a="1"/>
  <c r="CE46" i="8" a="1"/>
  <c r="CE41" i="8" a="1"/>
  <c r="CE68" i="8" a="1"/>
  <c r="BR68" i="15" a="1"/>
  <c r="BR85" i="15" a="1"/>
  <c r="BR93" i="15" a="1"/>
  <c r="BR57" i="15" a="1"/>
  <c r="BR64" i="15" a="1"/>
  <c r="BR81" i="15" a="1"/>
  <c r="BR98" i="15" a="1"/>
  <c r="CE88" i="8" a="1"/>
  <c r="CE110" i="8" a="1"/>
  <c r="CE104" i="8" a="1"/>
  <c r="CE43" i="8" a="1"/>
  <c r="CE99" i="8" a="1"/>
  <c r="CE63" i="8" a="1"/>
  <c r="BR100" i="15" a="1"/>
  <c r="BR47" i="15" a="1"/>
  <c r="BR52" i="15" a="1"/>
  <c r="BR58" i="15" a="1"/>
  <c r="BR56" i="15" a="1"/>
  <c r="BR77" i="15" a="1"/>
  <c r="BR97" i="15" a="1"/>
  <c r="BR87" i="15" a="1"/>
  <c r="BR76" i="15" a="1"/>
  <c r="BR80" i="15" a="1"/>
  <c r="BR39" i="15" a="1"/>
  <c r="BR94" i="15" a="1"/>
  <c r="BR102" i="15" a="1"/>
  <c r="BR66" i="15" a="1"/>
  <c r="BR69" i="15" a="1"/>
  <c r="CE92" i="8" a="1"/>
  <c r="CE70" i="8" a="1"/>
  <c r="CE72" i="8" a="1"/>
  <c r="CE82" i="8" a="1"/>
  <c r="CE65" i="8" a="1"/>
  <c r="CE90" i="8" a="1"/>
  <c r="CE78" i="8" a="1"/>
  <c r="CE123" i="8" a="1"/>
  <c r="CE58" i="8" a="1"/>
  <c r="CE53" i="8" a="1"/>
  <c r="CE130" i="8" a="1"/>
  <c r="CE85" i="8" a="1"/>
  <c r="CE122" i="8" a="1"/>
  <c r="CE69" i="8" a="1"/>
  <c r="CE129" i="8" a="1"/>
  <c r="CE83" i="8" a="1"/>
  <c r="CE55" i="8" a="1"/>
  <c r="CE89" i="8" a="1"/>
  <c r="BR71" i="15" a="1"/>
  <c r="BR92" i="15" a="1"/>
  <c r="BR73" i="15" a="1"/>
  <c r="BR48" i="15" a="1"/>
  <c r="BR88" i="15" a="1"/>
  <c r="BR82" i="15" a="1"/>
  <c r="BR79" i="15" a="1"/>
  <c r="BR75" i="15" a="1"/>
  <c r="CE54" i="8" a="1"/>
  <c r="CE84" i="8" a="1"/>
  <c r="CE76" i="8" a="1"/>
  <c r="CE108" i="8" a="1"/>
  <c r="CE109" i="8" a="1"/>
  <c r="CE75" i="8" a="1"/>
  <c r="CE47" i="8" a="1"/>
  <c r="CE66" i="8" a="1"/>
  <c r="CE125" i="8" a="1"/>
  <c r="CE67" i="8" a="1"/>
  <c r="CE124" i="8" a="1"/>
  <c r="CE77" i="8" a="1"/>
  <c r="BR75" i="15" l="1"/>
  <c r="BR138" i="15" s="1"/>
  <c r="BR79" i="15"/>
  <c r="BR142" i="15" s="1"/>
  <c r="BR82" i="15"/>
  <c r="BR145" i="15" s="1"/>
  <c r="BR88" i="15"/>
  <c r="BR151" i="15" s="1"/>
  <c r="BR48" i="15"/>
  <c r="BR111" i="15" s="1"/>
  <c r="BR73" i="15"/>
  <c r="BR136" i="15" s="1"/>
  <c r="BR92" i="15"/>
  <c r="BR155" i="15" s="1"/>
  <c r="BR71" i="15"/>
  <c r="BR134" i="15" s="1"/>
  <c r="BR69" i="15"/>
  <c r="BR132" i="15" s="1"/>
  <c r="BR66" i="15"/>
  <c r="BR129" i="15" s="1"/>
  <c r="BR102" i="15"/>
  <c r="BR162" i="15" s="1"/>
  <c r="BR94" i="15"/>
  <c r="BR157" i="15" s="1"/>
  <c r="BR39" i="15"/>
  <c r="BR105" i="15" s="1"/>
  <c r="BR80" i="15"/>
  <c r="BR143" i="15" s="1"/>
  <c r="BR76" i="15"/>
  <c r="BR139" i="15" s="1"/>
  <c r="BR87" i="15"/>
  <c r="BR150" i="15" s="1"/>
  <c r="BR97" i="15"/>
  <c r="BR160" i="15" s="1"/>
  <c r="BR77" i="15"/>
  <c r="BR140" i="15" s="1"/>
  <c r="BR56" i="15"/>
  <c r="BR119" i="15" s="1"/>
  <c r="BR58" i="15"/>
  <c r="BR121" i="15" s="1"/>
  <c r="BR52" i="15"/>
  <c r="BR115" i="15" s="1"/>
  <c r="BR47" i="15"/>
  <c r="BR110" i="15" s="1"/>
  <c r="BR100" i="15"/>
  <c r="BR98" i="15"/>
  <c r="BR161" i="15" s="1"/>
  <c r="BR81" i="15"/>
  <c r="BR144" i="15" s="1"/>
  <c r="BR64" i="15"/>
  <c r="BR127" i="15" s="1"/>
  <c r="BR57" i="15"/>
  <c r="BR120" i="15" s="1"/>
  <c r="BR93" i="15"/>
  <c r="BR156" i="15" s="1"/>
  <c r="BR85" i="15"/>
  <c r="BR148" i="15" s="1"/>
  <c r="BR68" i="15"/>
  <c r="BR131" i="15" s="1"/>
  <c r="BR95" i="15"/>
  <c r="BR158" i="15" s="1"/>
  <c r="BR74" i="15"/>
  <c r="BR137" i="15" s="1"/>
  <c r="BR43" i="15"/>
  <c r="BR106" i="15" s="1"/>
  <c r="BR46" i="15"/>
  <c r="BR109" i="15" s="1"/>
  <c r="BR90" i="15"/>
  <c r="BR153" i="15" s="1"/>
  <c r="BR78" i="15"/>
  <c r="BR141" i="15" s="1"/>
  <c r="BR59" i="15"/>
  <c r="BR122" i="15" s="1"/>
  <c r="BR96" i="15"/>
  <c r="BR159" i="15" s="1"/>
  <c r="BR101" i="15"/>
  <c r="BR55" i="15"/>
  <c r="BR118" i="15" s="1"/>
  <c r="BR49" i="15"/>
  <c r="BR112" i="15" s="1"/>
  <c r="BR65" i="15"/>
  <c r="BR128" i="15" s="1"/>
  <c r="BR45" i="15"/>
  <c r="BR108" i="15" s="1"/>
  <c r="BR70" i="15"/>
  <c r="BR133" i="15" s="1"/>
  <c r="BR89" i="15"/>
  <c r="BR152" i="15" s="1"/>
  <c r="BR53" i="15"/>
  <c r="BR116" i="15" s="1"/>
  <c r="BR50" i="15"/>
  <c r="BR113" i="15" s="1"/>
  <c r="BR62" i="15"/>
  <c r="BR125" i="15" s="1"/>
  <c r="BR60" i="15"/>
  <c r="BR123" i="15" s="1"/>
  <c r="BR61" i="15"/>
  <c r="BR124" i="15" s="1"/>
  <c r="BR99" i="15"/>
  <c r="BR83" i="15"/>
  <c r="BR146" i="15" s="1"/>
  <c r="BR91" i="15"/>
  <c r="BR154" i="15" s="1"/>
  <c r="BR51" i="15"/>
  <c r="BR114" i="15" s="1"/>
  <c r="BR67" i="15"/>
  <c r="BR130" i="15" s="1"/>
  <c r="BR44" i="15"/>
  <c r="BR107" i="15" s="1"/>
  <c r="BR72" i="15"/>
  <c r="BR135" i="15" s="1"/>
  <c r="BR54" i="15"/>
  <c r="BR117" i="15" s="1"/>
  <c r="BR63" i="15"/>
  <c r="BR126" i="15" s="1"/>
  <c r="BR86" i="15"/>
  <c r="BR149" i="15" s="1"/>
  <c r="BR84" i="15"/>
  <c r="BR147" i="15" s="1"/>
  <c r="BT38" i="15"/>
  <c r="CD120" i="8"/>
  <c r="CD116" i="8"/>
  <c r="CD119" i="8"/>
  <c r="CD118" i="8"/>
  <c r="CE49" i="8"/>
  <c r="CE109" i="8"/>
  <c r="CE60" i="8"/>
  <c r="CE57" i="8"/>
  <c r="CE107" i="8"/>
  <c r="CE78" i="8"/>
  <c r="CE48" i="8"/>
  <c r="CE97" i="8"/>
  <c r="CE128" i="8"/>
  <c r="CE80" i="8"/>
  <c r="CE70" i="8"/>
  <c r="CE129" i="8"/>
  <c r="CE59" i="8"/>
  <c r="CE98" i="8"/>
  <c r="CE77" i="8"/>
  <c r="CE99" i="8"/>
  <c r="CE47" i="8"/>
  <c r="CE108" i="8"/>
  <c r="CE89" i="8"/>
  <c r="CE100" i="8"/>
  <c r="CE130" i="8"/>
  <c r="CE90" i="8"/>
  <c r="CE88" i="8"/>
  <c r="CE67" i="8"/>
  <c r="CE58" i="8"/>
  <c r="CE110" i="8"/>
  <c r="CE68" i="8"/>
  <c r="CE69" i="8"/>
  <c r="CE87" i="8"/>
  <c r="CE127" i="8"/>
  <c r="CE79" i="8"/>
  <c r="CE46" i="8"/>
  <c r="CE104" i="8"/>
  <c r="CE103" i="8"/>
  <c r="CE106" i="8"/>
  <c r="CE105" i="8"/>
  <c r="CE96" i="8"/>
  <c r="CE65" i="8"/>
  <c r="CE124" i="8"/>
  <c r="CE125" i="8"/>
  <c r="CE95" i="8"/>
  <c r="CE86" i="8"/>
  <c r="CE54" i="8"/>
  <c r="CE122" i="8"/>
  <c r="CE73" i="8"/>
  <c r="CE62" i="8"/>
  <c r="CE55" i="8"/>
  <c r="CE43" i="8"/>
  <c r="CE123" i="8"/>
  <c r="CE76" i="8"/>
  <c r="CE63" i="8"/>
  <c r="CE56" i="8"/>
  <c r="CE66" i="8"/>
  <c r="CE82" i="8"/>
  <c r="CE93" i="8"/>
  <c r="CE74" i="8"/>
  <c r="CE42" i="8"/>
  <c r="CE94" i="8"/>
  <c r="CE52" i="8"/>
  <c r="CE85" i="8"/>
  <c r="CE45" i="8"/>
  <c r="CE126" i="8"/>
  <c r="CE83" i="8"/>
  <c r="CE44" i="8"/>
  <c r="CE75" i="8"/>
  <c r="CE84" i="8"/>
  <c r="CE92" i="8"/>
  <c r="CE64" i="8"/>
  <c r="CE53" i="8"/>
  <c r="CE72" i="8"/>
  <c r="CE41" i="8"/>
  <c r="CF39" i="8"/>
  <c r="CD114" i="8"/>
  <c r="CD115" i="8"/>
  <c r="CD117" i="8"/>
  <c r="CD102" i="8"/>
  <c r="CD112" i="8"/>
  <c r="CD113" i="8"/>
  <c r="BS76" i="15" a="1"/>
  <c r="BS55" i="15" a="1"/>
  <c r="BS80" i="15" a="1"/>
  <c r="BS99" i="15" a="1"/>
  <c r="BS59" i="15" a="1"/>
  <c r="BS91" i="15" a="1"/>
  <c r="BS67" i="15" a="1"/>
  <c r="BS73" i="15" a="1"/>
  <c r="BS84" i="15" a="1"/>
  <c r="CF66" i="8" a="1"/>
  <c r="CF55" i="8" a="1"/>
  <c r="CF107" i="8" a="1"/>
  <c r="CF45" i="8" a="1"/>
  <c r="CF109" i="8" a="1"/>
  <c r="CF43" i="8" a="1"/>
  <c r="CF60" i="8" a="1"/>
  <c r="CF94" i="8" a="1"/>
  <c r="CF77" i="8" a="1"/>
  <c r="BS81" i="15" a="1"/>
  <c r="BS57" i="15" a="1"/>
  <c r="BS95" i="15" a="1"/>
  <c r="BS72" i="15" a="1"/>
  <c r="BS69" i="15" a="1"/>
  <c r="BS60" i="15" a="1"/>
  <c r="BS53" i="15" a="1"/>
  <c r="BS56" i="15" a="1"/>
  <c r="BS68" i="15" a="1"/>
  <c r="BS70" i="15" a="1"/>
  <c r="BS97" i="15" a="1"/>
  <c r="BS89" i="15" a="1"/>
  <c r="BS93" i="15" a="1"/>
  <c r="BS98" i="15" a="1"/>
  <c r="BS64" i="15" a="1"/>
  <c r="CF83" i="8" a="1"/>
  <c r="CF129" i="8" a="1"/>
  <c r="CF95" i="8" a="1"/>
  <c r="CF64" i="8" a="1"/>
  <c r="CF53" i="8" a="1"/>
  <c r="CF127" i="8" a="1"/>
  <c r="CF78" i="8" a="1"/>
  <c r="CF41" i="8" a="1"/>
  <c r="CF90" i="8" a="1"/>
  <c r="CF70" i="8" a="1"/>
  <c r="CF104" i="8" a="1"/>
  <c r="CF122" i="8" a="1"/>
  <c r="CF63" i="8" a="1"/>
  <c r="CF67" i="8" a="1"/>
  <c r="CF97" i="8" a="1"/>
  <c r="CF84" i="8" a="1"/>
  <c r="CF106" i="8" a="1"/>
  <c r="CF48" i="8" a="1"/>
  <c r="BS63" i="15" a="1"/>
  <c r="BS58" i="15" a="1"/>
  <c r="BS66" i="15" a="1"/>
  <c r="BS101" i="15" a="1"/>
  <c r="BS50" i="15" a="1"/>
  <c r="BS79" i="15" a="1"/>
  <c r="BS83" i="15" a="1"/>
  <c r="CF73" i="8" a="1"/>
  <c r="CF103" i="8" a="1"/>
  <c r="CF80" i="8" a="1"/>
  <c r="CF54" i="8" a="1"/>
  <c r="CF68" i="8" a="1"/>
  <c r="CF87" i="8" a="1"/>
  <c r="CF74" i="8" a="1"/>
  <c r="CF128" i="8" a="1"/>
  <c r="CF52" i="8" a="1"/>
  <c r="CF49" i="8" a="1"/>
  <c r="BS54" i="15" a="1"/>
  <c r="BS62" i="15" a="1"/>
  <c r="BS49" i="15" a="1"/>
  <c r="BS92" i="15" a="1"/>
  <c r="BS88" i="15" a="1"/>
  <c r="BS96" i="15" a="1"/>
  <c r="BS45" i="15" a="1"/>
  <c r="BS48" i="15" a="1"/>
  <c r="BS74" i="15" a="1"/>
  <c r="CF123" i="8" a="1"/>
  <c r="CF76" i="8" a="1"/>
  <c r="CF100" i="8" a="1"/>
  <c r="CF126" i="8" a="1"/>
  <c r="CF124" i="8" a="1"/>
  <c r="CF110" i="8" a="1"/>
  <c r="CF79" i="8" a="1"/>
  <c r="BS51" i="15" a="1"/>
  <c r="BS47" i="15" a="1"/>
  <c r="BS46" i="15" a="1"/>
  <c r="BS82" i="15" a="1"/>
  <c r="BS77" i="15" a="1"/>
  <c r="BS87" i="15" a="1"/>
  <c r="BS86" i="15" a="1"/>
  <c r="BS100" i="15" a="1"/>
  <c r="BS78" i="15" a="1"/>
  <c r="BS39" i="15" a="1"/>
  <c r="BS52" i="15" a="1"/>
  <c r="BS94" i="15" a="1"/>
  <c r="BS71" i="15" a="1"/>
  <c r="BS102" i="15" a="1"/>
  <c r="BS44" i="15" a="1"/>
  <c r="CF56" i="8" a="1"/>
  <c r="CF130" i="8" a="1"/>
  <c r="CF125" i="8" a="1"/>
  <c r="CF93" i="8" a="1"/>
  <c r="CF108" i="8" a="1"/>
  <c r="CF47" i="8" a="1"/>
  <c r="CF65" i="8" a="1"/>
  <c r="CF82" i="8" a="1"/>
  <c r="CF59" i="8" a="1"/>
  <c r="CF44" i="8" a="1"/>
  <c r="CF98" i="8" a="1"/>
  <c r="CF75" i="8" a="1"/>
  <c r="CF85" i="8" a="1"/>
  <c r="CF105" i="8" a="1"/>
  <c r="CF58" i="8" a="1"/>
  <c r="CF57" i="8" a="1"/>
  <c r="CF86" i="8" a="1"/>
  <c r="CF69" i="8" a="1"/>
  <c r="BS85" i="15" a="1"/>
  <c r="BS75" i="15" a="1"/>
  <c r="BS90" i="15" a="1"/>
  <c r="BS65" i="15" a="1"/>
  <c r="BS43" i="15" a="1"/>
  <c r="BS61" i="15" a="1"/>
  <c r="CF88" i="8" a="1"/>
  <c r="CF96" i="8" a="1"/>
  <c r="CF89" i="8" a="1"/>
  <c r="CF92" i="8" a="1"/>
  <c r="CF99" i="8" a="1"/>
  <c r="CF62" i="8" a="1"/>
  <c r="CF42" i="8" a="1"/>
  <c r="CF46" i="8" a="1"/>
  <c r="CF72" i="8" a="1"/>
  <c r="BS61" i="15" l="1"/>
  <c r="BS124" i="15" s="1"/>
  <c r="BS43" i="15"/>
  <c r="BS106" i="15" s="1"/>
  <c r="BS65" i="15"/>
  <c r="BS128" i="15" s="1"/>
  <c r="BS90" i="15"/>
  <c r="BS153" i="15" s="1"/>
  <c r="BS75" i="15"/>
  <c r="BS138" i="15" s="1"/>
  <c r="BS85" i="15"/>
  <c r="BS148" i="15" s="1"/>
  <c r="BS44" i="15"/>
  <c r="BS107" i="15" s="1"/>
  <c r="BS102" i="15"/>
  <c r="BS162" i="15" s="1"/>
  <c r="BS71" i="15"/>
  <c r="BS134" i="15" s="1"/>
  <c r="BS94" i="15"/>
  <c r="BS157" i="15" s="1"/>
  <c r="BS52" i="15"/>
  <c r="BS115" i="15" s="1"/>
  <c r="BS39" i="15"/>
  <c r="BS105" i="15" s="1"/>
  <c r="BS78" i="15"/>
  <c r="BS141" i="15" s="1"/>
  <c r="BS100" i="15"/>
  <c r="BS86" i="15"/>
  <c r="BS149" i="15" s="1"/>
  <c r="BS87" i="15"/>
  <c r="BS150" i="15" s="1"/>
  <c r="BS77" i="15"/>
  <c r="BS140" i="15" s="1"/>
  <c r="BS82" i="15"/>
  <c r="BS145" i="15" s="1"/>
  <c r="BS46" i="15"/>
  <c r="BS109" i="15" s="1"/>
  <c r="BS47" i="15"/>
  <c r="BS110" i="15" s="1"/>
  <c r="BS51" i="15"/>
  <c r="BS114" i="15" s="1"/>
  <c r="BS74" i="15"/>
  <c r="BS137" i="15" s="1"/>
  <c r="BS48" i="15"/>
  <c r="BS111" i="15" s="1"/>
  <c r="BS45" i="15"/>
  <c r="BS108" i="15" s="1"/>
  <c r="BS96" i="15"/>
  <c r="BS159" i="15" s="1"/>
  <c r="BS88" i="15"/>
  <c r="BS151" i="15" s="1"/>
  <c r="BS92" i="15"/>
  <c r="BS155" i="15" s="1"/>
  <c r="BS49" i="15"/>
  <c r="BS112" i="15" s="1"/>
  <c r="BS62" i="15"/>
  <c r="BS125" i="15" s="1"/>
  <c r="BS54" i="15"/>
  <c r="BS117" i="15" s="1"/>
  <c r="BS83" i="15"/>
  <c r="BS146" i="15" s="1"/>
  <c r="BS79" i="15"/>
  <c r="BS142" i="15" s="1"/>
  <c r="BS50" i="15"/>
  <c r="BS113" i="15" s="1"/>
  <c r="BS101" i="15"/>
  <c r="BS66" i="15"/>
  <c r="BS129" i="15" s="1"/>
  <c r="BS58" i="15"/>
  <c r="BS121" i="15" s="1"/>
  <c r="BS63" i="15"/>
  <c r="BS126" i="15" s="1"/>
  <c r="BS64" i="15"/>
  <c r="BS127" i="15" s="1"/>
  <c r="BS98" i="15"/>
  <c r="BS161" i="15" s="1"/>
  <c r="BS93" i="15"/>
  <c r="BS156" i="15" s="1"/>
  <c r="BS89" i="15"/>
  <c r="BS152" i="15" s="1"/>
  <c r="BS97" i="15"/>
  <c r="BS160" i="15" s="1"/>
  <c r="BS70" i="15"/>
  <c r="BS133" i="15" s="1"/>
  <c r="BS68" i="15"/>
  <c r="BS131" i="15" s="1"/>
  <c r="BS56" i="15"/>
  <c r="BS119" i="15" s="1"/>
  <c r="BS53" i="15"/>
  <c r="BS116" i="15" s="1"/>
  <c r="BS60" i="15"/>
  <c r="BS123" i="15" s="1"/>
  <c r="BS69" i="15"/>
  <c r="BS132" i="15" s="1"/>
  <c r="BS72" i="15"/>
  <c r="BS135" i="15" s="1"/>
  <c r="BS95" i="15"/>
  <c r="BS158" i="15" s="1"/>
  <c r="BS57" i="15"/>
  <c r="BS120" i="15" s="1"/>
  <c r="BS81" i="15"/>
  <c r="BS144" i="15" s="1"/>
  <c r="BS84" i="15"/>
  <c r="BS147" i="15" s="1"/>
  <c r="BS73" i="15"/>
  <c r="BS136" i="15" s="1"/>
  <c r="BS67" i="15"/>
  <c r="BS130" i="15" s="1"/>
  <c r="BS91" i="15"/>
  <c r="BS154" i="15" s="1"/>
  <c r="BS59" i="15"/>
  <c r="BS122" i="15" s="1"/>
  <c r="BS99" i="15"/>
  <c r="BS80" i="15"/>
  <c r="BS143" i="15" s="1"/>
  <c r="BS55" i="15"/>
  <c r="BS118" i="15" s="1"/>
  <c r="BS76" i="15"/>
  <c r="BS139" i="15" s="1"/>
  <c r="BU38" i="15"/>
  <c r="CE119" i="8"/>
  <c r="CE117" i="8"/>
  <c r="CE115" i="8"/>
  <c r="CF109" i="8"/>
  <c r="CF80" i="8"/>
  <c r="CF49" i="8"/>
  <c r="CF57" i="8"/>
  <c r="CF70" i="8"/>
  <c r="CF78" i="8"/>
  <c r="CF48" i="8"/>
  <c r="CF128" i="8"/>
  <c r="CF99" i="8"/>
  <c r="CF107" i="8"/>
  <c r="CF129" i="8"/>
  <c r="CF97" i="8"/>
  <c r="CF98" i="8"/>
  <c r="CF47" i="8"/>
  <c r="CF77" i="8"/>
  <c r="CF60" i="8"/>
  <c r="CF59" i="8"/>
  <c r="CF100" i="8"/>
  <c r="CF88" i="8"/>
  <c r="CF58" i="8"/>
  <c r="CF87" i="8"/>
  <c r="CF127" i="8"/>
  <c r="CF69" i="8"/>
  <c r="CF110" i="8"/>
  <c r="CF68" i="8"/>
  <c r="CF89" i="8"/>
  <c r="CF130" i="8"/>
  <c r="CF67" i="8"/>
  <c r="CF90" i="8"/>
  <c r="CF108" i="8"/>
  <c r="CF79" i="8"/>
  <c r="CF119" i="8" s="1"/>
  <c r="CF46" i="8"/>
  <c r="CF104" i="8"/>
  <c r="CF103" i="8"/>
  <c r="CF106" i="8"/>
  <c r="CF105" i="8"/>
  <c r="CF45" i="8"/>
  <c r="CF53" i="8"/>
  <c r="CF123" i="8"/>
  <c r="CF74" i="8"/>
  <c r="CF82" i="8"/>
  <c r="CF96" i="8"/>
  <c r="CF72" i="8"/>
  <c r="CF63" i="8"/>
  <c r="CF126" i="8"/>
  <c r="CF93" i="8"/>
  <c r="CF83" i="8"/>
  <c r="CF43" i="8"/>
  <c r="CF62" i="8"/>
  <c r="CF76" i="8"/>
  <c r="CF86" i="8"/>
  <c r="CF85" i="8"/>
  <c r="CF41" i="8"/>
  <c r="CF64" i="8"/>
  <c r="CF66" i="8"/>
  <c r="CF124" i="8"/>
  <c r="CF92" i="8"/>
  <c r="CF55" i="8"/>
  <c r="CF52" i="8"/>
  <c r="CF122" i="8"/>
  <c r="CF44" i="8"/>
  <c r="CF125" i="8"/>
  <c r="CF84" i="8"/>
  <c r="CF42" i="8"/>
  <c r="CF65" i="8"/>
  <c r="CF73" i="8"/>
  <c r="CF94" i="8"/>
  <c r="CF75" i="8"/>
  <c r="CF54" i="8"/>
  <c r="CF95" i="8"/>
  <c r="CF56" i="8"/>
  <c r="CE113" i="8"/>
  <c r="CG39" i="8"/>
  <c r="CE114" i="8"/>
  <c r="CE112" i="8"/>
  <c r="CE102" i="8"/>
  <c r="CE116" i="8"/>
  <c r="CE120" i="8"/>
  <c r="CE118" i="8"/>
  <c r="BT54" i="15" a="1"/>
  <c r="BT102" i="15" a="1"/>
  <c r="BT84" i="15" a="1"/>
  <c r="BT69" i="15" a="1"/>
  <c r="BT59" i="15" a="1"/>
  <c r="BT97" i="15" a="1"/>
  <c r="BT92" i="15" a="1"/>
  <c r="CG66" i="8" a="1"/>
  <c r="CG99" i="8" a="1"/>
  <c r="CG64" i="8" a="1"/>
  <c r="CG103" i="8" a="1"/>
  <c r="CG49" i="8" a="1"/>
  <c r="CG53" i="8" a="1"/>
  <c r="CG72" i="8" a="1"/>
  <c r="CG56" i="8" a="1"/>
  <c r="CG84" i="8" a="1"/>
  <c r="BT63" i="15" a="1"/>
  <c r="BT46" i="15" a="1"/>
  <c r="BT58" i="15" a="1"/>
  <c r="BT86" i="15" a="1"/>
  <c r="BT74" i="15" a="1"/>
  <c r="BT79" i="15" a="1"/>
  <c r="BT52" i="15" a="1"/>
  <c r="BT77" i="15" a="1"/>
  <c r="BT65" i="15" a="1"/>
  <c r="BT76" i="15" a="1"/>
  <c r="BT83" i="15" a="1"/>
  <c r="BT94" i="15" a="1"/>
  <c r="BT90" i="15" a="1"/>
  <c r="BT39" i="15" a="1"/>
  <c r="BT55" i="15" a="1"/>
  <c r="CG96" i="8" a="1"/>
  <c r="CG44" i="8" a="1"/>
  <c r="CG88" i="8" a="1"/>
  <c r="CG128" i="8" a="1"/>
  <c r="CG93" i="8" a="1"/>
  <c r="CG54" i="8" a="1"/>
  <c r="CG108" i="8" a="1"/>
  <c r="CG97" i="8" a="1"/>
  <c r="CG73" i="8" a="1"/>
  <c r="CG104" i="8" a="1"/>
  <c r="CG80" i="8" a="1"/>
  <c r="CG95" i="8" a="1"/>
  <c r="CG107" i="8" a="1"/>
  <c r="CG122" i="8" a="1"/>
  <c r="CG60" i="8" a="1"/>
  <c r="CG85" i="8" a="1"/>
  <c r="CG105" i="8" a="1"/>
  <c r="CG59" i="8" a="1"/>
  <c r="BT78" i="15" a="1"/>
  <c r="BT48" i="15" a="1"/>
  <c r="BT98" i="15" a="1"/>
  <c r="BT45" i="15" a="1"/>
  <c r="BT43" i="15" a="1"/>
  <c r="BT93" i="15" a="1"/>
  <c r="BT68" i="15" a="1"/>
  <c r="BT82" i="15" a="1"/>
  <c r="CG124" i="8" a="1"/>
  <c r="CG75" i="8" a="1"/>
  <c r="CG110" i="8" a="1"/>
  <c r="CG74" i="8" a="1"/>
  <c r="CG43" i="8" a="1"/>
  <c r="CG98" i="8" a="1"/>
  <c r="CG87" i="8" a="1"/>
  <c r="CG41" i="8" a="1"/>
  <c r="CG45" i="8" a="1"/>
  <c r="CG52" i="8" a="1"/>
  <c r="BT61" i="15" a="1"/>
  <c r="BT71" i="15" a="1"/>
  <c r="BT101" i="15" a="1"/>
  <c r="BT88" i="15" a="1"/>
  <c r="BT89" i="15" a="1"/>
  <c r="BT51" i="15" a="1"/>
  <c r="BT70" i="15" a="1"/>
  <c r="BT49" i="15" a="1"/>
  <c r="CG47" i="8" a="1"/>
  <c r="CG77" i="8" a="1"/>
  <c r="CG94" i="8" a="1"/>
  <c r="CG46" i="8" a="1"/>
  <c r="CG90" i="8" a="1"/>
  <c r="CG89" i="8" a="1"/>
  <c r="BT73" i="15" a="1"/>
  <c r="BT47" i="15" a="1"/>
  <c r="BT72" i="15" a="1"/>
  <c r="BT91" i="15" a="1"/>
  <c r="BT80" i="15" a="1"/>
  <c r="BT75" i="15" a="1"/>
  <c r="BT85" i="15" a="1"/>
  <c r="BT64" i="15" a="1"/>
  <c r="BT67" i="15" a="1"/>
  <c r="BT81" i="15" a="1"/>
  <c r="BT96" i="15" a="1"/>
  <c r="BT99" i="15" a="1"/>
  <c r="BT87" i="15" a="1"/>
  <c r="BT50" i="15" a="1"/>
  <c r="BT95" i="15" a="1"/>
  <c r="CG65" i="8" a="1"/>
  <c r="CG86" i="8" a="1"/>
  <c r="CG123" i="8" a="1"/>
  <c r="CG79" i="8" a="1"/>
  <c r="CG57" i="8" a="1"/>
  <c r="CG82" i="8" a="1"/>
  <c r="CG76" i="8" a="1"/>
  <c r="CG83" i="8" a="1"/>
  <c r="CG69" i="8" a="1"/>
  <c r="CG48" i="8" a="1"/>
  <c r="CG62" i="8" a="1"/>
  <c r="CG58" i="8" a="1"/>
  <c r="CG63" i="8" a="1"/>
  <c r="CG100" i="8" a="1"/>
  <c r="CG126" i="8" a="1"/>
  <c r="CG130" i="8" a="1"/>
  <c r="CG125" i="8" a="1"/>
  <c r="CG68" i="8" a="1"/>
  <c r="BT53" i="15" a="1"/>
  <c r="BT60" i="15" a="1"/>
  <c r="BT57" i="15" a="1"/>
  <c r="BT56" i="15" a="1"/>
  <c r="BT62" i="15" a="1"/>
  <c r="BT44" i="15" a="1"/>
  <c r="BT100" i="15" a="1"/>
  <c r="BT66" i="15" a="1"/>
  <c r="CG55" i="8" a="1"/>
  <c r="CG106" i="8" a="1"/>
  <c r="CG109" i="8" a="1"/>
  <c r="CG42" i="8" a="1"/>
  <c r="CG127" i="8" a="1"/>
  <c r="CG92" i="8" a="1"/>
  <c r="CG78" i="8" a="1"/>
  <c r="CG67" i="8" a="1"/>
  <c r="CG129" i="8" a="1"/>
  <c r="CG70" i="8" a="1"/>
  <c r="BT66" i="15" l="1"/>
  <c r="BT129" i="15" s="1"/>
  <c r="BT100" i="15"/>
  <c r="BT44" i="15"/>
  <c r="BT107" i="15" s="1"/>
  <c r="BT62" i="15"/>
  <c r="BT125" i="15" s="1"/>
  <c r="BT56" i="15"/>
  <c r="BT119" i="15" s="1"/>
  <c r="BT57" i="15"/>
  <c r="BT120" i="15" s="1"/>
  <c r="BT60" i="15"/>
  <c r="BT123" i="15" s="1"/>
  <c r="BT53" i="15"/>
  <c r="BT116" i="15" s="1"/>
  <c r="BT95" i="15"/>
  <c r="BT158" i="15" s="1"/>
  <c r="BT50" i="15"/>
  <c r="BT113" i="15" s="1"/>
  <c r="BT87" i="15"/>
  <c r="BT150" i="15" s="1"/>
  <c r="BT99" i="15"/>
  <c r="BT96" i="15"/>
  <c r="BT159" i="15" s="1"/>
  <c r="BT81" i="15"/>
  <c r="BT144" i="15" s="1"/>
  <c r="BT67" i="15"/>
  <c r="BT130" i="15" s="1"/>
  <c r="BT64" i="15"/>
  <c r="BT127" i="15" s="1"/>
  <c r="BT85" i="15"/>
  <c r="BT148" i="15" s="1"/>
  <c r="BT75" i="15"/>
  <c r="BT138" i="15" s="1"/>
  <c r="BT80" i="15"/>
  <c r="BT143" i="15" s="1"/>
  <c r="BT91" i="15"/>
  <c r="BT154" i="15" s="1"/>
  <c r="BT72" i="15"/>
  <c r="BT135" i="15" s="1"/>
  <c r="BT47" i="15"/>
  <c r="BT110" i="15" s="1"/>
  <c r="BT73" i="15"/>
  <c r="BT136" i="15" s="1"/>
  <c r="BT49" i="15"/>
  <c r="BT112" i="15" s="1"/>
  <c r="BT70" i="15"/>
  <c r="BT133" i="15" s="1"/>
  <c r="BT51" i="15"/>
  <c r="BT114" i="15" s="1"/>
  <c r="BT89" i="15"/>
  <c r="BT152" i="15" s="1"/>
  <c r="BT88" i="15"/>
  <c r="BT151" i="15" s="1"/>
  <c r="BT101" i="15"/>
  <c r="BT71" i="15"/>
  <c r="BT134" i="15" s="1"/>
  <c r="BT61" i="15"/>
  <c r="BT124" i="15" s="1"/>
  <c r="BT82" i="15"/>
  <c r="BT145" i="15" s="1"/>
  <c r="BT68" i="15"/>
  <c r="BT131" i="15" s="1"/>
  <c r="BT93" i="15"/>
  <c r="BT156" i="15" s="1"/>
  <c r="BT43" i="15"/>
  <c r="BT106" i="15" s="1"/>
  <c r="BT45" i="15"/>
  <c r="BT108" i="15" s="1"/>
  <c r="BT98" i="15"/>
  <c r="BT161" i="15" s="1"/>
  <c r="BT48" i="15"/>
  <c r="BT111" i="15" s="1"/>
  <c r="BT78" i="15"/>
  <c r="BT141" i="15" s="1"/>
  <c r="BT55" i="15"/>
  <c r="BT118" i="15" s="1"/>
  <c r="BT39" i="15"/>
  <c r="BT105" i="15" s="1"/>
  <c r="BT90" i="15"/>
  <c r="BT153" i="15" s="1"/>
  <c r="BT94" i="15"/>
  <c r="BT157" i="15" s="1"/>
  <c r="BT83" i="15"/>
  <c r="BT146" i="15" s="1"/>
  <c r="BT76" i="15"/>
  <c r="BT139" i="15" s="1"/>
  <c r="BT65" i="15"/>
  <c r="BT128" i="15" s="1"/>
  <c r="BT77" i="15"/>
  <c r="BT140" i="15" s="1"/>
  <c r="BT52" i="15"/>
  <c r="BT115" i="15" s="1"/>
  <c r="BT79" i="15"/>
  <c r="BT142" i="15" s="1"/>
  <c r="BT74" i="15"/>
  <c r="BT137" i="15" s="1"/>
  <c r="BT86" i="15"/>
  <c r="BT149" i="15" s="1"/>
  <c r="BT58" i="15"/>
  <c r="BT121" i="15" s="1"/>
  <c r="BT46" i="15"/>
  <c r="BT109" i="15" s="1"/>
  <c r="BT63" i="15"/>
  <c r="BT126" i="15" s="1"/>
  <c r="BT92" i="15"/>
  <c r="BT155" i="15" s="1"/>
  <c r="BT97" i="15"/>
  <c r="BT160" i="15" s="1"/>
  <c r="BT59" i="15"/>
  <c r="BT122" i="15" s="1"/>
  <c r="BT69" i="15"/>
  <c r="BT132" i="15" s="1"/>
  <c r="BT84" i="15"/>
  <c r="BT147" i="15" s="1"/>
  <c r="BT102" i="15"/>
  <c r="BT162" i="15" s="1"/>
  <c r="BT54" i="15"/>
  <c r="BT117" i="15" s="1"/>
  <c r="BV38" i="15"/>
  <c r="CF117" i="8"/>
  <c r="CF113" i="8"/>
  <c r="CG60" i="8"/>
  <c r="CG49" i="8"/>
  <c r="CG109" i="8"/>
  <c r="CG59" i="8"/>
  <c r="CG80" i="8"/>
  <c r="CG48" i="8"/>
  <c r="CG57" i="8"/>
  <c r="CG107" i="8"/>
  <c r="CG78" i="8"/>
  <c r="CG98" i="8"/>
  <c r="CG47" i="8"/>
  <c r="CG70" i="8"/>
  <c r="CG129" i="8"/>
  <c r="CG97" i="8"/>
  <c r="CG128" i="8"/>
  <c r="CG67" i="8"/>
  <c r="CG58" i="8"/>
  <c r="CG127" i="8"/>
  <c r="CG99" i="8"/>
  <c r="CG68" i="8"/>
  <c r="CG130" i="8"/>
  <c r="CG69" i="8"/>
  <c r="CG79" i="8"/>
  <c r="CG100" i="8"/>
  <c r="CG87" i="8"/>
  <c r="CG77" i="8"/>
  <c r="CG110" i="8"/>
  <c r="CG89" i="8"/>
  <c r="CG90" i="8"/>
  <c r="CG108" i="8"/>
  <c r="CG88" i="8"/>
  <c r="CG46" i="8"/>
  <c r="CG104" i="8"/>
  <c r="CG103" i="8"/>
  <c r="CG106" i="8"/>
  <c r="CG105" i="8"/>
  <c r="CG53" i="8"/>
  <c r="CG83" i="8"/>
  <c r="CG123" i="8"/>
  <c r="CG95" i="8"/>
  <c r="CG122" i="8"/>
  <c r="CG43" i="8"/>
  <c r="CG75" i="8"/>
  <c r="CG84" i="8"/>
  <c r="CG56" i="8"/>
  <c r="CG54" i="8"/>
  <c r="CG44" i="8"/>
  <c r="CG72" i="8"/>
  <c r="CG62" i="8"/>
  <c r="CG42" i="8"/>
  <c r="CG55" i="8"/>
  <c r="CG125" i="8"/>
  <c r="CG126" i="8"/>
  <c r="CG76" i="8"/>
  <c r="CG86" i="8"/>
  <c r="CG63" i="8"/>
  <c r="CG94" i="8"/>
  <c r="CG74" i="8"/>
  <c r="CG124" i="8"/>
  <c r="CG52" i="8"/>
  <c r="CG73" i="8"/>
  <c r="CG93" i="8"/>
  <c r="CG96" i="8"/>
  <c r="CG41" i="8"/>
  <c r="CG45" i="8"/>
  <c r="CG64" i="8"/>
  <c r="CG66" i="8"/>
  <c r="CG85" i="8"/>
  <c r="CG92" i="8"/>
  <c r="CG82" i="8"/>
  <c r="CG65" i="8"/>
  <c r="CH39" i="8"/>
  <c r="CF115" i="8"/>
  <c r="CF114" i="8"/>
  <c r="CF102" i="8"/>
  <c r="CF112" i="8"/>
  <c r="CF116" i="8"/>
  <c r="CF118" i="8"/>
  <c r="CF120" i="8"/>
  <c r="BU62" i="15" a="1"/>
  <c r="BU90" i="15" a="1"/>
  <c r="BU71" i="15" a="1"/>
  <c r="BU77" i="15" a="1"/>
  <c r="BU61" i="15" a="1"/>
  <c r="BU99" i="15" a="1"/>
  <c r="CH47" i="8" a="1"/>
  <c r="CH97" i="8" a="1"/>
  <c r="CH84" i="8" a="1"/>
  <c r="CH55" i="8" a="1"/>
  <c r="CH93" i="8" a="1"/>
  <c r="CH62" i="8" a="1"/>
  <c r="BU97" i="15" a="1"/>
  <c r="BU66" i="15" a="1"/>
  <c r="BU52" i="15" a="1"/>
  <c r="BU56" i="15" a="1"/>
  <c r="BU49" i="15" a="1"/>
  <c r="BU64" i="15" a="1"/>
  <c r="BU84" i="15" a="1"/>
  <c r="BU57" i="15" a="1"/>
  <c r="BU72" i="15" a="1"/>
  <c r="BU80" i="15" a="1"/>
  <c r="BU81" i="15" a="1"/>
  <c r="BU74" i="15" a="1"/>
  <c r="BU85" i="15" a="1"/>
  <c r="BU93" i="15" a="1"/>
  <c r="BU48" i="15" a="1"/>
  <c r="BU65" i="15" a="1"/>
  <c r="CH127" i="8" a="1"/>
  <c r="CH56" i="8" a="1"/>
  <c r="CH68" i="8" a="1"/>
  <c r="CH89" i="8" a="1"/>
  <c r="CH128" i="8" a="1"/>
  <c r="BU68" i="15" a="1"/>
  <c r="BU98" i="15" a="1"/>
  <c r="BU96" i="15" a="1"/>
  <c r="BU53" i="15" a="1"/>
  <c r="BU75" i="15" a="1"/>
  <c r="BU63" i="15" a="1"/>
  <c r="BU82" i="15" a="1"/>
  <c r="BU50" i="15" a="1"/>
  <c r="BU47" i="15" a="1"/>
  <c r="BU73" i="15" a="1"/>
  <c r="BU58" i="15" a="1"/>
  <c r="BU60" i="15" a="1"/>
  <c r="BU44" i="15" a="1"/>
  <c r="BU43" i="15" a="1"/>
  <c r="BU101" i="15" a="1"/>
  <c r="BU88" i="15" a="1"/>
  <c r="CH96" i="8" a="1"/>
  <c r="CH59" i="8" a="1"/>
  <c r="CH66" i="8" a="1"/>
  <c r="CH63" i="8" a="1"/>
  <c r="CH87" i="8" a="1"/>
  <c r="CH48" i="8" a="1"/>
  <c r="CH72" i="8" a="1"/>
  <c r="CH105" i="8" a="1"/>
  <c r="CH70" i="8" a="1"/>
  <c r="CH92" i="8" a="1"/>
  <c r="CH43" i="8" a="1"/>
  <c r="CH74" i="8" a="1"/>
  <c r="CH106" i="8" a="1"/>
  <c r="CH90" i="8" a="1"/>
  <c r="CH60" i="8" a="1"/>
  <c r="CH53" i="8" a="1"/>
  <c r="CH65" i="8" a="1"/>
  <c r="CH69" i="8" a="1"/>
  <c r="BU87" i="15" a="1"/>
  <c r="BU83" i="15" a="1"/>
  <c r="BU54" i="15" a="1"/>
  <c r="BU46" i="15" a="1"/>
  <c r="CH103" i="8" a="1"/>
  <c r="CH64" i="8" a="1"/>
  <c r="CH49" i="8" a="1"/>
  <c r="CH94" i="8" a="1"/>
  <c r="CH130" i="8" a="1"/>
  <c r="CH44" i="8" a="1"/>
  <c r="CH57" i="8" a="1"/>
  <c r="CH76" i="8" a="1"/>
  <c r="CH129" i="8" a="1"/>
  <c r="CH80" i="8" a="1"/>
  <c r="CH122" i="8" a="1"/>
  <c r="CH58" i="8" a="1"/>
  <c r="BU59" i="15" a="1"/>
  <c r="BU100" i="15" a="1"/>
  <c r="BU51" i="15" a="1"/>
  <c r="BU94" i="15" a="1"/>
  <c r="BU69" i="15" a="1"/>
  <c r="BU76" i="15" a="1"/>
  <c r="BU79" i="15" a="1"/>
  <c r="BU78" i="15" a="1"/>
  <c r="BU91" i="15" a="1"/>
  <c r="BU45" i="15" a="1"/>
  <c r="BU70" i="15" a="1"/>
  <c r="BU39" i="15" a="1"/>
  <c r="BU92" i="15" a="1"/>
  <c r="BU67" i="15" a="1"/>
  <c r="BU89" i="15" a="1"/>
  <c r="CH73" i="8" a="1"/>
  <c r="CH109" i="8" a="1"/>
  <c r="CH125" i="8" a="1"/>
  <c r="CH41" i="8" a="1"/>
  <c r="CH54" i="8" a="1"/>
  <c r="CH67" i="8" a="1"/>
  <c r="CH107" i="8" a="1"/>
  <c r="CH42" i="8" a="1"/>
  <c r="CH46" i="8" a="1"/>
  <c r="CH99" i="8" a="1"/>
  <c r="CH108" i="8" a="1"/>
  <c r="CH45" i="8" a="1"/>
  <c r="CH123" i="8" a="1"/>
  <c r="CH79" i="8" a="1"/>
  <c r="CH78" i="8" a="1"/>
  <c r="CH126" i="8" a="1"/>
  <c r="CH82" i="8" a="1"/>
  <c r="CH110" i="8" a="1"/>
  <c r="BU102" i="15" a="1"/>
  <c r="BU95" i="15" a="1"/>
  <c r="BU86" i="15" a="1"/>
  <c r="BU55" i="15" a="1"/>
  <c r="CH95" i="8" a="1"/>
  <c r="CH104" i="8" a="1"/>
  <c r="CH124" i="8" a="1"/>
  <c r="CH83" i="8" a="1"/>
  <c r="CH100" i="8" a="1"/>
  <c r="CH86" i="8" a="1"/>
  <c r="CH98" i="8" a="1"/>
  <c r="CH88" i="8" a="1"/>
  <c r="CH85" i="8" a="1"/>
  <c r="CH75" i="8" a="1"/>
  <c r="CH52" i="8" a="1"/>
  <c r="CH77" i="8" a="1"/>
  <c r="BU55" i="15" l="1"/>
  <c r="BU118" i="15" s="1"/>
  <c r="BU86" i="15"/>
  <c r="BU149" i="15" s="1"/>
  <c r="BU95" i="15"/>
  <c r="BU158" i="15" s="1"/>
  <c r="BU102" i="15"/>
  <c r="BU162" i="15" s="1"/>
  <c r="BU89" i="15"/>
  <c r="BU152" i="15" s="1"/>
  <c r="BU67" i="15"/>
  <c r="BU130" i="15" s="1"/>
  <c r="BU92" i="15"/>
  <c r="BU155" i="15" s="1"/>
  <c r="BU39" i="15"/>
  <c r="BU105" i="15" s="1"/>
  <c r="BU70" i="15"/>
  <c r="BU133" i="15" s="1"/>
  <c r="BU45" i="15"/>
  <c r="BU108" i="15" s="1"/>
  <c r="BU91" i="15"/>
  <c r="BU154" i="15" s="1"/>
  <c r="BU78" i="15"/>
  <c r="BU141" i="15" s="1"/>
  <c r="BU79" i="15"/>
  <c r="BU142" i="15" s="1"/>
  <c r="BU76" i="15"/>
  <c r="BU139" i="15" s="1"/>
  <c r="BU69" i="15"/>
  <c r="BU132" i="15" s="1"/>
  <c r="BU94" i="15"/>
  <c r="BU157" i="15" s="1"/>
  <c r="BU51" i="15"/>
  <c r="BU114" i="15" s="1"/>
  <c r="BU100" i="15"/>
  <c r="BU59" i="15"/>
  <c r="BU122" i="15" s="1"/>
  <c r="BU46" i="15"/>
  <c r="BU109" i="15" s="1"/>
  <c r="BU54" i="15"/>
  <c r="BU117" i="15" s="1"/>
  <c r="BU83" i="15"/>
  <c r="BU146" i="15" s="1"/>
  <c r="BU87" i="15"/>
  <c r="BU150" i="15" s="1"/>
  <c r="BU88" i="15"/>
  <c r="BU151" i="15" s="1"/>
  <c r="BU101" i="15"/>
  <c r="BU43" i="15"/>
  <c r="BU106" i="15" s="1"/>
  <c r="BU44" i="15"/>
  <c r="BU107" i="15" s="1"/>
  <c r="BU60" i="15"/>
  <c r="BU123" i="15" s="1"/>
  <c r="BU58" i="15"/>
  <c r="BU121" i="15" s="1"/>
  <c r="BU73" i="15"/>
  <c r="BU136" i="15" s="1"/>
  <c r="BU47" i="15"/>
  <c r="BU110" i="15" s="1"/>
  <c r="BU50" i="15"/>
  <c r="BU113" i="15" s="1"/>
  <c r="BU82" i="15"/>
  <c r="BU145" i="15" s="1"/>
  <c r="BU63" i="15"/>
  <c r="BU126" i="15" s="1"/>
  <c r="BU75" i="15"/>
  <c r="BU138" i="15" s="1"/>
  <c r="BU53" i="15"/>
  <c r="BU116" i="15" s="1"/>
  <c r="BU96" i="15"/>
  <c r="BU159" i="15" s="1"/>
  <c r="BU98" i="15"/>
  <c r="BU161" i="15" s="1"/>
  <c r="BU68" i="15"/>
  <c r="BU131" i="15" s="1"/>
  <c r="BU65" i="15"/>
  <c r="BU128" i="15" s="1"/>
  <c r="BU48" i="15"/>
  <c r="BU111" i="15" s="1"/>
  <c r="BU93" i="15"/>
  <c r="BU156" i="15" s="1"/>
  <c r="BU85" i="15"/>
  <c r="BU148" i="15" s="1"/>
  <c r="BU74" i="15"/>
  <c r="BU137" i="15" s="1"/>
  <c r="BU81" i="15"/>
  <c r="BU144" i="15" s="1"/>
  <c r="BU80" i="15"/>
  <c r="BU143" i="15" s="1"/>
  <c r="BU72" i="15"/>
  <c r="BU135" i="15" s="1"/>
  <c r="BU57" i="15"/>
  <c r="BU120" i="15" s="1"/>
  <c r="BU84" i="15"/>
  <c r="BU147" i="15" s="1"/>
  <c r="BU64" i="15"/>
  <c r="BU127" i="15" s="1"/>
  <c r="BU49" i="15"/>
  <c r="BU112" i="15" s="1"/>
  <c r="BU56" i="15"/>
  <c r="BU119" i="15" s="1"/>
  <c r="BU52" i="15"/>
  <c r="BU115" i="15" s="1"/>
  <c r="BU66" i="15"/>
  <c r="BU129" i="15" s="1"/>
  <c r="BU97" i="15"/>
  <c r="BU160" i="15" s="1"/>
  <c r="BU99" i="15"/>
  <c r="BU61" i="15"/>
  <c r="BU124" i="15" s="1"/>
  <c r="BU77" i="15"/>
  <c r="BU140" i="15" s="1"/>
  <c r="BU71" i="15"/>
  <c r="BU134" i="15" s="1"/>
  <c r="BU90" i="15"/>
  <c r="BU153" i="15" s="1"/>
  <c r="BU62" i="15"/>
  <c r="BU125" i="15" s="1"/>
  <c r="BW38" i="15"/>
  <c r="CG119" i="8"/>
  <c r="CG117" i="8"/>
  <c r="CG113" i="8"/>
  <c r="CG118" i="8"/>
  <c r="CG120" i="8"/>
  <c r="CH49" i="8"/>
  <c r="CH109" i="8"/>
  <c r="CH60" i="8"/>
  <c r="CH80" i="8"/>
  <c r="CH107" i="8"/>
  <c r="CH128" i="8"/>
  <c r="CH77" i="8"/>
  <c r="CH99" i="8"/>
  <c r="CH48" i="8"/>
  <c r="CH98" i="8"/>
  <c r="CH57" i="8"/>
  <c r="CH70" i="8"/>
  <c r="CH129" i="8"/>
  <c r="CH59" i="8"/>
  <c r="CH78" i="8"/>
  <c r="CH97" i="8"/>
  <c r="CH47" i="8"/>
  <c r="CH110" i="8"/>
  <c r="CH90" i="8"/>
  <c r="CH68" i="8"/>
  <c r="CH67" i="8"/>
  <c r="CH69" i="8"/>
  <c r="CH89" i="8"/>
  <c r="CH108" i="8"/>
  <c r="CH87" i="8"/>
  <c r="CH127" i="8"/>
  <c r="CH100" i="8"/>
  <c r="CH130" i="8"/>
  <c r="CH88" i="8"/>
  <c r="CH58" i="8"/>
  <c r="CH79" i="8"/>
  <c r="CH46" i="8"/>
  <c r="CH104" i="8"/>
  <c r="CH103" i="8"/>
  <c r="CH106" i="8"/>
  <c r="CH105" i="8"/>
  <c r="CH54" i="8"/>
  <c r="CH76" i="8"/>
  <c r="CH122" i="8"/>
  <c r="CH85" i="8"/>
  <c r="CH63" i="8"/>
  <c r="CH82" i="8"/>
  <c r="CH44" i="8"/>
  <c r="CH124" i="8"/>
  <c r="CH84" i="8"/>
  <c r="CH73" i="8"/>
  <c r="CH123" i="8"/>
  <c r="CH92" i="8"/>
  <c r="CH64" i="8"/>
  <c r="CH65" i="8"/>
  <c r="CH74" i="8"/>
  <c r="CH42" i="8"/>
  <c r="CH41" i="8"/>
  <c r="CH62" i="8"/>
  <c r="CH52" i="8"/>
  <c r="CH72" i="8"/>
  <c r="CH66" i="8"/>
  <c r="CH86" i="8"/>
  <c r="CH83" i="8"/>
  <c r="CH55" i="8"/>
  <c r="CH56" i="8"/>
  <c r="CH126" i="8"/>
  <c r="CH45" i="8"/>
  <c r="CH75" i="8"/>
  <c r="CH95" i="8"/>
  <c r="CH96" i="8"/>
  <c r="CH43" i="8"/>
  <c r="CH94" i="8"/>
  <c r="CH125" i="8"/>
  <c r="CH53" i="8"/>
  <c r="CH93" i="8"/>
  <c r="CI39" i="8"/>
  <c r="CG112" i="8"/>
  <c r="CG102" i="8"/>
  <c r="CG115" i="8"/>
  <c r="CG114" i="8"/>
  <c r="CG116" i="8"/>
  <c r="BV91" i="15" a="1"/>
  <c r="BV47" i="15" a="1"/>
  <c r="BV90" i="15" a="1"/>
  <c r="BV100" i="15" a="1"/>
  <c r="BV99" i="15" a="1"/>
  <c r="CI48" i="8" a="1"/>
  <c r="CI41" i="8" a="1"/>
  <c r="CI85" i="8" a="1"/>
  <c r="CI42" i="8" a="1"/>
  <c r="CI130" i="8" a="1"/>
  <c r="CI83" i="8" a="1"/>
  <c r="CI129" i="8" a="1"/>
  <c r="BV86" i="15" a="1"/>
  <c r="BV84" i="15" a="1"/>
  <c r="BV75" i="15" a="1"/>
  <c r="BV72" i="15" a="1"/>
  <c r="BV39" i="15" a="1"/>
  <c r="BV83" i="15" a="1"/>
  <c r="BV76" i="15" a="1"/>
  <c r="BV88" i="15" a="1"/>
  <c r="BV61" i="15" a="1"/>
  <c r="BV92" i="15" a="1"/>
  <c r="BV93" i="15" a="1"/>
  <c r="BV73" i="15" a="1"/>
  <c r="BV71" i="15" a="1"/>
  <c r="BV62" i="15" a="1"/>
  <c r="BV58" i="15" a="1"/>
  <c r="BV74" i="15" a="1"/>
  <c r="CI47" i="8" a="1"/>
  <c r="CI87" i="8" a="1"/>
  <c r="CI60" i="8" a="1"/>
  <c r="CI99" i="8" a="1"/>
  <c r="BV59" i="15" a="1"/>
  <c r="BV68" i="15" a="1"/>
  <c r="BV65" i="15" a="1"/>
  <c r="BV60" i="15" a="1"/>
  <c r="BV67" i="15" a="1"/>
  <c r="BV70" i="15" a="1"/>
  <c r="BV97" i="15" a="1"/>
  <c r="BV78" i="15" a="1"/>
  <c r="BV77" i="15" a="1"/>
  <c r="BV55" i="15" a="1"/>
  <c r="BV49" i="15" a="1"/>
  <c r="BV95" i="15" a="1"/>
  <c r="BV66" i="15" a="1"/>
  <c r="BV48" i="15" a="1"/>
  <c r="BV87" i="15" a="1"/>
  <c r="CI106" i="8" a="1"/>
  <c r="CI57" i="8" a="1"/>
  <c r="CI76" i="8" a="1"/>
  <c r="CI45" i="8" a="1"/>
  <c r="CI103" i="8" a="1"/>
  <c r="CI68" i="8" a="1"/>
  <c r="CI80" i="8" a="1"/>
  <c r="CI93" i="8" a="1"/>
  <c r="CI54" i="8" a="1"/>
  <c r="CI58" i="8" a="1"/>
  <c r="CI79" i="8" a="1"/>
  <c r="CI124" i="8" a="1"/>
  <c r="CI122" i="8" a="1"/>
  <c r="CI67" i="8" a="1"/>
  <c r="CI78" i="8" a="1"/>
  <c r="CI52" i="8" a="1"/>
  <c r="CI127" i="8" a="1"/>
  <c r="BV43" i="15" a="1"/>
  <c r="BV44" i="15" a="1"/>
  <c r="BV57" i="15" a="1"/>
  <c r="BV51" i="15" a="1"/>
  <c r="BV94" i="15" a="1"/>
  <c r="CI89" i="8" a="1"/>
  <c r="CI73" i="8" a="1"/>
  <c r="CI97" i="8" a="1"/>
  <c r="CI53" i="8" a="1"/>
  <c r="CI43" i="8" a="1"/>
  <c r="CI46" i="8" a="1"/>
  <c r="CI56" i="8" a="1"/>
  <c r="CI92" i="8" a="1"/>
  <c r="CI64" i="8" a="1"/>
  <c r="CI96" i="8" a="1"/>
  <c r="CI86" i="8" a="1"/>
  <c r="BV56" i="15" a="1"/>
  <c r="BV46" i="15" a="1"/>
  <c r="BV69" i="15" a="1"/>
  <c r="BV53" i="15" a="1"/>
  <c r="BV89" i="15" a="1"/>
  <c r="BV79" i="15" a="1"/>
  <c r="BV85" i="15" a="1"/>
  <c r="BV81" i="15" a="1"/>
  <c r="BV45" i="15" a="1"/>
  <c r="BV98" i="15" a="1"/>
  <c r="BV63" i="15" a="1"/>
  <c r="BV54" i="15" a="1"/>
  <c r="BV101" i="15" a="1"/>
  <c r="BV80" i="15" a="1"/>
  <c r="BV96" i="15" a="1"/>
  <c r="CI44" i="8" a="1"/>
  <c r="CI69" i="8" a="1"/>
  <c r="CI94" i="8" a="1"/>
  <c r="CI75" i="8" a="1"/>
  <c r="CI108" i="8" a="1"/>
  <c r="CI128" i="8" a="1"/>
  <c r="CI55" i="8" a="1"/>
  <c r="CI84" i="8" a="1"/>
  <c r="CI59" i="8" a="1"/>
  <c r="CI63" i="8" a="1"/>
  <c r="CI110" i="8" a="1"/>
  <c r="CI82" i="8" a="1"/>
  <c r="CI66" i="8" a="1"/>
  <c r="CI105" i="8" a="1"/>
  <c r="CI88" i="8" a="1"/>
  <c r="CI49" i="8" a="1"/>
  <c r="CI72" i="8" a="1"/>
  <c r="CI100" i="8" a="1"/>
  <c r="BV102" i="15" a="1"/>
  <c r="BV50" i="15" a="1"/>
  <c r="BV64" i="15" a="1"/>
  <c r="BV52" i="15" a="1"/>
  <c r="BV82" i="15" a="1"/>
  <c r="CI74" i="8" a="1"/>
  <c r="CI65" i="8" a="1"/>
  <c r="CI90" i="8" a="1"/>
  <c r="CI104" i="8" a="1"/>
  <c r="CI109" i="8" a="1"/>
  <c r="CI125" i="8" a="1"/>
  <c r="CI98" i="8" a="1"/>
  <c r="CI77" i="8" a="1"/>
  <c r="CI95" i="8" a="1"/>
  <c r="CI126" i="8" a="1"/>
  <c r="CI107" i="8" a="1"/>
  <c r="CI123" i="8" a="1"/>
  <c r="CI70" i="8" a="1"/>
  <c r="CI62" i="8" a="1"/>
  <c r="BV82" i="15" l="1"/>
  <c r="BV145" i="15" s="1"/>
  <c r="BV52" i="15"/>
  <c r="BV115" i="15" s="1"/>
  <c r="BV64" i="15"/>
  <c r="BV127" i="15" s="1"/>
  <c r="BV50" i="15"/>
  <c r="BV113" i="15" s="1"/>
  <c r="BV102" i="15"/>
  <c r="BV162" i="15" s="1"/>
  <c r="BV96" i="15"/>
  <c r="BV159" i="15" s="1"/>
  <c r="BV80" i="15"/>
  <c r="BV143" i="15" s="1"/>
  <c r="BV101" i="15"/>
  <c r="BV54" i="15"/>
  <c r="BV117" i="15" s="1"/>
  <c r="BV63" i="15"/>
  <c r="BV126" i="15" s="1"/>
  <c r="BV98" i="15"/>
  <c r="BV161" i="15" s="1"/>
  <c r="BV45" i="15"/>
  <c r="BV108" i="15" s="1"/>
  <c r="BV81" i="15"/>
  <c r="BV144" i="15" s="1"/>
  <c r="BV85" i="15"/>
  <c r="BV148" i="15" s="1"/>
  <c r="BV79" i="15"/>
  <c r="BV142" i="15" s="1"/>
  <c r="BV89" i="15"/>
  <c r="BV152" i="15" s="1"/>
  <c r="BV53" i="15"/>
  <c r="BV116" i="15" s="1"/>
  <c r="BV69" i="15"/>
  <c r="BV132" i="15" s="1"/>
  <c r="BV46" i="15"/>
  <c r="BV109" i="15" s="1"/>
  <c r="BV56" i="15"/>
  <c r="BV119" i="15" s="1"/>
  <c r="BV94" i="15"/>
  <c r="BV157" i="15" s="1"/>
  <c r="BV51" i="15"/>
  <c r="BV114" i="15" s="1"/>
  <c r="BV57" i="15"/>
  <c r="BV120" i="15" s="1"/>
  <c r="BV44" i="15"/>
  <c r="BV107" i="15" s="1"/>
  <c r="BV43" i="15"/>
  <c r="BV106" i="15" s="1"/>
  <c r="BV87" i="15"/>
  <c r="BV150" i="15" s="1"/>
  <c r="BV48" i="15"/>
  <c r="BV111" i="15" s="1"/>
  <c r="BV66" i="15"/>
  <c r="BV129" i="15" s="1"/>
  <c r="BV95" i="15"/>
  <c r="BV158" i="15" s="1"/>
  <c r="BV49" i="15"/>
  <c r="BV112" i="15" s="1"/>
  <c r="BV55" i="15"/>
  <c r="BV118" i="15" s="1"/>
  <c r="BV77" i="15"/>
  <c r="BV140" i="15" s="1"/>
  <c r="BV78" i="15"/>
  <c r="BV141" i="15" s="1"/>
  <c r="BV97" i="15"/>
  <c r="BV160" i="15" s="1"/>
  <c r="BV70" i="15"/>
  <c r="BV133" i="15" s="1"/>
  <c r="BV67" i="15"/>
  <c r="BV130" i="15" s="1"/>
  <c r="BV60" i="15"/>
  <c r="BV123" i="15" s="1"/>
  <c r="BV65" i="15"/>
  <c r="BV128" i="15" s="1"/>
  <c r="BV68" i="15"/>
  <c r="BV131" i="15" s="1"/>
  <c r="BV59" i="15"/>
  <c r="BV122" i="15" s="1"/>
  <c r="BV74" i="15"/>
  <c r="BV137" i="15" s="1"/>
  <c r="BV58" i="15"/>
  <c r="BV121" i="15" s="1"/>
  <c r="BV62" i="15"/>
  <c r="BV125" i="15" s="1"/>
  <c r="BV71" i="15"/>
  <c r="BV134" i="15" s="1"/>
  <c r="BV73" i="15"/>
  <c r="BV136" i="15" s="1"/>
  <c r="BV93" i="15"/>
  <c r="BV156" i="15" s="1"/>
  <c r="BV92" i="15"/>
  <c r="BV155" i="15" s="1"/>
  <c r="BV61" i="15"/>
  <c r="BV124" i="15" s="1"/>
  <c r="BV88" i="15"/>
  <c r="BV151" i="15" s="1"/>
  <c r="BV76" i="15"/>
  <c r="BV139" i="15" s="1"/>
  <c r="BV83" i="15"/>
  <c r="BV146" i="15" s="1"/>
  <c r="BV39" i="15"/>
  <c r="BV105" i="15" s="1"/>
  <c r="BV72" i="15"/>
  <c r="BV135" i="15" s="1"/>
  <c r="BV75" i="15"/>
  <c r="BV138" i="15" s="1"/>
  <c r="BV84" i="15"/>
  <c r="BV147" i="15" s="1"/>
  <c r="BV86" i="15"/>
  <c r="BV149" i="15" s="1"/>
  <c r="BV99" i="15"/>
  <c r="BV100" i="15"/>
  <c r="BV90" i="15"/>
  <c r="BV153" i="15" s="1"/>
  <c r="BV47" i="15"/>
  <c r="BV110" i="15" s="1"/>
  <c r="BV91" i="15"/>
  <c r="BV154" i="15" s="1"/>
  <c r="BX38" i="15"/>
  <c r="CH118" i="8"/>
  <c r="CH115" i="8"/>
  <c r="CH114" i="8"/>
  <c r="CH119" i="8"/>
  <c r="CH117" i="8"/>
  <c r="CI60" i="8"/>
  <c r="CI80" i="8"/>
  <c r="CI57" i="8"/>
  <c r="CI49" i="8"/>
  <c r="CI109" i="8"/>
  <c r="CI107" i="8"/>
  <c r="CI129" i="8"/>
  <c r="CI78" i="8"/>
  <c r="CI48" i="8"/>
  <c r="CI97" i="8"/>
  <c r="CI47" i="8"/>
  <c r="CI70" i="8"/>
  <c r="CI59" i="8"/>
  <c r="CI128" i="8"/>
  <c r="CI77" i="8"/>
  <c r="CI98" i="8"/>
  <c r="CI110" i="8"/>
  <c r="CI68" i="8"/>
  <c r="CI89" i="8"/>
  <c r="CI88" i="8"/>
  <c r="CI58" i="8"/>
  <c r="CI87" i="8"/>
  <c r="CI100" i="8"/>
  <c r="CI67" i="8"/>
  <c r="CI79" i="8"/>
  <c r="CI90" i="8"/>
  <c r="CI69" i="8"/>
  <c r="CI99" i="8"/>
  <c r="CI130" i="8"/>
  <c r="CI108" i="8"/>
  <c r="CI127" i="8"/>
  <c r="CI46" i="8"/>
  <c r="CI104" i="8"/>
  <c r="CI103" i="8"/>
  <c r="CI106" i="8"/>
  <c r="CI105" i="8"/>
  <c r="CI123" i="8"/>
  <c r="CI92" i="8"/>
  <c r="CI62" i="8"/>
  <c r="CI122" i="8"/>
  <c r="CI84" i="8"/>
  <c r="CI73" i="8"/>
  <c r="CI95" i="8"/>
  <c r="CI83" i="8"/>
  <c r="CI54" i="8"/>
  <c r="CI75" i="8"/>
  <c r="CI85" i="8"/>
  <c r="CI41" i="8"/>
  <c r="CI43" i="8"/>
  <c r="CI45" i="8"/>
  <c r="CI72" i="8"/>
  <c r="CI66" i="8"/>
  <c r="CI64" i="8"/>
  <c r="CI126" i="8"/>
  <c r="CI74" i="8"/>
  <c r="CI124" i="8"/>
  <c r="CI53" i="8"/>
  <c r="CI65" i="8"/>
  <c r="CI52" i="8"/>
  <c r="CI96" i="8"/>
  <c r="CI55" i="8"/>
  <c r="CI94" i="8"/>
  <c r="CI86" i="8"/>
  <c r="CI125" i="8"/>
  <c r="CI93" i="8"/>
  <c r="CI76" i="8"/>
  <c r="CI56" i="8"/>
  <c r="CI82" i="8"/>
  <c r="CI63" i="8"/>
  <c r="CI42" i="8"/>
  <c r="CI44" i="8"/>
  <c r="CJ39" i="8"/>
  <c r="CH120" i="8"/>
  <c r="CH112" i="8"/>
  <c r="CH102" i="8"/>
  <c r="CH113" i="8"/>
  <c r="CH116" i="8"/>
  <c r="BW68" i="15" a="1"/>
  <c r="BW52" i="15" a="1"/>
  <c r="BW46" i="15" a="1"/>
  <c r="BW84" i="15" a="1"/>
  <c r="BW85" i="15" a="1"/>
  <c r="BW69" i="15" a="1"/>
  <c r="BW97" i="15" a="1"/>
  <c r="BW91" i="15" a="1"/>
  <c r="BW83" i="15" a="1"/>
  <c r="CJ48" i="8" a="1"/>
  <c r="CJ125" i="8" a="1"/>
  <c r="CJ77" i="8" a="1"/>
  <c r="CJ73" i="8" a="1"/>
  <c r="CJ74" i="8" a="1"/>
  <c r="CJ82" i="8" a="1"/>
  <c r="CJ98" i="8" a="1"/>
  <c r="CJ42" i="8" a="1"/>
  <c r="BW77" i="15" a="1"/>
  <c r="BW90" i="15" a="1"/>
  <c r="BW74" i="15" a="1"/>
  <c r="BW61" i="15" a="1"/>
  <c r="BW39" i="15" a="1"/>
  <c r="BW58" i="15" a="1"/>
  <c r="BW49" i="15" a="1"/>
  <c r="BW95" i="15" a="1"/>
  <c r="BW75" i="15" a="1"/>
  <c r="BW88" i="15" a="1"/>
  <c r="BW89" i="15" a="1"/>
  <c r="BW86" i="15" a="1"/>
  <c r="BW80" i="15" a="1"/>
  <c r="BW55" i="15" a="1"/>
  <c r="BW100" i="15" a="1"/>
  <c r="CJ85" i="8" a="1"/>
  <c r="CJ128" i="8" a="1"/>
  <c r="CJ62" i="8" a="1"/>
  <c r="CJ55" i="8" a="1"/>
  <c r="CJ75" i="8" a="1"/>
  <c r="CJ67" i="8" a="1"/>
  <c r="CJ59" i="8" a="1"/>
  <c r="CJ63" i="8" a="1"/>
  <c r="CJ87" i="8" a="1"/>
  <c r="CJ58" i="8" a="1"/>
  <c r="CJ76" i="8" a="1"/>
  <c r="CJ65" i="8" a="1"/>
  <c r="CJ69" i="8" a="1"/>
  <c r="CJ107" i="8" a="1"/>
  <c r="CJ124" i="8" a="1"/>
  <c r="CJ92" i="8" a="1"/>
  <c r="CJ60" i="8" a="1"/>
  <c r="BW64" i="15" a="1"/>
  <c r="BW44" i="15" a="1"/>
  <c r="BW96" i="15" a="1"/>
  <c r="BW102" i="15" a="1"/>
  <c r="BW65" i="15" a="1"/>
  <c r="BW62" i="15" a="1"/>
  <c r="BW82" i="15" a="1"/>
  <c r="CJ83" i="8" a="1"/>
  <c r="CJ103" i="8" a="1"/>
  <c r="CJ57" i="8" a="1"/>
  <c r="CJ123" i="8" a="1"/>
  <c r="CJ47" i="8" a="1"/>
  <c r="CJ122" i="8" a="1"/>
  <c r="CJ99" i="8" a="1"/>
  <c r="CJ41" i="8" a="1"/>
  <c r="CJ80" i="8" a="1"/>
  <c r="BW56" i="15" a="1"/>
  <c r="BW43" i="15" a="1"/>
  <c r="BW45" i="15" a="1"/>
  <c r="BW67" i="15" a="1"/>
  <c r="BW81" i="15" a="1"/>
  <c r="BW66" i="15" a="1"/>
  <c r="BW63" i="15" a="1"/>
  <c r="BW54" i="15" a="1"/>
  <c r="BW94" i="15" a="1"/>
  <c r="CJ106" i="8" a="1"/>
  <c r="CJ72" i="8" a="1"/>
  <c r="CJ89" i="8" a="1"/>
  <c r="CJ126" i="8" a="1"/>
  <c r="CJ68" i="8" a="1"/>
  <c r="CJ64" i="8" a="1"/>
  <c r="CJ54" i="8" a="1"/>
  <c r="CJ108" i="8" a="1"/>
  <c r="CJ88" i="8" a="1"/>
  <c r="BW98" i="15" a="1"/>
  <c r="BW76" i="15" a="1"/>
  <c r="BW101" i="15" a="1"/>
  <c r="BW53" i="15" a="1"/>
  <c r="BW60" i="15" a="1"/>
  <c r="BW47" i="15" a="1"/>
  <c r="BW48" i="15" a="1"/>
  <c r="BW50" i="15" a="1"/>
  <c r="BW51" i="15" a="1"/>
  <c r="BW57" i="15" a="1"/>
  <c r="BW70" i="15" a="1"/>
  <c r="BW87" i="15" a="1"/>
  <c r="BW99" i="15" a="1"/>
  <c r="BW73" i="15" a="1"/>
  <c r="BW59" i="15" a="1"/>
  <c r="CJ86" i="8" a="1"/>
  <c r="CJ130" i="8" a="1"/>
  <c r="CJ66" i="8" a="1"/>
  <c r="CJ84" i="8" a="1"/>
  <c r="CJ79" i="8" a="1"/>
  <c r="CJ78" i="8" a="1"/>
  <c r="CJ56" i="8" a="1"/>
  <c r="CJ52" i="8" a="1"/>
  <c r="CJ97" i="8" a="1"/>
  <c r="CJ44" i="8" a="1"/>
  <c r="CJ70" i="8" a="1"/>
  <c r="CJ45" i="8" a="1"/>
  <c r="CJ94" i="8" a="1"/>
  <c r="CJ105" i="8" a="1"/>
  <c r="CJ127" i="8" a="1"/>
  <c r="CJ49" i="8" a="1"/>
  <c r="CJ96" i="8" a="1"/>
  <c r="CJ90" i="8" a="1"/>
  <c r="BW78" i="15" a="1"/>
  <c r="BW79" i="15" a="1"/>
  <c r="BW72" i="15" a="1"/>
  <c r="BW93" i="15" a="1"/>
  <c r="BW71" i="15" a="1"/>
  <c r="BW92" i="15" a="1"/>
  <c r="CJ43" i="8" a="1"/>
  <c r="CJ53" i="8" a="1"/>
  <c r="CJ110" i="8" a="1"/>
  <c r="CJ104" i="8" a="1"/>
  <c r="CJ129" i="8" a="1"/>
  <c r="CJ109" i="8" a="1"/>
  <c r="CJ95" i="8" a="1"/>
  <c r="CJ46" i="8" a="1"/>
  <c r="CJ93" i="8" a="1"/>
  <c r="CJ100" i="8" a="1"/>
  <c r="BW92" i="15" l="1"/>
  <c r="BW155" i="15" s="1"/>
  <c r="BW71" i="15"/>
  <c r="BW134" i="15" s="1"/>
  <c r="BW93" i="15"/>
  <c r="BW156" i="15" s="1"/>
  <c r="BW72" i="15"/>
  <c r="BW135" i="15" s="1"/>
  <c r="BW79" i="15"/>
  <c r="BW142" i="15" s="1"/>
  <c r="BW78" i="15"/>
  <c r="BW141" i="15" s="1"/>
  <c r="BW59" i="15"/>
  <c r="BW122" i="15" s="1"/>
  <c r="BW73" i="15"/>
  <c r="BW136" i="15" s="1"/>
  <c r="BW99" i="15"/>
  <c r="BW87" i="15"/>
  <c r="BW150" i="15" s="1"/>
  <c r="BW70" i="15"/>
  <c r="BW133" i="15" s="1"/>
  <c r="BW57" i="15"/>
  <c r="BW120" i="15" s="1"/>
  <c r="BW51" i="15"/>
  <c r="BW114" i="15" s="1"/>
  <c r="BW50" i="15"/>
  <c r="BW113" i="15" s="1"/>
  <c r="BW48" i="15"/>
  <c r="BW111" i="15" s="1"/>
  <c r="BW47" i="15"/>
  <c r="BW110" i="15" s="1"/>
  <c r="BW60" i="15"/>
  <c r="BW123" i="15" s="1"/>
  <c r="BW53" i="15"/>
  <c r="BW116" i="15" s="1"/>
  <c r="BW101" i="15"/>
  <c r="BW76" i="15"/>
  <c r="BW139" i="15" s="1"/>
  <c r="BW98" i="15"/>
  <c r="BW161" i="15" s="1"/>
  <c r="BW94" i="15"/>
  <c r="BW157" i="15" s="1"/>
  <c r="BW54" i="15"/>
  <c r="BW117" i="15" s="1"/>
  <c r="BW63" i="15"/>
  <c r="BW126" i="15" s="1"/>
  <c r="BW66" i="15"/>
  <c r="BW129" i="15" s="1"/>
  <c r="BW81" i="15"/>
  <c r="BW144" i="15" s="1"/>
  <c r="BW67" i="15"/>
  <c r="BW130" i="15" s="1"/>
  <c r="BW45" i="15"/>
  <c r="BW108" i="15" s="1"/>
  <c r="BW43" i="15"/>
  <c r="BW106" i="15" s="1"/>
  <c r="BW56" i="15"/>
  <c r="BW119" i="15" s="1"/>
  <c r="BW82" i="15"/>
  <c r="BW145" i="15" s="1"/>
  <c r="BW62" i="15"/>
  <c r="BW125" i="15" s="1"/>
  <c r="BW65" i="15"/>
  <c r="BW128" i="15" s="1"/>
  <c r="BW102" i="15"/>
  <c r="BW162" i="15" s="1"/>
  <c r="BW96" i="15"/>
  <c r="BW159" i="15" s="1"/>
  <c r="BW44" i="15"/>
  <c r="BW107" i="15" s="1"/>
  <c r="BW64" i="15"/>
  <c r="BW127" i="15" s="1"/>
  <c r="BW100" i="15"/>
  <c r="BW55" i="15"/>
  <c r="BW118" i="15" s="1"/>
  <c r="BW80" i="15"/>
  <c r="BW143" i="15" s="1"/>
  <c r="BW86" i="15"/>
  <c r="BW149" i="15" s="1"/>
  <c r="BW89" i="15"/>
  <c r="BW152" i="15" s="1"/>
  <c r="BW88" i="15"/>
  <c r="BW151" i="15" s="1"/>
  <c r="BW75" i="15"/>
  <c r="BW138" i="15" s="1"/>
  <c r="BW95" i="15"/>
  <c r="BW158" i="15" s="1"/>
  <c r="BW49" i="15"/>
  <c r="BW112" i="15" s="1"/>
  <c r="BW58" i="15"/>
  <c r="BW121" i="15" s="1"/>
  <c r="BW39" i="15"/>
  <c r="BW105" i="15" s="1"/>
  <c r="BW61" i="15"/>
  <c r="BW124" i="15" s="1"/>
  <c r="BW74" i="15"/>
  <c r="BW137" i="15" s="1"/>
  <c r="BW90" i="15"/>
  <c r="BW153" i="15" s="1"/>
  <c r="BW77" i="15"/>
  <c r="BW140" i="15" s="1"/>
  <c r="BW83" i="15"/>
  <c r="BW146" i="15" s="1"/>
  <c r="BW91" i="15"/>
  <c r="BW154" i="15" s="1"/>
  <c r="BW97" i="15"/>
  <c r="BW160" i="15" s="1"/>
  <c r="BW69" i="15"/>
  <c r="BW132" i="15" s="1"/>
  <c r="BW85" i="15"/>
  <c r="BW148" i="15" s="1"/>
  <c r="BW84" i="15"/>
  <c r="BW147" i="15" s="1"/>
  <c r="BW46" i="15"/>
  <c r="BW109" i="15" s="1"/>
  <c r="BW52" i="15"/>
  <c r="BW115" i="15" s="1"/>
  <c r="BW68" i="15"/>
  <c r="BW131" i="15" s="1"/>
  <c r="BY38" i="15"/>
  <c r="CI116" i="8"/>
  <c r="CI117" i="8"/>
  <c r="CI114" i="8"/>
  <c r="CJ109" i="8"/>
  <c r="CJ57" i="8"/>
  <c r="CJ80" i="8"/>
  <c r="CJ49" i="8"/>
  <c r="CJ129" i="8"/>
  <c r="CJ59" i="8"/>
  <c r="CJ128" i="8"/>
  <c r="CJ99" i="8"/>
  <c r="CJ70" i="8"/>
  <c r="CJ77" i="8"/>
  <c r="CJ60" i="8"/>
  <c r="CJ107" i="8"/>
  <c r="CJ97" i="8"/>
  <c r="CJ78" i="8"/>
  <c r="CJ48" i="8"/>
  <c r="CJ98" i="8"/>
  <c r="CJ47" i="8"/>
  <c r="CJ89" i="8"/>
  <c r="CJ100" i="8"/>
  <c r="CJ127" i="8"/>
  <c r="CJ68" i="8"/>
  <c r="CJ67" i="8"/>
  <c r="CJ90" i="8"/>
  <c r="CJ108" i="8"/>
  <c r="CJ87" i="8"/>
  <c r="CJ110" i="8"/>
  <c r="CJ130" i="8"/>
  <c r="CJ69" i="8"/>
  <c r="CJ58" i="8"/>
  <c r="CJ79" i="8"/>
  <c r="CJ88" i="8"/>
  <c r="CJ46" i="8"/>
  <c r="CJ104" i="8"/>
  <c r="CJ103" i="8"/>
  <c r="CJ106" i="8"/>
  <c r="CJ105" i="8"/>
  <c r="CJ74" i="8"/>
  <c r="CJ75" i="8"/>
  <c r="CJ92" i="8"/>
  <c r="CJ122" i="8"/>
  <c r="CJ52" i="8"/>
  <c r="CJ125" i="8"/>
  <c r="CJ85" i="8"/>
  <c r="CJ65" i="8"/>
  <c r="CJ123" i="8"/>
  <c r="CJ84" i="8"/>
  <c r="CJ42" i="8"/>
  <c r="CJ95" i="8"/>
  <c r="CJ44" i="8"/>
  <c r="CJ72" i="8"/>
  <c r="CJ96" i="8"/>
  <c r="CJ94" i="8"/>
  <c r="CJ63" i="8"/>
  <c r="CJ55" i="8"/>
  <c r="CJ43" i="8"/>
  <c r="CJ54" i="8"/>
  <c r="CJ73" i="8"/>
  <c r="CJ113" i="8" s="1"/>
  <c r="CJ53" i="8"/>
  <c r="CJ41" i="8"/>
  <c r="CJ76" i="8"/>
  <c r="CJ56" i="8"/>
  <c r="CJ66" i="8"/>
  <c r="CJ124" i="8"/>
  <c r="CJ82" i="8"/>
  <c r="CJ64" i="8"/>
  <c r="CJ83" i="8"/>
  <c r="CJ93" i="8"/>
  <c r="CJ45" i="8"/>
  <c r="CJ126" i="8"/>
  <c r="CJ62" i="8"/>
  <c r="CJ86" i="8"/>
  <c r="CK39" i="8"/>
  <c r="CI118" i="8"/>
  <c r="CI102" i="8"/>
  <c r="CI112" i="8"/>
  <c r="CI115" i="8"/>
  <c r="CI113" i="8"/>
  <c r="CI120" i="8"/>
  <c r="CI119" i="8"/>
  <c r="BX57" i="15" a="1"/>
  <c r="BX50" i="15" a="1"/>
  <c r="BX77" i="15" a="1"/>
  <c r="BX95" i="15" a="1"/>
  <c r="BX92" i="15" a="1"/>
  <c r="BX88" i="15" a="1"/>
  <c r="BX68" i="15" a="1"/>
  <c r="BX82" i="15" a="1"/>
  <c r="BX76" i="15" a="1"/>
  <c r="CK129" i="8" a="1"/>
  <c r="CK42" i="8" a="1"/>
  <c r="CK94" i="8" a="1"/>
  <c r="CK43" i="8" a="1"/>
  <c r="CK93" i="8" a="1"/>
  <c r="CK89" i="8" a="1"/>
  <c r="CK76" i="8" a="1"/>
  <c r="CK77" i="8" a="1"/>
  <c r="BX73" i="15" a="1"/>
  <c r="BX51" i="15" a="1"/>
  <c r="BX84" i="15" a="1"/>
  <c r="BX72" i="15" a="1"/>
  <c r="BX93" i="15" a="1"/>
  <c r="BX48" i="15" a="1"/>
  <c r="BX44" i="15" a="1"/>
  <c r="BX102" i="15" a="1"/>
  <c r="BX65" i="15" a="1"/>
  <c r="BX83" i="15" a="1"/>
  <c r="BX46" i="15" a="1"/>
  <c r="BX43" i="15" a="1"/>
  <c r="BX62" i="15" a="1"/>
  <c r="BX66" i="15" a="1"/>
  <c r="BX64" i="15" a="1"/>
  <c r="BX86" i="15" a="1"/>
  <c r="CK44" i="8" a="1"/>
  <c r="CK49" i="8" a="1"/>
  <c r="CK83" i="8" a="1"/>
  <c r="CK75" i="8" a="1"/>
  <c r="CK103" i="8" a="1"/>
  <c r="CK110" i="8" a="1"/>
  <c r="CK57" i="8" a="1"/>
  <c r="CK72" i="8" a="1"/>
  <c r="CK84" i="8" a="1"/>
  <c r="CK100" i="8" a="1"/>
  <c r="CK87" i="8" a="1"/>
  <c r="CK62" i="8" a="1"/>
  <c r="CK74" i="8" a="1"/>
  <c r="CK90" i="8" a="1"/>
  <c r="CK98" i="8" a="1"/>
  <c r="CK85" i="8" a="1"/>
  <c r="CK58" i="8" a="1"/>
  <c r="CK60" i="8" a="1"/>
  <c r="BX99" i="15" a="1"/>
  <c r="BX58" i="15" a="1"/>
  <c r="BX39" i="15" a="1"/>
  <c r="BX61" i="15" a="1"/>
  <c r="BX81" i="15" a="1"/>
  <c r="BX53" i="15" a="1"/>
  <c r="BX90" i="15" a="1"/>
  <c r="CK122" i="8" a="1"/>
  <c r="CK69" i="8" a="1"/>
  <c r="CK128" i="8" a="1"/>
  <c r="CK41" i="8" a="1"/>
  <c r="CK97" i="8" a="1"/>
  <c r="CK48" i="8" a="1"/>
  <c r="CK56" i="8" a="1"/>
  <c r="CK124" i="8" a="1"/>
  <c r="CK79" i="8" a="1"/>
  <c r="CK86" i="8" a="1"/>
  <c r="BX91" i="15" a="1"/>
  <c r="BX79" i="15" a="1"/>
  <c r="BX87" i="15" a="1"/>
  <c r="BX97" i="15" a="1"/>
  <c r="BX52" i="15" a="1"/>
  <c r="BX75" i="15" a="1"/>
  <c r="BX78" i="15" a="1"/>
  <c r="BX45" i="15" a="1"/>
  <c r="CK106" i="8" a="1"/>
  <c r="CK123" i="8" a="1"/>
  <c r="CK55" i="8" a="1"/>
  <c r="CK54" i="8" a="1"/>
  <c r="CK105" i="8" a="1"/>
  <c r="CK109" i="8" a="1"/>
  <c r="CK68" i="8" a="1"/>
  <c r="BX59" i="15" a="1"/>
  <c r="BX49" i="15" a="1"/>
  <c r="BX94" i="15" a="1"/>
  <c r="BX63" i="15" a="1"/>
  <c r="BX96" i="15" a="1"/>
  <c r="BX98" i="15" a="1"/>
  <c r="BX85" i="15" a="1"/>
  <c r="BX74" i="15" a="1"/>
  <c r="BX47" i="15" a="1"/>
  <c r="BX89" i="15" a="1"/>
  <c r="BX70" i="15" a="1"/>
  <c r="BX71" i="15" a="1"/>
  <c r="BX80" i="15" a="1"/>
  <c r="BX100" i="15" a="1"/>
  <c r="BX101" i="15" a="1"/>
  <c r="CK64" i="8" a="1"/>
  <c r="CK88" i="8" a="1"/>
  <c r="CK53" i="8" a="1"/>
  <c r="CK45" i="8" a="1"/>
  <c r="CK127" i="8" a="1"/>
  <c r="CK70" i="8" a="1"/>
  <c r="CK125" i="8" a="1"/>
  <c r="CK104" i="8" a="1"/>
  <c r="CK107" i="8" a="1"/>
  <c r="CK82" i="8" a="1"/>
  <c r="CK59" i="8" a="1"/>
  <c r="CK73" i="8" a="1"/>
  <c r="CK63" i="8" a="1"/>
  <c r="CK46" i="8" a="1"/>
  <c r="CK99" i="8" a="1"/>
  <c r="CK52" i="8" a="1"/>
  <c r="CK92" i="8" a="1"/>
  <c r="CK130" i="8" a="1"/>
  <c r="BX60" i="15" a="1"/>
  <c r="BX67" i="15" a="1"/>
  <c r="BX69" i="15" a="1"/>
  <c r="BX56" i="15" a="1"/>
  <c r="BX55" i="15" a="1"/>
  <c r="BX54" i="15" a="1"/>
  <c r="CK65" i="8" a="1"/>
  <c r="CK95" i="8" a="1"/>
  <c r="CK96" i="8" a="1"/>
  <c r="CK67" i="8" a="1"/>
  <c r="CK47" i="8" a="1"/>
  <c r="CK108" i="8" a="1"/>
  <c r="CK80" i="8" a="1"/>
  <c r="CK66" i="8" a="1"/>
  <c r="CK78" i="8" a="1"/>
  <c r="CK126" i="8" a="1"/>
  <c r="BX54" i="15" l="1"/>
  <c r="BX117" i="15" s="1"/>
  <c r="BX55" i="15"/>
  <c r="BX118" i="15" s="1"/>
  <c r="BX56" i="15"/>
  <c r="BX119" i="15" s="1"/>
  <c r="BX69" i="15"/>
  <c r="BX132" i="15" s="1"/>
  <c r="BX67" i="15"/>
  <c r="BX130" i="15" s="1"/>
  <c r="BX60" i="15"/>
  <c r="BX123" i="15" s="1"/>
  <c r="BX101" i="15"/>
  <c r="BX100" i="15"/>
  <c r="BX80" i="15"/>
  <c r="BX143" i="15" s="1"/>
  <c r="BX71" i="15"/>
  <c r="BX134" i="15" s="1"/>
  <c r="BX70" i="15"/>
  <c r="BX133" i="15" s="1"/>
  <c r="BX89" i="15"/>
  <c r="BX152" i="15" s="1"/>
  <c r="BX47" i="15"/>
  <c r="BX110" i="15" s="1"/>
  <c r="BX74" i="15"/>
  <c r="BX137" i="15" s="1"/>
  <c r="BX85" i="15"/>
  <c r="BX148" i="15" s="1"/>
  <c r="BX98" i="15"/>
  <c r="BX161" i="15" s="1"/>
  <c r="BX96" i="15"/>
  <c r="BX159" i="15" s="1"/>
  <c r="BX63" i="15"/>
  <c r="BX126" i="15" s="1"/>
  <c r="BX94" i="15"/>
  <c r="BX157" i="15" s="1"/>
  <c r="BX49" i="15"/>
  <c r="BX112" i="15" s="1"/>
  <c r="BX59" i="15"/>
  <c r="BX122" i="15" s="1"/>
  <c r="BX45" i="15"/>
  <c r="BX108" i="15" s="1"/>
  <c r="BX78" i="15"/>
  <c r="BX141" i="15" s="1"/>
  <c r="BX75" i="15"/>
  <c r="BX138" i="15" s="1"/>
  <c r="BX52" i="15"/>
  <c r="BX115" i="15" s="1"/>
  <c r="BX97" i="15"/>
  <c r="BX160" i="15" s="1"/>
  <c r="BX87" i="15"/>
  <c r="BX150" i="15" s="1"/>
  <c r="BX79" i="15"/>
  <c r="BX142" i="15" s="1"/>
  <c r="BX91" i="15"/>
  <c r="BX154" i="15" s="1"/>
  <c r="BX90" i="15"/>
  <c r="BX153" i="15" s="1"/>
  <c r="BX53" i="15"/>
  <c r="BX116" i="15" s="1"/>
  <c r="BX81" i="15"/>
  <c r="BX144" i="15" s="1"/>
  <c r="BX61" i="15"/>
  <c r="BX124" i="15" s="1"/>
  <c r="BX39" i="15"/>
  <c r="BX105" i="15" s="1"/>
  <c r="BX58" i="15"/>
  <c r="BX121" i="15" s="1"/>
  <c r="BX99" i="15"/>
  <c r="BX86" i="15"/>
  <c r="BX149" i="15" s="1"/>
  <c r="BX64" i="15"/>
  <c r="BX127" i="15" s="1"/>
  <c r="BX66" i="15"/>
  <c r="BX129" i="15" s="1"/>
  <c r="BX62" i="15"/>
  <c r="BX125" i="15" s="1"/>
  <c r="BX43" i="15"/>
  <c r="BX106" i="15" s="1"/>
  <c r="BX46" i="15"/>
  <c r="BX109" i="15" s="1"/>
  <c r="BX83" i="15"/>
  <c r="BX146" i="15" s="1"/>
  <c r="BX65" i="15"/>
  <c r="BX128" i="15" s="1"/>
  <c r="BX102" i="15"/>
  <c r="BX162" i="15" s="1"/>
  <c r="BX44" i="15"/>
  <c r="BX107" i="15" s="1"/>
  <c r="BX48" i="15"/>
  <c r="BX111" i="15" s="1"/>
  <c r="BX93" i="15"/>
  <c r="BX156" i="15" s="1"/>
  <c r="BX72" i="15"/>
  <c r="BX135" i="15" s="1"/>
  <c r="BX84" i="15"/>
  <c r="BX147" i="15" s="1"/>
  <c r="BX51" i="15"/>
  <c r="BX114" i="15" s="1"/>
  <c r="BX73" i="15"/>
  <c r="BX136" i="15" s="1"/>
  <c r="BX76" i="15"/>
  <c r="BX139" i="15" s="1"/>
  <c r="BX82" i="15"/>
  <c r="BX145" i="15" s="1"/>
  <c r="BX68" i="15"/>
  <c r="BX131" i="15" s="1"/>
  <c r="BX88" i="15"/>
  <c r="BX151" i="15" s="1"/>
  <c r="BX92" i="15"/>
  <c r="BX155" i="15" s="1"/>
  <c r="BX95" i="15"/>
  <c r="BX158" i="15" s="1"/>
  <c r="BX77" i="15"/>
  <c r="BX140" i="15" s="1"/>
  <c r="BX50" i="15"/>
  <c r="BX113" i="15" s="1"/>
  <c r="BX57" i="15"/>
  <c r="BX120" i="15" s="1"/>
  <c r="BZ38" i="15"/>
  <c r="CJ120" i="8"/>
  <c r="CJ115" i="8"/>
  <c r="CJ119" i="8"/>
  <c r="CK80" i="8"/>
  <c r="CK57" i="8"/>
  <c r="CK49" i="8"/>
  <c r="CK109" i="8"/>
  <c r="CK59" i="8"/>
  <c r="CK47" i="8"/>
  <c r="CK60" i="8"/>
  <c r="CK98" i="8"/>
  <c r="CK107" i="8"/>
  <c r="CK70" i="8"/>
  <c r="CK129" i="8"/>
  <c r="CK78" i="8"/>
  <c r="CK97" i="8"/>
  <c r="CK128" i="8"/>
  <c r="CK77" i="8"/>
  <c r="CK99" i="8"/>
  <c r="CK48" i="8"/>
  <c r="CK110" i="8"/>
  <c r="CK130" i="8"/>
  <c r="CK79" i="8"/>
  <c r="CK100" i="8"/>
  <c r="CK67" i="8"/>
  <c r="CK88" i="8"/>
  <c r="CK90" i="8"/>
  <c r="CK87" i="8"/>
  <c r="CK127" i="8"/>
  <c r="CK68" i="8"/>
  <c r="CK89" i="8"/>
  <c r="CK108" i="8"/>
  <c r="CK69" i="8"/>
  <c r="CK58" i="8"/>
  <c r="CK46" i="8"/>
  <c r="CK104" i="8"/>
  <c r="CK103" i="8"/>
  <c r="CK106" i="8"/>
  <c r="CK105" i="8"/>
  <c r="CK43" i="8"/>
  <c r="CK42" i="8"/>
  <c r="CK126" i="8"/>
  <c r="CK74" i="8"/>
  <c r="CK55" i="8"/>
  <c r="CK45" i="8"/>
  <c r="CK92" i="8"/>
  <c r="CK66" i="8"/>
  <c r="CK84" i="8"/>
  <c r="CK123" i="8"/>
  <c r="CK44" i="8"/>
  <c r="CK63" i="8"/>
  <c r="CK94" i="8"/>
  <c r="CK75" i="8"/>
  <c r="CK86" i="8"/>
  <c r="CK124" i="8"/>
  <c r="CK125" i="8"/>
  <c r="CK96" i="8"/>
  <c r="CK65" i="8"/>
  <c r="CK62" i="8"/>
  <c r="CK82" i="8"/>
  <c r="CK53" i="8"/>
  <c r="CK85" i="8"/>
  <c r="CK93" i="8"/>
  <c r="CK41" i="8"/>
  <c r="CK122" i="8"/>
  <c r="CK76" i="8"/>
  <c r="CK73" i="8"/>
  <c r="CK113" i="8" s="1"/>
  <c r="CK72" i="8"/>
  <c r="CK83" i="8"/>
  <c r="CK52" i="8"/>
  <c r="CK56" i="8"/>
  <c r="CK54" i="8"/>
  <c r="CK95" i="8"/>
  <c r="CK64" i="8"/>
  <c r="CJ102" i="8"/>
  <c r="CJ112" i="8"/>
  <c r="CJ114" i="8"/>
  <c r="CL39" i="8"/>
  <c r="CJ116" i="8"/>
  <c r="CJ118" i="8"/>
  <c r="CJ117" i="8"/>
  <c r="BY93" i="15" a="1"/>
  <c r="BY92" i="15" a="1"/>
  <c r="BY51" i="15" a="1"/>
  <c r="BY82" i="15" a="1"/>
  <c r="BY54" i="15" a="1"/>
  <c r="BY58" i="15" a="1"/>
  <c r="BY71" i="15" a="1"/>
  <c r="CL125" i="8" a="1"/>
  <c r="CL64" i="8" a="1"/>
  <c r="CL99" i="8" a="1"/>
  <c r="CL122" i="8" a="1"/>
  <c r="CL69" i="8" a="1"/>
  <c r="CL94" i="8" a="1"/>
  <c r="BY99" i="15" a="1"/>
  <c r="BY69" i="15" a="1"/>
  <c r="BY87" i="15" a="1"/>
  <c r="BY83" i="15" a="1"/>
  <c r="BY45" i="15" a="1"/>
  <c r="BY52" i="15" a="1"/>
  <c r="BY62" i="15" a="1"/>
  <c r="BY73" i="15" a="1"/>
  <c r="BY88" i="15" a="1"/>
  <c r="BY76" i="15" a="1"/>
  <c r="BY80" i="15" a="1"/>
  <c r="BY59" i="15" a="1"/>
  <c r="BY78" i="15" a="1"/>
  <c r="BY66" i="15" a="1"/>
  <c r="BY61" i="15" a="1"/>
  <c r="BY77" i="15" a="1"/>
  <c r="CL75" i="8" a="1"/>
  <c r="CL83" i="8" a="1"/>
  <c r="CL100" i="8" a="1"/>
  <c r="CL128" i="8" a="1"/>
  <c r="CL45" i="8" a="1"/>
  <c r="CL76" i="8" a="1"/>
  <c r="CL87" i="8" a="1"/>
  <c r="CL60" i="8" a="1"/>
  <c r="CL62" i="8" a="1"/>
  <c r="CL56" i="8" a="1"/>
  <c r="CL46" i="8" a="1"/>
  <c r="CL77" i="8" a="1"/>
  <c r="CL65" i="8" a="1"/>
  <c r="CL84" i="8" a="1"/>
  <c r="CL74" i="8" a="1"/>
  <c r="CL90" i="8" a="1"/>
  <c r="CL97" i="8" a="1"/>
  <c r="BY79" i="15" a="1"/>
  <c r="BY47" i="15" a="1"/>
  <c r="BY60" i="15" a="1"/>
  <c r="BY39" i="15" a="1"/>
  <c r="BY74" i="15" a="1"/>
  <c r="BY68" i="15" a="1"/>
  <c r="BY44" i="15" a="1"/>
  <c r="BY86" i="15" a="1"/>
  <c r="BY43" i="15" a="1"/>
  <c r="CL92" i="8" a="1"/>
  <c r="CL41" i="8" a="1"/>
  <c r="CL78" i="8" a="1"/>
  <c r="CL66" i="8" a="1"/>
  <c r="CL48" i="8" a="1"/>
  <c r="CL43" i="8" a="1"/>
  <c r="CL88" i="8" a="1"/>
  <c r="CL95" i="8" a="1"/>
  <c r="CL106" i="8" a="1"/>
  <c r="CL57" i="8" a="1"/>
  <c r="BY94" i="15" a="1"/>
  <c r="BY57" i="15" a="1"/>
  <c r="BY65" i="15" a="1"/>
  <c r="BY97" i="15" a="1"/>
  <c r="BY96" i="15" a="1"/>
  <c r="BY91" i="15" a="1"/>
  <c r="CL72" i="8" a="1"/>
  <c r="CL67" i="8" a="1"/>
  <c r="CL44" i="8" a="1"/>
  <c r="CL89" i="8" a="1"/>
  <c r="CL63" i="8" a="1"/>
  <c r="CL59" i="8" a="1"/>
  <c r="CL73" i="8" a="1"/>
  <c r="CL110" i="8" a="1"/>
  <c r="BY84" i="15" a="1"/>
  <c r="BY100" i="15" a="1"/>
  <c r="BY48" i="15" a="1"/>
  <c r="BY64" i="15" a="1"/>
  <c r="BY63" i="15" a="1"/>
  <c r="BY56" i="15" a="1"/>
  <c r="BY72" i="15" a="1"/>
  <c r="BY46" i="15" a="1"/>
  <c r="BY81" i="15" a="1"/>
  <c r="BY90" i="15" a="1"/>
  <c r="BY102" i="15" a="1"/>
  <c r="BY70" i="15" a="1"/>
  <c r="BY50" i="15" a="1"/>
  <c r="BY67" i="15" a="1"/>
  <c r="BY75" i="15" a="1"/>
  <c r="CL126" i="8" a="1"/>
  <c r="CL85" i="8" a="1"/>
  <c r="CL103" i="8" a="1"/>
  <c r="CL68" i="8" a="1"/>
  <c r="CL80" i="8" a="1"/>
  <c r="CL52" i="8" a="1"/>
  <c r="CL124" i="8" a="1"/>
  <c r="CL82" i="8" a="1"/>
  <c r="CL58" i="8" a="1"/>
  <c r="CL70" i="8" a="1"/>
  <c r="CL54" i="8" a="1"/>
  <c r="CL96" i="8" a="1"/>
  <c r="CL108" i="8" a="1"/>
  <c r="CL98" i="8" a="1"/>
  <c r="CL93" i="8" a="1"/>
  <c r="CL53" i="8" a="1"/>
  <c r="CL79" i="8" a="1"/>
  <c r="CL129" i="8" a="1"/>
  <c r="BY89" i="15" a="1"/>
  <c r="BY85" i="15" a="1"/>
  <c r="BY98" i="15" a="1"/>
  <c r="BY55" i="15" a="1"/>
  <c r="BY101" i="15" a="1"/>
  <c r="BY49" i="15" a="1"/>
  <c r="BY95" i="15" a="1"/>
  <c r="BY53" i="15" a="1"/>
  <c r="CL123" i="8" a="1"/>
  <c r="CL127" i="8" a="1"/>
  <c r="CL107" i="8" a="1"/>
  <c r="CL86" i="8" a="1"/>
  <c r="CL104" i="8" a="1"/>
  <c r="CL49" i="8" a="1"/>
  <c r="CL42" i="8" a="1"/>
  <c r="CL105" i="8" a="1"/>
  <c r="CL109" i="8" a="1"/>
  <c r="CL55" i="8" a="1"/>
  <c r="CL130" i="8" a="1"/>
  <c r="CL47" i="8" a="1"/>
  <c r="BY53" i="15" l="1"/>
  <c r="BY116" i="15" s="1"/>
  <c r="BY95" i="15"/>
  <c r="BY158" i="15" s="1"/>
  <c r="BY49" i="15"/>
  <c r="BY112" i="15" s="1"/>
  <c r="BY101" i="15"/>
  <c r="BY55" i="15"/>
  <c r="BY118" i="15" s="1"/>
  <c r="BY98" i="15"/>
  <c r="BY161" i="15" s="1"/>
  <c r="BY85" i="15"/>
  <c r="BY148" i="15" s="1"/>
  <c r="BY89" i="15"/>
  <c r="BY152" i="15" s="1"/>
  <c r="BY75" i="15"/>
  <c r="BY138" i="15" s="1"/>
  <c r="BY67" i="15"/>
  <c r="BY130" i="15" s="1"/>
  <c r="BY50" i="15"/>
  <c r="BY113" i="15" s="1"/>
  <c r="BY70" i="15"/>
  <c r="BY133" i="15" s="1"/>
  <c r="BY102" i="15"/>
  <c r="BY162" i="15" s="1"/>
  <c r="BY90" i="15"/>
  <c r="BY153" i="15" s="1"/>
  <c r="BY81" i="15"/>
  <c r="BY144" i="15" s="1"/>
  <c r="BY46" i="15"/>
  <c r="BY109" i="15" s="1"/>
  <c r="BY72" i="15"/>
  <c r="BY135" i="15" s="1"/>
  <c r="BY56" i="15"/>
  <c r="BY119" i="15" s="1"/>
  <c r="BY63" i="15"/>
  <c r="BY126" i="15" s="1"/>
  <c r="BY64" i="15"/>
  <c r="BY127" i="15" s="1"/>
  <c r="BY48" i="15"/>
  <c r="BY111" i="15" s="1"/>
  <c r="BY100" i="15"/>
  <c r="BY84" i="15"/>
  <c r="BY147" i="15" s="1"/>
  <c r="BY91" i="15"/>
  <c r="BY154" i="15" s="1"/>
  <c r="BY96" i="15"/>
  <c r="BY159" i="15" s="1"/>
  <c r="BY97" i="15"/>
  <c r="BY160" i="15" s="1"/>
  <c r="BY65" i="15"/>
  <c r="BY128" i="15" s="1"/>
  <c r="BY57" i="15"/>
  <c r="BY120" i="15" s="1"/>
  <c r="BY94" i="15"/>
  <c r="BY157" i="15" s="1"/>
  <c r="BY43" i="15"/>
  <c r="BY106" i="15" s="1"/>
  <c r="BY86" i="15"/>
  <c r="BY149" i="15" s="1"/>
  <c r="BY44" i="15"/>
  <c r="BY107" i="15" s="1"/>
  <c r="BY68" i="15"/>
  <c r="BY131" i="15" s="1"/>
  <c r="BY74" i="15"/>
  <c r="BY137" i="15" s="1"/>
  <c r="BY39" i="15"/>
  <c r="BY105" i="15" s="1"/>
  <c r="BY60" i="15"/>
  <c r="BY123" i="15" s="1"/>
  <c r="BY47" i="15"/>
  <c r="BY110" i="15" s="1"/>
  <c r="BY79" i="15"/>
  <c r="BY142" i="15" s="1"/>
  <c r="BY77" i="15"/>
  <c r="BY140" i="15" s="1"/>
  <c r="BY61" i="15"/>
  <c r="BY124" i="15" s="1"/>
  <c r="BY66" i="15"/>
  <c r="BY129" i="15" s="1"/>
  <c r="BY78" i="15"/>
  <c r="BY141" i="15" s="1"/>
  <c r="BY59" i="15"/>
  <c r="BY122" i="15" s="1"/>
  <c r="BY80" i="15"/>
  <c r="BY143" i="15" s="1"/>
  <c r="BY76" i="15"/>
  <c r="BY139" i="15" s="1"/>
  <c r="BY88" i="15"/>
  <c r="BY151" i="15" s="1"/>
  <c r="BY73" i="15"/>
  <c r="BY136" i="15" s="1"/>
  <c r="BY62" i="15"/>
  <c r="BY125" i="15" s="1"/>
  <c r="BY52" i="15"/>
  <c r="BY115" i="15" s="1"/>
  <c r="BY45" i="15"/>
  <c r="BY108" i="15" s="1"/>
  <c r="BY83" i="15"/>
  <c r="BY146" i="15" s="1"/>
  <c r="BY87" i="15"/>
  <c r="BY150" i="15" s="1"/>
  <c r="BY69" i="15"/>
  <c r="BY132" i="15" s="1"/>
  <c r="BY99" i="15"/>
  <c r="BY71" i="15"/>
  <c r="BY134" i="15" s="1"/>
  <c r="BY58" i="15"/>
  <c r="BY121" i="15" s="1"/>
  <c r="BY54" i="15"/>
  <c r="BY117" i="15" s="1"/>
  <c r="BY82" i="15"/>
  <c r="BY145" i="15" s="1"/>
  <c r="BY51" i="15"/>
  <c r="BY114" i="15" s="1"/>
  <c r="BY92" i="15"/>
  <c r="BY155" i="15" s="1"/>
  <c r="BY93" i="15"/>
  <c r="BY156" i="15" s="1"/>
  <c r="CA38" i="15"/>
  <c r="CK117" i="8"/>
  <c r="CK116" i="8"/>
  <c r="CK120" i="8"/>
  <c r="CK119" i="8"/>
  <c r="CL49" i="8"/>
  <c r="CL80" i="8"/>
  <c r="CL57" i="8"/>
  <c r="CL109" i="8"/>
  <c r="CL70" i="8"/>
  <c r="CL78" i="8"/>
  <c r="CL97" i="8"/>
  <c r="CL98" i="8"/>
  <c r="CL48" i="8"/>
  <c r="CL128" i="8"/>
  <c r="CL47" i="8"/>
  <c r="CL59" i="8"/>
  <c r="CL60" i="8"/>
  <c r="CL107" i="8"/>
  <c r="CL129" i="8"/>
  <c r="CL77" i="8"/>
  <c r="CL99" i="8"/>
  <c r="CL68" i="8"/>
  <c r="CL110" i="8"/>
  <c r="CL69" i="8"/>
  <c r="CL58" i="8"/>
  <c r="CL67" i="8"/>
  <c r="CL90" i="8"/>
  <c r="CL108" i="8"/>
  <c r="CL89" i="8"/>
  <c r="CL100" i="8"/>
  <c r="CL130" i="8"/>
  <c r="CL88" i="8"/>
  <c r="CL87" i="8"/>
  <c r="CL127" i="8"/>
  <c r="CL79" i="8"/>
  <c r="CL46" i="8"/>
  <c r="CL104" i="8"/>
  <c r="CL103" i="8"/>
  <c r="CL106" i="8"/>
  <c r="CL105" i="8"/>
  <c r="CL82" i="8"/>
  <c r="CL41" i="8"/>
  <c r="CL74" i="8"/>
  <c r="CL96" i="8"/>
  <c r="CL66" i="8"/>
  <c r="CL83" i="8"/>
  <c r="CL94" i="8"/>
  <c r="CL63" i="8"/>
  <c r="CL76" i="8"/>
  <c r="CL116" i="8" s="1"/>
  <c r="CL125" i="8"/>
  <c r="CL53" i="8"/>
  <c r="CL56" i="8"/>
  <c r="CL86" i="8"/>
  <c r="CL85" i="8"/>
  <c r="CL95" i="8"/>
  <c r="CL122" i="8"/>
  <c r="CL124" i="8"/>
  <c r="CL92" i="8"/>
  <c r="CL84" i="8"/>
  <c r="CL54" i="8"/>
  <c r="CL44" i="8"/>
  <c r="CL75" i="8"/>
  <c r="CL55" i="8"/>
  <c r="CL43" i="8"/>
  <c r="CL45" i="8"/>
  <c r="CL123" i="8"/>
  <c r="CL93" i="8"/>
  <c r="CL62" i="8"/>
  <c r="CL64" i="8"/>
  <c r="CL126" i="8"/>
  <c r="CL73" i="8"/>
  <c r="CL42" i="8"/>
  <c r="CL52" i="8"/>
  <c r="CL72" i="8"/>
  <c r="CL65" i="8"/>
  <c r="CK114" i="8"/>
  <c r="CK118" i="8"/>
  <c r="CM39" i="8"/>
  <c r="CK112" i="8"/>
  <c r="CK102" i="8"/>
  <c r="CK115" i="8"/>
  <c r="BZ96" i="15" a="1"/>
  <c r="BZ70" i="15" a="1"/>
  <c r="BZ62" i="15" a="1"/>
  <c r="BZ84" i="15" a="1"/>
  <c r="BZ83" i="15" a="1"/>
  <c r="CM62" i="8" a="1"/>
  <c r="CM93" i="8" a="1"/>
  <c r="CM92" i="8" a="1"/>
  <c r="CM74" i="8" a="1"/>
  <c r="CM80" i="8" a="1"/>
  <c r="BZ89" i="15" a="1"/>
  <c r="BZ72" i="15" a="1"/>
  <c r="BZ102" i="15" a="1"/>
  <c r="BZ64" i="15" a="1"/>
  <c r="BZ87" i="15" a="1"/>
  <c r="BZ57" i="15" a="1"/>
  <c r="BZ50" i="15" a="1"/>
  <c r="BZ73" i="15" a="1"/>
  <c r="BZ69" i="15" a="1"/>
  <c r="BZ44" i="15" a="1"/>
  <c r="BZ93" i="15" a="1"/>
  <c r="BZ54" i="15" a="1"/>
  <c r="BZ43" i="15" a="1"/>
  <c r="BZ79" i="15" a="1"/>
  <c r="BZ49" i="15" a="1"/>
  <c r="BZ39" i="15" a="1"/>
  <c r="CM56" i="8" a="1"/>
  <c r="CM44" i="8" a="1"/>
  <c r="CM89" i="8" a="1"/>
  <c r="CM47" i="8" a="1"/>
  <c r="CM84" i="8" a="1"/>
  <c r="CM53" i="8" a="1"/>
  <c r="CM42" i="8" a="1"/>
  <c r="CM68" i="8" a="1"/>
  <c r="CM78" i="8" a="1"/>
  <c r="CM96" i="8" a="1"/>
  <c r="CM125" i="8" a="1"/>
  <c r="CM87" i="8" a="1"/>
  <c r="CM59" i="8" a="1"/>
  <c r="CM76" i="8" a="1"/>
  <c r="CM123" i="8" a="1"/>
  <c r="CM100" i="8" a="1"/>
  <c r="CM107" i="8" a="1"/>
  <c r="BZ61" i="15" a="1"/>
  <c r="BZ85" i="15" a="1"/>
  <c r="BZ65" i="15" a="1"/>
  <c r="BZ47" i="15" a="1"/>
  <c r="BZ52" i="15" a="1"/>
  <c r="BZ77" i="15" a="1"/>
  <c r="BZ63" i="15" a="1"/>
  <c r="BZ97" i="15" a="1"/>
  <c r="BZ74" i="15" a="1"/>
  <c r="CM85" i="8" a="1"/>
  <c r="CM66" i="8" a="1"/>
  <c r="CM90" i="8" a="1"/>
  <c r="CM64" i="8" a="1"/>
  <c r="CM104" i="8" a="1"/>
  <c r="CM60" i="8" a="1"/>
  <c r="CM86" i="8" a="1"/>
  <c r="CM127" i="8" a="1"/>
  <c r="CM94" i="8" a="1"/>
  <c r="CM52" i="8" a="1"/>
  <c r="CM48" i="8" a="1"/>
  <c r="BZ66" i="15" a="1"/>
  <c r="BZ67" i="15" a="1"/>
  <c r="BZ53" i="15" a="1"/>
  <c r="BZ76" i="15" a="1"/>
  <c r="BZ81" i="15" a="1"/>
  <c r="BZ48" i="15" a="1"/>
  <c r="BZ60" i="15" a="1"/>
  <c r="CM72" i="8" a="1"/>
  <c r="CM70" i="8" a="1"/>
  <c r="CM83" i="8" a="1"/>
  <c r="CM130" i="8" a="1"/>
  <c r="CM75" i="8" a="1"/>
  <c r="CM128" i="8" a="1"/>
  <c r="CM41" i="8" a="1"/>
  <c r="CM108" i="8" a="1"/>
  <c r="BZ100" i="15" a="1"/>
  <c r="BZ59" i="15" a="1"/>
  <c r="BZ51" i="15" a="1"/>
  <c r="BZ71" i="15" a="1"/>
  <c r="BZ94" i="15" a="1"/>
  <c r="BZ58" i="15" a="1"/>
  <c r="BZ90" i="15" a="1"/>
  <c r="BZ55" i="15" a="1"/>
  <c r="BZ99" i="15" a="1"/>
  <c r="BZ88" i="15" a="1"/>
  <c r="BZ75" i="15" a="1"/>
  <c r="BZ68" i="15" a="1"/>
  <c r="BZ56" i="15" a="1"/>
  <c r="BZ101" i="15" a="1"/>
  <c r="BZ95" i="15" a="1"/>
  <c r="CM65" i="8" a="1"/>
  <c r="CM54" i="8" a="1"/>
  <c r="CM103" i="8" a="1"/>
  <c r="CM67" i="8" a="1"/>
  <c r="CM109" i="8" a="1"/>
  <c r="CM73" i="8" a="1"/>
  <c r="CM126" i="8" a="1"/>
  <c r="CM79" i="8" a="1"/>
  <c r="CM97" i="8" a="1"/>
  <c r="CM124" i="8" a="1"/>
  <c r="CM82" i="8" a="1"/>
  <c r="CM105" i="8" a="1"/>
  <c r="CM99" i="8" a="1"/>
  <c r="CM57" i="8" a="1"/>
  <c r="CM55" i="8" a="1"/>
  <c r="CM122" i="8" a="1"/>
  <c r="CM106" i="8" a="1"/>
  <c r="CM88" i="8" a="1"/>
  <c r="CM49" i="8" a="1"/>
  <c r="BZ80" i="15" a="1"/>
  <c r="BZ45" i="15" a="1"/>
  <c r="BZ91" i="15" a="1"/>
  <c r="BZ92" i="15" a="1"/>
  <c r="BZ86" i="15" a="1"/>
  <c r="BZ78" i="15" a="1"/>
  <c r="BZ98" i="15" a="1"/>
  <c r="BZ82" i="15" a="1"/>
  <c r="BZ46" i="15" a="1"/>
  <c r="CM45" i="8" a="1"/>
  <c r="CM69" i="8" a="1"/>
  <c r="CM77" i="8" a="1"/>
  <c r="CM43" i="8" a="1"/>
  <c r="CM110" i="8" a="1"/>
  <c r="CM98" i="8" a="1"/>
  <c r="CM63" i="8" a="1"/>
  <c r="CM46" i="8" a="1"/>
  <c r="CM129" i="8" a="1"/>
  <c r="CM95" i="8" a="1"/>
  <c r="CM58" i="8" a="1"/>
  <c r="BZ46" i="15" l="1"/>
  <c r="BZ109" i="15" s="1"/>
  <c r="BZ82" i="15"/>
  <c r="BZ145" i="15" s="1"/>
  <c r="BZ98" i="15"/>
  <c r="BZ161" i="15" s="1"/>
  <c r="BZ78" i="15"/>
  <c r="BZ141" i="15" s="1"/>
  <c r="BZ86" i="15"/>
  <c r="BZ149" i="15" s="1"/>
  <c r="BZ92" i="15"/>
  <c r="BZ155" i="15" s="1"/>
  <c r="BZ91" i="15"/>
  <c r="BZ154" i="15" s="1"/>
  <c r="BZ45" i="15"/>
  <c r="BZ108" i="15" s="1"/>
  <c r="BZ80" i="15"/>
  <c r="BZ143" i="15" s="1"/>
  <c r="BZ95" i="15"/>
  <c r="BZ158" i="15" s="1"/>
  <c r="BZ101" i="15"/>
  <c r="BZ56" i="15"/>
  <c r="BZ119" i="15" s="1"/>
  <c r="BZ68" i="15"/>
  <c r="BZ131" i="15" s="1"/>
  <c r="BZ75" i="15"/>
  <c r="BZ138" i="15" s="1"/>
  <c r="BZ88" i="15"/>
  <c r="BZ151" i="15" s="1"/>
  <c r="BZ99" i="15"/>
  <c r="BZ55" i="15"/>
  <c r="BZ118" i="15" s="1"/>
  <c r="BZ90" i="15"/>
  <c r="BZ153" i="15" s="1"/>
  <c r="BZ58" i="15"/>
  <c r="BZ121" i="15" s="1"/>
  <c r="BZ94" i="15"/>
  <c r="BZ157" i="15" s="1"/>
  <c r="BZ71" i="15"/>
  <c r="BZ134" i="15" s="1"/>
  <c r="BZ51" i="15"/>
  <c r="BZ114" i="15" s="1"/>
  <c r="BZ59" i="15"/>
  <c r="BZ122" i="15" s="1"/>
  <c r="BZ100" i="15"/>
  <c r="BZ60" i="15"/>
  <c r="BZ123" i="15" s="1"/>
  <c r="BZ48" i="15"/>
  <c r="BZ111" i="15" s="1"/>
  <c r="BZ81" i="15"/>
  <c r="BZ144" i="15" s="1"/>
  <c r="BZ76" i="15"/>
  <c r="BZ139" i="15" s="1"/>
  <c r="BZ53" i="15"/>
  <c r="BZ116" i="15" s="1"/>
  <c r="BZ67" i="15"/>
  <c r="BZ130" i="15" s="1"/>
  <c r="BZ66" i="15"/>
  <c r="BZ129" i="15" s="1"/>
  <c r="BZ74" i="15"/>
  <c r="BZ137" i="15" s="1"/>
  <c r="BZ97" i="15"/>
  <c r="BZ160" i="15" s="1"/>
  <c r="BZ63" i="15"/>
  <c r="BZ126" i="15" s="1"/>
  <c r="BZ77" i="15"/>
  <c r="BZ140" i="15" s="1"/>
  <c r="BZ52" i="15"/>
  <c r="BZ115" i="15" s="1"/>
  <c r="BZ47" i="15"/>
  <c r="BZ110" i="15" s="1"/>
  <c r="BZ65" i="15"/>
  <c r="BZ128" i="15" s="1"/>
  <c r="BZ85" i="15"/>
  <c r="BZ148" i="15" s="1"/>
  <c r="BZ61" i="15"/>
  <c r="BZ124" i="15" s="1"/>
  <c r="BZ39" i="15"/>
  <c r="BZ105" i="15" s="1"/>
  <c r="BZ49" i="15"/>
  <c r="BZ112" i="15" s="1"/>
  <c r="BZ79" i="15"/>
  <c r="BZ142" i="15" s="1"/>
  <c r="BZ43" i="15"/>
  <c r="BZ106" i="15" s="1"/>
  <c r="BZ54" i="15"/>
  <c r="BZ117" i="15" s="1"/>
  <c r="BZ93" i="15"/>
  <c r="BZ156" i="15" s="1"/>
  <c r="BZ44" i="15"/>
  <c r="BZ107" i="15" s="1"/>
  <c r="BZ69" i="15"/>
  <c r="BZ132" i="15" s="1"/>
  <c r="BZ73" i="15"/>
  <c r="BZ136" i="15" s="1"/>
  <c r="BZ50" i="15"/>
  <c r="BZ113" i="15" s="1"/>
  <c r="BZ57" i="15"/>
  <c r="BZ120" i="15" s="1"/>
  <c r="BZ87" i="15"/>
  <c r="BZ150" i="15" s="1"/>
  <c r="BZ64" i="15"/>
  <c r="BZ127" i="15" s="1"/>
  <c r="BZ102" i="15"/>
  <c r="BZ162" i="15" s="1"/>
  <c r="BZ72" i="15"/>
  <c r="BZ135" i="15" s="1"/>
  <c r="BZ89" i="15"/>
  <c r="BZ152" i="15" s="1"/>
  <c r="BZ83" i="15"/>
  <c r="BZ146" i="15" s="1"/>
  <c r="BZ84" i="15"/>
  <c r="BZ147" i="15" s="1"/>
  <c r="BZ62" i="15"/>
  <c r="BZ125" i="15" s="1"/>
  <c r="BZ70" i="15"/>
  <c r="BZ133" i="15" s="1"/>
  <c r="BZ96" i="15"/>
  <c r="BZ159" i="15" s="1"/>
  <c r="CB38" i="15"/>
  <c r="CL119" i="8"/>
  <c r="CL113" i="8"/>
  <c r="CL114" i="8"/>
  <c r="CM60" i="8"/>
  <c r="CM109" i="8"/>
  <c r="CM49" i="8"/>
  <c r="CM57" i="8"/>
  <c r="CM78" i="8"/>
  <c r="CM70" i="8"/>
  <c r="CM48" i="8"/>
  <c r="CM128" i="8"/>
  <c r="CM98" i="8"/>
  <c r="CM47" i="8"/>
  <c r="CM107" i="8"/>
  <c r="CM59" i="8"/>
  <c r="CM97" i="8"/>
  <c r="CM77" i="8"/>
  <c r="CM80" i="8"/>
  <c r="CM129" i="8"/>
  <c r="CM130" i="8"/>
  <c r="CM67" i="8"/>
  <c r="CM88" i="8"/>
  <c r="CM99" i="8"/>
  <c r="CM68" i="8"/>
  <c r="CM90" i="8"/>
  <c r="CM108" i="8"/>
  <c r="CM127" i="8"/>
  <c r="CM110" i="8"/>
  <c r="CM89" i="8"/>
  <c r="CM100" i="8"/>
  <c r="CM87" i="8"/>
  <c r="CM79" i="8"/>
  <c r="CM69" i="8"/>
  <c r="CM58" i="8"/>
  <c r="CM46" i="8"/>
  <c r="CM104" i="8"/>
  <c r="CM103" i="8"/>
  <c r="CM106" i="8"/>
  <c r="CM105" i="8"/>
  <c r="CM42" i="8"/>
  <c r="CM66" i="8"/>
  <c r="CM52" i="8"/>
  <c r="CM75" i="8"/>
  <c r="CM43" i="8"/>
  <c r="CM44" i="8"/>
  <c r="CM123" i="8"/>
  <c r="CM125" i="8"/>
  <c r="CM126" i="8"/>
  <c r="CM62" i="8"/>
  <c r="CM95" i="8"/>
  <c r="CM92" i="8"/>
  <c r="CM83" i="8"/>
  <c r="CM54" i="8"/>
  <c r="CM122" i="8"/>
  <c r="CM82" i="8"/>
  <c r="CM53" i="8"/>
  <c r="CM72" i="8"/>
  <c r="CM94" i="8"/>
  <c r="CM86" i="8"/>
  <c r="CM93" i="8"/>
  <c r="CM56" i="8"/>
  <c r="CM76" i="8"/>
  <c r="CM96" i="8"/>
  <c r="CM73" i="8"/>
  <c r="CM45" i="8"/>
  <c r="CM74" i="8"/>
  <c r="CM63" i="8"/>
  <c r="CM64" i="8"/>
  <c r="CM65" i="8"/>
  <c r="CM55" i="8"/>
  <c r="CM124" i="8"/>
  <c r="CM84" i="8"/>
  <c r="CM85" i="8"/>
  <c r="CM41" i="8"/>
  <c r="CL102" i="8"/>
  <c r="CL112" i="8"/>
  <c r="CL117" i="8"/>
  <c r="CN39" i="8"/>
  <c r="CL115" i="8"/>
  <c r="CL118" i="8"/>
  <c r="CL120" i="8"/>
  <c r="CA67" i="15" a="1"/>
  <c r="CA75" i="15" a="1"/>
  <c r="CA89" i="15" a="1"/>
  <c r="CA51" i="15" a="1"/>
  <c r="CA52" i="15" a="1"/>
  <c r="CA93" i="15" a="1"/>
  <c r="CA53" i="15" a="1"/>
  <c r="CA50" i="15" a="1"/>
  <c r="CN89" i="8" a="1"/>
  <c r="CN42" i="8" a="1"/>
  <c r="CN74" i="8" a="1"/>
  <c r="CN55" i="8" a="1"/>
  <c r="CN94" i="8" a="1"/>
  <c r="CN80" i="8" a="1"/>
  <c r="CN103" i="8" a="1"/>
  <c r="CA81" i="15" a="1"/>
  <c r="CA66" i="15" a="1"/>
  <c r="CA62" i="15" a="1"/>
  <c r="CA65" i="15" a="1"/>
  <c r="CA84" i="15" a="1"/>
  <c r="CA79" i="15" a="1"/>
  <c r="CA64" i="15" a="1"/>
  <c r="CA77" i="15" a="1"/>
  <c r="CA94" i="15" a="1"/>
  <c r="CA47" i="15" a="1"/>
  <c r="CA91" i="15" a="1"/>
  <c r="CA59" i="15" a="1"/>
  <c r="CA85" i="15" a="1"/>
  <c r="CA92" i="15" a="1"/>
  <c r="CA98" i="15" a="1"/>
  <c r="CA46" i="15" a="1"/>
  <c r="CN100" i="8" a="1"/>
  <c r="CN125" i="8" a="1"/>
  <c r="CN93" i="8" a="1"/>
  <c r="CN67" i="8" a="1"/>
  <c r="CN78" i="8" a="1"/>
  <c r="CN124" i="8" a="1"/>
  <c r="CN105" i="8" a="1"/>
  <c r="CN107" i="8" a="1"/>
  <c r="CN73" i="8" a="1"/>
  <c r="CN72" i="8" a="1"/>
  <c r="CN126" i="8" a="1"/>
  <c r="CN106" i="8" a="1"/>
  <c r="CN69" i="8" a="1"/>
  <c r="CN57" i="8" a="1"/>
  <c r="CN122" i="8" a="1"/>
  <c r="CN123" i="8" a="1"/>
  <c r="CN88" i="8" a="1"/>
  <c r="CA100" i="15" a="1"/>
  <c r="CA54" i="15" a="1"/>
  <c r="CA99" i="15" a="1"/>
  <c r="CA102" i="15" a="1"/>
  <c r="CA73" i="15" a="1"/>
  <c r="CA45" i="15" a="1"/>
  <c r="CA90" i="15" a="1"/>
  <c r="CA76" i="15" a="1"/>
  <c r="CA49" i="15" a="1"/>
  <c r="CN85" i="8" a="1"/>
  <c r="CN41" i="8" a="1"/>
  <c r="CN56" i="8" a="1"/>
  <c r="CN77" i="8" a="1"/>
  <c r="CN99" i="8" a="1"/>
  <c r="CN66" i="8" a="1"/>
  <c r="CN92" i="8" a="1"/>
  <c r="CN97" i="8" a="1"/>
  <c r="CN84" i="8" a="1"/>
  <c r="CA55" i="15" a="1"/>
  <c r="CA56" i="15" a="1"/>
  <c r="CA69" i="15" a="1"/>
  <c r="CA86" i="15" a="1"/>
  <c r="CA97" i="15" a="1"/>
  <c r="CA95" i="15" a="1"/>
  <c r="CA72" i="15" a="1"/>
  <c r="CN48" i="8" a="1"/>
  <c r="CN62" i="8" a="1"/>
  <c r="CN70" i="8" a="1"/>
  <c r="CN65" i="8" a="1"/>
  <c r="CN60" i="8" a="1"/>
  <c r="CN79" i="8" a="1"/>
  <c r="CN87" i="8" a="1"/>
  <c r="CN95" i="8" a="1"/>
  <c r="CN108" i="8" a="1"/>
  <c r="CA71" i="15" a="1"/>
  <c r="CA60" i="15" a="1"/>
  <c r="CA68" i="15" a="1"/>
  <c r="CA70" i="15" a="1"/>
  <c r="CA74" i="15" a="1"/>
  <c r="CA101" i="15" a="1"/>
  <c r="CA88" i="15" a="1"/>
  <c r="CA57" i="15" a="1"/>
  <c r="CA44" i="15" a="1"/>
  <c r="CA82" i="15" a="1"/>
  <c r="CA43" i="15" a="1"/>
  <c r="CA61" i="15" a="1"/>
  <c r="CA63" i="15" a="1"/>
  <c r="CA80" i="15" a="1"/>
  <c r="CN44" i="8" a="1"/>
  <c r="CN109" i="8" a="1"/>
  <c r="CN52" i="8" a="1"/>
  <c r="CN43" i="8" a="1"/>
  <c r="CN104" i="8" a="1"/>
  <c r="CN68" i="8" a="1"/>
  <c r="CN49" i="8" a="1"/>
  <c r="CN63" i="8" a="1"/>
  <c r="CN83" i="8" a="1"/>
  <c r="CN46" i="8" a="1"/>
  <c r="CN58" i="8" a="1"/>
  <c r="CN54" i="8" a="1"/>
  <c r="CN45" i="8" a="1"/>
  <c r="CN127" i="8" a="1"/>
  <c r="CN98" i="8" a="1"/>
  <c r="CN53" i="8" a="1"/>
  <c r="CN82" i="8" a="1"/>
  <c r="CN59" i="8" a="1"/>
  <c r="CA58" i="15" a="1"/>
  <c r="CA78" i="15" a="1"/>
  <c r="CA83" i="15" a="1"/>
  <c r="CA96" i="15" a="1"/>
  <c r="CA48" i="15" a="1"/>
  <c r="CA39" i="15" a="1"/>
  <c r="CA87" i="15" a="1"/>
  <c r="CN90" i="8" a="1"/>
  <c r="CN75" i="8" a="1"/>
  <c r="CN76" i="8" a="1"/>
  <c r="CN129" i="8" a="1"/>
  <c r="CN86" i="8" a="1"/>
  <c r="CN110" i="8" a="1"/>
  <c r="CN128" i="8" a="1"/>
  <c r="CN64" i="8" a="1"/>
  <c r="CN130" i="8" a="1"/>
  <c r="CN96" i="8" a="1"/>
  <c r="CN47" i="8" a="1"/>
  <c r="CA87" i="15" l="1"/>
  <c r="CA150" i="15" s="1"/>
  <c r="CA39" i="15"/>
  <c r="CA105" i="15" s="1"/>
  <c r="CA48" i="15"/>
  <c r="CA111" i="15" s="1"/>
  <c r="CA96" i="15"/>
  <c r="CA159" i="15" s="1"/>
  <c r="CA83" i="15"/>
  <c r="CA146" i="15" s="1"/>
  <c r="CA78" i="15"/>
  <c r="CA141" i="15" s="1"/>
  <c r="CA58" i="15"/>
  <c r="CA121" i="15" s="1"/>
  <c r="CA80" i="15"/>
  <c r="CA143" i="15" s="1"/>
  <c r="CA63" i="15"/>
  <c r="CA126" i="15" s="1"/>
  <c r="CA61" i="15"/>
  <c r="CA124" i="15" s="1"/>
  <c r="CA43" i="15"/>
  <c r="CA106" i="15" s="1"/>
  <c r="CA82" i="15"/>
  <c r="CA145" i="15" s="1"/>
  <c r="CA44" i="15"/>
  <c r="CA107" i="15" s="1"/>
  <c r="CA57" i="15"/>
  <c r="CA120" i="15" s="1"/>
  <c r="CA88" i="15"/>
  <c r="CA151" i="15" s="1"/>
  <c r="CA101" i="15"/>
  <c r="CA74" i="15"/>
  <c r="CA137" i="15" s="1"/>
  <c r="CA70" i="15"/>
  <c r="CA133" i="15" s="1"/>
  <c r="CA68" i="15"/>
  <c r="CA131" i="15" s="1"/>
  <c r="CA60" i="15"/>
  <c r="CA123" i="15" s="1"/>
  <c r="CA71" i="15"/>
  <c r="CA134" i="15" s="1"/>
  <c r="CA72" i="15"/>
  <c r="CA135" i="15" s="1"/>
  <c r="CA95" i="15"/>
  <c r="CA158" i="15" s="1"/>
  <c r="CA97" i="15"/>
  <c r="CA160" i="15" s="1"/>
  <c r="CA86" i="15"/>
  <c r="CA149" i="15" s="1"/>
  <c r="CA69" i="15"/>
  <c r="CA132" i="15" s="1"/>
  <c r="CA56" i="15"/>
  <c r="CA119" i="15" s="1"/>
  <c r="CA55" i="15"/>
  <c r="CA118" i="15" s="1"/>
  <c r="CA49" i="15"/>
  <c r="CA112" i="15" s="1"/>
  <c r="CA76" i="15"/>
  <c r="CA139" i="15" s="1"/>
  <c r="CA90" i="15"/>
  <c r="CA153" i="15" s="1"/>
  <c r="CA45" i="15"/>
  <c r="CA108" i="15" s="1"/>
  <c r="CA73" i="15"/>
  <c r="CA136" i="15" s="1"/>
  <c r="CA102" i="15"/>
  <c r="CA162" i="15" s="1"/>
  <c r="CA99" i="15"/>
  <c r="CA54" i="15"/>
  <c r="CA117" i="15" s="1"/>
  <c r="CA100" i="15"/>
  <c r="CA46" i="15"/>
  <c r="CA109" i="15" s="1"/>
  <c r="CA98" i="15"/>
  <c r="CA161" i="15" s="1"/>
  <c r="CA92" i="15"/>
  <c r="CA155" i="15" s="1"/>
  <c r="CA85" i="15"/>
  <c r="CA148" i="15" s="1"/>
  <c r="CA59" i="15"/>
  <c r="CA122" i="15" s="1"/>
  <c r="CA91" i="15"/>
  <c r="CA154" i="15" s="1"/>
  <c r="CA47" i="15"/>
  <c r="CA110" i="15" s="1"/>
  <c r="CA94" i="15"/>
  <c r="CA157" i="15" s="1"/>
  <c r="CA77" i="15"/>
  <c r="CA140" i="15" s="1"/>
  <c r="CA64" i="15"/>
  <c r="CA127" i="15" s="1"/>
  <c r="CA79" i="15"/>
  <c r="CA142" i="15" s="1"/>
  <c r="CA84" i="15"/>
  <c r="CA147" i="15" s="1"/>
  <c r="CA65" i="15"/>
  <c r="CA128" i="15" s="1"/>
  <c r="CA62" i="15"/>
  <c r="CA125" i="15" s="1"/>
  <c r="CA66" i="15"/>
  <c r="CA129" i="15" s="1"/>
  <c r="CA81" i="15"/>
  <c r="CA144" i="15" s="1"/>
  <c r="CA50" i="15"/>
  <c r="CA113" i="15" s="1"/>
  <c r="CA53" i="15"/>
  <c r="CA116" i="15" s="1"/>
  <c r="CA93" i="15"/>
  <c r="CA156" i="15" s="1"/>
  <c r="CA52" i="15"/>
  <c r="CA115" i="15" s="1"/>
  <c r="CA51" i="15"/>
  <c r="CA114" i="15" s="1"/>
  <c r="CA89" i="15"/>
  <c r="CA152" i="15" s="1"/>
  <c r="CA75" i="15"/>
  <c r="CA138" i="15" s="1"/>
  <c r="CA67" i="15"/>
  <c r="CA130" i="15" s="1"/>
  <c r="CC38" i="15"/>
  <c r="CM116" i="8"/>
  <c r="CM120" i="8"/>
  <c r="CM113" i="8"/>
  <c r="CM119" i="8"/>
  <c r="CN49" i="8"/>
  <c r="CN109" i="8"/>
  <c r="CN57" i="8"/>
  <c r="CN60" i="8"/>
  <c r="CN70" i="8"/>
  <c r="CN47" i="8"/>
  <c r="CN80" i="8"/>
  <c r="CN107" i="8"/>
  <c r="CN78" i="8"/>
  <c r="CN48" i="8"/>
  <c r="CN98" i="8"/>
  <c r="CN128" i="8"/>
  <c r="CN129" i="8"/>
  <c r="CN59" i="8"/>
  <c r="CN97" i="8"/>
  <c r="CN110" i="8"/>
  <c r="CN68" i="8"/>
  <c r="CN108" i="8"/>
  <c r="CN69" i="8"/>
  <c r="CN58" i="8"/>
  <c r="CN77" i="8"/>
  <c r="CN100" i="8"/>
  <c r="CN130" i="8"/>
  <c r="CN46" i="8"/>
  <c r="CN67" i="8"/>
  <c r="CN88" i="8"/>
  <c r="CN127" i="8"/>
  <c r="CN99" i="8"/>
  <c r="CN89" i="8"/>
  <c r="CN90" i="8"/>
  <c r="CN87" i="8"/>
  <c r="CN79" i="8"/>
  <c r="CN104" i="8"/>
  <c r="CN103" i="8"/>
  <c r="CN106" i="8"/>
  <c r="CN105" i="8"/>
  <c r="CN56" i="8"/>
  <c r="CN82" i="8"/>
  <c r="CN94" i="8"/>
  <c r="CN86" i="8"/>
  <c r="CN93" i="8"/>
  <c r="CN84" i="8"/>
  <c r="CN45" i="8"/>
  <c r="CN83" i="8"/>
  <c r="CN76" i="8"/>
  <c r="CN44" i="8"/>
  <c r="CN92" i="8"/>
  <c r="CN73" i="8"/>
  <c r="CN43" i="8"/>
  <c r="CN123" i="8"/>
  <c r="CN126" i="8"/>
  <c r="CN65" i="8"/>
  <c r="CN62" i="8"/>
  <c r="CN96" i="8"/>
  <c r="CN64" i="8"/>
  <c r="CN124" i="8"/>
  <c r="CN125" i="8"/>
  <c r="CN53" i="8"/>
  <c r="CN54" i="8"/>
  <c r="CN42" i="8"/>
  <c r="CN75" i="8"/>
  <c r="CN95" i="8"/>
  <c r="CN66" i="8"/>
  <c r="CN74" i="8"/>
  <c r="CN52" i="8"/>
  <c r="CN85" i="8"/>
  <c r="CN72" i="8"/>
  <c r="CN63" i="8"/>
  <c r="CN41" i="8"/>
  <c r="CN122" i="8"/>
  <c r="CN55" i="8"/>
  <c r="CM118" i="8"/>
  <c r="CM115" i="8"/>
  <c r="CO39" i="8"/>
  <c r="CM114" i="8"/>
  <c r="CM112" i="8"/>
  <c r="CM102" i="8"/>
  <c r="CM117" i="8"/>
  <c r="CB64" i="15" a="1"/>
  <c r="CB70" i="15" a="1"/>
  <c r="CB45" i="15" a="1"/>
  <c r="CB81" i="15" a="1"/>
  <c r="CB74" i="15" a="1"/>
  <c r="CB51" i="15" a="1"/>
  <c r="CB53" i="15" a="1"/>
  <c r="CB86" i="15" a="1"/>
  <c r="CB94" i="15" a="1"/>
  <c r="CB52" i="15" a="1"/>
  <c r="CB57" i="15" a="1"/>
  <c r="CB90" i="15" a="1"/>
  <c r="CB99" i="15" a="1"/>
  <c r="CB60" i="15" a="1"/>
  <c r="CB93" i="15" a="1"/>
  <c r="CO42" i="8" a="1"/>
  <c r="CO45" i="8" a="1"/>
  <c r="CO95" i="8" a="1"/>
  <c r="CO66" i="8" a="1"/>
  <c r="CO109" i="8" a="1"/>
  <c r="CO106" i="8" a="1"/>
  <c r="CO58" i="8" a="1"/>
  <c r="CO69" i="8" a="1"/>
  <c r="CO100" i="8" a="1"/>
  <c r="CB50" i="15" a="1"/>
  <c r="CB72" i="15" a="1"/>
  <c r="CB83" i="15" a="1"/>
  <c r="CB69" i="15" a="1"/>
  <c r="CB67" i="15" a="1"/>
  <c r="CB100" i="15" a="1"/>
  <c r="CB89" i="15" a="1"/>
  <c r="CB66" i="15" a="1"/>
  <c r="CB59" i="15" a="1"/>
  <c r="CB75" i="15" a="1"/>
  <c r="CB54" i="15" a="1"/>
  <c r="CB82" i="15" a="1"/>
  <c r="CB68" i="15" a="1"/>
  <c r="CB58" i="15" a="1"/>
  <c r="CB39" i="15" a="1"/>
  <c r="CB63" i="15" a="1"/>
  <c r="CO67" i="8" a="1"/>
  <c r="CO65" i="8" a="1"/>
  <c r="CO96" i="8" a="1"/>
  <c r="CO68" i="8" a="1"/>
  <c r="CO59" i="8" a="1"/>
  <c r="CO64" i="8" a="1"/>
  <c r="CO62" i="8" a="1"/>
  <c r="CO98" i="8" a="1"/>
  <c r="CO41" i="8" a="1"/>
  <c r="CO86" i="8" a="1"/>
  <c r="CO72" i="8" a="1"/>
  <c r="CO46" i="8" a="1"/>
  <c r="CO48" i="8" a="1"/>
  <c r="CO53" i="8" a="1"/>
  <c r="CO122" i="8" a="1"/>
  <c r="CO79" i="8" a="1"/>
  <c r="CO77" i="8" a="1"/>
  <c r="CB56" i="15" a="1"/>
  <c r="CB46" i="15" a="1"/>
  <c r="CB78" i="15" a="1"/>
  <c r="CB95" i="15" a="1"/>
  <c r="CB80" i="15" a="1"/>
  <c r="CB96" i="15" a="1"/>
  <c r="CB79" i="15" a="1"/>
  <c r="CB49" i="15" a="1"/>
  <c r="CB73" i="15" a="1"/>
  <c r="CB47" i="15" a="1"/>
  <c r="CO78" i="8" a="1"/>
  <c r="CO76" i="8" a="1"/>
  <c r="CO47" i="8" a="1"/>
  <c r="CO104" i="8" a="1"/>
  <c r="CO56" i="8" a="1"/>
  <c r="CO44" i="8" a="1"/>
  <c r="CO49" i="8" a="1"/>
  <c r="CB84" i="15" a="1"/>
  <c r="CB97" i="15" a="1"/>
  <c r="CB55" i="15" a="1"/>
  <c r="CB62" i="15" a="1"/>
  <c r="CB76" i="15" a="1"/>
  <c r="CB87" i="15" a="1"/>
  <c r="CO75" i="8" a="1"/>
  <c r="CO70" i="8" a="1"/>
  <c r="CO83" i="8" a="1"/>
  <c r="CB71" i="15" a="1"/>
  <c r="CB77" i="15" a="1"/>
  <c r="CB48" i="15" a="1"/>
  <c r="CB43" i="15" a="1"/>
  <c r="CB101" i="15" a="1"/>
  <c r="CB91" i="15" a="1"/>
  <c r="CB61" i="15" a="1"/>
  <c r="CB44" i="15" a="1"/>
  <c r="CB65" i="15" a="1"/>
  <c r="CB98" i="15" a="1"/>
  <c r="CB102" i="15" a="1"/>
  <c r="CB88" i="15" a="1"/>
  <c r="CB85" i="15" a="1"/>
  <c r="CB92" i="15" a="1"/>
  <c r="CO84" i="8" a="1"/>
  <c r="CO94" i="8" a="1"/>
  <c r="CO74" i="8" a="1"/>
  <c r="CO103" i="8" a="1"/>
  <c r="CO89" i="8" a="1"/>
  <c r="CO60" i="8" a="1"/>
  <c r="CO63" i="8" a="1"/>
  <c r="CO43" i="8" a="1"/>
  <c r="CO108" i="8" a="1"/>
  <c r="CO57" i="8" a="1"/>
  <c r="CO128" i="8" a="1"/>
  <c r="CO92" i="8" a="1"/>
  <c r="CO85" i="8" a="1"/>
  <c r="CO90" i="8" a="1"/>
  <c r="CO99" i="8" a="1"/>
  <c r="CO93" i="8" a="1"/>
  <c r="CO125" i="8" a="1"/>
  <c r="CO130" i="8" a="1"/>
  <c r="CO52" i="8" a="1"/>
  <c r="CO55" i="8" a="1"/>
  <c r="CO87" i="8" a="1"/>
  <c r="CO107" i="8" a="1"/>
  <c r="CO82" i="8" a="1"/>
  <c r="CO110" i="8" a="1"/>
  <c r="CO80" i="8" a="1"/>
  <c r="CO126" i="8" a="1"/>
  <c r="CO105" i="8" a="1"/>
  <c r="CO88" i="8" a="1"/>
  <c r="CO123" i="8" a="1"/>
  <c r="CO129" i="8" a="1"/>
  <c r="CO124" i="8" a="1"/>
  <c r="CO127" i="8" a="1"/>
  <c r="CO73" i="8" a="1"/>
  <c r="CO97" i="8" a="1"/>
  <c r="CO54" i="8" a="1"/>
  <c r="CB92" i="15" l="1"/>
  <c r="CB155" i="15" s="1"/>
  <c r="CB85" i="15"/>
  <c r="CB148" i="15" s="1"/>
  <c r="CB88" i="15"/>
  <c r="CB151" i="15" s="1"/>
  <c r="CB102" i="15"/>
  <c r="CB162" i="15" s="1"/>
  <c r="CB98" i="15"/>
  <c r="CB161" i="15" s="1"/>
  <c r="CB65" i="15"/>
  <c r="CB128" i="15" s="1"/>
  <c r="CB44" i="15"/>
  <c r="CB107" i="15" s="1"/>
  <c r="CB61" i="15"/>
  <c r="CB124" i="15" s="1"/>
  <c r="CB91" i="15"/>
  <c r="CB154" i="15" s="1"/>
  <c r="CB101" i="15"/>
  <c r="CB43" i="15"/>
  <c r="CB106" i="15" s="1"/>
  <c r="CB48" i="15"/>
  <c r="CB111" i="15" s="1"/>
  <c r="CB77" i="15"/>
  <c r="CB140" i="15" s="1"/>
  <c r="CB71" i="15"/>
  <c r="CB134" i="15" s="1"/>
  <c r="CB87" i="15"/>
  <c r="CB150" i="15" s="1"/>
  <c r="CB76" i="15"/>
  <c r="CB139" i="15" s="1"/>
  <c r="CB62" i="15"/>
  <c r="CB125" i="15" s="1"/>
  <c r="CB55" i="15"/>
  <c r="CB118" i="15" s="1"/>
  <c r="CB97" i="15"/>
  <c r="CB160" i="15" s="1"/>
  <c r="CB84" i="15"/>
  <c r="CB147" i="15" s="1"/>
  <c r="CB47" i="15"/>
  <c r="CB110" i="15" s="1"/>
  <c r="CB73" i="15"/>
  <c r="CB136" i="15" s="1"/>
  <c r="CB49" i="15"/>
  <c r="CB112" i="15" s="1"/>
  <c r="CB79" i="15"/>
  <c r="CB142" i="15" s="1"/>
  <c r="CB96" i="15"/>
  <c r="CB159" i="15" s="1"/>
  <c r="CB80" i="15"/>
  <c r="CB143" i="15" s="1"/>
  <c r="CB95" i="15"/>
  <c r="CB158" i="15" s="1"/>
  <c r="CB78" i="15"/>
  <c r="CB141" i="15" s="1"/>
  <c r="CB46" i="15"/>
  <c r="CB109" i="15" s="1"/>
  <c r="CB56" i="15"/>
  <c r="CB119" i="15" s="1"/>
  <c r="CB63" i="15"/>
  <c r="CB126" i="15" s="1"/>
  <c r="CB39" i="15"/>
  <c r="CB105" i="15" s="1"/>
  <c r="CB58" i="15"/>
  <c r="CB121" i="15" s="1"/>
  <c r="CB68" i="15"/>
  <c r="CB131" i="15" s="1"/>
  <c r="CB82" i="15"/>
  <c r="CB145" i="15" s="1"/>
  <c r="CB54" i="15"/>
  <c r="CB117" i="15" s="1"/>
  <c r="CB75" i="15"/>
  <c r="CB138" i="15" s="1"/>
  <c r="CB59" i="15"/>
  <c r="CB122" i="15" s="1"/>
  <c r="CB66" i="15"/>
  <c r="CB129" i="15" s="1"/>
  <c r="CB89" i="15"/>
  <c r="CB152" i="15" s="1"/>
  <c r="CB100" i="15"/>
  <c r="CB67" i="15"/>
  <c r="CB130" i="15" s="1"/>
  <c r="CB69" i="15"/>
  <c r="CB132" i="15" s="1"/>
  <c r="CB83" i="15"/>
  <c r="CB146" i="15" s="1"/>
  <c r="CB72" i="15"/>
  <c r="CB135" i="15" s="1"/>
  <c r="CB50" i="15"/>
  <c r="CB113" i="15" s="1"/>
  <c r="CB93" i="15"/>
  <c r="CB156" i="15" s="1"/>
  <c r="CB60" i="15"/>
  <c r="CB123" i="15" s="1"/>
  <c r="CB99" i="15"/>
  <c r="CB90" i="15"/>
  <c r="CB153" i="15" s="1"/>
  <c r="CB57" i="15"/>
  <c r="CB120" i="15" s="1"/>
  <c r="CB52" i="15"/>
  <c r="CB115" i="15" s="1"/>
  <c r="CB94" i="15"/>
  <c r="CB157" i="15" s="1"/>
  <c r="CB86" i="15"/>
  <c r="CB149" i="15" s="1"/>
  <c r="CB53" i="15"/>
  <c r="CB116" i="15" s="1"/>
  <c r="CB51" i="15"/>
  <c r="CB114" i="15" s="1"/>
  <c r="CB74" i="15"/>
  <c r="CB137" i="15" s="1"/>
  <c r="CB81" i="15"/>
  <c r="CB144" i="15" s="1"/>
  <c r="CB45" i="15"/>
  <c r="CB108" i="15" s="1"/>
  <c r="CB70" i="15"/>
  <c r="CB133" i="15" s="1"/>
  <c r="CB64" i="15"/>
  <c r="CB127" i="15" s="1"/>
  <c r="CD38" i="15"/>
  <c r="CN120" i="8"/>
  <c r="CN115" i="8"/>
  <c r="CO57" i="8"/>
  <c r="CO60" i="8"/>
  <c r="CO49" i="8"/>
  <c r="CO109" i="8"/>
  <c r="CO80" i="8"/>
  <c r="CO47" i="8"/>
  <c r="CO77" i="8"/>
  <c r="CO99" i="8"/>
  <c r="CO70" i="8"/>
  <c r="CO59" i="8"/>
  <c r="CO78" i="8"/>
  <c r="CO97" i="8"/>
  <c r="CO98" i="8"/>
  <c r="CO107" i="8"/>
  <c r="CO129" i="8"/>
  <c r="CO48" i="8"/>
  <c r="CO128" i="8"/>
  <c r="CO89" i="8"/>
  <c r="CO130" i="8"/>
  <c r="CO88" i="8"/>
  <c r="CO110" i="8"/>
  <c r="CO127" i="8"/>
  <c r="CO67" i="8"/>
  <c r="CO90" i="8"/>
  <c r="CO108" i="8"/>
  <c r="CO68" i="8"/>
  <c r="CO100" i="8"/>
  <c r="CO69" i="8"/>
  <c r="CO58" i="8"/>
  <c r="CO87" i="8"/>
  <c r="CO79" i="8"/>
  <c r="CO46" i="8"/>
  <c r="CO104" i="8"/>
  <c r="CO103" i="8"/>
  <c r="CO106" i="8"/>
  <c r="CO105" i="8"/>
  <c r="CO62" i="8"/>
  <c r="CO76" i="8"/>
  <c r="CO125" i="8"/>
  <c r="CO85" i="8"/>
  <c r="CO45" i="8"/>
  <c r="CO96" i="8"/>
  <c r="CO54" i="8"/>
  <c r="CO56" i="8"/>
  <c r="CO43" i="8"/>
  <c r="CO55" i="8"/>
  <c r="CO52" i="8"/>
  <c r="CO72" i="8"/>
  <c r="CO41" i="8"/>
  <c r="CO74" i="8"/>
  <c r="CO122" i="8"/>
  <c r="CO66" i="8"/>
  <c r="CO73" i="8"/>
  <c r="CO75" i="8"/>
  <c r="CO123" i="8"/>
  <c r="CO92" i="8"/>
  <c r="CO64" i="8"/>
  <c r="CO65" i="8"/>
  <c r="CO93" i="8"/>
  <c r="CO83" i="8"/>
  <c r="CO82" i="8"/>
  <c r="CO42" i="8"/>
  <c r="CO44" i="8"/>
  <c r="CO86" i="8"/>
  <c r="CO63" i="8"/>
  <c r="CO94" i="8"/>
  <c r="CO84" i="8"/>
  <c r="CO126" i="8"/>
  <c r="CO95" i="8"/>
  <c r="CO124" i="8"/>
  <c r="CO53" i="8"/>
  <c r="CN112" i="8"/>
  <c r="CN102" i="8"/>
  <c r="CN116" i="8"/>
  <c r="CN117" i="8"/>
  <c r="CN118" i="8"/>
  <c r="CN114" i="8"/>
  <c r="CN113" i="8"/>
  <c r="CN119" i="8"/>
  <c r="CC53" i="15" a="1"/>
  <c r="CC57" i="15" a="1"/>
  <c r="CC56" i="15" a="1"/>
  <c r="CC69" i="15" a="1"/>
  <c r="CC94" i="15" a="1"/>
  <c r="CC71" i="15" a="1"/>
  <c r="CC95" i="15" a="1"/>
  <c r="CC48" i="15" a="1"/>
  <c r="CC77" i="15" a="1"/>
  <c r="CC78" i="15" a="1"/>
  <c r="CC61" i="15" a="1"/>
  <c r="CC92" i="15" a="1"/>
  <c r="CC100" i="15" a="1"/>
  <c r="CC98" i="15" a="1"/>
  <c r="CC47" i="15" a="1"/>
  <c r="CC64" i="15" a="1"/>
  <c r="CC83" i="15" a="1"/>
  <c r="CC44" i="15" a="1"/>
  <c r="CC60" i="15" a="1"/>
  <c r="CC82" i="15" a="1"/>
  <c r="CC62" i="15" a="1"/>
  <c r="CC59" i="15" a="1"/>
  <c r="CC89" i="15" a="1"/>
  <c r="CC39" i="15" a="1"/>
  <c r="CC84" i="15" a="1"/>
  <c r="CC54" i="15" a="1"/>
  <c r="CC74" i="15" a="1"/>
  <c r="CC86" i="15" a="1"/>
  <c r="CC50" i="15" a="1"/>
  <c r="CC55" i="15" a="1"/>
  <c r="CC68" i="15" a="1"/>
  <c r="CC88" i="15" a="1"/>
  <c r="CC52" i="15" a="1"/>
  <c r="CC45" i="15" a="1"/>
  <c r="CC66" i="15" a="1"/>
  <c r="CC76" i="15" a="1"/>
  <c r="CC51" i="15" a="1"/>
  <c r="CC58" i="15" a="1"/>
  <c r="CC79" i="15" a="1"/>
  <c r="CC99" i="15" a="1"/>
  <c r="CC72" i="15" a="1"/>
  <c r="CC85" i="15" a="1"/>
  <c r="CC93" i="15" a="1"/>
  <c r="CC75" i="15" a="1"/>
  <c r="CC65" i="15" a="1"/>
  <c r="CC49" i="15" a="1"/>
  <c r="CC43" i="15" a="1"/>
  <c r="CC70" i="15" a="1"/>
  <c r="CC97" i="15" a="1"/>
  <c r="CC90" i="15" a="1"/>
  <c r="CC96" i="15" a="1"/>
  <c r="CC81" i="15" a="1"/>
  <c r="CC63" i="15" a="1"/>
  <c r="CC91" i="15" a="1"/>
  <c r="CC87" i="15" a="1"/>
  <c r="CC80" i="15" a="1"/>
  <c r="CC73" i="15" a="1"/>
  <c r="CC102" i="15" a="1"/>
  <c r="CC67" i="15" a="1"/>
  <c r="CC46" i="15" a="1"/>
  <c r="CC101" i="15" a="1"/>
  <c r="CC101" i="15" l="1"/>
  <c r="CC46" i="15"/>
  <c r="CC109" i="15" s="1"/>
  <c r="CC67" i="15"/>
  <c r="CC130" i="15" s="1"/>
  <c r="CC102" i="15"/>
  <c r="CC162" i="15" s="1"/>
  <c r="CC73" i="15"/>
  <c r="CC136" i="15" s="1"/>
  <c r="CC80" i="15"/>
  <c r="CC143" i="15" s="1"/>
  <c r="CC87" i="15"/>
  <c r="CC150" i="15" s="1"/>
  <c r="CC91" i="15"/>
  <c r="CC154" i="15" s="1"/>
  <c r="CC63" i="15"/>
  <c r="CC126" i="15" s="1"/>
  <c r="CC81" i="15"/>
  <c r="CC144" i="15" s="1"/>
  <c r="CC96" i="15"/>
  <c r="CC159" i="15" s="1"/>
  <c r="CC90" i="15"/>
  <c r="CC153" i="15" s="1"/>
  <c r="CC97" i="15"/>
  <c r="CC160" i="15" s="1"/>
  <c r="CC70" i="15"/>
  <c r="CC133" i="15" s="1"/>
  <c r="CC43" i="15"/>
  <c r="CC106" i="15" s="1"/>
  <c r="CC49" i="15"/>
  <c r="CC112" i="15" s="1"/>
  <c r="CC65" i="15"/>
  <c r="CC128" i="15" s="1"/>
  <c r="CC75" i="15"/>
  <c r="CC138" i="15" s="1"/>
  <c r="CC93" i="15"/>
  <c r="CC156" i="15" s="1"/>
  <c r="CC85" i="15"/>
  <c r="CC148" i="15" s="1"/>
  <c r="CC72" i="15"/>
  <c r="CC135" i="15" s="1"/>
  <c r="CC99" i="15"/>
  <c r="CC79" i="15"/>
  <c r="CC142" i="15" s="1"/>
  <c r="CC58" i="15"/>
  <c r="CC121" i="15" s="1"/>
  <c r="CC51" i="15"/>
  <c r="CC114" i="15" s="1"/>
  <c r="CC76" i="15"/>
  <c r="CC139" i="15" s="1"/>
  <c r="CC66" i="15"/>
  <c r="CC129" i="15" s="1"/>
  <c r="CC45" i="15"/>
  <c r="CC108" i="15" s="1"/>
  <c r="CC52" i="15"/>
  <c r="CC115" i="15" s="1"/>
  <c r="CC88" i="15"/>
  <c r="CC151" i="15" s="1"/>
  <c r="CC68" i="15"/>
  <c r="CC131" i="15" s="1"/>
  <c r="CC55" i="15"/>
  <c r="CC118" i="15" s="1"/>
  <c r="CC50" i="15"/>
  <c r="CC113" i="15" s="1"/>
  <c r="CC86" i="15"/>
  <c r="CC149" i="15" s="1"/>
  <c r="CC74" i="15"/>
  <c r="CC137" i="15" s="1"/>
  <c r="CC54" i="15"/>
  <c r="CC117" i="15" s="1"/>
  <c r="CC84" i="15"/>
  <c r="CC147" i="15" s="1"/>
  <c r="CC39" i="15"/>
  <c r="CC105" i="15" s="1"/>
  <c r="CC89" i="15"/>
  <c r="CC152" i="15" s="1"/>
  <c r="CC59" i="15"/>
  <c r="CC122" i="15" s="1"/>
  <c r="CC62" i="15"/>
  <c r="CC125" i="15" s="1"/>
  <c r="CC82" i="15"/>
  <c r="CC145" i="15" s="1"/>
  <c r="CC60" i="15"/>
  <c r="CC123" i="15" s="1"/>
  <c r="CC44" i="15"/>
  <c r="CC107" i="15" s="1"/>
  <c r="CC83" i="15"/>
  <c r="CC146" i="15" s="1"/>
  <c r="CC64" i="15"/>
  <c r="CC127" i="15" s="1"/>
  <c r="CC47" i="15"/>
  <c r="CC110" i="15" s="1"/>
  <c r="CC98" i="15"/>
  <c r="CC161" i="15" s="1"/>
  <c r="CC100" i="15"/>
  <c r="CC92" i="15"/>
  <c r="CC155" i="15" s="1"/>
  <c r="CC61" i="15"/>
  <c r="CC124" i="15" s="1"/>
  <c r="CC78" i="15"/>
  <c r="CC141" i="15" s="1"/>
  <c r="CC77" i="15"/>
  <c r="CC140" i="15" s="1"/>
  <c r="CC48" i="15"/>
  <c r="CC111" i="15" s="1"/>
  <c r="CC95" i="15"/>
  <c r="CC158" i="15" s="1"/>
  <c r="CC71" i="15"/>
  <c r="CC134" i="15" s="1"/>
  <c r="CC94" i="15"/>
  <c r="CC157" i="15" s="1"/>
  <c r="CC69" i="15"/>
  <c r="CC132" i="15" s="1"/>
  <c r="CC56" i="15"/>
  <c r="CC119" i="15" s="1"/>
  <c r="CC57" i="15"/>
  <c r="CC120" i="15" s="1"/>
  <c r="CC53" i="15"/>
  <c r="CC116" i="15" s="1"/>
  <c r="CE38" i="15"/>
  <c r="CO118" i="8"/>
  <c r="CO119" i="8"/>
  <c r="CO116" i="8"/>
  <c r="CO113" i="8"/>
  <c r="CO120" i="8"/>
  <c r="CO112" i="8"/>
  <c r="CO102" i="8"/>
  <c r="CO117" i="8"/>
  <c r="CO115" i="8"/>
  <c r="CO114" i="8"/>
  <c r="CD91" i="15" a="1"/>
  <c r="CD101" i="15" a="1"/>
  <c r="CD60" i="15" a="1"/>
  <c r="CD79" i="15" a="1"/>
  <c r="CD81" i="15" a="1"/>
  <c r="CD74" i="15" a="1"/>
  <c r="CD75" i="15" a="1"/>
  <c r="CD93" i="15" a="1"/>
  <c r="CD39" i="15" a="1"/>
  <c r="CD64" i="15" a="1"/>
  <c r="CD92" i="15" a="1"/>
  <c r="CD51" i="15" a="1"/>
  <c r="CD94" i="15" a="1"/>
  <c r="CD47" i="15" a="1"/>
  <c r="CD72" i="15" a="1"/>
  <c r="CD88" i="15" a="1"/>
  <c r="CD82" i="15" a="1"/>
  <c r="CD53" i="15" a="1"/>
  <c r="CD73" i="15" a="1"/>
  <c r="CD61" i="15" a="1"/>
  <c r="CD87" i="15" a="1"/>
  <c r="CD63" i="15" a="1"/>
  <c r="CD44" i="15" a="1"/>
  <c r="CD65" i="15" a="1"/>
  <c r="CD99" i="15" a="1"/>
  <c r="CD56" i="15" a="1"/>
  <c r="CD54" i="15" a="1"/>
  <c r="CD90" i="15" a="1"/>
  <c r="CD43" i="15" a="1"/>
  <c r="CD48" i="15" a="1"/>
  <c r="CD46" i="15" a="1"/>
  <c r="CD89" i="15" a="1"/>
  <c r="CD66" i="15" a="1"/>
  <c r="CD78" i="15" a="1"/>
  <c r="CD85" i="15" a="1"/>
  <c r="CD84" i="15" a="1"/>
  <c r="CD52" i="15" a="1"/>
  <c r="CD83" i="15" a="1"/>
  <c r="CD102" i="15" a="1"/>
  <c r="CD45" i="15" a="1"/>
  <c r="CD76" i="15" a="1"/>
  <c r="CD50" i="15" a="1"/>
  <c r="CD49" i="15" a="1"/>
  <c r="CD80" i="15" a="1"/>
  <c r="CD62" i="15" a="1"/>
  <c r="CD77" i="15" a="1"/>
  <c r="CD100" i="15" a="1"/>
  <c r="CD59" i="15" a="1"/>
  <c r="CD55" i="15" a="1"/>
  <c r="CD69" i="15" a="1"/>
  <c r="CD95" i="15" a="1"/>
  <c r="CD71" i="15" a="1"/>
  <c r="CD57" i="15" a="1"/>
  <c r="CD58" i="15" a="1"/>
  <c r="CD68" i="15" a="1"/>
  <c r="CD86" i="15" a="1"/>
  <c r="CD96" i="15" a="1"/>
  <c r="CD67" i="15" a="1"/>
  <c r="CD98" i="15" a="1"/>
  <c r="CD97" i="15" a="1"/>
  <c r="CD70" i="15" a="1"/>
  <c r="CD70" i="15" l="1"/>
  <c r="CD133" i="15" s="1"/>
  <c r="CD97" i="15"/>
  <c r="CD160" i="15" s="1"/>
  <c r="CD98" i="15"/>
  <c r="CD161" i="15" s="1"/>
  <c r="CD67" i="15"/>
  <c r="CD130" i="15" s="1"/>
  <c r="CD96" i="15"/>
  <c r="CD159" i="15" s="1"/>
  <c r="CD86" i="15"/>
  <c r="CD149" i="15" s="1"/>
  <c r="CD68" i="15"/>
  <c r="CD131" i="15" s="1"/>
  <c r="CD58" i="15"/>
  <c r="CD121" i="15" s="1"/>
  <c r="CD57" i="15"/>
  <c r="CD120" i="15" s="1"/>
  <c r="CD71" i="15"/>
  <c r="CD134" i="15" s="1"/>
  <c r="CD95" i="15"/>
  <c r="CD158" i="15" s="1"/>
  <c r="CD69" i="15"/>
  <c r="CD132" i="15" s="1"/>
  <c r="CD55" i="15"/>
  <c r="CD118" i="15" s="1"/>
  <c r="CD59" i="15"/>
  <c r="CD122" i="15" s="1"/>
  <c r="CD100" i="15"/>
  <c r="CD77" i="15"/>
  <c r="CD140" i="15" s="1"/>
  <c r="CD62" i="15"/>
  <c r="CD125" i="15" s="1"/>
  <c r="CD80" i="15"/>
  <c r="CD143" i="15" s="1"/>
  <c r="CD49" i="15"/>
  <c r="CD112" i="15" s="1"/>
  <c r="CD50" i="15"/>
  <c r="CD113" i="15" s="1"/>
  <c r="CD76" i="15"/>
  <c r="CD139" i="15" s="1"/>
  <c r="CD45" i="15"/>
  <c r="CD108" i="15" s="1"/>
  <c r="CD102" i="15"/>
  <c r="CD162" i="15" s="1"/>
  <c r="CD83" i="15"/>
  <c r="CD146" i="15" s="1"/>
  <c r="CD52" i="15"/>
  <c r="CD115" i="15" s="1"/>
  <c r="CD84" i="15"/>
  <c r="CD147" i="15" s="1"/>
  <c r="CD85" i="15"/>
  <c r="CD148" i="15" s="1"/>
  <c r="CD78" i="15"/>
  <c r="CD141" i="15" s="1"/>
  <c r="CD66" i="15"/>
  <c r="CD129" i="15" s="1"/>
  <c r="CD89" i="15"/>
  <c r="CD152" i="15" s="1"/>
  <c r="CD46" i="15"/>
  <c r="CD109" i="15" s="1"/>
  <c r="CD48" i="15"/>
  <c r="CD111" i="15" s="1"/>
  <c r="CD43" i="15"/>
  <c r="CD106" i="15" s="1"/>
  <c r="CD90" i="15"/>
  <c r="CD153" i="15" s="1"/>
  <c r="CD54" i="15"/>
  <c r="CD117" i="15" s="1"/>
  <c r="CD56" i="15"/>
  <c r="CD119" i="15" s="1"/>
  <c r="CD99" i="15"/>
  <c r="CD65" i="15"/>
  <c r="CD128" i="15" s="1"/>
  <c r="CD44" i="15"/>
  <c r="CD107" i="15" s="1"/>
  <c r="CD63" i="15"/>
  <c r="CD126" i="15" s="1"/>
  <c r="CD87" i="15"/>
  <c r="CD150" i="15" s="1"/>
  <c r="CD61" i="15"/>
  <c r="CD124" i="15" s="1"/>
  <c r="CD73" i="15"/>
  <c r="CD136" i="15" s="1"/>
  <c r="CD53" i="15"/>
  <c r="CD116" i="15" s="1"/>
  <c r="CD82" i="15"/>
  <c r="CD145" i="15" s="1"/>
  <c r="CD88" i="15"/>
  <c r="CD151" i="15" s="1"/>
  <c r="CD72" i="15"/>
  <c r="CD135" i="15" s="1"/>
  <c r="CD47" i="15"/>
  <c r="CD110" i="15" s="1"/>
  <c r="CD94" i="15"/>
  <c r="CD157" i="15" s="1"/>
  <c r="CD51" i="15"/>
  <c r="CD114" i="15" s="1"/>
  <c r="CD92" i="15"/>
  <c r="CD155" i="15" s="1"/>
  <c r="CD64" i="15"/>
  <c r="CD127" i="15" s="1"/>
  <c r="CD39" i="15"/>
  <c r="CD105" i="15" s="1"/>
  <c r="CD93" i="15"/>
  <c r="CD156" i="15" s="1"/>
  <c r="CD75" i="15"/>
  <c r="CD138" i="15" s="1"/>
  <c r="CD74" i="15"/>
  <c r="CD137" i="15" s="1"/>
  <c r="CD81" i="15"/>
  <c r="CD144" i="15" s="1"/>
  <c r="CD79" i="15"/>
  <c r="CD142" i="15" s="1"/>
  <c r="CD60" i="15"/>
  <c r="CD123" i="15" s="1"/>
  <c r="CD101" i="15"/>
  <c r="CD91" i="15"/>
  <c r="CD154" i="15" s="1"/>
  <c r="CF38" i="15"/>
  <c r="CE87" i="15" a="1"/>
  <c r="CE50" i="15" a="1"/>
  <c r="CE51" i="15" a="1"/>
  <c r="CE94" i="15" a="1"/>
  <c r="CE101" i="15" a="1"/>
  <c r="CE52" i="15" a="1"/>
  <c r="CE62" i="15" a="1"/>
  <c r="CE72" i="15" a="1"/>
  <c r="CE53" i="15" a="1"/>
  <c r="CE64" i="15" a="1"/>
  <c r="CE44" i="15" a="1"/>
  <c r="CE76" i="15" a="1"/>
  <c r="CE92" i="15" a="1"/>
  <c r="CE83" i="15" a="1"/>
  <c r="CE66" i="15" a="1"/>
  <c r="CE46" i="15" a="1"/>
  <c r="CE45" i="15" a="1"/>
  <c r="CE59" i="15" a="1"/>
  <c r="CE69" i="15" a="1"/>
  <c r="CE77" i="15" a="1"/>
  <c r="CE61" i="15" a="1"/>
  <c r="CE65" i="15" a="1"/>
  <c r="CE90" i="15" a="1"/>
  <c r="CE63" i="15" a="1"/>
  <c r="CE56" i="15" a="1"/>
  <c r="CE78" i="15" a="1"/>
  <c r="CE81" i="15" a="1"/>
  <c r="CE70" i="15" a="1"/>
  <c r="CE82" i="15" a="1"/>
  <c r="CE67" i="15" a="1"/>
  <c r="CE54" i="15" a="1"/>
  <c r="CE93" i="15" a="1"/>
  <c r="CE48" i="15" a="1"/>
  <c r="CE89" i="15" a="1"/>
  <c r="CE60" i="15" a="1"/>
  <c r="CE74" i="15" a="1"/>
  <c r="CE75" i="15" a="1"/>
  <c r="CE84" i="15" a="1"/>
  <c r="CE86" i="15" a="1"/>
  <c r="CE102" i="15" a="1"/>
  <c r="CE57" i="15" a="1"/>
  <c r="CE68" i="15" a="1"/>
  <c r="CE47" i="15" a="1"/>
  <c r="CE99" i="15" a="1"/>
  <c r="CE58" i="15" a="1"/>
  <c r="CE91" i="15" a="1"/>
  <c r="CE95" i="15" a="1"/>
  <c r="CE97" i="15" a="1"/>
  <c r="CE100" i="15" a="1"/>
  <c r="CE49" i="15" a="1"/>
  <c r="CE73" i="15" a="1"/>
  <c r="CE80" i="15" a="1"/>
  <c r="CE43" i="15" a="1"/>
  <c r="CE55" i="15" a="1"/>
  <c r="CE98" i="15" a="1"/>
  <c r="CE85" i="15" a="1"/>
  <c r="CE79" i="15" a="1"/>
  <c r="CE96" i="15" a="1"/>
  <c r="CE88" i="15" a="1"/>
  <c r="CE39" i="15" a="1"/>
  <c r="CE71" i="15" a="1"/>
  <c r="CE71" i="15" l="1"/>
  <c r="CE134" i="15" s="1"/>
  <c r="CE39" i="15"/>
  <c r="CE105" i="15" s="1"/>
  <c r="CE88" i="15"/>
  <c r="CE151" i="15" s="1"/>
  <c r="CE96" i="15"/>
  <c r="CE159" i="15" s="1"/>
  <c r="CE79" i="15"/>
  <c r="CE142" i="15" s="1"/>
  <c r="CE85" i="15"/>
  <c r="CE148" i="15" s="1"/>
  <c r="CE98" i="15"/>
  <c r="CE161" i="15" s="1"/>
  <c r="CE55" i="15"/>
  <c r="CE118" i="15" s="1"/>
  <c r="CE43" i="15"/>
  <c r="CE106" i="15" s="1"/>
  <c r="CE80" i="15"/>
  <c r="CE143" i="15" s="1"/>
  <c r="CE73" i="15"/>
  <c r="CE136" i="15" s="1"/>
  <c r="CE49" i="15"/>
  <c r="CE112" i="15" s="1"/>
  <c r="CE100" i="15"/>
  <c r="CE97" i="15"/>
  <c r="CE160" i="15" s="1"/>
  <c r="CE95" i="15"/>
  <c r="CE158" i="15" s="1"/>
  <c r="CE91" i="15"/>
  <c r="CE154" i="15" s="1"/>
  <c r="CE58" i="15"/>
  <c r="CE121" i="15" s="1"/>
  <c r="CE99" i="15"/>
  <c r="CE47" i="15"/>
  <c r="CE110" i="15" s="1"/>
  <c r="CE68" i="15"/>
  <c r="CE131" i="15" s="1"/>
  <c r="CE57" i="15"/>
  <c r="CE120" i="15" s="1"/>
  <c r="CE102" i="15"/>
  <c r="CE162" i="15" s="1"/>
  <c r="CE86" i="15"/>
  <c r="CE149" i="15" s="1"/>
  <c r="CE84" i="15"/>
  <c r="CE147" i="15" s="1"/>
  <c r="CE75" i="15"/>
  <c r="CE138" i="15" s="1"/>
  <c r="CE74" i="15"/>
  <c r="CE137" i="15" s="1"/>
  <c r="CE60" i="15"/>
  <c r="CE123" i="15" s="1"/>
  <c r="CE89" i="15"/>
  <c r="CE152" i="15" s="1"/>
  <c r="CE48" i="15"/>
  <c r="CE111" i="15" s="1"/>
  <c r="CE93" i="15"/>
  <c r="CE156" i="15" s="1"/>
  <c r="CE54" i="15"/>
  <c r="CE117" i="15" s="1"/>
  <c r="CE67" i="15"/>
  <c r="CE130" i="15" s="1"/>
  <c r="CE82" i="15"/>
  <c r="CE145" i="15" s="1"/>
  <c r="CE70" i="15"/>
  <c r="CE133" i="15" s="1"/>
  <c r="CE81" i="15"/>
  <c r="CE144" i="15" s="1"/>
  <c r="CE78" i="15"/>
  <c r="CE141" i="15" s="1"/>
  <c r="CE56" i="15"/>
  <c r="CE119" i="15" s="1"/>
  <c r="CE63" i="15"/>
  <c r="CE126" i="15" s="1"/>
  <c r="CE90" i="15"/>
  <c r="CE153" i="15" s="1"/>
  <c r="CE65" i="15"/>
  <c r="CE128" i="15" s="1"/>
  <c r="CE61" i="15"/>
  <c r="CE124" i="15" s="1"/>
  <c r="CE77" i="15"/>
  <c r="CE140" i="15" s="1"/>
  <c r="CE69" i="15"/>
  <c r="CE132" i="15" s="1"/>
  <c r="CE59" i="15"/>
  <c r="CE122" i="15" s="1"/>
  <c r="CE45" i="15"/>
  <c r="CE108" i="15" s="1"/>
  <c r="CE46" i="15"/>
  <c r="CE109" i="15" s="1"/>
  <c r="CE66" i="15"/>
  <c r="CE129" i="15" s="1"/>
  <c r="CE83" i="15"/>
  <c r="CE146" i="15" s="1"/>
  <c r="CE92" i="15"/>
  <c r="CE155" i="15" s="1"/>
  <c r="CE76" i="15"/>
  <c r="CE139" i="15" s="1"/>
  <c r="CE44" i="15"/>
  <c r="CE107" i="15" s="1"/>
  <c r="CE64" i="15"/>
  <c r="CE127" i="15" s="1"/>
  <c r="CE53" i="15"/>
  <c r="CE116" i="15" s="1"/>
  <c r="CE72" i="15"/>
  <c r="CE135" i="15" s="1"/>
  <c r="CE62" i="15"/>
  <c r="CE125" i="15" s="1"/>
  <c r="CE52" i="15"/>
  <c r="CE115" i="15" s="1"/>
  <c r="CE101" i="15"/>
  <c r="CE94" i="15"/>
  <c r="CE157" i="15" s="1"/>
  <c r="CE51" i="15"/>
  <c r="CE114" i="15" s="1"/>
  <c r="CE50" i="15"/>
  <c r="CE113" i="15" s="1"/>
  <c r="CE87" i="15"/>
  <c r="CE150" i="15" s="1"/>
  <c r="CG38" i="15"/>
  <c r="CF61" i="15" a="1"/>
  <c r="CF55" i="15" a="1"/>
  <c r="CF57" i="15" a="1"/>
  <c r="CF73" i="15" a="1"/>
  <c r="CF78" i="15" a="1"/>
  <c r="CF74" i="15" a="1"/>
  <c r="CF58" i="15" a="1"/>
  <c r="CF65" i="15" a="1"/>
  <c r="CF56" i="15" a="1"/>
  <c r="CF99" i="15" a="1"/>
  <c r="CF83" i="15" a="1"/>
  <c r="CF69" i="15" a="1"/>
  <c r="CF53" i="15" a="1"/>
  <c r="CF88" i="15" a="1"/>
  <c r="CF100" i="15" a="1"/>
  <c r="CF67" i="15" a="1"/>
  <c r="CF96" i="15" a="1"/>
  <c r="CF62" i="15" a="1"/>
  <c r="CF81" i="15" a="1"/>
  <c r="CF66" i="15" a="1"/>
  <c r="CF48" i="15" a="1"/>
  <c r="CF95" i="15" a="1"/>
  <c r="CF90" i="15" a="1"/>
  <c r="CF51" i="15" a="1"/>
  <c r="CF92" i="15" a="1"/>
  <c r="CF47" i="15" a="1"/>
  <c r="CF91" i="15" a="1"/>
  <c r="CF101" i="15" a="1"/>
  <c r="CF52" i="15" a="1"/>
  <c r="CF76" i="15" a="1"/>
  <c r="CF43" i="15" a="1"/>
  <c r="CF82" i="15" a="1"/>
  <c r="CF64" i="15" a="1"/>
  <c r="CF87" i="15" a="1"/>
  <c r="CF72" i="15" a="1"/>
  <c r="CF77" i="15" a="1"/>
  <c r="CF46" i="15" a="1"/>
  <c r="CF44" i="15" a="1"/>
  <c r="CF39" i="15" a="1"/>
  <c r="CF49" i="15" a="1"/>
  <c r="CF94" i="15" a="1"/>
  <c r="CF75" i="15" a="1"/>
  <c r="CF79" i="15" a="1"/>
  <c r="CF86" i="15" a="1"/>
  <c r="CF54" i="15" a="1"/>
  <c r="CF97" i="15" a="1"/>
  <c r="CF98" i="15" a="1"/>
  <c r="CF85" i="15" a="1"/>
  <c r="CF68" i="15" a="1"/>
  <c r="CF71" i="15" a="1"/>
  <c r="CF60" i="15" a="1"/>
  <c r="CF70" i="15" a="1"/>
  <c r="CF59" i="15" a="1"/>
  <c r="CF93" i="15" a="1"/>
  <c r="CF80" i="15" a="1"/>
  <c r="CF63" i="15" a="1"/>
  <c r="CF89" i="15" a="1"/>
  <c r="CF50" i="15" a="1"/>
  <c r="CF84" i="15" a="1"/>
  <c r="CF102" i="15" a="1"/>
  <c r="CF45" i="15" a="1"/>
  <c r="CF45" i="15" l="1"/>
  <c r="CF108" i="15" s="1"/>
  <c r="CF102" i="15"/>
  <c r="CF162" i="15" s="1"/>
  <c r="CF84" i="15"/>
  <c r="CF147" i="15" s="1"/>
  <c r="CF50" i="15"/>
  <c r="CF113" i="15" s="1"/>
  <c r="CF89" i="15"/>
  <c r="CF152" i="15" s="1"/>
  <c r="CF63" i="15"/>
  <c r="CF126" i="15" s="1"/>
  <c r="CF80" i="15"/>
  <c r="CF143" i="15" s="1"/>
  <c r="CF93" i="15"/>
  <c r="CF156" i="15" s="1"/>
  <c r="CF59" i="15"/>
  <c r="CF122" i="15" s="1"/>
  <c r="CF70" i="15"/>
  <c r="CF133" i="15" s="1"/>
  <c r="CF60" i="15"/>
  <c r="CF123" i="15" s="1"/>
  <c r="CF71" i="15"/>
  <c r="CF134" i="15" s="1"/>
  <c r="CF68" i="15"/>
  <c r="CF131" i="15" s="1"/>
  <c r="CF85" i="15"/>
  <c r="CF148" i="15" s="1"/>
  <c r="CF98" i="15"/>
  <c r="CF161" i="15" s="1"/>
  <c r="CF97" i="15"/>
  <c r="CF160" i="15" s="1"/>
  <c r="CF54" i="15"/>
  <c r="CF117" i="15" s="1"/>
  <c r="CF86" i="15"/>
  <c r="CF149" i="15" s="1"/>
  <c r="CF79" i="15"/>
  <c r="CF142" i="15" s="1"/>
  <c r="CF75" i="15"/>
  <c r="CF138" i="15" s="1"/>
  <c r="CF94" i="15"/>
  <c r="CF157" i="15" s="1"/>
  <c r="CF49" i="15"/>
  <c r="CF112" i="15" s="1"/>
  <c r="CF39" i="15"/>
  <c r="CF105" i="15" s="1"/>
  <c r="CF44" i="15"/>
  <c r="CF107" i="15" s="1"/>
  <c r="CF46" i="15"/>
  <c r="CF109" i="15" s="1"/>
  <c r="CF77" i="15"/>
  <c r="CF140" i="15" s="1"/>
  <c r="CF72" i="15"/>
  <c r="CF135" i="15" s="1"/>
  <c r="CF87" i="15"/>
  <c r="CF150" i="15" s="1"/>
  <c r="CF64" i="15"/>
  <c r="CF127" i="15" s="1"/>
  <c r="CF82" i="15"/>
  <c r="CF145" i="15" s="1"/>
  <c r="CF43" i="15"/>
  <c r="CF106" i="15" s="1"/>
  <c r="CF76" i="15"/>
  <c r="CF139" i="15" s="1"/>
  <c r="CF52" i="15"/>
  <c r="CF115" i="15" s="1"/>
  <c r="CF101" i="15"/>
  <c r="CF91" i="15"/>
  <c r="CF154" i="15" s="1"/>
  <c r="CF47" i="15"/>
  <c r="CF110" i="15" s="1"/>
  <c r="CF92" i="15"/>
  <c r="CF155" i="15" s="1"/>
  <c r="CF51" i="15"/>
  <c r="CF114" i="15" s="1"/>
  <c r="CF90" i="15"/>
  <c r="CF153" i="15" s="1"/>
  <c r="CF95" i="15"/>
  <c r="CF158" i="15" s="1"/>
  <c r="CF48" i="15"/>
  <c r="CF111" i="15" s="1"/>
  <c r="CF66" i="15"/>
  <c r="CF129" i="15" s="1"/>
  <c r="CF81" i="15"/>
  <c r="CF144" i="15" s="1"/>
  <c r="CF62" i="15"/>
  <c r="CF125" i="15" s="1"/>
  <c r="CF96" i="15"/>
  <c r="CF159" i="15" s="1"/>
  <c r="CF67" i="15"/>
  <c r="CF130" i="15" s="1"/>
  <c r="CF100" i="15"/>
  <c r="CF88" i="15"/>
  <c r="CF151" i="15" s="1"/>
  <c r="CF53" i="15"/>
  <c r="CF116" i="15" s="1"/>
  <c r="CF69" i="15"/>
  <c r="CF132" i="15" s="1"/>
  <c r="CF83" i="15"/>
  <c r="CF146" i="15" s="1"/>
  <c r="CF99" i="15"/>
  <c r="CF56" i="15"/>
  <c r="CF119" i="15" s="1"/>
  <c r="CF65" i="15"/>
  <c r="CF128" i="15" s="1"/>
  <c r="CF58" i="15"/>
  <c r="CF121" i="15" s="1"/>
  <c r="CF74" i="15"/>
  <c r="CF137" i="15" s="1"/>
  <c r="CF78" i="15"/>
  <c r="CF141" i="15" s="1"/>
  <c r="CF73" i="15"/>
  <c r="CF136" i="15" s="1"/>
  <c r="CF57" i="15"/>
  <c r="CF120" i="15" s="1"/>
  <c r="CF55" i="15"/>
  <c r="CF118" i="15" s="1"/>
  <c r="CF61" i="15"/>
  <c r="CF124" i="15" s="1"/>
  <c r="CH38" i="15"/>
  <c r="CG50" i="15" a="1"/>
  <c r="CG58" i="15" a="1"/>
  <c r="CG98" i="15" a="1"/>
  <c r="CG89" i="15" a="1"/>
  <c r="CG49" i="15" a="1"/>
  <c r="CG51" i="15" a="1"/>
  <c r="CG74" i="15" a="1"/>
  <c r="CG72" i="15" a="1"/>
  <c r="CG63" i="15" a="1"/>
  <c r="CG88" i="15" a="1"/>
  <c r="CG73" i="15" a="1"/>
  <c r="CG95" i="15" a="1"/>
  <c r="CG101" i="15" a="1"/>
  <c r="CG60" i="15" a="1"/>
  <c r="CG76" i="15" a="1"/>
  <c r="CG91" i="15" a="1"/>
  <c r="CG61" i="15" a="1"/>
  <c r="CG86" i="15" a="1"/>
  <c r="CG56" i="15" a="1"/>
  <c r="CG80" i="15" a="1"/>
  <c r="CG66" i="15" a="1"/>
  <c r="CG100" i="15" a="1"/>
  <c r="CG48" i="15" a="1"/>
  <c r="CG87" i="15" a="1"/>
  <c r="CG39" i="15" a="1"/>
  <c r="CG99" i="15" a="1"/>
  <c r="CG75" i="15" a="1"/>
  <c r="CG96" i="15" a="1"/>
  <c r="CG93" i="15" a="1"/>
  <c r="CG71" i="15" a="1"/>
  <c r="CG65" i="15" a="1"/>
  <c r="CG52" i="15" a="1"/>
  <c r="CG92" i="15" a="1"/>
  <c r="CG77" i="15" a="1"/>
  <c r="CG78" i="15" a="1"/>
  <c r="CG70" i="15" a="1"/>
  <c r="CG81" i="15" a="1"/>
  <c r="CG55" i="15" a="1"/>
  <c r="CG83" i="15" a="1"/>
  <c r="CG102" i="15" a="1"/>
  <c r="CG53" i="15" a="1"/>
  <c r="CG67" i="15" a="1"/>
  <c r="CG69" i="15" a="1"/>
  <c r="CG82" i="15" a="1"/>
  <c r="CG84" i="15" a="1"/>
  <c r="CG94" i="15" a="1"/>
  <c r="CG79" i="15" a="1"/>
  <c r="CG64" i="15" a="1"/>
  <c r="CG68" i="15" a="1"/>
  <c r="CG44" i="15" a="1"/>
  <c r="CG54" i="15" a="1"/>
  <c r="CG97" i="15" a="1"/>
  <c r="CG59" i="15" a="1"/>
  <c r="CG47" i="15" a="1"/>
  <c r="CG57" i="15" a="1"/>
  <c r="CG90" i="15" a="1"/>
  <c r="CG85" i="15" a="1"/>
  <c r="CG45" i="15" a="1"/>
  <c r="CG46" i="15" a="1"/>
  <c r="CG43" i="15" a="1"/>
  <c r="CG62" i="15" a="1"/>
  <c r="CG62" i="15" l="1"/>
  <c r="CG125" i="15" s="1"/>
  <c r="CG43" i="15"/>
  <c r="CG106" i="15" s="1"/>
  <c r="CG46" i="15"/>
  <c r="CG109" i="15" s="1"/>
  <c r="CG45" i="15"/>
  <c r="CG108" i="15" s="1"/>
  <c r="CG85" i="15"/>
  <c r="CG148" i="15" s="1"/>
  <c r="CG90" i="15"/>
  <c r="CG153" i="15" s="1"/>
  <c r="CG57" i="15"/>
  <c r="CG120" i="15" s="1"/>
  <c r="CG47" i="15"/>
  <c r="CG110" i="15" s="1"/>
  <c r="CG59" i="15"/>
  <c r="CG122" i="15" s="1"/>
  <c r="CG97" i="15"/>
  <c r="CG160" i="15" s="1"/>
  <c r="CG54" i="15"/>
  <c r="CG117" i="15" s="1"/>
  <c r="CG44" i="15"/>
  <c r="CG107" i="15" s="1"/>
  <c r="CG68" i="15"/>
  <c r="CG131" i="15" s="1"/>
  <c r="CG64" i="15"/>
  <c r="CG127" i="15" s="1"/>
  <c r="CG79" i="15"/>
  <c r="CG142" i="15" s="1"/>
  <c r="CG94" i="15"/>
  <c r="CG157" i="15" s="1"/>
  <c r="CG84" i="15"/>
  <c r="CG147" i="15" s="1"/>
  <c r="CG82" i="15"/>
  <c r="CG145" i="15" s="1"/>
  <c r="CG69" i="15"/>
  <c r="CG132" i="15" s="1"/>
  <c r="CG67" i="15"/>
  <c r="CG130" i="15" s="1"/>
  <c r="CG53" i="15"/>
  <c r="CG116" i="15" s="1"/>
  <c r="CG102" i="15"/>
  <c r="CG162" i="15" s="1"/>
  <c r="CG83" i="15"/>
  <c r="CG146" i="15" s="1"/>
  <c r="CG55" i="15"/>
  <c r="CG118" i="15" s="1"/>
  <c r="CG81" i="15"/>
  <c r="CG144" i="15" s="1"/>
  <c r="CG70" i="15"/>
  <c r="CG133" i="15" s="1"/>
  <c r="CG78" i="15"/>
  <c r="CG141" i="15" s="1"/>
  <c r="CG77" i="15"/>
  <c r="CG140" i="15" s="1"/>
  <c r="CG92" i="15"/>
  <c r="CG155" i="15" s="1"/>
  <c r="CG52" i="15"/>
  <c r="CG115" i="15" s="1"/>
  <c r="CG65" i="15"/>
  <c r="CG128" i="15" s="1"/>
  <c r="CG71" i="15"/>
  <c r="CG134" i="15" s="1"/>
  <c r="CG93" i="15"/>
  <c r="CG156" i="15" s="1"/>
  <c r="CG96" i="15"/>
  <c r="CG159" i="15" s="1"/>
  <c r="CG75" i="15"/>
  <c r="CG138" i="15" s="1"/>
  <c r="CG99" i="15"/>
  <c r="CG39" i="15"/>
  <c r="CG105" i="15" s="1"/>
  <c r="CG87" i="15"/>
  <c r="CG150" i="15" s="1"/>
  <c r="CG48" i="15"/>
  <c r="CG111" i="15" s="1"/>
  <c r="CG100" i="15"/>
  <c r="CG66" i="15"/>
  <c r="CG129" i="15" s="1"/>
  <c r="CG80" i="15"/>
  <c r="CG143" i="15" s="1"/>
  <c r="CG56" i="15"/>
  <c r="CG119" i="15" s="1"/>
  <c r="CG86" i="15"/>
  <c r="CG149" i="15" s="1"/>
  <c r="CG61" i="15"/>
  <c r="CG124" i="15" s="1"/>
  <c r="CG91" i="15"/>
  <c r="CG154" i="15" s="1"/>
  <c r="CG76" i="15"/>
  <c r="CG139" i="15" s="1"/>
  <c r="CG60" i="15"/>
  <c r="CG123" i="15" s="1"/>
  <c r="CG101" i="15"/>
  <c r="CG95" i="15"/>
  <c r="CG158" i="15" s="1"/>
  <c r="CG73" i="15"/>
  <c r="CG136" i="15" s="1"/>
  <c r="CG88" i="15"/>
  <c r="CG151" i="15" s="1"/>
  <c r="CG63" i="15"/>
  <c r="CG126" i="15" s="1"/>
  <c r="CG72" i="15"/>
  <c r="CG135" i="15" s="1"/>
  <c r="CG74" i="15"/>
  <c r="CG137" i="15" s="1"/>
  <c r="CG51" i="15"/>
  <c r="CG114" i="15" s="1"/>
  <c r="CG49" i="15"/>
  <c r="CG112" i="15" s="1"/>
  <c r="CG89" i="15"/>
  <c r="CG152" i="15" s="1"/>
  <c r="CG98" i="15"/>
  <c r="CG161" i="15" s="1"/>
  <c r="CG58" i="15"/>
  <c r="CG121" i="15" s="1"/>
  <c r="CG50" i="15"/>
  <c r="CG113" i="15" s="1"/>
  <c r="CI38" i="15"/>
  <c r="CH76" i="15" a="1"/>
  <c r="CH56" i="15" a="1"/>
  <c r="CH101" i="15" a="1"/>
  <c r="CH43" i="15" a="1"/>
  <c r="CH54" i="15" a="1"/>
  <c r="CH55" i="15" a="1"/>
  <c r="CH57" i="15" a="1"/>
  <c r="CH84" i="15" a="1"/>
  <c r="CH47" i="15" a="1"/>
  <c r="CH61" i="15" a="1"/>
  <c r="CH48" i="15" a="1"/>
  <c r="CH82" i="15" a="1"/>
  <c r="CH52" i="15" a="1"/>
  <c r="CH96" i="15" a="1"/>
  <c r="CH58" i="15" a="1"/>
  <c r="CH91" i="15" a="1"/>
  <c r="CH92" i="15" a="1"/>
  <c r="CH70" i="15" a="1"/>
  <c r="CH78" i="15" a="1"/>
  <c r="CH93" i="15" a="1"/>
  <c r="CH67" i="15" a="1"/>
  <c r="CH71" i="15" a="1"/>
  <c r="CH80" i="15" a="1"/>
  <c r="CH88" i="15" a="1"/>
  <c r="CH44" i="15" a="1"/>
  <c r="CH39" i="15" a="1"/>
  <c r="CH77" i="15" a="1"/>
  <c r="CH45" i="15" a="1"/>
  <c r="CH90" i="15" a="1"/>
  <c r="CH75" i="15" a="1"/>
  <c r="CH97" i="15" a="1"/>
  <c r="CH98" i="15" a="1"/>
  <c r="CH83" i="15" a="1"/>
  <c r="CH79" i="15" a="1"/>
  <c r="CH60" i="15" a="1"/>
  <c r="CH89" i="15" a="1"/>
  <c r="CH53" i="15" a="1"/>
  <c r="CH68" i="15" a="1"/>
  <c r="CH74" i="15" a="1"/>
  <c r="CH100" i="15" a="1"/>
  <c r="CH86" i="15" a="1"/>
  <c r="CH51" i="15" a="1"/>
  <c r="CH85" i="15" a="1"/>
  <c r="CH99" i="15" a="1"/>
  <c r="CH95" i="15" a="1"/>
  <c r="CH94" i="15" a="1"/>
  <c r="CH59" i="15" a="1"/>
  <c r="CH46" i="15" a="1"/>
  <c r="CH66" i="15" a="1"/>
  <c r="CH65" i="15" a="1"/>
  <c r="CH69" i="15" a="1"/>
  <c r="CH62" i="15" a="1"/>
  <c r="CH50" i="15" a="1"/>
  <c r="CH73" i="15" a="1"/>
  <c r="CH87" i="15" a="1"/>
  <c r="CH81" i="15" a="1"/>
  <c r="CH49" i="15" a="1"/>
  <c r="CH64" i="15" a="1"/>
  <c r="CH102" i="15" a="1"/>
  <c r="CH63" i="15" a="1"/>
  <c r="CH72" i="15" a="1"/>
  <c r="CH72" i="15" l="1"/>
  <c r="CH135" i="15" s="1"/>
  <c r="CH63" i="15"/>
  <c r="CH126" i="15" s="1"/>
  <c r="CH102" i="15"/>
  <c r="CH162" i="15" s="1"/>
  <c r="CH64" i="15"/>
  <c r="CH127" i="15" s="1"/>
  <c r="CH49" i="15"/>
  <c r="CH112" i="15" s="1"/>
  <c r="CH81" i="15"/>
  <c r="CH144" i="15" s="1"/>
  <c r="CH87" i="15"/>
  <c r="CH150" i="15" s="1"/>
  <c r="CH73" i="15"/>
  <c r="CH136" i="15" s="1"/>
  <c r="CH50" i="15"/>
  <c r="CH113" i="15" s="1"/>
  <c r="CH62" i="15"/>
  <c r="CH125" i="15" s="1"/>
  <c r="CH69" i="15"/>
  <c r="CH132" i="15" s="1"/>
  <c r="CH65" i="15"/>
  <c r="CH128" i="15" s="1"/>
  <c r="CH66" i="15"/>
  <c r="CH129" i="15" s="1"/>
  <c r="CH46" i="15"/>
  <c r="CH109" i="15" s="1"/>
  <c r="CH59" i="15"/>
  <c r="CH122" i="15" s="1"/>
  <c r="CH94" i="15"/>
  <c r="CH157" i="15" s="1"/>
  <c r="CH95" i="15"/>
  <c r="CH158" i="15" s="1"/>
  <c r="CH99" i="15"/>
  <c r="CH85" i="15"/>
  <c r="CH148" i="15" s="1"/>
  <c r="CH51" i="15"/>
  <c r="CH114" i="15" s="1"/>
  <c r="CH86" i="15"/>
  <c r="CH149" i="15" s="1"/>
  <c r="CH100" i="15"/>
  <c r="CH74" i="15"/>
  <c r="CH137" i="15" s="1"/>
  <c r="CH68" i="15"/>
  <c r="CH131" i="15" s="1"/>
  <c r="CH53" i="15"/>
  <c r="CH116" i="15" s="1"/>
  <c r="CH89" i="15"/>
  <c r="CH152" i="15" s="1"/>
  <c r="CH60" i="15"/>
  <c r="CH123" i="15" s="1"/>
  <c r="CH79" i="15"/>
  <c r="CH142" i="15" s="1"/>
  <c r="CH83" i="15"/>
  <c r="CH146" i="15" s="1"/>
  <c r="CH98" i="15"/>
  <c r="CH161" i="15" s="1"/>
  <c r="CH97" i="15"/>
  <c r="CH160" i="15" s="1"/>
  <c r="CH75" i="15"/>
  <c r="CH138" i="15" s="1"/>
  <c r="CH90" i="15"/>
  <c r="CH153" i="15" s="1"/>
  <c r="CH45" i="15"/>
  <c r="CH108" i="15" s="1"/>
  <c r="CH77" i="15"/>
  <c r="CH140" i="15" s="1"/>
  <c r="CH39" i="15"/>
  <c r="CH105" i="15" s="1"/>
  <c r="CH44" i="15"/>
  <c r="CH107" i="15" s="1"/>
  <c r="CH88" i="15"/>
  <c r="CH151" i="15" s="1"/>
  <c r="CH80" i="15"/>
  <c r="CH143" i="15" s="1"/>
  <c r="CH71" i="15"/>
  <c r="CH134" i="15" s="1"/>
  <c r="CH67" i="15"/>
  <c r="CH130" i="15" s="1"/>
  <c r="CH93" i="15"/>
  <c r="CH156" i="15" s="1"/>
  <c r="CH78" i="15"/>
  <c r="CH141" i="15" s="1"/>
  <c r="CH70" i="15"/>
  <c r="CH133" i="15" s="1"/>
  <c r="CH92" i="15"/>
  <c r="CH155" i="15" s="1"/>
  <c r="CH91" i="15"/>
  <c r="CH154" i="15" s="1"/>
  <c r="CH58" i="15"/>
  <c r="CH121" i="15" s="1"/>
  <c r="CH96" i="15"/>
  <c r="CH159" i="15" s="1"/>
  <c r="CH52" i="15"/>
  <c r="CH115" i="15" s="1"/>
  <c r="CH82" i="15"/>
  <c r="CH145" i="15" s="1"/>
  <c r="CH48" i="15"/>
  <c r="CH111" i="15" s="1"/>
  <c r="CH61" i="15"/>
  <c r="CH124" i="15" s="1"/>
  <c r="CH47" i="15"/>
  <c r="CH110" i="15" s="1"/>
  <c r="CH84" i="15"/>
  <c r="CH147" i="15" s="1"/>
  <c r="CH57" i="15"/>
  <c r="CH120" i="15" s="1"/>
  <c r="CH55" i="15"/>
  <c r="CH118" i="15" s="1"/>
  <c r="CH54" i="15"/>
  <c r="CH117" i="15" s="1"/>
  <c r="CH43" i="15"/>
  <c r="CH106" i="15" s="1"/>
  <c r="CH101" i="15"/>
  <c r="CH56" i="15"/>
  <c r="CH119" i="15" s="1"/>
  <c r="CH76" i="15"/>
  <c r="CH139" i="15" s="1"/>
  <c r="CJ38" i="15"/>
  <c r="CI67" i="15" a="1"/>
  <c r="CI54" i="15" a="1"/>
  <c r="CI58" i="15" a="1"/>
  <c r="CI97" i="15" a="1"/>
  <c r="CI77" i="15" a="1"/>
  <c r="CI80" i="15" a="1"/>
  <c r="CI85" i="15" a="1"/>
  <c r="CI83" i="15" a="1"/>
  <c r="CI79" i="15" a="1"/>
  <c r="CI92" i="15" a="1"/>
  <c r="CI88" i="15" a="1"/>
  <c r="CI46" i="15" a="1"/>
  <c r="CI50" i="15" a="1"/>
  <c r="CI89" i="15" a="1"/>
  <c r="CI94" i="15" a="1"/>
  <c r="CI43" i="15" a="1"/>
  <c r="CI61" i="15" a="1"/>
  <c r="CI96" i="15" a="1"/>
  <c r="CI63" i="15" a="1"/>
  <c r="CI66" i="15" a="1"/>
  <c r="CI60" i="15" a="1"/>
  <c r="CI49" i="15" a="1"/>
  <c r="CI82" i="15" a="1"/>
  <c r="CI81" i="15" a="1"/>
  <c r="CI64" i="15" a="1"/>
  <c r="CI98" i="15" a="1"/>
  <c r="CI84" i="15" a="1"/>
  <c r="CI57" i="15" a="1"/>
  <c r="CI100" i="15" a="1"/>
  <c r="CI59" i="15" a="1"/>
  <c r="CI55" i="15" a="1"/>
  <c r="CI56" i="15" a="1"/>
  <c r="CI76" i="15" a="1"/>
  <c r="CI99" i="15" a="1"/>
  <c r="CI91" i="15" a="1"/>
  <c r="CI52" i="15" a="1"/>
  <c r="CI45" i="15" a="1"/>
  <c r="CI51" i="15" a="1"/>
  <c r="CI69" i="15" a="1"/>
  <c r="CI65" i="15" a="1"/>
  <c r="CI102" i="15" a="1"/>
  <c r="CI53" i="15" a="1"/>
  <c r="CI78" i="15" a="1"/>
  <c r="CI48" i="15" a="1"/>
  <c r="CI74" i="15" a="1"/>
  <c r="CI75" i="15" a="1"/>
  <c r="CI72" i="15" a="1"/>
  <c r="CI95" i="15" a="1"/>
  <c r="CI70" i="15" a="1"/>
  <c r="CI62" i="15" a="1"/>
  <c r="CI101" i="15" a="1"/>
  <c r="CI68" i="15" a="1"/>
  <c r="CI47" i="15" a="1"/>
  <c r="CI44" i="15" a="1"/>
  <c r="CI71" i="15" a="1"/>
  <c r="CI90" i="15" a="1"/>
  <c r="CI87" i="15" a="1"/>
  <c r="CI93" i="15" a="1"/>
  <c r="CI73" i="15" a="1"/>
  <c r="CI86" i="15" a="1"/>
  <c r="CI39" i="15" a="1"/>
  <c r="CI39" i="15" l="1"/>
  <c r="CI105" i="15" s="1"/>
  <c r="CI86" i="15"/>
  <c r="CI149" i="15" s="1"/>
  <c r="CI73" i="15"/>
  <c r="CI136" i="15" s="1"/>
  <c r="CI93" i="15"/>
  <c r="CI156" i="15" s="1"/>
  <c r="CI87" i="15"/>
  <c r="CI150" i="15" s="1"/>
  <c r="CI90" i="15"/>
  <c r="CI153" i="15" s="1"/>
  <c r="CI71" i="15"/>
  <c r="CI134" i="15" s="1"/>
  <c r="CI44" i="15"/>
  <c r="CI107" i="15" s="1"/>
  <c r="CI47" i="15"/>
  <c r="CI110" i="15" s="1"/>
  <c r="CI68" i="15"/>
  <c r="CI131" i="15" s="1"/>
  <c r="CI101" i="15"/>
  <c r="CI62" i="15"/>
  <c r="CI125" i="15" s="1"/>
  <c r="CI70" i="15"/>
  <c r="CI133" i="15" s="1"/>
  <c r="CI95" i="15"/>
  <c r="CI158" i="15" s="1"/>
  <c r="CI72" i="15"/>
  <c r="CI135" i="15" s="1"/>
  <c r="CI75" i="15"/>
  <c r="CI138" i="15" s="1"/>
  <c r="CI74" i="15"/>
  <c r="CI137" i="15" s="1"/>
  <c r="CI48" i="15"/>
  <c r="CI111" i="15" s="1"/>
  <c r="CI78" i="15"/>
  <c r="CI141" i="15" s="1"/>
  <c r="CI53" i="15"/>
  <c r="CI116" i="15" s="1"/>
  <c r="CI102" i="15"/>
  <c r="CI162" i="15" s="1"/>
  <c r="CI65" i="15"/>
  <c r="CI128" i="15" s="1"/>
  <c r="CI69" i="15"/>
  <c r="CI132" i="15" s="1"/>
  <c r="CI51" i="15"/>
  <c r="CI114" i="15" s="1"/>
  <c r="CI45" i="15"/>
  <c r="CI108" i="15" s="1"/>
  <c r="CI52" i="15"/>
  <c r="CI115" i="15" s="1"/>
  <c r="CI91" i="15"/>
  <c r="CI154" i="15" s="1"/>
  <c r="CI99" i="15"/>
  <c r="CI76" i="15"/>
  <c r="CI139" i="15" s="1"/>
  <c r="CI56" i="15"/>
  <c r="CI119" i="15" s="1"/>
  <c r="CI55" i="15"/>
  <c r="CI118" i="15" s="1"/>
  <c r="CI59" i="15"/>
  <c r="CI122" i="15" s="1"/>
  <c r="CI100" i="15"/>
  <c r="CI57" i="15"/>
  <c r="CI120" i="15" s="1"/>
  <c r="CI84" i="15"/>
  <c r="CI147" i="15" s="1"/>
  <c r="CI98" i="15"/>
  <c r="CI161" i="15" s="1"/>
  <c r="CI64" i="15"/>
  <c r="CI127" i="15" s="1"/>
  <c r="CI81" i="15"/>
  <c r="CI144" i="15" s="1"/>
  <c r="CI82" i="15"/>
  <c r="CI145" i="15" s="1"/>
  <c r="CI49" i="15"/>
  <c r="CI112" i="15" s="1"/>
  <c r="CI60" i="15"/>
  <c r="CI123" i="15" s="1"/>
  <c r="CI66" i="15"/>
  <c r="CI129" i="15" s="1"/>
  <c r="CI63" i="15"/>
  <c r="CI126" i="15" s="1"/>
  <c r="CI96" i="15"/>
  <c r="CI159" i="15" s="1"/>
  <c r="CI61" i="15"/>
  <c r="CI124" i="15" s="1"/>
  <c r="CI43" i="15"/>
  <c r="CI106" i="15" s="1"/>
  <c r="CI94" i="15"/>
  <c r="CI157" i="15" s="1"/>
  <c r="CI89" i="15"/>
  <c r="CI152" i="15" s="1"/>
  <c r="CI50" i="15"/>
  <c r="CI113" i="15" s="1"/>
  <c r="CI46" i="15"/>
  <c r="CI109" i="15" s="1"/>
  <c r="CI88" i="15"/>
  <c r="CI151" i="15" s="1"/>
  <c r="CI92" i="15"/>
  <c r="CI155" i="15" s="1"/>
  <c r="CI79" i="15"/>
  <c r="CI142" i="15" s="1"/>
  <c r="CI83" i="15"/>
  <c r="CI146" i="15" s="1"/>
  <c r="CI85" i="15"/>
  <c r="CI148" i="15" s="1"/>
  <c r="CI80" i="15"/>
  <c r="CI143" i="15" s="1"/>
  <c r="CI77" i="15"/>
  <c r="CI140" i="15" s="1"/>
  <c r="CI97" i="15"/>
  <c r="CI160" i="15" s="1"/>
  <c r="CI58" i="15"/>
  <c r="CI121" i="15" s="1"/>
  <c r="CI54" i="15"/>
  <c r="CI117" i="15" s="1"/>
  <c r="CI67" i="15"/>
  <c r="CI130" i="15" s="1"/>
  <c r="CK38" i="15"/>
  <c r="CJ74" i="15" a="1"/>
  <c r="CJ60" i="15" a="1"/>
  <c r="CJ87" i="15" a="1"/>
  <c r="CJ51" i="15" a="1"/>
  <c r="CJ76" i="15" a="1"/>
  <c r="CJ88" i="15" a="1"/>
  <c r="CJ55" i="15" a="1"/>
  <c r="CJ46" i="15" a="1"/>
  <c r="CJ79" i="15" a="1"/>
  <c r="CJ58" i="15" a="1"/>
  <c r="CJ44" i="15" a="1"/>
  <c r="CJ54" i="15" a="1"/>
  <c r="CJ69" i="15" a="1"/>
  <c r="CJ82" i="15" a="1"/>
  <c r="CJ90" i="15" a="1"/>
  <c r="CJ49" i="15" a="1"/>
  <c r="CJ98" i="15" a="1"/>
  <c r="CJ89" i="15" a="1"/>
  <c r="CJ93" i="15" a="1"/>
  <c r="CJ83" i="15" a="1"/>
  <c r="CJ61" i="15" a="1"/>
  <c r="CJ94" i="15" a="1"/>
  <c r="CJ62" i="15" a="1"/>
  <c r="CJ86" i="15" a="1"/>
  <c r="CJ95" i="15" a="1"/>
  <c r="CJ101" i="15" a="1"/>
  <c r="CJ45" i="15" a="1"/>
  <c r="CJ47" i="15" a="1"/>
  <c r="CJ80" i="15" a="1"/>
  <c r="CJ59" i="15" a="1"/>
  <c r="CJ65" i="15" a="1"/>
  <c r="CJ85" i="15" a="1"/>
  <c r="CJ70" i="15" a="1"/>
  <c r="CJ39" i="15" a="1"/>
  <c r="CJ43" i="15" a="1"/>
  <c r="CJ84" i="15" a="1"/>
  <c r="CJ75" i="15" a="1"/>
  <c r="CJ63" i="15" a="1"/>
  <c r="CJ48" i="15" a="1"/>
  <c r="CJ72" i="15" a="1"/>
  <c r="CJ64" i="15" a="1"/>
  <c r="CJ77" i="15" a="1"/>
  <c r="CJ71" i="15" a="1"/>
  <c r="CJ56" i="15" a="1"/>
  <c r="CJ102" i="15" a="1"/>
  <c r="CJ78" i="15" a="1"/>
  <c r="CJ73" i="15" a="1"/>
  <c r="CJ68" i="15" a="1"/>
  <c r="CJ52" i="15" a="1"/>
  <c r="CJ92" i="15" a="1"/>
  <c r="CJ53" i="15" a="1"/>
  <c r="CJ81" i="15" a="1"/>
  <c r="CJ99" i="15" a="1"/>
  <c r="CJ67" i="15" a="1"/>
  <c r="CJ50" i="15" a="1"/>
  <c r="CJ66" i="15" a="1"/>
  <c r="CJ91" i="15" a="1"/>
  <c r="CJ57" i="15" a="1"/>
  <c r="CJ100" i="15" a="1"/>
  <c r="CJ96" i="15" a="1"/>
  <c r="CJ97" i="15" a="1"/>
  <c r="CJ97" i="15" l="1"/>
  <c r="CJ160" i="15" s="1"/>
  <c r="CJ96" i="15"/>
  <c r="CJ159" i="15" s="1"/>
  <c r="CJ100" i="15"/>
  <c r="CJ57" i="15"/>
  <c r="CJ120" i="15" s="1"/>
  <c r="CJ91" i="15"/>
  <c r="CJ154" i="15" s="1"/>
  <c r="CJ66" i="15"/>
  <c r="CJ129" i="15" s="1"/>
  <c r="CJ50" i="15"/>
  <c r="CJ113" i="15" s="1"/>
  <c r="CJ67" i="15"/>
  <c r="CJ130" i="15" s="1"/>
  <c r="CJ99" i="15"/>
  <c r="CJ81" i="15"/>
  <c r="CJ144" i="15" s="1"/>
  <c r="CJ53" i="15"/>
  <c r="CJ116" i="15" s="1"/>
  <c r="CJ92" i="15"/>
  <c r="CJ155" i="15" s="1"/>
  <c r="CJ52" i="15"/>
  <c r="CJ115" i="15" s="1"/>
  <c r="CJ68" i="15"/>
  <c r="CJ131" i="15" s="1"/>
  <c r="CJ73" i="15"/>
  <c r="CJ136" i="15" s="1"/>
  <c r="CJ78" i="15"/>
  <c r="CJ141" i="15" s="1"/>
  <c r="CJ102" i="15"/>
  <c r="CJ162" i="15" s="1"/>
  <c r="CJ56" i="15"/>
  <c r="CJ119" i="15" s="1"/>
  <c r="CJ71" i="15"/>
  <c r="CJ134" i="15" s="1"/>
  <c r="CJ77" i="15"/>
  <c r="CJ140" i="15" s="1"/>
  <c r="CJ64" i="15"/>
  <c r="CJ127" i="15" s="1"/>
  <c r="CJ72" i="15"/>
  <c r="CJ135" i="15" s="1"/>
  <c r="CJ48" i="15"/>
  <c r="CJ111" i="15" s="1"/>
  <c r="CJ63" i="15"/>
  <c r="CJ126" i="15" s="1"/>
  <c r="CJ75" i="15"/>
  <c r="CJ138" i="15" s="1"/>
  <c r="CJ84" i="15"/>
  <c r="CJ147" i="15" s="1"/>
  <c r="CJ43" i="15"/>
  <c r="CJ106" i="15" s="1"/>
  <c r="CJ39" i="15"/>
  <c r="CJ105" i="15" s="1"/>
  <c r="CJ70" i="15"/>
  <c r="CJ133" i="15" s="1"/>
  <c r="CJ85" i="15"/>
  <c r="CJ148" i="15" s="1"/>
  <c r="CJ65" i="15"/>
  <c r="CJ128" i="15" s="1"/>
  <c r="CJ59" i="15"/>
  <c r="CJ122" i="15" s="1"/>
  <c r="CJ80" i="15"/>
  <c r="CJ143" i="15" s="1"/>
  <c r="CJ47" i="15"/>
  <c r="CJ110" i="15" s="1"/>
  <c r="CJ45" i="15"/>
  <c r="CJ108" i="15" s="1"/>
  <c r="CJ101" i="15"/>
  <c r="CJ95" i="15"/>
  <c r="CJ158" i="15" s="1"/>
  <c r="CJ86" i="15"/>
  <c r="CJ149" i="15" s="1"/>
  <c r="CJ62" i="15"/>
  <c r="CJ125" i="15" s="1"/>
  <c r="CJ94" i="15"/>
  <c r="CJ157" i="15" s="1"/>
  <c r="CJ61" i="15"/>
  <c r="CJ124" i="15" s="1"/>
  <c r="CJ83" i="15"/>
  <c r="CJ146" i="15" s="1"/>
  <c r="CJ93" i="15"/>
  <c r="CJ156" i="15" s="1"/>
  <c r="CJ89" i="15"/>
  <c r="CJ152" i="15" s="1"/>
  <c r="CJ98" i="15"/>
  <c r="CJ161" i="15" s="1"/>
  <c r="CJ49" i="15"/>
  <c r="CJ112" i="15" s="1"/>
  <c r="CJ90" i="15"/>
  <c r="CJ153" i="15" s="1"/>
  <c r="CJ82" i="15"/>
  <c r="CJ145" i="15" s="1"/>
  <c r="CJ69" i="15"/>
  <c r="CJ132" i="15" s="1"/>
  <c r="CJ54" i="15"/>
  <c r="CJ117" i="15" s="1"/>
  <c r="CJ44" i="15"/>
  <c r="CJ107" i="15" s="1"/>
  <c r="CJ58" i="15"/>
  <c r="CJ121" i="15" s="1"/>
  <c r="CJ79" i="15"/>
  <c r="CJ142" i="15" s="1"/>
  <c r="CJ46" i="15"/>
  <c r="CJ109" i="15" s="1"/>
  <c r="CJ55" i="15"/>
  <c r="CJ118" i="15" s="1"/>
  <c r="CJ88" i="15"/>
  <c r="CJ151" i="15" s="1"/>
  <c r="CJ76" i="15"/>
  <c r="CJ139" i="15" s="1"/>
  <c r="CJ51" i="15"/>
  <c r="CJ114" i="15" s="1"/>
  <c r="CJ87" i="15"/>
  <c r="CJ150" i="15" s="1"/>
  <c r="CJ60" i="15"/>
  <c r="CJ123" i="15" s="1"/>
  <c r="CJ74" i="15"/>
  <c r="CJ137" i="15" s="1"/>
  <c r="CL38" i="15"/>
  <c r="CK86" i="15" a="1"/>
  <c r="CK60" i="15" a="1"/>
  <c r="CK82" i="15" a="1"/>
  <c r="CK98" i="15" a="1"/>
  <c r="CK44" i="15" a="1"/>
  <c r="CK85" i="15" a="1"/>
  <c r="CK84" i="15" a="1"/>
  <c r="CK59" i="15" a="1"/>
  <c r="CK50" i="15" a="1"/>
  <c r="CK96" i="15" a="1"/>
  <c r="CK43" i="15" a="1"/>
  <c r="CK81" i="15" a="1"/>
  <c r="CK66" i="15" a="1"/>
  <c r="CK78" i="15" a="1"/>
  <c r="CK94" i="15" a="1"/>
  <c r="CK61" i="15" a="1"/>
  <c r="CK51" i="15" a="1"/>
  <c r="CK57" i="15" a="1"/>
  <c r="CK79" i="15" a="1"/>
  <c r="CK88" i="15" a="1"/>
  <c r="CK91" i="15" a="1"/>
  <c r="CK52" i="15" a="1"/>
  <c r="CK101" i="15" a="1"/>
  <c r="CK71" i="15" a="1"/>
  <c r="CK100" i="15" a="1"/>
  <c r="CK90" i="15" a="1"/>
  <c r="CK97" i="15" a="1"/>
  <c r="CK102" i="15" a="1"/>
  <c r="CK73" i="15" a="1"/>
  <c r="CK54" i="15" a="1"/>
  <c r="CK80" i="15" a="1"/>
  <c r="CK83" i="15" a="1"/>
  <c r="CK64" i="15" a="1"/>
  <c r="CK77" i="15" a="1"/>
  <c r="CK65" i="15" a="1"/>
  <c r="CK92" i="15" a="1"/>
  <c r="CK62" i="15" a="1"/>
  <c r="CK70" i="15" a="1"/>
  <c r="CK55" i="15" a="1"/>
  <c r="CK89" i="15" a="1"/>
  <c r="CK48" i="15" a="1"/>
  <c r="CK75" i="15" a="1"/>
  <c r="CK95" i="15" a="1"/>
  <c r="CK46" i="15" a="1"/>
  <c r="CK67" i="15" a="1"/>
  <c r="CK74" i="15" a="1"/>
  <c r="CK49" i="15" a="1"/>
  <c r="CK45" i="15" a="1"/>
  <c r="CK72" i="15" a="1"/>
  <c r="CK69" i="15" a="1"/>
  <c r="CK58" i="15" a="1"/>
  <c r="CK53" i="15" a="1"/>
  <c r="CK68" i="15" a="1"/>
  <c r="CK93" i="15" a="1"/>
  <c r="CK47" i="15" a="1"/>
  <c r="CK39" i="15" a="1"/>
  <c r="CK87" i="15" a="1"/>
  <c r="CK56" i="15" a="1"/>
  <c r="CK63" i="15" a="1"/>
  <c r="CK99" i="15" a="1"/>
  <c r="CK76" i="15" a="1"/>
  <c r="CK76" i="15" l="1"/>
  <c r="CK139" i="15" s="1"/>
  <c r="CK99" i="15"/>
  <c r="CK63" i="15"/>
  <c r="CK126" i="15" s="1"/>
  <c r="CK56" i="15"/>
  <c r="CK119" i="15" s="1"/>
  <c r="CK87" i="15"/>
  <c r="CK150" i="15" s="1"/>
  <c r="CK39" i="15"/>
  <c r="CK105" i="15" s="1"/>
  <c r="CK47" i="15"/>
  <c r="CK110" i="15" s="1"/>
  <c r="CK93" i="15"/>
  <c r="CK156" i="15" s="1"/>
  <c r="CK68" i="15"/>
  <c r="CK131" i="15" s="1"/>
  <c r="CK53" i="15"/>
  <c r="CK116" i="15" s="1"/>
  <c r="CK58" i="15"/>
  <c r="CK121" i="15" s="1"/>
  <c r="CK69" i="15"/>
  <c r="CK132" i="15" s="1"/>
  <c r="CK72" i="15"/>
  <c r="CK135" i="15" s="1"/>
  <c r="CK45" i="15"/>
  <c r="CK108" i="15" s="1"/>
  <c r="CK49" i="15"/>
  <c r="CK112" i="15" s="1"/>
  <c r="CK74" i="15"/>
  <c r="CK137" i="15" s="1"/>
  <c r="CK67" i="15"/>
  <c r="CK130" i="15" s="1"/>
  <c r="CK46" i="15"/>
  <c r="CK109" i="15" s="1"/>
  <c r="CK95" i="15"/>
  <c r="CK158" i="15" s="1"/>
  <c r="CK75" i="15"/>
  <c r="CK138" i="15" s="1"/>
  <c r="CK48" i="15"/>
  <c r="CK111" i="15" s="1"/>
  <c r="CK89" i="15"/>
  <c r="CK152" i="15" s="1"/>
  <c r="CK55" i="15"/>
  <c r="CK118" i="15" s="1"/>
  <c r="CK70" i="15"/>
  <c r="CK133" i="15" s="1"/>
  <c r="CK62" i="15"/>
  <c r="CK125" i="15" s="1"/>
  <c r="CK92" i="15"/>
  <c r="CK155" i="15" s="1"/>
  <c r="CK65" i="15"/>
  <c r="CK128" i="15" s="1"/>
  <c r="CK77" i="15"/>
  <c r="CK140" i="15" s="1"/>
  <c r="CK64" i="15"/>
  <c r="CK127" i="15" s="1"/>
  <c r="CK83" i="15"/>
  <c r="CK146" i="15" s="1"/>
  <c r="CK80" i="15"/>
  <c r="CK143" i="15" s="1"/>
  <c r="CK54" i="15"/>
  <c r="CK117" i="15" s="1"/>
  <c r="CK73" i="15"/>
  <c r="CK136" i="15" s="1"/>
  <c r="CK102" i="15"/>
  <c r="CK162" i="15" s="1"/>
  <c r="CK97" i="15"/>
  <c r="CK160" i="15" s="1"/>
  <c r="CK90" i="15"/>
  <c r="CK153" i="15" s="1"/>
  <c r="CK100" i="15"/>
  <c r="CK71" i="15"/>
  <c r="CK134" i="15" s="1"/>
  <c r="CK101" i="15"/>
  <c r="CK52" i="15"/>
  <c r="CK115" i="15" s="1"/>
  <c r="CK91" i="15"/>
  <c r="CK154" i="15" s="1"/>
  <c r="CK88" i="15"/>
  <c r="CK151" i="15" s="1"/>
  <c r="CK79" i="15"/>
  <c r="CK142" i="15" s="1"/>
  <c r="CK57" i="15"/>
  <c r="CK120" i="15" s="1"/>
  <c r="CK51" i="15"/>
  <c r="CK114" i="15" s="1"/>
  <c r="CK61" i="15"/>
  <c r="CK124" i="15" s="1"/>
  <c r="CK94" i="15"/>
  <c r="CK157" i="15" s="1"/>
  <c r="CK78" i="15"/>
  <c r="CK141" i="15" s="1"/>
  <c r="CK66" i="15"/>
  <c r="CK129" i="15" s="1"/>
  <c r="CK81" i="15"/>
  <c r="CK144" i="15" s="1"/>
  <c r="CK43" i="15"/>
  <c r="CK106" i="15" s="1"/>
  <c r="CK96" i="15"/>
  <c r="CK159" i="15" s="1"/>
  <c r="CK50" i="15"/>
  <c r="CK113" i="15" s="1"/>
  <c r="CK59" i="15"/>
  <c r="CK122" i="15" s="1"/>
  <c r="CK84" i="15"/>
  <c r="CK147" i="15" s="1"/>
  <c r="CK85" i="15"/>
  <c r="CK148" i="15" s="1"/>
  <c r="CK44" i="15"/>
  <c r="CK107" i="15" s="1"/>
  <c r="CK98" i="15"/>
  <c r="CK161" i="15" s="1"/>
  <c r="CK82" i="15"/>
  <c r="CK145" i="15" s="1"/>
  <c r="CK60" i="15"/>
  <c r="CK123" i="15" s="1"/>
  <c r="CK86" i="15"/>
  <c r="CK149" i="15" s="1"/>
  <c r="CM38" i="15"/>
  <c r="CL94" i="15" a="1"/>
  <c r="CL55" i="15" a="1"/>
  <c r="CL76" i="15" a="1"/>
  <c r="CL50" i="15" a="1"/>
  <c r="CL51" i="15" a="1"/>
  <c r="CL52" i="15" a="1"/>
  <c r="CL39" i="15" a="1"/>
  <c r="CL57" i="15" a="1"/>
  <c r="CL53" i="15" a="1"/>
  <c r="CL58" i="15" a="1"/>
  <c r="CL78" i="15" a="1"/>
  <c r="CL47" i="15" a="1"/>
  <c r="CL88" i="15" a="1"/>
  <c r="CL95" i="15" a="1"/>
  <c r="CL89" i="15" a="1"/>
  <c r="CL86" i="15" a="1"/>
  <c r="CL61" i="15" a="1"/>
  <c r="CL87" i="15" a="1"/>
  <c r="CL96" i="15" a="1"/>
  <c r="CL102" i="15" a="1"/>
  <c r="CL68" i="15" a="1"/>
  <c r="CL93" i="15" a="1"/>
  <c r="CL43" i="15" a="1"/>
  <c r="CL73" i="15" a="1"/>
  <c r="CL60" i="15" a="1"/>
  <c r="CL64" i="15" a="1"/>
  <c r="CL62" i="15" a="1"/>
  <c r="CL65" i="15" a="1"/>
  <c r="CL63" i="15" a="1"/>
  <c r="CL80" i="15" a="1"/>
  <c r="CL91" i="15" a="1"/>
  <c r="CL59" i="15" a="1"/>
  <c r="CL69" i="15" a="1"/>
  <c r="CL48" i="15" a="1"/>
  <c r="CL72" i="15" a="1"/>
  <c r="CL92" i="15" a="1"/>
  <c r="CL84" i="15" a="1"/>
  <c r="CL79" i="15" a="1"/>
  <c r="CL83" i="15" a="1"/>
  <c r="CL99" i="15" a="1"/>
  <c r="CL98" i="15" a="1"/>
  <c r="CL90" i="15" a="1"/>
  <c r="CL74" i="15" a="1"/>
  <c r="CL71" i="15" a="1"/>
  <c r="CL67" i="15" a="1"/>
  <c r="CL85" i="15" a="1"/>
  <c r="CL77" i="15" a="1"/>
  <c r="CL44" i="15" a="1"/>
  <c r="CL70" i="15" a="1"/>
  <c r="CL56" i="15" a="1"/>
  <c r="CL75" i="15" a="1"/>
  <c r="CL66" i="15" a="1"/>
  <c r="CL100" i="15" a="1"/>
  <c r="CL97" i="15" a="1"/>
  <c r="CL49" i="15" a="1"/>
  <c r="CL45" i="15" a="1"/>
  <c r="CL46" i="15" a="1"/>
  <c r="CL81" i="15" a="1"/>
  <c r="CL82" i="15" a="1"/>
  <c r="CL101" i="15" a="1"/>
  <c r="CL54" i="15" a="1"/>
  <c r="CL54" i="15" l="1"/>
  <c r="CL117" i="15" s="1"/>
  <c r="CL101" i="15"/>
  <c r="CL82" i="15"/>
  <c r="CL145" i="15" s="1"/>
  <c r="CL81" i="15"/>
  <c r="CL144" i="15" s="1"/>
  <c r="CL46" i="15"/>
  <c r="CL109" i="15" s="1"/>
  <c r="CL45" i="15"/>
  <c r="CL108" i="15" s="1"/>
  <c r="CL49" i="15"/>
  <c r="CL112" i="15" s="1"/>
  <c r="CL97" i="15"/>
  <c r="CL160" i="15" s="1"/>
  <c r="CL100" i="15"/>
  <c r="CL66" i="15"/>
  <c r="CL129" i="15" s="1"/>
  <c r="CL75" i="15"/>
  <c r="CL138" i="15" s="1"/>
  <c r="CL56" i="15"/>
  <c r="CL119" i="15" s="1"/>
  <c r="CL70" i="15"/>
  <c r="CL133" i="15" s="1"/>
  <c r="CL44" i="15"/>
  <c r="CL107" i="15" s="1"/>
  <c r="CL77" i="15"/>
  <c r="CL140" i="15" s="1"/>
  <c r="CL85" i="15"/>
  <c r="CL148" i="15" s="1"/>
  <c r="CL67" i="15"/>
  <c r="CL130" i="15" s="1"/>
  <c r="CL71" i="15"/>
  <c r="CL134" i="15" s="1"/>
  <c r="CL74" i="15"/>
  <c r="CL137" i="15" s="1"/>
  <c r="CL90" i="15"/>
  <c r="CL153" i="15" s="1"/>
  <c r="CL98" i="15"/>
  <c r="CL161" i="15" s="1"/>
  <c r="CL99" i="15"/>
  <c r="CL83" i="15"/>
  <c r="CL146" i="15" s="1"/>
  <c r="CL79" i="15"/>
  <c r="CL142" i="15" s="1"/>
  <c r="CL84" i="15"/>
  <c r="CL147" i="15" s="1"/>
  <c r="CL92" i="15"/>
  <c r="CL155" i="15" s="1"/>
  <c r="CL72" i="15"/>
  <c r="CL135" i="15" s="1"/>
  <c r="CL48" i="15"/>
  <c r="CL111" i="15" s="1"/>
  <c r="CL69" i="15"/>
  <c r="CL132" i="15" s="1"/>
  <c r="CL59" i="15"/>
  <c r="CL122" i="15" s="1"/>
  <c r="CL91" i="15"/>
  <c r="CL154" i="15" s="1"/>
  <c r="CL80" i="15"/>
  <c r="CL143" i="15" s="1"/>
  <c r="CL63" i="15"/>
  <c r="CL126" i="15" s="1"/>
  <c r="CL65" i="15"/>
  <c r="CL128" i="15" s="1"/>
  <c r="CL62" i="15"/>
  <c r="CL125" i="15" s="1"/>
  <c r="CL64" i="15"/>
  <c r="CL127" i="15" s="1"/>
  <c r="CL60" i="15"/>
  <c r="CL123" i="15" s="1"/>
  <c r="CL73" i="15"/>
  <c r="CL136" i="15" s="1"/>
  <c r="CL43" i="15"/>
  <c r="CL106" i="15" s="1"/>
  <c r="CL93" i="15"/>
  <c r="CL156" i="15" s="1"/>
  <c r="CL68" i="15"/>
  <c r="CL131" i="15" s="1"/>
  <c r="CL102" i="15"/>
  <c r="CL162" i="15" s="1"/>
  <c r="CL96" i="15"/>
  <c r="CL159" i="15" s="1"/>
  <c r="CL87" i="15"/>
  <c r="CL150" i="15" s="1"/>
  <c r="CL61" i="15"/>
  <c r="CL124" i="15" s="1"/>
  <c r="CL86" i="15"/>
  <c r="CL149" i="15" s="1"/>
  <c r="CL89" i="15"/>
  <c r="CL152" i="15" s="1"/>
  <c r="CL95" i="15"/>
  <c r="CL158" i="15" s="1"/>
  <c r="CL88" i="15"/>
  <c r="CL151" i="15" s="1"/>
  <c r="CL47" i="15"/>
  <c r="CL110" i="15" s="1"/>
  <c r="CL78" i="15"/>
  <c r="CL141" i="15" s="1"/>
  <c r="CL58" i="15"/>
  <c r="CL121" i="15" s="1"/>
  <c r="CL53" i="15"/>
  <c r="CL116" i="15" s="1"/>
  <c r="CL57" i="15"/>
  <c r="CL120" i="15" s="1"/>
  <c r="CL39" i="15"/>
  <c r="CL105" i="15" s="1"/>
  <c r="CL52" i="15"/>
  <c r="CL115" i="15" s="1"/>
  <c r="CL51" i="15"/>
  <c r="CL114" i="15" s="1"/>
  <c r="CL50" i="15"/>
  <c r="CL113" i="15" s="1"/>
  <c r="CL76" i="15"/>
  <c r="CL139" i="15" s="1"/>
  <c r="CL55" i="15"/>
  <c r="CL118" i="15" s="1"/>
  <c r="CL94" i="15"/>
  <c r="CL157" i="15" s="1"/>
  <c r="CN38" i="15"/>
  <c r="CM43" i="15" a="1"/>
  <c r="CM49" i="15" a="1"/>
  <c r="CM57" i="15" a="1"/>
  <c r="CM74" i="15" a="1"/>
  <c r="CM96" i="15" a="1"/>
  <c r="CM71" i="15" a="1"/>
  <c r="CM67" i="15" a="1"/>
  <c r="CM70" i="15" a="1"/>
  <c r="CM94" i="15" a="1"/>
  <c r="CM62" i="15" a="1"/>
  <c r="CM86" i="15" a="1"/>
  <c r="CM39" i="15" a="1"/>
  <c r="CM98" i="15" a="1"/>
  <c r="CM83" i="15" a="1"/>
  <c r="CM101" i="15" a="1"/>
  <c r="CM66" i="15" a="1"/>
  <c r="CM44" i="15" a="1"/>
  <c r="CM77" i="15" a="1"/>
  <c r="CM64" i="15" a="1"/>
  <c r="CM52" i="15" a="1"/>
  <c r="CM76" i="15" a="1"/>
  <c r="CM97" i="15" a="1"/>
  <c r="CM87" i="15" a="1"/>
  <c r="CM99" i="15" a="1"/>
  <c r="CM53" i="15" a="1"/>
  <c r="CM48" i="15" a="1"/>
  <c r="CM91" i="15" a="1"/>
  <c r="CM47" i="15" a="1"/>
  <c r="CM89" i="15" a="1"/>
  <c r="CM61" i="15" a="1"/>
  <c r="CM54" i="15" a="1"/>
  <c r="CM85" i="15" a="1"/>
  <c r="CM95" i="15" a="1"/>
  <c r="CM88" i="15" a="1"/>
  <c r="CM59" i="15" a="1"/>
  <c r="CM78" i="15" a="1"/>
  <c r="CM100" i="15" a="1"/>
  <c r="CM50" i="15" a="1"/>
  <c r="CM102" i="15" a="1"/>
  <c r="CM75" i="15" a="1"/>
  <c r="CM80" i="15" a="1"/>
  <c r="CM63" i="15" a="1"/>
  <c r="CM60" i="15" a="1"/>
  <c r="CM56" i="15" a="1"/>
  <c r="CM92" i="15" a="1"/>
  <c r="CM84" i="15" a="1"/>
  <c r="CM68" i="15" a="1"/>
  <c r="CM46" i="15" a="1"/>
  <c r="CM90" i="15" a="1"/>
  <c r="CM65" i="15" a="1"/>
  <c r="CM82" i="15" a="1"/>
  <c r="CM51" i="15" a="1"/>
  <c r="CM58" i="15" a="1"/>
  <c r="CM69" i="15" a="1"/>
  <c r="CM73" i="15" a="1"/>
  <c r="CM72" i="15" a="1"/>
  <c r="CM79" i="15" a="1"/>
  <c r="CM93" i="15" a="1"/>
  <c r="CM45" i="15" a="1"/>
  <c r="CM55" i="15" a="1"/>
  <c r="CM81" i="15" a="1"/>
  <c r="CM81" i="15" l="1"/>
  <c r="CM144" i="15" s="1"/>
  <c r="CM55" i="15"/>
  <c r="CM118" i="15" s="1"/>
  <c r="CM45" i="15"/>
  <c r="CM108" i="15" s="1"/>
  <c r="CM93" i="15"/>
  <c r="CM156" i="15" s="1"/>
  <c r="CM79" i="15"/>
  <c r="CM142" i="15" s="1"/>
  <c r="CM72" i="15"/>
  <c r="CM135" i="15" s="1"/>
  <c r="CM73" i="15"/>
  <c r="CM136" i="15" s="1"/>
  <c r="CM69" i="15"/>
  <c r="CM132" i="15" s="1"/>
  <c r="CM58" i="15"/>
  <c r="CM121" i="15" s="1"/>
  <c r="CM51" i="15"/>
  <c r="CM114" i="15" s="1"/>
  <c r="CM82" i="15"/>
  <c r="CM145" i="15" s="1"/>
  <c r="CM65" i="15"/>
  <c r="CM128" i="15" s="1"/>
  <c r="CM90" i="15"/>
  <c r="CM153" i="15" s="1"/>
  <c r="CM46" i="15"/>
  <c r="CM109" i="15" s="1"/>
  <c r="CM68" i="15"/>
  <c r="CM131" i="15" s="1"/>
  <c r="CM84" i="15"/>
  <c r="CM147" i="15" s="1"/>
  <c r="CM92" i="15"/>
  <c r="CM155" i="15" s="1"/>
  <c r="CM56" i="15"/>
  <c r="CM119" i="15" s="1"/>
  <c r="CM60" i="15"/>
  <c r="CM123" i="15" s="1"/>
  <c r="CM63" i="15"/>
  <c r="CM126" i="15" s="1"/>
  <c r="CM80" i="15"/>
  <c r="CM143" i="15" s="1"/>
  <c r="CM75" i="15"/>
  <c r="CM138" i="15" s="1"/>
  <c r="CM102" i="15"/>
  <c r="CM162" i="15" s="1"/>
  <c r="CM50" i="15"/>
  <c r="CM113" i="15" s="1"/>
  <c r="CM100" i="15"/>
  <c r="CM78" i="15"/>
  <c r="CM141" i="15" s="1"/>
  <c r="CM59" i="15"/>
  <c r="CM122" i="15" s="1"/>
  <c r="CM88" i="15"/>
  <c r="CM151" i="15" s="1"/>
  <c r="CM95" i="15"/>
  <c r="CM158" i="15" s="1"/>
  <c r="CM85" i="15"/>
  <c r="CM148" i="15" s="1"/>
  <c r="CM54" i="15"/>
  <c r="CM117" i="15" s="1"/>
  <c r="CM61" i="15"/>
  <c r="CM124" i="15" s="1"/>
  <c r="CM89" i="15"/>
  <c r="CM152" i="15" s="1"/>
  <c r="CM47" i="15"/>
  <c r="CM110" i="15" s="1"/>
  <c r="CM91" i="15"/>
  <c r="CM154" i="15" s="1"/>
  <c r="CM48" i="15"/>
  <c r="CM111" i="15" s="1"/>
  <c r="CM53" i="15"/>
  <c r="CM116" i="15" s="1"/>
  <c r="CM99" i="15"/>
  <c r="CM87" i="15"/>
  <c r="CM150" i="15" s="1"/>
  <c r="CM97" i="15"/>
  <c r="CM160" i="15" s="1"/>
  <c r="CM76" i="15"/>
  <c r="CM139" i="15" s="1"/>
  <c r="CM52" i="15"/>
  <c r="CM115" i="15" s="1"/>
  <c r="CM64" i="15"/>
  <c r="CM127" i="15" s="1"/>
  <c r="CM77" i="15"/>
  <c r="CM140" i="15" s="1"/>
  <c r="CM44" i="15"/>
  <c r="CM107" i="15" s="1"/>
  <c r="CM66" i="15"/>
  <c r="CM129" i="15" s="1"/>
  <c r="CM101" i="15"/>
  <c r="CM83" i="15"/>
  <c r="CM146" i="15" s="1"/>
  <c r="CM98" i="15"/>
  <c r="CM161" i="15" s="1"/>
  <c r="CM39" i="15"/>
  <c r="CM105" i="15" s="1"/>
  <c r="CM86" i="15"/>
  <c r="CM149" i="15" s="1"/>
  <c r="CM62" i="15"/>
  <c r="CM125" i="15" s="1"/>
  <c r="CM94" i="15"/>
  <c r="CM157" i="15" s="1"/>
  <c r="CM70" i="15"/>
  <c r="CM133" i="15" s="1"/>
  <c r="CM67" i="15"/>
  <c r="CM130" i="15" s="1"/>
  <c r="CM71" i="15"/>
  <c r="CM134" i="15" s="1"/>
  <c r="CM96" i="15"/>
  <c r="CM159" i="15" s="1"/>
  <c r="CM74" i="15"/>
  <c r="CM137" i="15" s="1"/>
  <c r="CM57" i="15"/>
  <c r="CM120" i="15" s="1"/>
  <c r="CM49" i="15"/>
  <c r="CM112" i="15" s="1"/>
  <c r="CM43" i="15"/>
  <c r="CM106" i="15" s="1"/>
  <c r="CO38" i="15"/>
  <c r="CN92" i="15" a="1"/>
  <c r="CN100" i="15" a="1"/>
  <c r="CN90" i="15" a="1"/>
  <c r="CN57" i="15" a="1"/>
  <c r="CN75" i="15" a="1"/>
  <c r="CN61" i="15" a="1"/>
  <c r="CN97" i="15" a="1"/>
  <c r="CN81" i="15" a="1"/>
  <c r="CN102" i="15" a="1"/>
  <c r="CN66" i="15" a="1"/>
  <c r="CN84" i="15" a="1"/>
  <c r="CN95" i="15" a="1"/>
  <c r="CN65" i="15" a="1"/>
  <c r="CN64" i="15" a="1"/>
  <c r="CN82" i="15" a="1"/>
  <c r="CN71" i="15" a="1"/>
  <c r="CN70" i="15" a="1"/>
  <c r="CN39" i="15" a="1"/>
  <c r="CN91" i="15" a="1"/>
  <c r="CN78" i="15" a="1"/>
  <c r="CN44" i="15" a="1"/>
  <c r="CN55" i="15" a="1"/>
  <c r="CN52" i="15" a="1"/>
  <c r="CN89" i="15" a="1"/>
  <c r="CN68" i="15" a="1"/>
  <c r="CN58" i="15" a="1"/>
  <c r="CN46" i="15" a="1"/>
  <c r="CN53" i="15" a="1"/>
  <c r="CN101" i="15" a="1"/>
  <c r="CN47" i="15" a="1"/>
  <c r="CN69" i="15" a="1"/>
  <c r="CN59" i="15" a="1"/>
  <c r="CN45" i="15" a="1"/>
  <c r="CN73" i="15" a="1"/>
  <c r="CN77" i="15" a="1"/>
  <c r="CN93" i="15" a="1"/>
  <c r="CN54" i="15" a="1"/>
  <c r="CN79" i="15" a="1"/>
  <c r="CN48" i="15" a="1"/>
  <c r="CN43" i="15" a="1"/>
  <c r="CN62" i="15" a="1"/>
  <c r="CN76" i="15" a="1"/>
  <c r="CN86" i="15" a="1"/>
  <c r="CN88" i="15" a="1"/>
  <c r="CN99" i="15" a="1"/>
  <c r="CN51" i="15" a="1"/>
  <c r="CN60" i="15" a="1"/>
  <c r="CN98" i="15" a="1"/>
  <c r="CN49" i="15" a="1"/>
  <c r="CN96" i="15" a="1"/>
  <c r="CN56" i="15" a="1"/>
  <c r="CN63" i="15" a="1"/>
  <c r="CN74" i="15" a="1"/>
  <c r="CN67" i="15" a="1"/>
  <c r="CN83" i="15" a="1"/>
  <c r="CN94" i="15" a="1"/>
  <c r="CN50" i="15" a="1"/>
  <c r="CN85" i="15" a="1"/>
  <c r="CN72" i="15" a="1"/>
  <c r="CN80" i="15" a="1"/>
  <c r="CN87" i="15" a="1"/>
  <c r="CN87" i="15" l="1"/>
  <c r="CN150" i="15" s="1"/>
  <c r="CN80" i="15"/>
  <c r="CN143" i="15" s="1"/>
  <c r="CN72" i="15"/>
  <c r="CN135" i="15" s="1"/>
  <c r="CN85" i="15"/>
  <c r="CN148" i="15" s="1"/>
  <c r="CN50" i="15"/>
  <c r="CN113" i="15" s="1"/>
  <c r="CN94" i="15"/>
  <c r="CN157" i="15" s="1"/>
  <c r="CN83" i="15"/>
  <c r="CN146" i="15" s="1"/>
  <c r="CN67" i="15"/>
  <c r="CN130" i="15" s="1"/>
  <c r="CN74" i="15"/>
  <c r="CN137" i="15" s="1"/>
  <c r="CN63" i="15"/>
  <c r="CN126" i="15" s="1"/>
  <c r="CN56" i="15"/>
  <c r="CN119" i="15" s="1"/>
  <c r="CN96" i="15"/>
  <c r="CN159" i="15" s="1"/>
  <c r="CN49" i="15"/>
  <c r="CN112" i="15" s="1"/>
  <c r="CN98" i="15"/>
  <c r="CN161" i="15" s="1"/>
  <c r="CN60" i="15"/>
  <c r="CN123" i="15" s="1"/>
  <c r="CN51" i="15"/>
  <c r="CN114" i="15" s="1"/>
  <c r="CN99" i="15"/>
  <c r="CN88" i="15"/>
  <c r="CN151" i="15" s="1"/>
  <c r="CN86" i="15"/>
  <c r="CN149" i="15" s="1"/>
  <c r="CN76" i="15"/>
  <c r="CN139" i="15" s="1"/>
  <c r="CN62" i="15"/>
  <c r="CN125" i="15" s="1"/>
  <c r="CN43" i="15"/>
  <c r="CN106" i="15" s="1"/>
  <c r="CN48" i="15"/>
  <c r="CN111" i="15" s="1"/>
  <c r="CN79" i="15"/>
  <c r="CN142" i="15" s="1"/>
  <c r="CN54" i="15"/>
  <c r="CN117" i="15" s="1"/>
  <c r="CN93" i="15"/>
  <c r="CN156" i="15" s="1"/>
  <c r="CN77" i="15"/>
  <c r="CN140" i="15" s="1"/>
  <c r="CN73" i="15"/>
  <c r="CN136" i="15" s="1"/>
  <c r="CN45" i="15"/>
  <c r="CN108" i="15" s="1"/>
  <c r="CN59" i="15"/>
  <c r="CN122" i="15" s="1"/>
  <c r="CN69" i="15"/>
  <c r="CN132" i="15" s="1"/>
  <c r="CN47" i="15"/>
  <c r="CN110" i="15" s="1"/>
  <c r="CN101" i="15"/>
  <c r="CN53" i="15"/>
  <c r="CN116" i="15" s="1"/>
  <c r="CN46" i="15"/>
  <c r="CN109" i="15" s="1"/>
  <c r="CN58" i="15"/>
  <c r="CN121" i="15" s="1"/>
  <c r="CN68" i="15"/>
  <c r="CN131" i="15" s="1"/>
  <c r="CN89" i="15"/>
  <c r="CN152" i="15" s="1"/>
  <c r="CN52" i="15"/>
  <c r="CN115" i="15" s="1"/>
  <c r="CN55" i="15"/>
  <c r="CN118" i="15" s="1"/>
  <c r="CN44" i="15"/>
  <c r="CN107" i="15" s="1"/>
  <c r="CN78" i="15"/>
  <c r="CN141" i="15" s="1"/>
  <c r="CN91" i="15"/>
  <c r="CN154" i="15" s="1"/>
  <c r="CN39" i="15"/>
  <c r="CN105" i="15" s="1"/>
  <c r="CN70" i="15"/>
  <c r="CN133" i="15" s="1"/>
  <c r="CN71" i="15"/>
  <c r="CN134" i="15" s="1"/>
  <c r="CN82" i="15"/>
  <c r="CN145" i="15" s="1"/>
  <c r="CN64" i="15"/>
  <c r="CN127" i="15" s="1"/>
  <c r="CN65" i="15"/>
  <c r="CN128" i="15" s="1"/>
  <c r="CN95" i="15"/>
  <c r="CN158" i="15" s="1"/>
  <c r="CN84" i="15"/>
  <c r="CN147" i="15" s="1"/>
  <c r="CN66" i="15"/>
  <c r="CN129" i="15" s="1"/>
  <c r="CN102" i="15"/>
  <c r="CN162" i="15" s="1"/>
  <c r="CN81" i="15"/>
  <c r="CN144" i="15" s="1"/>
  <c r="CN97" i="15"/>
  <c r="CN160" i="15" s="1"/>
  <c r="CN61" i="15"/>
  <c r="CN124" i="15" s="1"/>
  <c r="CN75" i="15"/>
  <c r="CN138" i="15" s="1"/>
  <c r="CN57" i="15"/>
  <c r="CN120" i="15" s="1"/>
  <c r="CN90" i="15"/>
  <c r="CN153" i="15" s="1"/>
  <c r="CN100" i="15"/>
  <c r="CN92" i="15"/>
  <c r="CN155" i="15" s="1"/>
  <c r="CP38" i="15"/>
  <c r="CO63" i="15" a="1"/>
  <c r="CO100" i="15" a="1"/>
  <c r="CO71" i="15" a="1"/>
  <c r="CO75" i="15" a="1"/>
  <c r="CO58" i="15" a="1"/>
  <c r="CO99" i="15" a="1"/>
  <c r="CO70" i="15" a="1"/>
  <c r="CO44" i="15" a="1"/>
  <c r="CO74" i="15" a="1"/>
  <c r="CO64" i="15" a="1"/>
  <c r="CO47" i="15" a="1"/>
  <c r="CO86" i="15" a="1"/>
  <c r="CO84" i="15" a="1"/>
  <c r="CO69" i="15" a="1"/>
  <c r="CO102" i="15" a="1"/>
  <c r="CO46" i="15" a="1"/>
  <c r="CO54" i="15" a="1"/>
  <c r="CO55" i="15" a="1"/>
  <c r="CO67" i="15" a="1"/>
  <c r="CO65" i="15" a="1"/>
  <c r="CO87" i="15" a="1"/>
  <c r="CO92" i="15" a="1"/>
  <c r="CO53" i="15" a="1"/>
  <c r="CO48" i="15" a="1"/>
  <c r="CO56" i="15" a="1"/>
  <c r="CO79" i="15" a="1"/>
  <c r="CO45" i="15" a="1"/>
  <c r="CO85" i="15" a="1"/>
  <c r="CO68" i="15" a="1"/>
  <c r="CO59" i="15" a="1"/>
  <c r="CO97" i="15" a="1"/>
  <c r="CO90" i="15" a="1"/>
  <c r="CO49" i="15" a="1"/>
  <c r="CO96" i="15" a="1"/>
  <c r="CO94" i="15" a="1"/>
  <c r="CO51" i="15" a="1"/>
  <c r="CO101" i="15" a="1"/>
  <c r="CO61" i="15" a="1"/>
  <c r="CO93" i="15" a="1"/>
  <c r="CO88" i="15" a="1"/>
  <c r="CO39" i="15" a="1"/>
  <c r="CO57" i="15" a="1"/>
  <c r="CO62" i="15" a="1"/>
  <c r="CO60" i="15" a="1"/>
  <c r="CO91" i="15" a="1"/>
  <c r="CO52" i="15" a="1"/>
  <c r="CO72" i="15" a="1"/>
  <c r="CO78" i="15" a="1"/>
  <c r="CO66" i="15" a="1"/>
  <c r="CO76" i="15" a="1"/>
  <c r="CO50" i="15" a="1"/>
  <c r="CO83" i="15" a="1"/>
  <c r="CO43" i="15" a="1"/>
  <c r="CO95" i="15" a="1"/>
  <c r="CO89" i="15" a="1"/>
  <c r="CO77" i="15" a="1"/>
  <c r="CO98" i="15" a="1"/>
  <c r="CO80" i="15" a="1"/>
  <c r="CO73" i="15" a="1"/>
  <c r="CO82" i="15" a="1"/>
  <c r="CO81" i="15" a="1"/>
  <c r="CO81" i="15" l="1"/>
  <c r="CO144" i="15" s="1"/>
  <c r="CO82" i="15"/>
  <c r="CO145" i="15" s="1"/>
  <c r="CO73" i="15"/>
  <c r="CO136" i="15" s="1"/>
  <c r="CO80" i="15"/>
  <c r="CO143" i="15" s="1"/>
  <c r="CO98" i="15"/>
  <c r="CO161" i="15" s="1"/>
  <c r="CO77" i="15"/>
  <c r="CO140" i="15" s="1"/>
  <c r="CO89" i="15"/>
  <c r="CO152" i="15" s="1"/>
  <c r="CO95" i="15"/>
  <c r="CO158" i="15" s="1"/>
  <c r="CO43" i="15"/>
  <c r="CO106" i="15" s="1"/>
  <c r="CO83" i="15"/>
  <c r="CO146" i="15" s="1"/>
  <c r="CO50" i="15"/>
  <c r="CO113" i="15" s="1"/>
  <c r="CO76" i="15"/>
  <c r="CO139" i="15" s="1"/>
  <c r="CO66" i="15"/>
  <c r="CO129" i="15" s="1"/>
  <c r="CO78" i="15"/>
  <c r="CO141" i="15" s="1"/>
  <c r="CO72" i="15"/>
  <c r="CO135" i="15" s="1"/>
  <c r="CO52" i="15"/>
  <c r="CO115" i="15" s="1"/>
  <c r="CO91" i="15"/>
  <c r="CO154" i="15" s="1"/>
  <c r="CO60" i="15"/>
  <c r="CO123" i="15" s="1"/>
  <c r="CO62" i="15"/>
  <c r="CO125" i="15" s="1"/>
  <c r="CO57" i="15"/>
  <c r="CO120" i="15" s="1"/>
  <c r="CO39" i="15"/>
  <c r="CO105" i="15" s="1"/>
  <c r="CO88" i="15"/>
  <c r="CO151" i="15" s="1"/>
  <c r="CO93" i="15"/>
  <c r="CO156" i="15" s="1"/>
  <c r="CO61" i="15"/>
  <c r="CO124" i="15" s="1"/>
  <c r="CO101" i="15"/>
  <c r="CO51" i="15"/>
  <c r="CO114" i="15" s="1"/>
  <c r="CO94" i="15"/>
  <c r="CO157" i="15" s="1"/>
  <c r="CO96" i="15"/>
  <c r="CO159" i="15" s="1"/>
  <c r="CO49" i="15"/>
  <c r="CO112" i="15" s="1"/>
  <c r="CO90" i="15"/>
  <c r="CO153" i="15" s="1"/>
  <c r="CO97" i="15"/>
  <c r="CO160" i="15" s="1"/>
  <c r="CO59" i="15"/>
  <c r="CO122" i="15" s="1"/>
  <c r="CO68" i="15"/>
  <c r="CO131" i="15" s="1"/>
  <c r="CO85" i="15"/>
  <c r="CO148" i="15" s="1"/>
  <c r="CO45" i="15"/>
  <c r="CO108" i="15" s="1"/>
  <c r="CO79" i="15"/>
  <c r="CO142" i="15" s="1"/>
  <c r="CO56" i="15"/>
  <c r="CO119" i="15" s="1"/>
  <c r="CO48" i="15"/>
  <c r="CO111" i="15" s="1"/>
  <c r="CO53" i="15"/>
  <c r="CO116" i="15" s="1"/>
  <c r="CO92" i="15"/>
  <c r="CO155" i="15" s="1"/>
  <c r="CO87" i="15"/>
  <c r="CO150" i="15" s="1"/>
  <c r="CO65" i="15"/>
  <c r="CO128" i="15" s="1"/>
  <c r="CO67" i="15"/>
  <c r="CO130" i="15" s="1"/>
  <c r="CO55" i="15"/>
  <c r="CO118" i="15" s="1"/>
  <c r="CO54" i="15"/>
  <c r="CO117" i="15" s="1"/>
  <c r="CO46" i="15"/>
  <c r="CO109" i="15" s="1"/>
  <c r="CO102" i="15"/>
  <c r="CO162" i="15" s="1"/>
  <c r="CO69" i="15"/>
  <c r="CO132" i="15" s="1"/>
  <c r="CO84" i="15"/>
  <c r="CO147" i="15" s="1"/>
  <c r="CO86" i="15"/>
  <c r="CO149" i="15" s="1"/>
  <c r="CO47" i="15"/>
  <c r="CO110" i="15" s="1"/>
  <c r="CO64" i="15"/>
  <c r="CO127" i="15" s="1"/>
  <c r="CO74" i="15"/>
  <c r="CO137" i="15" s="1"/>
  <c r="CO44" i="15"/>
  <c r="CO107" i="15" s="1"/>
  <c r="CO70" i="15"/>
  <c r="CO133" i="15" s="1"/>
  <c r="CO99" i="15"/>
  <c r="CO58" i="15"/>
  <c r="CO121" i="15" s="1"/>
  <c r="CO75" i="15"/>
  <c r="CO138" i="15" s="1"/>
  <c r="CO71" i="15"/>
  <c r="CO134" i="15" s="1"/>
  <c r="CO100" i="15"/>
  <c r="CO63" i="15"/>
  <c r="CO126" i="15" s="1"/>
  <c r="CQ38" i="15"/>
  <c r="CP64" i="15" a="1"/>
  <c r="CP65" i="15" a="1"/>
  <c r="CP49" i="15" a="1"/>
  <c r="CP81" i="15" a="1"/>
  <c r="CP84" i="15" a="1"/>
  <c r="CP89" i="15" a="1"/>
  <c r="CP75" i="15" a="1"/>
  <c r="CP85" i="15" a="1"/>
  <c r="CP77" i="15" a="1"/>
  <c r="CP86" i="15" a="1"/>
  <c r="CP43" i="15" a="1"/>
  <c r="CP91" i="15" a="1"/>
  <c r="CP78" i="15" a="1"/>
  <c r="CP94" i="15" a="1"/>
  <c r="CP56" i="15" a="1"/>
  <c r="CP95" i="15" a="1"/>
  <c r="CP59" i="15" a="1"/>
  <c r="CP97" i="15" a="1"/>
  <c r="CP44" i="15" a="1"/>
  <c r="CP60" i="15" a="1"/>
  <c r="CP61" i="15" a="1"/>
  <c r="CP71" i="15" a="1"/>
  <c r="CP45" i="15" a="1"/>
  <c r="CP67" i="15" a="1"/>
  <c r="CP80" i="15" a="1"/>
  <c r="CP46" i="15" a="1"/>
  <c r="CP83" i="15" a="1"/>
  <c r="CP73" i="15" a="1"/>
  <c r="CP66" i="15" a="1"/>
  <c r="CP55" i="15" a="1"/>
  <c r="CP98" i="15" a="1"/>
  <c r="CP70" i="15" a="1"/>
  <c r="CP101" i="15" a="1"/>
  <c r="CP48" i="15" a="1"/>
  <c r="CP76" i="15" a="1"/>
  <c r="CP52" i="15" a="1"/>
  <c r="CP58" i="15" a="1"/>
  <c r="CP63" i="15" a="1"/>
  <c r="CP92" i="15" a="1"/>
  <c r="CP82" i="15" a="1"/>
  <c r="CP57" i="15" a="1"/>
  <c r="CP39" i="15" a="1"/>
  <c r="CP100" i="15" a="1"/>
  <c r="CP79" i="15" a="1"/>
  <c r="CP99" i="15" a="1"/>
  <c r="CP51" i="15" a="1"/>
  <c r="CP69" i="15" a="1"/>
  <c r="CP47" i="15" a="1"/>
  <c r="CP96" i="15" a="1"/>
  <c r="CP72" i="15" a="1"/>
  <c r="CP53" i="15" a="1"/>
  <c r="CP62" i="15" a="1"/>
  <c r="CP68" i="15" a="1"/>
  <c r="CP74" i="15" a="1"/>
  <c r="CP90" i="15" a="1"/>
  <c r="CP93" i="15" a="1"/>
  <c r="CP102" i="15" a="1"/>
  <c r="CP87" i="15" a="1"/>
  <c r="CP54" i="15" a="1"/>
  <c r="CP88" i="15" a="1"/>
  <c r="CP50" i="15" a="1"/>
  <c r="CP50" i="15" l="1"/>
  <c r="CP113" i="15" s="1"/>
  <c r="CP88" i="15"/>
  <c r="CP151" i="15" s="1"/>
  <c r="CP54" i="15"/>
  <c r="CP117" i="15" s="1"/>
  <c r="CP87" i="15"/>
  <c r="CP150" i="15" s="1"/>
  <c r="CP102" i="15"/>
  <c r="CP162" i="15" s="1"/>
  <c r="CP93" i="15"/>
  <c r="CP156" i="15" s="1"/>
  <c r="CP90" i="15"/>
  <c r="CP153" i="15" s="1"/>
  <c r="CP74" i="15"/>
  <c r="CP137" i="15" s="1"/>
  <c r="CP68" i="15"/>
  <c r="CP131" i="15" s="1"/>
  <c r="CP62" i="15"/>
  <c r="CP125" i="15" s="1"/>
  <c r="CP53" i="15"/>
  <c r="CP116" i="15" s="1"/>
  <c r="CP72" i="15"/>
  <c r="CP135" i="15" s="1"/>
  <c r="CP96" i="15"/>
  <c r="CP159" i="15" s="1"/>
  <c r="CP47" i="15"/>
  <c r="CP110" i="15" s="1"/>
  <c r="CP69" i="15"/>
  <c r="CP132" i="15" s="1"/>
  <c r="CP51" i="15"/>
  <c r="CP114" i="15" s="1"/>
  <c r="CP99" i="15"/>
  <c r="CP79" i="15"/>
  <c r="CP142" i="15" s="1"/>
  <c r="CP100" i="15"/>
  <c r="CP39" i="15"/>
  <c r="CP105" i="15" s="1"/>
  <c r="CP57" i="15"/>
  <c r="CP120" i="15" s="1"/>
  <c r="CP82" i="15"/>
  <c r="CP145" i="15" s="1"/>
  <c r="CP92" i="15"/>
  <c r="CP155" i="15" s="1"/>
  <c r="CP63" i="15"/>
  <c r="CP126" i="15" s="1"/>
  <c r="CP58" i="15"/>
  <c r="CP121" i="15" s="1"/>
  <c r="CP52" i="15"/>
  <c r="CP115" i="15" s="1"/>
  <c r="CP76" i="15"/>
  <c r="CP139" i="15" s="1"/>
  <c r="CP48" i="15"/>
  <c r="CP111" i="15" s="1"/>
  <c r="CP101" i="15"/>
  <c r="CP70" i="15"/>
  <c r="CP133" i="15" s="1"/>
  <c r="CP98" i="15"/>
  <c r="CP161" i="15" s="1"/>
  <c r="CP55" i="15"/>
  <c r="CP118" i="15" s="1"/>
  <c r="CP66" i="15"/>
  <c r="CP129" i="15" s="1"/>
  <c r="CP73" i="15"/>
  <c r="CP136" i="15" s="1"/>
  <c r="CP83" i="15"/>
  <c r="CP146" i="15" s="1"/>
  <c r="CP46" i="15"/>
  <c r="CP109" i="15" s="1"/>
  <c r="CP80" i="15"/>
  <c r="CP143" i="15" s="1"/>
  <c r="CP67" i="15"/>
  <c r="CP130" i="15" s="1"/>
  <c r="CP45" i="15"/>
  <c r="CP108" i="15" s="1"/>
  <c r="CP71" i="15"/>
  <c r="CP134" i="15" s="1"/>
  <c r="CP61" i="15"/>
  <c r="CP124" i="15" s="1"/>
  <c r="CP60" i="15"/>
  <c r="CP123" i="15" s="1"/>
  <c r="CP44" i="15"/>
  <c r="CP107" i="15" s="1"/>
  <c r="CP97" i="15"/>
  <c r="CP160" i="15" s="1"/>
  <c r="CP59" i="15"/>
  <c r="CP122" i="15" s="1"/>
  <c r="CP95" i="15"/>
  <c r="CP158" i="15" s="1"/>
  <c r="CP56" i="15"/>
  <c r="CP119" i="15" s="1"/>
  <c r="CP94" i="15"/>
  <c r="CP157" i="15" s="1"/>
  <c r="CP78" i="15"/>
  <c r="CP141" i="15" s="1"/>
  <c r="CP91" i="15"/>
  <c r="CP154" i="15" s="1"/>
  <c r="CP43" i="15"/>
  <c r="CP106" i="15" s="1"/>
  <c r="CP86" i="15"/>
  <c r="CP149" i="15" s="1"/>
  <c r="CP77" i="15"/>
  <c r="CP140" i="15" s="1"/>
  <c r="CP85" i="15"/>
  <c r="CP148" i="15" s="1"/>
  <c r="CP75" i="15"/>
  <c r="CP138" i="15" s="1"/>
  <c r="CP89" i="15"/>
  <c r="CP152" i="15" s="1"/>
  <c r="CP84" i="15"/>
  <c r="CP147" i="15" s="1"/>
  <c r="CP81" i="15"/>
  <c r="CP144" i="15" s="1"/>
  <c r="CP49" i="15"/>
  <c r="CP112" i="15" s="1"/>
  <c r="CP65" i="15"/>
  <c r="CP128" i="15" s="1"/>
  <c r="CP64" i="15"/>
  <c r="CP127" i="15" s="1"/>
  <c r="CR38" i="15"/>
  <c r="CQ90" i="15" a="1"/>
  <c r="CQ54" i="15" a="1"/>
  <c r="CQ99" i="15" a="1"/>
  <c r="CQ88" i="15" a="1"/>
  <c r="CQ51" i="15" a="1"/>
  <c r="CQ71" i="15" a="1"/>
  <c r="CQ52" i="15" a="1"/>
  <c r="CQ89" i="15" a="1"/>
  <c r="CQ65" i="15" a="1"/>
  <c r="CQ69" i="15" a="1"/>
  <c r="CQ67" i="15" a="1"/>
  <c r="CQ73" i="15" a="1"/>
  <c r="CQ95" i="15" a="1"/>
  <c r="CQ64" i="15" a="1"/>
  <c r="CQ53" i="15" a="1"/>
  <c r="CQ55" i="15" a="1"/>
  <c r="CQ76" i="15" a="1"/>
  <c r="CQ49" i="15" a="1"/>
  <c r="CQ70" i="15" a="1"/>
  <c r="CQ57" i="15" a="1"/>
  <c r="CQ87" i="15" a="1"/>
  <c r="CQ43" i="15" a="1"/>
  <c r="CQ50" i="15" a="1"/>
  <c r="CQ92" i="15" a="1"/>
  <c r="CQ59" i="15" a="1"/>
  <c r="CQ91" i="15" a="1"/>
  <c r="CQ79" i="15" a="1"/>
  <c r="CQ81" i="15" a="1"/>
  <c r="CQ60" i="15" a="1"/>
  <c r="CQ68" i="15" a="1"/>
  <c r="CQ74" i="15" a="1"/>
  <c r="CQ86" i="15" a="1"/>
  <c r="CQ82" i="15" a="1"/>
  <c r="CQ72" i="15" a="1"/>
  <c r="CQ46" i="15" a="1"/>
  <c r="CQ39" i="15" a="1"/>
  <c r="CQ102" i="15" a="1"/>
  <c r="CQ44" i="15" a="1"/>
  <c r="CQ61" i="15" a="1"/>
  <c r="CQ62" i="15" a="1"/>
  <c r="CQ85" i="15" a="1"/>
  <c r="CQ100" i="15" a="1"/>
  <c r="CQ56" i="15" a="1"/>
  <c r="CQ96" i="15" a="1"/>
  <c r="CQ75" i="15" a="1"/>
  <c r="CQ63" i="15" a="1"/>
  <c r="CQ80" i="15" a="1"/>
  <c r="CQ48" i="15" a="1"/>
  <c r="CQ101" i="15" a="1"/>
  <c r="CQ93" i="15" a="1"/>
  <c r="CQ58" i="15" a="1"/>
  <c r="CQ94" i="15" a="1"/>
  <c r="CQ84" i="15" a="1"/>
  <c r="CQ83" i="15" a="1"/>
  <c r="CQ77" i="15" a="1"/>
  <c r="CQ98" i="15" a="1"/>
  <c r="CQ66" i="15" a="1"/>
  <c r="CQ78" i="15" a="1"/>
  <c r="CQ47" i="15" a="1"/>
  <c r="CQ45" i="15" a="1"/>
  <c r="CQ97" i="15" a="1"/>
  <c r="CQ97" i="15" l="1"/>
  <c r="CQ160" i="15" s="1"/>
  <c r="CQ45" i="15"/>
  <c r="CQ108" i="15" s="1"/>
  <c r="CQ47" i="15"/>
  <c r="CQ110" i="15" s="1"/>
  <c r="CQ78" i="15"/>
  <c r="CQ141" i="15" s="1"/>
  <c r="CQ66" i="15"/>
  <c r="CQ129" i="15" s="1"/>
  <c r="CQ98" i="15"/>
  <c r="CQ161" i="15" s="1"/>
  <c r="CQ77" i="15"/>
  <c r="CQ140" i="15" s="1"/>
  <c r="CQ83" i="15"/>
  <c r="CQ146" i="15" s="1"/>
  <c r="CQ84" i="15"/>
  <c r="CQ147" i="15" s="1"/>
  <c r="CQ94" i="15"/>
  <c r="CQ157" i="15" s="1"/>
  <c r="CQ58" i="15"/>
  <c r="CQ121" i="15" s="1"/>
  <c r="CQ93" i="15"/>
  <c r="CQ156" i="15" s="1"/>
  <c r="CQ101" i="15"/>
  <c r="CQ48" i="15"/>
  <c r="CQ111" i="15" s="1"/>
  <c r="CQ80" i="15"/>
  <c r="CQ143" i="15" s="1"/>
  <c r="CQ63" i="15"/>
  <c r="CQ126" i="15" s="1"/>
  <c r="CQ75" i="15"/>
  <c r="CQ138" i="15" s="1"/>
  <c r="CQ96" i="15"/>
  <c r="CQ159" i="15" s="1"/>
  <c r="CQ56" i="15"/>
  <c r="CQ119" i="15" s="1"/>
  <c r="CQ100" i="15"/>
  <c r="CQ85" i="15"/>
  <c r="CQ148" i="15" s="1"/>
  <c r="CQ62" i="15"/>
  <c r="CQ125" i="15" s="1"/>
  <c r="CQ61" i="15"/>
  <c r="CQ124" i="15" s="1"/>
  <c r="CQ44" i="15"/>
  <c r="CQ107" i="15" s="1"/>
  <c r="CQ102" i="15"/>
  <c r="CQ162" i="15" s="1"/>
  <c r="CQ39" i="15"/>
  <c r="CQ105" i="15" s="1"/>
  <c r="CQ46" i="15"/>
  <c r="CQ109" i="15" s="1"/>
  <c r="CQ72" i="15"/>
  <c r="CQ135" i="15" s="1"/>
  <c r="CQ82" i="15"/>
  <c r="CQ145" i="15" s="1"/>
  <c r="CQ86" i="15"/>
  <c r="CQ149" i="15" s="1"/>
  <c r="CQ74" i="15"/>
  <c r="CQ137" i="15" s="1"/>
  <c r="CQ68" i="15"/>
  <c r="CQ131" i="15" s="1"/>
  <c r="CQ60" i="15"/>
  <c r="CQ123" i="15" s="1"/>
  <c r="CQ81" i="15"/>
  <c r="CQ144" i="15" s="1"/>
  <c r="CQ79" i="15"/>
  <c r="CQ142" i="15" s="1"/>
  <c r="CQ91" i="15"/>
  <c r="CQ154" i="15" s="1"/>
  <c r="CQ59" i="15"/>
  <c r="CQ122" i="15" s="1"/>
  <c r="CQ92" i="15"/>
  <c r="CQ155" i="15" s="1"/>
  <c r="CQ50" i="15"/>
  <c r="CQ113" i="15" s="1"/>
  <c r="CQ43" i="15"/>
  <c r="CQ106" i="15" s="1"/>
  <c r="CQ87" i="15"/>
  <c r="CQ150" i="15" s="1"/>
  <c r="CQ57" i="15"/>
  <c r="CQ120" i="15" s="1"/>
  <c r="CQ70" i="15"/>
  <c r="CQ133" i="15" s="1"/>
  <c r="CQ49" i="15"/>
  <c r="CQ112" i="15" s="1"/>
  <c r="CQ76" i="15"/>
  <c r="CQ139" i="15" s="1"/>
  <c r="CQ55" i="15"/>
  <c r="CQ118" i="15" s="1"/>
  <c r="CQ53" i="15"/>
  <c r="CQ116" i="15" s="1"/>
  <c r="CQ64" i="15"/>
  <c r="CQ127" i="15" s="1"/>
  <c r="CQ95" i="15"/>
  <c r="CQ158" i="15" s="1"/>
  <c r="CQ73" i="15"/>
  <c r="CQ136" i="15" s="1"/>
  <c r="CQ67" i="15"/>
  <c r="CQ130" i="15" s="1"/>
  <c r="CQ69" i="15"/>
  <c r="CQ132" i="15" s="1"/>
  <c r="CQ65" i="15"/>
  <c r="CQ128" i="15" s="1"/>
  <c r="CQ89" i="15"/>
  <c r="CQ152" i="15" s="1"/>
  <c r="CQ52" i="15"/>
  <c r="CQ115" i="15" s="1"/>
  <c r="CQ71" i="15"/>
  <c r="CQ134" i="15" s="1"/>
  <c r="CQ51" i="15"/>
  <c r="CQ114" i="15" s="1"/>
  <c r="CQ88" i="15"/>
  <c r="CQ151" i="15" s="1"/>
  <c r="CQ99" i="15"/>
  <c r="CQ54" i="15"/>
  <c r="CQ117" i="15" s="1"/>
  <c r="CQ90" i="15"/>
  <c r="CQ153" i="15" s="1"/>
  <c r="CR94" i="15" a="1"/>
  <c r="CR98" i="15" a="1"/>
  <c r="CR83" i="15" a="1"/>
  <c r="CR85" i="15" a="1"/>
  <c r="CR52" i="15" a="1"/>
  <c r="CR45" i="15" a="1"/>
  <c r="CR55" i="15" a="1"/>
  <c r="CR92" i="15" a="1"/>
  <c r="CR59" i="15" a="1"/>
  <c r="CR49" i="15" a="1"/>
  <c r="CR79" i="15" a="1"/>
  <c r="CR63" i="15" a="1"/>
  <c r="CR89" i="15" a="1"/>
  <c r="CR95" i="15" a="1"/>
  <c r="CR99" i="15" a="1"/>
  <c r="CR82" i="15" a="1"/>
  <c r="CR72" i="15" a="1"/>
  <c r="CR64" i="15" a="1"/>
  <c r="CR76" i="15" a="1"/>
  <c r="CR65" i="15" a="1"/>
  <c r="CR90" i="15" a="1"/>
  <c r="CR44" i="15" a="1"/>
  <c r="CR62" i="15" a="1"/>
  <c r="CR70" i="15" a="1"/>
  <c r="CR101" i="15" a="1"/>
  <c r="CR75" i="15" a="1"/>
  <c r="CR48" i="15" a="1"/>
  <c r="CR51" i="15" a="1"/>
  <c r="CR86" i="15" a="1"/>
  <c r="CR50" i="15" a="1"/>
  <c r="CR46" i="15" a="1"/>
  <c r="CR47" i="15" a="1"/>
  <c r="CR80" i="15" a="1"/>
  <c r="CR74" i="15" a="1"/>
  <c r="CR87" i="15" a="1"/>
  <c r="CR81" i="15" a="1"/>
  <c r="CR88" i="15" a="1"/>
  <c r="CR77" i="15" a="1"/>
  <c r="CR67" i="15" a="1"/>
  <c r="CR96" i="15" a="1"/>
  <c r="CR69" i="15" a="1"/>
  <c r="CR68" i="15" a="1"/>
  <c r="CR54" i="15" a="1"/>
  <c r="CR93" i="15" a="1"/>
  <c r="CR97" i="15" a="1"/>
  <c r="CR57" i="15" a="1"/>
  <c r="CR53" i="15" a="1"/>
  <c r="CR100" i="15" a="1"/>
  <c r="CR61" i="15" a="1"/>
  <c r="CR56" i="15" a="1"/>
  <c r="CR39" i="15" a="1"/>
  <c r="CR84" i="15" a="1"/>
  <c r="CR71" i="15" a="1"/>
  <c r="CR91" i="15" a="1"/>
  <c r="CR43" i="15" a="1"/>
  <c r="CR102" i="15" a="1"/>
  <c r="CR60" i="15" a="1"/>
  <c r="CR66" i="15" a="1"/>
  <c r="CR73" i="15" a="1"/>
  <c r="CR58" i="15" a="1"/>
  <c r="CR78" i="15" a="1"/>
  <c r="CR78" i="15" l="1"/>
  <c r="CR141" i="15" s="1"/>
  <c r="CR58" i="15"/>
  <c r="CR121" i="15" s="1"/>
  <c r="CR73" i="15"/>
  <c r="CR136" i="15" s="1"/>
  <c r="CR66" i="15"/>
  <c r="CR129" i="15" s="1"/>
  <c r="CR60" i="15"/>
  <c r="CR123" i="15" s="1"/>
  <c r="CR102" i="15"/>
  <c r="CR162" i="15" s="1"/>
  <c r="CR43" i="15"/>
  <c r="CR106" i="15" s="1"/>
  <c r="CR91" i="15"/>
  <c r="CR154" i="15" s="1"/>
  <c r="CR71" i="15"/>
  <c r="CR134" i="15" s="1"/>
  <c r="CR84" i="15"/>
  <c r="CR147" i="15" s="1"/>
  <c r="CR39" i="15"/>
  <c r="CR105" i="15" s="1"/>
  <c r="CR56" i="15"/>
  <c r="CR119" i="15" s="1"/>
  <c r="CR61" i="15"/>
  <c r="CR124" i="15" s="1"/>
  <c r="CR100" i="15"/>
  <c r="CR53" i="15"/>
  <c r="CR116" i="15" s="1"/>
  <c r="CR57" i="15"/>
  <c r="CR120" i="15" s="1"/>
  <c r="CR97" i="15"/>
  <c r="CR160" i="15" s="1"/>
  <c r="CR93" i="15"/>
  <c r="CR156" i="15" s="1"/>
  <c r="CR54" i="15"/>
  <c r="CR117" i="15" s="1"/>
  <c r="CR68" i="15"/>
  <c r="CR131" i="15" s="1"/>
  <c r="CR69" i="15"/>
  <c r="CR132" i="15" s="1"/>
  <c r="CR96" i="15"/>
  <c r="CR159" i="15" s="1"/>
  <c r="CR67" i="15"/>
  <c r="CR130" i="15" s="1"/>
  <c r="CR77" i="15"/>
  <c r="CR140" i="15" s="1"/>
  <c r="CR88" i="15"/>
  <c r="CR151" i="15" s="1"/>
  <c r="CR81" i="15"/>
  <c r="CR144" i="15" s="1"/>
  <c r="CR87" i="15"/>
  <c r="CR150" i="15" s="1"/>
  <c r="CR74" i="15"/>
  <c r="CR137" i="15" s="1"/>
  <c r="CR80" i="15"/>
  <c r="CR143" i="15" s="1"/>
  <c r="CR47" i="15"/>
  <c r="CR110" i="15" s="1"/>
  <c r="CR46" i="15"/>
  <c r="CR109" i="15" s="1"/>
  <c r="CR50" i="15"/>
  <c r="CR113" i="15" s="1"/>
  <c r="CR86" i="15"/>
  <c r="CR149" i="15" s="1"/>
  <c r="CR51" i="15"/>
  <c r="CR114" i="15" s="1"/>
  <c r="CR48" i="15"/>
  <c r="CR111" i="15" s="1"/>
  <c r="CR75" i="15"/>
  <c r="CR138" i="15" s="1"/>
  <c r="CR101" i="15"/>
  <c r="CR70" i="15"/>
  <c r="CR133" i="15" s="1"/>
  <c r="CR62" i="15"/>
  <c r="CR125" i="15" s="1"/>
  <c r="CR44" i="15"/>
  <c r="CR107" i="15" s="1"/>
  <c r="CR90" i="15"/>
  <c r="CR153" i="15" s="1"/>
  <c r="CR65" i="15"/>
  <c r="CR128" i="15" s="1"/>
  <c r="CR76" i="15"/>
  <c r="CR139" i="15" s="1"/>
  <c r="CR64" i="15"/>
  <c r="CR127" i="15" s="1"/>
  <c r="CR72" i="15"/>
  <c r="CR135" i="15" s="1"/>
  <c r="CR82" i="15"/>
  <c r="CR145" i="15" s="1"/>
  <c r="CR99" i="15"/>
  <c r="CR95" i="15"/>
  <c r="CR158" i="15" s="1"/>
  <c r="CR89" i="15"/>
  <c r="CR152" i="15" s="1"/>
  <c r="CR63" i="15"/>
  <c r="CR126" i="15" s="1"/>
  <c r="CR79" i="15"/>
  <c r="CR142" i="15" s="1"/>
  <c r="CR49" i="15"/>
  <c r="CR112" i="15" s="1"/>
  <c r="CR59" i="15"/>
  <c r="CR122" i="15" s="1"/>
  <c r="CR92" i="15"/>
  <c r="CR155" i="15" s="1"/>
  <c r="CR55" i="15"/>
  <c r="CR118" i="15" s="1"/>
  <c r="CR45" i="15"/>
  <c r="CR108" i="15" s="1"/>
  <c r="CR52" i="15"/>
  <c r="CR115" i="15" s="1"/>
  <c r="CR85" i="15"/>
  <c r="CR148" i="15" s="1"/>
  <c r="CR83" i="15"/>
  <c r="CR146" i="15" s="1"/>
  <c r="CR98" i="15"/>
  <c r="CR161" i="15" s="1"/>
  <c r="CR94" i="15"/>
  <c r="CR157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<sst xmlns="http://schemas.openxmlformats.org/spreadsheetml/2006/main" count="1786" uniqueCount="358">
  <si>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</si>
  <si>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</si>
  <si>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</si>
  <si>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</si>
  <si>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</si>
  <si>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</si>
  <si>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</si>
  <si>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</si>
  <si>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</si>
  <si>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</si>
  <si>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</si>
  <si>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</si>
  <si>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</si>
  <si>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</si>
  <si>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</si>
  <si>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</si>
  <si>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</si>
  <si>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</si>
  <si>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</si>
  <si>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</si>
  <si>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</si>
  <si>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</si>
  <si>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</si>
  <si>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</si>
  <si>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</si>
  <si>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</si>
  <si>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</si>
  <si>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</si>
  <si>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</si>
  <si>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</si>
  <si>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</si>
  <si>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</si>
  <si>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</si>
  <si>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</si>
  <si>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</si>
  <si>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</si>
  <si>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</si>
  <si>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</si>
  <si>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</si>
  <si>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</si>
  <si>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</si>
  <si>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</si>
  <si>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</si>
  <si>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</si>
  <si>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</si>
  <si>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</si>
  <si>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</si>
  <si>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</si>
  <si>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</si>
  <si>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</si>
  <si>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</si>
  <si>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</si>
  <si>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</si>
  <si>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</si>
  <si>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</si>
  <si>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</si>
  <si>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</si>
  <si>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</si>
  <si>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</si>
  <si>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</si>
  <si>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</si>
  <si>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</si>
  <si>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</si>
  <si>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</si>
  <si>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</si>
  <si>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</si>
  <si>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</si>
  <si>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</si>
  <si>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</si>
  <si>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</si>
  <si>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</si>
  <si>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</si>
  <si>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</si>
  <si>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</si>
  <si>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</si>
  <si>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</si>
  <si>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</si>
  <si>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</si>
  <si>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</si>
  <si>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</si>
  <si>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</si>
  <si>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</si>
  <si>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</si>
  <si>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</si>
  <si>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</si>
  <si>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</si>
  <si>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</si>
  <si>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</si>
  <si>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</si>
  <si>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</si>
  <si>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</si>
  <si>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</si>
  <si>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</si>
  <si>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</si>
  <si>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</si>
  <si>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</si>
  <si>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</si>
  <si>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</si>
  <si>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</si>
  <si>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</si>
  <si>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</si>
  <si>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</si>
  <si>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</si>
  <si>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</si>
  <si>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</si>
  <si>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</si>
  <si>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</si>
  <si>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</si>
  <si>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</si>
  <si>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</si>
  <si>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</si>
  <si>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</si>
  <si>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</si>
  <si>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</si>
  <si>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</si>
  <si>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</si>
  <si>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</si>
  <si>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</si>
  <si>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</si>
  <si>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</si>
  <si>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</si>
  <si>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</si>
  <si>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</si>
  <si>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</si>
  <si>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</si>
  <si>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</si>
  <si>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</si>
  <si>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</si>
  <si>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</si>
  <si>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</si>
  <si>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</si>
  <si>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</si>
  <si>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</si>
  <si>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</si>
  <si>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</si>
  <si>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</si>
  <si>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</si>
  <si>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</si>
  <si>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Recovered not reported</t>
  </si>
  <si>
    <t>Day 61</t>
  </si>
  <si>
    <t>2020-03-22</t>
  </si>
  <si>
    <t>Land Area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</si>
  <si>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</si>
  <si>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</si>
  <si>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</si>
  <si>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</si>
  <si>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</si>
  <si>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</si>
  <si>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</si>
  <si>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</si>
  <si>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</si>
  <si>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</si>
  <si>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</si>
  <si>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</si>
  <si>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Hospitalization</t>
  </si>
  <si>
    <t>2020-03-26</t>
  </si>
  <si>
    <t>Day 65</t>
  </si>
  <si>
    <t>2020-03-28</t>
  </si>
  <si>
    <t>2020-03-27</t>
  </si>
  <si>
    <t>Day 67</t>
  </si>
  <si>
    <t>Day 66</t>
  </si>
  <si>
    <t>2020-03-29</t>
  </si>
  <si>
    <t>Day 68</t>
  </si>
  <si>
    <t>2020-03-30</t>
  </si>
  <si>
    <t>Day 69</t>
  </si>
  <si>
    <t>2020-04-01</t>
  </si>
  <si>
    <t>2020-03-31</t>
  </si>
  <si>
    <t>Day 71</t>
  </si>
  <si>
    <t>Day 70</t>
  </si>
  <si>
    <t>2020-04-03</t>
  </si>
  <si>
    <t>2020-04-02</t>
  </si>
  <si>
    <t>Day 73</t>
  </si>
  <si>
    <t>Day 72</t>
  </si>
  <si>
    <t>2020-04-05</t>
  </si>
  <si>
    <t>2020-04-04</t>
  </si>
  <si>
    <t>Day 75</t>
  </si>
  <si>
    <t>Day 74</t>
  </si>
  <si>
    <t>2020-04-06</t>
  </si>
  <si>
    <t>Day 76</t>
  </si>
  <si>
    <t>2020-04-08</t>
  </si>
  <si>
    <t>2020-04-07</t>
  </si>
  <si>
    <t>Day 78</t>
  </si>
  <si>
    <t>Day 77</t>
  </si>
  <si>
    <t>2020-04-11</t>
  </si>
  <si>
    <t>2020-04-10</t>
  </si>
  <si>
    <t>2020-04-09</t>
  </si>
  <si>
    <t>Day 81</t>
  </si>
  <si>
    <t>Day 80</t>
  </si>
  <si>
    <t>Day 79</t>
  </si>
  <si>
    <t>2020-04-12</t>
  </si>
  <si>
    <t>Day 82</t>
  </si>
  <si>
    <t>Actively Infected</t>
  </si>
  <si>
    <t>Actively Infected Trend</t>
  </si>
  <si>
    <t>2020-04-14</t>
  </si>
  <si>
    <t>2020-04-13</t>
  </si>
  <si>
    <t>Day 84</t>
  </si>
  <si>
    <t>Day 83</t>
  </si>
  <si>
    <t>2020-04-17</t>
  </si>
  <si>
    <t>2020-04-16</t>
  </si>
  <si>
    <t>2020-04-15</t>
  </si>
  <si>
    <t>Blank 2</t>
  </si>
  <si>
    <t>% Confirmed</t>
  </si>
  <si>
    <t>Blank 1</t>
  </si>
  <si>
    <t>Day 87</t>
  </si>
  <si>
    <t>Day 86</t>
  </si>
  <si>
    <t>Day 85</t>
  </si>
  <si>
    <t>% CDGR</t>
  </si>
  <si>
    <t>% Last Day</t>
  </si>
  <si>
    <t>% Latest</t>
  </si>
  <si>
    <t>% Min</t>
  </si>
  <si>
    <t>% Max</t>
  </si>
  <si>
    <t>% aCFR</t>
  </si>
  <si>
    <t>Latest</t>
  </si>
  <si>
    <t>US Voting Power NY=100</t>
  </si>
  <si>
    <t>US Electors per 1M inh</t>
  </si>
  <si>
    <t>US Electors</t>
  </si>
  <si>
    <t>Testing Start</t>
  </si>
  <si>
    <t>Lockdown Start</t>
  </si>
  <si>
    <t>First Case</t>
  </si>
  <si>
    <t>Map Chart Country/Region</t>
  </si>
  <si>
    <t>Country / Region</t>
  </si>
  <si>
    <t>General Info</t>
  </si>
  <si>
    <t>Sheet</t>
  </si>
  <si>
    <t>Column</t>
  </si>
  <si>
    <t>Column Nr</t>
  </si>
  <si>
    <t>Pragmatic Name</t>
  </si>
  <si>
    <t>/ 100k inh</t>
  </si>
  <si>
    <t>Testing</t>
  </si>
  <si>
    <t>/ 100k inh Incidences</t>
  </si>
  <si>
    <t>Count</t>
  </si>
  <si>
    <t>% of confirmed cases</t>
  </si>
  <si>
    <t>% ACFR of confirmed cases</t>
  </si>
  <si>
    <r>
      <t xml:space="preserve">Recoveries </t>
    </r>
    <r>
      <rPr>
        <sz val="11"/>
        <color theme="1"/>
        <rFont val="Calibri"/>
        <family val="2"/>
        <scheme val="minor"/>
      </rPr>
      <t>(predicted)</t>
    </r>
  </si>
  <si>
    <t>Social + Political Info</t>
  </si>
  <si>
    <t>1st Case</t>
  </si>
  <si>
    <t>Lockdown start</t>
  </si>
  <si>
    <t>Testing start</t>
  </si>
  <si>
    <t>USA only</t>
  </si>
  <si>
    <t># Electors</t>
  </si>
  <si>
    <t># Electors / 1M inh.</t>
  </si>
  <si>
    <t>Voting Power
NY=100</t>
  </si>
  <si>
    <t>...</t>
  </si>
  <si>
    <t>Highest Growth seen</t>
  </si>
  <si>
    <t>Lowest growth seen</t>
  </si>
  <si>
    <t>Lastest growth seen</t>
  </si>
  <si>
    <t>Growth during last 24 h</t>
  </si>
  <si>
    <t>COVID-19 Dashboard Summary</t>
  </si>
  <si>
    <t>Wyoming</t>
  </si>
  <si>
    <t>US Wyoming</t>
  </si>
  <si>
    <t>Wisconsin</t>
  </si>
  <si>
    <t>US Wisconsin</t>
  </si>
  <si>
    <t>West Virginia</t>
  </si>
  <si>
    <t>US West Virginia</t>
  </si>
  <si>
    <t>Washington</t>
  </si>
  <si>
    <t>US Washington</t>
  </si>
  <si>
    <t>Virginia</t>
  </si>
  <si>
    <t>US Virginia</t>
  </si>
  <si>
    <t>Virgin Islands</t>
  </si>
  <si>
    <t>US Virgin Islands</t>
  </si>
  <si>
    <t>Vermont</t>
  </si>
  <si>
    <t>US Vermont</t>
  </si>
  <si>
    <t>Utah</t>
  </si>
  <si>
    <t>US Utah</t>
  </si>
  <si>
    <t>Texas</t>
  </si>
  <si>
    <t>US Texas</t>
  </si>
  <si>
    <t>Tennessee</t>
  </si>
  <si>
    <t>US Tennessee</t>
  </si>
  <si>
    <t>South Dakota</t>
  </si>
  <si>
    <t>US South Dakota</t>
  </si>
  <si>
    <t>South Carolina</t>
  </si>
  <si>
    <t>US South Carolina</t>
  </si>
  <si>
    <t>Rhode Island</t>
  </si>
  <si>
    <t>US Rhode Island</t>
  </si>
  <si>
    <t>Puerto Rico</t>
  </si>
  <si>
    <t>US Puerto Rico</t>
  </si>
  <si>
    <t>Pennsylvania</t>
  </si>
  <si>
    <t>US Pennsylvania</t>
  </si>
  <si>
    <t>Oregon</t>
  </si>
  <si>
    <t>US Oregon</t>
  </si>
  <si>
    <t>Oklahoma</t>
  </si>
  <si>
    <t>US Oklahoma</t>
  </si>
  <si>
    <t>Ohio</t>
  </si>
  <si>
    <t>US Ohio</t>
  </si>
  <si>
    <t>North Dakota</t>
  </si>
  <si>
    <t>US North Dakota</t>
  </si>
  <si>
    <t>North Carolina</t>
  </si>
  <si>
    <t>US North Carolina</t>
  </si>
  <si>
    <t>New York</t>
  </si>
  <si>
    <t>US New York</t>
  </si>
  <si>
    <t>New Mexico</t>
  </si>
  <si>
    <t>US New Mexico</t>
  </si>
  <si>
    <t>New Jersey</t>
  </si>
  <si>
    <t>US New Jersey</t>
  </si>
  <si>
    <t>New Hampshire</t>
  </si>
  <si>
    <t>US New Hampshire</t>
  </si>
  <si>
    <t>Nevada</t>
  </si>
  <si>
    <t>US Nevada</t>
  </si>
  <si>
    <t>Nebraska</t>
  </si>
  <si>
    <t>US Nebraska</t>
  </si>
  <si>
    <t>Montana</t>
  </si>
  <si>
    <t>US Montana</t>
  </si>
  <si>
    <t>Missouri</t>
  </si>
  <si>
    <t>US Missouri</t>
  </si>
  <si>
    <t>Mississippi</t>
  </si>
  <si>
    <t>US Mississippi</t>
  </si>
  <si>
    <t>Minnesota</t>
  </si>
  <si>
    <t>US Minnesota</t>
  </si>
  <si>
    <t>Michigan</t>
  </si>
  <si>
    <t>US Michigan</t>
  </si>
  <si>
    <t>Massachusetts</t>
  </si>
  <si>
    <t>US Massachusetts</t>
  </si>
  <si>
    <t>Maryland</t>
  </si>
  <si>
    <t>US Maryland</t>
  </si>
  <si>
    <t>Maine</t>
  </si>
  <si>
    <t>US Maine</t>
  </si>
  <si>
    <t>Louisiana</t>
  </si>
  <si>
    <t>US Louisiana</t>
  </si>
  <si>
    <t>Kentucky</t>
  </si>
  <si>
    <t>US Kentucky</t>
  </si>
  <si>
    <t>Kansas</t>
  </si>
  <si>
    <t>US Kansas</t>
  </si>
  <si>
    <t>Iowa</t>
  </si>
  <si>
    <t>US Iowa</t>
  </si>
  <si>
    <t>Indiana</t>
  </si>
  <si>
    <t>US Indiana</t>
  </si>
  <si>
    <t>Illinois</t>
  </si>
  <si>
    <t>US Illinois</t>
  </si>
  <si>
    <t>Idaho</t>
  </si>
  <si>
    <t>US Idaho</t>
  </si>
  <si>
    <t>Hawaii</t>
  </si>
  <si>
    <t>US Hawaii</t>
  </si>
  <si>
    <t>Guam</t>
  </si>
  <si>
    <t>US Guam</t>
  </si>
  <si>
    <t>Georgia</t>
  </si>
  <si>
    <t>US Georgia</t>
  </si>
  <si>
    <t>Florida</t>
  </si>
  <si>
    <t>US Florida</t>
  </si>
  <si>
    <t>District of Columbia</t>
  </si>
  <si>
    <t>US District of Columbia</t>
  </si>
  <si>
    <t>Delaware</t>
  </si>
  <si>
    <t>US Delaware</t>
  </si>
  <si>
    <t>Connecticut</t>
  </si>
  <si>
    <t>US Connecticut</t>
  </si>
  <si>
    <t>Colorado</t>
  </si>
  <si>
    <t>US Colorado</t>
  </si>
  <si>
    <t>California</t>
  </si>
  <si>
    <t>US California</t>
  </si>
  <si>
    <t>Arkansas</t>
  </si>
  <si>
    <t>US Arkansas</t>
  </si>
  <si>
    <t>Arizona</t>
  </si>
  <si>
    <t>US Arizona</t>
  </si>
  <si>
    <t>Alaska</t>
  </si>
  <si>
    <t>US Alaska</t>
  </si>
  <si>
    <t>Alabama</t>
  </si>
  <si>
    <t>US Alabama</t>
  </si>
  <si>
    <t>US</t>
  </si>
  <si>
    <t>Northern Mariana Islands</t>
  </si>
  <si>
    <t>American Samoa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</si>
</sst>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E4C780"/>
        <bgColor indexed="64"/>
      </patternFill>
    </fill>
    <fill>
      <patternFill patternType="solid">
        <fgColor rgb="FFF3E6C5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1" fillId="0" borderId="2" xfId="0" applyNumberFormat="1" applyFont="1" applyBorder="1"/>
    <xf numFmtId="3" fontId="0" fillId="0" borderId="0" xfId="0" applyNumberFormat="1" applyBorder="1"/>
    <xf numFmtId="3" fontId="0" fillId="0" borderId="4" xfId="0" applyNumberFormat="1" applyBorder="1" applyAlignment="1">
      <alignment wrapText="1"/>
    </xf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3" fontId="0" fillId="0" borderId="0" xfId="0" applyNumberFormat="1" applyFill="1" applyBorder="1"/>
    <xf numFmtId="0" fontId="3" fillId="0" borderId="0" xfId="0" applyFont="1"/>
    <xf numFmtId="0" fontId="0" fillId="0" borderId="0" xfId="0" applyAlignment="1">
      <alignment vertical="top" wrapText="1"/>
    </xf>
    <xf numFmtId="0" fontId="4" fillId="0" borderId="0" xfId="0" applyFont="1"/>
    <xf numFmtId="0" fontId="5" fillId="0" borderId="0" xfId="0" applyFont="1"/>
    <xf numFmtId="0" fontId="5" fillId="3" borderId="2" xfId="0" applyFont="1" applyFill="1" applyBorder="1"/>
    <xf numFmtId="0" fontId="4" fillId="3" borderId="0" xfId="0" applyFont="1" applyFill="1" applyBorder="1"/>
    <xf numFmtId="0" fontId="4" fillId="2" borderId="0" xfId="0" applyFont="1" applyFill="1" applyBorder="1"/>
    <xf numFmtId="0" fontId="1" fillId="3" borderId="2" xfId="0" applyFont="1" applyFill="1" applyBorder="1" applyAlignment="1">
      <alignment vertical="top" wrapText="1"/>
    </xf>
    <xf numFmtId="0" fontId="1" fillId="3" borderId="0" xfId="0" applyFont="1" applyFill="1" applyBorder="1" applyAlignment="1">
      <alignment vertical="top" wrapText="1"/>
    </xf>
    <xf numFmtId="0" fontId="1" fillId="2" borderId="0" xfId="0" quotePrefix="1" applyFont="1" applyFill="1" applyBorder="1" applyAlignment="1">
      <alignment vertical="top" wrapText="1"/>
    </xf>
    <xf numFmtId="0" fontId="0" fillId="0" borderId="2" xfId="0" applyBorder="1"/>
    <xf numFmtId="0" fontId="0" fillId="0" borderId="0" xfId="0" applyBorder="1"/>
    <xf numFmtId="0" fontId="5" fillId="2" borderId="2" xfId="0" applyFont="1" applyFill="1" applyBorder="1"/>
    <xf numFmtId="0" fontId="1" fillId="2" borderId="2" xfId="0" applyFont="1" applyFill="1" applyBorder="1" applyAlignment="1">
      <alignment vertical="top" wrapText="1"/>
    </xf>
    <xf numFmtId="0" fontId="5" fillId="4" borderId="2" xfId="0" applyFont="1" applyFill="1" applyBorder="1"/>
    <xf numFmtId="0" fontId="4" fillId="4" borderId="0" xfId="0" applyFont="1" applyFill="1" applyBorder="1"/>
    <xf numFmtId="0" fontId="4" fillId="4" borderId="3" xfId="0" applyFont="1" applyFill="1" applyBorder="1"/>
    <xf numFmtId="0" fontId="1" fillId="4" borderId="2" xfId="0" applyFont="1" applyFill="1" applyBorder="1" applyAlignment="1">
      <alignment vertical="top" wrapText="1"/>
    </xf>
    <xf numFmtId="0" fontId="1" fillId="4" borderId="0" xfId="0" quotePrefix="1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4" borderId="3" xfId="0" applyFont="1" applyFill="1" applyBorder="1" applyAlignment="1">
      <alignment vertical="top" wrapText="1"/>
    </xf>
    <xf numFmtId="0" fontId="5" fillId="5" borderId="2" xfId="0" applyFont="1" applyFill="1" applyBorder="1"/>
    <xf numFmtId="0" fontId="4" fillId="5" borderId="0" xfId="0" applyFont="1" applyFill="1" applyBorder="1"/>
    <xf numFmtId="0" fontId="4" fillId="5" borderId="3" xfId="0" applyFont="1" applyFill="1" applyBorder="1"/>
    <xf numFmtId="0" fontId="1" fillId="5" borderId="2" xfId="0" applyFont="1" applyFill="1" applyBorder="1" applyAlignment="1">
      <alignment vertical="top" wrapText="1"/>
    </xf>
    <xf numFmtId="0" fontId="1" fillId="5" borderId="0" xfId="0" quotePrefix="1" applyFont="1" applyFill="1" applyBorder="1" applyAlignment="1">
      <alignment vertical="top" wrapText="1"/>
    </xf>
    <xf numFmtId="0" fontId="1" fillId="5" borderId="3" xfId="0" applyFont="1" applyFill="1" applyBorder="1" applyAlignment="1">
      <alignment vertical="top" wrapText="1"/>
    </xf>
    <xf numFmtId="0" fontId="5" fillId="6" borderId="2" xfId="0" applyFont="1" applyFill="1" applyBorder="1"/>
    <xf numFmtId="0" fontId="4" fillId="6" borderId="0" xfId="0" applyFont="1" applyFill="1" applyBorder="1"/>
    <xf numFmtId="0" fontId="4" fillId="6" borderId="3" xfId="0" applyFont="1" applyFill="1" applyBorder="1"/>
    <xf numFmtId="0" fontId="1" fillId="6" borderId="2" xfId="0" applyFont="1" applyFill="1" applyBorder="1" applyAlignment="1">
      <alignment vertical="top" wrapText="1"/>
    </xf>
    <xf numFmtId="0" fontId="1" fillId="6" borderId="0" xfId="0" quotePrefix="1" applyFont="1" applyFill="1" applyBorder="1" applyAlignment="1">
      <alignment vertical="top" wrapText="1"/>
    </xf>
    <xf numFmtId="0" fontId="1" fillId="6" borderId="0" xfId="0" applyFont="1" applyFill="1" applyBorder="1" applyAlignment="1">
      <alignment vertical="top" wrapText="1"/>
    </xf>
    <xf numFmtId="0" fontId="1" fillId="6" borderId="3" xfId="0" applyFont="1" applyFill="1" applyBorder="1" applyAlignment="1">
      <alignment vertical="top" wrapText="1"/>
    </xf>
    <xf numFmtId="0" fontId="5" fillId="7" borderId="2" xfId="0" applyFont="1" applyFill="1" applyBorder="1"/>
    <xf numFmtId="0" fontId="4" fillId="7" borderId="0" xfId="0" applyFont="1" applyFill="1" applyBorder="1"/>
    <xf numFmtId="0" fontId="4" fillId="7" borderId="3" xfId="0" applyFont="1" applyFill="1" applyBorder="1"/>
    <xf numFmtId="0" fontId="1" fillId="7" borderId="2" xfId="0" applyFont="1" applyFill="1" applyBorder="1" applyAlignment="1">
      <alignment vertical="top" wrapText="1"/>
    </xf>
    <xf numFmtId="0" fontId="1" fillId="7" borderId="0" xfId="0" quotePrefix="1" applyFont="1" applyFill="1" applyBorder="1" applyAlignment="1">
      <alignment vertical="top" wrapText="1"/>
    </xf>
    <xf numFmtId="0" fontId="1" fillId="7" borderId="3" xfId="0" applyFont="1" applyFill="1" applyBorder="1" applyAlignment="1">
      <alignment vertical="top" wrapText="1"/>
    </xf>
    <xf numFmtId="0" fontId="5" fillId="8" borderId="2" xfId="0" applyFont="1" applyFill="1" applyBorder="1"/>
    <xf numFmtId="0" fontId="4" fillId="8" borderId="0" xfId="0" applyFont="1" applyFill="1" applyBorder="1"/>
    <xf numFmtId="0" fontId="0" fillId="9" borderId="0" xfId="0" applyFont="1" applyFill="1" applyBorder="1"/>
    <xf numFmtId="0" fontId="4" fillId="0" borderId="0" xfId="0" applyFont="1" applyBorder="1"/>
    <xf numFmtId="0" fontId="4" fillId="0" borderId="3" xfId="0" applyFont="1" applyBorder="1"/>
    <xf numFmtId="0" fontId="1" fillId="8" borderId="2" xfId="0" applyFont="1" applyFill="1" applyBorder="1" applyAlignment="1">
      <alignment vertical="top" wrapText="1"/>
    </xf>
    <xf numFmtId="0" fontId="1" fillId="8" borderId="0" xfId="0" quotePrefix="1" applyFont="1" applyFill="1" applyBorder="1" applyAlignment="1">
      <alignment vertical="top" wrapText="1"/>
    </xf>
    <xf numFmtId="0" fontId="1" fillId="8" borderId="0" xfId="0" applyFont="1" applyFill="1" applyBorder="1" applyAlignment="1">
      <alignment vertical="top" wrapText="1"/>
    </xf>
    <xf numFmtId="0" fontId="0" fillId="0" borderId="0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14" fontId="0" fillId="0" borderId="2" xfId="0" applyNumberFormat="1" applyBorder="1"/>
    <xf numFmtId="14" fontId="0" fillId="0" borderId="0" xfId="0" applyNumberFormat="1" applyBorder="1"/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F9999"/>
      <color rgb="FF99FF99"/>
      <color rgb="FFF3E6C5"/>
      <color rgb="FFE4C780"/>
      <color rgb="FF99CCFF"/>
      <color rgb="FFFFCC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1'!$C$53</c:f>
          <c:strCache>
            <c:ptCount val="1"/>
            <c:pt idx="0">
              <c:v>US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1'!$E$93:$CO$93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6</c:v>
                </c:pt>
                <c:pt idx="41">
                  <c:v>7</c:v>
                </c:pt>
                <c:pt idx="42">
                  <c:v>11</c:v>
                </c:pt>
                <c:pt idx="43">
                  <c:v>12</c:v>
                </c:pt>
                <c:pt idx="44">
                  <c:v>14</c:v>
                </c:pt>
                <c:pt idx="45">
                  <c:v>17</c:v>
                </c:pt>
                <c:pt idx="46">
                  <c:v>21</c:v>
                </c:pt>
                <c:pt idx="47">
                  <c:v>22</c:v>
                </c:pt>
                <c:pt idx="48">
                  <c:v>28</c:v>
                </c:pt>
                <c:pt idx="49">
                  <c:v>36</c:v>
                </c:pt>
                <c:pt idx="50">
                  <c:v>40</c:v>
                </c:pt>
                <c:pt idx="51">
                  <c:v>47</c:v>
                </c:pt>
                <c:pt idx="52">
                  <c:v>54</c:v>
                </c:pt>
                <c:pt idx="53">
                  <c:v>63</c:v>
                </c:pt>
                <c:pt idx="54">
                  <c:v>85</c:v>
                </c:pt>
                <c:pt idx="55">
                  <c:v>108</c:v>
                </c:pt>
                <c:pt idx="56">
                  <c:v>118</c:v>
                </c:pt>
                <c:pt idx="57">
                  <c:v>200</c:v>
                </c:pt>
                <c:pt idx="58">
                  <c:v>244</c:v>
                </c:pt>
                <c:pt idx="59">
                  <c:v>307</c:v>
                </c:pt>
                <c:pt idx="60">
                  <c:v>417</c:v>
                </c:pt>
                <c:pt idx="61">
                  <c:v>557</c:v>
                </c:pt>
                <c:pt idx="62">
                  <c:v>706</c:v>
                </c:pt>
                <c:pt idx="63">
                  <c:v>942</c:v>
                </c:pt>
                <c:pt idx="64">
                  <c:v>1209</c:v>
                </c:pt>
                <c:pt idx="65">
                  <c:v>1581</c:v>
                </c:pt>
                <c:pt idx="66">
                  <c:v>2026</c:v>
                </c:pt>
                <c:pt idx="67">
                  <c:v>2467</c:v>
                </c:pt>
                <c:pt idx="68">
                  <c:v>2978</c:v>
                </c:pt>
                <c:pt idx="69">
                  <c:v>3873</c:v>
                </c:pt>
                <c:pt idx="70">
                  <c:v>4757</c:v>
                </c:pt>
                <c:pt idx="71">
                  <c:v>5926</c:v>
                </c:pt>
                <c:pt idx="72">
                  <c:v>7087</c:v>
                </c:pt>
                <c:pt idx="73">
                  <c:v>8407</c:v>
                </c:pt>
                <c:pt idx="74">
                  <c:v>9619</c:v>
                </c:pt>
                <c:pt idx="75">
                  <c:v>10783</c:v>
                </c:pt>
                <c:pt idx="76">
                  <c:v>12722</c:v>
                </c:pt>
                <c:pt idx="77">
                  <c:v>14695</c:v>
                </c:pt>
                <c:pt idx="78">
                  <c:v>16478</c:v>
                </c:pt>
                <c:pt idx="79">
                  <c:v>18586</c:v>
                </c:pt>
                <c:pt idx="80">
                  <c:v>20462</c:v>
                </c:pt>
                <c:pt idx="81">
                  <c:v>22019</c:v>
                </c:pt>
                <c:pt idx="82">
                  <c:v>23528</c:v>
                </c:pt>
                <c:pt idx="83">
                  <c:v>25831</c:v>
                </c:pt>
                <c:pt idx="84">
                  <c:v>28325</c:v>
                </c:pt>
                <c:pt idx="85">
                  <c:v>32916</c:v>
                </c:pt>
                <c:pt idx="86">
                  <c:v>36773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'Charts 1'!$D$103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1'!$E$103:$CO$103</c:f>
              <c:numCache>
                <c:formatCode>#,##0</c:formatCode>
                <c:ptCount val="8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5</c:v>
                </c:pt>
                <c:pt idx="5">
                  <c:v>5.4</c:v>
                </c:pt>
                <c:pt idx="6">
                  <c:v>5.8</c:v>
                </c:pt>
                <c:pt idx="7">
                  <c:v>6.2</c:v>
                </c:pt>
                <c:pt idx="8">
                  <c:v>6.6</c:v>
                </c:pt>
                <c:pt idx="9">
                  <c:v>7</c:v>
                </c:pt>
                <c:pt idx="10">
                  <c:v>8</c:v>
                </c:pt>
                <c:pt idx="11">
                  <c:v>9.5</c:v>
                </c:pt>
                <c:pt idx="12">
                  <c:v>11</c:v>
                </c:pt>
                <c:pt idx="13">
                  <c:v>11.125</c:v>
                </c:pt>
                <c:pt idx="14">
                  <c:v>10.25</c:v>
                </c:pt>
                <c:pt idx="15">
                  <c:v>10.375</c:v>
                </c:pt>
                <c:pt idx="16">
                  <c:v>9.5</c:v>
                </c:pt>
                <c:pt idx="17">
                  <c:v>9.625</c:v>
                </c:pt>
                <c:pt idx="18">
                  <c:v>6.75</c:v>
                </c:pt>
                <c:pt idx="19">
                  <c:v>6.4749999999999996</c:v>
                </c:pt>
                <c:pt idx="20">
                  <c:v>6.2</c:v>
                </c:pt>
                <c:pt idx="21">
                  <c:v>6.3</c:v>
                </c:pt>
                <c:pt idx="22">
                  <c:v>6.4</c:v>
                </c:pt>
                <c:pt idx="23">
                  <c:v>6.25</c:v>
                </c:pt>
                <c:pt idx="24">
                  <c:v>5.5</c:v>
                </c:pt>
                <c:pt idx="25">
                  <c:v>4.25</c:v>
                </c:pt>
                <c:pt idx="26">
                  <c:v>3</c:v>
                </c:pt>
                <c:pt idx="27">
                  <c:v>3.125</c:v>
                </c:pt>
                <c:pt idx="28">
                  <c:v>3.25</c:v>
                </c:pt>
                <c:pt idx="29">
                  <c:v>3.375</c:v>
                </c:pt>
                <c:pt idx="30">
                  <c:v>3.5</c:v>
                </c:pt>
                <c:pt idx="31">
                  <c:v>15.375</c:v>
                </c:pt>
                <c:pt idx="32">
                  <c:v>27.25</c:v>
                </c:pt>
                <c:pt idx="33">
                  <c:v>39.125</c:v>
                </c:pt>
                <c:pt idx="34">
                  <c:v>42</c:v>
                </c:pt>
                <c:pt idx="35">
                  <c:v>44.5</c:v>
                </c:pt>
                <c:pt idx="36">
                  <c:v>45</c:v>
                </c:pt>
                <c:pt idx="37">
                  <c:v>46.75</c:v>
                </c:pt>
                <c:pt idx="38">
                  <c:v>54.5</c:v>
                </c:pt>
                <c:pt idx="39">
                  <c:v>60.25</c:v>
                </c:pt>
                <c:pt idx="40">
                  <c:v>84</c:v>
                </c:pt>
                <c:pt idx="41">
                  <c:v>103.75</c:v>
                </c:pt>
                <c:pt idx="42">
                  <c:v>134.5</c:v>
                </c:pt>
                <c:pt idx="43">
                  <c:v>202.25</c:v>
                </c:pt>
                <c:pt idx="44">
                  <c:v>247</c:v>
                </c:pt>
                <c:pt idx="45">
                  <c:v>375</c:v>
                </c:pt>
                <c:pt idx="46">
                  <c:v>479</c:v>
                </c:pt>
                <c:pt idx="47">
                  <c:v>532</c:v>
                </c:pt>
                <c:pt idx="48">
                  <c:v>905</c:v>
                </c:pt>
                <c:pt idx="49">
                  <c:v>1224</c:v>
                </c:pt>
                <c:pt idx="50">
                  <c:v>1605</c:v>
                </c:pt>
                <c:pt idx="51">
                  <c:v>2119</c:v>
                </c:pt>
                <c:pt idx="52">
                  <c:v>2659</c:v>
                </c:pt>
                <c:pt idx="53">
                  <c:v>3425</c:v>
                </c:pt>
                <c:pt idx="54">
                  <c:v>4534</c:v>
                </c:pt>
                <c:pt idx="55">
                  <c:v>6303</c:v>
                </c:pt>
                <c:pt idx="56">
                  <c:v>7634</c:v>
                </c:pt>
                <c:pt idx="57">
                  <c:v>13530</c:v>
                </c:pt>
                <c:pt idx="58">
                  <c:v>19011</c:v>
                </c:pt>
                <c:pt idx="59">
                  <c:v>25198</c:v>
                </c:pt>
                <c:pt idx="60">
                  <c:v>32758</c:v>
                </c:pt>
                <c:pt idx="61">
                  <c:v>43260</c:v>
                </c:pt>
                <c:pt idx="62">
                  <c:v>52777</c:v>
                </c:pt>
                <c:pt idx="63">
                  <c:v>64497</c:v>
                </c:pt>
                <c:pt idx="64">
                  <c:v>82173</c:v>
                </c:pt>
                <c:pt idx="65">
                  <c:v>99478</c:v>
                </c:pt>
                <c:pt idx="66">
                  <c:v>118738</c:v>
                </c:pt>
                <c:pt idx="67">
                  <c:v>137410</c:v>
                </c:pt>
                <c:pt idx="68">
                  <c:v>157199</c:v>
                </c:pt>
                <c:pt idx="69">
                  <c:v>181751</c:v>
                </c:pt>
                <c:pt idx="70">
                  <c:v>205589</c:v>
                </c:pt>
                <c:pt idx="71">
                  <c:v>230015</c:v>
                </c:pt>
                <c:pt idx="72">
                  <c:v>256313</c:v>
                </c:pt>
                <c:pt idx="73">
                  <c:v>283253</c:v>
                </c:pt>
                <c:pt idx="74">
                  <c:v>303796</c:v>
                </c:pt>
                <c:pt idx="75">
                  <c:v>322824</c:v>
                </c:pt>
                <c:pt idx="76">
                  <c:v>342487</c:v>
                </c:pt>
                <c:pt idx="77">
                  <c:v>363274</c:v>
                </c:pt>
                <c:pt idx="78">
                  <c:v>377601</c:v>
                </c:pt>
                <c:pt idx="79">
                  <c:v>394878</c:v>
                </c:pt>
                <c:pt idx="80">
                  <c:v>404931</c:v>
                </c:pt>
                <c:pt idx="81">
                  <c:v>414404</c:v>
                </c:pt>
                <c:pt idx="82">
                  <c:v>418788</c:v>
                </c:pt>
                <c:pt idx="83">
                  <c:v>419498</c:v>
                </c:pt>
                <c:pt idx="84">
                  <c:v>422978</c:v>
                </c:pt>
                <c:pt idx="85">
                  <c:v>424039</c:v>
                </c:pt>
                <c:pt idx="86">
                  <c:v>424120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'Charts 1'!$D$63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1'!$E$63:$CO$63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'Charts 1'!$D$113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1'!$E$113:$CO$113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5</c:v>
                </c:pt>
                <c:pt idx="19">
                  <c:v>5.4</c:v>
                </c:pt>
                <c:pt idx="20">
                  <c:v>5.8</c:v>
                </c:pt>
                <c:pt idx="21">
                  <c:v>6.2</c:v>
                </c:pt>
                <c:pt idx="22">
                  <c:v>6.6</c:v>
                </c:pt>
                <c:pt idx="23">
                  <c:v>7</c:v>
                </c:pt>
                <c:pt idx="24">
                  <c:v>8</c:v>
                </c:pt>
                <c:pt idx="25">
                  <c:v>9.5</c:v>
                </c:pt>
                <c:pt idx="26">
                  <c:v>11</c:v>
                </c:pt>
                <c:pt idx="27">
                  <c:v>11.125</c:v>
                </c:pt>
                <c:pt idx="28">
                  <c:v>11.25</c:v>
                </c:pt>
                <c:pt idx="29">
                  <c:v>11.375</c:v>
                </c:pt>
                <c:pt idx="30">
                  <c:v>11.5</c:v>
                </c:pt>
                <c:pt idx="31">
                  <c:v>11.625</c:v>
                </c:pt>
                <c:pt idx="32">
                  <c:v>11.75</c:v>
                </c:pt>
                <c:pt idx="33">
                  <c:v>11.875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13.25</c:v>
                </c:pt>
                <c:pt idx="38">
                  <c:v>12.5</c:v>
                </c:pt>
                <c:pt idx="39">
                  <c:v>12.75</c:v>
                </c:pt>
                <c:pt idx="40">
                  <c:v>8</c:v>
                </c:pt>
                <c:pt idx="41">
                  <c:v>7.25</c:v>
                </c:pt>
                <c:pt idx="42">
                  <c:v>3.5</c:v>
                </c:pt>
                <c:pt idx="43">
                  <c:v>2.75</c:v>
                </c:pt>
                <c:pt idx="44">
                  <c:v>1</c:v>
                </c:pt>
                <c:pt idx="45">
                  <c:v>10</c:v>
                </c:pt>
                <c:pt idx="46">
                  <c:v>18</c:v>
                </c:pt>
                <c:pt idx="47">
                  <c:v>29</c:v>
                </c:pt>
                <c:pt idx="48">
                  <c:v>26</c:v>
                </c:pt>
                <c:pt idx="49">
                  <c:v>21</c:v>
                </c:pt>
                <c:pt idx="50">
                  <c:v>18</c:v>
                </c:pt>
                <c:pt idx="51">
                  <c:v>13</c:v>
                </c:pt>
                <c:pt idx="52">
                  <c:v>14</c:v>
                </c:pt>
                <c:pt idx="53">
                  <c:v>11</c:v>
                </c:pt>
                <c:pt idx="54">
                  <c:v>13</c:v>
                </c:pt>
                <c:pt idx="55">
                  <c:v>10</c:v>
                </c:pt>
                <c:pt idx="56">
                  <c:v>31</c:v>
                </c:pt>
                <c:pt idx="57">
                  <c:v>17</c:v>
                </c:pt>
                <c:pt idx="58">
                  <c:v>18</c:v>
                </c:pt>
                <c:pt idx="59">
                  <c:v>95</c:v>
                </c:pt>
                <c:pt idx="60">
                  <c:v>101</c:v>
                </c:pt>
                <c:pt idx="61">
                  <c:v>26</c:v>
                </c:pt>
                <c:pt idx="62">
                  <c:v>253</c:v>
                </c:pt>
                <c:pt idx="63">
                  <c:v>339</c:v>
                </c:pt>
                <c:pt idx="64">
                  <c:v>454</c:v>
                </c:pt>
                <c:pt idx="65">
                  <c:v>598</c:v>
                </c:pt>
                <c:pt idx="66">
                  <c:v>701</c:v>
                </c:pt>
                <c:pt idx="67">
                  <c:v>1032</c:v>
                </c:pt>
                <c:pt idx="68">
                  <c:v>1654</c:v>
                </c:pt>
                <c:pt idx="69">
                  <c:v>2548</c:v>
                </c:pt>
                <c:pt idx="70">
                  <c:v>3026</c:v>
                </c:pt>
                <c:pt idx="71">
                  <c:v>7821</c:v>
                </c:pt>
                <c:pt idx="72">
                  <c:v>12186</c:v>
                </c:pt>
                <c:pt idx="73">
                  <c:v>17193</c:v>
                </c:pt>
                <c:pt idx="74">
                  <c:v>23657</c:v>
                </c:pt>
                <c:pt idx="75">
                  <c:v>33060</c:v>
                </c:pt>
                <c:pt idx="76">
                  <c:v>41014</c:v>
                </c:pt>
                <c:pt idx="77">
                  <c:v>51083</c:v>
                </c:pt>
                <c:pt idx="78">
                  <c:v>67358</c:v>
                </c:pt>
                <c:pt idx="79">
                  <c:v>83071</c:v>
                </c:pt>
                <c:pt idx="80">
                  <c:v>101003</c:v>
                </c:pt>
                <c:pt idx="81">
                  <c:v>118890</c:v>
                </c:pt>
                <c:pt idx="82">
                  <c:v>138303</c:v>
                </c:pt>
                <c:pt idx="83">
                  <c:v>162341</c:v>
                </c:pt>
                <c:pt idx="84">
                  <c:v>185047</c:v>
                </c:pt>
                <c:pt idx="85">
                  <c:v>210846</c:v>
                </c:pt>
                <c:pt idx="86">
                  <c:v>238813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1'!$C$54</c:f>
          <c:strCache>
            <c:ptCount val="1"/>
            <c:pt idx="0">
              <c:v>US New York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1'!$E$94:$CO$94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3</c:v>
                </c:pt>
                <c:pt idx="54">
                  <c:v>7</c:v>
                </c:pt>
                <c:pt idx="55">
                  <c:v>7</c:v>
                </c:pt>
                <c:pt idx="56">
                  <c:v>12</c:v>
                </c:pt>
                <c:pt idx="57">
                  <c:v>12</c:v>
                </c:pt>
                <c:pt idx="58">
                  <c:v>35</c:v>
                </c:pt>
                <c:pt idx="59">
                  <c:v>44</c:v>
                </c:pt>
                <c:pt idx="60">
                  <c:v>114</c:v>
                </c:pt>
                <c:pt idx="61">
                  <c:v>114</c:v>
                </c:pt>
                <c:pt idx="62">
                  <c:v>210</c:v>
                </c:pt>
                <c:pt idx="63">
                  <c:v>285</c:v>
                </c:pt>
                <c:pt idx="64">
                  <c:v>385</c:v>
                </c:pt>
                <c:pt idx="65">
                  <c:v>519</c:v>
                </c:pt>
                <c:pt idx="66">
                  <c:v>728</c:v>
                </c:pt>
                <c:pt idx="67">
                  <c:v>965</c:v>
                </c:pt>
                <c:pt idx="68">
                  <c:v>1218</c:v>
                </c:pt>
                <c:pt idx="69">
                  <c:v>1550</c:v>
                </c:pt>
                <c:pt idx="70">
                  <c:v>1941</c:v>
                </c:pt>
                <c:pt idx="71">
                  <c:v>2373</c:v>
                </c:pt>
                <c:pt idx="72">
                  <c:v>2935</c:v>
                </c:pt>
                <c:pt idx="73">
                  <c:v>3565</c:v>
                </c:pt>
                <c:pt idx="74">
                  <c:v>4159</c:v>
                </c:pt>
                <c:pt idx="75">
                  <c:v>4758</c:v>
                </c:pt>
                <c:pt idx="76">
                  <c:v>5489</c:v>
                </c:pt>
                <c:pt idx="77">
                  <c:v>6268</c:v>
                </c:pt>
                <c:pt idx="78">
                  <c:v>7067</c:v>
                </c:pt>
                <c:pt idx="79">
                  <c:v>7844</c:v>
                </c:pt>
                <c:pt idx="80">
                  <c:v>8627</c:v>
                </c:pt>
                <c:pt idx="81">
                  <c:v>9385</c:v>
                </c:pt>
                <c:pt idx="82">
                  <c:v>10056</c:v>
                </c:pt>
                <c:pt idx="83">
                  <c:v>10834</c:v>
                </c:pt>
                <c:pt idx="84">
                  <c:v>11586</c:v>
                </c:pt>
                <c:pt idx="85">
                  <c:v>12192</c:v>
                </c:pt>
                <c:pt idx="86">
                  <c:v>12822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'Charts 1'!$D$104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1'!$E$104:$CO$104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6</c:v>
                </c:pt>
                <c:pt idx="43">
                  <c:v>22</c:v>
                </c:pt>
                <c:pt idx="44">
                  <c:v>33</c:v>
                </c:pt>
                <c:pt idx="45">
                  <c:v>76</c:v>
                </c:pt>
                <c:pt idx="46">
                  <c:v>105</c:v>
                </c:pt>
                <c:pt idx="47">
                  <c:v>142</c:v>
                </c:pt>
                <c:pt idx="48">
                  <c:v>173</c:v>
                </c:pt>
                <c:pt idx="49">
                  <c:v>216</c:v>
                </c:pt>
                <c:pt idx="50">
                  <c:v>318.5</c:v>
                </c:pt>
                <c:pt idx="51">
                  <c:v>421</c:v>
                </c:pt>
                <c:pt idx="52">
                  <c:v>524</c:v>
                </c:pt>
                <c:pt idx="53">
                  <c:v>726</c:v>
                </c:pt>
                <c:pt idx="54">
                  <c:v>943</c:v>
                </c:pt>
                <c:pt idx="55">
                  <c:v>1693</c:v>
                </c:pt>
                <c:pt idx="56">
                  <c:v>2370</c:v>
                </c:pt>
                <c:pt idx="57">
                  <c:v>4130</c:v>
                </c:pt>
                <c:pt idx="58">
                  <c:v>7067</c:v>
                </c:pt>
                <c:pt idx="59">
                  <c:v>10280</c:v>
                </c:pt>
                <c:pt idx="60">
                  <c:v>15054</c:v>
                </c:pt>
                <c:pt idx="61">
                  <c:v>20733</c:v>
                </c:pt>
                <c:pt idx="62">
                  <c:v>25455</c:v>
                </c:pt>
                <c:pt idx="63">
                  <c:v>30526</c:v>
                </c:pt>
                <c:pt idx="64">
                  <c:v>36873</c:v>
                </c:pt>
                <c:pt idx="65">
                  <c:v>44116</c:v>
                </c:pt>
                <c:pt idx="66">
                  <c:v>51590</c:v>
                </c:pt>
                <c:pt idx="67">
                  <c:v>58548</c:v>
                </c:pt>
                <c:pt idx="68">
                  <c:v>65279</c:v>
                </c:pt>
                <c:pt idx="69">
                  <c:v>74095</c:v>
                </c:pt>
                <c:pt idx="70">
                  <c:v>81330</c:v>
                </c:pt>
                <c:pt idx="71">
                  <c:v>88229</c:v>
                </c:pt>
                <c:pt idx="72">
                  <c:v>95761</c:v>
                </c:pt>
                <c:pt idx="73">
                  <c:v>103348</c:v>
                </c:pt>
                <c:pt idx="74">
                  <c:v>106863</c:v>
                </c:pt>
                <c:pt idx="75">
                  <c:v>109814</c:v>
                </c:pt>
                <c:pt idx="76">
                  <c:v>113198</c:v>
                </c:pt>
                <c:pt idx="77">
                  <c:v>118505</c:v>
                </c:pt>
                <c:pt idx="78">
                  <c:v>122679</c:v>
                </c:pt>
                <c:pt idx="79">
                  <c:v>125877</c:v>
                </c:pt>
                <c:pt idx="80">
                  <c:v>128140</c:v>
                </c:pt>
                <c:pt idx="81">
                  <c:v>129181</c:v>
                </c:pt>
                <c:pt idx="82">
                  <c:v>128534</c:v>
                </c:pt>
                <c:pt idx="83">
                  <c:v>126413</c:v>
                </c:pt>
                <c:pt idx="84">
                  <c:v>130067</c:v>
                </c:pt>
                <c:pt idx="85">
                  <c:v>129903</c:v>
                </c:pt>
                <c:pt idx="86">
                  <c:v>126779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'Charts 1'!$D$64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1'!$E$64:$CO$64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'Charts 1'!$D$114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1'!$E$114:$CO$114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10</c:v>
                </c:pt>
                <c:pt idx="58">
                  <c:v>0</c:v>
                </c:pt>
                <c:pt idx="59">
                  <c:v>32</c:v>
                </c:pt>
                <c:pt idx="60">
                  <c:v>0</c:v>
                </c:pt>
                <c:pt idx="61">
                  <c:v>28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150</c:v>
                </c:pt>
                <c:pt idx="70">
                  <c:v>441</c:v>
                </c:pt>
                <c:pt idx="71">
                  <c:v>1779</c:v>
                </c:pt>
                <c:pt idx="72">
                  <c:v>4167</c:v>
                </c:pt>
                <c:pt idx="73">
                  <c:v>6791</c:v>
                </c:pt>
                <c:pt idx="74">
                  <c:v>11009</c:v>
                </c:pt>
                <c:pt idx="75">
                  <c:v>16117</c:v>
                </c:pt>
                <c:pt idx="76">
                  <c:v>20176</c:v>
                </c:pt>
                <c:pt idx="77">
                  <c:v>24543</c:v>
                </c:pt>
                <c:pt idx="78">
                  <c:v>30191</c:v>
                </c:pt>
                <c:pt idx="79">
                  <c:v>36791</c:v>
                </c:pt>
                <c:pt idx="80">
                  <c:v>43691</c:v>
                </c:pt>
                <c:pt idx="81">
                  <c:v>50128</c:v>
                </c:pt>
                <c:pt idx="82">
                  <c:v>56441</c:v>
                </c:pt>
                <c:pt idx="83">
                  <c:v>64961</c:v>
                </c:pt>
                <c:pt idx="84">
                  <c:v>72126</c:v>
                </c:pt>
                <c:pt idx="85">
                  <c:v>80189</c:v>
                </c:pt>
                <c:pt idx="86">
                  <c:v>90041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1'!$C$55</c:f>
          <c:strCache>
            <c:ptCount val="1"/>
            <c:pt idx="0">
              <c:v>US California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1'!$E$95:$CO$95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4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11</c:v>
                </c:pt>
                <c:pt idx="56">
                  <c:v>13</c:v>
                </c:pt>
                <c:pt idx="57">
                  <c:v>18</c:v>
                </c:pt>
                <c:pt idx="58">
                  <c:v>20</c:v>
                </c:pt>
                <c:pt idx="59">
                  <c:v>24</c:v>
                </c:pt>
                <c:pt idx="60">
                  <c:v>27</c:v>
                </c:pt>
                <c:pt idx="61">
                  <c:v>27</c:v>
                </c:pt>
                <c:pt idx="62">
                  <c:v>40</c:v>
                </c:pt>
                <c:pt idx="63">
                  <c:v>53</c:v>
                </c:pt>
                <c:pt idx="64">
                  <c:v>65</c:v>
                </c:pt>
                <c:pt idx="65">
                  <c:v>78</c:v>
                </c:pt>
                <c:pt idx="66">
                  <c:v>101</c:v>
                </c:pt>
                <c:pt idx="67">
                  <c:v>123</c:v>
                </c:pt>
                <c:pt idx="68">
                  <c:v>133</c:v>
                </c:pt>
                <c:pt idx="69">
                  <c:v>153</c:v>
                </c:pt>
                <c:pt idx="70">
                  <c:v>171</c:v>
                </c:pt>
                <c:pt idx="71">
                  <c:v>203</c:v>
                </c:pt>
                <c:pt idx="72">
                  <c:v>237</c:v>
                </c:pt>
                <c:pt idx="73">
                  <c:v>276</c:v>
                </c:pt>
                <c:pt idx="74">
                  <c:v>319</c:v>
                </c:pt>
                <c:pt idx="75">
                  <c:v>343</c:v>
                </c:pt>
                <c:pt idx="76">
                  <c:v>374</c:v>
                </c:pt>
                <c:pt idx="77">
                  <c:v>442</c:v>
                </c:pt>
                <c:pt idx="78">
                  <c:v>492</c:v>
                </c:pt>
                <c:pt idx="79">
                  <c:v>541</c:v>
                </c:pt>
                <c:pt idx="80">
                  <c:v>541</c:v>
                </c:pt>
                <c:pt idx="81">
                  <c:v>651</c:v>
                </c:pt>
                <c:pt idx="82">
                  <c:v>687</c:v>
                </c:pt>
                <c:pt idx="83">
                  <c:v>758</c:v>
                </c:pt>
                <c:pt idx="84">
                  <c:v>821</c:v>
                </c:pt>
                <c:pt idx="85">
                  <c:v>890</c:v>
                </c:pt>
                <c:pt idx="86">
                  <c:v>985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'Charts 1'!$D$105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1'!$E$105:$CO$105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53</c:v>
                </c:pt>
                <c:pt idx="43">
                  <c:v>56.5</c:v>
                </c:pt>
                <c:pt idx="44">
                  <c:v>60</c:v>
                </c:pt>
                <c:pt idx="45">
                  <c:v>69</c:v>
                </c:pt>
                <c:pt idx="46">
                  <c:v>88</c:v>
                </c:pt>
                <c:pt idx="47">
                  <c:v>114</c:v>
                </c:pt>
                <c:pt idx="48">
                  <c:v>133</c:v>
                </c:pt>
                <c:pt idx="49">
                  <c:v>157</c:v>
                </c:pt>
                <c:pt idx="50">
                  <c:v>198</c:v>
                </c:pt>
                <c:pt idx="51">
                  <c:v>223</c:v>
                </c:pt>
                <c:pt idx="52">
                  <c:v>247</c:v>
                </c:pt>
                <c:pt idx="53">
                  <c:v>288</c:v>
                </c:pt>
                <c:pt idx="54">
                  <c:v>329</c:v>
                </c:pt>
                <c:pt idx="55">
                  <c:v>472</c:v>
                </c:pt>
                <c:pt idx="56">
                  <c:v>558</c:v>
                </c:pt>
                <c:pt idx="57">
                  <c:v>867.5</c:v>
                </c:pt>
                <c:pt idx="58">
                  <c:v>1003</c:v>
                </c:pt>
                <c:pt idx="59">
                  <c:v>1210</c:v>
                </c:pt>
                <c:pt idx="60">
                  <c:v>1448</c:v>
                </c:pt>
                <c:pt idx="61">
                  <c:v>1619</c:v>
                </c:pt>
                <c:pt idx="62">
                  <c:v>1969</c:v>
                </c:pt>
                <c:pt idx="63">
                  <c:v>2198</c:v>
                </c:pt>
                <c:pt idx="64">
                  <c:v>2804</c:v>
                </c:pt>
                <c:pt idx="65">
                  <c:v>3652</c:v>
                </c:pt>
                <c:pt idx="66">
                  <c:v>4391</c:v>
                </c:pt>
                <c:pt idx="67">
                  <c:v>5415</c:v>
                </c:pt>
                <c:pt idx="68">
                  <c:v>6112</c:v>
                </c:pt>
                <c:pt idx="69">
                  <c:v>6999</c:v>
                </c:pt>
                <c:pt idx="70">
                  <c:v>7544</c:v>
                </c:pt>
                <c:pt idx="71">
                  <c:v>8267</c:v>
                </c:pt>
                <c:pt idx="72">
                  <c:v>9638</c:v>
                </c:pt>
                <c:pt idx="73">
                  <c:v>10747</c:v>
                </c:pt>
                <c:pt idx="74">
                  <c:v>11902</c:v>
                </c:pt>
                <c:pt idx="75">
                  <c:v>12603</c:v>
                </c:pt>
                <c:pt idx="76">
                  <c:v>13763</c:v>
                </c:pt>
                <c:pt idx="77">
                  <c:v>14602</c:v>
                </c:pt>
                <c:pt idx="78">
                  <c:v>15303</c:v>
                </c:pt>
                <c:pt idx="79">
                  <c:v>15593</c:v>
                </c:pt>
                <c:pt idx="80">
                  <c:v>15990</c:v>
                </c:pt>
                <c:pt idx="81">
                  <c:v>16086</c:v>
                </c:pt>
                <c:pt idx="82">
                  <c:v>15901</c:v>
                </c:pt>
                <c:pt idx="83">
                  <c:v>15856</c:v>
                </c:pt>
                <c:pt idx="84">
                  <c:v>16269</c:v>
                </c:pt>
                <c:pt idx="85">
                  <c:v>16991</c:v>
                </c:pt>
                <c:pt idx="86">
                  <c:v>16827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'Charts 1'!$D$65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1'!$E$65:$CO$65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'Charts 1'!$D$115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1'!$E$115:$CO$115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40</c:v>
                </c:pt>
                <c:pt idx="57">
                  <c:v>38.5</c:v>
                </c:pt>
                <c:pt idx="58">
                  <c:v>40</c:v>
                </c:pt>
                <c:pt idx="59">
                  <c:v>45</c:v>
                </c:pt>
                <c:pt idx="60">
                  <c:v>61</c:v>
                </c:pt>
                <c:pt idx="61">
                  <c:v>87</c:v>
                </c:pt>
                <c:pt idx="62">
                  <c:v>93</c:v>
                </c:pt>
                <c:pt idx="63">
                  <c:v>104</c:v>
                </c:pt>
                <c:pt idx="64">
                  <c:v>137</c:v>
                </c:pt>
                <c:pt idx="65">
                  <c:v>149</c:v>
                </c:pt>
                <c:pt idx="66">
                  <c:v>151</c:v>
                </c:pt>
                <c:pt idx="67">
                  <c:v>170</c:v>
                </c:pt>
                <c:pt idx="68">
                  <c:v>202</c:v>
                </c:pt>
                <c:pt idx="69">
                  <c:v>330</c:v>
                </c:pt>
                <c:pt idx="70">
                  <c:v>440</c:v>
                </c:pt>
                <c:pt idx="71">
                  <c:v>721</c:v>
                </c:pt>
                <c:pt idx="72">
                  <c:v>826</c:v>
                </c:pt>
                <c:pt idx="73">
                  <c:v>1003</c:v>
                </c:pt>
                <c:pt idx="74">
                  <c:v>1217</c:v>
                </c:pt>
                <c:pt idx="75">
                  <c:v>1390</c:v>
                </c:pt>
                <c:pt idx="76">
                  <c:v>1728</c:v>
                </c:pt>
                <c:pt idx="77">
                  <c:v>1913</c:v>
                </c:pt>
                <c:pt idx="78">
                  <c:v>2514</c:v>
                </c:pt>
                <c:pt idx="79">
                  <c:v>3338</c:v>
                </c:pt>
                <c:pt idx="80">
                  <c:v>4102</c:v>
                </c:pt>
                <c:pt idx="81">
                  <c:v>5057</c:v>
                </c:pt>
                <c:pt idx="82">
                  <c:v>5760</c:v>
                </c:pt>
                <c:pt idx="83">
                  <c:v>6724</c:v>
                </c:pt>
                <c:pt idx="84">
                  <c:v>7334</c:v>
                </c:pt>
                <c:pt idx="85">
                  <c:v>8301</c:v>
                </c:pt>
                <c:pt idx="86">
                  <c:v>9716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1'!$C$56</c:f>
          <c:strCache>
            <c:ptCount val="1"/>
            <c:pt idx="0">
              <c:v>US New Jersey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1'!$E$96:$CO$96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3</c:v>
                </c:pt>
                <c:pt idx="56">
                  <c:v>5</c:v>
                </c:pt>
                <c:pt idx="57">
                  <c:v>9</c:v>
                </c:pt>
                <c:pt idx="58">
                  <c:v>11</c:v>
                </c:pt>
                <c:pt idx="59">
                  <c:v>16</c:v>
                </c:pt>
                <c:pt idx="60">
                  <c:v>20</c:v>
                </c:pt>
                <c:pt idx="61">
                  <c:v>27</c:v>
                </c:pt>
                <c:pt idx="62">
                  <c:v>44</c:v>
                </c:pt>
                <c:pt idx="63">
                  <c:v>62</c:v>
                </c:pt>
                <c:pt idx="64">
                  <c:v>81</c:v>
                </c:pt>
                <c:pt idx="65">
                  <c:v>108</c:v>
                </c:pt>
                <c:pt idx="66">
                  <c:v>140</c:v>
                </c:pt>
                <c:pt idx="67">
                  <c:v>161</c:v>
                </c:pt>
                <c:pt idx="68">
                  <c:v>198</c:v>
                </c:pt>
                <c:pt idx="69">
                  <c:v>267</c:v>
                </c:pt>
                <c:pt idx="70">
                  <c:v>355</c:v>
                </c:pt>
                <c:pt idx="71">
                  <c:v>537</c:v>
                </c:pt>
                <c:pt idx="72">
                  <c:v>646</c:v>
                </c:pt>
                <c:pt idx="73">
                  <c:v>846</c:v>
                </c:pt>
                <c:pt idx="74">
                  <c:v>917</c:v>
                </c:pt>
                <c:pt idx="75">
                  <c:v>1003</c:v>
                </c:pt>
                <c:pt idx="76">
                  <c:v>1232</c:v>
                </c:pt>
                <c:pt idx="77">
                  <c:v>1504</c:v>
                </c:pt>
                <c:pt idx="78">
                  <c:v>1700</c:v>
                </c:pt>
                <c:pt idx="79">
                  <c:v>1932</c:v>
                </c:pt>
                <c:pt idx="80">
                  <c:v>2183</c:v>
                </c:pt>
                <c:pt idx="81">
                  <c:v>2350</c:v>
                </c:pt>
                <c:pt idx="82">
                  <c:v>2443</c:v>
                </c:pt>
                <c:pt idx="83">
                  <c:v>2805</c:v>
                </c:pt>
                <c:pt idx="84">
                  <c:v>3156</c:v>
                </c:pt>
                <c:pt idx="85">
                  <c:v>3518</c:v>
                </c:pt>
                <c:pt idx="86">
                  <c:v>3840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'Charts 1'!$D$106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1'!$E$106:$CO$106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4</c:v>
                </c:pt>
                <c:pt idx="46">
                  <c:v>6</c:v>
                </c:pt>
                <c:pt idx="47">
                  <c:v>11</c:v>
                </c:pt>
                <c:pt idx="48">
                  <c:v>15</c:v>
                </c:pt>
                <c:pt idx="49">
                  <c:v>23</c:v>
                </c:pt>
                <c:pt idx="50">
                  <c:v>29</c:v>
                </c:pt>
                <c:pt idx="51">
                  <c:v>49</c:v>
                </c:pt>
                <c:pt idx="52">
                  <c:v>73</c:v>
                </c:pt>
                <c:pt idx="53">
                  <c:v>96</c:v>
                </c:pt>
                <c:pt idx="54">
                  <c:v>176</c:v>
                </c:pt>
                <c:pt idx="55">
                  <c:v>264</c:v>
                </c:pt>
                <c:pt idx="56">
                  <c:v>422</c:v>
                </c:pt>
                <c:pt idx="57">
                  <c:v>733</c:v>
                </c:pt>
                <c:pt idx="58">
                  <c:v>879</c:v>
                </c:pt>
                <c:pt idx="59">
                  <c:v>1311</c:v>
                </c:pt>
                <c:pt idx="60">
                  <c:v>1894</c:v>
                </c:pt>
                <c:pt idx="61">
                  <c:v>2817</c:v>
                </c:pt>
                <c:pt idx="62">
                  <c:v>3631</c:v>
                </c:pt>
                <c:pt idx="63">
                  <c:v>4340</c:v>
                </c:pt>
                <c:pt idx="64">
                  <c:v>6795</c:v>
                </c:pt>
                <c:pt idx="65">
                  <c:v>8717</c:v>
                </c:pt>
                <c:pt idx="66">
                  <c:v>10984</c:v>
                </c:pt>
                <c:pt idx="67">
                  <c:v>13225</c:v>
                </c:pt>
                <c:pt idx="68">
                  <c:v>16438</c:v>
                </c:pt>
                <c:pt idx="69">
                  <c:v>18429</c:v>
                </c:pt>
                <c:pt idx="70">
                  <c:v>21828</c:v>
                </c:pt>
                <c:pt idx="71">
                  <c:v>24848</c:v>
                </c:pt>
                <c:pt idx="72">
                  <c:v>29005</c:v>
                </c:pt>
                <c:pt idx="73">
                  <c:v>32797</c:v>
                </c:pt>
                <c:pt idx="74">
                  <c:v>35591</c:v>
                </c:pt>
                <c:pt idx="75">
                  <c:v>38246</c:v>
                </c:pt>
                <c:pt idx="76">
                  <c:v>40741</c:v>
                </c:pt>
                <c:pt idx="77">
                  <c:v>43035</c:v>
                </c:pt>
                <c:pt idx="78">
                  <c:v>44151</c:v>
                </c:pt>
                <c:pt idx="79">
                  <c:v>45763</c:v>
                </c:pt>
                <c:pt idx="80">
                  <c:v>47027</c:v>
                </c:pt>
                <c:pt idx="81">
                  <c:v>48464</c:v>
                </c:pt>
                <c:pt idx="82">
                  <c:v>47948</c:v>
                </c:pt>
                <c:pt idx="83">
                  <c:v>50128</c:v>
                </c:pt>
                <c:pt idx="84">
                  <c:v>48775</c:v>
                </c:pt>
                <c:pt idx="85">
                  <c:v>49727</c:v>
                </c:pt>
                <c:pt idx="86">
                  <c:v>48572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'Charts 1'!$D$66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1'!$E$66:$CO$66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'Charts 1'!$D$116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1'!$E$116:$CO$116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72</c:v>
                </c:pt>
                <c:pt idx="71">
                  <c:v>205</c:v>
                </c:pt>
                <c:pt idx="72">
                  <c:v>244</c:v>
                </c:pt>
                <c:pt idx="73">
                  <c:v>481</c:v>
                </c:pt>
                <c:pt idx="74">
                  <c:v>997</c:v>
                </c:pt>
                <c:pt idx="75">
                  <c:v>1841</c:v>
                </c:pt>
                <c:pt idx="76">
                  <c:v>2443</c:v>
                </c:pt>
                <c:pt idx="77">
                  <c:v>2898</c:v>
                </c:pt>
                <c:pt idx="78">
                  <c:v>5176</c:v>
                </c:pt>
                <c:pt idx="79">
                  <c:v>6893</c:v>
                </c:pt>
                <c:pt idx="80">
                  <c:v>8941</c:v>
                </c:pt>
                <c:pt idx="81">
                  <c:v>11036</c:v>
                </c:pt>
                <c:pt idx="82">
                  <c:v>14193</c:v>
                </c:pt>
                <c:pt idx="83">
                  <c:v>15891</c:v>
                </c:pt>
                <c:pt idx="84">
                  <c:v>19099</c:v>
                </c:pt>
                <c:pt idx="85">
                  <c:v>22072</c:v>
                </c:pt>
                <c:pt idx="86">
                  <c:v>26055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1'!$C$57</c:f>
          <c:strCache>
            <c:ptCount val="1"/>
            <c:pt idx="0">
              <c:v>US Florida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1'!$D$97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1'!$E$97:$CO$97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4</c:v>
                </c:pt>
                <c:pt idx="55">
                  <c:v>6</c:v>
                </c:pt>
                <c:pt idx="56">
                  <c:v>7</c:v>
                </c:pt>
                <c:pt idx="57">
                  <c:v>8</c:v>
                </c:pt>
                <c:pt idx="58">
                  <c:v>10</c:v>
                </c:pt>
                <c:pt idx="59">
                  <c:v>12</c:v>
                </c:pt>
                <c:pt idx="60">
                  <c:v>13</c:v>
                </c:pt>
                <c:pt idx="61">
                  <c:v>14</c:v>
                </c:pt>
                <c:pt idx="62">
                  <c:v>18</c:v>
                </c:pt>
                <c:pt idx="63">
                  <c:v>22</c:v>
                </c:pt>
                <c:pt idx="64">
                  <c:v>28</c:v>
                </c:pt>
                <c:pt idx="65">
                  <c:v>34</c:v>
                </c:pt>
                <c:pt idx="66">
                  <c:v>54</c:v>
                </c:pt>
                <c:pt idx="67">
                  <c:v>56</c:v>
                </c:pt>
                <c:pt idx="68">
                  <c:v>63</c:v>
                </c:pt>
                <c:pt idx="69">
                  <c:v>77</c:v>
                </c:pt>
                <c:pt idx="70">
                  <c:v>87</c:v>
                </c:pt>
                <c:pt idx="71">
                  <c:v>128</c:v>
                </c:pt>
                <c:pt idx="72">
                  <c:v>163</c:v>
                </c:pt>
                <c:pt idx="73">
                  <c:v>191</c:v>
                </c:pt>
                <c:pt idx="74">
                  <c:v>218</c:v>
                </c:pt>
                <c:pt idx="75">
                  <c:v>236</c:v>
                </c:pt>
                <c:pt idx="76">
                  <c:v>296</c:v>
                </c:pt>
                <c:pt idx="77">
                  <c:v>309</c:v>
                </c:pt>
                <c:pt idx="78">
                  <c:v>354</c:v>
                </c:pt>
                <c:pt idx="79">
                  <c:v>390</c:v>
                </c:pt>
                <c:pt idx="80">
                  <c:v>438</c:v>
                </c:pt>
                <c:pt idx="81">
                  <c:v>465</c:v>
                </c:pt>
                <c:pt idx="82">
                  <c:v>483</c:v>
                </c:pt>
                <c:pt idx="83">
                  <c:v>537</c:v>
                </c:pt>
                <c:pt idx="84">
                  <c:v>609</c:v>
                </c:pt>
                <c:pt idx="85">
                  <c:v>646</c:v>
                </c:pt>
                <c:pt idx="86">
                  <c:v>699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E-485E-8006-E67C992783EF}"/>
            </c:ext>
          </c:extLst>
        </c:ser>
        <c:ser>
          <c:idx val="8"/>
          <c:order val="1"/>
          <c:tx>
            <c:strRef>
              <c:f>'Charts 1'!$D$107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1'!$E$107:$CO$107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9</c:v>
                </c:pt>
                <c:pt idx="44">
                  <c:v>11.5</c:v>
                </c:pt>
                <c:pt idx="45">
                  <c:v>14</c:v>
                </c:pt>
                <c:pt idx="46">
                  <c:v>17</c:v>
                </c:pt>
                <c:pt idx="47">
                  <c:v>18</c:v>
                </c:pt>
                <c:pt idx="48">
                  <c:v>19</c:v>
                </c:pt>
                <c:pt idx="49">
                  <c:v>26</c:v>
                </c:pt>
                <c:pt idx="50">
                  <c:v>30</c:v>
                </c:pt>
                <c:pt idx="51">
                  <c:v>48</c:v>
                </c:pt>
                <c:pt idx="52">
                  <c:v>74</c:v>
                </c:pt>
                <c:pt idx="53">
                  <c:v>112</c:v>
                </c:pt>
                <c:pt idx="54">
                  <c:v>137</c:v>
                </c:pt>
                <c:pt idx="55">
                  <c:v>180</c:v>
                </c:pt>
                <c:pt idx="56">
                  <c:v>307</c:v>
                </c:pt>
                <c:pt idx="57">
                  <c:v>381</c:v>
                </c:pt>
                <c:pt idx="58">
                  <c:v>508.5</c:v>
                </c:pt>
                <c:pt idx="59">
                  <c:v>644</c:v>
                </c:pt>
                <c:pt idx="60">
                  <c:v>813</c:v>
                </c:pt>
                <c:pt idx="61">
                  <c:v>1153</c:v>
                </c:pt>
                <c:pt idx="62">
                  <c:v>1393</c:v>
                </c:pt>
                <c:pt idx="63">
                  <c:v>1654</c:v>
                </c:pt>
                <c:pt idx="64">
                  <c:v>2323</c:v>
                </c:pt>
                <c:pt idx="65">
                  <c:v>2715</c:v>
                </c:pt>
                <c:pt idx="66">
                  <c:v>3686</c:v>
                </c:pt>
                <c:pt idx="67">
                  <c:v>4130</c:v>
                </c:pt>
                <c:pt idx="68">
                  <c:v>5332</c:v>
                </c:pt>
                <c:pt idx="69">
                  <c:v>6152</c:v>
                </c:pt>
                <c:pt idx="70">
                  <c:v>6641</c:v>
                </c:pt>
                <c:pt idx="71">
                  <c:v>7620</c:v>
                </c:pt>
                <c:pt idx="72">
                  <c:v>9065</c:v>
                </c:pt>
                <c:pt idx="73">
                  <c:v>10453</c:v>
                </c:pt>
                <c:pt idx="74">
                  <c:v>11321</c:v>
                </c:pt>
                <c:pt idx="75">
                  <c:v>12153</c:v>
                </c:pt>
                <c:pt idx="76">
                  <c:v>13335</c:v>
                </c:pt>
                <c:pt idx="77">
                  <c:v>13773</c:v>
                </c:pt>
                <c:pt idx="78">
                  <c:v>14009</c:v>
                </c:pt>
                <c:pt idx="79">
                  <c:v>14766</c:v>
                </c:pt>
                <c:pt idx="80">
                  <c:v>14731</c:v>
                </c:pt>
                <c:pt idx="81">
                  <c:v>15109</c:v>
                </c:pt>
                <c:pt idx="82">
                  <c:v>15128</c:v>
                </c:pt>
                <c:pt idx="83">
                  <c:v>15029</c:v>
                </c:pt>
                <c:pt idx="84">
                  <c:v>15556</c:v>
                </c:pt>
                <c:pt idx="85">
                  <c:v>14887</c:v>
                </c:pt>
                <c:pt idx="86">
                  <c:v>14534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8E-485E-8006-E67C992783EF}"/>
            </c:ext>
          </c:extLst>
        </c:ser>
        <c:ser>
          <c:idx val="5"/>
          <c:order val="2"/>
          <c:tx>
            <c:strRef>
              <c:f>'Charts 1'!$D$67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1'!$E$67:$CO$67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8E-485E-8006-E67C992783EF}"/>
            </c:ext>
          </c:extLst>
        </c:ser>
        <c:ser>
          <c:idx val="0"/>
          <c:order val="3"/>
          <c:tx>
            <c:strRef>
              <c:f>'Charts 1'!$D$117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1'!$E$117:$CO$117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1.5</c:v>
                </c:pt>
                <c:pt idx="59">
                  <c:v>2</c:v>
                </c:pt>
                <c:pt idx="60">
                  <c:v>4</c:v>
                </c:pt>
                <c:pt idx="61">
                  <c:v>4</c:v>
                </c:pt>
                <c:pt idx="62">
                  <c:v>1</c:v>
                </c:pt>
                <c:pt idx="63">
                  <c:v>6</c:v>
                </c:pt>
                <c:pt idx="64">
                  <c:v>4</c:v>
                </c:pt>
                <c:pt idx="65">
                  <c:v>16</c:v>
                </c:pt>
                <c:pt idx="66">
                  <c:v>23</c:v>
                </c:pt>
                <c:pt idx="67">
                  <c:v>60</c:v>
                </c:pt>
                <c:pt idx="68">
                  <c:v>78</c:v>
                </c:pt>
                <c:pt idx="69">
                  <c:v>109</c:v>
                </c:pt>
                <c:pt idx="70">
                  <c:v>227</c:v>
                </c:pt>
                <c:pt idx="71">
                  <c:v>262</c:v>
                </c:pt>
                <c:pt idx="72">
                  <c:v>357</c:v>
                </c:pt>
                <c:pt idx="73">
                  <c:v>467</c:v>
                </c:pt>
                <c:pt idx="74">
                  <c:v>612</c:v>
                </c:pt>
                <c:pt idx="75">
                  <c:v>935</c:v>
                </c:pt>
                <c:pt idx="76">
                  <c:v>1116</c:v>
                </c:pt>
                <c:pt idx="77">
                  <c:v>1373</c:v>
                </c:pt>
                <c:pt idx="78">
                  <c:v>2001</c:v>
                </c:pt>
                <c:pt idx="79">
                  <c:v>2375</c:v>
                </c:pt>
                <c:pt idx="80">
                  <c:v>3325</c:v>
                </c:pt>
                <c:pt idx="81">
                  <c:v>3781</c:v>
                </c:pt>
                <c:pt idx="82">
                  <c:v>4990</c:v>
                </c:pt>
                <c:pt idx="83">
                  <c:v>5801</c:v>
                </c:pt>
                <c:pt idx="84">
                  <c:v>6346</c:v>
                </c:pt>
                <c:pt idx="85">
                  <c:v>7364</c:v>
                </c:pt>
                <c:pt idx="86">
                  <c:v>8886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8E-485E-8006-E67C9927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1'!$C$58</c:f>
          <c:strCache>
            <c:ptCount val="1"/>
            <c:pt idx="0">
              <c:v>US Washington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1'!$D$98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1'!$E$98:$CO$98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4</c:v>
                </c:pt>
                <c:pt idx="38">
                  <c:v>5</c:v>
                </c:pt>
                <c:pt idx="39">
                  <c:v>8</c:v>
                </c:pt>
                <c:pt idx="40">
                  <c:v>11</c:v>
                </c:pt>
                <c:pt idx="41">
                  <c:v>14</c:v>
                </c:pt>
                <c:pt idx="42">
                  <c:v>16</c:v>
                </c:pt>
                <c:pt idx="43">
                  <c:v>20</c:v>
                </c:pt>
                <c:pt idx="44">
                  <c:v>26</c:v>
                </c:pt>
                <c:pt idx="45">
                  <c:v>27</c:v>
                </c:pt>
                <c:pt idx="46">
                  <c:v>31</c:v>
                </c:pt>
                <c:pt idx="47">
                  <c:v>35</c:v>
                </c:pt>
                <c:pt idx="48">
                  <c:v>37</c:v>
                </c:pt>
                <c:pt idx="49">
                  <c:v>40</c:v>
                </c:pt>
                <c:pt idx="50">
                  <c:v>44</c:v>
                </c:pt>
                <c:pt idx="51">
                  <c:v>47</c:v>
                </c:pt>
                <c:pt idx="52">
                  <c:v>51</c:v>
                </c:pt>
                <c:pt idx="53">
                  <c:v>56</c:v>
                </c:pt>
                <c:pt idx="54">
                  <c:v>68</c:v>
                </c:pt>
                <c:pt idx="55">
                  <c:v>77</c:v>
                </c:pt>
                <c:pt idx="56">
                  <c:v>81</c:v>
                </c:pt>
                <c:pt idx="57">
                  <c:v>91</c:v>
                </c:pt>
                <c:pt idx="58">
                  <c:v>102</c:v>
                </c:pt>
                <c:pt idx="59">
                  <c:v>108</c:v>
                </c:pt>
                <c:pt idx="60">
                  <c:v>122</c:v>
                </c:pt>
                <c:pt idx="61">
                  <c:v>133</c:v>
                </c:pt>
                <c:pt idx="62">
                  <c:v>142</c:v>
                </c:pt>
                <c:pt idx="63">
                  <c:v>155</c:v>
                </c:pt>
                <c:pt idx="64">
                  <c:v>177</c:v>
                </c:pt>
                <c:pt idx="65">
                  <c:v>191</c:v>
                </c:pt>
                <c:pt idx="66">
                  <c:v>211</c:v>
                </c:pt>
                <c:pt idx="67">
                  <c:v>228</c:v>
                </c:pt>
                <c:pt idx="68">
                  <c:v>239</c:v>
                </c:pt>
                <c:pt idx="69">
                  <c:v>252</c:v>
                </c:pt>
                <c:pt idx="70">
                  <c:v>270</c:v>
                </c:pt>
                <c:pt idx="71">
                  <c:v>296</c:v>
                </c:pt>
                <c:pt idx="72">
                  <c:v>325</c:v>
                </c:pt>
                <c:pt idx="73">
                  <c:v>345</c:v>
                </c:pt>
                <c:pt idx="74">
                  <c:v>365</c:v>
                </c:pt>
                <c:pt idx="75">
                  <c:v>378</c:v>
                </c:pt>
                <c:pt idx="76">
                  <c:v>393</c:v>
                </c:pt>
                <c:pt idx="77">
                  <c:v>446</c:v>
                </c:pt>
                <c:pt idx="78">
                  <c:v>446</c:v>
                </c:pt>
                <c:pt idx="79">
                  <c:v>446</c:v>
                </c:pt>
                <c:pt idx="80">
                  <c:v>491</c:v>
                </c:pt>
                <c:pt idx="81">
                  <c:v>491</c:v>
                </c:pt>
                <c:pt idx="82">
                  <c:v>508</c:v>
                </c:pt>
                <c:pt idx="83">
                  <c:v>516</c:v>
                </c:pt>
                <c:pt idx="84">
                  <c:v>541</c:v>
                </c:pt>
                <c:pt idx="85">
                  <c:v>567</c:v>
                </c:pt>
                <c:pt idx="86">
                  <c:v>583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FD-4B36-AC8D-920CD95E6936}"/>
            </c:ext>
          </c:extLst>
        </c:ser>
        <c:ser>
          <c:idx val="8"/>
          <c:order val="1"/>
          <c:tx>
            <c:strRef>
              <c:f>'Charts 1'!$D$108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1'!$E$108:$CO$108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</c:v>
                </c:pt>
                <c:pt idx="38">
                  <c:v>13</c:v>
                </c:pt>
                <c:pt idx="39">
                  <c:v>22</c:v>
                </c:pt>
                <c:pt idx="40">
                  <c:v>23</c:v>
                </c:pt>
                <c:pt idx="41">
                  <c:v>44</c:v>
                </c:pt>
                <c:pt idx="42">
                  <c:v>60</c:v>
                </c:pt>
                <c:pt idx="43">
                  <c:v>76</c:v>
                </c:pt>
                <c:pt idx="44">
                  <c:v>123</c:v>
                </c:pt>
                <c:pt idx="45">
                  <c:v>154</c:v>
                </c:pt>
                <c:pt idx="46">
                  <c:v>215</c:v>
                </c:pt>
                <c:pt idx="47">
                  <c:v>308</c:v>
                </c:pt>
                <c:pt idx="48">
                  <c:v>353</c:v>
                </c:pt>
                <c:pt idx="49">
                  <c:v>434</c:v>
                </c:pt>
                <c:pt idx="50">
                  <c:v>499</c:v>
                </c:pt>
                <c:pt idx="51">
                  <c:v>646</c:v>
                </c:pt>
                <c:pt idx="52">
                  <c:v>742</c:v>
                </c:pt>
                <c:pt idx="53">
                  <c:v>868</c:v>
                </c:pt>
                <c:pt idx="54">
                  <c:v>984</c:v>
                </c:pt>
                <c:pt idx="55">
                  <c:v>1141</c:v>
                </c:pt>
                <c:pt idx="56">
                  <c:v>1307</c:v>
                </c:pt>
                <c:pt idx="57">
                  <c:v>1439</c:v>
                </c:pt>
                <c:pt idx="58">
                  <c:v>1624</c:v>
                </c:pt>
                <c:pt idx="59">
                  <c:v>1825</c:v>
                </c:pt>
                <c:pt idx="60">
                  <c:v>1996</c:v>
                </c:pt>
                <c:pt idx="61">
                  <c:v>2107</c:v>
                </c:pt>
                <c:pt idx="62">
                  <c:v>2433</c:v>
                </c:pt>
                <c:pt idx="63">
                  <c:v>2801</c:v>
                </c:pt>
                <c:pt idx="64">
                  <c:v>3202</c:v>
                </c:pt>
                <c:pt idx="65">
                  <c:v>3545</c:v>
                </c:pt>
                <c:pt idx="66">
                  <c:v>3914</c:v>
                </c:pt>
                <c:pt idx="67">
                  <c:v>4178</c:v>
                </c:pt>
                <c:pt idx="68">
                  <c:v>4514</c:v>
                </c:pt>
                <c:pt idx="69">
                  <c:v>4812</c:v>
                </c:pt>
                <c:pt idx="70">
                  <c:v>5205</c:v>
                </c:pt>
                <c:pt idx="71">
                  <c:v>5427</c:v>
                </c:pt>
                <c:pt idx="72">
                  <c:v>5775</c:v>
                </c:pt>
                <c:pt idx="73">
                  <c:v>5928</c:v>
                </c:pt>
                <c:pt idx="74">
                  <c:v>6090</c:v>
                </c:pt>
                <c:pt idx="75">
                  <c:v>6229</c:v>
                </c:pt>
                <c:pt idx="76">
                  <c:v>6220</c:v>
                </c:pt>
                <c:pt idx="77">
                  <c:v>6231</c:v>
                </c:pt>
                <c:pt idx="78">
                  <c:v>6024</c:v>
                </c:pt>
                <c:pt idx="79">
                  <c:v>5986</c:v>
                </c:pt>
                <c:pt idx="80">
                  <c:v>5579.3333333333003</c:v>
                </c:pt>
                <c:pt idx="81">
                  <c:v>5246.6666666666997</c:v>
                </c:pt>
                <c:pt idx="82">
                  <c:v>4845</c:v>
                </c:pt>
                <c:pt idx="83">
                  <c:v>4508</c:v>
                </c:pt>
                <c:pt idx="84">
                  <c:v>4101</c:v>
                </c:pt>
                <c:pt idx="85">
                  <c:v>3821</c:v>
                </c:pt>
                <c:pt idx="86">
                  <c:v>3604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FD-4B36-AC8D-920CD95E6936}"/>
            </c:ext>
          </c:extLst>
        </c:ser>
        <c:ser>
          <c:idx val="5"/>
          <c:order val="2"/>
          <c:tx>
            <c:strRef>
              <c:f>'Charts 1'!$D$68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1'!$E$68:$CO$68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FD-4B36-AC8D-920CD95E6936}"/>
            </c:ext>
          </c:extLst>
        </c:ser>
        <c:ser>
          <c:idx val="0"/>
          <c:order val="3"/>
          <c:tx>
            <c:strRef>
              <c:f>'Charts 1'!$D$118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1'!$E$118:$CO$118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5</c:v>
                </c:pt>
                <c:pt idx="58">
                  <c:v>47</c:v>
                </c:pt>
                <c:pt idx="59">
                  <c:v>73</c:v>
                </c:pt>
                <c:pt idx="60">
                  <c:v>124</c:v>
                </c:pt>
                <c:pt idx="61">
                  <c:v>210</c:v>
                </c:pt>
                <c:pt idx="62">
                  <c:v>248</c:v>
                </c:pt>
                <c:pt idx="63">
                  <c:v>319</c:v>
                </c:pt>
                <c:pt idx="64">
                  <c:v>366</c:v>
                </c:pt>
                <c:pt idx="65">
                  <c:v>502</c:v>
                </c:pt>
                <c:pt idx="66">
                  <c:v>582</c:v>
                </c:pt>
                <c:pt idx="67">
                  <c:v>696</c:v>
                </c:pt>
                <c:pt idx="68">
                  <c:v>813</c:v>
                </c:pt>
                <c:pt idx="69">
                  <c:v>966</c:v>
                </c:pt>
                <c:pt idx="70">
                  <c:v>1118</c:v>
                </c:pt>
                <c:pt idx="71">
                  <c:v>1239</c:v>
                </c:pt>
                <c:pt idx="72">
                  <c:v>1448</c:v>
                </c:pt>
                <c:pt idx="73">
                  <c:v>1661</c:v>
                </c:pt>
                <c:pt idx="74">
                  <c:v>1877</c:v>
                </c:pt>
                <c:pt idx="75">
                  <c:v>2072</c:v>
                </c:pt>
                <c:pt idx="76">
                  <c:v>2430</c:v>
                </c:pt>
                <c:pt idx="77">
                  <c:v>2829</c:v>
                </c:pt>
                <c:pt idx="78">
                  <c:v>3299</c:v>
                </c:pt>
                <c:pt idx="79">
                  <c:v>3792</c:v>
                </c:pt>
                <c:pt idx="80">
                  <c:v>4216</c:v>
                </c:pt>
                <c:pt idx="81">
                  <c:v>4611</c:v>
                </c:pt>
                <c:pt idx="82">
                  <c:v>5058</c:v>
                </c:pt>
                <c:pt idx="83">
                  <c:v>5514</c:v>
                </c:pt>
                <c:pt idx="84">
                  <c:v>6052</c:v>
                </c:pt>
                <c:pt idx="85">
                  <c:v>6395</c:v>
                </c:pt>
                <c:pt idx="86">
                  <c:v>6965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FD-4B36-AC8D-920CD95E6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1'!$C$59</c:f>
          <c:strCache>
            <c:ptCount val="1"/>
            <c:pt idx="0">
              <c:v>US District of Columbia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1'!$D$99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1'!$E$99:$CO$99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3</c:v>
                </c:pt>
                <c:pt idx="65">
                  <c:v>3</c:v>
                </c:pt>
                <c:pt idx="66">
                  <c:v>4</c:v>
                </c:pt>
                <c:pt idx="67">
                  <c:v>5</c:v>
                </c:pt>
                <c:pt idx="68">
                  <c:v>9</c:v>
                </c:pt>
                <c:pt idx="69">
                  <c:v>9</c:v>
                </c:pt>
                <c:pt idx="70">
                  <c:v>11</c:v>
                </c:pt>
                <c:pt idx="71">
                  <c:v>12</c:v>
                </c:pt>
                <c:pt idx="72">
                  <c:v>15</c:v>
                </c:pt>
                <c:pt idx="73">
                  <c:v>21</c:v>
                </c:pt>
                <c:pt idx="74">
                  <c:v>22</c:v>
                </c:pt>
                <c:pt idx="75">
                  <c:v>24</c:v>
                </c:pt>
                <c:pt idx="76">
                  <c:v>22</c:v>
                </c:pt>
                <c:pt idx="77">
                  <c:v>27</c:v>
                </c:pt>
                <c:pt idx="78">
                  <c:v>32</c:v>
                </c:pt>
                <c:pt idx="79">
                  <c:v>38</c:v>
                </c:pt>
                <c:pt idx="80">
                  <c:v>47</c:v>
                </c:pt>
                <c:pt idx="81">
                  <c:v>50</c:v>
                </c:pt>
                <c:pt idx="82">
                  <c:v>53</c:v>
                </c:pt>
                <c:pt idx="83">
                  <c:v>67</c:v>
                </c:pt>
                <c:pt idx="84">
                  <c:v>72</c:v>
                </c:pt>
                <c:pt idx="85">
                  <c:v>81</c:v>
                </c:pt>
                <c:pt idx="86">
                  <c:v>86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0B-4F09-AB2F-7EC78351C32C}"/>
            </c:ext>
          </c:extLst>
        </c:ser>
        <c:ser>
          <c:idx val="8"/>
          <c:order val="1"/>
          <c:tx>
            <c:strRef>
              <c:f>'Charts 1'!$D$109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1'!$E$109:$CO$109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1</c:v>
                </c:pt>
                <c:pt idx="48">
                  <c:v>5</c:v>
                </c:pt>
                <c:pt idx="49">
                  <c:v>7.5</c:v>
                </c:pt>
                <c:pt idx="50">
                  <c:v>10</c:v>
                </c:pt>
                <c:pt idx="51">
                  <c:v>12</c:v>
                </c:pt>
                <c:pt idx="52">
                  <c:v>14</c:v>
                </c:pt>
                <c:pt idx="53">
                  <c:v>16</c:v>
                </c:pt>
                <c:pt idx="54">
                  <c:v>17</c:v>
                </c:pt>
                <c:pt idx="55">
                  <c:v>22</c:v>
                </c:pt>
                <c:pt idx="56">
                  <c:v>31</c:v>
                </c:pt>
                <c:pt idx="57">
                  <c:v>39</c:v>
                </c:pt>
                <c:pt idx="58">
                  <c:v>70</c:v>
                </c:pt>
                <c:pt idx="59">
                  <c:v>76</c:v>
                </c:pt>
                <c:pt idx="60">
                  <c:v>97</c:v>
                </c:pt>
                <c:pt idx="61">
                  <c:v>114</c:v>
                </c:pt>
                <c:pt idx="62">
                  <c:v>132</c:v>
                </c:pt>
                <c:pt idx="63">
                  <c:v>175.5</c:v>
                </c:pt>
                <c:pt idx="64">
                  <c:v>221</c:v>
                </c:pt>
                <c:pt idx="65">
                  <c:v>255</c:v>
                </c:pt>
                <c:pt idx="66">
                  <c:v>290</c:v>
                </c:pt>
                <c:pt idx="67">
                  <c:v>326</c:v>
                </c:pt>
                <c:pt idx="68">
                  <c:v>384</c:v>
                </c:pt>
                <c:pt idx="69">
                  <c:v>473</c:v>
                </c:pt>
                <c:pt idx="70">
                  <c:v>555</c:v>
                </c:pt>
                <c:pt idx="71">
                  <c:v>614</c:v>
                </c:pt>
                <c:pt idx="72">
                  <c:v>686</c:v>
                </c:pt>
                <c:pt idx="73">
                  <c:v>825</c:v>
                </c:pt>
                <c:pt idx="74">
                  <c:v>900</c:v>
                </c:pt>
                <c:pt idx="75">
                  <c:v>981</c:v>
                </c:pt>
                <c:pt idx="76">
                  <c:v>1074</c:v>
                </c:pt>
                <c:pt idx="77">
                  <c:v>1257</c:v>
                </c:pt>
                <c:pt idx="78">
                  <c:v>1292</c:v>
                </c:pt>
                <c:pt idx="79">
                  <c:v>1393</c:v>
                </c:pt>
                <c:pt idx="80">
                  <c:v>1474</c:v>
                </c:pt>
                <c:pt idx="81">
                  <c:v>1533</c:v>
                </c:pt>
                <c:pt idx="82">
                  <c:v>1554</c:v>
                </c:pt>
                <c:pt idx="83">
                  <c:v>1563</c:v>
                </c:pt>
                <c:pt idx="84">
                  <c:v>1611</c:v>
                </c:pt>
                <c:pt idx="85">
                  <c:v>1697</c:v>
                </c:pt>
                <c:pt idx="86">
                  <c:v>1719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B-4F09-AB2F-7EC78351C32C}"/>
            </c:ext>
          </c:extLst>
        </c:ser>
        <c:ser>
          <c:idx val="5"/>
          <c:order val="2"/>
          <c:tx>
            <c:strRef>
              <c:f>'Charts 1'!$D$69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1'!$E$69:$CO$69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B-4F09-AB2F-7EC78351C32C}"/>
            </c:ext>
          </c:extLst>
        </c:ser>
        <c:ser>
          <c:idx val="0"/>
          <c:order val="3"/>
          <c:tx>
            <c:strRef>
              <c:f>'Charts 1'!$D$119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1'!$E$119:$CO$119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3</c:v>
                </c:pt>
                <c:pt idx="63">
                  <c:v>5.5</c:v>
                </c:pt>
                <c:pt idx="64">
                  <c:v>7</c:v>
                </c:pt>
                <c:pt idx="65">
                  <c:v>9</c:v>
                </c:pt>
                <c:pt idx="66">
                  <c:v>10</c:v>
                </c:pt>
                <c:pt idx="67">
                  <c:v>11</c:v>
                </c:pt>
                <c:pt idx="68">
                  <c:v>8</c:v>
                </c:pt>
                <c:pt idx="69">
                  <c:v>13</c:v>
                </c:pt>
                <c:pt idx="70">
                  <c:v>20</c:v>
                </c:pt>
                <c:pt idx="71">
                  <c:v>27</c:v>
                </c:pt>
                <c:pt idx="72">
                  <c:v>56</c:v>
                </c:pt>
                <c:pt idx="73">
                  <c:v>56</c:v>
                </c:pt>
                <c:pt idx="74">
                  <c:v>76</c:v>
                </c:pt>
                <c:pt idx="75">
                  <c:v>92</c:v>
                </c:pt>
                <c:pt idx="76">
                  <c:v>115</c:v>
                </c:pt>
                <c:pt idx="77">
                  <c:v>156</c:v>
                </c:pt>
                <c:pt idx="78">
                  <c:v>199</c:v>
                </c:pt>
                <c:pt idx="79">
                  <c:v>229</c:v>
                </c:pt>
                <c:pt idx="80">
                  <c:v>257</c:v>
                </c:pt>
                <c:pt idx="81">
                  <c:v>292</c:v>
                </c:pt>
                <c:pt idx="82">
                  <c:v>348</c:v>
                </c:pt>
                <c:pt idx="83">
                  <c:v>428</c:v>
                </c:pt>
                <c:pt idx="84">
                  <c:v>514</c:v>
                </c:pt>
                <c:pt idx="85">
                  <c:v>572</c:v>
                </c:pt>
                <c:pt idx="86">
                  <c:v>671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B-4F09-AB2F-7EC78351C3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'Charts 1'!$C$60</c:f>
          <c:strCache>
            <c:ptCount val="1"/>
            <c:pt idx="0">
              <c:v>US Maryland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'Charts 1'!$D$100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1'!$E$100:$CO$100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4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10</c:v>
                </c:pt>
                <c:pt idx="68">
                  <c:v>15</c:v>
                </c:pt>
                <c:pt idx="69">
                  <c:v>18</c:v>
                </c:pt>
                <c:pt idx="70">
                  <c:v>31</c:v>
                </c:pt>
                <c:pt idx="71">
                  <c:v>36</c:v>
                </c:pt>
                <c:pt idx="72">
                  <c:v>42</c:v>
                </c:pt>
                <c:pt idx="73">
                  <c:v>53</c:v>
                </c:pt>
                <c:pt idx="74">
                  <c:v>67</c:v>
                </c:pt>
                <c:pt idx="75">
                  <c:v>91</c:v>
                </c:pt>
                <c:pt idx="76">
                  <c:v>103</c:v>
                </c:pt>
                <c:pt idx="77">
                  <c:v>124</c:v>
                </c:pt>
                <c:pt idx="78">
                  <c:v>138</c:v>
                </c:pt>
                <c:pt idx="79">
                  <c:v>171</c:v>
                </c:pt>
                <c:pt idx="80">
                  <c:v>206</c:v>
                </c:pt>
                <c:pt idx="81">
                  <c:v>235</c:v>
                </c:pt>
                <c:pt idx="82">
                  <c:v>262</c:v>
                </c:pt>
                <c:pt idx="83">
                  <c:v>302</c:v>
                </c:pt>
                <c:pt idx="84">
                  <c:v>349</c:v>
                </c:pt>
                <c:pt idx="85">
                  <c:v>392</c:v>
                </c:pt>
                <c:pt idx="86">
                  <c:v>425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56-4FEF-8ABA-99D71CFD14EE}"/>
            </c:ext>
          </c:extLst>
        </c:ser>
        <c:ser>
          <c:idx val="8"/>
          <c:order val="1"/>
          <c:tx>
            <c:strRef>
              <c:f>'Charts 1'!$D$110</c:f>
              <c:strCache>
                <c:ptCount val="1"/>
                <c:pt idx="0">
                  <c:v>Actively Infected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1'!$E$110:$CO$110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5</c:v>
                </c:pt>
                <c:pt idx="48">
                  <c:v>6</c:v>
                </c:pt>
                <c:pt idx="49">
                  <c:v>9</c:v>
                </c:pt>
                <c:pt idx="50">
                  <c:v>12</c:v>
                </c:pt>
                <c:pt idx="51">
                  <c:v>17</c:v>
                </c:pt>
                <c:pt idx="52">
                  <c:v>26</c:v>
                </c:pt>
                <c:pt idx="53">
                  <c:v>31</c:v>
                </c:pt>
                <c:pt idx="54">
                  <c:v>37</c:v>
                </c:pt>
                <c:pt idx="55">
                  <c:v>57</c:v>
                </c:pt>
                <c:pt idx="56">
                  <c:v>85</c:v>
                </c:pt>
                <c:pt idx="57">
                  <c:v>106</c:v>
                </c:pt>
                <c:pt idx="58">
                  <c:v>146</c:v>
                </c:pt>
                <c:pt idx="59">
                  <c:v>187</c:v>
                </c:pt>
                <c:pt idx="60">
                  <c:v>241</c:v>
                </c:pt>
                <c:pt idx="61">
                  <c:v>283</c:v>
                </c:pt>
                <c:pt idx="62">
                  <c:v>343</c:v>
                </c:pt>
                <c:pt idx="63">
                  <c:v>414</c:v>
                </c:pt>
                <c:pt idx="64">
                  <c:v>568</c:v>
                </c:pt>
                <c:pt idx="65">
                  <c:v>757</c:v>
                </c:pt>
                <c:pt idx="66">
                  <c:v>966</c:v>
                </c:pt>
                <c:pt idx="67">
                  <c:v>1208</c:v>
                </c:pt>
                <c:pt idx="68">
                  <c:v>1376</c:v>
                </c:pt>
                <c:pt idx="69">
                  <c:v>1603</c:v>
                </c:pt>
                <c:pt idx="70">
                  <c:v>1900</c:v>
                </c:pt>
                <c:pt idx="71">
                  <c:v>2224</c:v>
                </c:pt>
                <c:pt idx="72">
                  <c:v>2609</c:v>
                </c:pt>
                <c:pt idx="73">
                  <c:v>2935</c:v>
                </c:pt>
                <c:pt idx="74">
                  <c:v>3365</c:v>
                </c:pt>
                <c:pt idx="75">
                  <c:v>3757</c:v>
                </c:pt>
                <c:pt idx="76">
                  <c:v>4022</c:v>
                </c:pt>
                <c:pt idx="77">
                  <c:v>5106</c:v>
                </c:pt>
                <c:pt idx="78">
                  <c:v>5605</c:v>
                </c:pt>
                <c:pt idx="79">
                  <c:v>6194</c:v>
                </c:pt>
                <c:pt idx="80">
                  <c:v>6702</c:v>
                </c:pt>
                <c:pt idx="81">
                  <c:v>6986</c:v>
                </c:pt>
                <c:pt idx="82">
                  <c:v>7523</c:v>
                </c:pt>
                <c:pt idx="83">
                  <c:v>7812</c:v>
                </c:pt>
                <c:pt idx="84">
                  <c:v>8047</c:v>
                </c:pt>
                <c:pt idx="85">
                  <c:v>8453</c:v>
                </c:pt>
                <c:pt idx="86">
                  <c:v>8814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56-4FEF-8ABA-99D71CFD14EE}"/>
            </c:ext>
          </c:extLst>
        </c:ser>
        <c:ser>
          <c:idx val="5"/>
          <c:order val="2"/>
          <c:tx>
            <c:strRef>
              <c:f>'Charts 1'!$D$70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1'!$E$70:$CO$70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56-4FEF-8ABA-99D71CFD14EE}"/>
            </c:ext>
          </c:extLst>
        </c:ser>
        <c:ser>
          <c:idx val="0"/>
          <c:order val="3"/>
          <c:tx>
            <c:strRef>
              <c:f>'Charts 1'!$D$120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'Charts 1'!$E$52:$CO$52</c:f>
              <c:strCache>
                <c:ptCount val="89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2020-03-31</c:v>
                </c:pt>
                <c:pt idx="70">
                  <c:v>2020-04-01</c:v>
                </c:pt>
                <c:pt idx="71">
                  <c:v>2020-04-02</c:v>
                </c:pt>
                <c:pt idx="72">
                  <c:v>2020-04-03</c:v>
                </c:pt>
                <c:pt idx="73">
                  <c:v>2020-04-04</c:v>
                </c:pt>
                <c:pt idx="74">
                  <c:v>2020-04-05</c:v>
                </c:pt>
                <c:pt idx="75">
                  <c:v>2020-04-06</c:v>
                </c:pt>
                <c:pt idx="76">
                  <c:v>2020-04-07</c:v>
                </c:pt>
                <c:pt idx="77">
                  <c:v>2020-04-08</c:v>
                </c:pt>
                <c:pt idx="78">
                  <c:v>2020-04-09</c:v>
                </c:pt>
                <c:pt idx="79">
                  <c:v>2020-04-10</c:v>
                </c:pt>
                <c:pt idx="80">
                  <c:v>2020-04-11</c:v>
                </c:pt>
                <c:pt idx="81">
                  <c:v>2020-04-12</c:v>
                </c:pt>
                <c:pt idx="82">
                  <c:v>2020-04-13</c:v>
                </c:pt>
                <c:pt idx="83">
                  <c:v>2020-04-14</c:v>
                </c:pt>
                <c:pt idx="84">
                  <c:v>2020-04-15</c:v>
                </c:pt>
                <c:pt idx="85">
                  <c:v>2020-04-16</c:v>
                </c:pt>
                <c:pt idx="86">
                  <c:v>2020-04-17</c:v>
                </c:pt>
                <c:pt idx="87">
                  <c:v>0</c:v>
                </c:pt>
                <c:pt idx="88">
                  <c:v>0</c:v>
                </c:pt>
              </c:strCache>
            </c:strRef>
          </c:cat>
          <c:val>
            <c:numRef>
              <c:f>'Charts 1'!$E$120:$CO$120</c:f>
              <c:numCache>
                <c:formatCode>#,##0</c:formatCode>
                <c:ptCount val="8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2</c:v>
                </c:pt>
                <c:pt idx="59">
                  <c:v>1</c:v>
                </c:pt>
                <c:pt idx="60">
                  <c:v>0</c:v>
                </c:pt>
                <c:pt idx="61">
                  <c:v>2</c:v>
                </c:pt>
                <c:pt idx="62">
                  <c:v>3</c:v>
                </c:pt>
                <c:pt idx="63">
                  <c:v>5</c:v>
                </c:pt>
                <c:pt idx="64">
                  <c:v>8</c:v>
                </c:pt>
                <c:pt idx="65">
                  <c:v>12</c:v>
                </c:pt>
                <c:pt idx="66">
                  <c:v>21</c:v>
                </c:pt>
                <c:pt idx="67">
                  <c:v>21</c:v>
                </c:pt>
                <c:pt idx="68">
                  <c:v>22</c:v>
                </c:pt>
                <c:pt idx="69">
                  <c:v>39</c:v>
                </c:pt>
                <c:pt idx="70">
                  <c:v>54</c:v>
                </c:pt>
                <c:pt idx="71">
                  <c:v>71</c:v>
                </c:pt>
                <c:pt idx="72">
                  <c:v>107</c:v>
                </c:pt>
                <c:pt idx="73">
                  <c:v>137</c:v>
                </c:pt>
                <c:pt idx="74">
                  <c:v>177</c:v>
                </c:pt>
                <c:pt idx="75">
                  <c:v>197</c:v>
                </c:pt>
                <c:pt idx="76">
                  <c:v>246</c:v>
                </c:pt>
                <c:pt idx="77">
                  <c:v>299</c:v>
                </c:pt>
                <c:pt idx="78">
                  <c:v>442</c:v>
                </c:pt>
                <c:pt idx="79">
                  <c:v>603</c:v>
                </c:pt>
                <c:pt idx="80">
                  <c:v>786</c:v>
                </c:pt>
                <c:pt idx="81">
                  <c:v>1004</c:v>
                </c:pt>
                <c:pt idx="82">
                  <c:v>1151</c:v>
                </c:pt>
                <c:pt idx="83">
                  <c:v>1358</c:v>
                </c:pt>
                <c:pt idx="84">
                  <c:v>1636</c:v>
                </c:pt>
                <c:pt idx="85">
                  <c:v>1939</c:v>
                </c:pt>
                <c:pt idx="86">
                  <c:v>2333</c:v>
                </c:pt>
                <c:pt idx="87">
                  <c:v>0</c:v>
                </c:pt>
                <c:pt idx="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56-4FEF-8ABA-99D71CFD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'Charts 2'!$C$40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2'!$E$40:$CR$40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'Charts 2'!$C$41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2'!$E$41:$CR$41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'Charts 2'!$C$42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2'!$E$42:$CR$42</c:f>
              <c:numCache>
                <c:formatCode>0.00</c:formatCode>
                <c:ptCount val="92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  <c:pt idx="70">
                  <c:v>6399.9999999999845</c:v>
                </c:pt>
                <c:pt idx="71">
                  <c:v>6859.3501602322594</c:v>
                </c:pt>
                <c:pt idx="72">
                  <c:v>7351.6694719810057</c:v>
                </c:pt>
                <c:pt idx="73">
                  <c:v>7879.3242454074443</c:v>
                </c:pt>
                <c:pt idx="74">
                  <c:v>8444.8506289465022</c:v>
                </c:pt>
                <c:pt idx="75">
                  <c:v>9050.966799187785</c:v>
                </c:pt>
                <c:pt idx="76">
                  <c:v>9700.5860256665219</c:v>
                </c:pt>
                <c:pt idx="77">
                  <c:v>10396.830673359787</c:v>
                </c:pt>
                <c:pt idx="78">
                  <c:v>11143.04721019036</c:v>
                </c:pt>
                <c:pt idx="79">
                  <c:v>11942.822291671104</c:v>
                </c:pt>
                <c:pt idx="80">
                  <c:v>12799.999999999965</c:v>
                </c:pt>
                <c:pt idx="81">
                  <c:v>13718.700320464515</c:v>
                </c:pt>
                <c:pt idx="82">
                  <c:v>14703.338943962008</c:v>
                </c:pt>
                <c:pt idx="83">
                  <c:v>15758.648490814885</c:v>
                </c:pt>
                <c:pt idx="84">
                  <c:v>16889.701257893001</c:v>
                </c:pt>
                <c:pt idx="85">
                  <c:v>18101.933598375566</c:v>
                </c:pt>
                <c:pt idx="86">
                  <c:v>19401.17205133304</c:v>
                </c:pt>
                <c:pt idx="87">
                  <c:v>20793.661346719571</c:v>
                </c:pt>
                <c:pt idx="88">
                  <c:v>22286.094420380716</c:v>
                </c:pt>
                <c:pt idx="89">
                  <c:v>23885.644583342204</c:v>
                </c:pt>
                <c:pt idx="90">
                  <c:v>25599.999999999927</c:v>
                </c:pt>
                <c:pt idx="91">
                  <c:v>27437.400640929027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'Charts 2'!$C$43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2'!$E$43:$CR$43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0"/>
          <c:order val="4"/>
          <c:tx>
            <c:strRef>
              <c:f>'Charts 2'!$C$44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2'!$E$44:$CR$44</c:f>
              <c:numCache>
                <c:formatCode>General</c:formatCode>
                <c:ptCount val="9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09-4C89-9A79-96B208480A68}"/>
            </c:ext>
          </c:extLst>
        </c:ser>
        <c:ser>
          <c:idx val="5"/>
          <c:order val="5"/>
          <c:tx>
            <c:strRef>
              <c:f>'Charts 2'!$C$45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2'!$E$45:$CR$45</c:f>
              <c:numCache>
                <c:formatCode>General</c:formatCode>
                <c:ptCount val="92"/>
                <c:pt idx="0">
                  <c:v>39</c:v>
                </c:pt>
                <c:pt idx="1">
                  <c:v>51</c:v>
                </c:pt>
                <c:pt idx="2">
                  <c:v>54</c:v>
                </c:pt>
                <c:pt idx="3">
                  <c:v>57</c:v>
                </c:pt>
                <c:pt idx="4">
                  <c:v>58</c:v>
                </c:pt>
                <c:pt idx="5">
                  <c:v>60</c:v>
                </c:pt>
                <c:pt idx="6">
                  <c:v>68</c:v>
                </c:pt>
                <c:pt idx="7">
                  <c:v>74</c:v>
                </c:pt>
                <c:pt idx="8">
                  <c:v>98</c:v>
                </c:pt>
                <c:pt idx="9">
                  <c:v>118</c:v>
                </c:pt>
                <c:pt idx="10">
                  <c:v>149</c:v>
                </c:pt>
                <c:pt idx="11">
                  <c:v>217</c:v>
                </c:pt>
                <c:pt idx="12">
                  <c:v>262</c:v>
                </c:pt>
                <c:pt idx="13">
                  <c:v>402</c:v>
                </c:pt>
                <c:pt idx="14">
                  <c:v>518</c:v>
                </c:pt>
                <c:pt idx="15">
                  <c:v>583</c:v>
                </c:pt>
                <c:pt idx="16">
                  <c:v>959</c:v>
                </c:pt>
                <c:pt idx="17">
                  <c:v>1281</c:v>
                </c:pt>
                <c:pt idx="18">
                  <c:v>1663</c:v>
                </c:pt>
                <c:pt idx="19">
                  <c:v>2179</c:v>
                </c:pt>
                <c:pt idx="20">
                  <c:v>2727</c:v>
                </c:pt>
                <c:pt idx="21">
                  <c:v>3499</c:v>
                </c:pt>
                <c:pt idx="22">
                  <c:v>4632</c:v>
                </c:pt>
                <c:pt idx="23">
                  <c:v>6421</c:v>
                </c:pt>
                <c:pt idx="24">
                  <c:v>7783</c:v>
                </c:pt>
                <c:pt idx="25">
                  <c:v>13747</c:v>
                </c:pt>
                <c:pt idx="26">
                  <c:v>19273</c:v>
                </c:pt>
                <c:pt idx="27">
                  <c:v>25600</c:v>
                </c:pt>
                <c:pt idx="28">
                  <c:v>33276</c:v>
                </c:pt>
                <c:pt idx="29">
                  <c:v>43843</c:v>
                </c:pt>
                <c:pt idx="30">
                  <c:v>53736</c:v>
                </c:pt>
                <c:pt idx="31">
                  <c:v>65778</c:v>
                </c:pt>
                <c:pt idx="32">
                  <c:v>83836</c:v>
                </c:pt>
                <c:pt idx="33">
                  <c:v>101657</c:v>
                </c:pt>
                <c:pt idx="34">
                  <c:v>121465</c:v>
                </c:pt>
                <c:pt idx="35">
                  <c:v>140909</c:v>
                </c:pt>
                <c:pt idx="36">
                  <c:v>161831</c:v>
                </c:pt>
                <c:pt idx="37">
                  <c:v>188172</c:v>
                </c:pt>
                <c:pt idx="38">
                  <c:v>213372</c:v>
                </c:pt>
                <c:pt idx="39">
                  <c:v>243762</c:v>
                </c:pt>
                <c:pt idx="40">
                  <c:v>275586</c:v>
                </c:pt>
                <c:pt idx="41">
                  <c:v>308853</c:v>
                </c:pt>
                <c:pt idx="42">
                  <c:v>337072</c:v>
                </c:pt>
                <c:pt idx="43">
                  <c:v>366667</c:v>
                </c:pt>
                <c:pt idx="44">
                  <c:v>396223</c:v>
                </c:pt>
                <c:pt idx="45">
                  <c:v>429052</c:v>
                </c:pt>
                <c:pt idx="46">
                  <c:v>461437</c:v>
                </c:pt>
                <c:pt idx="47">
                  <c:v>496535</c:v>
                </c:pt>
                <c:pt idx="48">
                  <c:v>526396</c:v>
                </c:pt>
                <c:pt idx="49">
                  <c:v>555313</c:v>
                </c:pt>
                <c:pt idx="50">
                  <c:v>580619</c:v>
                </c:pt>
                <c:pt idx="51">
                  <c:v>607670</c:v>
                </c:pt>
                <c:pt idx="52">
                  <c:v>636350</c:v>
                </c:pt>
                <c:pt idx="53">
                  <c:v>667801</c:v>
                </c:pt>
                <c:pt idx="54">
                  <c:v>699706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09-4C89-9A79-96B208480A68}"/>
            </c:ext>
          </c:extLst>
        </c:ser>
        <c:ser>
          <c:idx val="6"/>
          <c:order val="6"/>
          <c:tx>
            <c:strRef>
              <c:f>'Charts 2'!$C$46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2'!$E$46:$CR$46</c:f>
              <c:numCache>
                <c:formatCode>General</c:formatCode>
                <c:ptCount val="92"/>
                <c:pt idx="0">
                  <c:v>36</c:v>
                </c:pt>
                <c:pt idx="1">
                  <c:v>46</c:v>
                </c:pt>
                <c:pt idx="2">
                  <c:v>68</c:v>
                </c:pt>
                <c:pt idx="3">
                  <c:v>81</c:v>
                </c:pt>
                <c:pt idx="4">
                  <c:v>124</c:v>
                </c:pt>
                <c:pt idx="5">
                  <c:v>138</c:v>
                </c:pt>
                <c:pt idx="6">
                  <c:v>167</c:v>
                </c:pt>
                <c:pt idx="7">
                  <c:v>215</c:v>
                </c:pt>
                <c:pt idx="8">
                  <c:v>283</c:v>
                </c:pt>
                <c:pt idx="9">
                  <c:v>506</c:v>
                </c:pt>
                <c:pt idx="10">
                  <c:v>587</c:v>
                </c:pt>
                <c:pt idx="11">
                  <c:v>696</c:v>
                </c:pt>
                <c:pt idx="12">
                  <c:v>806</c:v>
                </c:pt>
                <c:pt idx="13">
                  <c:v>859</c:v>
                </c:pt>
                <c:pt idx="14">
                  <c:v>981</c:v>
                </c:pt>
                <c:pt idx="15">
                  <c:v>1077</c:v>
                </c:pt>
                <c:pt idx="16">
                  <c:v>1233</c:v>
                </c:pt>
                <c:pt idx="17">
                  <c:v>1432</c:v>
                </c:pt>
                <c:pt idx="18">
                  <c:v>1580</c:v>
                </c:pt>
                <c:pt idx="19">
                  <c:v>1796</c:v>
                </c:pt>
                <c:pt idx="20">
                  <c:v>1968</c:v>
                </c:pt>
                <c:pt idx="21">
                  <c:v>2119</c:v>
                </c:pt>
                <c:pt idx="22">
                  <c:v>2369</c:v>
                </c:pt>
                <c:pt idx="23">
                  <c:v>2769</c:v>
                </c:pt>
                <c:pt idx="24">
                  <c:v>2968</c:v>
                </c:pt>
                <c:pt idx="25">
                  <c:v>3191</c:v>
                </c:pt>
                <c:pt idx="26">
                  <c:v>3525</c:v>
                </c:pt>
                <c:pt idx="27">
                  <c:v>3734</c:v>
                </c:pt>
                <c:pt idx="28">
                  <c:v>3876</c:v>
                </c:pt>
                <c:pt idx="29">
                  <c:v>4113</c:v>
                </c:pt>
                <c:pt idx="30">
                  <c:v>4345</c:v>
                </c:pt>
                <c:pt idx="31">
                  <c:v>4530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09-4C89-9A79-96B208480A68}"/>
            </c:ext>
          </c:extLst>
        </c:ser>
        <c:ser>
          <c:idx val="7"/>
          <c:order val="7"/>
          <c:tx>
            <c:strRef>
              <c:f>'Charts 2'!$C$47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2'!$E$47:$CR$47</c:f>
              <c:numCache>
                <c:formatCode>General</c:formatCode>
                <c:ptCount val="92"/>
                <c:pt idx="0">
                  <c:v>36</c:v>
                </c:pt>
                <c:pt idx="1">
                  <c:v>42</c:v>
                </c:pt>
                <c:pt idx="2">
                  <c:v>59</c:v>
                </c:pt>
                <c:pt idx="3">
                  <c:v>69</c:v>
                </c:pt>
                <c:pt idx="4">
                  <c:v>85</c:v>
                </c:pt>
                <c:pt idx="5">
                  <c:v>102</c:v>
                </c:pt>
                <c:pt idx="6">
                  <c:v>114</c:v>
                </c:pt>
                <c:pt idx="7">
                  <c:v>119</c:v>
                </c:pt>
                <c:pt idx="8">
                  <c:v>133</c:v>
                </c:pt>
                <c:pt idx="9">
                  <c:v>143</c:v>
                </c:pt>
                <c:pt idx="10">
                  <c:v>157</c:v>
                </c:pt>
                <c:pt idx="11">
                  <c:v>171</c:v>
                </c:pt>
                <c:pt idx="12">
                  <c:v>185</c:v>
                </c:pt>
                <c:pt idx="13">
                  <c:v>191</c:v>
                </c:pt>
                <c:pt idx="14">
                  <c:v>213</c:v>
                </c:pt>
                <c:pt idx="15">
                  <c:v>226</c:v>
                </c:pt>
                <c:pt idx="16">
                  <c:v>235</c:v>
                </c:pt>
                <c:pt idx="17">
                  <c:v>246</c:v>
                </c:pt>
                <c:pt idx="18">
                  <c:v>257</c:v>
                </c:pt>
                <c:pt idx="19">
                  <c:v>272</c:v>
                </c:pt>
                <c:pt idx="20">
                  <c:v>277</c:v>
                </c:pt>
                <c:pt idx="21">
                  <c:v>285</c:v>
                </c:pt>
                <c:pt idx="22">
                  <c:v>293</c:v>
                </c:pt>
                <c:pt idx="23">
                  <c:v>300</c:v>
                </c:pt>
                <c:pt idx="24">
                  <c:v>309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09-4C89-9A79-96B208480A68}"/>
            </c:ext>
          </c:extLst>
        </c:ser>
        <c:ser>
          <c:idx val="8"/>
          <c:order val="8"/>
          <c:tx>
            <c:strRef>
              <c:f>'Charts 2'!$C$48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2'!$E$48:$CR$48</c:f>
              <c:numCache>
                <c:formatCode>General</c:formatCode>
                <c:ptCount val="92"/>
                <c:pt idx="0">
                  <c:v>44</c:v>
                </c:pt>
                <c:pt idx="1">
                  <c:v>65</c:v>
                </c:pt>
                <c:pt idx="2">
                  <c:v>104</c:v>
                </c:pt>
                <c:pt idx="3">
                  <c:v>152</c:v>
                </c:pt>
                <c:pt idx="4">
                  <c:v>265</c:v>
                </c:pt>
                <c:pt idx="5">
                  <c:v>357</c:v>
                </c:pt>
                <c:pt idx="6">
                  <c:v>450</c:v>
                </c:pt>
                <c:pt idx="7">
                  <c:v>577</c:v>
                </c:pt>
                <c:pt idx="8">
                  <c:v>736</c:v>
                </c:pt>
                <c:pt idx="9">
                  <c:v>873</c:v>
                </c:pt>
                <c:pt idx="10">
                  <c:v>919</c:v>
                </c:pt>
                <c:pt idx="11">
                  <c:v>1157</c:v>
                </c:pt>
                <c:pt idx="12">
                  <c:v>1289</c:v>
                </c:pt>
                <c:pt idx="13">
                  <c:v>1413</c:v>
                </c:pt>
                <c:pt idx="14">
                  <c:v>1598</c:v>
                </c:pt>
                <c:pt idx="15">
                  <c:v>1769</c:v>
                </c:pt>
                <c:pt idx="16">
                  <c:v>2019</c:v>
                </c:pt>
                <c:pt idx="17">
                  <c:v>2269</c:v>
                </c:pt>
                <c:pt idx="18">
                  <c:v>2456</c:v>
                </c:pt>
                <c:pt idx="19">
                  <c:v>2575</c:v>
                </c:pt>
                <c:pt idx="20">
                  <c:v>2726</c:v>
                </c:pt>
                <c:pt idx="21">
                  <c:v>3018</c:v>
                </c:pt>
                <c:pt idx="22">
                  <c:v>3112</c:v>
                </c:pt>
                <c:pt idx="23">
                  <c:v>3393</c:v>
                </c:pt>
                <c:pt idx="24">
                  <c:v>3539</c:v>
                </c:pt>
                <c:pt idx="25">
                  <c:v>3702</c:v>
                </c:pt>
                <c:pt idx="26">
                  <c:v>3806</c:v>
                </c:pt>
                <c:pt idx="27">
                  <c:v>3962</c:v>
                </c:pt>
                <c:pt idx="28">
                  <c:v>4234</c:v>
                </c:pt>
                <c:pt idx="29">
                  <c:v>4507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A09-4C89-9A79-96B208480A68}"/>
            </c:ext>
          </c:extLst>
        </c:ser>
        <c:ser>
          <c:idx val="9"/>
          <c:order val="9"/>
          <c:tx>
            <c:strRef>
              <c:f>'Charts 2'!$C$49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2'!$E$49:$CR$49</c:f>
              <c:numCache>
                <c:formatCode>General</c:formatCode>
                <c:ptCount val="92"/>
                <c:pt idx="0">
                  <c:v>33</c:v>
                </c:pt>
                <c:pt idx="1">
                  <c:v>46</c:v>
                </c:pt>
                <c:pt idx="2">
                  <c:v>96</c:v>
                </c:pt>
                <c:pt idx="3">
                  <c:v>118</c:v>
                </c:pt>
                <c:pt idx="4">
                  <c:v>165</c:v>
                </c:pt>
                <c:pt idx="5">
                  <c:v>174</c:v>
                </c:pt>
                <c:pt idx="6">
                  <c:v>218</c:v>
                </c:pt>
                <c:pt idx="7">
                  <c:v>280</c:v>
                </c:pt>
                <c:pt idx="8">
                  <c:v>335</c:v>
                </c:pt>
                <c:pt idx="9">
                  <c:v>381</c:v>
                </c:pt>
                <c:pt idx="10">
                  <c:v>404</c:v>
                </c:pt>
                <c:pt idx="11">
                  <c:v>426</c:v>
                </c:pt>
                <c:pt idx="12">
                  <c:v>473</c:v>
                </c:pt>
                <c:pt idx="13">
                  <c:v>523</c:v>
                </c:pt>
                <c:pt idx="14">
                  <c:v>584</c:v>
                </c:pt>
                <c:pt idx="15">
                  <c:v>643</c:v>
                </c:pt>
                <c:pt idx="16">
                  <c:v>704</c:v>
                </c:pt>
                <c:pt idx="17">
                  <c:v>743</c:v>
                </c:pt>
                <c:pt idx="18">
                  <c:v>830</c:v>
                </c:pt>
                <c:pt idx="19">
                  <c:v>875</c:v>
                </c:pt>
                <c:pt idx="20">
                  <c:v>946</c:v>
                </c:pt>
                <c:pt idx="21">
                  <c:v>1000</c:v>
                </c:pt>
                <c:pt idx="22">
                  <c:v>1119</c:v>
                </c:pt>
                <c:pt idx="23">
                  <c:v>1171</c:v>
                </c:pt>
                <c:pt idx="24">
                  <c:v>1226</c:v>
                </c:pt>
                <c:pt idx="25">
                  <c:v>1280</c:v>
                </c:pt>
                <c:pt idx="26">
                  <c:v>1410</c:v>
                </c:pt>
                <c:pt idx="27">
                  <c:v>1480</c:v>
                </c:pt>
                <c:pt idx="28">
                  <c:v>1569</c:v>
                </c:pt>
                <c:pt idx="29">
                  <c:v>1620</c:v>
                </c:pt>
                <c:pt idx="30">
                  <c:v>1695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A09-4C89-9A79-96B208480A68}"/>
            </c:ext>
          </c:extLst>
        </c:ser>
        <c:ser>
          <c:idx val="10"/>
          <c:order val="10"/>
          <c:tx>
            <c:strRef>
              <c:f>'Charts 2'!$C$50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2'!$E$50:$CR$50</c:f>
              <c:numCache>
                <c:formatCode>General</c:formatCode>
                <c:ptCount val="92"/>
                <c:pt idx="0">
                  <c:v>53</c:v>
                </c:pt>
                <c:pt idx="1">
                  <c:v>56.5</c:v>
                </c:pt>
                <c:pt idx="2">
                  <c:v>60</c:v>
                </c:pt>
                <c:pt idx="3">
                  <c:v>69</c:v>
                </c:pt>
                <c:pt idx="4">
                  <c:v>88</c:v>
                </c:pt>
                <c:pt idx="5">
                  <c:v>114</c:v>
                </c:pt>
                <c:pt idx="6">
                  <c:v>133</c:v>
                </c:pt>
                <c:pt idx="7">
                  <c:v>157</c:v>
                </c:pt>
                <c:pt idx="8">
                  <c:v>202</c:v>
                </c:pt>
                <c:pt idx="9">
                  <c:v>227</c:v>
                </c:pt>
                <c:pt idx="10">
                  <c:v>252</c:v>
                </c:pt>
                <c:pt idx="11">
                  <c:v>293</c:v>
                </c:pt>
                <c:pt idx="12">
                  <c:v>335</c:v>
                </c:pt>
                <c:pt idx="13">
                  <c:v>483</c:v>
                </c:pt>
                <c:pt idx="14">
                  <c:v>611</c:v>
                </c:pt>
                <c:pt idx="15">
                  <c:v>924</c:v>
                </c:pt>
                <c:pt idx="16">
                  <c:v>1063</c:v>
                </c:pt>
                <c:pt idx="17">
                  <c:v>1279</c:v>
                </c:pt>
                <c:pt idx="18">
                  <c:v>1536</c:v>
                </c:pt>
                <c:pt idx="19">
                  <c:v>1733</c:v>
                </c:pt>
                <c:pt idx="20">
                  <c:v>2102</c:v>
                </c:pt>
                <c:pt idx="21">
                  <c:v>2355</c:v>
                </c:pt>
                <c:pt idx="22">
                  <c:v>3006</c:v>
                </c:pt>
                <c:pt idx="23">
                  <c:v>3879</c:v>
                </c:pt>
                <c:pt idx="24">
                  <c:v>4643</c:v>
                </c:pt>
                <c:pt idx="25">
                  <c:v>5708</c:v>
                </c:pt>
                <c:pt idx="26">
                  <c:v>6447</c:v>
                </c:pt>
                <c:pt idx="27">
                  <c:v>7482</c:v>
                </c:pt>
                <c:pt idx="28">
                  <c:v>8155</c:v>
                </c:pt>
                <c:pt idx="29">
                  <c:v>9191</c:v>
                </c:pt>
                <c:pt idx="30">
                  <c:v>10701</c:v>
                </c:pt>
                <c:pt idx="31">
                  <c:v>12026</c:v>
                </c:pt>
                <c:pt idx="32">
                  <c:v>13438</c:v>
                </c:pt>
                <c:pt idx="33">
                  <c:v>14336</c:v>
                </c:pt>
                <c:pt idx="34">
                  <c:v>15865</c:v>
                </c:pt>
                <c:pt idx="35">
                  <c:v>16957</c:v>
                </c:pt>
                <c:pt idx="36">
                  <c:v>18309</c:v>
                </c:pt>
                <c:pt idx="37">
                  <c:v>19472</c:v>
                </c:pt>
                <c:pt idx="38">
                  <c:v>20633</c:v>
                </c:pt>
                <c:pt idx="39">
                  <c:v>21794</c:v>
                </c:pt>
                <c:pt idx="40">
                  <c:v>22348</c:v>
                </c:pt>
                <c:pt idx="41">
                  <c:v>23338</c:v>
                </c:pt>
                <c:pt idx="42">
                  <c:v>24424</c:v>
                </c:pt>
                <c:pt idx="43">
                  <c:v>26182</c:v>
                </c:pt>
                <c:pt idx="44">
                  <c:v>27528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A09-4C89-9A79-96B208480A68}"/>
            </c:ext>
          </c:extLst>
        </c:ser>
        <c:ser>
          <c:idx val="11"/>
          <c:order val="11"/>
          <c:tx>
            <c:strRef>
              <c:f>'Charts 2'!$C$51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2'!$E$51:$CR$51</c:f>
              <c:numCache>
                <c:formatCode>General</c:formatCode>
                <c:ptCount val="92"/>
                <c:pt idx="0">
                  <c:v>45</c:v>
                </c:pt>
                <c:pt idx="1">
                  <c:v>72</c:v>
                </c:pt>
                <c:pt idx="2">
                  <c:v>101</c:v>
                </c:pt>
                <c:pt idx="3">
                  <c:v>131</c:v>
                </c:pt>
                <c:pt idx="4">
                  <c:v>145.5</c:v>
                </c:pt>
                <c:pt idx="5">
                  <c:v>160</c:v>
                </c:pt>
                <c:pt idx="6">
                  <c:v>183</c:v>
                </c:pt>
                <c:pt idx="7">
                  <c:v>216</c:v>
                </c:pt>
                <c:pt idx="8">
                  <c:v>277</c:v>
                </c:pt>
                <c:pt idx="9">
                  <c:v>363</c:v>
                </c:pt>
                <c:pt idx="10">
                  <c:v>475</c:v>
                </c:pt>
                <c:pt idx="11">
                  <c:v>591</c:v>
                </c:pt>
                <c:pt idx="12">
                  <c:v>720</c:v>
                </c:pt>
                <c:pt idx="13">
                  <c:v>912</c:v>
                </c:pt>
                <c:pt idx="14">
                  <c:v>1086</c:v>
                </c:pt>
                <c:pt idx="15">
                  <c:v>1430</c:v>
                </c:pt>
                <c:pt idx="16">
                  <c:v>1734</c:v>
                </c:pt>
                <c:pt idx="17">
                  <c:v>2061</c:v>
                </c:pt>
                <c:pt idx="18">
                  <c:v>2627</c:v>
                </c:pt>
                <c:pt idx="19">
                  <c:v>2796.5</c:v>
                </c:pt>
                <c:pt idx="20">
                  <c:v>2966</c:v>
                </c:pt>
                <c:pt idx="21">
                  <c:v>3342</c:v>
                </c:pt>
                <c:pt idx="22">
                  <c:v>3728</c:v>
                </c:pt>
                <c:pt idx="23">
                  <c:v>4173</c:v>
                </c:pt>
                <c:pt idx="24">
                  <c:v>4565</c:v>
                </c:pt>
                <c:pt idx="25">
                  <c:v>4950</c:v>
                </c:pt>
                <c:pt idx="26">
                  <c:v>5172</c:v>
                </c:pt>
                <c:pt idx="27">
                  <c:v>5429</c:v>
                </c:pt>
                <c:pt idx="28">
                  <c:v>5655</c:v>
                </c:pt>
                <c:pt idx="29">
                  <c:v>6510</c:v>
                </c:pt>
                <c:pt idx="30">
                  <c:v>6701.5</c:v>
                </c:pt>
                <c:pt idx="31">
                  <c:v>6893</c:v>
                </c:pt>
                <c:pt idx="32">
                  <c:v>7684</c:v>
                </c:pt>
                <c:pt idx="33">
                  <c:v>7691</c:v>
                </c:pt>
                <c:pt idx="34">
                  <c:v>7941</c:v>
                </c:pt>
                <c:pt idx="35">
                  <c:v>8280</c:v>
                </c:pt>
                <c:pt idx="36">
                  <c:v>8675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A09-4C89-9A79-96B208480A68}"/>
            </c:ext>
          </c:extLst>
        </c:ser>
        <c:ser>
          <c:idx val="12"/>
          <c:order val="12"/>
          <c:tx>
            <c:strRef>
              <c:f>'Charts 2'!$C$52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2'!$E$52:$CR$52</c:f>
              <c:numCache>
                <c:formatCode>General</c:formatCode>
                <c:ptCount val="92"/>
                <c:pt idx="0">
                  <c:v>41</c:v>
                </c:pt>
                <c:pt idx="1">
                  <c:v>68</c:v>
                </c:pt>
                <c:pt idx="2">
                  <c:v>96</c:v>
                </c:pt>
                <c:pt idx="3">
                  <c:v>194</c:v>
                </c:pt>
                <c:pt idx="4">
                  <c:v>208.5</c:v>
                </c:pt>
                <c:pt idx="5">
                  <c:v>223</c:v>
                </c:pt>
                <c:pt idx="6">
                  <c:v>415</c:v>
                </c:pt>
                <c:pt idx="7">
                  <c:v>618</c:v>
                </c:pt>
                <c:pt idx="8">
                  <c:v>875</c:v>
                </c:pt>
                <c:pt idx="9">
                  <c:v>1012</c:v>
                </c:pt>
                <c:pt idx="10">
                  <c:v>1291</c:v>
                </c:pt>
                <c:pt idx="11">
                  <c:v>1642</c:v>
                </c:pt>
                <c:pt idx="12">
                  <c:v>1993</c:v>
                </c:pt>
                <c:pt idx="13">
                  <c:v>2571</c:v>
                </c:pt>
                <c:pt idx="14">
                  <c:v>3128</c:v>
                </c:pt>
                <c:pt idx="15">
                  <c:v>3557</c:v>
                </c:pt>
                <c:pt idx="16">
                  <c:v>3824</c:v>
                </c:pt>
                <c:pt idx="17">
                  <c:v>4914</c:v>
                </c:pt>
                <c:pt idx="18">
                  <c:v>5276</c:v>
                </c:pt>
                <c:pt idx="19">
                  <c:v>5675</c:v>
                </c:pt>
                <c:pt idx="20">
                  <c:v>6906</c:v>
                </c:pt>
                <c:pt idx="21">
                  <c:v>7781</c:v>
                </c:pt>
                <c:pt idx="22">
                  <c:v>8782.5</c:v>
                </c:pt>
                <c:pt idx="23">
                  <c:v>9784</c:v>
                </c:pt>
                <c:pt idx="24">
                  <c:v>10538</c:v>
                </c:pt>
                <c:pt idx="25">
                  <c:v>11510</c:v>
                </c:pt>
                <c:pt idx="26">
                  <c:v>12035</c:v>
                </c:pt>
                <c:pt idx="27">
                  <c:v>13381</c:v>
                </c:pt>
                <c:pt idx="28">
                  <c:v>13989</c:v>
                </c:pt>
                <c:pt idx="29">
                  <c:v>14755</c:v>
                </c:pt>
                <c:pt idx="30">
                  <c:v>15884</c:v>
                </c:pt>
                <c:pt idx="31">
                  <c:v>16809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A09-4C89-9A79-96B208480A68}"/>
            </c:ext>
          </c:extLst>
        </c:ser>
        <c:ser>
          <c:idx val="13"/>
          <c:order val="13"/>
          <c:tx>
            <c:strRef>
              <c:f>'Charts 2'!$C$53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2'!$E$53:$CR$53</c:f>
              <c:numCache>
                <c:formatCode>General</c:formatCode>
                <c:ptCount val="92"/>
                <c:pt idx="0">
                  <c:v>30</c:v>
                </c:pt>
                <c:pt idx="1">
                  <c:v>38</c:v>
                </c:pt>
                <c:pt idx="2">
                  <c:v>45</c:v>
                </c:pt>
                <c:pt idx="3">
                  <c:v>56</c:v>
                </c:pt>
                <c:pt idx="4">
                  <c:v>68</c:v>
                </c:pt>
                <c:pt idx="5">
                  <c:v>91</c:v>
                </c:pt>
                <c:pt idx="6">
                  <c:v>115</c:v>
                </c:pt>
                <c:pt idx="7">
                  <c:v>130</c:v>
                </c:pt>
                <c:pt idx="8">
                  <c:v>163</c:v>
                </c:pt>
                <c:pt idx="9">
                  <c:v>214</c:v>
                </c:pt>
                <c:pt idx="10">
                  <c:v>232</c:v>
                </c:pt>
                <c:pt idx="11">
                  <c:v>264</c:v>
                </c:pt>
                <c:pt idx="12">
                  <c:v>319</c:v>
                </c:pt>
                <c:pt idx="13">
                  <c:v>368</c:v>
                </c:pt>
                <c:pt idx="14">
                  <c:v>393</c:v>
                </c:pt>
                <c:pt idx="15">
                  <c:v>450</c:v>
                </c:pt>
                <c:pt idx="16">
                  <c:v>593</c:v>
                </c:pt>
                <c:pt idx="17">
                  <c:v>673</c:v>
                </c:pt>
                <c:pt idx="18">
                  <c:v>800.5</c:v>
                </c:pt>
                <c:pt idx="19">
                  <c:v>928</c:v>
                </c:pt>
                <c:pt idx="20">
                  <c:v>1067.5</c:v>
                </c:pt>
                <c:pt idx="21">
                  <c:v>1207</c:v>
                </c:pt>
                <c:pt idx="22">
                  <c:v>1326</c:v>
                </c:pt>
                <c:pt idx="23">
                  <c:v>1479</c:v>
                </c:pt>
                <c:pt idx="24">
                  <c:v>1552</c:v>
                </c:pt>
                <c:pt idx="25">
                  <c:v>1625</c:v>
                </c:pt>
                <c:pt idx="26">
                  <c:v>1761</c:v>
                </c:pt>
                <c:pt idx="27">
                  <c:v>2014</c:v>
                </c:pt>
                <c:pt idx="28">
                  <c:v>2075</c:v>
                </c:pt>
                <c:pt idx="29">
                  <c:v>2323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A09-4C89-9A79-96B208480A68}"/>
            </c:ext>
          </c:extLst>
        </c:ser>
        <c:ser>
          <c:idx val="14"/>
          <c:order val="14"/>
          <c:tx>
            <c:strRef>
              <c:f>'Charts 2'!$C$54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2'!$E$54:$CR$54</c:f>
              <c:numCache>
                <c:formatCode>General</c:formatCode>
                <c:ptCount val="92"/>
                <c:pt idx="0">
                  <c:v>31</c:v>
                </c:pt>
                <c:pt idx="1">
                  <c:v>39</c:v>
                </c:pt>
                <c:pt idx="2">
                  <c:v>71</c:v>
                </c:pt>
                <c:pt idx="3">
                  <c:v>77</c:v>
                </c:pt>
                <c:pt idx="4">
                  <c:v>98</c:v>
                </c:pt>
                <c:pt idx="5">
                  <c:v>116</c:v>
                </c:pt>
                <c:pt idx="6">
                  <c:v>137</c:v>
                </c:pt>
                <c:pt idx="7">
                  <c:v>183</c:v>
                </c:pt>
                <c:pt idx="8">
                  <c:v>231</c:v>
                </c:pt>
                <c:pt idx="9">
                  <c:v>267</c:v>
                </c:pt>
                <c:pt idx="10">
                  <c:v>304</c:v>
                </c:pt>
                <c:pt idx="11">
                  <c:v>342</c:v>
                </c:pt>
                <c:pt idx="12">
                  <c:v>401</c:v>
                </c:pt>
                <c:pt idx="13">
                  <c:v>495</c:v>
                </c:pt>
                <c:pt idx="14">
                  <c:v>586</c:v>
                </c:pt>
                <c:pt idx="15">
                  <c:v>653</c:v>
                </c:pt>
                <c:pt idx="16">
                  <c:v>757</c:v>
                </c:pt>
                <c:pt idx="17">
                  <c:v>902</c:v>
                </c:pt>
                <c:pt idx="18">
                  <c:v>998</c:v>
                </c:pt>
                <c:pt idx="19">
                  <c:v>1097</c:v>
                </c:pt>
                <c:pt idx="20">
                  <c:v>1211</c:v>
                </c:pt>
                <c:pt idx="21">
                  <c:v>1440</c:v>
                </c:pt>
                <c:pt idx="22">
                  <c:v>1523</c:v>
                </c:pt>
                <c:pt idx="23">
                  <c:v>1660</c:v>
                </c:pt>
                <c:pt idx="24">
                  <c:v>1778</c:v>
                </c:pt>
                <c:pt idx="25">
                  <c:v>1875</c:v>
                </c:pt>
                <c:pt idx="26">
                  <c:v>1955</c:v>
                </c:pt>
                <c:pt idx="27">
                  <c:v>2058</c:v>
                </c:pt>
                <c:pt idx="28">
                  <c:v>2197</c:v>
                </c:pt>
                <c:pt idx="29">
                  <c:v>2350</c:v>
                </c:pt>
                <c:pt idx="30">
                  <c:v>2476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A09-4C89-9A79-96B208480A68}"/>
            </c:ext>
          </c:extLst>
        </c:ser>
        <c:ser>
          <c:idx val="15"/>
          <c:order val="15"/>
          <c:tx>
            <c:strRef>
              <c:f>'Charts 2'!$C$55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2'!$E$55:$CR$55</c:f>
              <c:numCache>
                <c:formatCode>General</c:formatCode>
                <c:ptCount val="92"/>
                <c:pt idx="0">
                  <c:v>32</c:v>
                </c:pt>
                <c:pt idx="1">
                  <c:v>50</c:v>
                </c:pt>
                <c:pt idx="2">
                  <c:v>77</c:v>
                </c:pt>
                <c:pt idx="3">
                  <c:v>116</c:v>
                </c:pt>
                <c:pt idx="4">
                  <c:v>141</c:v>
                </c:pt>
                <c:pt idx="5">
                  <c:v>186</c:v>
                </c:pt>
                <c:pt idx="6">
                  <c:v>314</c:v>
                </c:pt>
                <c:pt idx="7">
                  <c:v>390</c:v>
                </c:pt>
                <c:pt idx="8">
                  <c:v>520</c:v>
                </c:pt>
                <c:pt idx="9">
                  <c:v>658</c:v>
                </c:pt>
                <c:pt idx="10">
                  <c:v>830</c:v>
                </c:pt>
                <c:pt idx="11">
                  <c:v>1171</c:v>
                </c:pt>
                <c:pt idx="12">
                  <c:v>1412</c:v>
                </c:pt>
                <c:pt idx="13">
                  <c:v>1682</c:v>
                </c:pt>
                <c:pt idx="14">
                  <c:v>2355</c:v>
                </c:pt>
                <c:pt idx="15">
                  <c:v>2765</c:v>
                </c:pt>
                <c:pt idx="16">
                  <c:v>3763</c:v>
                </c:pt>
                <c:pt idx="17">
                  <c:v>4246</c:v>
                </c:pt>
                <c:pt idx="18">
                  <c:v>5473</c:v>
                </c:pt>
                <c:pt idx="19">
                  <c:v>6338</c:v>
                </c:pt>
                <c:pt idx="20">
                  <c:v>6955</c:v>
                </c:pt>
                <c:pt idx="21">
                  <c:v>8010</c:v>
                </c:pt>
                <c:pt idx="22">
                  <c:v>9585</c:v>
                </c:pt>
                <c:pt idx="23">
                  <c:v>11111</c:v>
                </c:pt>
                <c:pt idx="24">
                  <c:v>12151</c:v>
                </c:pt>
                <c:pt idx="25">
                  <c:v>13324</c:v>
                </c:pt>
                <c:pt idx="26">
                  <c:v>14747</c:v>
                </c:pt>
                <c:pt idx="27">
                  <c:v>15455</c:v>
                </c:pt>
                <c:pt idx="28">
                  <c:v>16364</c:v>
                </c:pt>
                <c:pt idx="29">
                  <c:v>17531</c:v>
                </c:pt>
                <c:pt idx="30">
                  <c:v>18494</c:v>
                </c:pt>
                <c:pt idx="31">
                  <c:v>19355</c:v>
                </c:pt>
                <c:pt idx="32">
                  <c:v>20601</c:v>
                </c:pt>
                <c:pt idx="33">
                  <c:v>21367</c:v>
                </c:pt>
                <c:pt idx="34">
                  <c:v>22511</c:v>
                </c:pt>
                <c:pt idx="35">
                  <c:v>22897</c:v>
                </c:pt>
                <c:pt idx="36">
                  <c:v>24119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A09-4C89-9A79-96B208480A68}"/>
            </c:ext>
          </c:extLst>
        </c:ser>
        <c:ser>
          <c:idx val="16"/>
          <c:order val="16"/>
          <c:tx>
            <c:strRef>
              <c:f>'Charts 2'!$C$56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2'!$E$56:$CR$56</c:f>
              <c:numCache>
                <c:formatCode>General</c:formatCode>
                <c:ptCount val="92"/>
                <c:pt idx="0">
                  <c:v>31</c:v>
                </c:pt>
                <c:pt idx="1">
                  <c:v>42</c:v>
                </c:pt>
                <c:pt idx="2">
                  <c:v>66</c:v>
                </c:pt>
                <c:pt idx="3">
                  <c:v>99</c:v>
                </c:pt>
                <c:pt idx="4">
                  <c:v>121</c:v>
                </c:pt>
                <c:pt idx="5">
                  <c:v>146</c:v>
                </c:pt>
                <c:pt idx="6">
                  <c:v>197</c:v>
                </c:pt>
                <c:pt idx="7">
                  <c:v>287</c:v>
                </c:pt>
                <c:pt idx="8">
                  <c:v>420</c:v>
                </c:pt>
                <c:pt idx="9">
                  <c:v>507</c:v>
                </c:pt>
                <c:pt idx="10">
                  <c:v>600</c:v>
                </c:pt>
                <c:pt idx="11">
                  <c:v>772</c:v>
                </c:pt>
                <c:pt idx="12">
                  <c:v>1026</c:v>
                </c:pt>
                <c:pt idx="13">
                  <c:v>1247</c:v>
                </c:pt>
                <c:pt idx="14">
                  <c:v>1525</c:v>
                </c:pt>
                <c:pt idx="15">
                  <c:v>2001</c:v>
                </c:pt>
                <c:pt idx="16">
                  <c:v>2366</c:v>
                </c:pt>
                <c:pt idx="17">
                  <c:v>2651</c:v>
                </c:pt>
                <c:pt idx="18">
                  <c:v>2809</c:v>
                </c:pt>
                <c:pt idx="19">
                  <c:v>3929</c:v>
                </c:pt>
                <c:pt idx="20">
                  <c:v>4638</c:v>
                </c:pt>
                <c:pt idx="21">
                  <c:v>5348</c:v>
                </c:pt>
                <c:pt idx="22">
                  <c:v>5831</c:v>
                </c:pt>
                <c:pt idx="23">
                  <c:v>6160</c:v>
                </c:pt>
                <c:pt idx="24">
                  <c:v>6647</c:v>
                </c:pt>
                <c:pt idx="25">
                  <c:v>7314</c:v>
                </c:pt>
                <c:pt idx="26">
                  <c:v>8818</c:v>
                </c:pt>
                <c:pt idx="27">
                  <c:v>9901</c:v>
                </c:pt>
                <c:pt idx="28">
                  <c:v>10566</c:v>
                </c:pt>
                <c:pt idx="29">
                  <c:v>11483</c:v>
                </c:pt>
                <c:pt idx="30">
                  <c:v>12159</c:v>
                </c:pt>
                <c:pt idx="31">
                  <c:v>12452</c:v>
                </c:pt>
                <c:pt idx="32">
                  <c:v>13315</c:v>
                </c:pt>
                <c:pt idx="33">
                  <c:v>14223</c:v>
                </c:pt>
                <c:pt idx="34">
                  <c:v>14987</c:v>
                </c:pt>
                <c:pt idx="35">
                  <c:v>15669</c:v>
                </c:pt>
                <c:pt idx="36">
                  <c:v>17194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A09-4C89-9A79-96B208480A68}"/>
            </c:ext>
          </c:extLst>
        </c:ser>
        <c:ser>
          <c:idx val="17"/>
          <c:order val="17"/>
          <c:tx>
            <c:strRef>
              <c:f>'Charts 2'!$C$57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2'!$E$57:$CR$57</c:f>
              <c:numCache>
                <c:formatCode>General</c:formatCode>
                <c:ptCount val="92"/>
                <c:pt idx="0">
                  <c:v>32</c:v>
                </c:pt>
                <c:pt idx="1">
                  <c:v>37</c:v>
                </c:pt>
                <c:pt idx="2">
                  <c:v>45</c:v>
                </c:pt>
                <c:pt idx="3">
                  <c:v>51</c:v>
                </c:pt>
                <c:pt idx="4">
                  <c:v>55</c:v>
                </c:pt>
                <c:pt idx="5">
                  <c:v>56</c:v>
                </c:pt>
                <c:pt idx="6">
                  <c:v>58</c:v>
                </c:pt>
                <c:pt idx="7">
                  <c:v>69</c:v>
                </c:pt>
                <c:pt idx="8">
                  <c:v>77</c:v>
                </c:pt>
                <c:pt idx="9">
                  <c:v>82</c:v>
                </c:pt>
                <c:pt idx="10">
                  <c:v>84</c:v>
                </c:pt>
                <c:pt idx="11">
                  <c:v>93</c:v>
                </c:pt>
                <c:pt idx="12">
                  <c:v>112</c:v>
                </c:pt>
                <c:pt idx="13">
                  <c:v>113</c:v>
                </c:pt>
                <c:pt idx="14">
                  <c:v>121</c:v>
                </c:pt>
                <c:pt idx="15">
                  <c:v>125</c:v>
                </c:pt>
                <c:pt idx="16">
                  <c:v>128</c:v>
                </c:pt>
                <c:pt idx="17">
                  <c:v>130</c:v>
                </c:pt>
                <c:pt idx="18">
                  <c:v>133</c:v>
                </c:pt>
                <c:pt idx="19">
                  <c:v>134</c:v>
                </c:pt>
                <c:pt idx="20">
                  <c:v>135</c:v>
                </c:pt>
                <c:pt idx="21">
                  <c:v>135.25</c:v>
                </c:pt>
                <c:pt idx="22">
                  <c:v>135.5</c:v>
                </c:pt>
                <c:pt idx="23">
                  <c:v>135.75</c:v>
                </c:pt>
                <c:pt idx="24">
                  <c:v>136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A09-4C89-9A79-96B208480A68}"/>
            </c:ext>
          </c:extLst>
        </c:ser>
        <c:ser>
          <c:idx val="18"/>
          <c:order val="18"/>
          <c:tx>
            <c:strRef>
              <c:f>'Charts 2'!$C$58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2'!$E$58:$CR$58</c:f>
              <c:numCache>
                <c:formatCode>General</c:formatCode>
                <c:ptCount val="92"/>
                <c:pt idx="0">
                  <c:v>37</c:v>
                </c:pt>
                <c:pt idx="1">
                  <c:v>48</c:v>
                </c:pt>
                <c:pt idx="2">
                  <c:v>56</c:v>
                </c:pt>
                <c:pt idx="3">
                  <c:v>77</c:v>
                </c:pt>
                <c:pt idx="4">
                  <c:v>90</c:v>
                </c:pt>
                <c:pt idx="5">
                  <c:v>95</c:v>
                </c:pt>
                <c:pt idx="6">
                  <c:v>106</c:v>
                </c:pt>
                <c:pt idx="7">
                  <c:v>120</c:v>
                </c:pt>
                <c:pt idx="8">
                  <c:v>151</c:v>
                </c:pt>
                <c:pt idx="9">
                  <c:v>175</c:v>
                </c:pt>
                <c:pt idx="10">
                  <c:v>204</c:v>
                </c:pt>
                <c:pt idx="11">
                  <c:v>208</c:v>
                </c:pt>
                <c:pt idx="12">
                  <c:v>258</c:v>
                </c:pt>
                <c:pt idx="13">
                  <c:v>285</c:v>
                </c:pt>
                <c:pt idx="14">
                  <c:v>319</c:v>
                </c:pt>
                <c:pt idx="15">
                  <c:v>351</c:v>
                </c:pt>
                <c:pt idx="16">
                  <c:v>371</c:v>
                </c:pt>
                <c:pt idx="17">
                  <c:v>387</c:v>
                </c:pt>
                <c:pt idx="18">
                  <c:v>410</c:v>
                </c:pt>
                <c:pt idx="19">
                  <c:v>435</c:v>
                </c:pt>
                <c:pt idx="20">
                  <c:v>442</c:v>
                </c:pt>
                <c:pt idx="21">
                  <c:v>465</c:v>
                </c:pt>
                <c:pt idx="22">
                  <c:v>486</c:v>
                </c:pt>
                <c:pt idx="23">
                  <c:v>499</c:v>
                </c:pt>
                <c:pt idx="24">
                  <c:v>504</c:v>
                </c:pt>
                <c:pt idx="25">
                  <c:v>517</c:v>
                </c:pt>
                <c:pt idx="26">
                  <c:v>530</c:v>
                </c:pt>
                <c:pt idx="27">
                  <c:v>541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A09-4C89-9A79-96B208480A68}"/>
            </c:ext>
          </c:extLst>
        </c:ser>
        <c:ser>
          <c:idx val="19"/>
          <c:order val="19"/>
          <c:tx>
            <c:strRef>
              <c:f>'Charts 2'!$C$59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2'!$E$59:$CR$59</c:f>
              <c:numCache>
                <c:formatCode>General</c:formatCode>
                <c:ptCount val="92"/>
                <c:pt idx="0">
                  <c:v>31</c:v>
                </c:pt>
                <c:pt idx="1">
                  <c:v>42</c:v>
                </c:pt>
                <c:pt idx="2">
                  <c:v>47</c:v>
                </c:pt>
                <c:pt idx="3">
                  <c:v>50</c:v>
                </c:pt>
                <c:pt idx="4">
                  <c:v>73</c:v>
                </c:pt>
                <c:pt idx="5">
                  <c:v>123</c:v>
                </c:pt>
                <c:pt idx="6">
                  <c:v>189</c:v>
                </c:pt>
                <c:pt idx="7">
                  <c:v>230</c:v>
                </c:pt>
                <c:pt idx="8">
                  <c:v>261</c:v>
                </c:pt>
                <c:pt idx="9">
                  <c:v>310</c:v>
                </c:pt>
                <c:pt idx="10">
                  <c:v>415</c:v>
                </c:pt>
                <c:pt idx="11">
                  <c:v>525</c:v>
                </c:pt>
                <c:pt idx="12">
                  <c:v>669</c:v>
                </c:pt>
                <c:pt idx="13">
                  <c:v>891</c:v>
                </c:pt>
                <c:pt idx="14">
                  <c:v>1013</c:v>
                </c:pt>
                <c:pt idx="15">
                  <c:v>1077</c:v>
                </c:pt>
                <c:pt idx="16">
                  <c:v>1101</c:v>
                </c:pt>
                <c:pt idx="17">
                  <c:v>1170</c:v>
                </c:pt>
                <c:pt idx="18">
                  <c:v>1210</c:v>
                </c:pt>
                <c:pt idx="19">
                  <c:v>1232</c:v>
                </c:pt>
                <c:pt idx="20">
                  <c:v>1353</c:v>
                </c:pt>
                <c:pt idx="21">
                  <c:v>1396</c:v>
                </c:pt>
                <c:pt idx="22">
                  <c:v>1407</c:v>
                </c:pt>
                <c:pt idx="23">
                  <c:v>1426</c:v>
                </c:pt>
                <c:pt idx="24">
                  <c:v>1453</c:v>
                </c:pt>
                <c:pt idx="25">
                  <c:v>1464</c:v>
                </c:pt>
                <c:pt idx="26">
                  <c:v>1587</c:v>
                </c:pt>
                <c:pt idx="27">
                  <c:v>1609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A09-4C89-9A79-96B208480A68}"/>
            </c:ext>
          </c:extLst>
        </c:ser>
        <c:ser>
          <c:idx val="20"/>
          <c:order val="20"/>
          <c:tx>
            <c:strRef>
              <c:f>'Charts 2'!$C$60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2'!$E$60:$CR$60</c:f>
              <c:numCache>
                <c:formatCode>General</c:formatCode>
                <c:ptCount val="92"/>
                <c:pt idx="0">
                  <c:v>32</c:v>
                </c:pt>
                <c:pt idx="1">
                  <c:v>46</c:v>
                </c:pt>
                <c:pt idx="2">
                  <c:v>64</c:v>
                </c:pt>
                <c:pt idx="3">
                  <c:v>93</c:v>
                </c:pt>
                <c:pt idx="4">
                  <c:v>159</c:v>
                </c:pt>
                <c:pt idx="5">
                  <c:v>288</c:v>
                </c:pt>
                <c:pt idx="6">
                  <c:v>422</c:v>
                </c:pt>
                <c:pt idx="7">
                  <c:v>585</c:v>
                </c:pt>
                <c:pt idx="8">
                  <c:v>753</c:v>
                </c:pt>
                <c:pt idx="9">
                  <c:v>1049</c:v>
                </c:pt>
                <c:pt idx="10">
                  <c:v>1273</c:v>
                </c:pt>
                <c:pt idx="11">
                  <c:v>1535</c:v>
                </c:pt>
                <c:pt idx="12">
                  <c:v>1865</c:v>
                </c:pt>
                <c:pt idx="13">
                  <c:v>2538</c:v>
                </c:pt>
                <c:pt idx="14">
                  <c:v>3026</c:v>
                </c:pt>
                <c:pt idx="15">
                  <c:v>3491</c:v>
                </c:pt>
                <c:pt idx="16">
                  <c:v>4596</c:v>
                </c:pt>
                <c:pt idx="17">
                  <c:v>5057</c:v>
                </c:pt>
                <c:pt idx="18">
                  <c:v>5994</c:v>
                </c:pt>
                <c:pt idx="19">
                  <c:v>6980</c:v>
                </c:pt>
                <c:pt idx="20">
                  <c:v>7695</c:v>
                </c:pt>
                <c:pt idx="21">
                  <c:v>8904</c:v>
                </c:pt>
                <c:pt idx="22">
                  <c:v>10357</c:v>
                </c:pt>
                <c:pt idx="23">
                  <c:v>11256</c:v>
                </c:pt>
                <c:pt idx="24">
                  <c:v>12262</c:v>
                </c:pt>
                <c:pt idx="25">
                  <c:v>13549</c:v>
                </c:pt>
                <c:pt idx="26">
                  <c:v>15078</c:v>
                </c:pt>
                <c:pt idx="27">
                  <c:v>16422</c:v>
                </c:pt>
                <c:pt idx="28">
                  <c:v>17887</c:v>
                </c:pt>
                <c:pt idx="29">
                  <c:v>19180</c:v>
                </c:pt>
                <c:pt idx="30">
                  <c:v>20852</c:v>
                </c:pt>
                <c:pt idx="31">
                  <c:v>22025</c:v>
                </c:pt>
                <c:pt idx="32">
                  <c:v>23247</c:v>
                </c:pt>
                <c:pt idx="33">
                  <c:v>24593</c:v>
                </c:pt>
                <c:pt idx="34">
                  <c:v>25733</c:v>
                </c:pt>
                <c:pt idx="35">
                  <c:v>27575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A09-4C89-9A79-96B208480A68}"/>
            </c:ext>
          </c:extLst>
        </c:ser>
        <c:ser>
          <c:idx val="21"/>
          <c:order val="21"/>
          <c:tx>
            <c:strRef>
              <c:f>'Charts 2'!$C$61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2'!$E$61:$CR$61</c:f>
              <c:numCache>
                <c:formatCode>General</c:formatCode>
                <c:ptCount val="92"/>
                <c:pt idx="0">
                  <c:v>30</c:v>
                </c:pt>
                <c:pt idx="1">
                  <c:v>39</c:v>
                </c:pt>
                <c:pt idx="2">
                  <c:v>56</c:v>
                </c:pt>
                <c:pt idx="3">
                  <c:v>79</c:v>
                </c:pt>
                <c:pt idx="4">
                  <c:v>126</c:v>
                </c:pt>
                <c:pt idx="5">
                  <c:v>201</c:v>
                </c:pt>
                <c:pt idx="6">
                  <c:v>259</c:v>
                </c:pt>
                <c:pt idx="7">
                  <c:v>365</c:v>
                </c:pt>
                <c:pt idx="8">
                  <c:v>477</c:v>
                </c:pt>
                <c:pt idx="9">
                  <c:v>645</c:v>
                </c:pt>
                <c:pt idx="10">
                  <c:v>981</c:v>
                </c:pt>
                <c:pt idx="11">
                  <c:v>1232</c:v>
                </c:pt>
                <c:pt idx="12">
                  <c:v>1514</c:v>
                </c:pt>
                <c:pt idx="13">
                  <c:v>1786</c:v>
                </c:pt>
                <c:pt idx="14">
                  <c:v>2159</c:v>
                </c:pt>
                <c:pt idx="15">
                  <c:v>2565</c:v>
                </c:pt>
                <c:pt idx="16">
                  <c:v>3039</c:v>
                </c:pt>
                <c:pt idx="17">
                  <c:v>3437</c:v>
                </c:pt>
                <c:pt idx="18">
                  <c:v>3953</c:v>
                </c:pt>
                <c:pt idx="19">
                  <c:v>4411</c:v>
                </c:pt>
                <c:pt idx="20">
                  <c:v>4944</c:v>
                </c:pt>
                <c:pt idx="21">
                  <c:v>5507</c:v>
                </c:pt>
                <c:pt idx="22">
                  <c:v>5943</c:v>
                </c:pt>
                <c:pt idx="23">
                  <c:v>6351</c:v>
                </c:pt>
                <c:pt idx="24">
                  <c:v>6907</c:v>
                </c:pt>
                <c:pt idx="25">
                  <c:v>7435</c:v>
                </c:pt>
                <c:pt idx="26">
                  <c:v>7928</c:v>
                </c:pt>
                <c:pt idx="27">
                  <c:v>8236</c:v>
                </c:pt>
                <c:pt idx="28">
                  <c:v>8527</c:v>
                </c:pt>
                <c:pt idx="29">
                  <c:v>8955</c:v>
                </c:pt>
                <c:pt idx="30">
                  <c:v>9542</c:v>
                </c:pt>
                <c:pt idx="31">
                  <c:v>10154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A09-4C89-9A79-96B208480A68}"/>
            </c:ext>
          </c:extLst>
        </c:ser>
        <c:ser>
          <c:idx val="22"/>
          <c:order val="22"/>
          <c:tx>
            <c:strRef>
              <c:f>'Charts 2'!$C$62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2'!$E$62:$CR$62</c:f>
              <c:numCache>
                <c:formatCode>General</c:formatCode>
                <c:ptCount val="92"/>
                <c:pt idx="0">
                  <c:v>38</c:v>
                </c:pt>
                <c:pt idx="1">
                  <c:v>45</c:v>
                </c:pt>
                <c:pt idx="2">
                  <c:v>68</c:v>
                </c:pt>
                <c:pt idx="3">
                  <c:v>90</c:v>
                </c:pt>
                <c:pt idx="4">
                  <c:v>105</c:v>
                </c:pt>
                <c:pt idx="5">
                  <c:v>124</c:v>
                </c:pt>
                <c:pt idx="6">
                  <c:v>145</c:v>
                </c:pt>
                <c:pt idx="7">
                  <c:v>179</c:v>
                </c:pt>
                <c:pt idx="8">
                  <c:v>235</c:v>
                </c:pt>
                <c:pt idx="9">
                  <c:v>298</c:v>
                </c:pt>
                <c:pt idx="10">
                  <c:v>336</c:v>
                </c:pt>
                <c:pt idx="11">
                  <c:v>424</c:v>
                </c:pt>
                <c:pt idx="12">
                  <c:v>497</c:v>
                </c:pt>
                <c:pt idx="13">
                  <c:v>549</c:v>
                </c:pt>
                <c:pt idx="14">
                  <c:v>614</c:v>
                </c:pt>
                <c:pt idx="15">
                  <c:v>699</c:v>
                </c:pt>
                <c:pt idx="16">
                  <c:v>786</c:v>
                </c:pt>
                <c:pt idx="17">
                  <c:v>868</c:v>
                </c:pt>
                <c:pt idx="18">
                  <c:v>946</c:v>
                </c:pt>
                <c:pt idx="19">
                  <c:v>1048</c:v>
                </c:pt>
                <c:pt idx="20">
                  <c:v>1145</c:v>
                </c:pt>
                <c:pt idx="21">
                  <c:v>1270</c:v>
                </c:pt>
                <c:pt idx="22">
                  <c:v>1388</c:v>
                </c:pt>
                <c:pt idx="23">
                  <c:v>1510</c:v>
                </c:pt>
                <c:pt idx="24">
                  <c:v>1587</c:v>
                </c:pt>
                <c:pt idx="25">
                  <c:v>1710</c:v>
                </c:pt>
                <c:pt idx="26">
                  <c:v>1899</c:v>
                </c:pt>
                <c:pt idx="27">
                  <c:v>1995</c:v>
                </c:pt>
                <c:pt idx="28">
                  <c:v>2141</c:v>
                </c:pt>
                <c:pt idx="29">
                  <c:v>2332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A09-4C89-9A79-96B208480A68}"/>
            </c:ext>
          </c:extLst>
        </c:ser>
        <c:ser>
          <c:idx val="23"/>
          <c:order val="23"/>
          <c:tx>
            <c:strRef>
              <c:f>'Charts 2'!$C$63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2'!$E$63:$CR$63</c:f>
              <c:numCache>
                <c:formatCode>General</c:formatCode>
                <c:ptCount val="92"/>
                <c:pt idx="0">
                  <c:v>34</c:v>
                </c:pt>
                <c:pt idx="1">
                  <c:v>44</c:v>
                </c:pt>
                <c:pt idx="2">
                  <c:v>55</c:v>
                </c:pt>
                <c:pt idx="3">
                  <c:v>64</c:v>
                </c:pt>
                <c:pt idx="4">
                  <c:v>82</c:v>
                </c:pt>
                <c:pt idx="5">
                  <c:v>98</c:v>
                </c:pt>
                <c:pt idx="6">
                  <c:v>126</c:v>
                </c:pt>
                <c:pt idx="7">
                  <c:v>168</c:v>
                </c:pt>
                <c:pt idx="8">
                  <c:v>202</c:v>
                </c:pt>
                <c:pt idx="9">
                  <c:v>261</c:v>
                </c:pt>
                <c:pt idx="10">
                  <c:v>319</c:v>
                </c:pt>
                <c:pt idx="11">
                  <c:v>368</c:v>
                </c:pt>
                <c:pt idx="12">
                  <c:v>428</c:v>
                </c:pt>
                <c:pt idx="13">
                  <c:v>482</c:v>
                </c:pt>
                <c:pt idx="14">
                  <c:v>552</c:v>
                </c:pt>
                <c:pt idx="15">
                  <c:v>620</c:v>
                </c:pt>
                <c:pt idx="16">
                  <c:v>698</c:v>
                </c:pt>
                <c:pt idx="17">
                  <c:v>747</c:v>
                </c:pt>
                <c:pt idx="18">
                  <c:v>845</c:v>
                </c:pt>
                <c:pt idx="19">
                  <c:v>900</c:v>
                </c:pt>
                <c:pt idx="20">
                  <c:v>1003</c:v>
                </c:pt>
                <c:pt idx="21">
                  <c:v>1106</c:v>
                </c:pt>
                <c:pt idx="22">
                  <c:v>1166</c:v>
                </c:pt>
                <c:pt idx="23">
                  <c:v>1268</c:v>
                </c:pt>
                <c:pt idx="24">
                  <c:v>1337</c:v>
                </c:pt>
                <c:pt idx="25">
                  <c:v>1376</c:v>
                </c:pt>
                <c:pt idx="26">
                  <c:v>1426</c:v>
                </c:pt>
                <c:pt idx="27">
                  <c:v>1494</c:v>
                </c:pt>
                <c:pt idx="28">
                  <c:v>1588</c:v>
                </c:pt>
                <c:pt idx="29">
                  <c:v>1705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67-41CE-ACE7-18B9FFDD2C88}"/>
            </c:ext>
          </c:extLst>
        </c:ser>
        <c:ser>
          <c:idx val="24"/>
          <c:order val="24"/>
          <c:tx>
            <c:strRef>
              <c:f>'Charts 2'!$C$64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2'!$E$64:$CR$64</c:f>
              <c:numCache>
                <c:formatCode>General</c:formatCode>
                <c:ptCount val="92"/>
                <c:pt idx="0">
                  <c:v>35</c:v>
                </c:pt>
                <c:pt idx="1">
                  <c:v>47</c:v>
                </c:pt>
                <c:pt idx="2">
                  <c:v>54</c:v>
                </c:pt>
                <c:pt idx="3">
                  <c:v>99</c:v>
                </c:pt>
                <c:pt idx="4">
                  <c:v>104</c:v>
                </c:pt>
                <c:pt idx="5">
                  <c:v>124</c:v>
                </c:pt>
                <c:pt idx="6">
                  <c:v>157</c:v>
                </c:pt>
                <c:pt idx="7">
                  <c:v>198</c:v>
                </c:pt>
                <c:pt idx="8">
                  <c:v>248</c:v>
                </c:pt>
                <c:pt idx="9">
                  <c:v>302</c:v>
                </c:pt>
                <c:pt idx="10">
                  <c:v>394</c:v>
                </c:pt>
                <c:pt idx="11">
                  <c:v>439</c:v>
                </c:pt>
                <c:pt idx="12">
                  <c:v>480</c:v>
                </c:pt>
                <c:pt idx="13">
                  <c:v>591</c:v>
                </c:pt>
                <c:pt idx="14">
                  <c:v>680</c:v>
                </c:pt>
                <c:pt idx="15">
                  <c:v>770</c:v>
                </c:pt>
                <c:pt idx="16">
                  <c:v>831</c:v>
                </c:pt>
                <c:pt idx="17">
                  <c:v>917</c:v>
                </c:pt>
                <c:pt idx="18">
                  <c:v>955</c:v>
                </c:pt>
                <c:pt idx="19">
                  <c:v>1008</c:v>
                </c:pt>
                <c:pt idx="20">
                  <c:v>1149</c:v>
                </c:pt>
                <c:pt idx="21">
                  <c:v>1346</c:v>
                </c:pt>
                <c:pt idx="22">
                  <c:v>1693</c:v>
                </c:pt>
                <c:pt idx="23">
                  <c:v>1766.5</c:v>
                </c:pt>
                <c:pt idx="24">
                  <c:v>1840</c:v>
                </c:pt>
                <c:pt idx="25">
                  <c:v>1963</c:v>
                </c:pt>
                <c:pt idx="26">
                  <c:v>2048</c:v>
                </c:pt>
                <c:pt idx="27">
                  <c:v>2210</c:v>
                </c:pt>
                <c:pt idx="28">
                  <c:v>2291</c:v>
                </c:pt>
                <c:pt idx="29">
                  <c:v>2429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67-41CE-ACE7-18B9FFDD2C88}"/>
            </c:ext>
          </c:extLst>
        </c:ser>
        <c:ser>
          <c:idx val="25"/>
          <c:order val="25"/>
          <c:tx>
            <c:strRef>
              <c:f>'Charts 2'!$C$65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2'!$E$65:$CR$65</c:f>
              <c:numCache>
                <c:formatCode>General</c:formatCode>
                <c:ptCount val="92"/>
                <c:pt idx="0">
                  <c:v>36</c:v>
                </c:pt>
                <c:pt idx="1">
                  <c:v>69</c:v>
                </c:pt>
                <c:pt idx="2">
                  <c:v>91</c:v>
                </c:pt>
                <c:pt idx="3">
                  <c:v>114</c:v>
                </c:pt>
                <c:pt idx="4">
                  <c:v>171</c:v>
                </c:pt>
                <c:pt idx="5">
                  <c:v>240</c:v>
                </c:pt>
                <c:pt idx="6">
                  <c:v>347</c:v>
                </c:pt>
                <c:pt idx="7">
                  <c:v>479</c:v>
                </c:pt>
                <c:pt idx="8">
                  <c:v>585</c:v>
                </c:pt>
                <c:pt idx="9">
                  <c:v>837</c:v>
                </c:pt>
                <c:pt idx="10">
                  <c:v>1172</c:v>
                </c:pt>
                <c:pt idx="11">
                  <c:v>1388</c:v>
                </c:pt>
                <c:pt idx="12">
                  <c:v>1795</c:v>
                </c:pt>
                <c:pt idx="13">
                  <c:v>2305</c:v>
                </c:pt>
                <c:pt idx="14">
                  <c:v>2746</c:v>
                </c:pt>
                <c:pt idx="15">
                  <c:v>3315</c:v>
                </c:pt>
                <c:pt idx="16">
                  <c:v>3540</c:v>
                </c:pt>
                <c:pt idx="17">
                  <c:v>4025</c:v>
                </c:pt>
                <c:pt idx="18">
                  <c:v>5237</c:v>
                </c:pt>
                <c:pt idx="19">
                  <c:v>6424</c:v>
                </c:pt>
                <c:pt idx="20">
                  <c:v>9150</c:v>
                </c:pt>
                <c:pt idx="21">
                  <c:v>10297</c:v>
                </c:pt>
                <c:pt idx="22">
                  <c:v>12496</c:v>
                </c:pt>
                <c:pt idx="23">
                  <c:v>13010</c:v>
                </c:pt>
                <c:pt idx="24">
                  <c:v>14867</c:v>
                </c:pt>
                <c:pt idx="25">
                  <c:v>16284</c:v>
                </c:pt>
                <c:pt idx="26">
                  <c:v>17030</c:v>
                </c:pt>
                <c:pt idx="27">
                  <c:v>18283</c:v>
                </c:pt>
                <c:pt idx="28">
                  <c:v>19253</c:v>
                </c:pt>
                <c:pt idx="29">
                  <c:v>20014</c:v>
                </c:pt>
                <c:pt idx="30">
                  <c:v>20595</c:v>
                </c:pt>
                <c:pt idx="31">
                  <c:v>21016</c:v>
                </c:pt>
                <c:pt idx="32">
                  <c:v>21518</c:v>
                </c:pt>
                <c:pt idx="33">
                  <c:v>21951</c:v>
                </c:pt>
                <c:pt idx="34">
                  <c:v>22532</c:v>
                </c:pt>
                <c:pt idx="35">
                  <c:v>23118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67-41CE-ACE7-18B9FFDD2C88}"/>
            </c:ext>
          </c:extLst>
        </c:ser>
        <c:ser>
          <c:idx val="26"/>
          <c:order val="26"/>
          <c:tx>
            <c:strRef>
              <c:f>'Charts 2'!$C$66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2'!$E$66:$CR$66</c:f>
              <c:numCache>
                <c:formatCode>General</c:formatCode>
                <c:ptCount val="92"/>
                <c:pt idx="0">
                  <c:v>32</c:v>
                </c:pt>
                <c:pt idx="1">
                  <c:v>43</c:v>
                </c:pt>
                <c:pt idx="2">
                  <c:v>53</c:v>
                </c:pt>
                <c:pt idx="3">
                  <c:v>57</c:v>
                </c:pt>
                <c:pt idx="4">
                  <c:v>73</c:v>
                </c:pt>
                <c:pt idx="5">
                  <c:v>89</c:v>
                </c:pt>
                <c:pt idx="6">
                  <c:v>107</c:v>
                </c:pt>
                <c:pt idx="7">
                  <c:v>125</c:v>
                </c:pt>
                <c:pt idx="8">
                  <c:v>149</c:v>
                </c:pt>
                <c:pt idx="9">
                  <c:v>155</c:v>
                </c:pt>
                <c:pt idx="10">
                  <c:v>168</c:v>
                </c:pt>
                <c:pt idx="11">
                  <c:v>211</c:v>
                </c:pt>
                <c:pt idx="12">
                  <c:v>253</c:v>
                </c:pt>
                <c:pt idx="13">
                  <c:v>275</c:v>
                </c:pt>
                <c:pt idx="14">
                  <c:v>303</c:v>
                </c:pt>
                <c:pt idx="15">
                  <c:v>344</c:v>
                </c:pt>
                <c:pt idx="16">
                  <c:v>376</c:v>
                </c:pt>
                <c:pt idx="17">
                  <c:v>432</c:v>
                </c:pt>
                <c:pt idx="18">
                  <c:v>456</c:v>
                </c:pt>
                <c:pt idx="19">
                  <c:v>470</c:v>
                </c:pt>
                <c:pt idx="20">
                  <c:v>499</c:v>
                </c:pt>
                <c:pt idx="21">
                  <c:v>519</c:v>
                </c:pt>
                <c:pt idx="22">
                  <c:v>537</c:v>
                </c:pt>
                <c:pt idx="23">
                  <c:v>560</c:v>
                </c:pt>
                <c:pt idx="24">
                  <c:v>586</c:v>
                </c:pt>
                <c:pt idx="25">
                  <c:v>616</c:v>
                </c:pt>
                <c:pt idx="26">
                  <c:v>633</c:v>
                </c:pt>
                <c:pt idx="27">
                  <c:v>698</c:v>
                </c:pt>
                <c:pt idx="28">
                  <c:v>734</c:v>
                </c:pt>
                <c:pt idx="29">
                  <c:v>770</c:v>
                </c:pt>
                <c:pt idx="30">
                  <c:v>796</c:v>
                </c:pt>
                <c:pt idx="31">
                  <c:v>827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67-41CE-ACE7-18B9FFDD2C88}"/>
            </c:ext>
          </c:extLst>
        </c:ser>
        <c:ser>
          <c:idx val="27"/>
          <c:order val="27"/>
          <c:tx>
            <c:strRef>
              <c:f>'Charts 2'!$C$67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2'!$E$67:$CR$67</c:f>
              <c:numCache>
                <c:formatCode>General</c:formatCode>
                <c:ptCount val="92"/>
                <c:pt idx="0">
                  <c:v>31</c:v>
                </c:pt>
                <c:pt idx="1">
                  <c:v>37</c:v>
                </c:pt>
                <c:pt idx="2">
                  <c:v>57</c:v>
                </c:pt>
                <c:pt idx="3">
                  <c:v>85</c:v>
                </c:pt>
                <c:pt idx="4">
                  <c:v>107</c:v>
                </c:pt>
                <c:pt idx="5">
                  <c:v>149</c:v>
                </c:pt>
                <c:pt idx="6">
                  <c:v>190</c:v>
                </c:pt>
                <c:pt idx="7">
                  <c:v>244</c:v>
                </c:pt>
                <c:pt idx="8">
                  <c:v>288</c:v>
                </c:pt>
                <c:pt idx="9">
                  <c:v>349</c:v>
                </c:pt>
                <c:pt idx="10">
                  <c:v>423</c:v>
                </c:pt>
                <c:pt idx="11">
                  <c:v>580</c:v>
                </c:pt>
                <c:pt idx="12">
                  <c:v>774</c:v>
                </c:pt>
                <c:pt idx="13">
                  <c:v>992</c:v>
                </c:pt>
                <c:pt idx="14">
                  <c:v>1239</c:v>
                </c:pt>
                <c:pt idx="15">
                  <c:v>1413</c:v>
                </c:pt>
                <c:pt idx="16">
                  <c:v>1660</c:v>
                </c:pt>
                <c:pt idx="17">
                  <c:v>1985</c:v>
                </c:pt>
                <c:pt idx="18">
                  <c:v>2331</c:v>
                </c:pt>
                <c:pt idx="19">
                  <c:v>2758</c:v>
                </c:pt>
                <c:pt idx="20">
                  <c:v>3125</c:v>
                </c:pt>
                <c:pt idx="21">
                  <c:v>3609</c:v>
                </c:pt>
                <c:pt idx="22">
                  <c:v>4045</c:v>
                </c:pt>
                <c:pt idx="23">
                  <c:v>4371</c:v>
                </c:pt>
                <c:pt idx="24">
                  <c:v>5529</c:v>
                </c:pt>
                <c:pt idx="25">
                  <c:v>6185</c:v>
                </c:pt>
                <c:pt idx="26">
                  <c:v>6968</c:v>
                </c:pt>
                <c:pt idx="27">
                  <c:v>7694</c:v>
                </c:pt>
                <c:pt idx="28">
                  <c:v>8225</c:v>
                </c:pt>
                <c:pt idx="29">
                  <c:v>8936</c:v>
                </c:pt>
                <c:pt idx="30">
                  <c:v>9472</c:v>
                </c:pt>
                <c:pt idx="31">
                  <c:v>10032</c:v>
                </c:pt>
                <c:pt idx="32">
                  <c:v>10784</c:v>
                </c:pt>
                <c:pt idx="33">
                  <c:v>11572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67-41CE-ACE7-18B9FFDD2C88}"/>
            </c:ext>
          </c:extLst>
        </c:ser>
        <c:ser>
          <c:idx val="28"/>
          <c:order val="28"/>
          <c:tx>
            <c:strRef>
              <c:f>'Charts 2'!$C$68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2'!$E$68:$CR$68</c:f>
              <c:numCache>
                <c:formatCode>General</c:formatCode>
                <c:ptCount val="92"/>
                <c:pt idx="0">
                  <c:v>41</c:v>
                </c:pt>
                <c:pt idx="1">
                  <c:v>92</c:v>
                </c:pt>
                <c:pt idx="2">
                  <c:v>93.5</c:v>
                </c:pt>
                <c:pt idx="3">
                  <c:v>95</c:v>
                </c:pt>
                <c:pt idx="4">
                  <c:v>123</c:v>
                </c:pt>
                <c:pt idx="5">
                  <c:v>138</c:v>
                </c:pt>
                <c:pt idx="6">
                  <c:v>151</c:v>
                </c:pt>
                <c:pt idx="7">
                  <c:v>164</c:v>
                </c:pt>
                <c:pt idx="8">
                  <c:v>218</c:v>
                </c:pt>
                <c:pt idx="9">
                  <c:v>256</c:v>
                </c:pt>
                <c:pt idx="10">
                  <c:v>328</c:v>
                </c:pt>
                <c:pt idx="11">
                  <c:v>413</c:v>
                </c:pt>
                <c:pt idx="12">
                  <c:v>525</c:v>
                </c:pt>
                <c:pt idx="13">
                  <c:v>646</c:v>
                </c:pt>
                <c:pt idx="14">
                  <c:v>777</c:v>
                </c:pt>
                <c:pt idx="15">
                  <c:v>1159</c:v>
                </c:pt>
                <c:pt idx="16">
                  <c:v>1838</c:v>
                </c:pt>
                <c:pt idx="17">
                  <c:v>2417</c:v>
                </c:pt>
                <c:pt idx="18">
                  <c:v>3240</c:v>
                </c:pt>
                <c:pt idx="19">
                  <c:v>4257</c:v>
                </c:pt>
                <c:pt idx="20">
                  <c:v>4955</c:v>
                </c:pt>
                <c:pt idx="21">
                  <c:v>5752</c:v>
                </c:pt>
                <c:pt idx="22">
                  <c:v>6620</c:v>
                </c:pt>
                <c:pt idx="23">
                  <c:v>7738</c:v>
                </c:pt>
                <c:pt idx="24">
                  <c:v>8966</c:v>
                </c:pt>
                <c:pt idx="25">
                  <c:v>10402</c:v>
                </c:pt>
                <c:pt idx="26">
                  <c:v>11736</c:v>
                </c:pt>
                <c:pt idx="27">
                  <c:v>12500</c:v>
                </c:pt>
                <c:pt idx="28">
                  <c:v>13837</c:v>
                </c:pt>
                <c:pt idx="29">
                  <c:v>15202</c:v>
                </c:pt>
                <c:pt idx="30">
                  <c:v>16790</c:v>
                </c:pt>
                <c:pt idx="31">
                  <c:v>18941</c:v>
                </c:pt>
                <c:pt idx="32">
                  <c:v>20974</c:v>
                </c:pt>
                <c:pt idx="33">
                  <c:v>22860</c:v>
                </c:pt>
                <c:pt idx="34">
                  <c:v>25475</c:v>
                </c:pt>
                <c:pt idx="35">
                  <c:v>26867</c:v>
                </c:pt>
                <c:pt idx="36">
                  <c:v>28163</c:v>
                </c:pt>
                <c:pt idx="37">
                  <c:v>29918</c:v>
                </c:pt>
                <c:pt idx="38">
                  <c:v>32181</c:v>
                </c:pt>
                <c:pt idx="39">
                  <c:v>34402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67-41CE-ACE7-18B9FFDD2C88}"/>
            </c:ext>
          </c:extLst>
        </c:ser>
        <c:ser>
          <c:idx val="29"/>
          <c:order val="29"/>
          <c:tx>
            <c:strRef>
              <c:f>'Charts 2'!$C$69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2'!$E$39:$CR$39</c:f>
              <c:strCache>
                <c:ptCount val="92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  <c:pt idx="70">
                  <c:v>Day 71</c:v>
                </c:pt>
                <c:pt idx="71">
                  <c:v>Day 72</c:v>
                </c:pt>
                <c:pt idx="72">
                  <c:v>Day 73</c:v>
                </c:pt>
                <c:pt idx="73">
                  <c:v>Day 74</c:v>
                </c:pt>
                <c:pt idx="74">
                  <c:v>Day 75</c:v>
                </c:pt>
                <c:pt idx="75">
                  <c:v>Day 76</c:v>
                </c:pt>
                <c:pt idx="76">
                  <c:v>Day 77</c:v>
                </c:pt>
                <c:pt idx="77">
                  <c:v>Day 78</c:v>
                </c:pt>
                <c:pt idx="78">
                  <c:v>Day 79</c:v>
                </c:pt>
                <c:pt idx="79">
                  <c:v>Day 80</c:v>
                </c:pt>
                <c:pt idx="80">
                  <c:v>Day 81</c:v>
                </c:pt>
                <c:pt idx="81">
                  <c:v>Day 82</c:v>
                </c:pt>
                <c:pt idx="82">
                  <c:v>Day 83</c:v>
                </c:pt>
                <c:pt idx="83">
                  <c:v>Day 84</c:v>
                </c:pt>
                <c:pt idx="84">
                  <c:v>Day 85</c:v>
                </c:pt>
                <c:pt idx="85">
                  <c:v>Day 86</c:v>
                </c:pt>
                <c:pt idx="86">
                  <c:v>Day 87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strCache>
            </c:strRef>
          </c:cat>
          <c:val>
            <c:numRef>
              <c:f>'Charts 2'!$E$69:$CR$69</c:f>
              <c:numCache>
                <c:formatCode>General</c:formatCode>
                <c:ptCount val="92"/>
                <c:pt idx="0">
                  <c:v>34</c:v>
                </c:pt>
                <c:pt idx="1">
                  <c:v>52</c:v>
                </c:pt>
                <c:pt idx="2">
                  <c:v>72</c:v>
                </c:pt>
                <c:pt idx="3">
                  <c:v>98</c:v>
                </c:pt>
                <c:pt idx="4">
                  <c:v>128</c:v>
                </c:pt>
                <c:pt idx="5">
                  <c:v>168</c:v>
                </c:pt>
                <c:pt idx="6">
                  <c:v>254</c:v>
                </c:pt>
                <c:pt idx="7">
                  <c:v>358</c:v>
                </c:pt>
                <c:pt idx="8">
                  <c:v>497</c:v>
                </c:pt>
                <c:pt idx="9">
                  <c:v>702</c:v>
                </c:pt>
                <c:pt idx="10">
                  <c:v>945</c:v>
                </c:pt>
                <c:pt idx="11">
                  <c:v>1196</c:v>
                </c:pt>
                <c:pt idx="12">
                  <c:v>1480</c:v>
                </c:pt>
                <c:pt idx="13">
                  <c:v>1933</c:v>
                </c:pt>
                <c:pt idx="14">
                  <c:v>2393</c:v>
                </c:pt>
                <c:pt idx="15">
                  <c:v>2913</c:v>
                </c:pt>
                <c:pt idx="16">
                  <c:v>3392</c:v>
                </c:pt>
                <c:pt idx="17">
                  <c:v>4027</c:v>
                </c:pt>
                <c:pt idx="18">
                  <c:v>4543</c:v>
                </c:pt>
                <c:pt idx="19">
                  <c:v>5098</c:v>
                </c:pt>
                <c:pt idx="20">
                  <c:v>5789</c:v>
                </c:pt>
                <c:pt idx="21">
                  <c:v>6441</c:v>
                </c:pt>
                <c:pt idx="22">
                  <c:v>7060</c:v>
                </c:pt>
                <c:pt idx="23">
                  <c:v>7767</c:v>
                </c:pt>
                <c:pt idx="24">
                  <c:v>8659</c:v>
                </c:pt>
                <c:pt idx="25">
                  <c:v>9287</c:v>
                </c:pt>
                <c:pt idx="26">
                  <c:v>10010</c:v>
                </c:pt>
                <c:pt idx="27">
                  <c:v>10901</c:v>
                </c:pt>
                <c:pt idx="28">
                  <c:v>11875</c:v>
                </c:pt>
                <c:pt idx="29">
                  <c:v>12888</c:v>
                </c:pt>
                <c:pt idx="30">
                  <c:v>14117</c:v>
                </c:pt>
                <c:pt idx="31">
                  <c:v>15252</c:v>
                </c:pt>
                <c:pt idx="32">
                  <c:v>16395</c:v>
                </c:pt>
                <c:pt idx="33">
                  <c:v>17567</c:v>
                </c:pt>
                <c:pt idx="34">
                  <c:v>18850</c:v>
                </c:pt>
                <c:pt idx="35">
                  <c:v>19823</c:v>
                </c:pt>
                <c:pt idx="36">
                  <c:v>20589</c:v>
                </c:pt>
                <c:pt idx="37">
                  <c:v>21504</c:v>
                </c:pt>
                <c:pt idx="38">
                  <c:v>22783</c:v>
                </c:pt>
                <c:pt idx="39">
                  <c:v>23993</c:v>
                </c:pt>
                <c:pt idx="40">
                  <c:v>24638</c:v>
                </c:pt>
                <c:pt idx="41">
                  <c:v>25635</c:v>
                </c:pt>
                <c:pt idx="42">
                  <c:v>27001</c:v>
                </c:pt>
                <c:pt idx="43">
                  <c:v>28059</c:v>
                </c:pt>
                <c:pt idx="44">
                  <c:v>29263</c:v>
                </c:pt>
                <c:pt idx="45">
                  <c:v>30023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67-41CE-ACE7-18B9FFDD2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191483425045487"/>
          <c:y val="1.5571937908805305E-3"/>
          <c:w val="0.16399056686403235"/>
          <c:h val="0.995883708734154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0546544929747028E-2"/>
          <c:y val="7.8998948286239892E-2"/>
          <c:w val="0.76202486085250742"/>
          <c:h val="0.84819314368496279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2'!$C$106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2'!$E$106:$BV$106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'Charts 2'!$C$107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2'!$E$107:$BV$107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'Charts 2'!$C$108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2'!$E$108:$BV$108</c:f>
              <c:numCache>
                <c:formatCode>#,##0.00</c:formatCode>
                <c:ptCount val="70"/>
                <c:pt idx="0">
                  <c:v>1.1782382975536954E-2</c:v>
                </c:pt>
                <c:pt idx="1">
                  <c:v>1.5407731583394479E-2</c:v>
                </c:pt>
                <c:pt idx="2">
                  <c:v>1.6314068735358862E-2</c:v>
                </c:pt>
                <c:pt idx="3">
                  <c:v>1.722040588732324E-2</c:v>
                </c:pt>
                <c:pt idx="4">
                  <c:v>1.752251827131137E-2</c:v>
                </c:pt>
                <c:pt idx="5">
                  <c:v>1.8126743039287622E-2</c:v>
                </c:pt>
                <c:pt idx="6">
                  <c:v>2.0543642111192639E-2</c:v>
                </c:pt>
                <c:pt idx="7">
                  <c:v>2.23563164151214E-2</c:v>
                </c:pt>
                <c:pt idx="8">
                  <c:v>2.9607013630836451E-2</c:v>
                </c:pt>
                <c:pt idx="9">
                  <c:v>3.5649261310598993E-2</c:v>
                </c:pt>
                <c:pt idx="10">
                  <c:v>4.5014745214230927E-2</c:v>
                </c:pt>
                <c:pt idx="11">
                  <c:v>6.5558387325423559E-2</c:v>
                </c:pt>
                <c:pt idx="12">
                  <c:v>7.9153444604889281E-2</c:v>
                </c:pt>
                <c:pt idx="13">
                  <c:v>0.12144917836322706</c:v>
                </c:pt>
                <c:pt idx="14">
                  <c:v>0.1564942149058498</c:v>
                </c:pt>
                <c:pt idx="15">
                  <c:v>0.17613151986507805</c:v>
                </c:pt>
                <c:pt idx="16">
                  <c:v>0.28972577624461382</c:v>
                </c:pt>
                <c:pt idx="17">
                  <c:v>0.38700596388879072</c:v>
                </c:pt>
                <c:pt idx="18">
                  <c:v>0.50241289457225524</c:v>
                </c:pt>
                <c:pt idx="19">
                  <c:v>0.65830288471012877</c:v>
                </c:pt>
                <c:pt idx="20">
                  <c:v>0.82386047113562244</c:v>
                </c:pt>
                <c:pt idx="21">
                  <c:v>1.0570912315744565</c:v>
                </c:pt>
                <c:pt idx="22">
                  <c:v>1.3993845626330044</c:v>
                </c:pt>
                <c:pt idx="23">
                  <c:v>1.9398636175877635</c:v>
                </c:pt>
                <c:pt idx="24">
                  <c:v>2.3513406845795926</c:v>
                </c:pt>
                <c:pt idx="25">
                  <c:v>4.153138942684782</c:v>
                </c:pt>
                <c:pt idx="26">
                  <c:v>5.8226119766031719</c:v>
                </c:pt>
                <c:pt idx="27">
                  <c:v>7.7340770300960529</c:v>
                </c:pt>
                <c:pt idx="28">
                  <c:v>10.053091689588916</c:v>
                </c:pt>
                <c:pt idx="29">
                  <c:v>13.245513251191454</c:v>
                </c:pt>
                <c:pt idx="30">
                  <c:v>16.234311065985995</c:v>
                </c:pt>
                <c:pt idx="31">
                  <c:v>19.87234839397102</c:v>
                </c:pt>
                <c:pt idx="32">
                  <c:v>25.327893824028621</c:v>
                </c:pt>
                <c:pt idx="33">
                  <c:v>30.711838619081028</c:v>
                </c:pt>
                <c:pt idx="34">
                  <c:v>36.696080721117852</c:v>
                </c:pt>
                <c:pt idx="35">
                  <c:v>42.570353915382988</c:v>
                </c:pt>
                <c:pt idx="36">
                  <c:v>48.89114921318258</c:v>
                </c:pt>
                <c:pt idx="37">
                  <c:v>56.849091519813832</c:v>
                </c:pt>
                <c:pt idx="38">
                  <c:v>64.462323596314633</c:v>
                </c:pt>
                <c:pt idx="39">
                  <c:v>73.643518945713822</c:v>
                </c:pt>
                <c:pt idx="40">
                  <c:v>83.257943453751977</c:v>
                </c:pt>
                <c:pt idx="41">
                  <c:v>93.308316131885007</c:v>
                </c:pt>
                <c:pt idx="42">
                  <c:v>101.83362549564595</c:v>
                </c:pt>
                <c:pt idx="43">
                  <c:v>110.77464149977457</c:v>
                </c:pt>
                <c:pt idx="44">
                  <c:v>119.70387512092765</c:v>
                </c:pt>
                <c:pt idx="45">
                  <c:v>129.62192257487388</c:v>
                </c:pt>
                <c:pt idx="46">
                  <c:v>139.40583213032937</c:v>
                </c:pt>
                <c:pt idx="47">
                  <c:v>150.00937258354466</c:v>
                </c:pt>
                <c:pt idx="48">
                  <c:v>159.0307504818141</c:v>
                </c:pt>
                <c:pt idx="49">
                  <c:v>167.76693428959877</c:v>
                </c:pt>
                <c:pt idx="50">
                  <c:v>175.41219027880234</c:v>
                </c:pt>
                <c:pt idx="51">
                  <c:v>183.58463237806515</c:v>
                </c:pt>
                <c:pt idx="52">
                  <c:v>192.24921555084464</c:v>
                </c:pt>
                <c:pt idx="53">
                  <c:v>201.7509521396552</c:v>
                </c:pt>
                <c:pt idx="54">
                  <c:v>211.38984775079641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'Charts 2'!$C$109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2'!$E$109:$BV$109</c:f>
              <c:numCache>
                <c:formatCode>#,##0.00</c:formatCode>
                <c:ptCount val="70"/>
                <c:pt idx="0">
                  <c:v>0.73421663673714122</c:v>
                </c:pt>
                <c:pt idx="1">
                  <c:v>0.93816570249745823</c:v>
                </c:pt>
                <c:pt idx="2">
                  <c:v>1.3868536471701556</c:v>
                </c:pt>
                <c:pt idx="3">
                  <c:v>1.651987432658568</c:v>
                </c:pt>
                <c:pt idx="4">
                  <c:v>2.528968415427931</c:v>
                </c:pt>
                <c:pt idx="5">
                  <c:v>2.8144971074923748</c:v>
                </c:pt>
                <c:pt idx="6">
                  <c:v>3.4059493981972944</c:v>
                </c:pt>
                <c:pt idx="7">
                  <c:v>4.3849049138468157</c:v>
                </c:pt>
                <c:pt idx="8">
                  <c:v>5.7717585610169717</c:v>
                </c:pt>
                <c:pt idx="9">
                  <c:v>10.319822727472042</c:v>
                </c:pt>
                <c:pt idx="10">
                  <c:v>11.971810160130609</c:v>
                </c:pt>
                <c:pt idx="11">
                  <c:v>14.194854976918066</c:v>
                </c:pt>
                <c:pt idx="12">
                  <c:v>16.438294700281553</c:v>
                </c:pt>
                <c:pt idx="13">
                  <c:v>17.519224748811233</c:v>
                </c:pt>
                <c:pt idx="14">
                  <c:v>20.007403351087103</c:v>
                </c:pt>
                <c:pt idx="15">
                  <c:v>21.965314382386143</c:v>
                </c:pt>
                <c:pt idx="16">
                  <c:v>25.146919808247088</c:v>
                </c:pt>
                <c:pt idx="17">
                  <c:v>29.205506216877396</c:v>
                </c:pt>
                <c:pt idx="18">
                  <c:v>32.223952390130094</c:v>
                </c:pt>
                <c:pt idx="19">
                  <c:v>36.629252210552934</c:v>
                </c:pt>
                <c:pt idx="20">
                  <c:v>40.137176141630391</c:v>
                </c:pt>
                <c:pt idx="21">
                  <c:v>43.216807034611179</c:v>
                </c:pt>
                <c:pt idx="22">
                  <c:v>48.315533678619104</c:v>
                </c:pt>
                <c:pt idx="23">
                  <c:v>56.473496309031781</c:v>
                </c:pt>
                <c:pt idx="24">
                  <c:v>60.532082717662092</c:v>
                </c:pt>
                <c:pt idx="25">
                  <c:v>65.080146884117156</c:v>
                </c:pt>
                <c:pt idx="26">
                  <c:v>71.892045680511742</c:v>
                </c:pt>
                <c:pt idx="27">
                  <c:v>76.154581154902374</c:v>
                </c:pt>
                <c:pt idx="28">
                  <c:v>79.050657888698879</c:v>
                </c:pt>
                <c:pt idx="29">
                  <c:v>83.884250747218388</c:v>
                </c:pt>
                <c:pt idx="30">
                  <c:v>88.615869072857748</c:v>
                </c:pt>
                <c:pt idx="31">
                  <c:v>92.388926789423607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'Charts 2'!$C$110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2'!$E$110:$BV$110</c:f>
              <c:numCache>
                <c:formatCode>#,##0.00</c:formatCode>
                <c:ptCount val="70"/>
                <c:pt idx="0">
                  <c:v>4.9210916621670568</c:v>
                </c:pt>
                <c:pt idx="1">
                  <c:v>5.7412736058615668</c:v>
                </c:pt>
                <c:pt idx="2">
                  <c:v>8.0651224463293438</c:v>
                </c:pt>
                <c:pt idx="3">
                  <c:v>9.4320923524868601</c:v>
                </c:pt>
                <c:pt idx="4">
                  <c:v>11.619244202338885</c:v>
                </c:pt>
                <c:pt idx="5">
                  <c:v>13.943093042806664</c:v>
                </c:pt>
                <c:pt idx="6">
                  <c:v>15.583456930195682</c:v>
                </c:pt>
                <c:pt idx="7">
                  <c:v>16.266941883274438</c:v>
                </c:pt>
                <c:pt idx="8">
                  <c:v>18.180699751894963</c:v>
                </c:pt>
                <c:pt idx="9">
                  <c:v>19.547669658052477</c:v>
                </c:pt>
                <c:pt idx="10">
                  <c:v>21.461427526672999</c:v>
                </c:pt>
                <c:pt idx="11">
                  <c:v>23.375185395293524</c:v>
                </c:pt>
                <c:pt idx="12">
                  <c:v>25.288943263914046</c:v>
                </c:pt>
                <c:pt idx="13">
                  <c:v>26.109125207608557</c:v>
                </c:pt>
                <c:pt idx="14">
                  <c:v>29.116459001155089</c:v>
                </c:pt>
                <c:pt idx="15">
                  <c:v>30.893519879159861</c:v>
                </c:pt>
                <c:pt idx="16">
                  <c:v>32.123792794701622</c:v>
                </c:pt>
                <c:pt idx="17">
                  <c:v>33.62745969147489</c:v>
                </c:pt>
                <c:pt idx="18">
                  <c:v>35.131126588248158</c:v>
                </c:pt>
                <c:pt idx="19">
                  <c:v>37.181581447484433</c:v>
                </c:pt>
                <c:pt idx="20">
                  <c:v>37.865066400563194</c:v>
                </c:pt>
                <c:pt idx="21">
                  <c:v>38.958642325489208</c:v>
                </c:pt>
                <c:pt idx="22">
                  <c:v>40.052218250415223</c:v>
                </c:pt>
                <c:pt idx="23">
                  <c:v>41.009097184725476</c:v>
                </c:pt>
                <c:pt idx="24">
                  <c:v>42.239370100267244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'Charts 2'!$C$111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2'!$E$111:$BV$111</c:f>
              <c:numCache>
                <c:formatCode>#,##0.00</c:formatCode>
                <c:ptCount val="70"/>
                <c:pt idx="0">
                  <c:v>0.60450213959410704</c:v>
                </c:pt>
                <c:pt idx="1">
                  <c:v>0.89301452440038531</c:v>
                </c:pt>
                <c:pt idx="2">
                  <c:v>1.4288232390406166</c:v>
                </c:pt>
                <c:pt idx="3">
                  <c:v>2.0882801185978241</c:v>
                </c:pt>
                <c:pt idx="4">
                  <c:v>3.6407515225554175</c:v>
                </c:pt>
                <c:pt idx="5">
                  <c:v>4.9047105417067325</c:v>
                </c:pt>
                <c:pt idx="6">
                  <c:v>6.1824082458488219</c:v>
                </c:pt>
                <c:pt idx="7">
                  <c:v>7.9272212396772677</c:v>
                </c:pt>
                <c:pt idx="8">
                  <c:v>10.111672153210518</c:v>
                </c:pt>
                <c:pt idx="9">
                  <c:v>11.993871996946714</c:v>
                </c:pt>
                <c:pt idx="10">
                  <c:v>12.625851506522373</c:v>
                </c:pt>
                <c:pt idx="11">
                  <c:v>15.895658534326859</c:v>
                </c:pt>
                <c:pt idx="12">
                  <c:v>17.709164953109184</c:v>
                </c:pt>
                <c:pt idx="13">
                  <c:v>19.412761891965303</c:v>
                </c:pt>
                <c:pt idx="14">
                  <c:v>21.954418615258707</c:v>
                </c:pt>
                <c:pt idx="15">
                  <c:v>24.303733748681257</c:v>
                </c:pt>
                <c:pt idx="16">
                  <c:v>27.738404996375046</c:v>
                </c:pt>
                <c:pt idx="17">
                  <c:v>31.173076244068834</c:v>
                </c:pt>
                <c:pt idx="18">
                  <c:v>33.742210337343792</c:v>
                </c:pt>
                <c:pt idx="19">
                  <c:v>35.377113851246037</c:v>
                </c:pt>
                <c:pt idx="20">
                  <c:v>37.451655284853089</c:v>
                </c:pt>
                <c:pt idx="21">
                  <c:v>41.463351302159431</c:v>
                </c:pt>
                <c:pt idx="22">
                  <c:v>42.7547876912923</c:v>
                </c:pt>
                <c:pt idx="23">
                  <c:v>46.615358173700123</c:v>
                </c:pt>
                <c:pt idx="24">
                  <c:v>48.621206182353291</c:v>
                </c:pt>
                <c:pt idx="25">
                  <c:v>50.860611835849639</c:v>
                </c:pt>
                <c:pt idx="26">
                  <c:v>52.289435074890257</c:v>
                </c:pt>
                <c:pt idx="27">
                  <c:v>54.432669933451187</c:v>
                </c:pt>
                <c:pt idx="28">
                  <c:v>58.169592250942024</c:v>
                </c:pt>
                <c:pt idx="29">
                  <c:v>61.920253253423645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'Charts 2'!$C$112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2'!$E$112:$BV$112</c:f>
              <c:numCache>
                <c:formatCode>#,##0.00</c:formatCode>
                <c:ptCount val="70"/>
                <c:pt idx="0">
                  <c:v>1.0935103803958111</c:v>
                </c:pt>
                <c:pt idx="1">
                  <c:v>1.5242871969153728</c:v>
                </c:pt>
                <c:pt idx="2">
                  <c:v>3.1811211066059957</c:v>
                </c:pt>
                <c:pt idx="3">
                  <c:v>3.9101280268698697</c:v>
                </c:pt>
                <c:pt idx="4">
                  <c:v>5.4675519019790553</c:v>
                </c:pt>
                <c:pt idx="5">
                  <c:v>5.7657820057233664</c:v>
                </c:pt>
                <c:pt idx="6">
                  <c:v>7.2237958462511145</c:v>
                </c:pt>
                <c:pt idx="7">
                  <c:v>9.2782698942674884</c:v>
                </c:pt>
                <c:pt idx="8">
                  <c:v>11.100787194927173</c:v>
                </c:pt>
                <c:pt idx="9">
                  <c:v>12.625074391842546</c:v>
                </c:pt>
                <c:pt idx="10">
                  <c:v>13.387217990300233</c:v>
                </c:pt>
                <c:pt idx="11">
                  <c:v>14.116224910564105</c:v>
                </c:pt>
                <c:pt idx="12">
                  <c:v>15.673648785673292</c:v>
                </c:pt>
                <c:pt idx="13">
                  <c:v>17.330482695363912</c:v>
                </c:pt>
                <c:pt idx="14">
                  <c:v>19.351820065186473</c:v>
                </c:pt>
                <c:pt idx="15">
                  <c:v>21.306884078621408</c:v>
                </c:pt>
                <c:pt idx="16">
                  <c:v>23.328221448443966</c:v>
                </c:pt>
                <c:pt idx="17">
                  <c:v>24.620551898002653</c:v>
                </c:pt>
                <c:pt idx="18">
                  <c:v>27.503442900864336</c:v>
                </c:pt>
                <c:pt idx="19">
                  <c:v>28.994593419585897</c:v>
                </c:pt>
                <c:pt idx="20">
                  <c:v>31.347297571346584</c:v>
                </c:pt>
                <c:pt idx="21">
                  <c:v>33.13667819381245</c:v>
                </c:pt>
                <c:pt idx="22">
                  <c:v>37.079942898876133</c:v>
                </c:pt>
                <c:pt idx="23">
                  <c:v>38.803050164954385</c:v>
                </c:pt>
                <c:pt idx="24">
                  <c:v>40.625567465614068</c:v>
                </c:pt>
                <c:pt idx="25">
                  <c:v>42.414948088079939</c:v>
                </c:pt>
                <c:pt idx="26">
                  <c:v>46.722716253275564</c:v>
                </c:pt>
                <c:pt idx="27">
                  <c:v>49.042283726842435</c:v>
                </c:pt>
                <c:pt idx="28">
                  <c:v>51.991448086091737</c:v>
                </c:pt>
                <c:pt idx="29">
                  <c:v>53.681418673976168</c:v>
                </c:pt>
                <c:pt idx="30">
                  <c:v>56.16666953851211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'Charts 2'!$C$113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2'!$E$113:$BV$113</c:f>
              <c:numCache>
                <c:formatCode>#,##0.00</c:formatCode>
                <c:ptCount val="70"/>
                <c:pt idx="0">
                  <c:v>0.13413570782894194</c:v>
                </c:pt>
                <c:pt idx="1">
                  <c:v>0.14299372627047585</c:v>
                </c:pt>
                <c:pt idx="2">
                  <c:v>0.15185174471200974</c:v>
                </c:pt>
                <c:pt idx="3">
                  <c:v>0.1746295064188112</c:v>
                </c:pt>
                <c:pt idx="4">
                  <c:v>0.22271589224428096</c:v>
                </c:pt>
                <c:pt idx="5">
                  <c:v>0.28851831495281854</c:v>
                </c:pt>
                <c:pt idx="6">
                  <c:v>0.3366047007782883</c:v>
                </c:pt>
                <c:pt idx="7">
                  <c:v>0.39734539866309215</c:v>
                </c:pt>
                <c:pt idx="8">
                  <c:v>0.51123420719709944</c:v>
                </c:pt>
                <c:pt idx="9">
                  <c:v>0.57450576749377025</c:v>
                </c:pt>
                <c:pt idx="10">
                  <c:v>0.63777732779044094</c:v>
                </c:pt>
                <c:pt idx="11">
                  <c:v>0.74154268667698098</c:v>
                </c:pt>
                <c:pt idx="12">
                  <c:v>0.84783890797538775</c:v>
                </c:pt>
                <c:pt idx="13">
                  <c:v>1.2224065449316786</c:v>
                </c:pt>
                <c:pt idx="14">
                  <c:v>1.5463569336506326</c:v>
                </c:pt>
                <c:pt idx="15">
                  <c:v>2.33851686856495</c:v>
                </c:pt>
                <c:pt idx="16">
                  <c:v>2.6903067438144395</c:v>
                </c:pt>
                <c:pt idx="17">
                  <c:v>3.2369730247776745</c:v>
                </c:pt>
                <c:pt idx="18">
                  <c:v>3.8874046646274496</c:v>
                </c:pt>
                <c:pt idx="19">
                  <c:v>4.3859845597652152</c:v>
                </c:pt>
                <c:pt idx="20">
                  <c:v>5.3198727897440747</c:v>
                </c:pt>
                <c:pt idx="21">
                  <c:v>5.960180979946383</c:v>
                </c:pt>
                <c:pt idx="22">
                  <c:v>7.6077724100716884</c:v>
                </c:pt>
                <c:pt idx="23">
                  <c:v>9.8172152956314296</c:v>
                </c:pt>
                <c:pt idx="24">
                  <c:v>11.750794178297689</c:v>
                </c:pt>
                <c:pt idx="25">
                  <c:v>14.446162646935862</c:v>
                </c:pt>
                <c:pt idx="26">
                  <c:v>16.316469969305448</c:v>
                </c:pt>
                <c:pt idx="27">
                  <c:v>18.935912565587618</c:v>
                </c:pt>
                <c:pt idx="28">
                  <c:v>20.639182968773991</c:v>
                </c:pt>
                <c:pt idx="29">
                  <c:v>23.261156427468027</c:v>
                </c:pt>
                <c:pt idx="30">
                  <c:v>27.082758669386941</c:v>
                </c:pt>
                <c:pt idx="31">
                  <c:v>30.43615136511049</c:v>
                </c:pt>
                <c:pt idx="32">
                  <c:v>34.009729090666454</c:v>
                </c:pt>
                <c:pt idx="33">
                  <c:v>36.282443536522862</c:v>
                </c:pt>
                <c:pt idx="34">
                  <c:v>40.152132164267243</c:v>
                </c:pt>
                <c:pt idx="35">
                  <c:v>42.915833918025825</c:v>
                </c:pt>
                <c:pt idx="36">
                  <c:v>46.337559898869777</c:v>
                </c:pt>
                <c:pt idx="37">
                  <c:v>49.280952883870903</c:v>
                </c:pt>
                <c:pt idx="38">
                  <c:v>52.219284144048281</c:v>
                </c:pt>
                <c:pt idx="39">
                  <c:v>55.157615404225673</c:v>
                </c:pt>
                <c:pt idx="40">
                  <c:v>56.559713180399896</c:v>
                </c:pt>
                <c:pt idx="41">
                  <c:v>59.065266968148059</c:v>
                </c:pt>
                <c:pt idx="42">
                  <c:v>61.813783547435435</c:v>
                </c:pt>
                <c:pt idx="43">
                  <c:v>66.263039667497324</c:v>
                </c:pt>
                <c:pt idx="44">
                  <c:v>69.66958047387007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'Charts 2'!$C$114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2'!$E$114:$BV$114</c:f>
              <c:numCache>
                <c:formatCode>#,##0.00</c:formatCode>
                <c:ptCount val="70"/>
                <c:pt idx="0">
                  <c:v>0.78142147860224875</c:v>
                </c:pt>
                <c:pt idx="1">
                  <c:v>1.2502743657635982</c:v>
                </c:pt>
                <c:pt idx="2">
                  <c:v>1.7538570964183806</c:v>
                </c:pt>
                <c:pt idx="3">
                  <c:v>2.2748047488198799</c:v>
                </c:pt>
                <c:pt idx="4">
                  <c:v>2.5265961141472713</c:v>
                </c:pt>
                <c:pt idx="5">
                  <c:v>2.7783874794746626</c:v>
                </c:pt>
                <c:pt idx="6">
                  <c:v>3.1777806796491448</c:v>
                </c:pt>
                <c:pt idx="7">
                  <c:v>3.7508230972907941</c:v>
                </c:pt>
                <c:pt idx="8">
                  <c:v>4.8100833238405096</c:v>
                </c:pt>
                <c:pt idx="9">
                  <c:v>6.3034665940581398</c:v>
                </c:pt>
                <c:pt idx="10">
                  <c:v>8.2483378296904046</c:v>
                </c:pt>
                <c:pt idx="11">
                  <c:v>10.262668752309533</c:v>
                </c:pt>
                <c:pt idx="12">
                  <c:v>12.50274365763598</c:v>
                </c:pt>
                <c:pt idx="13">
                  <c:v>15.836808633005578</c:v>
                </c:pt>
                <c:pt idx="14">
                  <c:v>18.858305016934274</c:v>
                </c:pt>
                <c:pt idx="15">
                  <c:v>24.831838097804798</c:v>
                </c:pt>
                <c:pt idx="16">
                  <c:v>30.110774308806654</c:v>
                </c:pt>
                <c:pt idx="17">
                  <c:v>35.789103719982997</c:v>
                </c:pt>
                <c:pt idx="18">
                  <c:v>45.617649428624617</c:v>
                </c:pt>
                <c:pt idx="19">
                  <c:v>48.561003664693089</c:v>
                </c:pt>
                <c:pt idx="20">
                  <c:v>51.504357900761562</c:v>
                </c:pt>
                <c:pt idx="21">
                  <c:v>58.033568477527012</c:v>
                </c:pt>
                <c:pt idx="22">
                  <c:v>64.736428271759635</c:v>
                </c:pt>
                <c:pt idx="23">
                  <c:v>72.463818449048532</c:v>
                </c:pt>
                <c:pt idx="24">
                  <c:v>79.270867773761466</c:v>
                </c:pt>
                <c:pt idx="25">
                  <c:v>85.956362646247371</c:v>
                </c:pt>
                <c:pt idx="26">
                  <c:v>89.811375274018459</c:v>
                </c:pt>
                <c:pt idx="27">
                  <c:v>94.274160162924645</c:v>
                </c:pt>
                <c:pt idx="28">
                  <c:v>98.198632477682608</c:v>
                </c:pt>
                <c:pt idx="29">
                  <c:v>113.04564057112533</c:v>
                </c:pt>
                <c:pt idx="30">
                  <c:v>116.37102308562157</c:v>
                </c:pt>
                <c:pt idx="31">
                  <c:v>119.69640560011781</c:v>
                </c:pt>
                <c:pt idx="32">
                  <c:v>133.43205870177067</c:v>
                </c:pt>
                <c:pt idx="33">
                  <c:v>133.55361315399767</c:v>
                </c:pt>
                <c:pt idx="34">
                  <c:v>137.89484359067686</c:v>
                </c:pt>
                <c:pt idx="35">
                  <c:v>143.7815520628138</c:v>
                </c:pt>
                <c:pt idx="36">
                  <c:v>150.64069615276685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'Charts 2'!$C$115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2'!$E$115:$BV$115</c:f>
              <c:numCache>
                <c:formatCode>#,##0.00</c:formatCode>
                <c:ptCount val="70"/>
                <c:pt idx="0">
                  <c:v>1.149977547389593</c:v>
                </c:pt>
                <c:pt idx="1">
                  <c:v>1.9072798346949347</c:v>
                </c:pt>
                <c:pt idx="2">
                  <c:v>2.6926303548634376</c:v>
                </c:pt>
                <c:pt idx="3">
                  <c:v>5.4413571754531969</c:v>
                </c:pt>
                <c:pt idx="4">
                  <c:v>5.8480565519690284</c:v>
                </c:pt>
                <c:pt idx="5">
                  <c:v>6.25475592848486</c:v>
                </c:pt>
                <c:pt idx="6">
                  <c:v>11.640016638211735</c:v>
                </c:pt>
                <c:pt idx="7">
                  <c:v>17.333807909433379</c:v>
                </c:pt>
                <c:pt idx="8">
                  <c:v>24.542203755265703</c:v>
                </c:pt>
                <c:pt idx="9">
                  <c:v>28.384811657518735</c:v>
                </c:pt>
                <c:pt idx="10">
                  <c:v>36.2102686263406</c:v>
                </c:pt>
                <c:pt idx="11">
                  <c:v>46.05519836131004</c:v>
                </c:pt>
                <c:pt idx="12">
                  <c:v>55.900128096279488</c:v>
                </c:pt>
                <c:pt idx="13">
                  <c:v>72.112006691186423</c:v>
                </c:pt>
                <c:pt idx="14">
                  <c:v>87.734872395967002</c:v>
                </c:pt>
                <c:pt idx="15">
                  <c:v>99.767564294262982</c:v>
                </c:pt>
                <c:pt idx="16">
                  <c:v>107.25644246872693</c:v>
                </c:pt>
                <c:pt idx="17">
                  <c:v>137.82901628957219</c:v>
                </c:pt>
                <c:pt idx="18">
                  <c:v>147.9824765860364</c:v>
                </c:pt>
                <c:pt idx="19">
                  <c:v>159.17372149843757</c:v>
                </c:pt>
                <c:pt idx="20">
                  <c:v>193.70109615298853</c:v>
                </c:pt>
                <c:pt idx="21">
                  <c:v>218.24329990825422</c:v>
                </c:pt>
                <c:pt idx="22">
                  <c:v>246.33360512070976</c:v>
                </c:pt>
                <c:pt idx="23">
                  <c:v>274.42391033316534</c:v>
                </c:pt>
                <c:pt idx="24">
                  <c:v>295.57227791198858</c:v>
                </c:pt>
                <c:pt idx="25">
                  <c:v>322.83516025498085</c:v>
                </c:pt>
                <c:pt idx="26">
                  <c:v>337.5604825081403</c:v>
                </c:pt>
                <c:pt idx="27">
                  <c:v>375.31340394195473</c:v>
                </c:pt>
                <c:pt idx="28">
                  <c:v>392.36672952275649</c:v>
                </c:pt>
                <c:pt idx="29">
                  <c:v>413.85167589593772</c:v>
                </c:pt>
                <c:pt idx="30">
                  <c:v>445.51813079844624</c:v>
                </c:pt>
                <c:pt idx="31">
                  <c:v>471.46274619687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'Charts 2'!$C$116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2'!$E$116:$BV$116</c:f>
              <c:numCache>
                <c:formatCode>#,##0.00</c:formatCode>
                <c:ptCount val="70"/>
                <c:pt idx="0">
                  <c:v>3.0808286196655454</c:v>
                </c:pt>
                <c:pt idx="1">
                  <c:v>3.9023829182430241</c:v>
                </c:pt>
                <c:pt idx="2">
                  <c:v>4.6212429294983179</c:v>
                </c:pt>
                <c:pt idx="3">
                  <c:v>5.7508800900423509</c:v>
                </c:pt>
                <c:pt idx="4">
                  <c:v>6.98321153790857</c:v>
                </c:pt>
                <c:pt idx="5">
                  <c:v>9.3451801463188211</c:v>
                </c:pt>
                <c:pt idx="6">
                  <c:v>11.809843042051256</c:v>
                </c:pt>
                <c:pt idx="7">
                  <c:v>13.35025735188403</c:v>
                </c:pt>
                <c:pt idx="8">
                  <c:v>16.739168833516128</c:v>
                </c:pt>
                <c:pt idx="9">
                  <c:v>21.976577486947559</c:v>
                </c:pt>
                <c:pt idx="10">
                  <c:v>23.825074658746885</c:v>
                </c:pt>
                <c:pt idx="11">
                  <c:v>27.111291853056795</c:v>
                </c:pt>
                <c:pt idx="12">
                  <c:v>32.759477655776962</c:v>
                </c:pt>
                <c:pt idx="13">
                  <c:v>37.791497734564018</c:v>
                </c:pt>
                <c:pt idx="14">
                  <c:v>40.358854917618643</c:v>
                </c:pt>
                <c:pt idx="15">
                  <c:v>46.212429294983174</c:v>
                </c:pt>
                <c:pt idx="16">
                  <c:v>60.897712382055616</c:v>
                </c:pt>
                <c:pt idx="17">
                  <c:v>69.113255367830391</c:v>
                </c:pt>
                <c:pt idx="18">
                  <c:v>82.206777001408966</c:v>
                </c:pt>
                <c:pt idx="19">
                  <c:v>95.300298634987541</c:v>
                </c:pt>
                <c:pt idx="20">
                  <c:v>109.62615171643232</c:v>
                </c:pt>
                <c:pt idx="21">
                  <c:v>123.95200479787709</c:v>
                </c:pt>
                <c:pt idx="22">
                  <c:v>136.1726249892171</c:v>
                </c:pt>
                <c:pt idx="23">
                  <c:v>151.88485094951139</c:v>
                </c:pt>
                <c:pt idx="24">
                  <c:v>159.38153392403086</c:v>
                </c:pt>
                <c:pt idx="25">
                  <c:v>166.87821689855036</c:v>
                </c:pt>
                <c:pt idx="26">
                  <c:v>180.84463997436751</c:v>
                </c:pt>
                <c:pt idx="27">
                  <c:v>206.82629466688027</c:v>
                </c:pt>
                <c:pt idx="28">
                  <c:v>213.09064619353356</c:v>
                </c:pt>
                <c:pt idx="29">
                  <c:v>238.55882944943539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'Charts 2'!$C$117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2'!$E$117:$BV$117</c:f>
              <c:numCache>
                <c:formatCode>#,##0.00</c:formatCode>
                <c:ptCount val="70"/>
                <c:pt idx="0">
                  <c:v>4.3924964824604782</c:v>
                </c:pt>
                <c:pt idx="1">
                  <c:v>5.5260439618051178</c:v>
                </c:pt>
                <c:pt idx="2">
                  <c:v>10.060233879183675</c:v>
                </c:pt>
                <c:pt idx="3">
                  <c:v>10.910394488692155</c:v>
                </c:pt>
                <c:pt idx="4">
                  <c:v>13.885956621971834</c:v>
                </c:pt>
                <c:pt idx="5">
                  <c:v>16.436438450497274</c:v>
                </c:pt>
                <c:pt idx="6">
                  <c:v>19.412000583776951</c:v>
                </c:pt>
                <c:pt idx="7">
                  <c:v>25.929898590008627</c:v>
                </c:pt>
                <c:pt idx="8">
                  <c:v>32.731183466076466</c:v>
                </c:pt>
                <c:pt idx="9">
                  <c:v>37.832147123127342</c:v>
                </c:pt>
                <c:pt idx="10">
                  <c:v>43.0748042150963</c:v>
                </c:pt>
                <c:pt idx="11">
                  <c:v>48.45915474198334</c:v>
                </c:pt>
                <c:pt idx="12">
                  <c:v>56.819067402150061</c:v>
                </c:pt>
                <c:pt idx="13">
                  <c:v>70.138250284449569</c:v>
                </c:pt>
                <c:pt idx="14">
                  <c:v>83.032352861994852</c:v>
                </c:pt>
                <c:pt idx="15">
                  <c:v>92.525813001506194</c:v>
                </c:pt>
                <c:pt idx="16">
                  <c:v>107.2619302329865</c:v>
                </c:pt>
                <c:pt idx="17">
                  <c:v>127.80747829610812</c:v>
                </c:pt>
                <c:pt idx="18">
                  <c:v>141.41004804824379</c:v>
                </c:pt>
                <c:pt idx="19">
                  <c:v>155.43769810513368</c:v>
                </c:pt>
                <c:pt idx="20">
                  <c:v>171.5907496857948</c:v>
                </c:pt>
                <c:pt idx="21">
                  <c:v>204.0385462820351</c:v>
                </c:pt>
                <c:pt idx="22">
                  <c:v>215.79910138023575</c:v>
                </c:pt>
                <c:pt idx="23">
                  <c:v>235.21110196401267</c:v>
                </c:pt>
                <c:pt idx="24">
                  <c:v>251.93092728434613</c:v>
                </c:pt>
                <c:pt idx="25">
                  <c:v>265.6751904713999</c:v>
                </c:pt>
                <c:pt idx="26">
                  <c:v>277.01066526484624</c:v>
                </c:pt>
                <c:pt idx="27">
                  <c:v>291.60508906140848</c:v>
                </c:pt>
                <c:pt idx="28">
                  <c:v>311.30047651502161</c:v>
                </c:pt>
                <c:pt idx="29">
                  <c:v>332.97957205748781</c:v>
                </c:pt>
                <c:pt idx="30">
                  <c:v>350.8329448571659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'Charts 2'!$C$118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2'!$E$118:$BV$118</c:f>
              <c:numCache>
                <c:formatCode>#,##0.00</c:formatCode>
                <c:ptCount val="70"/>
                <c:pt idx="0">
                  <c:v>0.14899148825595546</c:v>
                </c:pt>
                <c:pt idx="1">
                  <c:v>0.23279920039993041</c:v>
                </c:pt>
                <c:pt idx="2">
                  <c:v>0.35851076861589282</c:v>
                </c:pt>
                <c:pt idx="3">
                  <c:v>0.54009414492783847</c:v>
                </c:pt>
                <c:pt idx="4">
                  <c:v>0.65649374512780378</c:v>
                </c:pt>
                <c:pt idx="5">
                  <c:v>0.86601302548774106</c:v>
                </c:pt>
                <c:pt idx="6">
                  <c:v>1.4619789785115631</c:v>
                </c:pt>
                <c:pt idx="7">
                  <c:v>1.8158337631194572</c:v>
                </c:pt>
                <c:pt idx="8">
                  <c:v>2.4211116841592761</c:v>
                </c:pt>
                <c:pt idx="9">
                  <c:v>3.0636374772630841</c:v>
                </c:pt>
                <c:pt idx="10">
                  <c:v>3.8644667266388448</c:v>
                </c:pt>
                <c:pt idx="11">
                  <c:v>5.4521572733663701</c:v>
                </c:pt>
                <c:pt idx="12">
                  <c:v>6.5742494192940351</c:v>
                </c:pt>
                <c:pt idx="13">
                  <c:v>7.8313651014536587</c:v>
                </c:pt>
                <c:pt idx="14">
                  <c:v>10.964842338836721</c:v>
                </c:pt>
                <c:pt idx="15">
                  <c:v>12.873795782116153</c:v>
                </c:pt>
                <c:pt idx="16">
                  <c:v>17.520467822098762</c:v>
                </c:pt>
                <c:pt idx="17">
                  <c:v>19.769308097962092</c:v>
                </c:pt>
                <c:pt idx="18">
                  <c:v>25.482200475776381</c:v>
                </c:pt>
                <c:pt idx="19">
                  <c:v>29.509626642695181</c:v>
                </c:pt>
                <c:pt idx="20">
                  <c:v>32.382368775630319</c:v>
                </c:pt>
                <c:pt idx="21">
                  <c:v>37.294431904068851</c:v>
                </c:pt>
                <c:pt idx="22">
                  <c:v>44.627606716666662</c:v>
                </c:pt>
                <c:pt idx="23">
                  <c:v>51.732638312872538</c:v>
                </c:pt>
                <c:pt idx="24">
                  <c:v>56.574861681191081</c:v>
                </c:pt>
                <c:pt idx="25">
                  <c:v>62.036330922573448</c:v>
                </c:pt>
                <c:pt idx="26">
                  <c:v>68.661796165955479</c:v>
                </c:pt>
                <c:pt idx="27">
                  <c:v>71.958232843618489</c:v>
                </c:pt>
                <c:pt idx="28">
                  <c:v>76.190522306889221</c:v>
                </c:pt>
                <c:pt idx="29">
                  <c:v>81.624055644223603</c:v>
                </c:pt>
                <c:pt idx="30">
                  <c:v>86.107768243926259</c:v>
                </c:pt>
                <c:pt idx="31">
                  <c:v>90.116570474813059</c:v>
                </c:pt>
                <c:pt idx="32">
                  <c:v>95.91792654877932</c:v>
                </c:pt>
                <c:pt idx="33">
                  <c:v>99.484410298906255</c:v>
                </c:pt>
                <c:pt idx="34">
                  <c:v>104.81085600405667</c:v>
                </c:pt>
                <c:pt idx="35">
                  <c:v>106.60806583114412</c:v>
                </c:pt>
                <c:pt idx="36">
                  <c:v>112.29767828891842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'Charts 2'!$C$119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2'!$E$119:$BV$119</c:f>
              <c:numCache>
                <c:formatCode>#,##0.00</c:formatCode>
                <c:ptCount val="70"/>
                <c:pt idx="0">
                  <c:v>0.2919729203593</c:v>
                </c:pt>
                <c:pt idx="1">
                  <c:v>0.39557621468034193</c:v>
                </c:pt>
                <c:pt idx="2">
                  <c:v>0.62161976592625157</c:v>
                </c:pt>
                <c:pt idx="3">
                  <c:v>0.9324296488893774</c:v>
                </c:pt>
                <c:pt idx="4">
                  <c:v>1.1396362375314613</c:v>
                </c:pt>
                <c:pt idx="5">
                  <c:v>1.3750982700792838</c:v>
                </c:pt>
                <c:pt idx="6">
                  <c:v>1.8554408164768419</c:v>
                </c:pt>
                <c:pt idx="7">
                  <c:v>2.7031041336490031</c:v>
                </c:pt>
                <c:pt idx="8">
                  <c:v>3.9557621468034192</c:v>
                </c:pt>
                <c:pt idx="9">
                  <c:v>4.7751700200698419</c:v>
                </c:pt>
                <c:pt idx="10">
                  <c:v>5.6510887811477417</c:v>
                </c:pt>
                <c:pt idx="11">
                  <c:v>7.2710675650767609</c:v>
                </c:pt>
                <c:pt idx="12">
                  <c:v>9.663361815762638</c:v>
                </c:pt>
                <c:pt idx="13">
                  <c:v>11.744846183485391</c:v>
                </c:pt>
                <c:pt idx="14">
                  <c:v>14.363183985417177</c:v>
                </c:pt>
                <c:pt idx="15">
                  <c:v>18.846381085127721</c:v>
                </c:pt>
                <c:pt idx="16">
                  <c:v>22.284126760325929</c:v>
                </c:pt>
                <c:pt idx="17">
                  <c:v>24.968393931371107</c:v>
                </c:pt>
                <c:pt idx="18">
                  <c:v>26.456513977073342</c:v>
                </c:pt>
                <c:pt idx="19">
                  <c:v>37.005213035215796</c:v>
                </c:pt>
                <c:pt idx="20">
                  <c:v>43.682916278272039</c:v>
                </c:pt>
                <c:pt idx="21">
                  <c:v>50.370038002630203</c:v>
                </c:pt>
                <c:pt idx="22">
                  <c:v>54.919164471454138</c:v>
                </c:pt>
                <c:pt idx="23">
                  <c:v>58.017844819783484</c:v>
                </c:pt>
                <c:pt idx="24">
                  <c:v>62.604645213815068</c:v>
                </c:pt>
                <c:pt idx="25">
                  <c:v>68.886772242190972</c:v>
                </c:pt>
                <c:pt idx="26">
                  <c:v>83.052168120267979</c:v>
                </c:pt>
                <c:pt idx="27">
                  <c:v>93.252383370239656</c:v>
                </c:pt>
                <c:pt idx="28">
                  <c:v>99.515673436011724</c:v>
                </c:pt>
                <c:pt idx="29">
                  <c:v>108.15242078986587</c:v>
                </c:pt>
                <c:pt idx="30">
                  <c:v>114.51931414995899</c:v>
                </c:pt>
                <c:pt idx="31">
                  <c:v>117.27892917141948</c:v>
                </c:pt>
                <c:pt idx="32">
                  <c:v>125.4070785349703</c:v>
                </c:pt>
                <c:pt idx="33">
                  <c:v>133.95905955710722</c:v>
                </c:pt>
                <c:pt idx="34">
                  <c:v>141.15477927176869</c:v>
                </c:pt>
                <c:pt idx="35">
                  <c:v>147.57818351967327</c:v>
                </c:pt>
                <c:pt idx="36">
                  <c:v>161.94136750509045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'Charts 2'!$C$120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2'!$E$120:$BV$120</c:f>
              <c:numCache>
                <c:formatCode>#,##0.00</c:formatCode>
                <c:ptCount val="70"/>
                <c:pt idx="0">
                  <c:v>19.663024910594682</c:v>
                </c:pt>
                <c:pt idx="1">
                  <c:v>22.735372552875102</c:v>
                </c:pt>
                <c:pt idx="2">
                  <c:v>27.65112878052377</c:v>
                </c:pt>
                <c:pt idx="3">
                  <c:v>31.337945951260281</c:v>
                </c:pt>
                <c:pt idx="4">
                  <c:v>33.795824065084609</c:v>
                </c:pt>
                <c:pt idx="5">
                  <c:v>34.4102935935407</c:v>
                </c:pt>
                <c:pt idx="6">
                  <c:v>35.639232650452861</c:v>
                </c:pt>
                <c:pt idx="7">
                  <c:v>42.398397463469792</c:v>
                </c:pt>
                <c:pt idx="8">
                  <c:v>47.314153691118456</c:v>
                </c:pt>
                <c:pt idx="9">
                  <c:v>50.386501333398883</c:v>
                </c:pt>
                <c:pt idx="10">
                  <c:v>51.615440390311036</c:v>
                </c:pt>
                <c:pt idx="11">
                  <c:v>57.145666146415799</c:v>
                </c:pt>
                <c:pt idx="12">
                  <c:v>68.820587187081401</c:v>
                </c:pt>
                <c:pt idx="13">
                  <c:v>69.435056715537485</c:v>
                </c:pt>
                <c:pt idx="14">
                  <c:v>74.350812943186142</c:v>
                </c:pt>
                <c:pt idx="15">
                  <c:v>76.808691057010492</c:v>
                </c:pt>
                <c:pt idx="16">
                  <c:v>78.65209964237873</c:v>
                </c:pt>
                <c:pt idx="17">
                  <c:v>79.881038699290897</c:v>
                </c:pt>
                <c:pt idx="18">
                  <c:v>81.724447284659163</c:v>
                </c:pt>
                <c:pt idx="19">
                  <c:v>82.338916813115233</c:v>
                </c:pt>
                <c:pt idx="20">
                  <c:v>82.953386341571317</c:v>
                </c:pt>
                <c:pt idx="21">
                  <c:v>83.107003723685338</c:v>
                </c:pt>
                <c:pt idx="22">
                  <c:v>83.260621105799359</c:v>
                </c:pt>
                <c:pt idx="23">
                  <c:v>83.41423848791338</c:v>
                </c:pt>
                <c:pt idx="24">
                  <c:v>83.567855870027401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'Charts 2'!$C$121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2'!$E$121:$BV$121</c:f>
              <c:numCache>
                <c:formatCode>#,##0.00</c:formatCode>
                <c:ptCount val="70"/>
                <c:pt idx="0">
                  <c:v>2.6132305745152102</c:v>
                </c:pt>
                <c:pt idx="1">
                  <c:v>3.390136961533246</c:v>
                </c:pt>
                <c:pt idx="2">
                  <c:v>3.9551597884554535</c:v>
                </c:pt>
                <c:pt idx="3">
                  <c:v>5.4383447091262491</c:v>
                </c:pt>
                <c:pt idx="4">
                  <c:v>6.3565068028748355</c:v>
                </c:pt>
                <c:pt idx="5">
                  <c:v>6.7096460697012166</c:v>
                </c:pt>
                <c:pt idx="6">
                  <c:v>7.4865524567192505</c:v>
                </c:pt>
                <c:pt idx="7">
                  <c:v>8.475342403833114</c:v>
                </c:pt>
                <c:pt idx="8">
                  <c:v>10.664805858156669</c:v>
                </c:pt>
                <c:pt idx="9">
                  <c:v>12.359874338923293</c:v>
                </c:pt>
                <c:pt idx="10">
                  <c:v>14.408082086516295</c:v>
                </c:pt>
                <c:pt idx="11">
                  <c:v>14.6905934999774</c:v>
                </c:pt>
                <c:pt idx="12">
                  <c:v>18.221986168241195</c:v>
                </c:pt>
                <c:pt idx="13">
                  <c:v>20.128938209103648</c:v>
                </c:pt>
                <c:pt idx="14">
                  <c:v>22.53028522352303</c:v>
                </c:pt>
                <c:pt idx="15">
                  <c:v>24.790376531211859</c:v>
                </c:pt>
                <c:pt idx="16">
                  <c:v>26.202933598517383</c:v>
                </c:pt>
                <c:pt idx="17">
                  <c:v>27.332979252361795</c:v>
                </c:pt>
                <c:pt idx="18">
                  <c:v>28.957419879763144</c:v>
                </c:pt>
                <c:pt idx="19">
                  <c:v>30.723116213895043</c:v>
                </c:pt>
                <c:pt idx="20">
                  <c:v>31.217511187451972</c:v>
                </c:pt>
                <c:pt idx="21">
                  <c:v>32.841951814853317</c:v>
                </c:pt>
                <c:pt idx="22">
                  <c:v>34.325136735524119</c:v>
                </c:pt>
                <c:pt idx="23">
                  <c:v>35.243298829272703</c:v>
                </c:pt>
                <c:pt idx="24">
                  <c:v>35.596438096099085</c:v>
                </c:pt>
                <c:pt idx="25">
                  <c:v>36.51460018984767</c:v>
                </c:pt>
                <c:pt idx="26">
                  <c:v>37.432762283596261</c:v>
                </c:pt>
                <c:pt idx="27">
                  <c:v>38.209668670614292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'Charts 2'!$C$122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2'!$E$122:$BV$122</c:f>
              <c:numCache>
                <c:formatCode>#,##0.00</c:formatCode>
                <c:ptCount val="70"/>
                <c:pt idx="0">
                  <c:v>1.7346878820859901</c:v>
                </c:pt>
                <c:pt idx="1">
                  <c:v>2.3502222918584383</c:v>
                </c:pt>
                <c:pt idx="2">
                  <c:v>2.6300106599368238</c:v>
                </c:pt>
                <c:pt idx="3">
                  <c:v>2.7978836807838552</c:v>
                </c:pt>
                <c:pt idx="4">
                  <c:v>4.0849101739444285</c:v>
                </c:pt>
                <c:pt idx="5">
                  <c:v>6.8827938547282832</c:v>
                </c:pt>
                <c:pt idx="6">
                  <c:v>10.576000313362973</c:v>
                </c:pt>
                <c:pt idx="7">
                  <c:v>12.870264931605734</c:v>
                </c:pt>
                <c:pt idx="8">
                  <c:v>14.604952813691725</c:v>
                </c:pt>
                <c:pt idx="9">
                  <c:v>17.346878820859899</c:v>
                </c:pt>
                <c:pt idx="10">
                  <c:v>23.222434550505998</c:v>
                </c:pt>
                <c:pt idx="11">
                  <c:v>29.377778648230478</c:v>
                </c:pt>
                <c:pt idx="12">
                  <c:v>37.435683648887981</c:v>
                </c:pt>
                <c:pt idx="13">
                  <c:v>49.858287191568301</c:v>
                </c:pt>
                <c:pt idx="14">
                  <c:v>56.685123372680899</c:v>
                </c:pt>
                <c:pt idx="15">
                  <c:v>60.266414484084237</c:v>
                </c:pt>
                <c:pt idx="16">
                  <c:v>61.609398650860491</c:v>
                </c:pt>
                <c:pt idx="17">
                  <c:v>65.470478130342215</c:v>
                </c:pt>
                <c:pt idx="18">
                  <c:v>67.708785074969299</c:v>
                </c:pt>
                <c:pt idx="19">
                  <c:v>68.939853894514187</c:v>
                </c:pt>
                <c:pt idx="20">
                  <c:v>75.710732402011118</c:v>
                </c:pt>
                <c:pt idx="21">
                  <c:v>78.116912367485227</c:v>
                </c:pt>
                <c:pt idx="22">
                  <c:v>78.732446777257678</c:v>
                </c:pt>
                <c:pt idx="23">
                  <c:v>79.795642575955554</c:v>
                </c:pt>
                <c:pt idx="24">
                  <c:v>81.306499763578827</c:v>
                </c:pt>
                <c:pt idx="25">
                  <c:v>81.922034173351278</c:v>
                </c:pt>
                <c:pt idx="26">
                  <c:v>88.804828028079569</c:v>
                </c:pt>
                <c:pt idx="27">
                  <c:v>90.035896847624457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'Charts 2'!$C$123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2'!$E$123:$BV$123</c:f>
              <c:numCache>
                <c:formatCode>#,##0.00</c:formatCode>
                <c:ptCount val="70"/>
                <c:pt idx="0">
                  <c:v>0.25252881965425489</c:v>
                </c:pt>
                <c:pt idx="1">
                  <c:v>0.36301017825299142</c:v>
                </c:pt>
                <c:pt idx="2">
                  <c:v>0.50505763930850978</c:v>
                </c:pt>
                <c:pt idx="3">
                  <c:v>0.73391188212017833</c:v>
                </c:pt>
                <c:pt idx="4">
                  <c:v>1.2547525726570792</c:v>
                </c:pt>
                <c:pt idx="5">
                  <c:v>2.2727593768882941</c:v>
                </c:pt>
                <c:pt idx="6">
                  <c:v>3.3302238091904863</c:v>
                </c:pt>
                <c:pt idx="7">
                  <c:v>4.6165424843043468</c:v>
                </c:pt>
                <c:pt idx="8">
                  <c:v>5.9423187874891852</c:v>
                </c:pt>
                <c:pt idx="9">
                  <c:v>8.2782103692910436</c:v>
                </c:pt>
                <c:pt idx="10">
                  <c:v>10.045912106870828</c:v>
                </c:pt>
                <c:pt idx="11">
                  <c:v>12.11349181779004</c:v>
                </c:pt>
                <c:pt idx="12">
                  <c:v>14.717695270474545</c:v>
                </c:pt>
                <c:pt idx="13">
                  <c:v>20.028692008828092</c:v>
                </c:pt>
                <c:pt idx="14">
                  <c:v>23.879756508555481</c:v>
                </c:pt>
                <c:pt idx="15">
                  <c:v>27.549315919156371</c:v>
                </c:pt>
                <c:pt idx="16">
                  <c:v>36.269451722842362</c:v>
                </c:pt>
                <c:pt idx="17">
                  <c:v>39.907445030986473</c:v>
                </c:pt>
                <c:pt idx="18">
                  <c:v>47.301804531487619</c:v>
                </c:pt>
                <c:pt idx="19">
                  <c:v>55.082848787084352</c:v>
                </c:pt>
                <c:pt idx="20">
                  <c:v>60.72528960123411</c:v>
                </c:pt>
                <c:pt idx="21">
                  <c:v>70.266144068796422</c:v>
                </c:pt>
                <c:pt idx="22">
                  <c:v>81.732530786222441</c:v>
                </c:pt>
                <c:pt idx="23">
                  <c:v>88.827012313384159</c:v>
                </c:pt>
                <c:pt idx="24">
                  <c:v>96.765887081264808</c:v>
                </c:pt>
                <c:pt idx="25">
                  <c:v>106.92228054673437</c:v>
                </c:pt>
                <c:pt idx="26">
                  <c:v>118.98842321083924</c:v>
                </c:pt>
                <c:pt idx="27">
                  <c:v>129.59463363631792</c:v>
                </c:pt>
                <c:pt idx="28">
                  <c:v>141.15571866111429</c:v>
                </c:pt>
                <c:pt idx="29">
                  <c:v>151.35946128026904</c:v>
                </c:pt>
                <c:pt idx="30">
                  <c:v>164.55409210720384</c:v>
                </c:pt>
                <c:pt idx="31">
                  <c:v>173.81085165265512</c:v>
                </c:pt>
                <c:pt idx="32">
                  <c:v>183.45429595320198</c:v>
                </c:pt>
                <c:pt idx="33">
                  <c:v>194.07628942990908</c:v>
                </c:pt>
                <c:pt idx="34">
                  <c:v>203.07262863009191</c:v>
                </c:pt>
                <c:pt idx="35">
                  <c:v>217.60881881143996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'Charts 2'!$C$124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2'!$E$124:$BV$124</c:f>
              <c:numCache>
                <c:formatCode>#,##0.00</c:formatCode>
                <c:ptCount val="70"/>
                <c:pt idx="0">
                  <c:v>0.44561830207840836</c:v>
                </c:pt>
                <c:pt idx="1">
                  <c:v>0.57930379270193089</c:v>
                </c:pt>
                <c:pt idx="2">
                  <c:v>0.83182083054636224</c:v>
                </c:pt>
                <c:pt idx="3">
                  <c:v>1.1734615288064751</c:v>
                </c:pt>
                <c:pt idx="4">
                  <c:v>1.871596868729315</c:v>
                </c:pt>
                <c:pt idx="5">
                  <c:v>2.9856426239253357</c:v>
                </c:pt>
                <c:pt idx="6">
                  <c:v>3.8471713412769253</c:v>
                </c:pt>
                <c:pt idx="7">
                  <c:v>5.421689341953968</c:v>
                </c:pt>
                <c:pt idx="8">
                  <c:v>7.0853310030466927</c:v>
                </c:pt>
                <c:pt idx="9">
                  <c:v>9.5807934946857802</c:v>
                </c:pt>
                <c:pt idx="10">
                  <c:v>14.571718477963952</c:v>
                </c:pt>
                <c:pt idx="11">
                  <c:v>18.300058272019967</c:v>
                </c:pt>
                <c:pt idx="12">
                  <c:v>22.488870311557008</c:v>
                </c:pt>
                <c:pt idx="13">
                  <c:v>26.529142917067912</c:v>
                </c:pt>
                <c:pt idx="14">
                  <c:v>32.069663806242787</c:v>
                </c:pt>
                <c:pt idx="15">
                  <c:v>38.100364827703913</c:v>
                </c:pt>
                <c:pt idx="16">
                  <c:v>45.141134000542763</c:v>
                </c:pt>
                <c:pt idx="17">
                  <c:v>51.053003474782976</c:v>
                </c:pt>
                <c:pt idx="18">
                  <c:v>58.717638270531602</c:v>
                </c:pt>
                <c:pt idx="19">
                  <c:v>65.520744348928645</c:v>
                </c:pt>
                <c:pt idx="20">
                  <c:v>73.437896182521698</c:v>
                </c:pt>
                <c:pt idx="21">
                  <c:v>81.800666318193151</c:v>
                </c:pt>
                <c:pt idx="22">
                  <c:v>88.276985641732679</c:v>
                </c:pt>
                <c:pt idx="23">
                  <c:v>94.337394549999047</c:v>
                </c:pt>
                <c:pt idx="24">
                  <c:v>102.59618708185221</c:v>
                </c:pt>
                <c:pt idx="25">
                  <c:v>110.43906919843218</c:v>
                </c:pt>
                <c:pt idx="26">
                  <c:v>117.76206329592071</c:v>
                </c:pt>
                <c:pt idx="27">
                  <c:v>122.33707786392569</c:v>
                </c:pt>
                <c:pt idx="28">
                  <c:v>126.65957539408626</c:v>
                </c:pt>
                <c:pt idx="29">
                  <c:v>133.01706317040487</c:v>
                </c:pt>
                <c:pt idx="30">
                  <c:v>141.73632794773908</c:v>
                </c:pt>
                <c:pt idx="31">
                  <c:v>150.82694131013861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'Charts 2'!$C$125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2'!$E$125:$BV$125</c:f>
              <c:numCache>
                <c:formatCode>#,##0.00</c:formatCode>
                <c:ptCount val="70"/>
                <c:pt idx="0">
                  <c:v>1.2044106786854174</c:v>
                </c:pt>
                <c:pt idx="1">
                  <c:v>1.4262758037064154</c:v>
                </c:pt>
                <c:pt idx="2">
                  <c:v>2.1552612144896943</c:v>
                </c:pt>
                <c:pt idx="3">
                  <c:v>2.8525516074128308</c:v>
                </c:pt>
                <c:pt idx="4">
                  <c:v>3.327976875314969</c:v>
                </c:pt>
                <c:pt idx="5">
                  <c:v>3.9301822146576777</c:v>
                </c:pt>
                <c:pt idx="6">
                  <c:v>4.5957775897206723</c:v>
                </c:pt>
                <c:pt idx="7">
                  <c:v>5.6734081969655188</c:v>
                </c:pt>
                <c:pt idx="8">
                  <c:v>7.4483291971335017</c:v>
                </c:pt>
                <c:pt idx="9">
                  <c:v>9.4451153223224846</c:v>
                </c:pt>
                <c:pt idx="10">
                  <c:v>10.649526001007903</c:v>
                </c:pt>
                <c:pt idx="11">
                  <c:v>13.438687572700445</c:v>
                </c:pt>
                <c:pt idx="12">
                  <c:v>15.752423876490854</c:v>
                </c:pt>
                <c:pt idx="13">
                  <c:v>17.40056480521827</c:v>
                </c:pt>
                <c:pt idx="14">
                  <c:v>19.460740966127535</c:v>
                </c:pt>
                <c:pt idx="15">
                  <c:v>22.154817484239651</c:v>
                </c:pt>
                <c:pt idx="16">
                  <c:v>24.912284038072052</c:v>
                </c:pt>
                <c:pt idx="17">
                  <c:v>27.511275502603745</c:v>
                </c:pt>
                <c:pt idx="18">
                  <c:v>29.983486895694867</c:v>
                </c:pt>
                <c:pt idx="19">
                  <c:v>33.216378717429407</c:v>
                </c:pt>
                <c:pt idx="20">
                  <c:v>36.290795449863232</c:v>
                </c:pt>
                <c:pt idx="21">
                  <c:v>40.252672682381053</c:v>
                </c:pt>
                <c:pt idx="22">
                  <c:v>43.992684789877877</c:v>
                </c:pt>
                <c:pt idx="23">
                  <c:v>47.859476968815272</c:v>
                </c:pt>
                <c:pt idx="24">
                  <c:v>50.29999334404625</c:v>
                </c:pt>
                <c:pt idx="25">
                  <c:v>54.198480540843789</c:v>
                </c:pt>
                <c:pt idx="26">
                  <c:v>60.188838916410724</c:v>
                </c:pt>
                <c:pt idx="27">
                  <c:v>63.231560630984418</c:v>
                </c:pt>
                <c:pt idx="28">
                  <c:v>67.859033238565232</c:v>
                </c:pt>
                <c:pt idx="29">
                  <c:v>73.912781649852462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'Charts 2'!$C$126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2'!$E$126:$BV$126</c:f>
              <c:numCache>
                <c:formatCode>#,##0.00</c:formatCode>
                <c:ptCount val="70"/>
                <c:pt idx="0">
                  <c:v>1.1670557996837965</c:v>
                </c:pt>
                <c:pt idx="1">
                  <c:v>1.5103075054731483</c:v>
                </c:pt>
                <c:pt idx="2">
                  <c:v>1.8878843818414355</c:v>
                </c:pt>
                <c:pt idx="3">
                  <c:v>2.1968109170518524</c:v>
                </c:pt>
                <c:pt idx="4">
                  <c:v>2.8146639874726858</c:v>
                </c:pt>
                <c:pt idx="5">
                  <c:v>3.3638667167356489</c:v>
                </c:pt>
                <c:pt idx="6">
                  <c:v>4.3249714929458341</c:v>
                </c:pt>
                <c:pt idx="7">
                  <c:v>5.7666286572611121</c:v>
                </c:pt>
                <c:pt idx="8">
                  <c:v>6.933684456944909</c:v>
                </c:pt>
                <c:pt idx="9">
                  <c:v>8.9588695211020859</c:v>
                </c:pt>
                <c:pt idx="10">
                  <c:v>10.949729414680327</c:v>
                </c:pt>
                <c:pt idx="11">
                  <c:v>12.631662773048152</c:v>
                </c:pt>
                <c:pt idx="12">
                  <c:v>14.691173007784261</c:v>
                </c:pt>
                <c:pt idx="13">
                  <c:v>16.544732219046764</c:v>
                </c:pt>
                <c:pt idx="14">
                  <c:v>18.947494159572226</c:v>
                </c:pt>
                <c:pt idx="15">
                  <c:v>21.281605758939818</c:v>
                </c:pt>
                <c:pt idx="16">
                  <c:v>23.958969064096763</c:v>
                </c:pt>
                <c:pt idx="17">
                  <c:v>25.640902422464588</c:v>
                </c:pt>
                <c:pt idx="18">
                  <c:v>29.004769139200238</c:v>
                </c:pt>
                <c:pt idx="19">
                  <c:v>30.892653521041673</c:v>
                </c:pt>
                <c:pt idx="20">
                  <c:v>34.428146090671994</c:v>
                </c:pt>
                <c:pt idx="21">
                  <c:v>37.963638660302323</c:v>
                </c:pt>
                <c:pt idx="22">
                  <c:v>40.023148895038432</c:v>
                </c:pt>
                <c:pt idx="23">
                  <c:v>43.524316294089822</c:v>
                </c:pt>
                <c:pt idx="24">
                  <c:v>45.892753064036349</c:v>
                </c:pt>
                <c:pt idx="25">
                  <c:v>47.231434716614828</c:v>
                </c:pt>
                <c:pt idx="26">
                  <c:v>48.947693245561581</c:v>
                </c:pt>
                <c:pt idx="27">
                  <c:v>51.281804844929177</c:v>
                </c:pt>
                <c:pt idx="28">
                  <c:v>54.50837087934908</c:v>
                </c:pt>
                <c:pt idx="29">
                  <c:v>58.524415837084504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'Charts 2'!$C$127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2'!$E$127:$BV$127</c:f>
              <c:numCache>
                <c:formatCode>#,##0.00</c:formatCode>
                <c:ptCount val="70"/>
                <c:pt idx="0">
                  <c:v>0.78340558944219951</c:v>
                </c:pt>
                <c:pt idx="1">
                  <c:v>1.052001791536668</c:v>
                </c:pt>
                <c:pt idx="2">
                  <c:v>1.2086829094251079</c:v>
                </c:pt>
                <c:pt idx="3">
                  <c:v>2.2159186672793645</c:v>
                </c:pt>
                <c:pt idx="4">
                  <c:v>2.3278337514853931</c:v>
                </c:pt>
                <c:pt idx="5">
                  <c:v>2.7754940883095069</c:v>
                </c:pt>
                <c:pt idx="6">
                  <c:v>3.5141336440692954</c:v>
                </c:pt>
                <c:pt idx="7">
                  <c:v>4.431837334558729</c:v>
                </c:pt>
                <c:pt idx="8">
                  <c:v>5.5509881766190139</c:v>
                </c:pt>
                <c:pt idx="9">
                  <c:v>6.7596710860441229</c:v>
                </c:pt>
                <c:pt idx="10">
                  <c:v>8.8189086354350454</c:v>
                </c:pt>
                <c:pt idx="11">
                  <c:v>9.8261443932893027</c:v>
                </c:pt>
                <c:pt idx="12">
                  <c:v>10.743848083778737</c:v>
                </c:pt>
                <c:pt idx="13">
                  <c:v>13.228362953152569</c:v>
                </c:pt>
                <c:pt idx="14">
                  <c:v>15.220451452019876</c:v>
                </c:pt>
                <c:pt idx="15">
                  <c:v>17.234922967728391</c:v>
                </c:pt>
                <c:pt idx="16">
                  <c:v>18.600286995041937</c:v>
                </c:pt>
                <c:pt idx="17">
                  <c:v>20.525226443385627</c:v>
                </c:pt>
                <c:pt idx="18">
                  <c:v>21.375781083351445</c:v>
                </c:pt>
                <c:pt idx="19">
                  <c:v>22.562080975935348</c:v>
                </c:pt>
                <c:pt idx="20">
                  <c:v>25.718086350545352</c:v>
                </c:pt>
                <c:pt idx="21">
                  <c:v>30.127540668262874</c:v>
                </c:pt>
                <c:pt idx="22">
                  <c:v>37.89444751216125</c:v>
                </c:pt>
                <c:pt idx="23">
                  <c:v>39.53959924998987</c:v>
                </c:pt>
                <c:pt idx="24">
                  <c:v>41.184750987818489</c:v>
                </c:pt>
                <c:pt idx="25">
                  <c:v>43.937862059286793</c:v>
                </c:pt>
                <c:pt idx="26">
                  <c:v>45.840418490789276</c:v>
                </c:pt>
                <c:pt idx="27">
                  <c:v>49.466467219064604</c:v>
                </c:pt>
                <c:pt idx="28">
                  <c:v>51.279491583202265</c:v>
                </c:pt>
                <c:pt idx="29">
                  <c:v>54.368347907288651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'Charts 2'!$C$128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2'!$E$128:$BV$128</c:f>
              <c:numCache>
                <c:formatCode>#,##0.00</c:formatCode>
                <c:ptCount val="70"/>
                <c:pt idx="0">
                  <c:v>0.77439439131955512</c:v>
                </c:pt>
                <c:pt idx="1">
                  <c:v>1.484255916695814</c:v>
                </c:pt>
                <c:pt idx="2">
                  <c:v>1.9574969336133201</c:v>
                </c:pt>
                <c:pt idx="3">
                  <c:v>2.4522489058452579</c:v>
                </c:pt>
                <c:pt idx="4">
                  <c:v>3.6783733587678866</c:v>
                </c:pt>
                <c:pt idx="5">
                  <c:v>5.1626292754637007</c:v>
                </c:pt>
                <c:pt idx="6">
                  <c:v>7.464301494107934</c:v>
                </c:pt>
                <c:pt idx="7">
                  <c:v>10.30374759561297</c:v>
                </c:pt>
                <c:pt idx="8">
                  <c:v>12.583908858942772</c:v>
                </c:pt>
                <c:pt idx="9">
                  <c:v>18.004669598179657</c:v>
                </c:pt>
                <c:pt idx="10">
                  <c:v>25.210839628514403</c:v>
                </c:pt>
                <c:pt idx="11">
                  <c:v>29.857205976431736</c:v>
                </c:pt>
                <c:pt idx="12">
                  <c:v>38.612164789405597</c:v>
                </c:pt>
                <c:pt idx="13">
                  <c:v>49.582751999765961</c:v>
                </c:pt>
                <c:pt idx="14">
                  <c:v>59.069083293430516</c:v>
                </c:pt>
                <c:pt idx="15">
                  <c:v>71.308816867342372</c:v>
                </c:pt>
                <c:pt idx="16">
                  <c:v>76.148781813089585</c:v>
                </c:pt>
                <c:pt idx="17">
                  <c:v>86.581595140589144</c:v>
                </c:pt>
                <c:pt idx="18">
                  <c:v>112.65287298168084</c:v>
                </c:pt>
                <c:pt idx="19">
                  <c:v>138.18637693991172</c:v>
                </c:pt>
                <c:pt idx="20">
                  <c:v>196.8252411270536</c:v>
                </c:pt>
                <c:pt idx="21">
                  <c:v>221.49830687270719</c:v>
                </c:pt>
                <c:pt idx="22">
                  <c:v>268.80089760914336</c:v>
                </c:pt>
                <c:pt idx="23">
                  <c:v>279.85752864076142</c:v>
                </c:pt>
                <c:pt idx="24">
                  <c:v>319.80337265966182</c:v>
                </c:pt>
                <c:pt idx="25">
                  <c:v>350.28439634021208</c:v>
                </c:pt>
                <c:pt idx="26">
                  <c:v>366.33156900477843</c:v>
                </c:pt>
                <c:pt idx="27">
                  <c:v>393.28479601376182</c:v>
                </c:pt>
                <c:pt idx="28">
                  <c:v>414.15042266876094</c:v>
                </c:pt>
                <c:pt idx="29">
                  <c:v>430.52025966304382</c:v>
                </c:pt>
                <c:pt idx="30">
                  <c:v>443.01812470072878</c:v>
                </c:pt>
                <c:pt idx="31">
                  <c:v>452.07423688810474</c:v>
                </c:pt>
                <c:pt idx="32">
                  <c:v>462.87273645594962</c:v>
                </c:pt>
                <c:pt idx="33">
                  <c:v>472.18698010709875</c:v>
                </c:pt>
                <c:pt idx="34">
                  <c:v>484.68484514478382</c:v>
                </c:pt>
                <c:pt idx="35">
                  <c:v>497.29026495904094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'Charts 2'!$C$129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2'!$E$129:$BV$129</c:f>
              <c:numCache>
                <c:formatCode>#,##0.00</c:formatCode>
                <c:ptCount val="70"/>
                <c:pt idx="0">
                  <c:v>2.3805768732908201</c:v>
                </c:pt>
                <c:pt idx="1">
                  <c:v>3.1989001734845397</c:v>
                </c:pt>
                <c:pt idx="2">
                  <c:v>3.9428304463879207</c:v>
                </c:pt>
                <c:pt idx="3">
                  <c:v>4.2404025555492737</c:v>
                </c:pt>
                <c:pt idx="4">
                  <c:v>5.430690992194684</c:v>
                </c:pt>
                <c:pt idx="5">
                  <c:v>6.6209794288400934</c:v>
                </c:pt>
                <c:pt idx="6">
                  <c:v>7.9600539200661808</c:v>
                </c:pt>
                <c:pt idx="7">
                  <c:v>9.2991284112922656</c:v>
                </c:pt>
                <c:pt idx="8">
                  <c:v>11.084561066260381</c:v>
                </c:pt>
                <c:pt idx="9">
                  <c:v>11.530919230002411</c:v>
                </c:pt>
                <c:pt idx="10">
                  <c:v>12.498028584776804</c:v>
                </c:pt>
                <c:pt idx="11">
                  <c:v>15.696928758261345</c:v>
                </c:pt>
                <c:pt idx="12">
                  <c:v>18.821435904455548</c:v>
                </c:pt>
                <c:pt idx="13">
                  <c:v>20.458082504842984</c:v>
                </c:pt>
                <c:pt idx="14">
                  <c:v>22.541087268972454</c:v>
                </c:pt>
                <c:pt idx="15">
                  <c:v>25.591201387876318</c:v>
                </c:pt>
                <c:pt idx="16">
                  <c:v>27.971778261167138</c:v>
                </c:pt>
                <c:pt idx="17">
                  <c:v>32.137787789426071</c:v>
                </c:pt>
                <c:pt idx="18">
                  <c:v>33.92322044439419</c:v>
                </c:pt>
                <c:pt idx="19">
                  <c:v>34.964722826458924</c:v>
                </c:pt>
                <c:pt idx="20">
                  <c:v>37.122120617878728</c:v>
                </c:pt>
                <c:pt idx="21">
                  <c:v>38.609981163685489</c:v>
                </c:pt>
                <c:pt idx="22">
                  <c:v>39.949055654911575</c:v>
                </c:pt>
                <c:pt idx="23">
                  <c:v>41.660095282589353</c:v>
                </c:pt>
                <c:pt idx="24">
                  <c:v>43.594313992138147</c:v>
                </c:pt>
                <c:pt idx="25">
                  <c:v>45.826104810848285</c:v>
                </c:pt>
                <c:pt idx="26">
                  <c:v>47.090786274784037</c:v>
                </c:pt>
                <c:pt idx="27">
                  <c:v>51.926333048656019</c:v>
                </c:pt>
                <c:pt idx="28">
                  <c:v>54.604482031108184</c:v>
                </c:pt>
                <c:pt idx="29">
                  <c:v>57.282631013560362</c:v>
                </c:pt>
                <c:pt idx="30">
                  <c:v>59.216849723109149</c:v>
                </c:pt>
                <c:pt idx="31">
                  <c:v>61.523033569109636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'Charts 2'!$C$130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2'!$E$130:$BV$130</c:f>
              <c:numCache>
                <c:formatCode>#,##0.00</c:formatCode>
                <c:ptCount val="70"/>
                <c:pt idx="0">
                  <c:v>0.51276283230339681</c:v>
                </c:pt>
                <c:pt idx="1">
                  <c:v>0.6120072514588929</c:v>
                </c:pt>
                <c:pt idx="2">
                  <c:v>0.94282198197721345</c:v>
                </c:pt>
                <c:pt idx="3">
                  <c:v>1.4059626047028622</c:v>
                </c:pt>
                <c:pt idx="4">
                  <c:v>1.7698588082730149</c:v>
                </c:pt>
                <c:pt idx="5">
                  <c:v>2.4645697423614878</c:v>
                </c:pt>
                <c:pt idx="6">
                  <c:v>3.142739939924045</c:v>
                </c:pt>
                <c:pt idx="7">
                  <c:v>4.0359397123235103</c:v>
                </c:pt>
                <c:pt idx="8">
                  <c:v>4.7637321194638149</c:v>
                </c:pt>
                <c:pt idx="9">
                  <c:v>5.7727170475446927</c:v>
                </c:pt>
                <c:pt idx="10">
                  <c:v>6.9967315504624787</c:v>
                </c:pt>
                <c:pt idx="11">
                  <c:v>9.5936271850312949</c:v>
                </c:pt>
                <c:pt idx="12">
                  <c:v>12.802530071059003</c:v>
                </c:pt>
                <c:pt idx="13">
                  <c:v>16.408410633708698</c:v>
                </c:pt>
                <c:pt idx="14">
                  <c:v>20.493972555609957</c:v>
                </c:pt>
                <c:pt idx="15">
                  <c:v>23.372060711119342</c:v>
                </c:pt>
                <c:pt idx="16">
                  <c:v>27.457622633020605</c:v>
                </c:pt>
                <c:pt idx="17">
                  <c:v>32.833362003943314</c:v>
                </c:pt>
                <c:pt idx="18">
                  <c:v>38.556456841910254</c:v>
                </c:pt>
                <c:pt idx="19">
                  <c:v>45.619351338476399</c:v>
                </c:pt>
                <c:pt idx="20">
                  <c:v>51.689801643487584</c:v>
                </c:pt>
                <c:pt idx="21">
                  <c:v>59.69551812203094</c:v>
                </c:pt>
                <c:pt idx="22">
                  <c:v>66.907279247330322</c:v>
                </c:pt>
                <c:pt idx="23">
                  <c:v>72.29955935477895</c:v>
                </c:pt>
                <c:pt idx="24">
                  <c:v>91.453732251789702</c:v>
                </c:pt>
                <c:pt idx="25">
                  <c:v>102.30445541279062</c:v>
                </c:pt>
                <c:pt idx="26">
                  <c:v>115.25585211258286</c:v>
                </c:pt>
                <c:pt idx="27">
                  <c:v>127.26442683039789</c:v>
                </c:pt>
                <c:pt idx="28">
                  <c:v>136.04755792565931</c:v>
                </c:pt>
                <c:pt idx="29">
                  <c:v>147.80802159558561</c:v>
                </c:pt>
                <c:pt idx="30">
                  <c:v>156.67385637347658</c:v>
                </c:pt>
                <c:pt idx="31">
                  <c:v>165.93666882798956</c:v>
                </c:pt>
                <c:pt idx="32">
                  <c:v>178.37530269547841</c:v>
                </c:pt>
                <c:pt idx="33">
                  <c:v>191.40940307790024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'Charts 2'!$C$131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2'!$E$131:$BV$131</c:f>
              <c:numCache>
                <c:formatCode>#,##0.00</c:formatCode>
                <c:ptCount val="70"/>
                <c:pt idx="0">
                  <c:v>0.59484921515449474</c:v>
                </c:pt>
                <c:pt idx="1">
                  <c:v>1.3347836047369148</c:v>
                </c:pt>
                <c:pt idx="2">
                  <c:v>1.3565463809011038</c:v>
                </c:pt>
                <c:pt idx="3">
                  <c:v>1.3783091570652926</c:v>
                </c:pt>
                <c:pt idx="4">
                  <c:v>1.7845476454634839</c:v>
                </c:pt>
                <c:pt idx="5">
                  <c:v>2.0021754071053723</c:v>
                </c:pt>
                <c:pt idx="6">
                  <c:v>2.1907861338616756</c:v>
                </c:pt>
                <c:pt idx="7">
                  <c:v>2.3793968606179789</c:v>
                </c:pt>
                <c:pt idx="8">
                  <c:v>3.1628568025287764</c:v>
                </c:pt>
                <c:pt idx="9">
                  <c:v>3.7141804653548931</c:v>
                </c:pt>
                <c:pt idx="10">
                  <c:v>4.7587937212359579</c:v>
                </c:pt>
                <c:pt idx="11">
                  <c:v>5.9920177038733247</c:v>
                </c:pt>
                <c:pt idx="12">
                  <c:v>7.6169716574660908</c:v>
                </c:pt>
                <c:pt idx="13">
                  <c:v>9.3725022680439896</c:v>
                </c:pt>
                <c:pt idx="14">
                  <c:v>11.273118053049814</c:v>
                </c:pt>
                <c:pt idx="15">
                  <c:v>16.815371716196569</c:v>
                </c:pt>
                <c:pt idx="16">
                  <c:v>26.666655059852715</c:v>
                </c:pt>
                <c:pt idx="17">
                  <c:v>35.067086659229602</c:v>
                </c:pt>
                <c:pt idx="18">
                  <c:v>47.007596514647872</c:v>
                </c:pt>
                <c:pt idx="19">
                  <c:v>61.762758753967894</c:v>
                </c:pt>
                <c:pt idx="20">
                  <c:v>71.889703929037097</c:v>
                </c:pt>
                <c:pt idx="21">
                  <c:v>83.452992330942763</c:v>
                </c:pt>
                <c:pt idx="22">
                  <c:v>96.046385471286712</c:v>
                </c:pt>
                <c:pt idx="23">
                  <c:v>112.26690797232878</c:v>
                </c:pt>
                <c:pt idx="24">
                  <c:v>130.08336739207803</c:v>
                </c:pt>
                <c:pt idx="25">
                  <c:v>150.91759843992816</c:v>
                </c:pt>
                <c:pt idx="26">
                  <c:v>170.27196070861342</c:v>
                </c:pt>
                <c:pt idx="27">
                  <c:v>181.35646803490692</c:v>
                </c:pt>
                <c:pt idx="28">
                  <c:v>200.75435585592055</c:v>
                </c:pt>
                <c:pt idx="29">
                  <c:v>220.55848216533241</c:v>
                </c:pt>
                <c:pt idx="30">
                  <c:v>243.59800786448696</c:v>
                </c:pt>
                <c:pt idx="31">
                  <c:v>274.80582888393371</c:v>
                </c:pt>
                <c:pt idx="32">
                  <c:v>304.30164484513097</c:v>
                </c:pt>
                <c:pt idx="33">
                  <c:v>331.66470874223779</c:v>
                </c:pt>
                <c:pt idx="34">
                  <c:v>369.60448185514025</c:v>
                </c:pt>
                <c:pt idx="35">
                  <c:v>389.8003381355075</c:v>
                </c:pt>
                <c:pt idx="36">
                  <c:v>408.60337674136667</c:v>
                </c:pt>
                <c:pt idx="37">
                  <c:v>434.06582485346763</c:v>
                </c:pt>
                <c:pt idx="38">
                  <c:v>466.89859982650717</c:v>
                </c:pt>
                <c:pt idx="39">
                  <c:v>499.12201706694941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'Charts 2'!$C$132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2'!$E$132:$BV$132</c:f>
              <c:numCache>
                <c:formatCode>#,##0.00</c:formatCode>
                <c:ptCount val="70"/>
                <c:pt idx="0">
                  <c:v>0.34044745008364491</c:v>
                </c:pt>
                <c:pt idx="1">
                  <c:v>0.52068433542204517</c:v>
                </c:pt>
                <c:pt idx="2">
                  <c:v>0.72094754135360106</c:v>
                </c:pt>
                <c:pt idx="3">
                  <c:v>0.98128970906462365</c:v>
                </c:pt>
                <c:pt idx="4">
                  <c:v>1.2816845179619574</c:v>
                </c:pt>
                <c:pt idx="5">
                  <c:v>1.6822109298250689</c:v>
                </c:pt>
                <c:pt idx="6">
                  <c:v>2.5433427153307595</c:v>
                </c:pt>
                <c:pt idx="7">
                  <c:v>3.5847113861748499</c:v>
                </c:pt>
                <c:pt idx="8">
                  <c:v>4.9765406673991635</c:v>
                </c:pt>
                <c:pt idx="9">
                  <c:v>7.0292385281976104</c:v>
                </c:pt>
                <c:pt idx="10">
                  <c:v>9.4624364802660139</c:v>
                </c:pt>
                <c:pt idx="11">
                  <c:v>11.975739714707039</c:v>
                </c:pt>
                <c:pt idx="12">
                  <c:v>14.819477238935132</c:v>
                </c:pt>
                <c:pt idx="13">
                  <c:v>19.35543885328487</c:v>
                </c:pt>
                <c:pt idx="14">
                  <c:v>23.961492589710659</c:v>
                </c:pt>
                <c:pt idx="15">
                  <c:v>29.168335943931108</c:v>
                </c:pt>
                <c:pt idx="16">
                  <c:v>33.964639725991873</c:v>
                </c:pt>
                <c:pt idx="17">
                  <c:v>40.322996514318774</c:v>
                </c:pt>
                <c:pt idx="18">
                  <c:v>45.489787227352906</c:v>
                </c:pt>
                <c:pt idx="19">
                  <c:v>51.047091191953584</c:v>
                </c:pt>
                <c:pt idx="20">
                  <c:v>57.966184956888839</c:v>
                </c:pt>
                <c:pt idx="21">
                  <c:v>64.494765470257562</c:v>
                </c:pt>
                <c:pt idx="22">
                  <c:v>70.692911693839221</c:v>
                </c:pt>
                <c:pt idx="23">
                  <c:v>77.772216023519704</c:v>
                </c:pt>
                <c:pt idx="24">
                  <c:v>86.703955008067098</c:v>
                </c:pt>
                <c:pt idx="25">
                  <c:v>92.992219674317965</c:v>
                </c:pt>
                <c:pt idx="26">
                  <c:v>100.2317345687437</c:v>
                </c:pt>
                <c:pt idx="27">
                  <c:v>109.1534603929945</c:v>
                </c:pt>
                <c:pt idx="28">
                  <c:v>118.90627852186128</c:v>
                </c:pt>
                <c:pt idx="29">
                  <c:v>129.04960990229458</c:v>
                </c:pt>
                <c:pt idx="30">
                  <c:v>141.3557839067887</c:v>
                </c:pt>
                <c:pt idx="31">
                  <c:v>152.72072084340448</c:v>
                </c:pt>
                <c:pt idx="32">
                  <c:v>164.1657630623929</c:v>
                </c:pt>
                <c:pt idx="33">
                  <c:v>175.90118692998206</c:v>
                </c:pt>
                <c:pt idx="34">
                  <c:v>188.74807159049138</c:v>
                </c:pt>
                <c:pt idx="35">
                  <c:v>198.49087655906158</c:v>
                </c:pt>
                <c:pt idx="36">
                  <c:v>206.16095734624017</c:v>
                </c:pt>
                <c:pt idx="37">
                  <c:v>215.32299901760882</c:v>
                </c:pt>
                <c:pt idx="38">
                  <c:v>228.12983103693185</c:v>
                </c:pt>
                <c:pt idx="39">
                  <c:v>240.24575499579097</c:v>
                </c:pt>
                <c:pt idx="40">
                  <c:v>246.70424338708364</c:v>
                </c:pt>
                <c:pt idx="41">
                  <c:v>256.68736420277168</c:v>
                </c:pt>
                <c:pt idx="42">
                  <c:v>270.36534116789699</c:v>
                </c:pt>
                <c:pt idx="43">
                  <c:v>280.95926476167631</c:v>
                </c:pt>
                <c:pt idx="44">
                  <c:v>293.01510975875595</c:v>
                </c:pt>
                <c:pt idx="45">
                  <c:v>300.62511158415504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'Charts 2'!$C$133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2'!$E$133:$BV$133</c:f>
              <c:numCache>
                <c:formatCode>#,##0.00</c:formatCode>
                <c:ptCount val="70"/>
                <c:pt idx="0">
                  <c:v>0.62060786944963786</c:v>
                </c:pt>
                <c:pt idx="1">
                  <c:v>0.95750928429372695</c:v>
                </c:pt>
                <c:pt idx="2">
                  <c:v>1.0638992047708078</c:v>
                </c:pt>
                <c:pt idx="3">
                  <c:v>1.3653373127892032</c:v>
                </c:pt>
                <c:pt idx="4">
                  <c:v>1.5781171537433647</c:v>
                </c:pt>
                <c:pt idx="5">
                  <c:v>2.0391401424773816</c:v>
                </c:pt>
                <c:pt idx="6">
                  <c:v>2.4469681709728577</c:v>
                </c:pt>
                <c:pt idx="7">
                  <c:v>2.9966494267711083</c:v>
                </c:pt>
                <c:pt idx="8">
                  <c:v>4.1669385520189968</c:v>
                </c:pt>
                <c:pt idx="9">
                  <c:v>4.6456931941658608</c:v>
                </c:pt>
                <c:pt idx="10">
                  <c:v>5.0889845294870302</c:v>
                </c:pt>
                <c:pt idx="11">
                  <c:v>6.1351520808449918</c:v>
                </c:pt>
                <c:pt idx="12">
                  <c:v>7.0571980583130252</c:v>
                </c:pt>
                <c:pt idx="13">
                  <c:v>7.8196591550654375</c:v>
                </c:pt>
                <c:pt idx="14">
                  <c:v>8.9190216666619389</c:v>
                </c:pt>
                <c:pt idx="15">
                  <c:v>10.213432365799754</c:v>
                </c:pt>
                <c:pt idx="16">
                  <c:v>11.153209996680635</c:v>
                </c:pt>
                <c:pt idx="17">
                  <c:v>12.217109201451441</c:v>
                </c:pt>
                <c:pt idx="18">
                  <c:v>13.156886832332322</c:v>
                </c:pt>
                <c:pt idx="19">
                  <c:v>13.99027454273612</c:v>
                </c:pt>
                <c:pt idx="20">
                  <c:v>15.337880202112478</c:v>
                </c:pt>
                <c:pt idx="21">
                  <c:v>16.579095941011754</c:v>
                </c:pt>
                <c:pt idx="22">
                  <c:v>17.48341026506694</c:v>
                </c:pt>
                <c:pt idx="23">
                  <c:v>18.955137498333226</c:v>
                </c:pt>
                <c:pt idx="24">
                  <c:v>20.462328038425202</c:v>
                </c:pt>
                <c:pt idx="25">
                  <c:v>22.02271353875572</c:v>
                </c:pt>
                <c:pt idx="26">
                  <c:v>23.68948895956332</c:v>
                </c:pt>
                <c:pt idx="27">
                  <c:v>25.303069420132378</c:v>
                </c:pt>
                <c:pt idx="28">
                  <c:v>28.743010182224658</c:v>
                </c:pt>
                <c:pt idx="29">
                  <c:v>29.257228131197216</c:v>
                </c:pt>
                <c:pt idx="30">
                  <c:v>30.055152534775317</c:v>
                </c:pt>
                <c:pt idx="31">
                  <c:v>32.076561023839851</c:v>
                </c:pt>
                <c:pt idx="32">
                  <c:v>33.902921325363074</c:v>
                </c:pt>
                <c:pt idx="33">
                  <c:v>36.722254218005716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'Charts 2'!$C$134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2'!$E$134:$BV$134</c:f>
              <c:numCache>
                <c:formatCode>#,##0.00</c:formatCode>
                <c:ptCount val="70"/>
                <c:pt idx="0">
                  <c:v>1.1424159207082709</c:v>
                </c:pt>
                <c:pt idx="1">
                  <c:v>1.6800234128062808</c:v>
                </c:pt>
                <c:pt idx="2">
                  <c:v>2.6880374604900497</c:v>
                </c:pt>
                <c:pt idx="3">
                  <c:v>4.7040655558575866</c:v>
                </c:pt>
                <c:pt idx="4">
                  <c:v>6.9552969290180018</c:v>
                </c:pt>
                <c:pt idx="5">
                  <c:v>8.3665165957752787</c:v>
                </c:pt>
                <c:pt idx="6">
                  <c:v>10.752149841960199</c:v>
                </c:pt>
                <c:pt idx="7">
                  <c:v>12.667376532559359</c:v>
                </c:pt>
                <c:pt idx="8">
                  <c:v>16.296227104220925</c:v>
                </c:pt>
                <c:pt idx="9">
                  <c:v>19.45467112029673</c:v>
                </c:pt>
                <c:pt idx="10">
                  <c:v>22.277110453811282</c:v>
                </c:pt>
                <c:pt idx="11">
                  <c:v>25.46915493814322</c:v>
                </c:pt>
                <c:pt idx="12">
                  <c:v>28.459596612938398</c:v>
                </c:pt>
                <c:pt idx="13">
                  <c:v>31.483638755989702</c:v>
                </c:pt>
                <c:pt idx="14">
                  <c:v>36.05330243882279</c:v>
                </c:pt>
                <c:pt idx="15">
                  <c:v>39.547751137459855</c:v>
                </c:pt>
                <c:pt idx="16">
                  <c:v>45.629435891818588</c:v>
                </c:pt>
                <c:pt idx="17">
                  <c:v>48.888681312662776</c:v>
                </c:pt>
                <c:pt idx="18">
                  <c:v>55.037567003533759</c:v>
                </c:pt>
                <c:pt idx="19">
                  <c:v>58.397613829146316</c:v>
                </c:pt>
                <c:pt idx="20">
                  <c:v>64.344896710480555</c:v>
                </c:pt>
                <c:pt idx="21">
                  <c:v>67.301737917019608</c:v>
                </c:pt>
                <c:pt idx="22">
                  <c:v>75.937058258843891</c:v>
                </c:pt>
                <c:pt idx="23">
                  <c:v>82.959556124374146</c:v>
                </c:pt>
                <c:pt idx="24">
                  <c:v>88.772437132683891</c:v>
                </c:pt>
                <c:pt idx="25">
                  <c:v>93.442902220285347</c:v>
                </c:pt>
                <c:pt idx="26">
                  <c:v>98.852577609521575</c:v>
                </c:pt>
                <c:pt idx="27">
                  <c:v>103.72464550665978</c:v>
                </c:pt>
                <c:pt idx="28">
                  <c:v>112.89757334058208</c:v>
                </c:pt>
                <c:pt idx="29">
                  <c:v>121.76809696019923</c:v>
                </c:pt>
                <c:pt idx="30">
                  <c:v>127.44657609548447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'Charts 2'!$C$135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2'!$E$135:$BV$135</c:f>
              <c:numCache>
                <c:formatCode>#,##0.00</c:formatCode>
                <c:ptCount val="70"/>
                <c:pt idx="0">
                  <c:v>0.76579309769499526</c:v>
                </c:pt>
                <c:pt idx="1">
                  <c:v>1.1894233219518013</c:v>
                </c:pt>
                <c:pt idx="2">
                  <c:v>1.4664123147350976</c:v>
                </c:pt>
                <c:pt idx="3">
                  <c:v>2.9817050399613652</c:v>
                </c:pt>
                <c:pt idx="4">
                  <c:v>4.3910902091234307</c:v>
                </c:pt>
                <c:pt idx="5">
                  <c:v>5.8004753782854968</c:v>
                </c:pt>
                <c:pt idx="6">
                  <c:v>8.1793220221890994</c:v>
                </c:pt>
                <c:pt idx="7">
                  <c:v>10.900331539530891</c:v>
                </c:pt>
                <c:pt idx="8">
                  <c:v>13.653927997200132</c:v>
                </c:pt>
                <c:pt idx="9">
                  <c:v>15.226247867999428</c:v>
                </c:pt>
                <c:pt idx="10">
                  <c:v>16.798567738798727</c:v>
                </c:pt>
                <c:pt idx="11">
                  <c:v>21.621434907260827</c:v>
                </c:pt>
                <c:pt idx="12">
                  <c:v>25.759976328846548</c:v>
                </c:pt>
                <c:pt idx="13">
                  <c:v>29.882224280268542</c:v>
                </c:pt>
                <c:pt idx="14">
                  <c:v>34.428102455947339</c:v>
                </c:pt>
                <c:pt idx="15">
                  <c:v>37.328340145090095</c:v>
                </c:pt>
                <c:pt idx="16">
                  <c:v>38.56664387753306</c:v>
                </c:pt>
                <c:pt idx="17">
                  <c:v>44.350825785654834</c:v>
                </c:pt>
                <c:pt idx="18">
                  <c:v>49.48326888722768</c:v>
                </c:pt>
                <c:pt idx="19">
                  <c:v>54.208375234707432</c:v>
                </c:pt>
                <c:pt idx="20">
                  <c:v>57.662590909416778</c:v>
                </c:pt>
                <c:pt idx="21">
                  <c:v>61.898893151984836</c:v>
                </c:pt>
                <c:pt idx="22">
                  <c:v>65.564923938822588</c:v>
                </c:pt>
                <c:pt idx="23">
                  <c:v>67.780835881088947</c:v>
                </c:pt>
                <c:pt idx="24">
                  <c:v>71.495747078417864</c:v>
                </c:pt>
                <c:pt idx="25">
                  <c:v>76.351201187207408</c:v>
                </c:pt>
                <c:pt idx="26">
                  <c:v>79.756536451425575</c:v>
                </c:pt>
                <c:pt idx="27">
                  <c:v>83.275926006789817</c:v>
                </c:pt>
                <c:pt idx="28">
                  <c:v>86.078402874950214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'Charts 2'!$C$136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2'!$E$136:$BV$136</c:f>
              <c:numCache>
                <c:formatCode>#,##0.00</c:formatCode>
                <c:ptCount val="70"/>
                <c:pt idx="0">
                  <c:v>2.9005088053833443</c:v>
                </c:pt>
                <c:pt idx="1">
                  <c:v>3.1812032059043132</c:v>
                </c:pt>
                <c:pt idx="2">
                  <c:v>4.3039808079881885</c:v>
                </c:pt>
                <c:pt idx="3">
                  <c:v>4.9589344092037821</c:v>
                </c:pt>
                <c:pt idx="4">
                  <c:v>6.6431008123295952</c:v>
                </c:pt>
                <c:pt idx="5">
                  <c:v>10.104998418754878</c:v>
                </c:pt>
                <c:pt idx="6">
                  <c:v>12.069859222401659</c:v>
                </c:pt>
                <c:pt idx="7">
                  <c:v>14.408979226743066</c:v>
                </c:pt>
                <c:pt idx="8">
                  <c:v>15.999580829695223</c:v>
                </c:pt>
                <c:pt idx="9">
                  <c:v>17.215923231952754</c:v>
                </c:pt>
                <c:pt idx="10">
                  <c:v>19.461478436120505</c:v>
                </c:pt>
                <c:pt idx="11">
                  <c:v>21.239209639419972</c:v>
                </c:pt>
                <c:pt idx="12">
                  <c:v>22.736246442198471</c:v>
                </c:pt>
                <c:pt idx="13">
                  <c:v>24.79467204601891</c:v>
                </c:pt>
                <c:pt idx="14">
                  <c:v>26.759532849665693</c:v>
                </c:pt>
                <c:pt idx="15">
                  <c:v>27.975875251923227</c:v>
                </c:pt>
                <c:pt idx="16">
                  <c:v>29.847171255396351</c:v>
                </c:pt>
                <c:pt idx="17">
                  <c:v>31.063513657653886</c:v>
                </c:pt>
                <c:pt idx="18">
                  <c:v>33.121939261474317</c:v>
                </c:pt>
                <c:pt idx="19">
                  <c:v>34.151152063384544</c:v>
                </c:pt>
                <c:pt idx="20">
                  <c:v>35.273929665468415</c:v>
                </c:pt>
                <c:pt idx="21">
                  <c:v>36.209577667204975</c:v>
                </c:pt>
                <c:pt idx="22">
                  <c:v>36.864531268420571</c:v>
                </c:pt>
                <c:pt idx="23">
                  <c:v>37.332355269288854</c:v>
                </c:pt>
                <c:pt idx="24">
                  <c:v>37.80017927015713</c:v>
                </c:pt>
                <c:pt idx="25">
                  <c:v>38.829392072067357</c:v>
                </c:pt>
                <c:pt idx="26">
                  <c:v>39.484345673282945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'Charts 2'!$C$137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2'!$E$137:$BV$137</c:f>
              <c:numCache>
                <c:formatCode>#,##0.00</c:formatCode>
                <c:ptCount val="70"/>
                <c:pt idx="0">
                  <c:v>1.6542528773660985</c:v>
                </c:pt>
                <c:pt idx="1">
                  <c:v>1.964425291872242</c:v>
                </c:pt>
                <c:pt idx="2">
                  <c:v>2.4813793160491482</c:v>
                </c:pt>
                <c:pt idx="3">
                  <c:v>2.5847701208845288</c:v>
                </c:pt>
                <c:pt idx="4">
                  <c:v>2.6881609257199104</c:v>
                </c:pt>
                <c:pt idx="5">
                  <c:v>3.1534195474791256</c:v>
                </c:pt>
                <c:pt idx="6">
                  <c:v>3.7737643764914126</c:v>
                </c:pt>
                <c:pt idx="7">
                  <c:v>4.3941092055036997</c:v>
                </c:pt>
                <c:pt idx="8">
                  <c:v>4.9627586320982964</c:v>
                </c:pt>
                <c:pt idx="9">
                  <c:v>5.583103461110583</c:v>
                </c:pt>
                <c:pt idx="10">
                  <c:v>7.4958333505651344</c:v>
                </c:pt>
                <c:pt idx="11">
                  <c:v>8.8916092158427791</c:v>
                </c:pt>
                <c:pt idx="12">
                  <c:v>10.856034507715021</c:v>
                </c:pt>
                <c:pt idx="13">
                  <c:v>12.717068994751884</c:v>
                </c:pt>
                <c:pt idx="14">
                  <c:v>14.423017274535672</c:v>
                </c:pt>
                <c:pt idx="15">
                  <c:v>16.594224176078676</c:v>
                </c:pt>
                <c:pt idx="16">
                  <c:v>18.765431077621681</c:v>
                </c:pt>
                <c:pt idx="17">
                  <c:v>21.143419588835449</c:v>
                </c:pt>
                <c:pt idx="18">
                  <c:v>23.107844880707688</c:v>
                </c:pt>
                <c:pt idx="19">
                  <c:v>26.829913854781413</c:v>
                </c:pt>
                <c:pt idx="20">
                  <c:v>29.31129317083056</c:v>
                </c:pt>
                <c:pt idx="21">
                  <c:v>32.826580535233518</c:v>
                </c:pt>
                <c:pt idx="22">
                  <c:v>36.186781692383406</c:v>
                </c:pt>
                <c:pt idx="23">
                  <c:v>40.89106331239325</c:v>
                </c:pt>
                <c:pt idx="24">
                  <c:v>42.080057568000129</c:v>
                </c:pt>
                <c:pt idx="25">
                  <c:v>45.026695505808497</c:v>
                </c:pt>
                <c:pt idx="26">
                  <c:v>46.57755757833921</c:v>
                </c:pt>
                <c:pt idx="27">
                  <c:v>49.21402310164143</c:v>
                </c:pt>
                <c:pt idx="28">
                  <c:v>55.107298977258161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'Charts 2'!$C$138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2'!$E$138:$BV$138</c:f>
              <c:numCache>
                <c:formatCode>#,##0.00</c:formatCode>
                <c:ptCount val="70"/>
                <c:pt idx="0">
                  <c:v>1.4609649641122073</c:v>
                </c:pt>
                <c:pt idx="1">
                  <c:v>1.7856238450260309</c:v>
                </c:pt>
                <c:pt idx="2">
                  <c:v>2.4349416068536787</c:v>
                </c:pt>
                <c:pt idx="3">
                  <c:v>3.0842593686813267</c:v>
                </c:pt>
                <c:pt idx="4">
                  <c:v>3.5387818019606798</c:v>
                </c:pt>
                <c:pt idx="5">
                  <c:v>4.0257701233314158</c:v>
                </c:pt>
                <c:pt idx="6">
                  <c:v>6.1685187373626533</c:v>
                </c:pt>
                <c:pt idx="7">
                  <c:v>7.954142582388684</c:v>
                </c:pt>
                <c:pt idx="8">
                  <c:v>9.0255168894043027</c:v>
                </c:pt>
                <c:pt idx="9">
                  <c:v>10.421550077333746</c:v>
                </c:pt>
                <c:pt idx="10">
                  <c:v>13.635672998380601</c:v>
                </c:pt>
                <c:pt idx="11">
                  <c:v>17.369250128889576</c:v>
                </c:pt>
                <c:pt idx="12">
                  <c:v>20.161316504748463</c:v>
                </c:pt>
                <c:pt idx="13">
                  <c:v>23.9598254114402</c:v>
                </c:pt>
                <c:pt idx="14">
                  <c:v>32.725615196113445</c:v>
                </c:pt>
                <c:pt idx="15">
                  <c:v>36.134533445708591</c:v>
                </c:pt>
                <c:pt idx="16">
                  <c:v>41.52387086887807</c:v>
                </c:pt>
                <c:pt idx="17">
                  <c:v>47.33526483723552</c:v>
                </c:pt>
                <c:pt idx="18">
                  <c:v>49.153354570352931</c:v>
                </c:pt>
                <c:pt idx="19">
                  <c:v>56.55557705518811</c:v>
                </c:pt>
                <c:pt idx="20">
                  <c:v>59.60737053577806</c:v>
                </c:pt>
                <c:pt idx="21">
                  <c:v>63.405879442469796</c:v>
                </c:pt>
                <c:pt idx="22">
                  <c:v>67.756308446715039</c:v>
                </c:pt>
                <c:pt idx="23">
                  <c:v>75.255928595824372</c:v>
                </c:pt>
                <c:pt idx="24">
                  <c:v>79.736221152435135</c:v>
                </c:pt>
                <c:pt idx="25">
                  <c:v>83.891854828132082</c:v>
                </c:pt>
                <c:pt idx="26">
                  <c:v>87.657897846732439</c:v>
                </c:pt>
                <c:pt idx="27">
                  <c:v>92.073258627160442</c:v>
                </c:pt>
                <c:pt idx="28">
                  <c:v>96.456153519497065</c:v>
                </c:pt>
                <c:pt idx="29">
                  <c:v>100.2546624261888</c:v>
                </c:pt>
                <c:pt idx="30">
                  <c:v>104.24796666142883</c:v>
                </c:pt>
                <c:pt idx="31">
                  <c:v>107.81921435148089</c:v>
                </c:pt>
                <c:pt idx="32">
                  <c:v>114.40978963403153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'Charts 2'!$C$139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2'!$E$139:$BV$139</c:f>
              <c:numCache>
                <c:formatCode>#,##0.00</c:formatCode>
                <c:ptCount val="70"/>
                <c:pt idx="0">
                  <c:v>2.8682565633432402</c:v>
                </c:pt>
                <c:pt idx="1">
                  <c:v>3.2359817637718606</c:v>
                </c:pt>
                <c:pt idx="2">
                  <c:v>4.0449772047148258</c:v>
                </c:pt>
                <c:pt idx="3">
                  <c:v>4.7804276055720667</c:v>
                </c:pt>
                <c:pt idx="4">
                  <c:v>5.7365131266864804</c:v>
                </c:pt>
                <c:pt idx="5">
                  <c:v>7.4280490486581341</c:v>
                </c:pt>
                <c:pt idx="6">
                  <c:v>7.9428643292582031</c:v>
                </c:pt>
                <c:pt idx="7">
                  <c:v>10.075670491744201</c:v>
                </c:pt>
                <c:pt idx="8">
                  <c:v>11.620116333544408</c:v>
                </c:pt>
                <c:pt idx="9">
                  <c:v>13.752922496030406</c:v>
                </c:pt>
                <c:pt idx="10">
                  <c:v>15.738638578344956</c:v>
                </c:pt>
                <c:pt idx="11">
                  <c:v>23.093142586917367</c:v>
                </c:pt>
                <c:pt idx="12">
                  <c:v>26.807167111246436</c:v>
                </c:pt>
                <c:pt idx="13">
                  <c:v>30.521191635575502</c:v>
                </c:pt>
                <c:pt idx="14">
                  <c:v>32.874632918318675</c:v>
                </c:pt>
                <c:pt idx="15">
                  <c:v>35.228074201061844</c:v>
                </c:pt>
                <c:pt idx="16">
                  <c:v>39.714321646291012</c:v>
                </c:pt>
                <c:pt idx="17">
                  <c:v>45.671469893234665</c:v>
                </c:pt>
                <c:pt idx="18">
                  <c:v>49.201631817349423</c:v>
                </c:pt>
                <c:pt idx="19">
                  <c:v>52.584703661292728</c:v>
                </c:pt>
                <c:pt idx="20">
                  <c:v>57.953491587550587</c:v>
                </c:pt>
                <c:pt idx="21">
                  <c:v>59.093439708879316</c:v>
                </c:pt>
                <c:pt idx="22">
                  <c:v>60.233387830208038</c:v>
                </c:pt>
                <c:pt idx="23">
                  <c:v>65.087360475865822</c:v>
                </c:pt>
                <c:pt idx="24">
                  <c:v>68.323342239637682</c:v>
                </c:pt>
                <c:pt idx="25">
                  <c:v>72.441864484438227</c:v>
                </c:pt>
                <c:pt idx="26">
                  <c:v>75.015940887438575</c:v>
                </c:pt>
                <c:pt idx="27">
                  <c:v>83.767800657639754</c:v>
                </c:pt>
                <c:pt idx="28">
                  <c:v>89.210133623983339</c:v>
                </c:pt>
                <c:pt idx="29">
                  <c:v>94.652466590326924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'Charts 2'!$C$140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2'!$E$140:$BV$140</c:f>
              <c:numCache>
                <c:formatCode>#,##0.00</c:formatCode>
                <c:ptCount val="70"/>
                <c:pt idx="0">
                  <c:v>0.33775454026540752</c:v>
                </c:pt>
                <c:pt idx="1">
                  <c:v>0.56292423377567913</c:v>
                </c:pt>
                <c:pt idx="2">
                  <c:v>0.83312786598800526</c:v>
                </c:pt>
                <c:pt idx="3">
                  <c:v>1.1033314982003313</c:v>
                </c:pt>
                <c:pt idx="4">
                  <c:v>2.0040102722414179</c:v>
                </c:pt>
                <c:pt idx="5">
                  <c:v>3.0060154083621269</c:v>
                </c:pt>
                <c:pt idx="6">
                  <c:v>4.8073729564443006</c:v>
                </c:pt>
                <c:pt idx="7">
                  <c:v>8.3537956292310795</c:v>
                </c:pt>
                <c:pt idx="8">
                  <c:v>10.02005136120709</c:v>
                </c:pt>
                <c:pt idx="9">
                  <c:v>14.940009164406526</c:v>
                </c:pt>
                <c:pt idx="10">
                  <c:v>21.548739668932999</c:v>
                </c:pt>
                <c:pt idx="11">
                  <c:v>32.019130417160632</c:v>
                </c:pt>
                <c:pt idx="12">
                  <c:v>41.37493118251242</c:v>
                </c:pt>
                <c:pt idx="13">
                  <c:v>49.559849541610795</c:v>
                </c:pt>
                <c:pt idx="14">
                  <c:v>77.413340628831406</c:v>
                </c:pt>
                <c:pt idx="15">
                  <c:v>99.356127261407366</c:v>
                </c:pt>
                <c:pt idx="16">
                  <c:v>125.23938353041311</c:v>
                </c:pt>
                <c:pt idx="17">
                  <c:v>150.70607586642484</c:v>
                </c:pt>
                <c:pt idx="18">
                  <c:v>187.296151061844</c:v>
                </c:pt>
                <c:pt idx="19">
                  <c:v>210.48862949340199</c:v>
                </c:pt>
                <c:pt idx="20">
                  <c:v>250.55757645355482</c:v>
                </c:pt>
                <c:pt idx="21">
                  <c:v>288.1046228463926</c:v>
                </c:pt>
                <c:pt idx="22">
                  <c:v>336.57239937447861</c:v>
                </c:pt>
                <c:pt idx="23">
                  <c:v>384.18453106722552</c:v>
                </c:pt>
                <c:pt idx="24">
                  <c:v>422.24946775513695</c:v>
                </c:pt>
                <c:pt idx="25">
                  <c:v>462.61113531685311</c:v>
                </c:pt>
                <c:pt idx="26">
                  <c:v>500.05685534761136</c:v>
                </c:pt>
                <c:pt idx="27">
                  <c:v>534.06873755233789</c:v>
                </c:pt>
                <c:pt idx="28">
                  <c:v>574.48669753743161</c:v>
                </c:pt>
                <c:pt idx="29">
                  <c:v>614.57816146693551</c:v>
                </c:pt>
                <c:pt idx="30">
                  <c:v>654.69214236579046</c:v>
                </c:pt>
                <c:pt idx="31">
                  <c:v>696.33727718051512</c:v>
                </c:pt>
                <c:pt idx="32">
                  <c:v>727.11797428336934</c:v>
                </c:pt>
                <c:pt idx="33">
                  <c:v>774.85394930754694</c:v>
                </c:pt>
                <c:pt idx="34">
                  <c:v>799.69016650172989</c:v>
                </c:pt>
                <c:pt idx="35">
                  <c:v>847.9552903056566</c:v>
                </c:pt>
                <c:pt idx="36">
                  <c:v>883.41951703352436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'Charts 2'!$C$141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2'!$E$141:$BV$141</c:f>
              <c:numCache>
                <c:formatCode>#,##0.00</c:formatCode>
                <c:ptCount val="70"/>
                <c:pt idx="0">
                  <c:v>1.6691871392469297</c:v>
                </c:pt>
                <c:pt idx="1">
                  <c:v>2.0507156282176564</c:v>
                </c:pt>
                <c:pt idx="2">
                  <c:v>2.7183904839164281</c:v>
                </c:pt>
                <c:pt idx="3">
                  <c:v>2.9091547284017913</c:v>
                </c:pt>
                <c:pt idx="4">
                  <c:v>3.099918972887155</c:v>
                </c:pt>
                <c:pt idx="5">
                  <c:v>3.95835807307129</c:v>
                </c:pt>
                <c:pt idx="6">
                  <c:v>4.769106112134085</c:v>
                </c:pt>
                <c:pt idx="7">
                  <c:v>5.3413988455901746</c:v>
                </c:pt>
                <c:pt idx="8">
                  <c:v>6.485984312502354</c:v>
                </c:pt>
                <c:pt idx="9">
                  <c:v>9.1089926741761023</c:v>
                </c:pt>
                <c:pt idx="10">
                  <c:v>11.30278148575778</c:v>
                </c:pt>
                <c:pt idx="11">
                  <c:v>12.351984830427279</c:v>
                </c:pt>
                <c:pt idx="12">
                  <c:v>13.401188175096777</c:v>
                </c:pt>
                <c:pt idx="13">
                  <c:v>15.022684253222367</c:v>
                </c:pt>
                <c:pt idx="14">
                  <c:v>17.311855187046724</c:v>
                </c:pt>
                <c:pt idx="15">
                  <c:v>19.21949763190036</c:v>
                </c:pt>
                <c:pt idx="16">
                  <c:v>23.60707525506372</c:v>
                </c:pt>
                <c:pt idx="17">
                  <c:v>25.896246188888078</c:v>
                </c:pt>
                <c:pt idx="18">
                  <c:v>29.759222139716687</c:v>
                </c:pt>
                <c:pt idx="19">
                  <c:v>32.716067929239813</c:v>
                </c:pt>
                <c:pt idx="20">
                  <c:v>37.866702530344632</c:v>
                </c:pt>
                <c:pt idx="21">
                  <c:v>41.252767869959833</c:v>
                </c:pt>
                <c:pt idx="22">
                  <c:v>52.030947683382863</c:v>
                </c:pt>
                <c:pt idx="23">
                  <c:v>54.010126719918503</c:v>
                </c:pt>
                <c:pt idx="24">
                  <c:v>55.989305756454144</c:v>
                </c:pt>
                <c:pt idx="25">
                  <c:v>59.375371096069344</c:v>
                </c:pt>
                <c:pt idx="26">
                  <c:v>64.14447720820344</c:v>
                </c:pt>
                <c:pt idx="27">
                  <c:v>67.101322997726569</c:v>
                </c:pt>
                <c:pt idx="28">
                  <c:v>70.773534704069803</c:v>
                </c:pt>
                <c:pt idx="29">
                  <c:v>76.162624610781322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'Charts 2'!$C$142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2'!$E$142:$BV$142</c:f>
              <c:numCache>
                <c:formatCode>#,##0.00</c:formatCode>
                <c:ptCount val="70"/>
                <c:pt idx="0">
                  <c:v>0.16963475221837276</c:v>
                </c:pt>
                <c:pt idx="1">
                  <c:v>0.3906739748059494</c:v>
                </c:pt>
                <c:pt idx="2">
                  <c:v>0.5397469388766406</c:v>
                </c:pt>
                <c:pt idx="3">
                  <c:v>0.72994347924269498</c:v>
                </c:pt>
                <c:pt idx="4">
                  <c:v>0.88929733738722694</c:v>
                </c:pt>
                <c:pt idx="5">
                  <c:v>1.1103365599748036</c:v>
                </c:pt>
                <c:pt idx="6">
                  <c:v>1.6372323812591432</c:v>
                </c:pt>
                <c:pt idx="7">
                  <c:v>2.1641282025434831</c:v>
                </c:pt>
                <c:pt idx="8">
                  <c:v>2.6935942473462826</c:v>
                </c:pt>
                <c:pt idx="9">
                  <c:v>3.7473858899149621</c:v>
                </c:pt>
                <c:pt idx="10">
                  <c:v>4.8834246850743677</c:v>
                </c:pt>
                <c:pt idx="11">
                  <c:v>8.7387599627646573</c:v>
                </c:pt>
                <c:pt idx="12">
                  <c:v>12.244544841944361</c:v>
                </c:pt>
                <c:pt idx="13">
                  <c:v>21.343136097293446</c:v>
                </c:pt>
                <c:pt idx="14">
                  <c:v>36.507454856208589</c:v>
                </c:pt>
                <c:pt idx="15">
                  <c:v>53.234469514347523</c:v>
                </c:pt>
                <c:pt idx="16">
                  <c:v>77.970300656008419</c:v>
                </c:pt>
                <c:pt idx="17">
                  <c:v>107.30683189571309</c:v>
                </c:pt>
                <c:pt idx="18">
                  <c:v>131.92957320256173</c:v>
                </c:pt>
                <c:pt idx="19">
                  <c:v>158.38231365455403</c:v>
                </c:pt>
                <c:pt idx="20">
                  <c:v>191.52277570157977</c:v>
                </c:pt>
                <c:pt idx="21">
                  <c:v>229.44385349294149</c:v>
                </c:pt>
                <c:pt idx="22">
                  <c:v>268.93790807760081</c:v>
                </c:pt>
                <c:pt idx="23">
                  <c:v>305.92342450824299</c:v>
                </c:pt>
                <c:pt idx="24">
                  <c:v>341.82430661409495</c:v>
                </c:pt>
                <c:pt idx="25">
                  <c:v>389.62018316338072</c:v>
                </c:pt>
                <c:pt idx="26">
                  <c:v>430.31710235467943</c:v>
                </c:pt>
                <c:pt idx="27">
                  <c:v>474.87963771774224</c:v>
                </c:pt>
                <c:pt idx="28">
                  <c:v>528.7618035587418</c:v>
                </c:pt>
                <c:pt idx="29">
                  <c:v>584.48938988599559</c:v>
                </c:pt>
                <c:pt idx="30">
                  <c:v>627.29389236243173</c:v>
                </c:pt>
                <c:pt idx="31">
                  <c:v>671.79988280808846</c:v>
                </c:pt>
                <c:pt idx="32">
                  <c:v>713.81789688787569</c:v>
                </c:pt>
                <c:pt idx="33">
                  <c:v>767.55098976480451</c:v>
                </c:pt>
                <c:pt idx="34">
                  <c:v>822.1476777439359</c:v>
                </c:pt>
                <c:pt idx="35">
                  <c:v>876.50790515936899</c:v>
                </c:pt>
                <c:pt idx="36">
                  <c:v>927.63479138857929</c:v>
                </c:pt>
                <c:pt idx="37">
                  <c:v>969.97151318465558</c:v>
                </c:pt>
                <c:pt idx="38">
                  <c:v>1002.54652605762</c:v>
                </c:pt>
                <c:pt idx="39">
                  <c:v>1039.4395144415976</c:v>
                </c:pt>
                <c:pt idx="40">
                  <c:v>1098.9196271058033</c:v>
                </c:pt>
                <c:pt idx="41">
                  <c:v>1142.6391291548114</c:v>
                </c:pt>
                <c:pt idx="42">
                  <c:v>1180.4625384524716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'Charts 2'!$C$143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2'!$E$143:$BV$143</c:f>
              <c:numCache>
                <c:formatCode>#,##0.00</c:formatCode>
                <c:ptCount val="70"/>
                <c:pt idx="0">
                  <c:v>0.3051081589354166</c:v>
                </c:pt>
                <c:pt idx="1">
                  <c:v>0.31464278890214836</c:v>
                </c:pt>
                <c:pt idx="2">
                  <c:v>0.38138519866927073</c:v>
                </c:pt>
                <c:pt idx="3">
                  <c:v>0.60068168790410148</c:v>
                </c:pt>
                <c:pt idx="4">
                  <c:v>0.92485910677298167</c:v>
                </c:pt>
                <c:pt idx="5">
                  <c:v>1.3062443054422523</c:v>
                </c:pt>
                <c:pt idx="6">
                  <c:v>1.7543719138786456</c:v>
                </c:pt>
                <c:pt idx="7">
                  <c:v>2.4313306415166012</c:v>
                </c:pt>
                <c:pt idx="8">
                  <c:v>2.8317851001193355</c:v>
                </c:pt>
                <c:pt idx="9">
                  <c:v>3.7947827267592444</c:v>
                </c:pt>
                <c:pt idx="10">
                  <c:v>4.8054535032328118</c:v>
                </c:pt>
                <c:pt idx="11">
                  <c:v>6.0640246588414053</c:v>
                </c:pt>
                <c:pt idx="12">
                  <c:v>7.2749226646163399</c:v>
                </c:pt>
                <c:pt idx="13">
                  <c:v>8.9148790188942044</c:v>
                </c:pt>
                <c:pt idx="14">
                  <c:v>9.9160151654010402</c:v>
                </c:pt>
                <c:pt idx="15">
                  <c:v>12.461761366518422</c:v>
                </c:pt>
                <c:pt idx="16">
                  <c:v>14.28287569016419</c:v>
                </c:pt>
                <c:pt idx="17">
                  <c:v>15.102853867303121</c:v>
                </c:pt>
                <c:pt idx="18">
                  <c:v>17.705807848220893</c:v>
                </c:pt>
                <c:pt idx="19">
                  <c:v>19.955980520369593</c:v>
                </c:pt>
                <c:pt idx="20">
                  <c:v>22.902181180089709</c:v>
                </c:pt>
                <c:pt idx="21">
                  <c:v>24.647018464001622</c:v>
                </c:pt>
                <c:pt idx="22">
                  <c:v>27.364388004520176</c:v>
                </c:pt>
                <c:pt idx="23">
                  <c:v>30.711043122843027</c:v>
                </c:pt>
                <c:pt idx="24">
                  <c:v>32.665642266023042</c:v>
                </c:pt>
                <c:pt idx="25">
                  <c:v>34.810934008537686</c:v>
                </c:pt>
                <c:pt idx="26">
                  <c:v>37.261333909987755</c:v>
                </c:pt>
                <c:pt idx="27">
                  <c:v>41.113324416547385</c:v>
                </c:pt>
                <c:pt idx="28">
                  <c:v>43.096527449627601</c:v>
                </c:pt>
                <c:pt idx="29">
                  <c:v>45.918777919780197</c:v>
                </c:pt>
                <c:pt idx="30">
                  <c:v>47.901980952860413</c:v>
                </c:pt>
                <c:pt idx="31">
                  <c:v>48.84590931956685</c:v>
                </c:pt>
                <c:pt idx="32">
                  <c:v>52.106752768189118</c:v>
                </c:pt>
                <c:pt idx="33">
                  <c:v>55.863396975081436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'Charts 2'!$C$144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2'!$E$144:$BV$144</c:f>
              <c:numCache>
                <c:formatCode>#,##0.00</c:formatCode>
                <c:ptCount val="70"/>
                <c:pt idx="0">
                  <c:v>3.936687566103545</c:v>
                </c:pt>
                <c:pt idx="1">
                  <c:v>4.4615792415840181</c:v>
                </c:pt>
                <c:pt idx="2">
                  <c:v>5.1176938359346087</c:v>
                </c:pt>
                <c:pt idx="3">
                  <c:v>6.8235917812461446</c:v>
                </c:pt>
                <c:pt idx="4">
                  <c:v>8.5294897265576815</c:v>
                </c:pt>
                <c:pt idx="5">
                  <c:v>10.891502266219808</c:v>
                </c:pt>
                <c:pt idx="6">
                  <c:v>12.859846049271582</c:v>
                </c:pt>
                <c:pt idx="7">
                  <c:v>14.303298156842883</c:v>
                </c:pt>
                <c:pt idx="8">
                  <c:v>16.534087777634891</c:v>
                </c:pt>
                <c:pt idx="9">
                  <c:v>18.633654479556782</c:v>
                </c:pt>
                <c:pt idx="10">
                  <c:v>20.864444100348791</c:v>
                </c:pt>
                <c:pt idx="11">
                  <c:v>22.701564964530444</c:v>
                </c:pt>
                <c:pt idx="12">
                  <c:v>24.407462909841982</c:v>
                </c:pt>
                <c:pt idx="13">
                  <c:v>27.163144206114463</c:v>
                </c:pt>
                <c:pt idx="14">
                  <c:v>29.525156745776592</c:v>
                </c:pt>
                <c:pt idx="15">
                  <c:v>31.09983177221801</c:v>
                </c:pt>
                <c:pt idx="16">
                  <c:v>32.936952636399667</c:v>
                </c:pt>
                <c:pt idx="17">
                  <c:v>35.298965176061792</c:v>
                </c:pt>
                <c:pt idx="18">
                  <c:v>36.479971445892858</c:v>
                </c:pt>
                <c:pt idx="19">
                  <c:v>38.448315228944629</c:v>
                </c:pt>
                <c:pt idx="20">
                  <c:v>40.416659011996401</c:v>
                </c:pt>
                <c:pt idx="21">
                  <c:v>43.434786146009117</c:v>
                </c:pt>
                <c:pt idx="22">
                  <c:v>44.747015334710298</c:v>
                </c:pt>
                <c:pt idx="23">
                  <c:v>47.896365387593136</c:v>
                </c:pt>
                <c:pt idx="24">
                  <c:v>51.570607115956449</c:v>
                </c:pt>
                <c:pt idx="25">
                  <c:v>57.606861383981879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'Charts 2'!$C$145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2'!$E$145:$BV$145</c:f>
              <c:numCache>
                <c:formatCode>#,##0.00</c:formatCode>
                <c:ptCount val="70"/>
                <c:pt idx="0">
                  <c:v>0.30797922851203258</c:v>
                </c:pt>
                <c:pt idx="1">
                  <c:v>0.42774892848893414</c:v>
                </c:pt>
                <c:pt idx="2">
                  <c:v>0.57318356417517169</c:v>
                </c:pt>
                <c:pt idx="3">
                  <c:v>0.75283811414052404</c:v>
                </c:pt>
                <c:pt idx="4">
                  <c:v>1.0180424498036633</c:v>
                </c:pt>
                <c:pt idx="5">
                  <c:v>1.4457913782925973</c:v>
                </c:pt>
                <c:pt idx="6">
                  <c:v>2.1130797067353346</c:v>
                </c:pt>
                <c:pt idx="7">
                  <c:v>3.0027974779923179</c:v>
                </c:pt>
                <c:pt idx="8">
                  <c:v>3.7813005278421774</c:v>
                </c:pt>
                <c:pt idx="9">
                  <c:v>4.8250079133551766</c:v>
                </c:pt>
                <c:pt idx="10">
                  <c:v>6.0227049131241923</c:v>
                </c:pt>
                <c:pt idx="11">
                  <c:v>7.417166419998118</c:v>
                </c:pt>
                <c:pt idx="12">
                  <c:v>9.7270106338383631</c:v>
                </c:pt>
                <c:pt idx="13">
                  <c:v>12.028299869108828</c:v>
                </c:pt>
                <c:pt idx="14">
                  <c:v>14.141379575844162</c:v>
                </c:pt>
                <c:pt idx="15">
                  <c:v>16.536773575382195</c:v>
                </c:pt>
                <c:pt idx="16">
                  <c:v>18.812397874943322</c:v>
                </c:pt>
                <c:pt idx="17">
                  <c:v>21.789530417226306</c:v>
                </c:pt>
                <c:pt idx="18">
                  <c:v>24.826547809497736</c:v>
                </c:pt>
                <c:pt idx="19">
                  <c:v>28.334089023106998</c:v>
                </c:pt>
                <c:pt idx="20">
                  <c:v>31.987064872402495</c:v>
                </c:pt>
                <c:pt idx="21">
                  <c:v>34.587778357615214</c:v>
                </c:pt>
                <c:pt idx="22">
                  <c:v>38.069654635515136</c:v>
                </c:pt>
                <c:pt idx="23">
                  <c:v>40.909907520681656</c:v>
                </c:pt>
                <c:pt idx="24">
                  <c:v>44.041029677220664</c:v>
                </c:pt>
                <c:pt idx="25">
                  <c:v>47.155041876620096</c:v>
                </c:pt>
                <c:pt idx="26">
                  <c:v>49.926854933228398</c:v>
                </c:pt>
                <c:pt idx="27">
                  <c:v>52.929652411220715</c:v>
                </c:pt>
                <c:pt idx="28">
                  <c:v>56.497078474818423</c:v>
                </c:pt>
                <c:pt idx="29">
                  <c:v>59.670975524206305</c:v>
                </c:pt>
                <c:pt idx="30">
                  <c:v>61.193761709626919</c:v>
                </c:pt>
                <c:pt idx="31">
                  <c:v>66.651838037145708</c:v>
                </c:pt>
                <c:pt idx="32">
                  <c:v>71.981589686117843</c:v>
                </c:pt>
                <c:pt idx="33">
                  <c:v>75.780000171099573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'Charts 2'!$C$146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2'!$E$146:$BV$146</c:f>
              <c:numCache>
                <c:formatCode>#,##0.00</c:formatCode>
                <c:ptCount val="70"/>
                <c:pt idx="0">
                  <c:v>1.1119616494535847</c:v>
                </c:pt>
                <c:pt idx="1">
                  <c:v>1.2383209278005829</c:v>
                </c:pt>
                <c:pt idx="2">
                  <c:v>1.3394083504781813</c:v>
                </c:pt>
                <c:pt idx="3">
                  <c:v>1.6932143298497766</c:v>
                </c:pt>
                <c:pt idx="4">
                  <c:v>2.0470203092213715</c:v>
                </c:pt>
                <c:pt idx="5">
                  <c:v>2.6788167009563626</c:v>
                </c:pt>
                <c:pt idx="6">
                  <c:v>4.1445843297815426</c:v>
                </c:pt>
                <c:pt idx="7">
                  <c:v>6.2674202060111135</c:v>
                </c:pt>
                <c:pt idx="8">
                  <c:v>8.1375375255466871</c:v>
                </c:pt>
                <c:pt idx="9">
                  <c:v>9.527489587363668</c:v>
                </c:pt>
                <c:pt idx="10">
                  <c:v>10.84162608217245</c:v>
                </c:pt>
                <c:pt idx="11">
                  <c:v>12.155762576981232</c:v>
                </c:pt>
                <c:pt idx="12">
                  <c:v>14.278598453210803</c:v>
                </c:pt>
                <c:pt idx="13">
                  <c:v>18.170464226298346</c:v>
                </c:pt>
                <c:pt idx="14">
                  <c:v>22.213961133402293</c:v>
                </c:pt>
                <c:pt idx="15">
                  <c:v>24.968593401366853</c:v>
                </c:pt>
                <c:pt idx="16">
                  <c:v>29.290080720834197</c:v>
                </c:pt>
                <c:pt idx="17">
                  <c:v>31.640363298088364</c:v>
                </c:pt>
                <c:pt idx="18">
                  <c:v>33.535752473293336</c:v>
                </c:pt>
                <c:pt idx="19">
                  <c:v>37.200171545356284</c:v>
                </c:pt>
                <c:pt idx="20">
                  <c:v>38.514308040165069</c:v>
                </c:pt>
                <c:pt idx="21">
                  <c:v>42.557804947269005</c:v>
                </c:pt>
                <c:pt idx="22">
                  <c:v>45.337709070902974</c:v>
                </c:pt>
                <c:pt idx="23">
                  <c:v>47.207826390438548</c:v>
                </c:pt>
                <c:pt idx="24">
                  <c:v>49.785555668717308</c:v>
                </c:pt>
                <c:pt idx="25">
                  <c:v>52.287469379987876</c:v>
                </c:pt>
                <c:pt idx="26">
                  <c:v>55.193732781968833</c:v>
                </c:pt>
                <c:pt idx="27">
                  <c:v>57.19020937985141</c:v>
                </c:pt>
                <c:pt idx="28">
                  <c:v>59.565763812774975</c:v>
                </c:pt>
                <c:pt idx="29">
                  <c:v>62.295124225070133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'Charts 2'!$C$147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2'!$E$147:$BV$147</c:f>
              <c:numCache>
                <c:formatCode>#,##0.00</c:formatCode>
                <c:ptCount val="70"/>
                <c:pt idx="0">
                  <c:v>0.71128190306792483</c:v>
                </c:pt>
                <c:pt idx="1">
                  <c:v>0.78241009337471734</c:v>
                </c:pt>
                <c:pt idx="2">
                  <c:v>0.85353828368150975</c:v>
                </c:pt>
                <c:pt idx="3">
                  <c:v>0.92466647398830226</c:v>
                </c:pt>
                <c:pt idx="4">
                  <c:v>1.1143416481397488</c:v>
                </c:pt>
                <c:pt idx="5">
                  <c:v>1.7782047576698121</c:v>
                </c:pt>
                <c:pt idx="6">
                  <c:v>2.0864269156659128</c:v>
                </c:pt>
                <c:pt idx="7">
                  <c:v>2.7028712316581145</c:v>
                </c:pt>
                <c:pt idx="8">
                  <c:v>3.2600420557279883</c:v>
                </c:pt>
                <c:pt idx="9">
                  <c:v>3.8172128797978631</c:v>
                </c:pt>
                <c:pt idx="10">
                  <c:v>4.5284947828657884</c:v>
                </c:pt>
                <c:pt idx="11">
                  <c:v>4.9552639247065429</c:v>
                </c:pt>
                <c:pt idx="12">
                  <c:v>6.3541183340734619</c:v>
                </c:pt>
                <c:pt idx="13">
                  <c:v>7.752972743440381</c:v>
                </c:pt>
                <c:pt idx="14">
                  <c:v>9.8156902623373625</c:v>
                </c:pt>
                <c:pt idx="15">
                  <c:v>11.356801052317866</c:v>
                </c:pt>
                <c:pt idx="16">
                  <c:v>12.992749429374092</c:v>
                </c:pt>
                <c:pt idx="17">
                  <c:v>14.367894441972082</c:v>
                </c:pt>
                <c:pt idx="18">
                  <c:v>16.359483770562271</c:v>
                </c:pt>
                <c:pt idx="19">
                  <c:v>17.450116021933088</c:v>
                </c:pt>
                <c:pt idx="20">
                  <c:v>19.583961731136863</c:v>
                </c:pt>
                <c:pt idx="21">
                  <c:v>21.314747695268814</c:v>
                </c:pt>
                <c:pt idx="22">
                  <c:v>23.685687372161894</c:v>
                </c:pt>
                <c:pt idx="23">
                  <c:v>25.321635749218121</c:v>
                </c:pt>
                <c:pt idx="24">
                  <c:v>26.839037142429696</c:v>
                </c:pt>
                <c:pt idx="25">
                  <c:v>28.000797584107307</c:v>
                </c:pt>
                <c:pt idx="26">
                  <c:v>29.375942596705297</c:v>
                </c:pt>
                <c:pt idx="27">
                  <c:v>31.320113131757623</c:v>
                </c:pt>
                <c:pt idx="28">
                  <c:v>31.912848050980894</c:v>
                </c:pt>
                <c:pt idx="29">
                  <c:v>32.505582970204166</c:v>
                </c:pt>
                <c:pt idx="30">
                  <c:v>36.204248866157371</c:v>
                </c:pt>
                <c:pt idx="31">
                  <c:v>37.555684481986432</c:v>
                </c:pt>
                <c:pt idx="32">
                  <c:v>38.71744492366404</c:v>
                </c:pt>
                <c:pt idx="33">
                  <c:v>39.428726826731967</c:v>
                </c:pt>
                <c:pt idx="34">
                  <c:v>41.159512790863914</c:v>
                </c:pt>
                <c:pt idx="35">
                  <c:v>42.321273232541529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'Charts 2'!$C$148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2'!$E$148:$BV$148</c:f>
              <c:numCache>
                <c:formatCode>#,##0.00</c:formatCode>
                <c:ptCount val="70"/>
                <c:pt idx="0">
                  <c:v>0.32026273417357254</c:v>
                </c:pt>
                <c:pt idx="1">
                  <c:v>0.36713045136970512</c:v>
                </c:pt>
                <c:pt idx="2">
                  <c:v>0.49211103055939198</c:v>
                </c:pt>
                <c:pt idx="3">
                  <c:v>0.5936577511510126</c:v>
                </c:pt>
                <c:pt idx="4">
                  <c:v>0.74988347513812115</c:v>
                </c:pt>
                <c:pt idx="5">
                  <c:v>1.038901064514272</c:v>
                </c:pt>
                <c:pt idx="6">
                  <c:v>1.4450879468807543</c:v>
                </c:pt>
                <c:pt idx="7">
                  <c:v>2.0934247014272547</c:v>
                </c:pt>
                <c:pt idx="8">
                  <c:v>2.8979871799608641</c:v>
                </c:pt>
                <c:pt idx="9">
                  <c:v>3.74160608949125</c:v>
                </c:pt>
                <c:pt idx="10">
                  <c:v>5.0304683123848957</c:v>
                </c:pt>
                <c:pt idx="11">
                  <c:v>6.6474045556514696</c:v>
                </c:pt>
                <c:pt idx="12">
                  <c:v>8.8033195466735688</c:v>
                </c:pt>
                <c:pt idx="13">
                  <c:v>13.177639818312608</c:v>
                </c:pt>
                <c:pt idx="14">
                  <c:v>17.325432790170339</c:v>
                </c:pt>
                <c:pt idx="15">
                  <c:v>21.488848334426784</c:v>
                </c:pt>
                <c:pt idx="16">
                  <c:v>26.511505360612325</c:v>
                </c:pt>
                <c:pt idx="17">
                  <c:v>31.924726696765635</c:v>
                </c:pt>
                <c:pt idx="18">
                  <c:v>37.830059063478345</c:v>
                </c:pt>
                <c:pt idx="19">
                  <c:v>45.34451638725826</c:v>
                </c:pt>
                <c:pt idx="20">
                  <c:v>54.803983974677685</c:v>
                </c:pt>
                <c:pt idx="21">
                  <c:v>65.771029798572712</c:v>
                </c:pt>
                <c:pt idx="22">
                  <c:v>78.245653858943314</c:v>
                </c:pt>
                <c:pt idx="23">
                  <c:v>89.907904154580976</c:v>
                </c:pt>
                <c:pt idx="24">
                  <c:v>101.39049486763346</c:v>
                </c:pt>
                <c:pt idx="25">
                  <c:v>113.72451577641569</c:v>
                </c:pt>
                <c:pt idx="26">
                  <c:v>126.84747659133281</c:v>
                </c:pt>
                <c:pt idx="27">
                  <c:v>142.38412484185073</c:v>
                </c:pt>
                <c:pt idx="28">
                  <c:v>156.06168697692209</c:v>
                </c:pt>
                <c:pt idx="29">
                  <c:v>169.15340264704182</c:v>
                </c:pt>
                <c:pt idx="30">
                  <c:v>178.35509778988248</c:v>
                </c:pt>
                <c:pt idx="31">
                  <c:v>189.02531473820201</c:v>
                </c:pt>
                <c:pt idx="32">
                  <c:v>197.97704872266331</c:v>
                </c:pt>
                <c:pt idx="33">
                  <c:v>206.92097142092527</c:v>
                </c:pt>
                <c:pt idx="34">
                  <c:v>216.6460227391228</c:v>
                </c:pt>
                <c:pt idx="35">
                  <c:v>229.97207699522318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'Charts 2'!$C$149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2'!$E$149:$BV$149</c:f>
              <c:numCache>
                <c:formatCode>#,##0.00</c:formatCode>
                <c:ptCount val="70"/>
                <c:pt idx="0">
                  <c:v>0.97066281240469499</c:v>
                </c:pt>
                <c:pt idx="1">
                  <c:v>1.2211564414123584</c:v>
                </c:pt>
                <c:pt idx="2">
                  <c:v>1.5968968849238532</c:v>
                </c:pt>
                <c:pt idx="3">
                  <c:v>2.003949032061306</c:v>
                </c:pt>
                <c:pt idx="4">
                  <c:v>2.4736245864506743</c:v>
                </c:pt>
                <c:pt idx="5">
                  <c:v>3.1311703625957907</c:v>
                </c:pt>
                <c:pt idx="6">
                  <c:v>3.976586360496654</c:v>
                </c:pt>
                <c:pt idx="7">
                  <c:v>5.4482364309166753</c:v>
                </c:pt>
                <c:pt idx="8">
                  <c:v>7.4834971666039385</c:v>
                </c:pt>
                <c:pt idx="9">
                  <c:v>8.9551472370239598</c:v>
                </c:pt>
                <c:pt idx="10">
                  <c:v>9.8944983458026972</c:v>
                </c:pt>
                <c:pt idx="11">
                  <c:v>11.835823970612088</c:v>
                </c:pt>
                <c:pt idx="12">
                  <c:v>14.152890038932972</c:v>
                </c:pt>
                <c:pt idx="13">
                  <c:v>14.873059222330005</c:v>
                </c:pt>
                <c:pt idx="14">
                  <c:v>16.062903960116405</c:v>
                </c:pt>
                <c:pt idx="15">
                  <c:v>17.941606177673879</c:v>
                </c:pt>
                <c:pt idx="16">
                  <c:v>19.413256248093901</c:v>
                </c:pt>
                <c:pt idx="17">
                  <c:v>21.385893576529245</c:v>
                </c:pt>
                <c:pt idx="18">
                  <c:v>22.700985128819479</c:v>
                </c:pt>
                <c:pt idx="19">
                  <c:v>24.673622457254829</c:v>
                </c:pt>
                <c:pt idx="20">
                  <c:v>28.086598152484239</c:v>
                </c:pt>
                <c:pt idx="21">
                  <c:v>28.274468374239987</c:v>
                </c:pt>
                <c:pt idx="22">
                  <c:v>28.900702446759144</c:v>
                </c:pt>
                <c:pt idx="23">
                  <c:v>30.497599331682995</c:v>
                </c:pt>
                <c:pt idx="24">
                  <c:v>32.658106881874097</c:v>
                </c:pt>
                <c:pt idx="25">
                  <c:v>33.440899472523043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'Charts 2'!$C$150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2'!$E$150:$BV$150</c:f>
              <c:numCache>
                <c:formatCode>#,##0.00</c:formatCode>
                <c:ptCount val="70"/>
                <c:pt idx="0">
                  <c:v>3.1150854146981053</c:v>
                </c:pt>
                <c:pt idx="1">
                  <c:v>4.1534472195974743</c:v>
                </c:pt>
                <c:pt idx="2">
                  <c:v>5.0974124967787189</c:v>
                </c:pt>
                <c:pt idx="3">
                  <c:v>6.2301708293962106</c:v>
                </c:pt>
                <c:pt idx="4">
                  <c:v>7.8349118006043268</c:v>
                </c:pt>
                <c:pt idx="5">
                  <c:v>10.006031938121188</c:v>
                </c:pt>
                <c:pt idx="6">
                  <c:v>11.705169437047427</c:v>
                </c:pt>
                <c:pt idx="7">
                  <c:v>12.460341658792421</c:v>
                </c:pt>
                <c:pt idx="8">
                  <c:v>15.575427073490529</c:v>
                </c:pt>
                <c:pt idx="9">
                  <c:v>19.162495126779255</c:v>
                </c:pt>
                <c:pt idx="10">
                  <c:v>22.560770124631734</c:v>
                </c:pt>
                <c:pt idx="11">
                  <c:v>27.752579149128579</c:v>
                </c:pt>
                <c:pt idx="12">
                  <c:v>37.947404142686011</c:v>
                </c:pt>
                <c:pt idx="13">
                  <c:v>46.159902054162842</c:v>
                </c:pt>
                <c:pt idx="14">
                  <c:v>53.428434688458424</c:v>
                </c:pt>
                <c:pt idx="15">
                  <c:v>62.01851871080774</c:v>
                </c:pt>
                <c:pt idx="16">
                  <c:v>66.927138152150221</c:v>
                </c:pt>
                <c:pt idx="17">
                  <c:v>76.083601340808272</c:v>
                </c:pt>
                <c:pt idx="18">
                  <c:v>87.033598556110704</c:v>
                </c:pt>
                <c:pt idx="19">
                  <c:v>102.13704299101062</c:v>
                </c:pt>
                <c:pt idx="20">
                  <c:v>116.10772909329303</c:v>
                </c:pt>
                <c:pt idx="21">
                  <c:v>136.87496519128041</c:v>
                </c:pt>
                <c:pt idx="22">
                  <c:v>163.02280336920086</c:v>
                </c:pt>
                <c:pt idx="23">
                  <c:v>190.20900335202069</c:v>
                </c:pt>
                <c:pt idx="24">
                  <c:v>221.73744360987425</c:v>
                </c:pt>
                <c:pt idx="25">
                  <c:v>251.56674636880155</c:v>
                </c:pt>
                <c:pt idx="26">
                  <c:v>280.92406648913828</c:v>
                </c:pt>
                <c:pt idx="27">
                  <c:v>306.8831116116225</c:v>
                </c:pt>
                <c:pt idx="28">
                  <c:v>333.12534631726106</c:v>
                </c:pt>
                <c:pt idx="29">
                  <c:v>362.29387338216151</c:v>
                </c:pt>
                <c:pt idx="30">
                  <c:v>394.29429627860571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'Charts 2'!$C$151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2'!$E$151:$BV$151</c:f>
              <c:numCache>
                <c:formatCode>#,##0.00</c:formatCode>
                <c:ptCount val="70"/>
                <c:pt idx="0">
                  <c:v>0.6409367465351542</c:v>
                </c:pt>
                <c:pt idx="1">
                  <c:v>1.1653395391548258</c:v>
                </c:pt>
                <c:pt idx="2">
                  <c:v>1.3692739585069205</c:v>
                </c:pt>
                <c:pt idx="3">
                  <c:v>1.5732083778590149</c:v>
                </c:pt>
                <c:pt idx="4">
                  <c:v>2.9521934991922256</c:v>
                </c:pt>
                <c:pt idx="5">
                  <c:v>3.7873535022531839</c:v>
                </c:pt>
                <c:pt idx="6">
                  <c:v>5.7878530444689682</c:v>
                </c:pt>
                <c:pt idx="7">
                  <c:v>7.0114595605815362</c:v>
                </c:pt>
                <c:pt idx="8">
                  <c:v>8.2350660766941015</c:v>
                </c:pt>
                <c:pt idx="9">
                  <c:v>8.856580497576676</c:v>
                </c:pt>
                <c:pt idx="10">
                  <c:v>9.6626070121587642</c:v>
                </c:pt>
                <c:pt idx="11">
                  <c:v>10.468633526740852</c:v>
                </c:pt>
                <c:pt idx="12">
                  <c:v>15.032880055097255</c:v>
                </c:pt>
                <c:pt idx="13">
                  <c:v>17.965651228636901</c:v>
                </c:pt>
                <c:pt idx="14">
                  <c:v>21.034378681744606</c:v>
                </c:pt>
                <c:pt idx="15">
                  <c:v>25.113067068786496</c:v>
                </c:pt>
                <c:pt idx="16">
                  <c:v>30.182294064109989</c:v>
                </c:pt>
                <c:pt idx="17">
                  <c:v>33.707446170053338</c:v>
                </c:pt>
                <c:pt idx="18">
                  <c:v>37.232598275996686</c:v>
                </c:pt>
                <c:pt idx="19">
                  <c:v>39.796345262137301</c:v>
                </c:pt>
                <c:pt idx="20">
                  <c:v>43.370053182212104</c:v>
                </c:pt>
                <c:pt idx="21">
                  <c:v>46.943761102286906</c:v>
                </c:pt>
                <c:pt idx="22">
                  <c:v>49.56577506538526</c:v>
                </c:pt>
                <c:pt idx="23">
                  <c:v>54.227133222004561</c:v>
                </c:pt>
                <c:pt idx="24">
                  <c:v>59.529428125159015</c:v>
                </c:pt>
                <c:pt idx="25">
                  <c:v>62.287398367825446</c:v>
                </c:pt>
                <c:pt idx="26">
                  <c:v>64.462698840914456</c:v>
                </c:pt>
                <c:pt idx="27">
                  <c:v>66.73511094226636</c:v>
                </c:pt>
                <c:pt idx="28">
                  <c:v>69.007523043618264</c:v>
                </c:pt>
                <c:pt idx="29">
                  <c:v>71.008022585834055</c:v>
                </c:pt>
                <c:pt idx="30">
                  <c:v>73.678592363063871</c:v>
                </c:pt>
                <c:pt idx="31">
                  <c:v>76.349162140293672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'Charts 2'!$C$152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2'!$E$152:$BV$152</c:f>
              <c:numCache>
                <c:formatCode>#,##0.00</c:formatCode>
                <c:ptCount val="70"/>
                <c:pt idx="0">
                  <c:v>3.3911371500205165</c:v>
                </c:pt>
                <c:pt idx="1">
                  <c:v>4.6345541050280392</c:v>
                </c:pt>
                <c:pt idx="2">
                  <c:v>5.1997436300314588</c:v>
                </c:pt>
                <c:pt idx="3">
                  <c:v>6.556198490039665</c:v>
                </c:pt>
                <c:pt idx="4">
                  <c:v>7.6865775400465042</c:v>
                </c:pt>
                <c:pt idx="5">
                  <c:v>10.173411450061549</c:v>
                </c:pt>
                <c:pt idx="6">
                  <c:v>11.416828405069072</c:v>
                </c:pt>
                <c:pt idx="7">
                  <c:v>12.20809374007386</c:v>
                </c:pt>
                <c:pt idx="8">
                  <c:v>14.581889745088219</c:v>
                </c:pt>
                <c:pt idx="9">
                  <c:v>18.651254325112841</c:v>
                </c:pt>
                <c:pt idx="10">
                  <c:v>21.138088235127885</c:v>
                </c:pt>
                <c:pt idx="11">
                  <c:v>23.964035860144982</c:v>
                </c:pt>
                <c:pt idx="12">
                  <c:v>27.129097200164132</c:v>
                </c:pt>
                <c:pt idx="13">
                  <c:v>32.554916640196957</c:v>
                </c:pt>
                <c:pt idx="14">
                  <c:v>36.172129600218845</c:v>
                </c:pt>
                <c:pt idx="15">
                  <c:v>44.423896665268764</c:v>
                </c:pt>
                <c:pt idx="16">
                  <c:v>50.527943535305695</c:v>
                </c:pt>
                <c:pt idx="17">
                  <c:v>60.588317080366558</c:v>
                </c:pt>
                <c:pt idx="18">
                  <c:v>70.761728530428101</c:v>
                </c:pt>
                <c:pt idx="19">
                  <c:v>82.517670650499241</c:v>
                </c:pt>
                <c:pt idx="20">
                  <c:v>98.116901540593616</c:v>
                </c:pt>
                <c:pt idx="21">
                  <c:v>111.68145014067566</c:v>
                </c:pt>
                <c:pt idx="22">
                  <c:v>132.02827304079878</c:v>
                </c:pt>
                <c:pt idx="23">
                  <c:v>148.19269345589657</c:v>
                </c:pt>
                <c:pt idx="24">
                  <c:v>159.49648395596495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'Charts 2'!$C$153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2'!$E$153:$BV$153</c:f>
              <c:numCache>
                <c:formatCode>#,##0.00</c:formatCode>
                <c:ptCount val="70"/>
                <c:pt idx="0">
                  <c:v>0.46857789829340996</c:v>
                </c:pt>
                <c:pt idx="1">
                  <c:v>0.57107931354509345</c:v>
                </c:pt>
                <c:pt idx="2">
                  <c:v>0.76143908472679134</c:v>
                </c:pt>
                <c:pt idx="3">
                  <c:v>1.0689433304818416</c:v>
                </c:pt>
                <c:pt idx="4">
                  <c:v>1.4350198135235681</c:v>
                </c:pt>
                <c:pt idx="5">
                  <c:v>2.2550311355370356</c:v>
                </c:pt>
                <c:pt idx="6">
                  <c:v>3.3386175253405463</c:v>
                </c:pt>
                <c:pt idx="7">
                  <c:v>5.4325750083392217</c:v>
                </c:pt>
                <c:pt idx="8">
                  <c:v>7.3947449574428763</c:v>
                </c:pt>
                <c:pt idx="9">
                  <c:v>9.0054814828264735</c:v>
                </c:pt>
                <c:pt idx="10">
                  <c:v>9.7669205675532655</c:v>
                </c:pt>
                <c:pt idx="11">
                  <c:v>11.480158508188545</c:v>
                </c:pt>
                <c:pt idx="12">
                  <c:v>14.013407770837292</c:v>
                </c:pt>
                <c:pt idx="13">
                  <c:v>17.615600363967882</c:v>
                </c:pt>
                <c:pt idx="14">
                  <c:v>20.104920448651622</c:v>
                </c:pt>
                <c:pt idx="15">
                  <c:v>22.506382177405349</c:v>
                </c:pt>
                <c:pt idx="16">
                  <c:v>26.855370795941059</c:v>
                </c:pt>
                <c:pt idx="17">
                  <c:v>32.785809821217029</c:v>
                </c:pt>
                <c:pt idx="18">
                  <c:v>39.287328160038093</c:v>
                </c:pt>
                <c:pt idx="19">
                  <c:v>41.659503770148483</c:v>
                </c:pt>
                <c:pt idx="20">
                  <c:v>44.910262939559018</c:v>
                </c:pt>
                <c:pt idx="21">
                  <c:v>48.629600007262958</c:v>
                </c:pt>
                <c:pt idx="22">
                  <c:v>53.198234515623703</c:v>
                </c:pt>
                <c:pt idx="23">
                  <c:v>55.672911540985773</c:v>
                </c:pt>
                <c:pt idx="24">
                  <c:v>60.592979473066578</c:v>
                </c:pt>
                <c:pt idx="25">
                  <c:v>63.873024761120455</c:v>
                </c:pt>
                <c:pt idx="26">
                  <c:v>67.855936896614438</c:v>
                </c:pt>
                <c:pt idx="27">
                  <c:v>71.194554421954976</c:v>
                </c:pt>
                <c:pt idx="28">
                  <c:v>74.884605371015581</c:v>
                </c:pt>
                <c:pt idx="29">
                  <c:v>77.725358879419389</c:v>
                </c:pt>
                <c:pt idx="30">
                  <c:v>82.147562794563441</c:v>
                </c:pt>
                <c:pt idx="31">
                  <c:v>85.266534430078949</c:v>
                </c:pt>
                <c:pt idx="32">
                  <c:v>89.015157616426222</c:v>
                </c:pt>
                <c:pt idx="33">
                  <c:v>91.694837472291681</c:v>
                </c:pt>
                <c:pt idx="34">
                  <c:v>96.483117870477457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'Charts 2'!$C$154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2'!$E$154:$BV$154</c:f>
              <c:numCache>
                <c:formatCode>#,##0.00</c:formatCode>
                <c:ptCount val="70"/>
                <c:pt idx="0">
                  <c:v>0.13450186252316321</c:v>
                </c:pt>
                <c:pt idx="1">
                  <c:v>0.1758870509918288</c:v>
                </c:pt>
                <c:pt idx="2">
                  <c:v>0.19313087952043947</c:v>
                </c:pt>
                <c:pt idx="3">
                  <c:v>0.19657964522616161</c:v>
                </c:pt>
                <c:pt idx="4">
                  <c:v>0.22072100516621654</c:v>
                </c:pt>
                <c:pt idx="5">
                  <c:v>0.28624755357493709</c:v>
                </c:pt>
                <c:pt idx="6">
                  <c:v>0.49317349591826509</c:v>
                </c:pt>
                <c:pt idx="7">
                  <c:v>0.66906054691009387</c:v>
                </c:pt>
                <c:pt idx="8">
                  <c:v>1.0484247745395285</c:v>
                </c:pt>
                <c:pt idx="9">
                  <c:v>1.1518877457111927</c:v>
                </c:pt>
                <c:pt idx="10">
                  <c:v>1.213965528414191</c:v>
                </c:pt>
                <c:pt idx="11">
                  <c:v>1.4139939393460748</c:v>
                </c:pt>
                <c:pt idx="12">
                  <c:v>3.3590977973733578</c:v>
                </c:pt>
                <c:pt idx="13">
                  <c:v>4.8144769251880986</c:v>
                </c:pt>
                <c:pt idx="14">
                  <c:v>5.9698134366050128</c:v>
                </c:pt>
                <c:pt idx="15">
                  <c:v>7.0768672281418183</c:v>
                </c:pt>
                <c:pt idx="16">
                  <c:v>8.801250081002884</c:v>
                </c:pt>
                <c:pt idx="17">
                  <c:v>9.9220989353625768</c:v>
                </c:pt>
                <c:pt idx="18">
                  <c:v>11.263668794888488</c:v>
                </c:pt>
                <c:pt idx="19">
                  <c:v>13.784716525771367</c:v>
                </c:pt>
                <c:pt idx="20">
                  <c:v>16.102287080016641</c:v>
                </c:pt>
                <c:pt idx="21">
                  <c:v>18.38192121149897</c:v>
                </c:pt>
                <c:pt idx="22">
                  <c:v>21.071958461962236</c:v>
                </c:pt>
                <c:pt idx="23">
                  <c:v>23.492991987379174</c:v>
                </c:pt>
                <c:pt idx="24">
                  <c:v>25.093219274834244</c:v>
                </c:pt>
                <c:pt idx="25">
                  <c:v>28.493702260676269</c:v>
                </c:pt>
                <c:pt idx="26">
                  <c:v>32.256305645619115</c:v>
                </c:pt>
                <c:pt idx="27">
                  <c:v>35.280873169537422</c:v>
                </c:pt>
                <c:pt idx="28">
                  <c:v>40.250544551483024</c:v>
                </c:pt>
                <c:pt idx="29">
                  <c:v>43.319946029575718</c:v>
                </c:pt>
                <c:pt idx="30">
                  <c:v>46.503156775957244</c:v>
                </c:pt>
                <c:pt idx="31">
                  <c:v>47.958535903771988</c:v>
                </c:pt>
                <c:pt idx="32">
                  <c:v>50.434749680480479</c:v>
                </c:pt>
                <c:pt idx="33">
                  <c:v>53.428278313047286</c:v>
                </c:pt>
                <c:pt idx="34">
                  <c:v>56.749439687657706</c:v>
                </c:pt>
                <c:pt idx="35">
                  <c:v>59.908509074099186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'Charts 2'!$C$155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2'!$E$155:$BV$155</c:f>
              <c:numCache>
                <c:formatCode>#,##0.00</c:formatCode>
                <c:ptCount val="70"/>
                <c:pt idx="0">
                  <c:v>1.2164850568847128</c:v>
                </c:pt>
                <c:pt idx="1">
                  <c:v>1.5907881513107784</c:v>
                </c:pt>
                <c:pt idx="2">
                  <c:v>1.9650912457368439</c:v>
                </c:pt>
                <c:pt idx="3">
                  <c:v>2.4329701137694255</c:v>
                </c:pt>
                <c:pt idx="4">
                  <c:v>3.493495547976611</c:v>
                </c:pt>
                <c:pt idx="5">
                  <c:v>4.2421017368287419</c:v>
                </c:pt>
                <c:pt idx="6">
                  <c:v>5.6457383409264876</c:v>
                </c:pt>
                <c:pt idx="7">
                  <c:v>8.0163246056249022</c:v>
                </c:pt>
                <c:pt idx="8">
                  <c:v>9.3263854361161318</c:v>
                </c:pt>
                <c:pt idx="9">
                  <c:v>10.792405889284888</c:v>
                </c:pt>
                <c:pt idx="10">
                  <c:v>12.539153663273193</c:v>
                </c:pt>
                <c:pt idx="11">
                  <c:v>14.972123777042619</c:v>
                </c:pt>
                <c:pt idx="12">
                  <c:v>18.777538570374283</c:v>
                </c:pt>
                <c:pt idx="13">
                  <c:v>22.426993741028422</c:v>
                </c:pt>
                <c:pt idx="14">
                  <c:v>25.140691175617395</c:v>
                </c:pt>
                <c:pt idx="15">
                  <c:v>27.667237062993337</c:v>
                </c:pt>
                <c:pt idx="16">
                  <c:v>31.566227629931522</c:v>
                </c:pt>
                <c:pt idx="17">
                  <c:v>33.500126951132856</c:v>
                </c:pt>
                <c:pt idx="18">
                  <c:v>38.865137971239797</c:v>
                </c:pt>
                <c:pt idx="19">
                  <c:v>44.542068236701787</c:v>
                </c:pt>
                <c:pt idx="20">
                  <c:v>50.063038879486257</c:v>
                </c:pt>
                <c:pt idx="21">
                  <c:v>52.24647359697164</c:v>
                </c:pt>
                <c:pt idx="22">
                  <c:v>54.211564842708484</c:v>
                </c:pt>
                <c:pt idx="23">
                  <c:v>57.580292692543075</c:v>
                </c:pt>
                <c:pt idx="24">
                  <c:v>61.635242882158785</c:v>
                </c:pt>
                <c:pt idx="25">
                  <c:v>65.565425373632465</c:v>
                </c:pt>
                <c:pt idx="26">
                  <c:v>68.809385525325041</c:v>
                </c:pt>
                <c:pt idx="27">
                  <c:v>71.835002205269063</c:v>
                </c:pt>
                <c:pt idx="28">
                  <c:v>73.70651767739939</c:v>
                </c:pt>
                <c:pt idx="29">
                  <c:v>75.234921979639168</c:v>
                </c:pt>
                <c:pt idx="30">
                  <c:v>79.289872169254878</c:v>
                </c:pt>
                <c:pt idx="31">
                  <c:v>83.687933528761135</c:v>
                </c:pt>
                <c:pt idx="32">
                  <c:v>87.4933483220928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'Charts 2'!$C$156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2'!$E$156:$BV$156</c:f>
              <c:numCache>
                <c:formatCode>#,##0.00</c:formatCode>
                <c:ptCount val="70"/>
                <c:pt idx="0">
                  <c:v>6.4904990312329227</c:v>
                </c:pt>
                <c:pt idx="1">
                  <c:v>8.3334802376323935</c:v>
                </c:pt>
                <c:pt idx="2">
                  <c:v>12.019442650431337</c:v>
                </c:pt>
                <c:pt idx="3">
                  <c:v>15.224627357213029</c:v>
                </c:pt>
                <c:pt idx="4">
                  <c:v>19.711885946707394</c:v>
                </c:pt>
                <c:pt idx="5">
                  <c:v>25.320959183575354</c:v>
                </c:pt>
                <c:pt idx="6">
                  <c:v>29.487699302391551</c:v>
                </c:pt>
                <c:pt idx="7">
                  <c:v>33.814698656546831</c:v>
                </c:pt>
                <c:pt idx="8">
                  <c:v>37.660920304684858</c:v>
                </c:pt>
                <c:pt idx="9">
                  <c:v>41.026364246805628</c:v>
                </c:pt>
                <c:pt idx="10">
                  <c:v>46.955955954351765</c:v>
                </c:pt>
                <c:pt idx="11">
                  <c:v>51.443214543846132</c:v>
                </c:pt>
                <c:pt idx="12">
                  <c:v>54.167621544610569</c:v>
                </c:pt>
                <c:pt idx="13">
                  <c:v>62.340842546903865</c:v>
                </c:pt>
                <c:pt idx="14">
                  <c:v>73.879507491317966</c:v>
                </c:pt>
                <c:pt idx="15">
                  <c:v>82.052728493611255</c:v>
                </c:pt>
                <c:pt idx="16">
                  <c:v>87.020764789122879</c:v>
                </c:pt>
                <c:pt idx="17">
                  <c:v>92.149060319973586</c:v>
                </c:pt>
                <c:pt idx="18">
                  <c:v>96.956837380146126</c:v>
                </c:pt>
                <c:pt idx="19">
                  <c:v>100.64279979294507</c:v>
                </c:pt>
                <c:pt idx="20">
                  <c:v>108.81602079523837</c:v>
                </c:pt>
                <c:pt idx="21">
                  <c:v>113.94431632608909</c:v>
                </c:pt>
                <c:pt idx="22">
                  <c:v>116.50846409151444</c:v>
                </c:pt>
                <c:pt idx="23">
                  <c:v>119.8739080336352</c:v>
                </c:pt>
                <c:pt idx="24">
                  <c:v>120.51494497499155</c:v>
                </c:pt>
                <c:pt idx="25">
                  <c:v>121.63675962236513</c:v>
                </c:pt>
                <c:pt idx="26">
                  <c:v>123.0790927404169</c:v>
                </c:pt>
                <c:pt idx="27">
                  <c:v>124.84194432914684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'Charts 2'!$C$157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'Charts 2'!$C$158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2'!$E$158:$BV$158</c:f>
              <c:numCache>
                <c:formatCode>#,##0.00</c:formatCode>
                <c:ptCount val="70"/>
                <c:pt idx="0">
                  <c:v>28.728752693320569</c:v>
                </c:pt>
                <c:pt idx="1">
                  <c:v>29.686377783097917</c:v>
                </c:pt>
                <c:pt idx="2">
                  <c:v>30.644002872875266</c:v>
                </c:pt>
                <c:pt idx="3">
                  <c:v>31.601627962652621</c:v>
                </c:pt>
                <c:pt idx="4">
                  <c:v>36.389753411539381</c:v>
                </c:pt>
                <c:pt idx="5">
                  <c:v>38.305003591094085</c:v>
                </c:pt>
                <c:pt idx="6">
                  <c:v>40.220253770648789</c:v>
                </c:pt>
                <c:pt idx="7">
                  <c:v>41.177878860426141</c:v>
                </c:pt>
                <c:pt idx="8">
                  <c:v>42.135503950203493</c:v>
                </c:pt>
                <c:pt idx="9">
                  <c:v>43.093129039980852</c:v>
                </c:pt>
                <c:pt idx="10">
                  <c:v>44.050754129758197</c:v>
                </c:pt>
                <c:pt idx="11">
                  <c:v>47.881254488867604</c:v>
                </c:pt>
                <c:pt idx="12">
                  <c:v>48.838879578644963</c:v>
                </c:pt>
                <c:pt idx="13">
                  <c:v>48.838879578644963</c:v>
                </c:pt>
                <c:pt idx="14">
                  <c:v>48.838879578644963</c:v>
                </c:pt>
                <c:pt idx="15">
                  <c:v>48.838879578644963</c:v>
                </c:pt>
                <c:pt idx="16">
                  <c:v>48.838879578644963</c:v>
                </c:pt>
                <c:pt idx="17">
                  <c:v>48.838879578644963</c:v>
                </c:pt>
                <c:pt idx="18">
                  <c:v>48.838879578644963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'Charts 2'!$C$159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2'!$E$159:$BV$159</c:f>
              <c:numCache>
                <c:formatCode>#,##0.00</c:formatCode>
                <c:ptCount val="70"/>
                <c:pt idx="0">
                  <c:v>0.35147247636611201</c:v>
                </c:pt>
                <c:pt idx="1">
                  <c:v>0.43934059545764004</c:v>
                </c:pt>
                <c:pt idx="2">
                  <c:v>0.52720871454916796</c:v>
                </c:pt>
                <c:pt idx="3">
                  <c:v>0.59750320982239047</c:v>
                </c:pt>
                <c:pt idx="4">
                  <c:v>0.78495519721765017</c:v>
                </c:pt>
                <c:pt idx="5">
                  <c:v>0.90211268933968747</c:v>
                </c:pt>
                <c:pt idx="6">
                  <c:v>1.1012804259471509</c:v>
                </c:pt>
                <c:pt idx="7">
                  <c:v>1.3355954101912255</c:v>
                </c:pt>
                <c:pt idx="8">
                  <c:v>1.7807938802549674</c:v>
                </c:pt>
                <c:pt idx="9">
                  <c:v>2.5657490774726175</c:v>
                </c:pt>
                <c:pt idx="10">
                  <c:v>2.9758002998997481</c:v>
                </c:pt>
                <c:pt idx="11">
                  <c:v>3.3975672715390823</c:v>
                </c:pt>
                <c:pt idx="12">
                  <c:v>4.5808579419716597</c:v>
                </c:pt>
                <c:pt idx="13">
                  <c:v>5.389244637613718</c:v>
                </c:pt>
                <c:pt idx="14">
                  <c:v>7.0763125241710556</c:v>
                </c:pt>
                <c:pt idx="15">
                  <c:v>8.6579386678185593</c:v>
                </c:pt>
                <c:pt idx="16">
                  <c:v>10.427016798861324</c:v>
                </c:pt>
                <c:pt idx="17">
                  <c:v>11.950064196447808</c:v>
                </c:pt>
                <c:pt idx="18">
                  <c:v>14.644686515254666</c:v>
                </c:pt>
                <c:pt idx="19">
                  <c:v>17.386171830910339</c:v>
                </c:pt>
                <c:pt idx="20">
                  <c:v>19.987068156019571</c:v>
                </c:pt>
                <c:pt idx="21">
                  <c:v>23.572087414953913</c:v>
                </c:pt>
                <c:pt idx="22">
                  <c:v>28.199808353774387</c:v>
                </c:pt>
                <c:pt idx="23">
                  <c:v>30.894430672581247</c:v>
                </c:pt>
                <c:pt idx="24">
                  <c:v>33.717926232722348</c:v>
                </c:pt>
                <c:pt idx="25">
                  <c:v>39.048592124275039</c:v>
                </c:pt>
                <c:pt idx="26">
                  <c:v>42.703905878482608</c:v>
                </c:pt>
                <c:pt idx="27">
                  <c:v>47.35505831572749</c:v>
                </c:pt>
                <c:pt idx="28">
                  <c:v>52.826313197826636</c:v>
                </c:pt>
                <c:pt idx="29">
                  <c:v>59.480858750358358</c:v>
                </c:pt>
                <c:pt idx="30">
                  <c:v>61.788861345162495</c:v>
                </c:pt>
                <c:pt idx="31">
                  <c:v>67.330410722534864</c:v>
                </c:pt>
                <c:pt idx="32">
                  <c:v>72.297888388509236</c:v>
                </c:pt>
                <c:pt idx="33">
                  <c:v>76.152369879324269</c:v>
                </c:pt>
                <c:pt idx="34">
                  <c:v>80.709796322871526</c:v>
                </c:pt>
                <c:pt idx="35">
                  <c:v>87.762677348618169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'Charts 2'!$C$160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2'!$E$160:$BV$160</c:f>
              <c:numCache>
                <c:formatCode>#,##0.00</c:formatCode>
                <c:ptCount val="70"/>
                <c:pt idx="0">
                  <c:v>0.39396482655764176</c:v>
                </c:pt>
                <c:pt idx="1">
                  <c:v>0.44649347009866064</c:v>
                </c:pt>
                <c:pt idx="2">
                  <c:v>0.76166533134477399</c:v>
                </c:pt>
                <c:pt idx="3">
                  <c:v>0.99804422727935893</c:v>
                </c:pt>
                <c:pt idx="4">
                  <c:v>1.2606874449844534</c:v>
                </c:pt>
                <c:pt idx="5">
                  <c:v>1.9566919719029539</c:v>
                </c:pt>
                <c:pt idx="6">
                  <c:v>2.3769211202311049</c:v>
                </c:pt>
                <c:pt idx="7">
                  <c:v>3.2305115777726621</c:v>
                </c:pt>
                <c:pt idx="8">
                  <c:v>4.5043311836423703</c:v>
                </c:pt>
                <c:pt idx="9">
                  <c:v>5.1215427452493421</c:v>
                </c:pt>
                <c:pt idx="10">
                  <c:v>6.2246442596107388</c:v>
                </c:pt>
                <c:pt idx="11">
                  <c:v>7.1307633606933152</c:v>
                </c:pt>
                <c:pt idx="12">
                  <c:v>9.1005874934815232</c:v>
                </c:pt>
                <c:pt idx="13">
                  <c:v>10.413803582006995</c:v>
                </c:pt>
                <c:pt idx="14">
                  <c:v>12.134116657975364</c:v>
                </c:pt>
                <c:pt idx="15">
                  <c:v>13.81503325128797</c:v>
                </c:pt>
                <c:pt idx="16">
                  <c:v>15.994971958240253</c:v>
                </c:pt>
                <c:pt idx="17">
                  <c:v>18.227439308733555</c:v>
                </c:pt>
                <c:pt idx="18">
                  <c:v>20.157866958866002</c:v>
                </c:pt>
                <c:pt idx="19">
                  <c:v>23.283321249556625</c:v>
                </c:pt>
                <c:pt idx="20">
                  <c:v>26.343114735820979</c:v>
                </c:pt>
                <c:pt idx="21">
                  <c:v>29.442304704741094</c:v>
                </c:pt>
                <c:pt idx="22">
                  <c:v>32.173794168874068</c:v>
                </c:pt>
                <c:pt idx="23">
                  <c:v>37.072090179074088</c:v>
                </c:pt>
                <c:pt idx="24">
                  <c:v>43.007826899209221</c:v>
                </c:pt>
                <c:pt idx="25">
                  <c:v>49.179942515278938</c:v>
                </c:pt>
                <c:pt idx="26">
                  <c:v>55.654097831709521</c:v>
                </c:pt>
                <c:pt idx="27">
                  <c:v>61.813081286893983</c:v>
                </c:pt>
                <c:pt idx="28">
                  <c:v>67.000284836569605</c:v>
                </c:pt>
                <c:pt idx="29">
                  <c:v>73.093607487327787</c:v>
                </c:pt>
                <c:pt idx="30">
                  <c:v>79.186930138085984</c:v>
                </c:pt>
                <c:pt idx="31">
                  <c:v>86.580336716484396</c:v>
                </c:pt>
                <c:pt idx="32">
                  <c:v>91.426104083143386</c:v>
                </c:pt>
                <c:pt idx="33">
                  <c:v>99.121550361902663</c:v>
                </c:pt>
                <c:pt idx="34">
                  <c:v>104.19056446361098</c:v>
                </c:pt>
                <c:pt idx="35">
                  <c:v>109.41716449594237</c:v>
                </c:pt>
                <c:pt idx="36">
                  <c:v>113.97402432312573</c:v>
                </c:pt>
                <c:pt idx="37">
                  <c:v>118.75413088535846</c:v>
                </c:pt>
                <c:pt idx="38">
                  <c:v>124.83432137523141</c:v>
                </c:pt>
                <c:pt idx="39">
                  <c:v>128.28807968805339</c:v>
                </c:pt>
                <c:pt idx="40">
                  <c:v>134.2632128908443</c:v>
                </c:pt>
                <c:pt idx="41">
                  <c:v>135.08178425269139</c:v>
                </c:pt>
                <c:pt idx="42">
                  <c:v>135.90035561453982</c:v>
                </c:pt>
                <c:pt idx="43">
                  <c:v>136.71892697638691</c:v>
                </c:pt>
                <c:pt idx="44">
                  <c:v>138.38671140881428</c:v>
                </c:pt>
                <c:pt idx="45">
                  <c:v>140.435328506914</c:v>
                </c:pt>
                <c:pt idx="46">
                  <c:v>141.60409082570169</c:v>
                </c:pt>
                <c:pt idx="47">
                  <c:v>146.44985819236069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'Charts 2'!$C$161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2'!$E$161:$BV$161</c:f>
              <c:numCache>
                <c:formatCode>#,##0.00</c:formatCode>
                <c:ptCount val="70"/>
                <c:pt idx="0">
                  <c:v>2.1761607725259147</c:v>
                </c:pt>
                <c:pt idx="1">
                  <c:v>2.8457487025338879</c:v>
                </c:pt>
                <c:pt idx="2">
                  <c:v>4.2407235567171666</c:v>
                </c:pt>
                <c:pt idx="3">
                  <c:v>5.3567034400637894</c:v>
                </c:pt>
                <c:pt idx="4">
                  <c:v>6.3052863409084186</c:v>
                </c:pt>
                <c:pt idx="5">
                  <c:v>7.0306732650837231</c:v>
                </c:pt>
                <c:pt idx="6">
                  <c:v>9.0394370551076459</c:v>
                </c:pt>
                <c:pt idx="7">
                  <c:v>10.657607885960248</c:v>
                </c:pt>
                <c:pt idx="8">
                  <c:v>12.108381734310857</c:v>
                </c:pt>
                <c:pt idx="9">
                  <c:v>13.224361617657481</c:v>
                </c:pt>
                <c:pt idx="10">
                  <c:v>15.735316355187381</c:v>
                </c:pt>
                <c:pt idx="11">
                  <c:v>18.078874110215292</c:v>
                </c:pt>
                <c:pt idx="12">
                  <c:v>19.250652987729243</c:v>
                </c:pt>
                <c:pt idx="13">
                  <c:v>22.98918559694043</c:v>
                </c:pt>
                <c:pt idx="14">
                  <c:v>25.779135305306983</c:v>
                </c:pt>
                <c:pt idx="15">
                  <c:v>29.182873949514189</c:v>
                </c:pt>
                <c:pt idx="16">
                  <c:v>30.912642768701449</c:v>
                </c:pt>
                <c:pt idx="17">
                  <c:v>32.196019634550069</c:v>
                </c:pt>
                <c:pt idx="18">
                  <c:v>34.093185436239324</c:v>
                </c:pt>
                <c:pt idx="19">
                  <c:v>34.930170348749293</c:v>
                </c:pt>
                <c:pt idx="20">
                  <c:v>35.711356267091929</c:v>
                </c:pt>
                <c:pt idx="21">
                  <c:v>39.170893905466457</c:v>
                </c:pt>
                <c:pt idx="22">
                  <c:v>41.23545668965771</c:v>
                </c:pt>
                <c:pt idx="23">
                  <c:v>42.072441602167679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'Charts 2'!$C$162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2'!$E$39:$BV$39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Day 70</c:v>
                </c:pt>
              </c:strCache>
            </c:strRef>
          </c:cat>
          <c:val>
            <c:numRef>
              <c:f>'Charts 2'!$E$162:$BV$162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total number of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2'!$C$166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2'!$AS$166:$CK$166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'Charts 2'!$C$167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2'!$AS$167:$CK$167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3.39463079E-2</c:v>
                </c:pt>
                <c:pt idx="42">
                  <c:v>3.0318948700000001E-2</c:v>
                </c:pt>
                <c:pt idx="43">
                  <c:v>2.8196615299999998E-2</c:v>
                </c:pt>
                <c:pt idx="44">
                  <c:v>2.52202425E-2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'Charts 2'!$C$168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2'!$AS$168:$CK$168</c:f>
              <c:numCache>
                <c:formatCode>0.0%</c:formatCode>
                <c:ptCount val="45"/>
                <c:pt idx="0">
                  <c:v>9.1644256800000004E-2</c:v>
                </c:pt>
                <c:pt idx="1">
                  <c:v>0.13459270609999999</c:v>
                </c:pt>
                <c:pt idx="2">
                  <c:v>0.18357281119999999</c:v>
                </c:pt>
                <c:pt idx="3">
                  <c:v>0.24415216049999999</c:v>
                </c:pt>
                <c:pt idx="4">
                  <c:v>0.27185353239999999</c:v>
                </c:pt>
                <c:pt idx="5">
                  <c:v>0.32021443710000003</c:v>
                </c:pt>
                <c:pt idx="6">
                  <c:v>0.34147058149999998</c:v>
                </c:pt>
                <c:pt idx="7">
                  <c:v>0.32748127789999998</c:v>
                </c:pt>
                <c:pt idx="8">
                  <c:v>0.34578875190000002</c:v>
                </c:pt>
                <c:pt idx="9">
                  <c:v>0.33793107989999999</c:v>
                </c:pt>
                <c:pt idx="10">
                  <c:v>0.34801668810000003</c:v>
                </c:pt>
                <c:pt idx="11">
                  <c:v>0.35875559000000001</c:v>
                </c:pt>
                <c:pt idx="12">
                  <c:v>0.33631243700000002</c:v>
                </c:pt>
                <c:pt idx="13">
                  <c:v>0.3135805519</c:v>
                </c:pt>
                <c:pt idx="14">
                  <c:v>0.29148040590000002</c:v>
                </c:pt>
                <c:pt idx="15">
                  <c:v>0.29822384740000002</c:v>
                </c:pt>
                <c:pt idx="16">
                  <c:v>0.30128479419999998</c:v>
                </c:pt>
                <c:pt idx="17">
                  <c:v>0.35040770770000002</c:v>
                </c:pt>
                <c:pt idx="18">
                  <c:v>0.39230878850000001</c:v>
                </c:pt>
                <c:pt idx="19">
                  <c:v>0.41670942119999999</c:v>
                </c:pt>
                <c:pt idx="20">
                  <c:v>0.42719621689999998</c:v>
                </c:pt>
                <c:pt idx="21">
                  <c:v>0.38456502910000001</c:v>
                </c:pt>
                <c:pt idx="22">
                  <c:v>0.33821088040000002</c:v>
                </c:pt>
                <c:pt idx="23">
                  <c:v>0.29203114829999999</c:v>
                </c:pt>
                <c:pt idx="24">
                  <c:v>0.27007739920000001</c:v>
                </c:pt>
                <c:pt idx="25">
                  <c:v>0.25061287770000001</c:v>
                </c:pt>
                <c:pt idx="26">
                  <c:v>0.23757679809999999</c:v>
                </c:pt>
                <c:pt idx="27">
                  <c:v>0.22180009589999999</c:v>
                </c:pt>
                <c:pt idx="28">
                  <c:v>0.20180194239999999</c:v>
                </c:pt>
                <c:pt idx="29">
                  <c:v>0.1822663263</c:v>
                </c:pt>
                <c:pt idx="30">
                  <c:v>0.16393748129999999</c:v>
                </c:pt>
                <c:pt idx="31">
                  <c:v>0.15386987129999999</c:v>
                </c:pt>
                <c:pt idx="32">
                  <c:v>0.1464115839</c:v>
                </c:pt>
                <c:pt idx="33">
                  <c:v>0.1396802587</c:v>
                </c:pt>
                <c:pt idx="34">
                  <c:v>0.13090399480000001</c:v>
                </c:pt>
                <c:pt idx="35">
                  <c:v>0.1192244712</c:v>
                </c:pt>
                <c:pt idx="36">
                  <c:v>0.10690387799999999</c:v>
                </c:pt>
                <c:pt idx="37">
                  <c:v>9.5291817299999998E-2</c:v>
                </c:pt>
                <c:pt idx="38">
                  <c:v>8.7039203300000006E-2</c:v>
                </c:pt>
                <c:pt idx="39">
                  <c:v>8.1838345800000004E-2</c:v>
                </c:pt>
                <c:pt idx="40">
                  <c:v>7.78069391E-2</c:v>
                </c:pt>
                <c:pt idx="41">
                  <c:v>7.2703644100000006E-2</c:v>
                </c:pt>
                <c:pt idx="42">
                  <c:v>6.6126754699999998E-2</c:v>
                </c:pt>
                <c:pt idx="43">
                  <c:v>5.8865615400000001E-2</c:v>
                </c:pt>
                <c:pt idx="44">
                  <c:v>5.2952651400000002E-2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'Charts 2'!$C$169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2'!$AS$169:$CK$169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0.37669350559999998</c:v>
                </c:pt>
                <c:pt idx="20">
                  <c:v>0.32884815789999999</c:v>
                </c:pt>
                <c:pt idx="21">
                  <c:v>0.30044355989999999</c:v>
                </c:pt>
                <c:pt idx="22">
                  <c:v>0.27788620850000001</c:v>
                </c:pt>
                <c:pt idx="23">
                  <c:v>0.24929427439999999</c:v>
                </c:pt>
                <c:pt idx="24">
                  <c:v>0.30800648800000002</c:v>
                </c:pt>
                <c:pt idx="25">
                  <c:v>0.3382593472</c:v>
                </c:pt>
                <c:pt idx="26">
                  <c:v>0.36192047550000001</c:v>
                </c:pt>
                <c:pt idx="27">
                  <c:v>0.33131001380000002</c:v>
                </c:pt>
                <c:pt idx="28">
                  <c:v>0.23834190229999999</c:v>
                </c:pt>
                <c:pt idx="29">
                  <c:v>0.17758659020000001</c:v>
                </c:pt>
                <c:pt idx="30">
                  <c:v>0.13000801040000001</c:v>
                </c:pt>
                <c:pt idx="31">
                  <c:v>0.12033359859999999</c:v>
                </c:pt>
                <c:pt idx="32">
                  <c:v>0.1220234897</c:v>
                </c:pt>
                <c:pt idx="33">
                  <c:v>0.12543900760000001</c:v>
                </c:pt>
                <c:pt idx="34">
                  <c:v>0.13307069520000001</c:v>
                </c:pt>
                <c:pt idx="35">
                  <c:v>0.12884585279999999</c:v>
                </c:pt>
                <c:pt idx="36">
                  <c:v>0.1197569491</c:v>
                </c:pt>
                <c:pt idx="37">
                  <c:v>0.1105073998</c:v>
                </c:pt>
                <c:pt idx="38">
                  <c:v>0.1084042083</c:v>
                </c:pt>
                <c:pt idx="39">
                  <c:v>0.1097752563</c:v>
                </c:pt>
                <c:pt idx="40">
                  <c:v>0.109912732</c:v>
                </c:pt>
                <c:pt idx="41">
                  <c:v>0.1066819197</c:v>
                </c:pt>
                <c:pt idx="42">
                  <c:v>9.5443018500000004E-2</c:v>
                </c:pt>
                <c:pt idx="43">
                  <c:v>8.2607185999999999E-2</c:v>
                </c:pt>
                <c:pt idx="44">
                  <c:v>7.0461730900000005E-2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'Charts 2'!$C$170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2'!$AS$170:$CK$170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0.29977994720000001</c:v>
                </c:pt>
                <c:pt idx="25">
                  <c:v>0.27169771570000001</c:v>
                </c:pt>
                <c:pt idx="26">
                  <c:v>0.25087838400000001</c:v>
                </c:pt>
                <c:pt idx="27">
                  <c:v>0.24369545409999999</c:v>
                </c:pt>
                <c:pt idx="28">
                  <c:v>0.217479009</c:v>
                </c:pt>
                <c:pt idx="29">
                  <c:v>0.18481071029999999</c:v>
                </c:pt>
                <c:pt idx="30">
                  <c:v>0.1449206026</c:v>
                </c:pt>
                <c:pt idx="31">
                  <c:v>0.11452363459999999</c:v>
                </c:pt>
                <c:pt idx="32">
                  <c:v>9.5167003E-2</c:v>
                </c:pt>
                <c:pt idx="33">
                  <c:v>8.8915112099999999E-2</c:v>
                </c:pt>
                <c:pt idx="34">
                  <c:v>8.8075596300000003E-2</c:v>
                </c:pt>
                <c:pt idx="35">
                  <c:v>8.4794707499999997E-2</c:v>
                </c:pt>
                <c:pt idx="36">
                  <c:v>7.99579594E-2</c:v>
                </c:pt>
                <c:pt idx="37">
                  <c:v>7.5424461299999995E-2</c:v>
                </c:pt>
                <c:pt idx="38">
                  <c:v>7.0620692200000001E-2</c:v>
                </c:pt>
                <c:pt idx="39">
                  <c:v>6.62474901E-2</c:v>
                </c:pt>
                <c:pt idx="40">
                  <c:v>5.7999023300000001E-2</c:v>
                </c:pt>
                <c:pt idx="41">
                  <c:v>5.3150136200000003E-2</c:v>
                </c:pt>
                <c:pt idx="42">
                  <c:v>4.5728119499999997E-2</c:v>
                </c:pt>
                <c:pt idx="43">
                  <c:v>4.2165421000000002E-2</c:v>
                </c:pt>
                <c:pt idx="44">
                  <c:v>3.7474517200000002E-2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'Charts 2'!$C$171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2'!$AS$171:$CK$171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0.18920711500000001</c:v>
                </c:pt>
                <c:pt idx="17">
                  <c:v>0.24738655209999999</c:v>
                </c:pt>
                <c:pt idx="18">
                  <c:v>0.3209215131</c:v>
                </c:pt>
                <c:pt idx="19">
                  <c:v>0.41587832520000001</c:v>
                </c:pt>
                <c:pt idx="20">
                  <c:v>0.48504725789999997</c:v>
                </c:pt>
                <c:pt idx="21">
                  <c:v>0.54263249010000003</c:v>
                </c:pt>
                <c:pt idx="22">
                  <c:v>0.54171855179999995</c:v>
                </c:pt>
                <c:pt idx="23">
                  <c:v>0.49779989390000001</c:v>
                </c:pt>
                <c:pt idx="24">
                  <c:v>0.44097937399999998</c:v>
                </c:pt>
                <c:pt idx="25">
                  <c:v>0.35629339640000002</c:v>
                </c:pt>
                <c:pt idx="26">
                  <c:v>0.29636500609999999</c:v>
                </c:pt>
                <c:pt idx="27">
                  <c:v>0.23921188809999999</c:v>
                </c:pt>
                <c:pt idx="28">
                  <c:v>0.20818842479999999</c:v>
                </c:pt>
                <c:pt idx="29">
                  <c:v>0.17539324110000001</c:v>
                </c:pt>
                <c:pt idx="30">
                  <c:v>0.15267309230000001</c:v>
                </c:pt>
                <c:pt idx="31">
                  <c:v>0.14201773009999999</c:v>
                </c:pt>
                <c:pt idx="32">
                  <c:v>0.12833557470000001</c:v>
                </c:pt>
                <c:pt idx="33">
                  <c:v>0.1247870826</c:v>
                </c:pt>
                <c:pt idx="34">
                  <c:v>0.1192979253</c:v>
                </c:pt>
                <c:pt idx="35">
                  <c:v>0.1190829435</c:v>
                </c:pt>
                <c:pt idx="36">
                  <c:v>0.1116645097</c:v>
                </c:pt>
                <c:pt idx="37">
                  <c:v>9.5486072699999994E-2</c:v>
                </c:pt>
                <c:pt idx="38">
                  <c:v>8.2563518599999997E-2</c:v>
                </c:pt>
                <c:pt idx="39">
                  <c:v>7.0483583599999997E-2</c:v>
                </c:pt>
                <c:pt idx="40">
                  <c:v>6.8717032799999994E-2</c:v>
                </c:pt>
                <c:pt idx="41">
                  <c:v>6.6726853799999999E-2</c:v>
                </c:pt>
                <c:pt idx="42">
                  <c:v>6.33013932E-2</c:v>
                </c:pt>
                <c:pt idx="43">
                  <c:v>5.6821613299999997E-2</c:v>
                </c:pt>
                <c:pt idx="44">
                  <c:v>4.7604628099999997E-2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'Charts 2'!$C$172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2'!$AS$172:$CK$172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0.3677823999</c:v>
                </c:pt>
                <c:pt idx="19">
                  <c:v>0.41150692109999998</c:v>
                </c:pt>
                <c:pt idx="20">
                  <c:v>0.46401765950000001</c:v>
                </c:pt>
                <c:pt idx="21">
                  <c:v>0.43926792869999998</c:v>
                </c:pt>
                <c:pt idx="22">
                  <c:v>0.33568573149999997</c:v>
                </c:pt>
                <c:pt idx="23">
                  <c:v>0.26794081289999999</c:v>
                </c:pt>
                <c:pt idx="24">
                  <c:v>0.21759105209999999</c:v>
                </c:pt>
                <c:pt idx="25">
                  <c:v>0.2150265965</c:v>
                </c:pt>
                <c:pt idx="26">
                  <c:v>0.1908051573</c:v>
                </c:pt>
                <c:pt idx="27">
                  <c:v>0.15862719389999999</c:v>
                </c:pt>
                <c:pt idx="28">
                  <c:v>0.1183425618</c:v>
                </c:pt>
                <c:pt idx="29">
                  <c:v>9.3100428400000004E-2</c:v>
                </c:pt>
                <c:pt idx="30">
                  <c:v>8.9832527999999995E-2</c:v>
                </c:pt>
                <c:pt idx="31">
                  <c:v>9.6411233099999993E-2</c:v>
                </c:pt>
                <c:pt idx="32">
                  <c:v>0.1033402574</c:v>
                </c:pt>
                <c:pt idx="33">
                  <c:v>0.10106174129999999</c:v>
                </c:pt>
                <c:pt idx="34">
                  <c:v>9.5661713199999998E-2</c:v>
                </c:pt>
                <c:pt idx="35">
                  <c:v>8.75352467E-2</c:v>
                </c:pt>
                <c:pt idx="36">
                  <c:v>8.2447554199999995E-2</c:v>
                </c:pt>
                <c:pt idx="37">
                  <c:v>7.7864578300000001E-2</c:v>
                </c:pt>
                <c:pt idx="38">
                  <c:v>7.7126875299999995E-2</c:v>
                </c:pt>
                <c:pt idx="39">
                  <c:v>7.6703490900000004E-2</c:v>
                </c:pt>
                <c:pt idx="40">
                  <c:v>7.3148405599999994E-2</c:v>
                </c:pt>
                <c:pt idx="41">
                  <c:v>6.8495348600000006E-2</c:v>
                </c:pt>
                <c:pt idx="42">
                  <c:v>6.3170826599999994E-2</c:v>
                </c:pt>
                <c:pt idx="43">
                  <c:v>6.1048020000000001E-2</c:v>
                </c:pt>
                <c:pt idx="44">
                  <c:v>6.1199780500000002E-2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'Charts 2'!$C$173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2'!$AS$173:$CK$173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0.1856834996</c:v>
                </c:pt>
                <c:pt idx="9">
                  <c:v>0.21481280990000001</c:v>
                </c:pt>
                <c:pt idx="10">
                  <c:v>0.22708978899999999</c:v>
                </c:pt>
                <c:pt idx="11">
                  <c:v>0.21264053490000001</c:v>
                </c:pt>
                <c:pt idx="12">
                  <c:v>0.1940584222</c:v>
                </c:pt>
                <c:pt idx="13">
                  <c:v>0.1757337467</c:v>
                </c:pt>
                <c:pt idx="14">
                  <c:v>0.15645674200000001</c:v>
                </c:pt>
                <c:pt idx="15">
                  <c:v>0.17342168760000001</c:v>
                </c:pt>
                <c:pt idx="16">
                  <c:v>0.20356979259999999</c:v>
                </c:pt>
                <c:pt idx="17">
                  <c:v>0.27152810919999998</c:v>
                </c:pt>
                <c:pt idx="18">
                  <c:v>0.31080810679999998</c:v>
                </c:pt>
                <c:pt idx="19">
                  <c:v>0.30940962929999999</c:v>
                </c:pt>
                <c:pt idx="20">
                  <c:v>0.2834941513</c:v>
                </c:pt>
                <c:pt idx="21">
                  <c:v>0.2252503169</c:v>
                </c:pt>
                <c:pt idx="22">
                  <c:v>0.1990961302</c:v>
                </c:pt>
                <c:pt idx="23">
                  <c:v>0.1733257913</c:v>
                </c:pt>
                <c:pt idx="24">
                  <c:v>0.1778131782</c:v>
                </c:pt>
                <c:pt idx="25">
                  <c:v>0.193886053</c:v>
                </c:pt>
                <c:pt idx="26">
                  <c:v>0.2103882634</c:v>
                </c:pt>
                <c:pt idx="27">
                  <c:v>0.2313416304</c:v>
                </c:pt>
                <c:pt idx="28">
                  <c:v>0.22485881999999999</c:v>
                </c:pt>
                <c:pt idx="29">
                  <c:v>0.20739894549999999</c:v>
                </c:pt>
                <c:pt idx="30">
                  <c:v>0.17647023170000001</c:v>
                </c:pt>
                <c:pt idx="31">
                  <c:v>0.1493021236</c:v>
                </c:pt>
                <c:pt idx="32">
                  <c:v>0.13672970570000001</c:v>
                </c:pt>
                <c:pt idx="33">
                  <c:v>0.1291200844</c:v>
                </c:pt>
                <c:pt idx="34">
                  <c:v>0.13123460710000001</c:v>
                </c:pt>
                <c:pt idx="35">
                  <c:v>0.1252145358</c:v>
                </c:pt>
                <c:pt idx="36">
                  <c:v>0.1168557742</c:v>
                </c:pt>
                <c:pt idx="37">
                  <c:v>0.10250337330000001</c:v>
                </c:pt>
                <c:pt idx="38">
                  <c:v>9.0432919900000006E-2</c:v>
                </c:pt>
                <c:pt idx="39">
                  <c:v>8.2932688800000001E-2</c:v>
                </c:pt>
                <c:pt idx="40">
                  <c:v>7.5624136600000003E-2</c:v>
                </c:pt>
                <c:pt idx="41">
                  <c:v>7.0365404399999998E-2</c:v>
                </c:pt>
                <c:pt idx="42">
                  <c:v>6.0915473800000002E-2</c:v>
                </c:pt>
                <c:pt idx="43">
                  <c:v>5.3711056700000002E-2</c:v>
                </c:pt>
                <c:pt idx="44">
                  <c:v>4.6684409099999997E-2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'Charts 2'!$C$174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2'!$AS$174:$CK$174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0.45169208039999997</c:v>
                </c:pt>
                <c:pt idx="15">
                  <c:v>0.31720709540000003</c:v>
                </c:pt>
                <c:pt idx="16">
                  <c:v>0.2234944921</c:v>
                </c:pt>
                <c:pt idx="17">
                  <c:v>0.16448676270000001</c:v>
                </c:pt>
                <c:pt idx="18">
                  <c:v>0.15679774939999999</c:v>
                </c:pt>
                <c:pt idx="19">
                  <c:v>0.18337497010000001</c:v>
                </c:pt>
                <c:pt idx="20">
                  <c:v>0.22914346029999999</c:v>
                </c:pt>
                <c:pt idx="21">
                  <c:v>0.26446002860000001</c:v>
                </c:pt>
                <c:pt idx="22">
                  <c:v>0.2749222181</c:v>
                </c:pt>
                <c:pt idx="23">
                  <c:v>0.26945241019999999</c:v>
                </c:pt>
                <c:pt idx="24">
                  <c:v>0.2495212497</c:v>
                </c:pt>
                <c:pt idx="25">
                  <c:v>0.24452076170000001</c:v>
                </c:pt>
                <c:pt idx="26">
                  <c:v>0.24201507999999999</c:v>
                </c:pt>
                <c:pt idx="27">
                  <c:v>0.23818833449999999</c:v>
                </c:pt>
                <c:pt idx="28">
                  <c:v>0.23981022060000001</c:v>
                </c:pt>
                <c:pt idx="29">
                  <c:v>0.21557145999999999</c:v>
                </c:pt>
                <c:pt idx="30">
                  <c:v>0.18532320620000001</c:v>
                </c:pt>
                <c:pt idx="31">
                  <c:v>0.14892704179999999</c:v>
                </c:pt>
                <c:pt idx="32">
                  <c:v>0.1180792505</c:v>
                </c:pt>
                <c:pt idx="33">
                  <c:v>0.1070821653</c:v>
                </c:pt>
                <c:pt idx="34">
                  <c:v>0.104072928</c:v>
                </c:pt>
                <c:pt idx="35">
                  <c:v>0.1073144672</c:v>
                </c:pt>
                <c:pt idx="36">
                  <c:v>9.9874442499999994E-2</c:v>
                </c:pt>
                <c:pt idx="37">
                  <c:v>8.4473708600000003E-2</c:v>
                </c:pt>
                <c:pt idx="38">
                  <c:v>6.8615925199999997E-2</c:v>
                </c:pt>
                <c:pt idx="39">
                  <c:v>6.4770837100000006E-2</c:v>
                </c:pt>
                <c:pt idx="40">
                  <c:v>6.46075978E-2</c:v>
                </c:pt>
                <c:pt idx="41">
                  <c:v>6.6310630300000006E-2</c:v>
                </c:pt>
                <c:pt idx="42">
                  <c:v>6.9625701400000004E-2</c:v>
                </c:pt>
                <c:pt idx="43">
                  <c:v>6.0667242199999999E-2</c:v>
                </c:pt>
                <c:pt idx="44">
                  <c:v>5.4364261300000001E-2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'Charts 2'!$C$175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2'!$AS$175:$CK$175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0.58307701280000002</c:v>
                </c:pt>
                <c:pt idx="19">
                  <c:v>0.54716444880000004</c:v>
                </c:pt>
                <c:pt idx="20">
                  <c:v>0.46714617730000002</c:v>
                </c:pt>
                <c:pt idx="21">
                  <c:v>0.4255034586</c:v>
                </c:pt>
                <c:pt idx="22">
                  <c:v>0.36860037039999999</c:v>
                </c:pt>
                <c:pt idx="23">
                  <c:v>0.39871200350000002</c:v>
                </c:pt>
                <c:pt idx="24">
                  <c:v>0.4146372968</c:v>
                </c:pt>
                <c:pt idx="25">
                  <c:v>0.39197595270000002</c:v>
                </c:pt>
                <c:pt idx="26">
                  <c:v>0.33126447219999999</c:v>
                </c:pt>
                <c:pt idx="27">
                  <c:v>0.26759059800000001</c:v>
                </c:pt>
                <c:pt idx="28">
                  <c:v>0.25458765630000002</c:v>
                </c:pt>
                <c:pt idx="29">
                  <c:v>0.2473012158</c:v>
                </c:pt>
                <c:pt idx="30">
                  <c:v>0.23763928030000001</c:v>
                </c:pt>
                <c:pt idx="31">
                  <c:v>0.20855590909999999</c:v>
                </c:pt>
                <c:pt idx="32">
                  <c:v>0.18639467970000001</c:v>
                </c:pt>
                <c:pt idx="33">
                  <c:v>0.1617982271</c:v>
                </c:pt>
                <c:pt idx="34">
                  <c:v>0.1442058994</c:v>
                </c:pt>
                <c:pt idx="35">
                  <c:v>0.14172569900000001</c:v>
                </c:pt>
                <c:pt idx="36">
                  <c:v>0.13441765019999999</c:v>
                </c:pt>
                <c:pt idx="37">
                  <c:v>0.13758912340000001</c:v>
                </c:pt>
                <c:pt idx="38">
                  <c:v>0.13520640859999999</c:v>
                </c:pt>
                <c:pt idx="39">
                  <c:v>0.1298945427</c:v>
                </c:pt>
                <c:pt idx="40">
                  <c:v>0.1181778196</c:v>
                </c:pt>
                <c:pt idx="41">
                  <c:v>9.7762761000000004E-2</c:v>
                </c:pt>
                <c:pt idx="42">
                  <c:v>8.8048396000000001E-2</c:v>
                </c:pt>
                <c:pt idx="43">
                  <c:v>7.8692843100000007E-2</c:v>
                </c:pt>
                <c:pt idx="44">
                  <c:v>7.2553580300000003E-2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'Charts 2'!$C$176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2'!$AS$176:$CK$176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0.2421015078</c:v>
                </c:pt>
                <c:pt idx="22">
                  <c:v>0.2330732542</c:v>
                </c:pt>
                <c:pt idx="23">
                  <c:v>0.247866224</c:v>
                </c:pt>
                <c:pt idx="24">
                  <c:v>0.24689854820000001</c:v>
                </c:pt>
                <c:pt idx="25">
                  <c:v>0.24650310489999999</c:v>
                </c:pt>
                <c:pt idx="26">
                  <c:v>0.23920276809999999</c:v>
                </c:pt>
                <c:pt idx="27">
                  <c:v>0.22100286350000001</c:v>
                </c:pt>
                <c:pt idx="28">
                  <c:v>0.20567364530000001</c:v>
                </c:pt>
                <c:pt idx="29">
                  <c:v>0.188842607</c:v>
                </c:pt>
                <c:pt idx="30">
                  <c:v>0.1702890443</c:v>
                </c:pt>
                <c:pt idx="31">
                  <c:v>0.1539888582</c:v>
                </c:pt>
                <c:pt idx="32">
                  <c:v>0.1428032021</c:v>
                </c:pt>
                <c:pt idx="33">
                  <c:v>0.15212395819999999</c:v>
                </c:pt>
                <c:pt idx="34">
                  <c:v>0.1590020167</c:v>
                </c:pt>
                <c:pt idx="35">
                  <c:v>0.17612346179999999</c:v>
                </c:pt>
                <c:pt idx="36">
                  <c:v>0.18668270240000001</c:v>
                </c:pt>
                <c:pt idx="37">
                  <c:v>0.18126049969999999</c:v>
                </c:pt>
                <c:pt idx="38">
                  <c:v>0.16880743009999999</c:v>
                </c:pt>
                <c:pt idx="39">
                  <c:v>0.1488989999</c:v>
                </c:pt>
                <c:pt idx="40">
                  <c:v>0.13689297610000001</c:v>
                </c:pt>
                <c:pt idx="41">
                  <c:v>0.1172814755</c:v>
                </c:pt>
                <c:pt idx="42">
                  <c:v>9.8072355999999999E-2</c:v>
                </c:pt>
                <c:pt idx="43">
                  <c:v>8.2173930500000006E-2</c:v>
                </c:pt>
                <c:pt idx="44">
                  <c:v>7.7105413999999997E-2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'Charts 2'!$C$177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2'!$AS$177:$CK$177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0.18086128630000001</c:v>
                </c:pt>
                <c:pt idx="17">
                  <c:v>0.21656308499999999</c:v>
                </c:pt>
                <c:pt idx="18">
                  <c:v>0.31607401299999999</c:v>
                </c:pt>
                <c:pt idx="19">
                  <c:v>0.35790606870000002</c:v>
                </c:pt>
                <c:pt idx="20">
                  <c:v>0.36917596499999999</c:v>
                </c:pt>
                <c:pt idx="21">
                  <c:v>0.33360216050000002</c:v>
                </c:pt>
                <c:pt idx="22">
                  <c:v>0.25609359459999997</c:v>
                </c:pt>
                <c:pt idx="23">
                  <c:v>0.23569480449999999</c:v>
                </c:pt>
                <c:pt idx="24">
                  <c:v>0.2233595679</c:v>
                </c:pt>
                <c:pt idx="25">
                  <c:v>0.2368400246</c:v>
                </c:pt>
                <c:pt idx="26">
                  <c:v>0.2294668205</c:v>
                </c:pt>
                <c:pt idx="27">
                  <c:v>0.20294583290000001</c:v>
                </c:pt>
                <c:pt idx="28">
                  <c:v>0.17408292140000001</c:v>
                </c:pt>
                <c:pt idx="29">
                  <c:v>0.1611635199</c:v>
                </c:pt>
                <c:pt idx="30">
                  <c:v>0.1659192125</c:v>
                </c:pt>
                <c:pt idx="31">
                  <c:v>0.173936427</c:v>
                </c:pt>
                <c:pt idx="32">
                  <c:v>0.1750421996</c:v>
                </c:pt>
                <c:pt idx="33">
                  <c:v>0.16900615090000001</c:v>
                </c:pt>
                <c:pt idx="34">
                  <c:v>0.15713981660000001</c:v>
                </c:pt>
                <c:pt idx="35">
                  <c:v>0.14659333369999999</c:v>
                </c:pt>
                <c:pt idx="36">
                  <c:v>0.1344505711</c:v>
                </c:pt>
                <c:pt idx="37">
                  <c:v>0.12837365580000001</c:v>
                </c:pt>
                <c:pt idx="38">
                  <c:v>0.119541566</c:v>
                </c:pt>
                <c:pt idx="39">
                  <c:v>0.11444666169999999</c:v>
                </c:pt>
                <c:pt idx="40">
                  <c:v>0.10679348600000001</c:v>
                </c:pt>
                <c:pt idx="41">
                  <c:v>9.1151511099999999E-2</c:v>
                </c:pt>
                <c:pt idx="42">
                  <c:v>7.6623586499999993E-2</c:v>
                </c:pt>
                <c:pt idx="43">
                  <c:v>6.23337448E-2</c:v>
                </c:pt>
                <c:pt idx="44">
                  <c:v>5.7744055500000002E-2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'Charts 2'!$C$178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2'!$AS$178:$CK$178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0.16764154880000001</c:v>
                </c:pt>
                <c:pt idx="11">
                  <c:v>0.22404998039999999</c:v>
                </c:pt>
                <c:pt idx="12">
                  <c:v>0.3099383027</c:v>
                </c:pt>
                <c:pt idx="13">
                  <c:v>0.39050715920000001</c:v>
                </c:pt>
                <c:pt idx="14">
                  <c:v>0.43393625000000002</c:v>
                </c:pt>
                <c:pt idx="15">
                  <c:v>0.41661801459999998</c:v>
                </c:pt>
                <c:pt idx="16">
                  <c:v>0.41698491319999997</c:v>
                </c:pt>
                <c:pt idx="17">
                  <c:v>0.38339414500000002</c:v>
                </c:pt>
                <c:pt idx="18">
                  <c:v>0.38359421580000003</c:v>
                </c:pt>
                <c:pt idx="19">
                  <c:v>0.3716256027</c:v>
                </c:pt>
                <c:pt idx="20">
                  <c:v>0.33038218219999999</c:v>
                </c:pt>
                <c:pt idx="21">
                  <c:v>0.31471640680000001</c:v>
                </c:pt>
                <c:pt idx="22">
                  <c:v>0.2922267221</c:v>
                </c:pt>
                <c:pt idx="23">
                  <c:v>0.28423128139999998</c:v>
                </c:pt>
                <c:pt idx="24">
                  <c:v>0.28347754489999999</c:v>
                </c:pt>
                <c:pt idx="25">
                  <c:v>0.26467686089999998</c:v>
                </c:pt>
                <c:pt idx="26">
                  <c:v>0.27015243010000001</c:v>
                </c:pt>
                <c:pt idx="27">
                  <c:v>0.26070792799999998</c:v>
                </c:pt>
                <c:pt idx="28">
                  <c:v>0.25417857849999997</c:v>
                </c:pt>
                <c:pt idx="29">
                  <c:v>0.239529722</c:v>
                </c:pt>
                <c:pt idx="30">
                  <c:v>0.2055993703</c:v>
                </c:pt>
                <c:pt idx="31">
                  <c:v>0.1858122952</c:v>
                </c:pt>
                <c:pt idx="32">
                  <c:v>0.16164731630000001</c:v>
                </c:pt>
                <c:pt idx="33">
                  <c:v>0.1563174198</c:v>
                </c:pt>
                <c:pt idx="34">
                  <c:v>0.15022022460000001</c:v>
                </c:pt>
                <c:pt idx="35">
                  <c:v>0.14477079330000001</c:v>
                </c:pt>
                <c:pt idx="36">
                  <c:v>0.1313657869</c:v>
                </c:pt>
                <c:pt idx="37">
                  <c:v>0.1096704453</c:v>
                </c:pt>
                <c:pt idx="38">
                  <c:v>9.11722326E-2</c:v>
                </c:pt>
                <c:pt idx="39">
                  <c:v>7.7688024100000003E-2</c:v>
                </c:pt>
                <c:pt idx="40">
                  <c:v>6.8302172999999994E-2</c:v>
                </c:pt>
                <c:pt idx="41">
                  <c:v>6.2064881099999997E-2</c:v>
                </c:pt>
                <c:pt idx="42">
                  <c:v>5.8470833600000001E-2</c:v>
                </c:pt>
                <c:pt idx="43">
                  <c:v>5.5805837800000001E-2</c:v>
                </c:pt>
                <c:pt idx="44">
                  <c:v>5.32817181E-2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'Charts 2'!$C$179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2'!$AS$179:$CK$179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0.4193844478</c:v>
                </c:pt>
                <c:pt idx="14">
                  <c:v>0.4217295767</c:v>
                </c:pt>
                <c:pt idx="15">
                  <c:v>0.40100398320000002</c:v>
                </c:pt>
                <c:pt idx="16">
                  <c:v>0.35168593599999998</c:v>
                </c:pt>
                <c:pt idx="17">
                  <c:v>0.32081669889999997</c:v>
                </c:pt>
                <c:pt idx="18">
                  <c:v>0.3333697538</c:v>
                </c:pt>
                <c:pt idx="19">
                  <c:v>0.3495357704</c:v>
                </c:pt>
                <c:pt idx="20">
                  <c:v>0.34688421800000002</c:v>
                </c:pt>
                <c:pt idx="21">
                  <c:v>0.31415489680000003</c:v>
                </c:pt>
                <c:pt idx="22">
                  <c:v>0.2762042515</c:v>
                </c:pt>
                <c:pt idx="23">
                  <c:v>0.25846792950000003</c:v>
                </c:pt>
                <c:pt idx="24">
                  <c:v>0.25582458479999998</c:v>
                </c:pt>
                <c:pt idx="25">
                  <c:v>0.26245574669999999</c:v>
                </c:pt>
                <c:pt idx="26">
                  <c:v>0.25199729300000001</c:v>
                </c:pt>
                <c:pt idx="27">
                  <c:v>0.23212995680000001</c:v>
                </c:pt>
                <c:pt idx="28">
                  <c:v>0.1981086973</c:v>
                </c:pt>
                <c:pt idx="29">
                  <c:v>0.18428703860000001</c:v>
                </c:pt>
                <c:pt idx="30">
                  <c:v>0.1787771571</c:v>
                </c:pt>
                <c:pt idx="31">
                  <c:v>0.18663584129999999</c:v>
                </c:pt>
                <c:pt idx="32">
                  <c:v>0.19232889210000001</c:v>
                </c:pt>
                <c:pt idx="33">
                  <c:v>0.16573859939999999</c:v>
                </c:pt>
                <c:pt idx="34">
                  <c:v>0.13136419699999999</c:v>
                </c:pt>
                <c:pt idx="35">
                  <c:v>9.6583198800000006E-2</c:v>
                </c:pt>
                <c:pt idx="36">
                  <c:v>9.54754139E-2</c:v>
                </c:pt>
                <c:pt idx="37">
                  <c:v>0.1069424512</c:v>
                </c:pt>
                <c:pt idx="38">
                  <c:v>0.1195963662</c:v>
                </c:pt>
                <c:pt idx="39">
                  <c:v>0.1225490466</c:v>
                </c:pt>
                <c:pt idx="40">
                  <c:v>0.107001622</c:v>
                </c:pt>
                <c:pt idx="41">
                  <c:v>8.5119827100000003E-2</c:v>
                </c:pt>
                <c:pt idx="42">
                  <c:v>6.6775303800000005E-2</c:v>
                </c:pt>
                <c:pt idx="43">
                  <c:v>5.7718585199999999E-2</c:v>
                </c:pt>
                <c:pt idx="44">
                  <c:v>5.5915487E-2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'Charts 2'!$C$180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2'!$AS$180:$CK$180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0.2433991174</c:v>
                </c:pt>
                <c:pt idx="24">
                  <c:v>0.1944808901</c:v>
                </c:pt>
                <c:pt idx="25">
                  <c:v>0.16989887419999999</c:v>
                </c:pt>
                <c:pt idx="26">
                  <c:v>0.14452048119999999</c:v>
                </c:pt>
                <c:pt idx="27">
                  <c:v>0.13389341900000001</c:v>
                </c:pt>
                <c:pt idx="28">
                  <c:v>0.1034317174</c:v>
                </c:pt>
                <c:pt idx="29">
                  <c:v>8.3053380400000001E-2</c:v>
                </c:pt>
                <c:pt idx="30">
                  <c:v>7.8110572599999997E-2</c:v>
                </c:pt>
                <c:pt idx="31">
                  <c:v>8.9193292300000004E-2</c:v>
                </c:pt>
                <c:pt idx="32">
                  <c:v>9.5039769800000007E-2</c:v>
                </c:pt>
                <c:pt idx="33">
                  <c:v>9.0717217099999997E-2</c:v>
                </c:pt>
                <c:pt idx="34">
                  <c:v>9.0980325900000006E-2</c:v>
                </c:pt>
                <c:pt idx="35">
                  <c:v>8.6733533200000004E-2</c:v>
                </c:pt>
                <c:pt idx="36">
                  <c:v>9.2364194199999999E-2</c:v>
                </c:pt>
                <c:pt idx="37">
                  <c:v>8.5047301300000003E-2</c:v>
                </c:pt>
                <c:pt idx="38">
                  <c:v>6.6580010100000003E-2</c:v>
                </c:pt>
                <c:pt idx="39">
                  <c:v>4.7593785600000001E-2</c:v>
                </c:pt>
                <c:pt idx="40">
                  <c:v>3.1039169700000001E-2</c:v>
                </c:pt>
                <c:pt idx="41">
                  <c:v>2.5472490800000001E-2</c:v>
                </c:pt>
                <c:pt idx="42">
                  <c:v>1.8212941699999999E-2</c:v>
                </c:pt>
                <c:pt idx="43">
                  <c:v>1.35911587E-2</c:v>
                </c:pt>
                <c:pt idx="44">
                  <c:v>9.300394E-3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'Charts 2'!$C$181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2'!$AS$181:$CK$181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0.37021835320000002</c:v>
                </c:pt>
                <c:pt idx="22">
                  <c:v>0.3408266613</c:v>
                </c:pt>
                <c:pt idx="23">
                  <c:v>0.29619231709999999</c:v>
                </c:pt>
                <c:pt idx="24">
                  <c:v>0.23949442609999999</c:v>
                </c:pt>
                <c:pt idx="25">
                  <c:v>0.19858398099999999</c:v>
                </c:pt>
                <c:pt idx="26">
                  <c:v>0.1540021405</c:v>
                </c:pt>
                <c:pt idx="27">
                  <c:v>0.14027373730000001</c:v>
                </c:pt>
                <c:pt idx="28">
                  <c:v>0.1422427017</c:v>
                </c:pt>
                <c:pt idx="29">
                  <c:v>0.16170462969999999</c:v>
                </c:pt>
                <c:pt idx="30">
                  <c:v>0.16287562450000001</c:v>
                </c:pt>
                <c:pt idx="31">
                  <c:v>0.1546048119</c:v>
                </c:pt>
                <c:pt idx="32">
                  <c:v>0.13913781650000001</c:v>
                </c:pt>
                <c:pt idx="33">
                  <c:v>0.12929615389999999</c:v>
                </c:pt>
                <c:pt idx="34">
                  <c:v>0.1293831855</c:v>
                </c:pt>
                <c:pt idx="35">
                  <c:v>0.11646209189999999</c:v>
                </c:pt>
                <c:pt idx="36">
                  <c:v>0.10235861960000001</c:v>
                </c:pt>
                <c:pt idx="37">
                  <c:v>7.8906710399999996E-2</c:v>
                </c:pt>
                <c:pt idx="38">
                  <c:v>6.5741393300000006E-2</c:v>
                </c:pt>
                <c:pt idx="39">
                  <c:v>5.4464478500000003E-2</c:v>
                </c:pt>
                <c:pt idx="40">
                  <c:v>4.8830341300000003E-2</c:v>
                </c:pt>
                <c:pt idx="41">
                  <c:v>4.5025934300000001E-2</c:v>
                </c:pt>
                <c:pt idx="42">
                  <c:v>4.1572064999999998E-2</c:v>
                </c:pt>
                <c:pt idx="43">
                  <c:v>3.7120067700000002E-2</c:v>
                </c:pt>
                <c:pt idx="44">
                  <c:v>3.1627161399999999E-2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'Charts 2'!$C$182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2'!$AS$182:$CK$182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0.27169771570000001</c:v>
                </c:pt>
                <c:pt idx="24">
                  <c:v>0.26521976720000001</c:v>
                </c:pt>
                <c:pt idx="25">
                  <c:v>0.33835051649999998</c:v>
                </c:pt>
                <c:pt idx="26">
                  <c:v>0.40522582169999999</c:v>
                </c:pt>
                <c:pt idx="27">
                  <c:v>0.41421356240000001</c:v>
                </c:pt>
                <c:pt idx="28">
                  <c:v>0.34330413700000001</c:v>
                </c:pt>
                <c:pt idx="29">
                  <c:v>0.26503938370000002</c:v>
                </c:pt>
                <c:pt idx="30">
                  <c:v>0.23233187420000001</c:v>
                </c:pt>
                <c:pt idx="31">
                  <c:v>0.2402572741</c:v>
                </c:pt>
                <c:pt idx="32">
                  <c:v>0.27018911239999999</c:v>
                </c:pt>
                <c:pt idx="33">
                  <c:v>0.27098585670000003</c:v>
                </c:pt>
                <c:pt idx="34">
                  <c:v>0.24269053569999999</c:v>
                </c:pt>
                <c:pt idx="35">
                  <c:v>0.18670477539999999</c:v>
                </c:pt>
                <c:pt idx="36">
                  <c:v>0.12569269420000001</c:v>
                </c:pt>
                <c:pt idx="37">
                  <c:v>7.8489842800000001E-2</c:v>
                </c:pt>
                <c:pt idx="38">
                  <c:v>4.9171395200000002E-2</c:v>
                </c:pt>
                <c:pt idx="39">
                  <c:v>4.4290299900000003E-2</c:v>
                </c:pt>
                <c:pt idx="40">
                  <c:v>4.4243262999999998E-2</c:v>
                </c:pt>
                <c:pt idx="41">
                  <c:v>4.5304641700000002E-2</c:v>
                </c:pt>
                <c:pt idx="42">
                  <c:v>4.0213500200000002E-2</c:v>
                </c:pt>
                <c:pt idx="43">
                  <c:v>3.0884706099999999E-2</c:v>
                </c:pt>
                <c:pt idx="44">
                  <c:v>2.19965105E-2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'Charts 2'!$C$183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2'!$AS$183:$CK$183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0.32430502080000001</c:v>
                </c:pt>
                <c:pt idx="15">
                  <c:v>0.41421356240000001</c:v>
                </c:pt>
                <c:pt idx="16">
                  <c:v>0.51317491749999999</c:v>
                </c:pt>
                <c:pt idx="17">
                  <c:v>0.57283388869999996</c:v>
                </c:pt>
                <c:pt idx="18">
                  <c:v>0.58925443710000003</c:v>
                </c:pt>
                <c:pt idx="19">
                  <c:v>0.53623054609999998</c:v>
                </c:pt>
                <c:pt idx="20">
                  <c:v>0.44998885719999998</c:v>
                </c:pt>
                <c:pt idx="21">
                  <c:v>0.37153323510000003</c:v>
                </c:pt>
                <c:pt idx="22">
                  <c:v>0.31369627239999998</c:v>
                </c:pt>
                <c:pt idx="23">
                  <c:v>0.27649987999999998</c:v>
                </c:pt>
                <c:pt idx="24">
                  <c:v>0.25587652770000002</c:v>
                </c:pt>
                <c:pt idx="25">
                  <c:v>0.24672684089999999</c:v>
                </c:pt>
                <c:pt idx="26">
                  <c:v>0.23782629450000001</c:v>
                </c:pt>
                <c:pt idx="27">
                  <c:v>0.24182066699999999</c:v>
                </c:pt>
                <c:pt idx="28">
                  <c:v>0.21975284370000001</c:v>
                </c:pt>
                <c:pt idx="29">
                  <c:v>0.2046896553</c:v>
                </c:pt>
                <c:pt idx="30">
                  <c:v>0.18790808910000001</c:v>
                </c:pt>
                <c:pt idx="31">
                  <c:v>0.16780959109999999</c:v>
                </c:pt>
                <c:pt idx="32">
                  <c:v>0.1573093398</c:v>
                </c:pt>
                <c:pt idx="33">
                  <c:v>0.14566089970000001</c:v>
                </c:pt>
                <c:pt idx="34">
                  <c:v>0.14059248560000001</c:v>
                </c:pt>
                <c:pt idx="35">
                  <c:v>0.13146196569999999</c:v>
                </c:pt>
                <c:pt idx="36">
                  <c:v>0.1197356718</c:v>
                </c:pt>
                <c:pt idx="37">
                  <c:v>0.1097822143</c:v>
                </c:pt>
                <c:pt idx="38">
                  <c:v>0.1022645222</c:v>
                </c:pt>
                <c:pt idx="39">
                  <c:v>9.8837154199999999E-2</c:v>
                </c:pt>
                <c:pt idx="40">
                  <c:v>9.6021970999999998E-2</c:v>
                </c:pt>
                <c:pt idx="41">
                  <c:v>9.0946972400000006E-2</c:v>
                </c:pt>
                <c:pt idx="42">
                  <c:v>8.3369002799999994E-2</c:v>
                </c:pt>
                <c:pt idx="43">
                  <c:v>7.5688728299999994E-2</c:v>
                </c:pt>
                <c:pt idx="44">
                  <c:v>6.9051915899999997E-2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'Charts 2'!$C$184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2'!$AS$184:$CK$184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0.19749477400000001</c:v>
                </c:pt>
                <c:pt idx="16">
                  <c:v>0.23099696259999999</c:v>
                </c:pt>
                <c:pt idx="17">
                  <c:v>0.2736617335</c:v>
                </c:pt>
                <c:pt idx="18">
                  <c:v>0.31607401299999999</c:v>
                </c:pt>
                <c:pt idx="19">
                  <c:v>0.37508457940000001</c:v>
                </c:pt>
                <c:pt idx="20">
                  <c:v>0.44547562060000001</c:v>
                </c:pt>
                <c:pt idx="21">
                  <c:v>0.47145471439999997</c:v>
                </c:pt>
                <c:pt idx="22">
                  <c:v>0.47562557979999998</c:v>
                </c:pt>
                <c:pt idx="23">
                  <c:v>0.43313368149999998</c:v>
                </c:pt>
                <c:pt idx="24">
                  <c:v>0.3833951021</c:v>
                </c:pt>
                <c:pt idx="25">
                  <c:v>0.3763706852</c:v>
                </c:pt>
                <c:pt idx="26">
                  <c:v>0.36427546529999999</c:v>
                </c:pt>
                <c:pt idx="27">
                  <c:v>0.3564163575</c:v>
                </c:pt>
                <c:pt idx="28">
                  <c:v>0.32127961049999998</c:v>
                </c:pt>
                <c:pt idx="29">
                  <c:v>0.26931220319999999</c:v>
                </c:pt>
                <c:pt idx="30">
                  <c:v>0.22851281479999999</c:v>
                </c:pt>
                <c:pt idx="31">
                  <c:v>0.20134445549999999</c:v>
                </c:pt>
                <c:pt idx="32">
                  <c:v>0.1884519895</c:v>
                </c:pt>
                <c:pt idx="33">
                  <c:v>0.1756617624</c:v>
                </c:pt>
                <c:pt idx="34">
                  <c:v>0.16033784030000001</c:v>
                </c:pt>
                <c:pt idx="35">
                  <c:v>0.14424968490000001</c:v>
                </c:pt>
                <c:pt idx="36">
                  <c:v>0.13230961969999999</c:v>
                </c:pt>
                <c:pt idx="37">
                  <c:v>0.1197229143</c:v>
                </c:pt>
                <c:pt idx="38">
                  <c:v>0.108233815</c:v>
                </c:pt>
                <c:pt idx="39">
                  <c:v>9.5980340299999994E-2</c:v>
                </c:pt>
                <c:pt idx="40">
                  <c:v>8.6266910000000002E-2</c:v>
                </c:pt>
                <c:pt idx="41">
                  <c:v>7.9589921499999994E-2</c:v>
                </c:pt>
                <c:pt idx="42">
                  <c:v>7.3031076700000003E-2</c:v>
                </c:pt>
                <c:pt idx="43">
                  <c:v>6.4887448E-2</c:v>
                </c:pt>
                <c:pt idx="44">
                  <c:v>5.5852939999999997E-2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'Charts 2'!$C$185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2'!$AS$185:$CK$185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0.10019083669999999</c:v>
                </c:pt>
                <c:pt idx="16">
                  <c:v>0.1201687828</c:v>
                </c:pt>
                <c:pt idx="17">
                  <c:v>0.1525720491</c:v>
                </c:pt>
                <c:pt idx="18">
                  <c:v>0.1839566242</c:v>
                </c:pt>
                <c:pt idx="19">
                  <c:v>0.24425415440000001</c:v>
                </c:pt>
                <c:pt idx="20">
                  <c:v>0.28696305439999997</c:v>
                </c:pt>
                <c:pt idx="21">
                  <c:v>0.30745969499999998</c:v>
                </c:pt>
                <c:pt idx="22">
                  <c:v>0.2991017419</c:v>
                </c:pt>
                <c:pt idx="23">
                  <c:v>0.25450866030000002</c:v>
                </c:pt>
                <c:pt idx="24">
                  <c:v>0.21883661970000001</c:v>
                </c:pt>
                <c:pt idx="25">
                  <c:v>0.20743570680000001</c:v>
                </c:pt>
                <c:pt idx="26">
                  <c:v>0.22228456529999999</c:v>
                </c:pt>
                <c:pt idx="27">
                  <c:v>0.23463061969999999</c:v>
                </c:pt>
                <c:pt idx="28">
                  <c:v>0.23965807419999999</c:v>
                </c:pt>
                <c:pt idx="29">
                  <c:v>0.2245622508</c:v>
                </c:pt>
                <c:pt idx="30">
                  <c:v>0.19869677050000001</c:v>
                </c:pt>
                <c:pt idx="31">
                  <c:v>0.17563383830000001</c:v>
                </c:pt>
                <c:pt idx="32">
                  <c:v>0.15179052679999999</c:v>
                </c:pt>
                <c:pt idx="33">
                  <c:v>0.13676132669999999</c:v>
                </c:pt>
                <c:pt idx="34">
                  <c:v>0.1248021767</c:v>
                </c:pt>
                <c:pt idx="35">
                  <c:v>0.11870689550000001</c:v>
                </c:pt>
                <c:pt idx="36">
                  <c:v>0.11345453430000001</c:v>
                </c:pt>
                <c:pt idx="37">
                  <c:v>0.10584617289999999</c:v>
                </c:pt>
                <c:pt idx="38">
                  <c:v>0.10143187620000001</c:v>
                </c:pt>
                <c:pt idx="39">
                  <c:v>9.9735499599999999E-2</c:v>
                </c:pt>
                <c:pt idx="40">
                  <c:v>9.8536573000000002E-2</c:v>
                </c:pt>
                <c:pt idx="41">
                  <c:v>9.33086469E-2</c:v>
                </c:pt>
                <c:pt idx="42">
                  <c:v>8.54389646E-2</c:v>
                </c:pt>
                <c:pt idx="43">
                  <c:v>8.1149381600000001E-2</c:v>
                </c:pt>
                <c:pt idx="44">
                  <c:v>7.68187377E-2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'Charts 2'!$C$186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2'!$AS$186:$CK$186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0.40357162079999997</c:v>
                </c:pt>
                <c:pt idx="21">
                  <c:v>0.3260829012</c:v>
                </c:pt>
                <c:pt idx="22">
                  <c:v>0.26930354560000003</c:v>
                </c:pt>
                <c:pt idx="23">
                  <c:v>0.23159366510000001</c:v>
                </c:pt>
                <c:pt idx="24">
                  <c:v>0.2453017995</c:v>
                </c:pt>
                <c:pt idx="25">
                  <c:v>0.25334722780000002</c:v>
                </c:pt>
                <c:pt idx="26">
                  <c:v>0.2681186311</c:v>
                </c:pt>
                <c:pt idx="27">
                  <c:v>0.26436169970000001</c:v>
                </c:pt>
                <c:pt idx="28">
                  <c:v>0.24704052679999999</c:v>
                </c:pt>
                <c:pt idx="29">
                  <c:v>0.22447041870000001</c:v>
                </c:pt>
                <c:pt idx="30">
                  <c:v>0.1929586036</c:v>
                </c:pt>
                <c:pt idx="31">
                  <c:v>0.16932478449999999</c:v>
                </c:pt>
                <c:pt idx="32">
                  <c:v>0.1492957268</c:v>
                </c:pt>
                <c:pt idx="33">
                  <c:v>0.13799848740000001</c:v>
                </c:pt>
                <c:pt idx="34">
                  <c:v>0.12745002489999999</c:v>
                </c:pt>
                <c:pt idx="35">
                  <c:v>0.1187216103</c:v>
                </c:pt>
                <c:pt idx="36">
                  <c:v>0.1079065583</c:v>
                </c:pt>
                <c:pt idx="37">
                  <c:v>0.10101638089999999</c:v>
                </c:pt>
                <c:pt idx="38">
                  <c:v>9.8690913899999996E-2</c:v>
                </c:pt>
                <c:pt idx="39">
                  <c:v>9.35633721E-2</c:v>
                </c:pt>
                <c:pt idx="40">
                  <c:v>9.1726383699999997E-2</c:v>
                </c:pt>
                <c:pt idx="41">
                  <c:v>8.2330634599999994E-2</c:v>
                </c:pt>
                <c:pt idx="42">
                  <c:v>7.2488137999999994E-2</c:v>
                </c:pt>
                <c:pt idx="43">
                  <c:v>6.02811257E-2</c:v>
                </c:pt>
                <c:pt idx="44">
                  <c:v>4.9579289800000002E-2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'Charts 2'!$C$187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2'!$AS$187:$CK$187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0.19281628279999999</c:v>
                </c:pt>
                <c:pt idx="18">
                  <c:v>0.2063224072</c:v>
                </c:pt>
                <c:pt idx="19">
                  <c:v>0.2321731024</c:v>
                </c:pt>
                <c:pt idx="20">
                  <c:v>0.30480384020000001</c:v>
                </c:pt>
                <c:pt idx="21">
                  <c:v>0.3265198641</c:v>
                </c:pt>
                <c:pt idx="22">
                  <c:v>0.31910995930000002</c:v>
                </c:pt>
                <c:pt idx="23">
                  <c:v>0.29712089489999999</c:v>
                </c:pt>
                <c:pt idx="24">
                  <c:v>0.244017184</c:v>
                </c:pt>
                <c:pt idx="25">
                  <c:v>0.2376448733</c:v>
                </c:pt>
                <c:pt idx="26">
                  <c:v>0.22981124929999999</c:v>
                </c:pt>
                <c:pt idx="27">
                  <c:v>0.2513471712</c:v>
                </c:pt>
                <c:pt idx="28">
                  <c:v>0.2406951571</c:v>
                </c:pt>
                <c:pt idx="29">
                  <c:v>0.21474984829999999</c:v>
                </c:pt>
                <c:pt idx="30">
                  <c:v>0.19197964000000001</c:v>
                </c:pt>
                <c:pt idx="31">
                  <c:v>0.16702064229999999</c:v>
                </c:pt>
                <c:pt idx="32">
                  <c:v>0.15800860289999999</c:v>
                </c:pt>
                <c:pt idx="33">
                  <c:v>0.14806146449999999</c:v>
                </c:pt>
                <c:pt idx="34">
                  <c:v>0.13636982919999999</c:v>
                </c:pt>
                <c:pt idx="35">
                  <c:v>0.1146537332</c:v>
                </c:pt>
                <c:pt idx="36">
                  <c:v>8.99018023E-2</c:v>
                </c:pt>
                <c:pt idx="37">
                  <c:v>8.0758290699999999E-2</c:v>
                </c:pt>
                <c:pt idx="38">
                  <c:v>8.6040704699999998E-2</c:v>
                </c:pt>
                <c:pt idx="39">
                  <c:v>0.1156813075</c:v>
                </c:pt>
                <c:pt idx="40">
                  <c:v>0.1365447062</c:v>
                </c:pt>
                <c:pt idx="41">
                  <c:v>0.1423490557</c:v>
                </c:pt>
                <c:pt idx="42">
                  <c:v>0.122907591</c:v>
                </c:pt>
                <c:pt idx="43">
                  <c:v>8.7191019300000006E-2</c:v>
                </c:pt>
                <c:pt idx="44">
                  <c:v>6.6670796199999993E-2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'Charts 2'!$C$188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2'!$AS$188:$CK$188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0.44928262460000001</c:v>
                </c:pt>
                <c:pt idx="17">
                  <c:v>0.4023398762</c:v>
                </c:pt>
                <c:pt idx="18">
                  <c:v>0.40443505320000001</c:v>
                </c:pt>
                <c:pt idx="19">
                  <c:v>0.3918255101</c:v>
                </c:pt>
                <c:pt idx="20">
                  <c:v>0.37944917369999998</c:v>
                </c:pt>
                <c:pt idx="21">
                  <c:v>0.36011362600000002</c:v>
                </c:pt>
                <c:pt idx="22">
                  <c:v>0.33608652979999998</c:v>
                </c:pt>
                <c:pt idx="23">
                  <c:v>0.32545591140000002</c:v>
                </c:pt>
                <c:pt idx="24">
                  <c:v>0.30349087860000001</c:v>
                </c:pt>
                <c:pt idx="25">
                  <c:v>0.2745789179</c:v>
                </c:pt>
                <c:pt idx="26">
                  <c:v>0.25272452070000001</c:v>
                </c:pt>
                <c:pt idx="27">
                  <c:v>0.21851836080000001</c:v>
                </c:pt>
                <c:pt idx="28">
                  <c:v>0.18659823540000001</c:v>
                </c:pt>
                <c:pt idx="29">
                  <c:v>0.1693923058</c:v>
                </c:pt>
                <c:pt idx="30">
                  <c:v>0.17016899720000001</c:v>
                </c:pt>
                <c:pt idx="31">
                  <c:v>0.2133724219</c:v>
                </c:pt>
                <c:pt idx="32">
                  <c:v>0.24178405820000001</c:v>
                </c:pt>
                <c:pt idx="33">
                  <c:v>0.25682401259999998</c:v>
                </c:pt>
                <c:pt idx="34">
                  <c:v>0.22914127300000001</c:v>
                </c:pt>
                <c:pt idx="35">
                  <c:v>0.18018344459999999</c:v>
                </c:pt>
                <c:pt idx="36">
                  <c:v>0.14302682</c:v>
                </c:pt>
                <c:pt idx="37">
                  <c:v>0.1082175591</c:v>
                </c:pt>
                <c:pt idx="38">
                  <c:v>9.5661138600000001E-2</c:v>
                </c:pt>
                <c:pt idx="39">
                  <c:v>7.8220970500000001E-2</c:v>
                </c:pt>
                <c:pt idx="40">
                  <c:v>6.8443612799999998E-2</c:v>
                </c:pt>
                <c:pt idx="41">
                  <c:v>5.5768872099999998E-2</c:v>
                </c:pt>
                <c:pt idx="42">
                  <c:v>4.54015033E-2</c:v>
                </c:pt>
                <c:pt idx="43">
                  <c:v>3.7114479899999997E-2</c:v>
                </c:pt>
                <c:pt idx="44">
                  <c:v>2.88530374E-2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'Charts 2'!$C$189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2'!$AS$189:$CK$189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0.24212147940000001</c:v>
                </c:pt>
                <c:pt idx="21">
                  <c:v>0.20402520239999999</c:v>
                </c:pt>
                <c:pt idx="22">
                  <c:v>0.20352024569999999</c:v>
                </c:pt>
                <c:pt idx="23">
                  <c:v>0.20120870690000001</c:v>
                </c:pt>
                <c:pt idx="24">
                  <c:v>0.18305052969999999</c:v>
                </c:pt>
                <c:pt idx="25">
                  <c:v>0.1509260757</c:v>
                </c:pt>
                <c:pt idx="26">
                  <c:v>0.1356880503</c:v>
                </c:pt>
                <c:pt idx="27">
                  <c:v>0.134874991</c:v>
                </c:pt>
                <c:pt idx="28">
                  <c:v>0.14563635420000001</c:v>
                </c:pt>
                <c:pt idx="29">
                  <c:v>0.15189994170000001</c:v>
                </c:pt>
                <c:pt idx="30">
                  <c:v>0.14629768679999999</c:v>
                </c:pt>
                <c:pt idx="31">
                  <c:v>0.12794945529999999</c:v>
                </c:pt>
                <c:pt idx="32">
                  <c:v>0.1173828727</c:v>
                </c:pt>
                <c:pt idx="33">
                  <c:v>0.1105458986</c:v>
                </c:pt>
                <c:pt idx="34">
                  <c:v>0.1016463813</c:v>
                </c:pt>
                <c:pt idx="35">
                  <c:v>8.6387619299999996E-2</c:v>
                </c:pt>
                <c:pt idx="36">
                  <c:v>6.6074641599999998E-2</c:v>
                </c:pt>
                <c:pt idx="37">
                  <c:v>5.3163574499999998E-2</c:v>
                </c:pt>
                <c:pt idx="38">
                  <c:v>4.4444570599999997E-2</c:v>
                </c:pt>
                <c:pt idx="39">
                  <c:v>4.2478994499999999E-2</c:v>
                </c:pt>
                <c:pt idx="40">
                  <c:v>4.3159561700000001E-2</c:v>
                </c:pt>
                <c:pt idx="41">
                  <c:v>4.2260835500000003E-2</c:v>
                </c:pt>
                <c:pt idx="42">
                  <c:v>4.76860198E-2</c:v>
                </c:pt>
                <c:pt idx="43">
                  <c:v>5.2468205699999999E-2</c:v>
                </c:pt>
                <c:pt idx="44">
                  <c:v>5.7311248600000003E-2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'Charts 2'!$C$190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2'!$AS$190:$CK$190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0.34314402779999997</c:v>
                </c:pt>
                <c:pt idx="17">
                  <c:v>0.35438428770000002</c:v>
                </c:pt>
                <c:pt idx="18">
                  <c:v>0.38008752870000001</c:v>
                </c:pt>
                <c:pt idx="19">
                  <c:v>0.37437805299999999</c:v>
                </c:pt>
                <c:pt idx="20">
                  <c:v>0.34339547450000002</c:v>
                </c:pt>
                <c:pt idx="21">
                  <c:v>0.30492172820000002</c:v>
                </c:pt>
                <c:pt idx="22">
                  <c:v>0.2678135304</c:v>
                </c:pt>
                <c:pt idx="23">
                  <c:v>0.2416315846</c:v>
                </c:pt>
                <c:pt idx="24">
                  <c:v>0.23403374060000001</c:v>
                </c:pt>
                <c:pt idx="25">
                  <c:v>0.25252832980000001</c:v>
                </c:pt>
                <c:pt idx="26">
                  <c:v>0.27743268739999999</c:v>
                </c:pt>
                <c:pt idx="27">
                  <c:v>0.29758152310000002</c:v>
                </c:pt>
                <c:pt idx="28">
                  <c:v>0.28129879930000001</c:v>
                </c:pt>
                <c:pt idx="29">
                  <c:v>0.24809553949999999</c:v>
                </c:pt>
                <c:pt idx="30">
                  <c:v>0.2117490957</c:v>
                </c:pt>
                <c:pt idx="31">
                  <c:v>0.18752162820000001</c:v>
                </c:pt>
                <c:pt idx="32">
                  <c:v>0.18037953649999999</c:v>
                </c:pt>
                <c:pt idx="33">
                  <c:v>0.17481365730000001</c:v>
                </c:pt>
                <c:pt idx="34">
                  <c:v>0.17042806290000001</c:v>
                </c:pt>
                <c:pt idx="35">
                  <c:v>0.15888934730000001</c:v>
                </c:pt>
                <c:pt idx="36">
                  <c:v>0.14183935480000001</c:v>
                </c:pt>
                <c:pt idx="37">
                  <c:v>0.1414738193</c:v>
                </c:pt>
                <c:pt idx="38">
                  <c:v>0.14094795409999999</c:v>
                </c:pt>
                <c:pt idx="39">
                  <c:v>0.1473904318</c:v>
                </c:pt>
                <c:pt idx="40">
                  <c:v>0.14746545650000001</c:v>
                </c:pt>
                <c:pt idx="41">
                  <c:v>0.13185967570000001</c:v>
                </c:pt>
                <c:pt idx="42">
                  <c:v>0.11493147400000001</c:v>
                </c:pt>
                <c:pt idx="43">
                  <c:v>9.2695564899999999E-2</c:v>
                </c:pt>
                <c:pt idx="44">
                  <c:v>8.0740698499999999E-2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'Charts 2'!$C$191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2'!$AS$191:$CK$191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0.40037148230000003</c:v>
                </c:pt>
                <c:pt idx="12">
                  <c:v>0.2213285344</c:v>
                </c:pt>
                <c:pt idx="13">
                  <c:v>0.1613342982</c:v>
                </c:pt>
                <c:pt idx="14">
                  <c:v>0.12730474259999999</c:v>
                </c:pt>
                <c:pt idx="15">
                  <c:v>0.14371361090000001</c:v>
                </c:pt>
                <c:pt idx="16">
                  <c:v>0.15702480620000001</c:v>
                </c:pt>
                <c:pt idx="17">
                  <c:v>0.18118871219999999</c:v>
                </c:pt>
                <c:pt idx="18">
                  <c:v>0.21800547109999999</c:v>
                </c:pt>
                <c:pt idx="19">
                  <c:v>0.24144254309999999</c:v>
                </c:pt>
                <c:pt idx="20">
                  <c:v>0.25525981149999999</c:v>
                </c:pt>
                <c:pt idx="21">
                  <c:v>0.2483996725</c:v>
                </c:pt>
                <c:pt idx="22">
                  <c:v>0.26857243380000001</c:v>
                </c:pt>
                <c:pt idx="23">
                  <c:v>0.31398996210000002</c:v>
                </c:pt>
                <c:pt idx="24">
                  <c:v>0.3596927083</c:v>
                </c:pt>
                <c:pt idx="25">
                  <c:v>0.40054049730000002</c:v>
                </c:pt>
                <c:pt idx="26">
                  <c:v>0.3998231424</c:v>
                </c:pt>
                <c:pt idx="27">
                  <c:v>0.34774988690000003</c:v>
                </c:pt>
                <c:pt idx="28">
                  <c:v>0.2893842532</c:v>
                </c:pt>
                <c:pt idx="29">
                  <c:v>0.23307057589999999</c:v>
                </c:pt>
                <c:pt idx="30">
                  <c:v>0.1934130677</c:v>
                </c:pt>
                <c:pt idx="31">
                  <c:v>0.1698790942</c:v>
                </c:pt>
                <c:pt idx="32">
                  <c:v>0.1601240595</c:v>
                </c:pt>
                <c:pt idx="33">
                  <c:v>0.15750590959999999</c:v>
                </c:pt>
                <c:pt idx="34">
                  <c:v>0.14560574879999999</c:v>
                </c:pt>
                <c:pt idx="35">
                  <c:v>0.130325477</c:v>
                </c:pt>
                <c:pt idx="36">
                  <c:v>0.11262201989999999</c:v>
                </c:pt>
                <c:pt idx="37">
                  <c:v>0.1017448635</c:v>
                </c:pt>
                <c:pt idx="38">
                  <c:v>0.10118836069999999</c:v>
                </c:pt>
                <c:pt idx="39">
                  <c:v>0.1047170681</c:v>
                </c:pt>
                <c:pt idx="40">
                  <c:v>0.1087475445</c:v>
                </c:pt>
                <c:pt idx="41">
                  <c:v>0.1089508879</c:v>
                </c:pt>
                <c:pt idx="42">
                  <c:v>0.1023196098</c:v>
                </c:pt>
                <c:pt idx="43">
                  <c:v>9.1566942700000001E-2</c:v>
                </c:pt>
                <c:pt idx="44">
                  <c:v>7.8553293299999993E-2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'Charts 2'!$C$192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2'!$AS$192:$CK$192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0.39513335059999999</c:v>
                </c:pt>
                <c:pt idx="7">
                  <c:v>0.36592357460000002</c:v>
                </c:pt>
                <c:pt idx="8">
                  <c:v>0.36910074590000003</c:v>
                </c:pt>
                <c:pt idx="9">
                  <c:v>0.38892508139999998</c:v>
                </c:pt>
                <c:pt idx="10">
                  <c:v>0.40993177349999999</c:v>
                </c:pt>
                <c:pt idx="11">
                  <c:v>0.40512681849999999</c:v>
                </c:pt>
                <c:pt idx="12">
                  <c:v>0.38172165540000003</c:v>
                </c:pt>
                <c:pt idx="13">
                  <c:v>0.34423204619999997</c:v>
                </c:pt>
                <c:pt idx="14">
                  <c:v>0.31168491469999998</c:v>
                </c:pt>
                <c:pt idx="15">
                  <c:v>0.28281214399999999</c:v>
                </c:pt>
                <c:pt idx="16">
                  <c:v>0.26320963409999998</c:v>
                </c:pt>
                <c:pt idx="17">
                  <c:v>0.24493798929999999</c:v>
                </c:pt>
                <c:pt idx="18">
                  <c:v>0.22361395780000001</c:v>
                </c:pt>
                <c:pt idx="19">
                  <c:v>0.19806861570000001</c:v>
                </c:pt>
                <c:pt idx="20">
                  <c:v>0.17221317520000001</c:v>
                </c:pt>
                <c:pt idx="21">
                  <c:v>0.15408190220000001</c:v>
                </c:pt>
                <c:pt idx="22">
                  <c:v>0.13799672029999999</c:v>
                </c:pt>
                <c:pt idx="23">
                  <c:v>0.1268915112</c:v>
                </c:pt>
                <c:pt idx="24">
                  <c:v>0.1168771873</c:v>
                </c:pt>
                <c:pt idx="25">
                  <c:v>0.1107358328</c:v>
                </c:pt>
                <c:pt idx="26">
                  <c:v>0.1037000892</c:v>
                </c:pt>
                <c:pt idx="27">
                  <c:v>9.7199752700000003E-2</c:v>
                </c:pt>
                <c:pt idx="28">
                  <c:v>9.1598379499999993E-2</c:v>
                </c:pt>
                <c:pt idx="29">
                  <c:v>8.6975723099999999E-2</c:v>
                </c:pt>
                <c:pt idx="30">
                  <c:v>8.5223839100000004E-2</c:v>
                </c:pt>
                <c:pt idx="31">
                  <c:v>8.5957442600000003E-2</c:v>
                </c:pt>
                <c:pt idx="32">
                  <c:v>8.7627350300000004E-2</c:v>
                </c:pt>
                <c:pt idx="33">
                  <c:v>8.69482949E-2</c:v>
                </c:pt>
                <c:pt idx="34">
                  <c:v>8.3838698500000003E-2</c:v>
                </c:pt>
                <c:pt idx="35">
                  <c:v>7.95719441E-2</c:v>
                </c:pt>
                <c:pt idx="36">
                  <c:v>7.40800811E-2</c:v>
                </c:pt>
                <c:pt idx="37">
                  <c:v>6.6751056899999994E-2</c:v>
                </c:pt>
                <c:pt idx="38">
                  <c:v>5.9079487600000001E-2</c:v>
                </c:pt>
                <c:pt idx="39">
                  <c:v>5.2780573800000001E-2</c:v>
                </c:pt>
                <c:pt idx="40">
                  <c:v>4.96923934E-2</c:v>
                </c:pt>
                <c:pt idx="41">
                  <c:v>4.7735752300000003E-2</c:v>
                </c:pt>
                <c:pt idx="42">
                  <c:v>4.6518199699999999E-2</c:v>
                </c:pt>
                <c:pt idx="43">
                  <c:v>4.4689746299999999E-2</c:v>
                </c:pt>
                <c:pt idx="44">
                  <c:v>4.2649353700000003E-2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'Charts 2'!$C$193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2'!$AS$193:$CK$193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0.3404561136</c:v>
                </c:pt>
                <c:pt idx="18">
                  <c:v>0.26423674429999999</c:v>
                </c:pt>
                <c:pt idx="19">
                  <c:v>0.23086368730000001</c:v>
                </c:pt>
                <c:pt idx="20">
                  <c:v>0.2191854496</c:v>
                </c:pt>
                <c:pt idx="21">
                  <c:v>0.24443641729999999</c:v>
                </c:pt>
                <c:pt idx="22">
                  <c:v>0.24077197989999999</c:v>
                </c:pt>
                <c:pt idx="23">
                  <c:v>0.2304741351</c:v>
                </c:pt>
                <c:pt idx="24">
                  <c:v>0.20677872759999999</c:v>
                </c:pt>
                <c:pt idx="25">
                  <c:v>0.17439676069999999</c:v>
                </c:pt>
                <c:pt idx="26">
                  <c:v>0.1549442747</c:v>
                </c:pt>
                <c:pt idx="27">
                  <c:v>0.143823759</c:v>
                </c:pt>
                <c:pt idx="28">
                  <c:v>0.14157681059999999</c:v>
                </c:pt>
                <c:pt idx="29">
                  <c:v>0.1345073145</c:v>
                </c:pt>
                <c:pt idx="30">
                  <c:v>0.1243859395</c:v>
                </c:pt>
                <c:pt idx="31">
                  <c:v>0.1130858866</c:v>
                </c:pt>
                <c:pt idx="32">
                  <c:v>9.9328144300000004E-2</c:v>
                </c:pt>
                <c:pt idx="33">
                  <c:v>8.8302775700000002E-2</c:v>
                </c:pt>
                <c:pt idx="34">
                  <c:v>8.1279623699999998E-2</c:v>
                </c:pt>
                <c:pt idx="35">
                  <c:v>7.8396508099999998E-2</c:v>
                </c:pt>
                <c:pt idx="36">
                  <c:v>7.7282372200000005E-2</c:v>
                </c:pt>
                <c:pt idx="37">
                  <c:v>7.5773212500000006E-2</c:v>
                </c:pt>
                <c:pt idx="38">
                  <c:v>7.55801958E-2</c:v>
                </c:pt>
                <c:pt idx="39">
                  <c:v>7.5821280699999993E-2</c:v>
                </c:pt>
                <c:pt idx="40">
                  <c:v>7.5803203099999994E-2</c:v>
                </c:pt>
                <c:pt idx="41">
                  <c:v>8.11232499E-2</c:v>
                </c:pt>
                <c:pt idx="42">
                  <c:v>7.9077018700000001E-2</c:v>
                </c:pt>
                <c:pt idx="43">
                  <c:v>7.4029648099999998E-2</c:v>
                </c:pt>
                <c:pt idx="44">
                  <c:v>6.50879553E-2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'Charts 2'!$C$194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2'!$AS$194:$CK$194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0.58297416550000003</c:v>
                </c:pt>
                <c:pt idx="20">
                  <c:v>0.58886964519999996</c:v>
                </c:pt>
                <c:pt idx="21">
                  <c:v>0.54352703349999998</c:v>
                </c:pt>
                <c:pt idx="22">
                  <c:v>0.47487246709999997</c:v>
                </c:pt>
                <c:pt idx="23">
                  <c:v>0.36814410359999999</c:v>
                </c:pt>
                <c:pt idx="24">
                  <c:v>0.28987433150000003</c:v>
                </c:pt>
                <c:pt idx="25">
                  <c:v>0.24696547799999999</c:v>
                </c:pt>
                <c:pt idx="26">
                  <c:v>0.22139926430000001</c:v>
                </c:pt>
                <c:pt idx="27">
                  <c:v>0.20582619699999999</c:v>
                </c:pt>
                <c:pt idx="28">
                  <c:v>0.1769456103</c:v>
                </c:pt>
                <c:pt idx="29">
                  <c:v>0.15246538870000001</c:v>
                </c:pt>
                <c:pt idx="30">
                  <c:v>0.13410816119999999</c:v>
                </c:pt>
                <c:pt idx="31">
                  <c:v>0.1235386503</c:v>
                </c:pt>
                <c:pt idx="32">
                  <c:v>0.1230675261</c:v>
                </c:pt>
                <c:pt idx="33">
                  <c:v>0.119307303</c:v>
                </c:pt>
                <c:pt idx="34">
                  <c:v>0.117215207</c:v>
                </c:pt>
                <c:pt idx="35">
                  <c:v>0.10959309</c:v>
                </c:pt>
                <c:pt idx="36">
                  <c:v>0.1004436486</c:v>
                </c:pt>
                <c:pt idx="37">
                  <c:v>9.1149169099999997E-2</c:v>
                </c:pt>
                <c:pt idx="38">
                  <c:v>8.5419394600000004E-2</c:v>
                </c:pt>
                <c:pt idx="39">
                  <c:v>8.6492586799999993E-2</c:v>
                </c:pt>
                <c:pt idx="40">
                  <c:v>8.6418525199999999E-2</c:v>
                </c:pt>
                <c:pt idx="41">
                  <c:v>8.6849522600000006E-2</c:v>
                </c:pt>
                <c:pt idx="42">
                  <c:v>7.8709517000000007E-2</c:v>
                </c:pt>
                <c:pt idx="43">
                  <c:v>6.9566890100000001E-2</c:v>
                </c:pt>
                <c:pt idx="44">
                  <c:v>6.23637223E-2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'Charts 2'!$C$195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2'!$AS$195:$CK$195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0.59415341600000005</c:v>
                </c:pt>
                <c:pt idx="23">
                  <c:v>0.53932166920000002</c:v>
                </c:pt>
                <c:pt idx="24">
                  <c:v>0.5222091002</c:v>
                </c:pt>
                <c:pt idx="25">
                  <c:v>0.44940826859999999</c:v>
                </c:pt>
                <c:pt idx="26">
                  <c:v>0.38721906420000002</c:v>
                </c:pt>
                <c:pt idx="27">
                  <c:v>0.31823906079999997</c:v>
                </c:pt>
                <c:pt idx="28">
                  <c:v>0.25572922679999999</c:v>
                </c:pt>
                <c:pt idx="29">
                  <c:v>0.2117741581</c:v>
                </c:pt>
                <c:pt idx="30">
                  <c:v>0.18331810949999999</c:v>
                </c:pt>
                <c:pt idx="31">
                  <c:v>0.1805277636</c:v>
                </c:pt>
                <c:pt idx="32">
                  <c:v>0.18499595660000001</c:v>
                </c:pt>
                <c:pt idx="33">
                  <c:v>0.17322118559999999</c:v>
                </c:pt>
                <c:pt idx="34">
                  <c:v>0.14502958560000001</c:v>
                </c:pt>
                <c:pt idx="35">
                  <c:v>0.11692420589999999</c:v>
                </c:pt>
                <c:pt idx="36">
                  <c:v>0.1011010985</c:v>
                </c:pt>
                <c:pt idx="37">
                  <c:v>9.8580385100000001E-2</c:v>
                </c:pt>
                <c:pt idx="38">
                  <c:v>9.9710802900000006E-2</c:v>
                </c:pt>
                <c:pt idx="39">
                  <c:v>9.6417918500000005E-2</c:v>
                </c:pt>
                <c:pt idx="40">
                  <c:v>8.7412927500000001E-2</c:v>
                </c:pt>
                <c:pt idx="41">
                  <c:v>7.16382505E-2</c:v>
                </c:pt>
                <c:pt idx="42">
                  <c:v>6.14740914E-2</c:v>
                </c:pt>
                <c:pt idx="43">
                  <c:v>5.5437614000000003E-2</c:v>
                </c:pt>
                <c:pt idx="44">
                  <c:v>5.2998210400000002E-2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'Charts 2'!$C$196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2'!$AS$196:$CK$196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0.30732885090000001</c:v>
                </c:pt>
                <c:pt idx="23">
                  <c:v>0.29018681969999999</c:v>
                </c:pt>
                <c:pt idx="24">
                  <c:v>0.26209931110000001</c:v>
                </c:pt>
                <c:pt idx="25">
                  <c:v>0.28533775579999998</c:v>
                </c:pt>
                <c:pt idx="26">
                  <c:v>0.29064538979999999</c:v>
                </c:pt>
                <c:pt idx="27">
                  <c:v>0.30942696200000003</c:v>
                </c:pt>
                <c:pt idx="28">
                  <c:v>0.27835576070000001</c:v>
                </c:pt>
                <c:pt idx="29">
                  <c:v>0.21704727800000001</c:v>
                </c:pt>
                <c:pt idx="30">
                  <c:v>0.1627582232</c:v>
                </c:pt>
                <c:pt idx="31">
                  <c:v>0.1217045278</c:v>
                </c:pt>
                <c:pt idx="32">
                  <c:v>0.1054610884</c:v>
                </c:pt>
                <c:pt idx="33">
                  <c:v>9.6206541100000001E-2</c:v>
                </c:pt>
                <c:pt idx="34">
                  <c:v>8.97528836E-2</c:v>
                </c:pt>
                <c:pt idx="35">
                  <c:v>8.25103794E-2</c:v>
                </c:pt>
                <c:pt idx="36">
                  <c:v>7.4569931800000003E-2</c:v>
                </c:pt>
                <c:pt idx="37">
                  <c:v>6.6250054899999994E-2</c:v>
                </c:pt>
                <c:pt idx="38">
                  <c:v>6.0684908799999999E-2</c:v>
                </c:pt>
                <c:pt idx="39">
                  <c:v>5.4498454500000001E-2</c:v>
                </c:pt>
                <c:pt idx="40">
                  <c:v>4.9326234500000003E-2</c:v>
                </c:pt>
                <c:pt idx="41">
                  <c:v>4.4101174200000003E-2</c:v>
                </c:pt>
                <c:pt idx="42">
                  <c:v>3.60617118E-2</c:v>
                </c:pt>
                <c:pt idx="43">
                  <c:v>2.93660081E-2</c:v>
                </c:pt>
                <c:pt idx="44">
                  <c:v>2.2282435699999999E-2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'Charts 2'!$C$197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2'!$AS$197:$CK$197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0.1423119139</c:v>
                </c:pt>
                <c:pt idx="17">
                  <c:v>0.13101914140000001</c:v>
                </c:pt>
                <c:pt idx="18">
                  <c:v>0.14082887029999999</c:v>
                </c:pt>
                <c:pt idx="19">
                  <c:v>0.1472179321</c:v>
                </c:pt>
                <c:pt idx="20">
                  <c:v>0.169863967</c:v>
                </c:pt>
                <c:pt idx="21">
                  <c:v>0.17233465440000001</c:v>
                </c:pt>
                <c:pt idx="22">
                  <c:v>0.1594533819</c:v>
                </c:pt>
                <c:pt idx="23">
                  <c:v>0.13855487590000001</c:v>
                </c:pt>
                <c:pt idx="24">
                  <c:v>0.1204893531</c:v>
                </c:pt>
                <c:pt idx="25">
                  <c:v>0.12648730459999999</c:v>
                </c:pt>
                <c:pt idx="26">
                  <c:v>0.1407372264</c:v>
                </c:pt>
                <c:pt idx="27">
                  <c:v>0.15392493909999999</c:v>
                </c:pt>
                <c:pt idx="28">
                  <c:v>0.1703833119</c:v>
                </c:pt>
                <c:pt idx="29">
                  <c:v>0.18028314109999999</c:v>
                </c:pt>
                <c:pt idx="30">
                  <c:v>0.2001740289</c:v>
                </c:pt>
                <c:pt idx="31">
                  <c:v>0.21413072690000001</c:v>
                </c:pt>
                <c:pt idx="32">
                  <c:v>0.20466274039999999</c:v>
                </c:pt>
                <c:pt idx="33">
                  <c:v>0.18780557210000001</c:v>
                </c:pt>
                <c:pt idx="34">
                  <c:v>0.16266317690000001</c:v>
                </c:pt>
                <c:pt idx="35">
                  <c:v>0.148590261</c:v>
                </c:pt>
                <c:pt idx="36">
                  <c:v>0.13482551470000001</c:v>
                </c:pt>
                <c:pt idx="37">
                  <c:v>0.1291017585</c:v>
                </c:pt>
                <c:pt idx="38">
                  <c:v>0.1232565686</c:v>
                </c:pt>
                <c:pt idx="39">
                  <c:v>0.1201860942</c:v>
                </c:pt>
                <c:pt idx="40">
                  <c:v>0.11763939549999999</c:v>
                </c:pt>
                <c:pt idx="41">
                  <c:v>0.11510340130000001</c:v>
                </c:pt>
                <c:pt idx="42">
                  <c:v>0.1073430742</c:v>
                </c:pt>
                <c:pt idx="43">
                  <c:v>9.5197496800000003E-2</c:v>
                </c:pt>
                <c:pt idx="44">
                  <c:v>7.9827794699999996E-2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'Charts 2'!$C$198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2'!$AS$198:$CK$198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0.44226410059999999</c:v>
                </c:pt>
                <c:pt idx="18">
                  <c:v>0.34207392320000002</c:v>
                </c:pt>
                <c:pt idx="19">
                  <c:v>0.28313431160000002</c:v>
                </c:pt>
                <c:pt idx="20">
                  <c:v>0.24688264360000001</c:v>
                </c:pt>
                <c:pt idx="21">
                  <c:v>0.25547284149999999</c:v>
                </c:pt>
                <c:pt idx="22">
                  <c:v>0.26436169970000001</c:v>
                </c:pt>
                <c:pt idx="23">
                  <c:v>0.26653486859999997</c:v>
                </c:pt>
                <c:pt idx="24">
                  <c:v>0.24582905199999999</c:v>
                </c:pt>
                <c:pt idx="25">
                  <c:v>0.22916367330000001</c:v>
                </c:pt>
                <c:pt idx="26">
                  <c:v>0.21931711779999999</c:v>
                </c:pt>
                <c:pt idx="27">
                  <c:v>0.2239378967</c:v>
                </c:pt>
                <c:pt idx="28">
                  <c:v>0.23454242340000001</c:v>
                </c:pt>
                <c:pt idx="29">
                  <c:v>0.22346308540000001</c:v>
                </c:pt>
                <c:pt idx="30">
                  <c:v>0.21193876210000001</c:v>
                </c:pt>
                <c:pt idx="31">
                  <c:v>0.19404360979999999</c:v>
                </c:pt>
                <c:pt idx="32">
                  <c:v>0.15763916620000001</c:v>
                </c:pt>
                <c:pt idx="33">
                  <c:v>0.13316683600000001</c:v>
                </c:pt>
                <c:pt idx="34">
                  <c:v>0.1062476713</c:v>
                </c:pt>
                <c:pt idx="35">
                  <c:v>9.4802378399999998E-2</c:v>
                </c:pt>
                <c:pt idx="36">
                  <c:v>8.4295537800000001E-2</c:v>
                </c:pt>
                <c:pt idx="37">
                  <c:v>7.7662414700000001E-2</c:v>
                </c:pt>
                <c:pt idx="38">
                  <c:v>7.7394504700000005E-2</c:v>
                </c:pt>
                <c:pt idx="39">
                  <c:v>7.3962287500000001E-2</c:v>
                </c:pt>
                <c:pt idx="40">
                  <c:v>7.1309098599999995E-2</c:v>
                </c:pt>
                <c:pt idx="41">
                  <c:v>6.3062690699999993E-2</c:v>
                </c:pt>
                <c:pt idx="42">
                  <c:v>5.5230300699999998E-2</c:v>
                </c:pt>
                <c:pt idx="43">
                  <c:v>4.8567860900000002E-2</c:v>
                </c:pt>
                <c:pt idx="44">
                  <c:v>4.6127679800000002E-2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'Charts 2'!$C$199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2'!$AS$199:$CK$199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0.32332538389999999</c:v>
                </c:pt>
                <c:pt idx="20">
                  <c:v>0.29674315330000001</c:v>
                </c:pt>
                <c:pt idx="21">
                  <c:v>0.24655898809999999</c:v>
                </c:pt>
                <c:pt idx="22">
                  <c:v>0.22318129759999999</c:v>
                </c:pt>
                <c:pt idx="23">
                  <c:v>0.20088301580000001</c:v>
                </c:pt>
                <c:pt idx="24">
                  <c:v>0.2051970575</c:v>
                </c:pt>
                <c:pt idx="25">
                  <c:v>0.1944279679</c:v>
                </c:pt>
                <c:pt idx="26">
                  <c:v>0.18553478979999999</c:v>
                </c:pt>
                <c:pt idx="27">
                  <c:v>0.18136058729999999</c:v>
                </c:pt>
                <c:pt idx="28">
                  <c:v>0.1989677064</c:v>
                </c:pt>
                <c:pt idx="29">
                  <c:v>0.2199043913</c:v>
                </c:pt>
                <c:pt idx="30">
                  <c:v>0.2272779664</c:v>
                </c:pt>
                <c:pt idx="31">
                  <c:v>0.2170654564</c:v>
                </c:pt>
                <c:pt idx="32">
                  <c:v>0.17025548139999999</c:v>
                </c:pt>
                <c:pt idx="33">
                  <c:v>0.13209125690000001</c:v>
                </c:pt>
                <c:pt idx="34">
                  <c:v>0.1066397483</c:v>
                </c:pt>
                <c:pt idx="35">
                  <c:v>0.1052127447</c:v>
                </c:pt>
                <c:pt idx="36">
                  <c:v>0.10578679589999999</c:v>
                </c:pt>
                <c:pt idx="37">
                  <c:v>0.10326912000000001</c:v>
                </c:pt>
                <c:pt idx="38">
                  <c:v>8.8998803799999998E-2</c:v>
                </c:pt>
                <c:pt idx="39">
                  <c:v>7.1307169899999995E-2</c:v>
                </c:pt>
                <c:pt idx="40">
                  <c:v>5.7503080599999999E-2</c:v>
                </c:pt>
                <c:pt idx="41">
                  <c:v>4.9295377199999997E-2</c:v>
                </c:pt>
                <c:pt idx="42">
                  <c:v>4.9572298700000003E-2</c:v>
                </c:pt>
                <c:pt idx="43">
                  <c:v>5.03601667E-2</c:v>
                </c:pt>
                <c:pt idx="44">
                  <c:v>5.8182071000000002E-2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'Charts 2'!$C$200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2'!$AS$200:$CK$200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0.4515959323</c:v>
                </c:pt>
                <c:pt idx="14">
                  <c:v>0.50073751280000001</c:v>
                </c:pt>
                <c:pt idx="15">
                  <c:v>0.51161649570000001</c:v>
                </c:pt>
                <c:pt idx="16">
                  <c:v>0.54258442110000005</c:v>
                </c:pt>
                <c:pt idx="17">
                  <c:v>0.59477847900000003</c:v>
                </c:pt>
                <c:pt idx="18">
                  <c:v>0.55738890200000002</c:v>
                </c:pt>
                <c:pt idx="19">
                  <c:v>0.52786957909999999</c:v>
                </c:pt>
                <c:pt idx="20">
                  <c:v>0.4753147264</c:v>
                </c:pt>
                <c:pt idx="21">
                  <c:v>0.43475099849999999</c:v>
                </c:pt>
                <c:pt idx="22">
                  <c:v>0.42259552569999997</c:v>
                </c:pt>
                <c:pt idx="23">
                  <c:v>0.3860514786</c:v>
                </c:pt>
                <c:pt idx="24">
                  <c:v>0.37933032560000002</c:v>
                </c:pt>
                <c:pt idx="25">
                  <c:v>0.34818680569999999</c:v>
                </c:pt>
                <c:pt idx="26">
                  <c:v>0.33548620890000003</c:v>
                </c:pt>
                <c:pt idx="27">
                  <c:v>0.32178102520000001</c:v>
                </c:pt>
                <c:pt idx="28">
                  <c:v>0.28795242789999997</c:v>
                </c:pt>
                <c:pt idx="29">
                  <c:v>0.24769129370000001</c:v>
                </c:pt>
                <c:pt idx="30">
                  <c:v>0.21044812199999999</c:v>
                </c:pt>
                <c:pt idx="31">
                  <c:v>0.18863144700000001</c:v>
                </c:pt>
                <c:pt idx="32">
                  <c:v>0.1724092294</c:v>
                </c:pt>
                <c:pt idx="33">
                  <c:v>0.16456985709999999</c:v>
                </c:pt>
                <c:pt idx="34">
                  <c:v>0.15228807250000001</c:v>
                </c:pt>
                <c:pt idx="35">
                  <c:v>0.1408458081</c:v>
                </c:pt>
                <c:pt idx="36">
                  <c:v>0.1215660462</c:v>
                </c:pt>
                <c:pt idx="37">
                  <c:v>0.1036426136</c:v>
                </c:pt>
                <c:pt idx="38">
                  <c:v>8.9182563699999995E-2</c:v>
                </c:pt>
                <c:pt idx="39">
                  <c:v>7.9469734799999997E-2</c:v>
                </c:pt>
                <c:pt idx="40">
                  <c:v>7.4162404599999995E-2</c:v>
                </c:pt>
                <c:pt idx="41">
                  <c:v>7.0502906200000007E-2</c:v>
                </c:pt>
                <c:pt idx="42">
                  <c:v>6.6120369400000004E-2</c:v>
                </c:pt>
                <c:pt idx="43">
                  <c:v>6.2777758099999997E-2</c:v>
                </c:pt>
                <c:pt idx="44">
                  <c:v>5.7023080900000002E-2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'Charts 2'!$C$201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2'!$AS$201:$CK$201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0.25652125390000002</c:v>
                </c:pt>
                <c:pt idx="18">
                  <c:v>0.2641960881</c:v>
                </c:pt>
                <c:pt idx="19">
                  <c:v>0.26332320879999999</c:v>
                </c:pt>
                <c:pt idx="20">
                  <c:v>0.24044993540000001</c:v>
                </c:pt>
                <c:pt idx="21">
                  <c:v>0.20778090630000001</c:v>
                </c:pt>
                <c:pt idx="22">
                  <c:v>0.1849775028</c:v>
                </c:pt>
                <c:pt idx="23">
                  <c:v>0.1642050481</c:v>
                </c:pt>
                <c:pt idx="24">
                  <c:v>0.16345351220000001</c:v>
                </c:pt>
                <c:pt idx="25">
                  <c:v>0.1743080514</c:v>
                </c:pt>
                <c:pt idx="26">
                  <c:v>0.20386990690000001</c:v>
                </c:pt>
                <c:pt idx="27">
                  <c:v>0.22802400349999999</c:v>
                </c:pt>
                <c:pt idx="28">
                  <c:v>0.235331968</c:v>
                </c:pt>
                <c:pt idx="29">
                  <c:v>0.22239184440000001</c:v>
                </c:pt>
                <c:pt idx="30">
                  <c:v>0.18134133089999999</c:v>
                </c:pt>
                <c:pt idx="31">
                  <c:v>0.14191788699999999</c:v>
                </c:pt>
                <c:pt idx="32">
                  <c:v>0.1199979796</c:v>
                </c:pt>
                <c:pt idx="33">
                  <c:v>0.12868698440000001</c:v>
                </c:pt>
                <c:pt idx="34">
                  <c:v>0.1393954124</c:v>
                </c:pt>
                <c:pt idx="35">
                  <c:v>0.14736897700000001</c:v>
                </c:pt>
                <c:pt idx="36">
                  <c:v>0.14422763199999999</c:v>
                </c:pt>
                <c:pt idx="37">
                  <c:v>0.13653460149999999</c:v>
                </c:pt>
                <c:pt idx="38">
                  <c:v>0.12945703950000001</c:v>
                </c:pt>
                <c:pt idx="39">
                  <c:v>0.1341628524</c:v>
                </c:pt>
                <c:pt idx="40">
                  <c:v>0.13623469560000001</c:v>
                </c:pt>
                <c:pt idx="41">
                  <c:v>0.12727125419999999</c:v>
                </c:pt>
                <c:pt idx="42">
                  <c:v>0.1093465651</c:v>
                </c:pt>
                <c:pt idx="43">
                  <c:v>8.1631259999999997E-2</c:v>
                </c:pt>
                <c:pt idx="44">
                  <c:v>6.6587858700000002E-2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'Charts 2'!$C$202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2'!$AS$202:$CK$202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0.41891312629999999</c:v>
                </c:pt>
                <c:pt idx="10">
                  <c:v>0.34842925959999999</c:v>
                </c:pt>
                <c:pt idx="11">
                  <c:v>0.3114660192</c:v>
                </c:pt>
                <c:pt idx="12">
                  <c:v>0.31698700279999997</c:v>
                </c:pt>
                <c:pt idx="13">
                  <c:v>0.33249391099999998</c:v>
                </c:pt>
                <c:pt idx="14">
                  <c:v>0.32837903639999999</c:v>
                </c:pt>
                <c:pt idx="15">
                  <c:v>0.37132178430000001</c:v>
                </c:pt>
                <c:pt idx="16">
                  <c:v>0.41267203019999998</c:v>
                </c:pt>
                <c:pt idx="17">
                  <c:v>0.48923711850000001</c:v>
                </c:pt>
                <c:pt idx="18">
                  <c:v>0.57731387570000003</c:v>
                </c:pt>
                <c:pt idx="19">
                  <c:v>0.59025453880000001</c:v>
                </c:pt>
                <c:pt idx="20">
                  <c:v>0.59571673550000004</c:v>
                </c:pt>
                <c:pt idx="21">
                  <c:v>0.54072255199999997</c:v>
                </c:pt>
                <c:pt idx="22">
                  <c:v>0.45852413349999999</c:v>
                </c:pt>
                <c:pt idx="23">
                  <c:v>0.37547528559999999</c:v>
                </c:pt>
                <c:pt idx="24">
                  <c:v>0.30191709519999999</c:v>
                </c:pt>
                <c:pt idx="25">
                  <c:v>0.24841126059999999</c:v>
                </c:pt>
                <c:pt idx="26">
                  <c:v>0.21439972539999999</c:v>
                </c:pt>
                <c:pt idx="27">
                  <c:v>0.19258271869999999</c:v>
                </c:pt>
                <c:pt idx="28">
                  <c:v>0.17443935839999999</c:v>
                </c:pt>
                <c:pt idx="29">
                  <c:v>0.1567730128</c:v>
                </c:pt>
                <c:pt idx="30">
                  <c:v>0.1391528561</c:v>
                </c:pt>
                <c:pt idx="31">
                  <c:v>0.12641097809999999</c:v>
                </c:pt>
                <c:pt idx="32">
                  <c:v>0.1183533475</c:v>
                </c:pt>
                <c:pt idx="33">
                  <c:v>0.11234207879999999</c:v>
                </c:pt>
                <c:pt idx="34">
                  <c:v>0.1063487913</c:v>
                </c:pt>
                <c:pt idx="35">
                  <c:v>9.82320364E-2</c:v>
                </c:pt>
                <c:pt idx="36">
                  <c:v>8.8483952399999996E-2</c:v>
                </c:pt>
                <c:pt idx="37">
                  <c:v>7.9065851100000001E-2</c:v>
                </c:pt>
                <c:pt idx="38">
                  <c:v>7.2572148700000005E-2</c:v>
                </c:pt>
                <c:pt idx="39">
                  <c:v>6.9697947900000001E-2</c:v>
                </c:pt>
                <c:pt idx="40">
                  <c:v>6.8758313400000007E-2</c:v>
                </c:pt>
                <c:pt idx="41">
                  <c:v>6.53972372E-2</c:v>
                </c:pt>
                <c:pt idx="42">
                  <c:v>5.9271740599999997E-2</c:v>
                </c:pt>
                <c:pt idx="43">
                  <c:v>5.1247192800000001E-2</c:v>
                </c:pt>
                <c:pt idx="44">
                  <c:v>4.5750396300000003E-2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'Charts 2'!$C$203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2'!$AS$203:$CK$203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0.28422827029999997</c:v>
                </c:pt>
                <c:pt idx="17">
                  <c:v>0.30011865209999999</c:v>
                </c:pt>
                <c:pt idx="18">
                  <c:v>0.35540300540000003</c:v>
                </c:pt>
                <c:pt idx="19">
                  <c:v>0.41252696</c:v>
                </c:pt>
                <c:pt idx="20">
                  <c:v>0.43456718970000002</c:v>
                </c:pt>
                <c:pt idx="21">
                  <c:v>0.38503884760000001</c:v>
                </c:pt>
                <c:pt idx="22">
                  <c:v>0.33733985960000001</c:v>
                </c:pt>
                <c:pt idx="23">
                  <c:v>0.30139976909999999</c:v>
                </c:pt>
                <c:pt idx="24">
                  <c:v>0.27830198410000001</c:v>
                </c:pt>
                <c:pt idx="25">
                  <c:v>0.26806128530000001</c:v>
                </c:pt>
                <c:pt idx="26">
                  <c:v>0.25197112220000001</c:v>
                </c:pt>
                <c:pt idx="27">
                  <c:v>0.2292877821</c:v>
                </c:pt>
                <c:pt idx="28">
                  <c:v>0.20863609590000001</c:v>
                </c:pt>
                <c:pt idx="29">
                  <c:v>0.19224192309999999</c:v>
                </c:pt>
                <c:pt idx="30">
                  <c:v>0.17102504160000001</c:v>
                </c:pt>
                <c:pt idx="31">
                  <c:v>0.1589144971</c:v>
                </c:pt>
                <c:pt idx="32">
                  <c:v>0.13952837670000001</c:v>
                </c:pt>
                <c:pt idx="33">
                  <c:v>0.1337140695</c:v>
                </c:pt>
                <c:pt idx="34">
                  <c:v>0.12698184330000001</c:v>
                </c:pt>
                <c:pt idx="35">
                  <c:v>0.12306380779999999</c:v>
                </c:pt>
                <c:pt idx="36">
                  <c:v>0.1189742617</c:v>
                </c:pt>
                <c:pt idx="37">
                  <c:v>0.1063623675</c:v>
                </c:pt>
                <c:pt idx="38">
                  <c:v>9.8196126199999997E-2</c:v>
                </c:pt>
                <c:pt idx="39">
                  <c:v>8.7391232499999999E-2</c:v>
                </c:pt>
                <c:pt idx="40">
                  <c:v>8.1538391900000007E-2</c:v>
                </c:pt>
                <c:pt idx="41">
                  <c:v>7.5640979900000002E-2</c:v>
                </c:pt>
                <c:pt idx="42">
                  <c:v>7.2948882000000007E-2</c:v>
                </c:pt>
                <c:pt idx="43">
                  <c:v>6.9272985199999998E-2</c:v>
                </c:pt>
                <c:pt idx="44">
                  <c:v>5.9577781099999998E-2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'Charts 2'!$C$204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2'!$AS$204:$CK$204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0.13076971600000001</c:v>
                </c:pt>
                <c:pt idx="24">
                  <c:v>0.1287683459</c:v>
                </c:pt>
                <c:pt idx="25">
                  <c:v>0.15718111239999999</c:v>
                </c:pt>
                <c:pt idx="26">
                  <c:v>0.2109794177</c:v>
                </c:pt>
                <c:pt idx="27">
                  <c:v>0.24315268009999999</c:v>
                </c:pt>
                <c:pt idx="28">
                  <c:v>0.23416150529999999</c:v>
                </c:pt>
                <c:pt idx="29">
                  <c:v>0.20873169110000001</c:v>
                </c:pt>
                <c:pt idx="30">
                  <c:v>0.1717307804</c:v>
                </c:pt>
                <c:pt idx="31">
                  <c:v>0.14781842540000001</c:v>
                </c:pt>
                <c:pt idx="32">
                  <c:v>0.13069399570000001</c:v>
                </c:pt>
                <c:pt idx="33">
                  <c:v>0.1167896529</c:v>
                </c:pt>
                <c:pt idx="34">
                  <c:v>0.1069264633</c:v>
                </c:pt>
                <c:pt idx="35">
                  <c:v>9.6832094800000004E-2</c:v>
                </c:pt>
                <c:pt idx="36">
                  <c:v>8.9963472899999994E-2</c:v>
                </c:pt>
                <c:pt idx="37">
                  <c:v>8.3153338199999996E-2</c:v>
                </c:pt>
                <c:pt idx="38">
                  <c:v>7.53995789E-2</c:v>
                </c:pt>
                <c:pt idx="39">
                  <c:v>6.59911621E-2</c:v>
                </c:pt>
                <c:pt idx="40">
                  <c:v>5.8554669099999998E-2</c:v>
                </c:pt>
                <c:pt idx="41">
                  <c:v>5.3719061300000003E-2</c:v>
                </c:pt>
                <c:pt idx="42">
                  <c:v>5.33677267E-2</c:v>
                </c:pt>
                <c:pt idx="43">
                  <c:v>5.27028436E-2</c:v>
                </c:pt>
                <c:pt idx="44">
                  <c:v>5.4083141699999997E-2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'Charts 2'!$C$205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2'!$AS$205:$CK$205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0.38952321159999997</c:v>
                </c:pt>
                <c:pt idx="18">
                  <c:v>0.3581770628</c:v>
                </c:pt>
                <c:pt idx="19">
                  <c:v>0.36746301110000001</c:v>
                </c:pt>
                <c:pt idx="20">
                  <c:v>0.39078620949999998</c:v>
                </c:pt>
                <c:pt idx="21">
                  <c:v>0.39579196560000002</c:v>
                </c:pt>
                <c:pt idx="22">
                  <c:v>0.37831347069999999</c:v>
                </c:pt>
                <c:pt idx="23">
                  <c:v>0.33708981939999999</c:v>
                </c:pt>
                <c:pt idx="24">
                  <c:v>0.29166719229999999</c:v>
                </c:pt>
                <c:pt idx="25">
                  <c:v>0.27029278140000002</c:v>
                </c:pt>
                <c:pt idx="26">
                  <c:v>0.25905190030000003</c:v>
                </c:pt>
                <c:pt idx="27">
                  <c:v>0.2515835381</c:v>
                </c:pt>
                <c:pt idx="28">
                  <c:v>0.2365713334</c:v>
                </c:pt>
                <c:pt idx="29">
                  <c:v>0.2089648546</c:v>
                </c:pt>
                <c:pt idx="30">
                  <c:v>0.18301231640000001</c:v>
                </c:pt>
                <c:pt idx="31">
                  <c:v>0.16192501030000001</c:v>
                </c:pt>
                <c:pt idx="32">
                  <c:v>0.1509852971</c:v>
                </c:pt>
                <c:pt idx="33">
                  <c:v>0.14528259360000001</c:v>
                </c:pt>
                <c:pt idx="34">
                  <c:v>0.1352569767</c:v>
                </c:pt>
                <c:pt idx="35">
                  <c:v>0.1245723423</c:v>
                </c:pt>
                <c:pt idx="36">
                  <c:v>0.1094818764</c:v>
                </c:pt>
                <c:pt idx="37">
                  <c:v>9.6355047799999996E-2</c:v>
                </c:pt>
                <c:pt idx="38">
                  <c:v>8.6185114199999996E-2</c:v>
                </c:pt>
                <c:pt idx="39">
                  <c:v>7.7631540200000002E-2</c:v>
                </c:pt>
                <c:pt idx="40">
                  <c:v>7.2056835200000002E-2</c:v>
                </c:pt>
                <c:pt idx="41">
                  <c:v>6.6831933900000001E-2</c:v>
                </c:pt>
                <c:pt idx="42">
                  <c:v>6.3662408200000006E-2</c:v>
                </c:pt>
                <c:pt idx="43">
                  <c:v>5.88041578E-2</c:v>
                </c:pt>
                <c:pt idx="44">
                  <c:v>5.7374278500000001E-2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'Charts 2'!$C$206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2'!$AS$206:$CK$206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0.31802809999999998</c:v>
                </c:pt>
                <c:pt idx="21">
                  <c:v>0.2224704978</c:v>
                </c:pt>
                <c:pt idx="22">
                  <c:v>0.20120870690000001</c:v>
                </c:pt>
                <c:pt idx="23">
                  <c:v>0.2451984321</c:v>
                </c:pt>
                <c:pt idx="24">
                  <c:v>0.3231551265</c:v>
                </c:pt>
                <c:pt idx="25">
                  <c:v>0.38237222929999998</c:v>
                </c:pt>
                <c:pt idx="26">
                  <c:v>0.38956563640000003</c:v>
                </c:pt>
                <c:pt idx="27">
                  <c:v>0.33890725799999999</c:v>
                </c:pt>
                <c:pt idx="28">
                  <c:v>0.25548693249999999</c:v>
                </c:pt>
                <c:pt idx="29">
                  <c:v>0.19062223859999999</c:v>
                </c:pt>
                <c:pt idx="30">
                  <c:v>0.1684191941</c:v>
                </c:pt>
                <c:pt idx="31">
                  <c:v>0.17675717490000001</c:v>
                </c:pt>
                <c:pt idx="32">
                  <c:v>0.19059072069999999</c:v>
                </c:pt>
                <c:pt idx="33">
                  <c:v>0.19679351119999999</c:v>
                </c:pt>
                <c:pt idx="34">
                  <c:v>0.17801715160000001</c:v>
                </c:pt>
                <c:pt idx="35">
                  <c:v>0.1465571168</c:v>
                </c:pt>
                <c:pt idx="36">
                  <c:v>0.1187509849</c:v>
                </c:pt>
                <c:pt idx="37">
                  <c:v>9.3274146099999997E-2</c:v>
                </c:pt>
                <c:pt idx="38">
                  <c:v>8.3237464900000002E-2</c:v>
                </c:pt>
                <c:pt idx="39">
                  <c:v>7.55388382E-2</c:v>
                </c:pt>
                <c:pt idx="40">
                  <c:v>7.1807218899999997E-2</c:v>
                </c:pt>
                <c:pt idx="41">
                  <c:v>6.8364263699999997E-2</c:v>
                </c:pt>
                <c:pt idx="42">
                  <c:v>5.9937553499999997E-2</c:v>
                </c:pt>
                <c:pt idx="43">
                  <c:v>5.61218515E-2</c:v>
                </c:pt>
                <c:pt idx="44">
                  <c:v>5.0722495200000002E-2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'Charts 2'!$C$207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2'!$AS$207:$CK$207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0.1909120758</c:v>
                </c:pt>
                <c:pt idx="13">
                  <c:v>0.19529021429999999</c:v>
                </c:pt>
                <c:pt idx="14">
                  <c:v>0.1656467908</c:v>
                </c:pt>
                <c:pt idx="15">
                  <c:v>0.13505818010000001</c:v>
                </c:pt>
                <c:pt idx="16">
                  <c:v>0.16467420190000001</c:v>
                </c:pt>
                <c:pt idx="17">
                  <c:v>0.20682979849999999</c:v>
                </c:pt>
                <c:pt idx="18">
                  <c:v>0.26550540210000001</c:v>
                </c:pt>
                <c:pt idx="19">
                  <c:v>0.29157606130000002</c:v>
                </c:pt>
                <c:pt idx="20">
                  <c:v>0.2651718468</c:v>
                </c:pt>
                <c:pt idx="21">
                  <c:v>0.23561550780000001</c:v>
                </c:pt>
                <c:pt idx="22">
                  <c:v>0.19294596629999999</c:v>
                </c:pt>
                <c:pt idx="23">
                  <c:v>0.184361199</c:v>
                </c:pt>
                <c:pt idx="24">
                  <c:v>0.18156610470000001</c:v>
                </c:pt>
                <c:pt idx="25">
                  <c:v>0.19821462879999999</c:v>
                </c:pt>
                <c:pt idx="26">
                  <c:v>0.214365002</c:v>
                </c:pt>
                <c:pt idx="27">
                  <c:v>0.21191421520000001</c:v>
                </c:pt>
                <c:pt idx="28">
                  <c:v>0.1938026373</c:v>
                </c:pt>
                <c:pt idx="29">
                  <c:v>0.16269937130000001</c:v>
                </c:pt>
                <c:pt idx="30">
                  <c:v>0.1360330552</c:v>
                </c:pt>
                <c:pt idx="31">
                  <c:v>0.118088296</c:v>
                </c:pt>
                <c:pt idx="32">
                  <c:v>0.1079785615</c:v>
                </c:pt>
                <c:pt idx="33">
                  <c:v>0.1024567139</c:v>
                </c:pt>
                <c:pt idx="34">
                  <c:v>9.9162392599999996E-2</c:v>
                </c:pt>
                <c:pt idx="35">
                  <c:v>9.1720495099999994E-2</c:v>
                </c:pt>
                <c:pt idx="36">
                  <c:v>8.2638305999999995E-2</c:v>
                </c:pt>
                <c:pt idx="37">
                  <c:v>6.8603182999999998E-2</c:v>
                </c:pt>
                <c:pt idx="38">
                  <c:v>5.9751745100000003E-2</c:v>
                </c:pt>
                <c:pt idx="39">
                  <c:v>5.1185834299999997E-2</c:v>
                </c:pt>
                <c:pt idx="40">
                  <c:v>4.5394680799999997E-2</c:v>
                </c:pt>
                <c:pt idx="41">
                  <c:v>4.55037732E-2</c:v>
                </c:pt>
                <c:pt idx="42">
                  <c:v>4.6215225499999998E-2</c:v>
                </c:pt>
                <c:pt idx="43">
                  <c:v>4.9791640999999998E-2</c:v>
                </c:pt>
                <c:pt idx="44">
                  <c:v>4.8487788900000002E-2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'Charts 2'!$C$208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2'!$AS$208:$CK$208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0.41188179260000002</c:v>
                </c:pt>
                <c:pt idx="14">
                  <c:v>0.38878729550000002</c:v>
                </c:pt>
                <c:pt idx="15">
                  <c:v>0.31328865550000001</c:v>
                </c:pt>
                <c:pt idx="16">
                  <c:v>0.29040723260000001</c:v>
                </c:pt>
                <c:pt idx="17">
                  <c:v>0.28678458150000002</c:v>
                </c:pt>
                <c:pt idx="18">
                  <c:v>0.33228202340000002</c:v>
                </c:pt>
                <c:pt idx="19">
                  <c:v>0.36840558280000002</c:v>
                </c:pt>
                <c:pt idx="20">
                  <c:v>0.38367945019999999</c:v>
                </c:pt>
                <c:pt idx="21">
                  <c:v>0.37828034869999999</c:v>
                </c:pt>
                <c:pt idx="22">
                  <c:v>0.35476005519999998</c:v>
                </c:pt>
                <c:pt idx="23">
                  <c:v>0.33559987250000001</c:v>
                </c:pt>
                <c:pt idx="24">
                  <c:v>0.34557541600000002</c:v>
                </c:pt>
                <c:pt idx="25">
                  <c:v>0.3547136562</c:v>
                </c:pt>
                <c:pt idx="26">
                  <c:v>0.3550850103</c:v>
                </c:pt>
                <c:pt idx="27">
                  <c:v>0.33638733869999998</c:v>
                </c:pt>
                <c:pt idx="28">
                  <c:v>0.2926222825</c:v>
                </c:pt>
                <c:pt idx="29">
                  <c:v>0.25098690689999997</c:v>
                </c:pt>
                <c:pt idx="30">
                  <c:v>0.2197875792</c:v>
                </c:pt>
                <c:pt idx="31">
                  <c:v>0.205540319</c:v>
                </c:pt>
                <c:pt idx="32">
                  <c:v>0.2003381431</c:v>
                </c:pt>
                <c:pt idx="33">
                  <c:v>0.1988002421</c:v>
                </c:pt>
                <c:pt idx="34">
                  <c:v>0.19399029179999999</c:v>
                </c:pt>
                <c:pt idx="35">
                  <c:v>0.18223697220000001</c:v>
                </c:pt>
                <c:pt idx="36">
                  <c:v>0.16441754180000001</c:v>
                </c:pt>
                <c:pt idx="37">
                  <c:v>0.1451944506</c:v>
                </c:pt>
                <c:pt idx="38">
                  <c:v>0.1311450116</c:v>
                </c:pt>
                <c:pt idx="39">
                  <c:v>0.120765345</c:v>
                </c:pt>
                <c:pt idx="40">
                  <c:v>0.11271854570000001</c:v>
                </c:pt>
                <c:pt idx="41">
                  <c:v>0.1015910174</c:v>
                </c:pt>
                <c:pt idx="42">
                  <c:v>8.7957729100000007E-2</c:v>
                </c:pt>
                <c:pt idx="43">
                  <c:v>7.3763531300000004E-2</c:v>
                </c:pt>
                <c:pt idx="44">
                  <c:v>6.1607929999999998E-2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'Charts 2'!$C$209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2'!$AS$209:$CK$209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0.26838453680000002</c:v>
                </c:pt>
                <c:pt idx="24">
                  <c:v>0.27650694450000002</c:v>
                </c:pt>
                <c:pt idx="25">
                  <c:v>0.26819231360000001</c:v>
                </c:pt>
                <c:pt idx="26">
                  <c:v>0.2713959722</c:v>
                </c:pt>
                <c:pt idx="27">
                  <c:v>0.26105495820000002</c:v>
                </c:pt>
                <c:pt idx="28">
                  <c:v>0.27029887349999998</c:v>
                </c:pt>
                <c:pt idx="29">
                  <c:v>0.29165939590000001</c:v>
                </c:pt>
                <c:pt idx="30">
                  <c:v>0.30232004610000002</c:v>
                </c:pt>
                <c:pt idx="31">
                  <c:v>0.28756345719999998</c:v>
                </c:pt>
                <c:pt idx="32">
                  <c:v>0.25031783390000001</c:v>
                </c:pt>
                <c:pt idx="33">
                  <c:v>0.20697344300000001</c:v>
                </c:pt>
                <c:pt idx="34">
                  <c:v>0.1689160827</c:v>
                </c:pt>
                <c:pt idx="35">
                  <c:v>0.14390938759999999</c:v>
                </c:pt>
                <c:pt idx="36">
                  <c:v>0.1234253173</c:v>
                </c:pt>
                <c:pt idx="37">
                  <c:v>0.10458362910000001</c:v>
                </c:pt>
                <c:pt idx="38">
                  <c:v>9.4978471600000003E-2</c:v>
                </c:pt>
                <c:pt idx="39">
                  <c:v>8.9372391800000006E-2</c:v>
                </c:pt>
                <c:pt idx="40">
                  <c:v>8.9073920099999995E-2</c:v>
                </c:pt>
                <c:pt idx="41">
                  <c:v>9.0208349800000004E-2</c:v>
                </c:pt>
                <c:pt idx="42">
                  <c:v>8.3759355399999999E-2</c:v>
                </c:pt>
                <c:pt idx="43">
                  <c:v>7.6452628800000005E-2</c:v>
                </c:pt>
                <c:pt idx="44">
                  <c:v>6.2628412499999994E-2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'Charts 2'!$C$210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2'!$AS$210:$CK$210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0.16386035369999999</c:v>
                </c:pt>
                <c:pt idx="18">
                  <c:v>0.20808931990000001</c:v>
                </c:pt>
                <c:pt idx="19">
                  <c:v>0.2627606307</c:v>
                </c:pt>
                <c:pt idx="20">
                  <c:v>0.27424027629999997</c:v>
                </c:pt>
                <c:pt idx="21">
                  <c:v>0.26367398580000001</c:v>
                </c:pt>
                <c:pt idx="22">
                  <c:v>0.24327803340000001</c:v>
                </c:pt>
                <c:pt idx="23">
                  <c:v>0.2188946775</c:v>
                </c:pt>
                <c:pt idx="24">
                  <c:v>0.20004218900000001</c:v>
                </c:pt>
                <c:pt idx="25">
                  <c:v>0.18333430780000001</c:v>
                </c:pt>
                <c:pt idx="26">
                  <c:v>0.18007901740000001</c:v>
                </c:pt>
                <c:pt idx="27">
                  <c:v>0.19410443390000001</c:v>
                </c:pt>
                <c:pt idx="28">
                  <c:v>0.22076586979999999</c:v>
                </c:pt>
                <c:pt idx="29">
                  <c:v>0.240758007</c:v>
                </c:pt>
                <c:pt idx="30">
                  <c:v>0.24470867160000001</c:v>
                </c:pt>
                <c:pt idx="31">
                  <c:v>0.23497022379999999</c:v>
                </c:pt>
                <c:pt idx="32">
                  <c:v>0.1989439425</c:v>
                </c:pt>
                <c:pt idx="33">
                  <c:v>0.1635508497</c:v>
                </c:pt>
                <c:pt idx="34">
                  <c:v>0.1372317978</c:v>
                </c:pt>
                <c:pt idx="35">
                  <c:v>0.13188066139999999</c:v>
                </c:pt>
                <c:pt idx="36">
                  <c:v>0.13745237900000001</c:v>
                </c:pt>
                <c:pt idx="37">
                  <c:v>0.1472015961</c:v>
                </c:pt>
                <c:pt idx="38">
                  <c:v>0.15963651030000001</c:v>
                </c:pt>
                <c:pt idx="39">
                  <c:v>0.16588869440000001</c:v>
                </c:pt>
                <c:pt idx="40">
                  <c:v>0.17148611629999999</c:v>
                </c:pt>
                <c:pt idx="41">
                  <c:v>0.16914583820000001</c:v>
                </c:pt>
                <c:pt idx="42">
                  <c:v>0.16038186330000001</c:v>
                </c:pt>
                <c:pt idx="43">
                  <c:v>0.14397410150000001</c:v>
                </c:pt>
                <c:pt idx="44">
                  <c:v>0.1249825812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'Charts 2'!$C$211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2'!$AS$211:$CK$211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0.36357594599999998</c:v>
                </c:pt>
                <c:pt idx="17">
                  <c:v>0.38840532329999999</c:v>
                </c:pt>
                <c:pt idx="18">
                  <c:v>0.37021835320000002</c:v>
                </c:pt>
                <c:pt idx="19">
                  <c:v>0.3956199762</c:v>
                </c:pt>
                <c:pt idx="20">
                  <c:v>0.37140143530000003</c:v>
                </c:pt>
                <c:pt idx="21">
                  <c:v>0.40932283699999999</c:v>
                </c:pt>
                <c:pt idx="22">
                  <c:v>0.41754506619999998</c:v>
                </c:pt>
                <c:pt idx="23">
                  <c:v>0.37441358860000001</c:v>
                </c:pt>
                <c:pt idx="24">
                  <c:v>0.30491433820000002</c:v>
                </c:pt>
                <c:pt idx="25">
                  <c:v>0.2088793894</c:v>
                </c:pt>
                <c:pt idx="26">
                  <c:v>0.14977832490000001</c:v>
                </c:pt>
                <c:pt idx="27">
                  <c:v>0.1370839203</c:v>
                </c:pt>
                <c:pt idx="28">
                  <c:v>0.15883625830000001</c:v>
                </c:pt>
                <c:pt idx="29">
                  <c:v>0.19211013299999999</c:v>
                </c:pt>
                <c:pt idx="30">
                  <c:v>0.21950278409999999</c:v>
                </c:pt>
                <c:pt idx="31">
                  <c:v>0.213803835</c:v>
                </c:pt>
                <c:pt idx="32">
                  <c:v>0.19621872909999999</c:v>
                </c:pt>
                <c:pt idx="33">
                  <c:v>0.16962646579999999</c:v>
                </c:pt>
                <c:pt idx="34">
                  <c:v>0.14639927059999999</c:v>
                </c:pt>
                <c:pt idx="35">
                  <c:v>0.12068167740000001</c:v>
                </c:pt>
                <c:pt idx="36">
                  <c:v>9.9580111599999993E-2</c:v>
                </c:pt>
                <c:pt idx="37">
                  <c:v>8.4493144699999995E-2</c:v>
                </c:pt>
                <c:pt idx="38">
                  <c:v>8.0145196599999996E-2</c:v>
                </c:pt>
                <c:pt idx="39">
                  <c:v>7.9209299600000005E-2</c:v>
                </c:pt>
                <c:pt idx="40">
                  <c:v>7.8518203800000005E-2</c:v>
                </c:pt>
                <c:pt idx="41">
                  <c:v>7.4243398399999994E-2</c:v>
                </c:pt>
                <c:pt idx="42">
                  <c:v>6.4405753699999999E-2</c:v>
                </c:pt>
                <c:pt idx="43">
                  <c:v>5.22223307E-2</c:v>
                </c:pt>
                <c:pt idx="44">
                  <c:v>4.1013693400000002E-2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'Charts 2'!$C$212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2'!$AS$212:$CK$212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0.1230816746</c:v>
                </c:pt>
                <c:pt idx="21">
                  <c:v>0.1658153953</c:v>
                </c:pt>
                <c:pt idx="22">
                  <c:v>0.1930004873</c:v>
                </c:pt>
                <c:pt idx="23">
                  <c:v>0.2212899854</c:v>
                </c:pt>
                <c:pt idx="24">
                  <c:v>0.22181833940000001</c:v>
                </c:pt>
                <c:pt idx="25">
                  <c:v>0.2151687411</c:v>
                </c:pt>
                <c:pt idx="26">
                  <c:v>0.21471764169999999</c:v>
                </c:pt>
                <c:pt idx="27">
                  <c:v>0.21535916159999999</c:v>
                </c:pt>
                <c:pt idx="28">
                  <c:v>0.2197714824</c:v>
                </c:pt>
                <c:pt idx="29">
                  <c:v>0.19832824669999999</c:v>
                </c:pt>
                <c:pt idx="30">
                  <c:v>0.1839873528</c:v>
                </c:pt>
                <c:pt idx="31">
                  <c:v>0.1680006258</c:v>
                </c:pt>
                <c:pt idx="32">
                  <c:v>0.16737752580000001</c:v>
                </c:pt>
                <c:pt idx="33">
                  <c:v>0.17193082870000001</c:v>
                </c:pt>
                <c:pt idx="34">
                  <c:v>0.17258960400000001</c:v>
                </c:pt>
                <c:pt idx="35">
                  <c:v>0.16480014670000001</c:v>
                </c:pt>
                <c:pt idx="36">
                  <c:v>0.1522923907</c:v>
                </c:pt>
                <c:pt idx="37">
                  <c:v>0.15422039330000001</c:v>
                </c:pt>
                <c:pt idx="38">
                  <c:v>0.16075157809999999</c:v>
                </c:pt>
                <c:pt idx="39">
                  <c:v>0.16774140269999999</c:v>
                </c:pt>
                <c:pt idx="40">
                  <c:v>0.17365390459999999</c:v>
                </c:pt>
                <c:pt idx="41">
                  <c:v>0.17252406140000001</c:v>
                </c:pt>
                <c:pt idx="42">
                  <c:v>0.176709334</c:v>
                </c:pt>
                <c:pt idx="43">
                  <c:v>0.17085340069999999</c:v>
                </c:pt>
                <c:pt idx="44">
                  <c:v>0.1708639529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'Charts 2'!$C$213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2'!$AS$213:$CK$213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0.30526547269999998</c:v>
                </c:pt>
                <c:pt idx="16">
                  <c:v>0.30879858770000002</c:v>
                </c:pt>
                <c:pt idx="17">
                  <c:v>0.35293803639999999</c:v>
                </c:pt>
                <c:pt idx="18">
                  <c:v>0.40551029640000003</c:v>
                </c:pt>
                <c:pt idx="19">
                  <c:v>0.4638203555</c:v>
                </c:pt>
                <c:pt idx="20">
                  <c:v>0.49164697800000001</c:v>
                </c:pt>
                <c:pt idx="21">
                  <c:v>0.4635196929</c:v>
                </c:pt>
                <c:pt idx="22">
                  <c:v>0.38905943529999998</c:v>
                </c:pt>
                <c:pt idx="23">
                  <c:v>0.28701567169999997</c:v>
                </c:pt>
                <c:pt idx="24">
                  <c:v>0.21526741220000001</c:v>
                </c:pt>
                <c:pt idx="25">
                  <c:v>0.18540032109999999</c:v>
                </c:pt>
                <c:pt idx="26">
                  <c:v>0.18578177530000001</c:v>
                </c:pt>
                <c:pt idx="27">
                  <c:v>0.1878376812</c:v>
                </c:pt>
                <c:pt idx="28">
                  <c:v>0.18473726600000001</c:v>
                </c:pt>
                <c:pt idx="29">
                  <c:v>0.17491450080000001</c:v>
                </c:pt>
                <c:pt idx="30">
                  <c:v>0.17594362180000001</c:v>
                </c:pt>
                <c:pt idx="31">
                  <c:v>0.1722591976</c:v>
                </c:pt>
                <c:pt idx="32">
                  <c:v>0.16017980139999999</c:v>
                </c:pt>
                <c:pt idx="33">
                  <c:v>0.13264808119999999</c:v>
                </c:pt>
                <c:pt idx="34">
                  <c:v>0.1035838982</c:v>
                </c:pt>
                <c:pt idx="35">
                  <c:v>8.4799239600000006E-2</c:v>
                </c:pt>
                <c:pt idx="36">
                  <c:v>7.7209111100000005E-2</c:v>
                </c:pt>
                <c:pt idx="37">
                  <c:v>7.4380758500000005E-2</c:v>
                </c:pt>
                <c:pt idx="38">
                  <c:v>6.9969720200000002E-2</c:v>
                </c:pt>
                <c:pt idx="39">
                  <c:v>6.5399382800000003E-2</c:v>
                </c:pt>
                <c:pt idx="40">
                  <c:v>5.9988285600000003E-2</c:v>
                </c:pt>
                <c:pt idx="41">
                  <c:v>5.5760298799999997E-2</c:v>
                </c:pt>
                <c:pt idx="42">
                  <c:v>5.11088024E-2</c:v>
                </c:pt>
                <c:pt idx="43">
                  <c:v>4.8383578900000002E-2</c:v>
                </c:pt>
                <c:pt idx="44">
                  <c:v>4.6336518799999997E-2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'Charts 2'!$C$214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2'!$AS$214:$CK$214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0.3404561136</c:v>
                </c:pt>
                <c:pt idx="13">
                  <c:v>0.33474639340000001</c:v>
                </c:pt>
                <c:pt idx="14">
                  <c:v>0.30239358399999999</c:v>
                </c:pt>
                <c:pt idx="15">
                  <c:v>0.2084363863</c:v>
                </c:pt>
                <c:pt idx="16">
                  <c:v>0.15914543980000001</c:v>
                </c:pt>
                <c:pt idx="17">
                  <c:v>0.1871655502</c:v>
                </c:pt>
                <c:pt idx="18">
                  <c:v>0.26503156049999999</c:v>
                </c:pt>
                <c:pt idx="19">
                  <c:v>0.37949836720000002</c:v>
                </c:pt>
                <c:pt idx="20">
                  <c:v>0.42109558339999997</c:v>
                </c:pt>
                <c:pt idx="21">
                  <c:v>0.35928116519999997</c:v>
                </c:pt>
                <c:pt idx="22">
                  <c:v>0.27098468050000002</c:v>
                </c:pt>
                <c:pt idx="23">
                  <c:v>0.28284126929999998</c:v>
                </c:pt>
                <c:pt idx="24">
                  <c:v>0.3520114432</c:v>
                </c:pt>
                <c:pt idx="25">
                  <c:v>0.4266375268</c:v>
                </c:pt>
                <c:pt idx="26">
                  <c:v>0.47437799079999998</c:v>
                </c:pt>
                <c:pt idx="27">
                  <c:v>0.382131053</c:v>
                </c:pt>
                <c:pt idx="28">
                  <c:v>0.28079231980000002</c:v>
                </c:pt>
                <c:pt idx="29">
                  <c:v>0.2066878899</c:v>
                </c:pt>
                <c:pt idx="30">
                  <c:v>0.18289994339999999</c:v>
                </c:pt>
                <c:pt idx="31">
                  <c:v>0.17149828289999999</c:v>
                </c:pt>
                <c:pt idx="32">
                  <c:v>0.16952920090000001</c:v>
                </c:pt>
                <c:pt idx="33">
                  <c:v>0.166674616</c:v>
                </c:pt>
                <c:pt idx="34">
                  <c:v>0.1582921853</c:v>
                </c:pt>
                <c:pt idx="35">
                  <c:v>0.14064048179999999</c:v>
                </c:pt>
                <c:pt idx="36">
                  <c:v>0.1241348152</c:v>
                </c:pt>
                <c:pt idx="37">
                  <c:v>0.1149193189</c:v>
                </c:pt>
                <c:pt idx="38">
                  <c:v>0.1113713336</c:v>
                </c:pt>
                <c:pt idx="39">
                  <c:v>0.1153195375</c:v>
                </c:pt>
                <c:pt idx="40">
                  <c:v>0.11433491329999999</c:v>
                </c:pt>
                <c:pt idx="41">
                  <c:v>0.1094834302</c:v>
                </c:pt>
                <c:pt idx="42">
                  <c:v>9.4447939800000005E-2</c:v>
                </c:pt>
                <c:pt idx="43">
                  <c:v>7.6767914100000001E-2</c:v>
                </c:pt>
                <c:pt idx="44">
                  <c:v>6.3120084300000004E-2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'Charts 2'!$C$215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2'!$AS$215:$CK$215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0.3173777035</c:v>
                </c:pt>
                <c:pt idx="19">
                  <c:v>0.28924037609999997</c:v>
                </c:pt>
                <c:pt idx="20">
                  <c:v>0.29402142019999999</c:v>
                </c:pt>
                <c:pt idx="21">
                  <c:v>0.31493009700000002</c:v>
                </c:pt>
                <c:pt idx="22">
                  <c:v>0.30643179580000002</c:v>
                </c:pt>
                <c:pt idx="23">
                  <c:v>0.28972534480000001</c:v>
                </c:pt>
                <c:pt idx="24">
                  <c:v>0.24989159429999999</c:v>
                </c:pt>
                <c:pt idx="25">
                  <c:v>0.20940460690000001</c:v>
                </c:pt>
                <c:pt idx="26">
                  <c:v>0.19121897660000001</c:v>
                </c:pt>
                <c:pt idx="27">
                  <c:v>0.18871240210000001</c:v>
                </c:pt>
                <c:pt idx="28">
                  <c:v>0.19386494970000001</c:v>
                </c:pt>
                <c:pt idx="29">
                  <c:v>0.1838447</c:v>
                </c:pt>
                <c:pt idx="30">
                  <c:v>0.16193903549999999</c:v>
                </c:pt>
                <c:pt idx="31">
                  <c:v>0.13349680180000001</c:v>
                </c:pt>
                <c:pt idx="32">
                  <c:v>0.1187534194</c:v>
                </c:pt>
                <c:pt idx="33">
                  <c:v>0.116491882</c:v>
                </c:pt>
                <c:pt idx="34">
                  <c:v>0.12148573610000001</c:v>
                </c:pt>
                <c:pt idx="35">
                  <c:v>0.1217869572</c:v>
                </c:pt>
                <c:pt idx="36">
                  <c:v>0.107787387</c:v>
                </c:pt>
                <c:pt idx="37">
                  <c:v>8.8368333100000002E-2</c:v>
                </c:pt>
                <c:pt idx="38">
                  <c:v>6.7660378899999998E-2</c:v>
                </c:pt>
                <c:pt idx="39">
                  <c:v>5.9118731299999998E-2</c:v>
                </c:pt>
                <c:pt idx="40">
                  <c:v>5.78555766E-2</c:v>
                </c:pt>
                <c:pt idx="41">
                  <c:v>5.8865983400000002E-2</c:v>
                </c:pt>
                <c:pt idx="42">
                  <c:v>5.4391970099999999E-2</c:v>
                </c:pt>
                <c:pt idx="43">
                  <c:v>4.5499614700000003E-2</c:v>
                </c:pt>
                <c:pt idx="44">
                  <c:v>3.8781531399999999E-2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'Charts 2'!$C$216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2'!$AS$216:$CK$216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0.3462048747</c:v>
                </c:pt>
                <c:pt idx="22">
                  <c:v>0.33448511390000002</c:v>
                </c:pt>
                <c:pt idx="23">
                  <c:v>0.33770894639999999</c:v>
                </c:pt>
                <c:pt idx="24">
                  <c:v>0.32633396650000002</c:v>
                </c:pt>
                <c:pt idx="25">
                  <c:v>0.29080171980000002</c:v>
                </c:pt>
                <c:pt idx="26">
                  <c:v>0.25629907270000002</c:v>
                </c:pt>
                <c:pt idx="27">
                  <c:v>0.21092775150000001</c:v>
                </c:pt>
                <c:pt idx="28">
                  <c:v>0.16892680260000001</c:v>
                </c:pt>
                <c:pt idx="29">
                  <c:v>0.13950379909999999</c:v>
                </c:pt>
                <c:pt idx="30">
                  <c:v>0.11994973239999999</c:v>
                </c:pt>
                <c:pt idx="31">
                  <c:v>0.1087256623</c:v>
                </c:pt>
                <c:pt idx="32">
                  <c:v>0.105365849</c:v>
                </c:pt>
                <c:pt idx="33">
                  <c:v>0.1094943488</c:v>
                </c:pt>
                <c:pt idx="34">
                  <c:v>0.11857333890000001</c:v>
                </c:pt>
                <c:pt idx="35">
                  <c:v>0.12335122499999999</c:v>
                </c:pt>
                <c:pt idx="36">
                  <c:v>0.1167515925</c:v>
                </c:pt>
                <c:pt idx="37">
                  <c:v>9.7405693900000007E-2</c:v>
                </c:pt>
                <c:pt idx="38">
                  <c:v>7.3384524699999995E-2</c:v>
                </c:pt>
                <c:pt idx="39">
                  <c:v>5.9734740299999999E-2</c:v>
                </c:pt>
                <c:pt idx="40">
                  <c:v>5.4832225999999998E-2</c:v>
                </c:pt>
                <c:pt idx="41">
                  <c:v>5.2831560299999997E-2</c:v>
                </c:pt>
                <c:pt idx="42">
                  <c:v>4.8607435400000003E-2</c:v>
                </c:pt>
                <c:pt idx="43">
                  <c:v>3.8862529999999999E-2</c:v>
                </c:pt>
                <c:pt idx="44">
                  <c:v>2.8605322499999999E-2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'Charts 2'!$C$217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2'!$AS$217:$CK$217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'Charts 2'!$C$218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2'!$AS$218:$CK$218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6.6448244099999998E-2</c:v>
                </c:pt>
                <c:pt idx="27">
                  <c:v>5.0763957800000002E-2</c:v>
                </c:pt>
                <c:pt idx="28">
                  <c:v>8.5592604099999997E-2</c:v>
                </c:pt>
                <c:pt idx="29">
                  <c:v>0.1091660698</c:v>
                </c:pt>
                <c:pt idx="30">
                  <c:v>0.1181279293</c:v>
                </c:pt>
                <c:pt idx="31">
                  <c:v>0.1066819197</c:v>
                </c:pt>
                <c:pt idx="32">
                  <c:v>8.2540094100000003E-2</c:v>
                </c:pt>
                <c:pt idx="33">
                  <c:v>7.2163265099999999E-2</c:v>
                </c:pt>
                <c:pt idx="34">
                  <c:v>6.5797198599999995E-2</c:v>
                </c:pt>
                <c:pt idx="35">
                  <c:v>6.8217516000000006E-2</c:v>
                </c:pt>
                <c:pt idx="36">
                  <c:v>5.7884177100000003E-2</c:v>
                </c:pt>
                <c:pt idx="37">
                  <c:v>4.4269847100000002E-2</c:v>
                </c:pt>
                <c:pt idx="38">
                  <c:v>2.9883572000000001E-2</c:v>
                </c:pt>
                <c:pt idx="39">
                  <c:v>3.0569475499999998E-2</c:v>
                </c:pt>
                <c:pt idx="40">
                  <c:v>3.3194072900000003E-2</c:v>
                </c:pt>
                <c:pt idx="41">
                  <c:v>3.5899000899999998E-2</c:v>
                </c:pt>
                <c:pt idx="42">
                  <c:v>3.1785488799999997E-2</c:v>
                </c:pt>
                <c:pt idx="43">
                  <c:v>2.0629412199999999E-2</c:v>
                </c:pt>
                <c:pt idx="44">
                  <c:v>1.0051514100000001E-2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'Charts 2'!$C$219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2'!$AS$219:$CK$219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0.2325214199</c:v>
                </c:pt>
                <c:pt idx="17">
                  <c:v>0.20602443949999999</c:v>
                </c:pt>
                <c:pt idx="18">
                  <c:v>0.20876227829999999</c:v>
                </c:pt>
                <c:pt idx="19">
                  <c:v>0.2190702252</c:v>
                </c:pt>
                <c:pt idx="20">
                  <c:v>0.25581822609999999</c:v>
                </c:pt>
                <c:pt idx="21">
                  <c:v>0.27299226580000002</c:v>
                </c:pt>
                <c:pt idx="22">
                  <c:v>0.27914541799999998</c:v>
                </c:pt>
                <c:pt idx="23">
                  <c:v>0.26948413430000001</c:v>
                </c:pt>
                <c:pt idx="24">
                  <c:v>0.23847138449999999</c:v>
                </c:pt>
                <c:pt idx="25">
                  <c:v>0.2352240646</c:v>
                </c:pt>
                <c:pt idx="26">
                  <c:v>0.23984614830000001</c:v>
                </c:pt>
                <c:pt idx="27">
                  <c:v>0.24313781670000001</c:v>
                </c:pt>
                <c:pt idx="28">
                  <c:v>0.23438057409999999</c:v>
                </c:pt>
                <c:pt idx="29">
                  <c:v>0.21396459919999999</c:v>
                </c:pt>
                <c:pt idx="30">
                  <c:v>0.2012257556</c:v>
                </c:pt>
                <c:pt idx="31">
                  <c:v>0.1874725025</c:v>
                </c:pt>
                <c:pt idx="32">
                  <c:v>0.1837829959</c:v>
                </c:pt>
                <c:pt idx="33">
                  <c:v>0.17992594989999999</c:v>
                </c:pt>
                <c:pt idx="34">
                  <c:v>0.1708899435</c:v>
                </c:pt>
                <c:pt idx="35">
                  <c:v>0.15574751140000001</c:v>
                </c:pt>
                <c:pt idx="36">
                  <c:v>0.14200680430000001</c:v>
                </c:pt>
                <c:pt idx="37">
                  <c:v>0.12628590840000001</c:v>
                </c:pt>
                <c:pt idx="38">
                  <c:v>0.117907206</c:v>
                </c:pt>
                <c:pt idx="39">
                  <c:v>0.1138985649</c:v>
                </c:pt>
                <c:pt idx="40">
                  <c:v>0.1140296576</c:v>
                </c:pt>
                <c:pt idx="41">
                  <c:v>0.10810146399999999</c:v>
                </c:pt>
                <c:pt idx="42">
                  <c:v>9.9379367499999996E-2</c:v>
                </c:pt>
                <c:pt idx="43">
                  <c:v>8.9625470900000004E-2</c:v>
                </c:pt>
                <c:pt idx="44">
                  <c:v>7.8208089600000003E-2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'Charts 2'!$C$220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2'!$AS$220:$CK$220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0.40660706689999998</c:v>
                </c:pt>
                <c:pt idx="5">
                  <c:v>0.36698088629999998</c:v>
                </c:pt>
                <c:pt idx="6">
                  <c:v>0.36074986660000002</c:v>
                </c:pt>
                <c:pt idx="7">
                  <c:v>0.35266646210000002</c:v>
                </c:pt>
                <c:pt idx="8">
                  <c:v>0.3215068385</c:v>
                </c:pt>
                <c:pt idx="9">
                  <c:v>0.29740156579999999</c:v>
                </c:pt>
                <c:pt idx="10">
                  <c:v>0.2501666333</c:v>
                </c:pt>
                <c:pt idx="11">
                  <c:v>0.22074891320000001</c:v>
                </c:pt>
                <c:pt idx="12">
                  <c:v>0.19984415119999999</c:v>
                </c:pt>
                <c:pt idx="13">
                  <c:v>0.18871417930000001</c:v>
                </c:pt>
                <c:pt idx="14">
                  <c:v>0.18442404270000001</c:v>
                </c:pt>
                <c:pt idx="15">
                  <c:v>0.16905434499999999</c:v>
                </c:pt>
                <c:pt idx="16">
                  <c:v>0.15875177800000001</c:v>
                </c:pt>
                <c:pt idx="17">
                  <c:v>0.14491184100000001</c:v>
                </c:pt>
                <c:pt idx="18">
                  <c:v>0.1411724623</c:v>
                </c:pt>
                <c:pt idx="19">
                  <c:v>0.1357210089</c:v>
                </c:pt>
                <c:pt idx="20">
                  <c:v>0.1326773903</c:v>
                </c:pt>
                <c:pt idx="21">
                  <c:v>0.12774257959999999</c:v>
                </c:pt>
                <c:pt idx="22">
                  <c:v>0.1247350369</c:v>
                </c:pt>
                <c:pt idx="23">
                  <c:v>0.12618759909999999</c:v>
                </c:pt>
                <c:pt idx="24">
                  <c:v>0.13074510010000001</c:v>
                </c:pt>
                <c:pt idx="25">
                  <c:v>0.1386205697</c:v>
                </c:pt>
                <c:pt idx="26">
                  <c:v>0.13994306100000001</c:v>
                </c:pt>
                <c:pt idx="27">
                  <c:v>0.13221724970000001</c:v>
                </c:pt>
                <c:pt idx="28">
                  <c:v>0.117948789</c:v>
                </c:pt>
                <c:pt idx="29">
                  <c:v>0.10357233070000001</c:v>
                </c:pt>
                <c:pt idx="30">
                  <c:v>9.41750316E-2</c:v>
                </c:pt>
                <c:pt idx="31">
                  <c:v>8.6638275299999998E-2</c:v>
                </c:pt>
                <c:pt idx="32">
                  <c:v>8.2386255000000005E-2</c:v>
                </c:pt>
                <c:pt idx="33">
                  <c:v>7.6735298800000004E-2</c:v>
                </c:pt>
                <c:pt idx="34">
                  <c:v>6.9684940299999998E-2</c:v>
                </c:pt>
                <c:pt idx="35">
                  <c:v>6.2343544299999998E-2</c:v>
                </c:pt>
                <c:pt idx="36">
                  <c:v>5.4101794000000002E-2</c:v>
                </c:pt>
                <c:pt idx="37">
                  <c:v>4.9491367000000001E-2</c:v>
                </c:pt>
                <c:pt idx="38">
                  <c:v>4.4257389199999997E-2</c:v>
                </c:pt>
                <c:pt idx="39">
                  <c:v>4.2811822999999999E-2</c:v>
                </c:pt>
                <c:pt idx="40">
                  <c:v>3.8288335499999999E-2</c:v>
                </c:pt>
                <c:pt idx="41">
                  <c:v>3.17905042E-2</c:v>
                </c:pt>
                <c:pt idx="42">
                  <c:v>2.3259461299999999E-2</c:v>
                </c:pt>
                <c:pt idx="43">
                  <c:v>1.49068103E-2</c:v>
                </c:pt>
                <c:pt idx="44">
                  <c:v>1.10737509E-2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'Charts 2'!$C$221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2'!$AS$221:$CK$221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0.43635195640000002</c:v>
                </c:pt>
                <c:pt idx="26">
                  <c:v>0.46813470979999999</c:v>
                </c:pt>
                <c:pt idx="27">
                  <c:v>0.39619442379999997</c:v>
                </c:pt>
                <c:pt idx="28">
                  <c:v>0.321031065</c:v>
                </c:pt>
                <c:pt idx="29">
                  <c:v>0.24669170870000001</c:v>
                </c:pt>
                <c:pt idx="30">
                  <c:v>0.21061949329999999</c:v>
                </c:pt>
                <c:pt idx="31">
                  <c:v>0.18920711500000001</c:v>
                </c:pt>
                <c:pt idx="32">
                  <c:v>0.1779550731</c:v>
                </c:pt>
                <c:pt idx="33">
                  <c:v>0.1639474158</c:v>
                </c:pt>
                <c:pt idx="34">
                  <c:v>0.1517892354</c:v>
                </c:pt>
                <c:pt idx="35">
                  <c:v>0.1365182536</c:v>
                </c:pt>
                <c:pt idx="36">
                  <c:v>0.1378014813</c:v>
                </c:pt>
                <c:pt idx="37">
                  <c:v>0.13443984749999999</c:v>
                </c:pt>
                <c:pt idx="38">
                  <c:v>0.1345985073</c:v>
                </c:pt>
                <c:pt idx="39">
                  <c:v>0.12788423339999999</c:v>
                </c:pt>
                <c:pt idx="40">
                  <c:v>0.1121860739</c:v>
                </c:pt>
                <c:pt idx="41">
                  <c:v>9.3354788300000005E-2</c:v>
                </c:pt>
                <c:pt idx="42">
                  <c:v>6.7481160600000006E-2</c:v>
                </c:pt>
                <c:pt idx="43">
                  <c:v>5.0887952299999997E-2</c:v>
                </c:pt>
                <c:pt idx="44">
                  <c:v>4.4413308499999998E-2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'Charts 2'!$C$222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2'!$AS$222:$CK$222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0.43743232720000003</c:v>
                </c:pt>
                <c:pt idx="18">
                  <c:v>0.44878104009999997</c:v>
                </c:pt>
                <c:pt idx="19">
                  <c:v>0.43358305850000001</c:v>
                </c:pt>
                <c:pt idx="20">
                  <c:v>0.40308341689999999</c:v>
                </c:pt>
                <c:pt idx="21">
                  <c:v>0.34259726089999998</c:v>
                </c:pt>
                <c:pt idx="22">
                  <c:v>0.28112333029999997</c:v>
                </c:pt>
                <c:pt idx="23">
                  <c:v>0.2275964503</c:v>
                </c:pt>
                <c:pt idx="24">
                  <c:v>0.19005855620000001</c:v>
                </c:pt>
                <c:pt idx="25">
                  <c:v>0.18506395440000001</c:v>
                </c:pt>
                <c:pt idx="26">
                  <c:v>0.19179825210000001</c:v>
                </c:pt>
                <c:pt idx="27">
                  <c:v>0.19195040220000001</c:v>
                </c:pt>
                <c:pt idx="28">
                  <c:v>0.17395771609999999</c:v>
                </c:pt>
                <c:pt idx="29">
                  <c:v>0.14625515450000001</c:v>
                </c:pt>
                <c:pt idx="30">
                  <c:v>0.12889641120000001</c:v>
                </c:pt>
                <c:pt idx="31">
                  <c:v>0.12000801279999999</c:v>
                </c:pt>
                <c:pt idx="32">
                  <c:v>0.1181080234</c:v>
                </c:pt>
                <c:pt idx="33">
                  <c:v>0.11792471860000001</c:v>
                </c:pt>
                <c:pt idx="34">
                  <c:v>0.1114832555</c:v>
                </c:pt>
                <c:pt idx="35">
                  <c:v>0.10156842100000001</c:v>
                </c:pt>
                <c:pt idx="36">
                  <c:v>8.8362872199999998E-2</c:v>
                </c:pt>
                <c:pt idx="37">
                  <c:v>7.8123890200000004E-2</c:v>
                </c:pt>
                <c:pt idx="38">
                  <c:v>6.9115987000000004E-2</c:v>
                </c:pt>
                <c:pt idx="39">
                  <c:v>6.30700919E-2</c:v>
                </c:pt>
                <c:pt idx="40">
                  <c:v>5.9101478200000002E-2</c:v>
                </c:pt>
                <c:pt idx="41">
                  <c:v>5.4763770599999997E-2</c:v>
                </c:pt>
                <c:pt idx="42">
                  <c:v>4.9783267499999999E-2</c:v>
                </c:pt>
                <c:pt idx="43">
                  <c:v>4.3445874500000002E-2</c:v>
                </c:pt>
                <c:pt idx="44">
                  <c:v>3.9540854200000003E-2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'Charts 2'!$C$223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2'!$AS$223:$CK$223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0.1414676325</c:v>
                </c:pt>
                <c:pt idx="22">
                  <c:v>0.1102120504</c:v>
                </c:pt>
                <c:pt idx="23">
                  <c:v>0.13336810339999999</c:v>
                </c:pt>
                <c:pt idx="24">
                  <c:v>0.175456745</c:v>
                </c:pt>
                <c:pt idx="25">
                  <c:v>0.2298394013</c:v>
                </c:pt>
                <c:pt idx="26">
                  <c:v>0.26920476069999999</c:v>
                </c:pt>
                <c:pt idx="27">
                  <c:v>0.2451894735</c:v>
                </c:pt>
                <c:pt idx="28">
                  <c:v>0.20083319999999999</c:v>
                </c:pt>
                <c:pt idx="29">
                  <c:v>0.1469522637</c:v>
                </c:pt>
                <c:pt idx="30">
                  <c:v>0.12894450260000001</c:v>
                </c:pt>
                <c:pt idx="31">
                  <c:v>0.1306889842</c:v>
                </c:pt>
                <c:pt idx="32">
                  <c:v>0.13967296060000001</c:v>
                </c:pt>
                <c:pt idx="33">
                  <c:v>0.1463062906</c:v>
                </c:pt>
                <c:pt idx="34">
                  <c:v>0.13158479249999999</c:v>
                </c:pt>
                <c:pt idx="35">
                  <c:v>0.111627318</c:v>
                </c:pt>
                <c:pt idx="36">
                  <c:v>8.9598368600000006E-2</c:v>
                </c:pt>
                <c:pt idx="37">
                  <c:v>6.7089714300000006E-2</c:v>
                </c:pt>
                <c:pt idx="38">
                  <c:v>5.1316057599999999E-2</c:v>
                </c:pt>
                <c:pt idx="39">
                  <c:v>6.7374893599999999E-2</c:v>
                </c:pt>
                <c:pt idx="40">
                  <c:v>6.8152353900000004E-2</c:v>
                </c:pt>
                <c:pt idx="41">
                  <c:v>7.0288483600000007E-2</c:v>
                </c:pt>
                <c:pt idx="42">
                  <c:v>4.7810035700000003E-2</c:v>
                </c:pt>
                <c:pt idx="43">
                  <c:v>1.6759428699999999E-2</c:v>
                </c:pt>
                <c:pt idx="44">
                  <c:v>9.7216773999999999E-3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'Charts 2'!$C$224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2'!$AS$224:$CK$224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'Charts 2'!$C$225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2'!$AS$165:$CK$165</c:f>
              <c:strCache>
                <c:ptCount val="45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</c:strCache>
            </c:strRef>
          </c:cat>
          <c:val>
            <c:numRef>
              <c:f>'Charts 2'!$AS$225:$CK$225</c:f>
              <c:numCache>
                <c:formatCode>0.0%</c:formatCode>
                <c:ptCount val="4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Infection</a:t>
            </a:r>
            <a:r>
              <a:rPr lang="de-CH" baseline="0"/>
              <a:t> growth rate (based on number of active infections)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'Charts 2'!$C$232</c:f>
              <c:strCache>
                <c:ptCount val="1"/>
                <c:pt idx="0">
                  <c:v>American Samoa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2'!$AS$232:$CO$232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E4-41F2-8C97-44C5A512215D}"/>
            </c:ext>
          </c:extLst>
        </c:ser>
        <c:ser>
          <c:idx val="5"/>
          <c:order val="1"/>
          <c:tx>
            <c:strRef>
              <c:f>'Charts 2'!$C$233</c:f>
              <c:strCache>
                <c:ptCount val="1"/>
                <c:pt idx="0">
                  <c:v>Northern Mariana Islands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2'!$AS$233:$CO$233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4.0516561E-2</c:v>
                </c:pt>
                <c:pt idx="42">
                  <c:v>3.6003751600000002E-2</c:v>
                </c:pt>
                <c:pt idx="43">
                  <c:v>3.3323272600000002E-2</c:v>
                </c:pt>
                <c:pt idx="44">
                  <c:v>4.6837593199999999E-2</c:v>
                </c:pt>
                <c:pt idx="45">
                  <c:v>5.2551805E-2</c:v>
                </c:pt>
                <c:pt idx="46">
                  <c:v>3.8271767700000001E-2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E4-41F2-8C97-44C5A512215D}"/>
            </c:ext>
          </c:extLst>
        </c:ser>
        <c:ser>
          <c:idx val="6"/>
          <c:order val="2"/>
          <c:tx>
            <c:strRef>
              <c:f>'Charts 2'!$C$234</c:f>
              <c:strCache>
                <c:ptCount val="1"/>
                <c:pt idx="0">
                  <c:v>US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2'!$AS$234:$CO$234</c:f>
              <c:numCache>
                <c:formatCode>0.0%</c:formatCode>
                <c:ptCount val="49"/>
                <c:pt idx="0">
                  <c:v>0.1069182996</c:v>
                </c:pt>
                <c:pt idx="1">
                  <c:v>0.15307893319999999</c:v>
                </c:pt>
                <c:pt idx="2">
                  <c:v>0.20336318859999999</c:v>
                </c:pt>
                <c:pt idx="3">
                  <c:v>0.26195806589999998</c:v>
                </c:pt>
                <c:pt idx="4">
                  <c:v>0.28836285620000002</c:v>
                </c:pt>
                <c:pt idx="5">
                  <c:v>0.34326987660000002</c:v>
                </c:pt>
                <c:pt idx="6">
                  <c:v>0.36927298790000002</c:v>
                </c:pt>
                <c:pt idx="7">
                  <c:v>0.35887515980000001</c:v>
                </c:pt>
                <c:pt idx="8">
                  <c:v>0.3664214509</c:v>
                </c:pt>
                <c:pt idx="9">
                  <c:v>0.35366806649999999</c:v>
                </c:pt>
                <c:pt idx="10">
                  <c:v>0.36059299210000001</c:v>
                </c:pt>
                <c:pt idx="11">
                  <c:v>0.36891384170000002</c:v>
                </c:pt>
                <c:pt idx="12">
                  <c:v>0.34491313109999999</c:v>
                </c:pt>
                <c:pt idx="13">
                  <c:v>0.32035572289999997</c:v>
                </c:pt>
                <c:pt idx="14">
                  <c:v>0.2977805999</c:v>
                </c:pt>
                <c:pt idx="15">
                  <c:v>0.30380696880000002</c:v>
                </c:pt>
                <c:pt idx="16">
                  <c:v>0.30716525459999999</c:v>
                </c:pt>
                <c:pt idx="17">
                  <c:v>0.35602769829999997</c:v>
                </c:pt>
                <c:pt idx="18">
                  <c:v>0.39771539010000001</c:v>
                </c:pt>
                <c:pt idx="19">
                  <c:v>0.42335745629999999</c:v>
                </c:pt>
                <c:pt idx="20">
                  <c:v>0.43395144130000002</c:v>
                </c:pt>
                <c:pt idx="21">
                  <c:v>0.38974767850000003</c:v>
                </c:pt>
                <c:pt idx="22">
                  <c:v>0.34435644069999999</c:v>
                </c:pt>
                <c:pt idx="23">
                  <c:v>0.29783129250000001</c:v>
                </c:pt>
                <c:pt idx="24">
                  <c:v>0.27554316919999999</c:v>
                </c:pt>
                <c:pt idx="25">
                  <c:v>0.25610238749999997</c:v>
                </c:pt>
                <c:pt idx="26">
                  <c:v>0.2430331131</c:v>
                </c:pt>
                <c:pt idx="27">
                  <c:v>0.2274480002</c:v>
                </c:pt>
                <c:pt idx="28">
                  <c:v>0.2077482054</c:v>
                </c:pt>
                <c:pt idx="29">
                  <c:v>0.18870553200000001</c:v>
                </c:pt>
                <c:pt idx="30">
                  <c:v>0.17014367629999999</c:v>
                </c:pt>
                <c:pt idx="31">
                  <c:v>0.1630660069</c:v>
                </c:pt>
                <c:pt idx="32">
                  <c:v>0.15742074249999999</c:v>
                </c:pt>
                <c:pt idx="33">
                  <c:v>0.15230436019999999</c:v>
                </c:pt>
                <c:pt idx="34">
                  <c:v>0.14524243680000001</c:v>
                </c:pt>
                <c:pt idx="35">
                  <c:v>0.13541644729999999</c:v>
                </c:pt>
                <c:pt idx="36">
                  <c:v>0.1236770308</c:v>
                </c:pt>
                <c:pt idx="37">
                  <c:v>0.1125463006</c:v>
                </c:pt>
                <c:pt idx="38">
                  <c:v>0.10636388369999999</c:v>
                </c:pt>
                <c:pt idx="39">
                  <c:v>0.10290672820000001</c:v>
                </c:pt>
                <c:pt idx="40">
                  <c:v>0.1011462731</c:v>
                </c:pt>
                <c:pt idx="41">
                  <c:v>9.7424925199999998E-2</c:v>
                </c:pt>
                <c:pt idx="42">
                  <c:v>9.1679919600000007E-2</c:v>
                </c:pt>
                <c:pt idx="43">
                  <c:v>8.5270653299999999E-2</c:v>
                </c:pt>
                <c:pt idx="44">
                  <c:v>7.966471E-2</c:v>
                </c:pt>
                <c:pt idx="45">
                  <c:v>7.7330765199999998E-2</c:v>
                </c:pt>
                <c:pt idx="46">
                  <c:v>7.8895882099999995E-2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E4-41F2-8C97-44C5A512215D}"/>
            </c:ext>
          </c:extLst>
        </c:ser>
        <c:ser>
          <c:idx val="7"/>
          <c:order val="3"/>
          <c:tx>
            <c:strRef>
              <c:f>'Charts 2'!$C$235</c:f>
              <c:strCache>
                <c:ptCount val="1"/>
                <c:pt idx="0">
                  <c:v>US Alabama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2'!$AS$235:$CO$235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0.37669350559999998</c:v>
                </c:pt>
                <c:pt idx="20">
                  <c:v>0.32884815789999999</c:v>
                </c:pt>
                <c:pt idx="21">
                  <c:v>0.30044355989999999</c:v>
                </c:pt>
                <c:pt idx="22">
                  <c:v>0.27788620850000001</c:v>
                </c:pt>
                <c:pt idx="23">
                  <c:v>0.24929427439999999</c:v>
                </c:pt>
                <c:pt idx="24">
                  <c:v>0.3086164018</c:v>
                </c:pt>
                <c:pt idx="25">
                  <c:v>0.33999698080000001</c:v>
                </c:pt>
                <c:pt idx="26">
                  <c:v>0.3650676101</c:v>
                </c:pt>
                <c:pt idx="27">
                  <c:v>0.33631721799999997</c:v>
                </c:pt>
                <c:pt idx="28">
                  <c:v>0.24637267639999999</c:v>
                </c:pt>
                <c:pt idx="29">
                  <c:v>0.18435179360000001</c:v>
                </c:pt>
                <c:pt idx="30">
                  <c:v>0.1358085618</c:v>
                </c:pt>
                <c:pt idx="31">
                  <c:v>0.1273573623</c:v>
                </c:pt>
                <c:pt idx="32">
                  <c:v>0.12933947979999999</c:v>
                </c:pt>
                <c:pt idx="33">
                  <c:v>0.13612199999999999</c:v>
                </c:pt>
                <c:pt idx="34">
                  <c:v>0.1441465432</c:v>
                </c:pt>
                <c:pt idx="35">
                  <c:v>0.14079324730000001</c:v>
                </c:pt>
                <c:pt idx="36">
                  <c:v>0.13327992390000001</c:v>
                </c:pt>
                <c:pt idx="37">
                  <c:v>0.1254995351</c:v>
                </c:pt>
                <c:pt idx="38">
                  <c:v>0.13264306349999999</c:v>
                </c:pt>
                <c:pt idx="39">
                  <c:v>0.13683870670000001</c:v>
                </c:pt>
                <c:pt idx="40">
                  <c:v>0.14057375859999999</c:v>
                </c:pt>
                <c:pt idx="41">
                  <c:v>0.13830590910000001</c:v>
                </c:pt>
                <c:pt idx="42">
                  <c:v>0.1239597325</c:v>
                </c:pt>
                <c:pt idx="43">
                  <c:v>0.1105994656</c:v>
                </c:pt>
                <c:pt idx="44">
                  <c:v>9.54575426E-2</c:v>
                </c:pt>
                <c:pt idx="45">
                  <c:v>8.7035374499999998E-2</c:v>
                </c:pt>
                <c:pt idx="46">
                  <c:v>8.1680943000000006E-2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E4-41F2-8C97-44C5A512215D}"/>
            </c:ext>
          </c:extLst>
        </c:ser>
        <c:ser>
          <c:idx val="8"/>
          <c:order val="4"/>
          <c:tx>
            <c:strRef>
              <c:f>'Charts 2'!$C$236</c:f>
              <c:strCache>
                <c:ptCount val="1"/>
                <c:pt idx="0">
                  <c:v>US Alaska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2'!$AS$236:$CO$236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0.304948567</c:v>
                </c:pt>
                <c:pt idx="25">
                  <c:v>0.27569327030000002</c:v>
                </c:pt>
                <c:pt idx="26">
                  <c:v>0.25692364629999997</c:v>
                </c:pt>
                <c:pt idx="27">
                  <c:v>0.2485693632</c:v>
                </c:pt>
                <c:pt idx="28">
                  <c:v>0.22335682009999999</c:v>
                </c:pt>
                <c:pt idx="29">
                  <c:v>0.18959029760000001</c:v>
                </c:pt>
                <c:pt idx="30">
                  <c:v>0.15176724520000001</c:v>
                </c:pt>
                <c:pt idx="31">
                  <c:v>0.12221552049999999</c:v>
                </c:pt>
                <c:pt idx="32">
                  <c:v>0.1030428929</c:v>
                </c:pt>
                <c:pt idx="33">
                  <c:v>9.6843848199999999E-2</c:v>
                </c:pt>
                <c:pt idx="34">
                  <c:v>9.9963100099999994E-2</c:v>
                </c:pt>
                <c:pt idx="35">
                  <c:v>9.9974007000000004E-2</c:v>
                </c:pt>
                <c:pt idx="36">
                  <c:v>9.6220595199999995E-2</c:v>
                </c:pt>
                <c:pt idx="37">
                  <c:v>9.2640914399999996E-2</c:v>
                </c:pt>
                <c:pt idx="38">
                  <c:v>9.4294674199999998E-2</c:v>
                </c:pt>
                <c:pt idx="39">
                  <c:v>9.2072782899999997E-2</c:v>
                </c:pt>
                <c:pt idx="40">
                  <c:v>8.6661331300000005E-2</c:v>
                </c:pt>
                <c:pt idx="41">
                  <c:v>8.5040217900000006E-2</c:v>
                </c:pt>
                <c:pt idx="42">
                  <c:v>7.7709749100000003E-2</c:v>
                </c:pt>
                <c:pt idx="43">
                  <c:v>7.2392439700000005E-2</c:v>
                </c:pt>
                <c:pt idx="44">
                  <c:v>6.8625209600000001E-2</c:v>
                </c:pt>
                <c:pt idx="45">
                  <c:v>6.0549520699999998E-2</c:v>
                </c:pt>
                <c:pt idx="46">
                  <c:v>5.8002869399999997E-2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7E4-41F2-8C97-44C5A512215D}"/>
            </c:ext>
          </c:extLst>
        </c:ser>
        <c:ser>
          <c:idx val="9"/>
          <c:order val="5"/>
          <c:tx>
            <c:strRef>
              <c:f>'Charts 2'!$C$237</c:f>
              <c:strCache>
                <c:ptCount val="1"/>
                <c:pt idx="0">
                  <c:v>US Arizona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2'!$AS$237:$CO$237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0.20376150849999999</c:v>
                </c:pt>
                <c:pt idx="17">
                  <c:v>0.25916686410000001</c:v>
                </c:pt>
                <c:pt idx="18">
                  <c:v>0.33644997339999999</c:v>
                </c:pt>
                <c:pt idx="19">
                  <c:v>0.43688228099999998</c:v>
                </c:pt>
                <c:pt idx="20">
                  <c:v>0.50268533999999998</c:v>
                </c:pt>
                <c:pt idx="21">
                  <c:v>0.55448949820000004</c:v>
                </c:pt>
                <c:pt idx="22">
                  <c:v>0.55097869799999999</c:v>
                </c:pt>
                <c:pt idx="23">
                  <c:v>0.50795907539999996</c:v>
                </c:pt>
                <c:pt idx="24">
                  <c:v>0.44875678800000002</c:v>
                </c:pt>
                <c:pt idx="25">
                  <c:v>0.36269977840000001</c:v>
                </c:pt>
                <c:pt idx="26">
                  <c:v>0.30154621250000002</c:v>
                </c:pt>
                <c:pt idx="27">
                  <c:v>0.2437203161</c:v>
                </c:pt>
                <c:pt idx="28">
                  <c:v>0.2118504903</c:v>
                </c:pt>
                <c:pt idx="29">
                  <c:v>0.1787208599</c:v>
                </c:pt>
                <c:pt idx="30">
                  <c:v>0.15587216719999999</c:v>
                </c:pt>
                <c:pt idx="31">
                  <c:v>0.14603882409999999</c:v>
                </c:pt>
                <c:pt idx="32">
                  <c:v>0.1332310045</c:v>
                </c:pt>
                <c:pt idx="33">
                  <c:v>0.13156403119999999</c:v>
                </c:pt>
                <c:pt idx="34">
                  <c:v>0.12786348249999999</c:v>
                </c:pt>
                <c:pt idx="35">
                  <c:v>0.1334859467</c:v>
                </c:pt>
                <c:pt idx="36">
                  <c:v>0.12963756200000001</c:v>
                </c:pt>
                <c:pt idx="37">
                  <c:v>0.11436512930000001</c:v>
                </c:pt>
                <c:pt idx="38">
                  <c:v>0.102079762</c:v>
                </c:pt>
                <c:pt idx="39">
                  <c:v>9.2316882200000006E-2</c:v>
                </c:pt>
                <c:pt idx="40">
                  <c:v>9.2522576300000006E-2</c:v>
                </c:pt>
                <c:pt idx="41">
                  <c:v>9.0132189200000004E-2</c:v>
                </c:pt>
                <c:pt idx="42">
                  <c:v>9.2079276099999996E-2</c:v>
                </c:pt>
                <c:pt idx="43">
                  <c:v>8.5920961500000004E-2</c:v>
                </c:pt>
                <c:pt idx="44">
                  <c:v>7.3993541199999999E-2</c:v>
                </c:pt>
                <c:pt idx="45">
                  <c:v>7.3132159500000002E-2</c:v>
                </c:pt>
                <c:pt idx="46">
                  <c:v>7.4811489499999995E-2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7E4-41F2-8C97-44C5A512215D}"/>
            </c:ext>
          </c:extLst>
        </c:ser>
        <c:ser>
          <c:idx val="10"/>
          <c:order val="6"/>
          <c:tx>
            <c:strRef>
              <c:f>'Charts 2'!$C$238</c:f>
              <c:strCache>
                <c:ptCount val="1"/>
                <c:pt idx="0">
                  <c:v>US Arkansas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2'!$AS$238:$CO$238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0.3677823999</c:v>
                </c:pt>
                <c:pt idx="19">
                  <c:v>0.41150692109999998</c:v>
                </c:pt>
                <c:pt idx="20">
                  <c:v>0.46401765950000001</c:v>
                </c:pt>
                <c:pt idx="21">
                  <c:v>0.43926792869999998</c:v>
                </c:pt>
                <c:pt idx="22">
                  <c:v>0.33568573149999997</c:v>
                </c:pt>
                <c:pt idx="23">
                  <c:v>0.26986844459999998</c:v>
                </c:pt>
                <c:pt idx="24">
                  <c:v>0.221559278</c:v>
                </c:pt>
                <c:pt idx="25">
                  <c:v>0.22022885289999999</c:v>
                </c:pt>
                <c:pt idx="26">
                  <c:v>0.19664613149999999</c:v>
                </c:pt>
                <c:pt idx="27">
                  <c:v>0.1648175234</c:v>
                </c:pt>
                <c:pt idx="28">
                  <c:v>0.12411536970000001</c:v>
                </c:pt>
                <c:pt idx="29">
                  <c:v>9.8267455200000006E-2</c:v>
                </c:pt>
                <c:pt idx="30">
                  <c:v>9.5212697600000007E-2</c:v>
                </c:pt>
                <c:pt idx="31">
                  <c:v>0.10383990429999999</c:v>
                </c:pt>
                <c:pt idx="32">
                  <c:v>0.1196571401</c:v>
                </c:pt>
                <c:pt idx="33">
                  <c:v>0.1201421981</c:v>
                </c:pt>
                <c:pt idx="34">
                  <c:v>0.1193973262</c:v>
                </c:pt>
                <c:pt idx="35">
                  <c:v>0.10926296839999999</c:v>
                </c:pt>
                <c:pt idx="36">
                  <c:v>0.10713651959999999</c:v>
                </c:pt>
                <c:pt idx="37">
                  <c:v>0.10814524759999999</c:v>
                </c:pt>
                <c:pt idx="38">
                  <c:v>0.11008287429999999</c:v>
                </c:pt>
                <c:pt idx="39">
                  <c:v>0.113695934</c:v>
                </c:pt>
                <c:pt idx="40">
                  <c:v>0.10909969009999999</c:v>
                </c:pt>
                <c:pt idx="41">
                  <c:v>0.1026628176</c:v>
                </c:pt>
                <c:pt idx="42">
                  <c:v>9.5059621699999999E-2</c:v>
                </c:pt>
                <c:pt idx="43">
                  <c:v>9.4410730999999998E-2</c:v>
                </c:pt>
                <c:pt idx="44">
                  <c:v>9.7484726499999994E-2</c:v>
                </c:pt>
                <c:pt idx="45">
                  <c:v>0.1020263493</c:v>
                </c:pt>
                <c:pt idx="46">
                  <c:v>9.7110558099999994E-2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7E4-41F2-8C97-44C5A512215D}"/>
            </c:ext>
          </c:extLst>
        </c:ser>
        <c:ser>
          <c:idx val="11"/>
          <c:order val="7"/>
          <c:tx>
            <c:strRef>
              <c:f>'Charts 2'!$C$239</c:f>
              <c:strCache>
                <c:ptCount val="1"/>
                <c:pt idx="0">
                  <c:v>US California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2'!$AS$239:$CO$239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0.1856834996</c:v>
                </c:pt>
                <c:pt idx="9">
                  <c:v>0.21481280990000001</c:v>
                </c:pt>
                <c:pt idx="10">
                  <c:v>0.23167746149999999</c:v>
                </c:pt>
                <c:pt idx="11">
                  <c:v>0.21645471490000001</c:v>
                </c:pt>
                <c:pt idx="12">
                  <c:v>0.1979867303</c:v>
                </c:pt>
                <c:pt idx="13">
                  <c:v>0.17878467980000001</c:v>
                </c:pt>
                <c:pt idx="14">
                  <c:v>0.15931005640000001</c:v>
                </c:pt>
                <c:pt idx="15">
                  <c:v>0.1774632947</c:v>
                </c:pt>
                <c:pt idx="16">
                  <c:v>0.22290527469999999</c:v>
                </c:pt>
                <c:pt idx="17">
                  <c:v>0.28921264889999998</c:v>
                </c:pt>
                <c:pt idx="18">
                  <c:v>0.32940081510000002</c:v>
                </c:pt>
                <c:pt idx="19">
                  <c:v>0.32705364949999999</c:v>
                </c:pt>
                <c:pt idx="20">
                  <c:v>0.3007230776</c:v>
                </c:pt>
                <c:pt idx="21">
                  <c:v>0.24111105569999999</c:v>
                </c:pt>
                <c:pt idx="22">
                  <c:v>0.2125444722</c:v>
                </c:pt>
                <c:pt idx="23">
                  <c:v>0.18570620500000001</c:v>
                </c:pt>
                <c:pt idx="24">
                  <c:v>0.1906228294</c:v>
                </c:pt>
                <c:pt idx="25">
                  <c:v>0.20593756830000001</c:v>
                </c:pt>
                <c:pt idx="26">
                  <c:v>0.22246247029999999</c:v>
                </c:pt>
                <c:pt idx="27">
                  <c:v>0.2438592846</c:v>
                </c:pt>
                <c:pt idx="28">
                  <c:v>0.237183379</c:v>
                </c:pt>
                <c:pt idx="29">
                  <c:v>0.2217115174</c:v>
                </c:pt>
                <c:pt idx="30">
                  <c:v>0.1907628234</c:v>
                </c:pt>
                <c:pt idx="31">
                  <c:v>0.16598957519999999</c:v>
                </c:pt>
                <c:pt idx="32">
                  <c:v>0.15180997930000001</c:v>
                </c:pt>
                <c:pt idx="33">
                  <c:v>0.14448665999999999</c:v>
                </c:pt>
                <c:pt idx="34">
                  <c:v>0.14817095029999999</c:v>
                </c:pt>
                <c:pt idx="35">
                  <c:v>0.1424324038</c:v>
                </c:pt>
                <c:pt idx="36">
                  <c:v>0.13470296139999999</c:v>
                </c:pt>
                <c:pt idx="37">
                  <c:v>0.1190350432</c:v>
                </c:pt>
                <c:pt idx="38">
                  <c:v>0.1081968457</c:v>
                </c:pt>
                <c:pt idx="39">
                  <c:v>0.1035634782</c:v>
                </c:pt>
                <c:pt idx="40">
                  <c:v>9.7583040100000004E-2</c:v>
                </c:pt>
                <c:pt idx="41">
                  <c:v>9.5334055900000006E-2</c:v>
                </c:pt>
                <c:pt idx="42">
                  <c:v>8.5613421100000003E-2</c:v>
                </c:pt>
                <c:pt idx="43">
                  <c:v>7.9055792200000002E-2</c:v>
                </c:pt>
                <c:pt idx="44">
                  <c:v>7.0085438999999999E-2</c:v>
                </c:pt>
                <c:pt idx="45">
                  <c:v>7.0041210699999995E-2</c:v>
                </c:pt>
                <c:pt idx="46">
                  <c:v>7.8512896600000007E-2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7E4-41F2-8C97-44C5A512215D}"/>
            </c:ext>
          </c:extLst>
        </c:ser>
        <c:ser>
          <c:idx val="12"/>
          <c:order val="8"/>
          <c:tx>
            <c:strRef>
              <c:f>'Charts 2'!$C$240</c:f>
              <c:strCache>
                <c:ptCount val="1"/>
                <c:pt idx="0">
                  <c:v>US Colorado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2'!$AS$240:$CO$240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0.4548179772</c:v>
                </c:pt>
                <c:pt idx="15">
                  <c:v>0.31920210859999998</c:v>
                </c:pt>
                <c:pt idx="16">
                  <c:v>0.22596404449999999</c:v>
                </c:pt>
                <c:pt idx="17">
                  <c:v>0.16602402220000001</c:v>
                </c:pt>
                <c:pt idx="18">
                  <c:v>0.1585145131</c:v>
                </c:pt>
                <c:pt idx="19">
                  <c:v>0.18750736379999999</c:v>
                </c:pt>
                <c:pt idx="20">
                  <c:v>0.23331863589999999</c:v>
                </c:pt>
                <c:pt idx="21">
                  <c:v>0.26854961669999999</c:v>
                </c:pt>
                <c:pt idx="22">
                  <c:v>0.27958191669999999</c:v>
                </c:pt>
                <c:pt idx="23">
                  <c:v>0.27798710189999998</c:v>
                </c:pt>
                <c:pt idx="24">
                  <c:v>0.2603074709</c:v>
                </c:pt>
                <c:pt idx="25">
                  <c:v>0.25748504360000002</c:v>
                </c:pt>
                <c:pt idx="26">
                  <c:v>0.25698355709999998</c:v>
                </c:pt>
                <c:pt idx="27">
                  <c:v>0.254355522</c:v>
                </c:pt>
                <c:pt idx="28">
                  <c:v>0.25387122690000002</c:v>
                </c:pt>
                <c:pt idx="29">
                  <c:v>0.22865374090000001</c:v>
                </c:pt>
                <c:pt idx="30">
                  <c:v>0.19750938900000001</c:v>
                </c:pt>
                <c:pt idx="31">
                  <c:v>0.15921758599999999</c:v>
                </c:pt>
                <c:pt idx="32">
                  <c:v>0.12755706920000001</c:v>
                </c:pt>
                <c:pt idx="33">
                  <c:v>0.11728448180000001</c:v>
                </c:pt>
                <c:pt idx="34">
                  <c:v>0.1161596372</c:v>
                </c:pt>
                <c:pt idx="35">
                  <c:v>0.1218643296</c:v>
                </c:pt>
                <c:pt idx="36">
                  <c:v>0.1160266434</c:v>
                </c:pt>
                <c:pt idx="37">
                  <c:v>0.1015292814</c:v>
                </c:pt>
                <c:pt idx="38">
                  <c:v>8.4925160200000002E-2</c:v>
                </c:pt>
                <c:pt idx="39">
                  <c:v>8.30035727E-2</c:v>
                </c:pt>
                <c:pt idx="40">
                  <c:v>8.7160104000000002E-2</c:v>
                </c:pt>
                <c:pt idx="41">
                  <c:v>9.4594200099999998E-2</c:v>
                </c:pt>
                <c:pt idx="42">
                  <c:v>0.1057947181</c:v>
                </c:pt>
                <c:pt idx="43">
                  <c:v>9.5329811E-2</c:v>
                </c:pt>
                <c:pt idx="44">
                  <c:v>8.6775195799999996E-2</c:v>
                </c:pt>
                <c:pt idx="45">
                  <c:v>7.4303581100000002E-2</c:v>
                </c:pt>
                <c:pt idx="46">
                  <c:v>7.0201481400000001E-2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7E4-41F2-8C97-44C5A512215D}"/>
            </c:ext>
          </c:extLst>
        </c:ser>
        <c:ser>
          <c:idx val="13"/>
          <c:order val="9"/>
          <c:tx>
            <c:strRef>
              <c:f>'Charts 2'!$C$241</c:f>
              <c:strCache>
                <c:ptCount val="1"/>
                <c:pt idx="0">
                  <c:v>US Connecticut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2'!$AS$241:$CO$241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0.59223529050000001</c:v>
                </c:pt>
                <c:pt idx="19">
                  <c:v>0.55786693190000003</c:v>
                </c:pt>
                <c:pt idx="20">
                  <c:v>0.47786053919999999</c:v>
                </c:pt>
                <c:pt idx="21">
                  <c:v>0.4360097168</c:v>
                </c:pt>
                <c:pt idx="22">
                  <c:v>0.37589938760000002</c:v>
                </c:pt>
                <c:pt idx="23">
                  <c:v>0.40756191949999998</c:v>
                </c:pt>
                <c:pt idx="24">
                  <c:v>0.4234237582</c:v>
                </c:pt>
                <c:pt idx="25">
                  <c:v>0.40034885679999999</c:v>
                </c:pt>
                <c:pt idx="26">
                  <c:v>0.33680263980000003</c:v>
                </c:pt>
                <c:pt idx="27">
                  <c:v>0.27223484520000002</c:v>
                </c:pt>
                <c:pt idx="28">
                  <c:v>0.25820310229999999</c:v>
                </c:pt>
                <c:pt idx="29">
                  <c:v>0.25287943870000001</c:v>
                </c:pt>
                <c:pt idx="30">
                  <c:v>0.24345706219999999</c:v>
                </c:pt>
                <c:pt idx="31">
                  <c:v>0.2148485443</c:v>
                </c:pt>
                <c:pt idx="32">
                  <c:v>0.19405581699999999</c:v>
                </c:pt>
                <c:pt idx="33">
                  <c:v>0.16845534209999999</c:v>
                </c:pt>
                <c:pt idx="34">
                  <c:v>0.1501042698</c:v>
                </c:pt>
                <c:pt idx="35">
                  <c:v>0.15078688600000001</c:v>
                </c:pt>
                <c:pt idx="36">
                  <c:v>0.1460147614</c:v>
                </c:pt>
                <c:pt idx="37">
                  <c:v>0.1528139711</c:v>
                </c:pt>
                <c:pt idx="38">
                  <c:v>0.15080477680000001</c:v>
                </c:pt>
                <c:pt idx="39">
                  <c:v>0.14802948969999999</c:v>
                </c:pt>
                <c:pt idx="40">
                  <c:v>0.13784218719999999</c:v>
                </c:pt>
                <c:pt idx="41">
                  <c:v>0.1171653882</c:v>
                </c:pt>
                <c:pt idx="42">
                  <c:v>0.10898941600000001</c:v>
                </c:pt>
                <c:pt idx="43">
                  <c:v>0.10135661379999999</c:v>
                </c:pt>
                <c:pt idx="44">
                  <c:v>9.5599935499999997E-2</c:v>
                </c:pt>
                <c:pt idx="45">
                  <c:v>9.1818103600000006E-2</c:v>
                </c:pt>
                <c:pt idx="46">
                  <c:v>9.1408283800000004E-2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7E4-41F2-8C97-44C5A512215D}"/>
            </c:ext>
          </c:extLst>
        </c:ser>
        <c:ser>
          <c:idx val="14"/>
          <c:order val="10"/>
          <c:tx>
            <c:strRef>
              <c:f>'Charts 2'!$C$242</c:f>
              <c:strCache>
                <c:ptCount val="1"/>
                <c:pt idx="0">
                  <c:v>US Delaware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2'!$AS$242:$CO$242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0.2421015078</c:v>
                </c:pt>
                <c:pt idx="22">
                  <c:v>0.2330732542</c:v>
                </c:pt>
                <c:pt idx="23">
                  <c:v>0.25004048909999999</c:v>
                </c:pt>
                <c:pt idx="24">
                  <c:v>0.25473659729999998</c:v>
                </c:pt>
                <c:pt idx="25">
                  <c:v>0.25430383610000001</c:v>
                </c:pt>
                <c:pt idx="26">
                  <c:v>0.2461028479</c:v>
                </c:pt>
                <c:pt idx="27">
                  <c:v>0.22787850809999999</c:v>
                </c:pt>
                <c:pt idx="28">
                  <c:v>0.21210094669999999</c:v>
                </c:pt>
                <c:pt idx="29">
                  <c:v>0.19881449379999999</c:v>
                </c:pt>
                <c:pt idx="30">
                  <c:v>0.18270078219999999</c:v>
                </c:pt>
                <c:pt idx="31">
                  <c:v>0.16671521010000001</c:v>
                </c:pt>
                <c:pt idx="32">
                  <c:v>0.15597437119999999</c:v>
                </c:pt>
                <c:pt idx="33">
                  <c:v>0.1646158891</c:v>
                </c:pt>
                <c:pt idx="34">
                  <c:v>0.17343331810000001</c:v>
                </c:pt>
                <c:pt idx="35">
                  <c:v>0.1924734897</c:v>
                </c:pt>
                <c:pt idx="36">
                  <c:v>0.20697914910000001</c:v>
                </c:pt>
                <c:pt idx="37">
                  <c:v>0.20314496949999999</c:v>
                </c:pt>
                <c:pt idx="38">
                  <c:v>0.18918344300000001</c:v>
                </c:pt>
                <c:pt idx="39">
                  <c:v>0.16976790529999999</c:v>
                </c:pt>
                <c:pt idx="40">
                  <c:v>0.16005115549999999</c:v>
                </c:pt>
                <c:pt idx="41">
                  <c:v>0.13789458330000001</c:v>
                </c:pt>
                <c:pt idx="42">
                  <c:v>0.1170959431</c:v>
                </c:pt>
                <c:pt idx="43">
                  <c:v>0.1003524907</c:v>
                </c:pt>
                <c:pt idx="44">
                  <c:v>9.43440485E-2</c:v>
                </c:pt>
                <c:pt idx="45">
                  <c:v>9.4307114499999997E-2</c:v>
                </c:pt>
                <c:pt idx="46">
                  <c:v>0.1033021868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7E4-41F2-8C97-44C5A512215D}"/>
            </c:ext>
          </c:extLst>
        </c:ser>
        <c:ser>
          <c:idx val="15"/>
          <c:order val="11"/>
          <c:tx>
            <c:strRef>
              <c:f>'Charts 2'!$C$243</c:f>
              <c:strCache>
                <c:ptCount val="1"/>
                <c:pt idx="0">
                  <c:v>US District of Columbia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2'!$AS$243:$CO$243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0.18086128630000001</c:v>
                </c:pt>
                <c:pt idx="17">
                  <c:v>0.21656308499999999</c:v>
                </c:pt>
                <c:pt idx="18">
                  <c:v>0.32058935599999999</c:v>
                </c:pt>
                <c:pt idx="19">
                  <c:v>0.36261535909999998</c:v>
                </c:pt>
                <c:pt idx="20">
                  <c:v>0.37298190279999999</c:v>
                </c:pt>
                <c:pt idx="21">
                  <c:v>0.33945482999999999</c:v>
                </c:pt>
                <c:pt idx="22">
                  <c:v>0.26579410949999999</c:v>
                </c:pt>
                <c:pt idx="23">
                  <c:v>0.245767232</c:v>
                </c:pt>
                <c:pt idx="24">
                  <c:v>0.2334663357</c:v>
                </c:pt>
                <c:pt idx="25">
                  <c:v>0.24798543749999999</c:v>
                </c:pt>
                <c:pt idx="26">
                  <c:v>0.24054452909999999</c:v>
                </c:pt>
                <c:pt idx="27">
                  <c:v>0.21290636460000001</c:v>
                </c:pt>
                <c:pt idx="28">
                  <c:v>0.18178971739999999</c:v>
                </c:pt>
                <c:pt idx="29">
                  <c:v>0.16865949760000001</c:v>
                </c:pt>
                <c:pt idx="30">
                  <c:v>0.1751867721</c:v>
                </c:pt>
                <c:pt idx="31">
                  <c:v>0.18498450620000001</c:v>
                </c:pt>
                <c:pt idx="32">
                  <c:v>0.19315881209999999</c:v>
                </c:pt>
                <c:pt idx="33">
                  <c:v>0.18478005829999999</c:v>
                </c:pt>
                <c:pt idx="34">
                  <c:v>0.1742505966</c:v>
                </c:pt>
                <c:pt idx="35">
                  <c:v>0.16392750980000001</c:v>
                </c:pt>
                <c:pt idx="36">
                  <c:v>0.1516011561</c:v>
                </c:pt>
                <c:pt idx="37">
                  <c:v>0.14706289920000001</c:v>
                </c:pt>
                <c:pt idx="38">
                  <c:v>0.14091470980000001</c:v>
                </c:pt>
                <c:pt idx="39">
                  <c:v>0.13638295650000001</c:v>
                </c:pt>
                <c:pt idx="40">
                  <c:v>0.1288187368</c:v>
                </c:pt>
                <c:pt idx="41">
                  <c:v>0.1114866819</c:v>
                </c:pt>
                <c:pt idx="42">
                  <c:v>9.6395824699999993E-2</c:v>
                </c:pt>
                <c:pt idx="43">
                  <c:v>8.2074757999999998E-2</c:v>
                </c:pt>
                <c:pt idx="44">
                  <c:v>7.8748410899999996E-2</c:v>
                </c:pt>
                <c:pt idx="45">
                  <c:v>7.7445358800000003E-2</c:v>
                </c:pt>
                <c:pt idx="46">
                  <c:v>8.3341590899999998E-2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7E4-41F2-8C97-44C5A512215D}"/>
            </c:ext>
          </c:extLst>
        </c:ser>
        <c:ser>
          <c:idx val="16"/>
          <c:order val="12"/>
          <c:tx>
            <c:strRef>
              <c:f>'Charts 2'!$C$244</c:f>
              <c:strCache>
                <c:ptCount val="1"/>
                <c:pt idx="0">
                  <c:v>US Florida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2'!$AS$244:$CO$244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0.1788176521</c:v>
                </c:pt>
                <c:pt idx="11">
                  <c:v>0.23338539629999999</c:v>
                </c:pt>
                <c:pt idx="12">
                  <c:v>0.32250336899999998</c:v>
                </c:pt>
                <c:pt idx="13">
                  <c:v>0.40445384350000002</c:v>
                </c:pt>
                <c:pt idx="14">
                  <c:v>0.4466059215</c:v>
                </c:pt>
                <c:pt idx="15">
                  <c:v>0.43050528179999997</c:v>
                </c:pt>
                <c:pt idx="16">
                  <c:v>0.42649271249999998</c:v>
                </c:pt>
                <c:pt idx="17">
                  <c:v>0.39245069960000001</c:v>
                </c:pt>
                <c:pt idx="18">
                  <c:v>0.39226940459999998</c:v>
                </c:pt>
                <c:pt idx="19">
                  <c:v>0.3797044202</c:v>
                </c:pt>
                <c:pt idx="20">
                  <c:v>0.33729054269999997</c:v>
                </c:pt>
                <c:pt idx="21">
                  <c:v>0.3196295857</c:v>
                </c:pt>
                <c:pt idx="22">
                  <c:v>0.29621258550000001</c:v>
                </c:pt>
                <c:pt idx="23">
                  <c:v>0.28904293549999999</c:v>
                </c:pt>
                <c:pt idx="24">
                  <c:v>0.28738253050000001</c:v>
                </c:pt>
                <c:pt idx="25">
                  <c:v>0.26955120459999998</c:v>
                </c:pt>
                <c:pt idx="26">
                  <c:v>0.27579587480000001</c:v>
                </c:pt>
                <c:pt idx="27">
                  <c:v>0.2680304751</c:v>
                </c:pt>
                <c:pt idx="28">
                  <c:v>0.2609001051</c:v>
                </c:pt>
                <c:pt idx="29">
                  <c:v>0.2467716804</c:v>
                </c:pt>
                <c:pt idx="30">
                  <c:v>0.21532052709999999</c:v>
                </c:pt>
                <c:pt idx="31">
                  <c:v>0.19532237329999999</c:v>
                </c:pt>
                <c:pt idx="32">
                  <c:v>0.1709199699</c:v>
                </c:pt>
                <c:pt idx="33">
                  <c:v>0.1661573569</c:v>
                </c:pt>
                <c:pt idx="34">
                  <c:v>0.1612336321</c:v>
                </c:pt>
                <c:pt idx="35">
                  <c:v>0.15872015549999999</c:v>
                </c:pt>
                <c:pt idx="36">
                  <c:v>0.14527568499999999</c:v>
                </c:pt>
                <c:pt idx="37">
                  <c:v>0.1230637285</c:v>
                </c:pt>
                <c:pt idx="38">
                  <c:v>0.1064988518</c:v>
                </c:pt>
                <c:pt idx="39">
                  <c:v>9.2235456499999993E-2</c:v>
                </c:pt>
                <c:pt idx="40">
                  <c:v>8.5749805700000001E-2</c:v>
                </c:pt>
                <c:pt idx="41">
                  <c:v>7.9506636699999994E-2</c:v>
                </c:pt>
                <c:pt idx="42">
                  <c:v>7.9624381499999994E-2</c:v>
                </c:pt>
                <c:pt idx="43">
                  <c:v>7.9340164800000001E-2</c:v>
                </c:pt>
                <c:pt idx="44">
                  <c:v>7.71036742E-2</c:v>
                </c:pt>
                <c:pt idx="45">
                  <c:v>7.3655668699999996E-2</c:v>
                </c:pt>
                <c:pt idx="46">
                  <c:v>7.3583023999999997E-2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7E4-41F2-8C97-44C5A512215D}"/>
            </c:ext>
          </c:extLst>
        </c:ser>
        <c:ser>
          <c:idx val="17"/>
          <c:order val="13"/>
          <c:tx>
            <c:strRef>
              <c:f>'Charts 2'!$C$245</c:f>
              <c:strCache>
                <c:ptCount val="1"/>
                <c:pt idx="0">
                  <c:v>US Georgia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2'!$AS$245:$CO$245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0.42366388090000001</c:v>
                </c:pt>
                <c:pt idx="14">
                  <c:v>0.4252439898</c:v>
                </c:pt>
                <c:pt idx="15">
                  <c:v>0.40376952789999998</c:v>
                </c:pt>
                <c:pt idx="16">
                  <c:v>0.35529297119999997</c:v>
                </c:pt>
                <c:pt idx="17">
                  <c:v>0.33239852920000001</c:v>
                </c:pt>
                <c:pt idx="18">
                  <c:v>0.34401792780000001</c:v>
                </c:pt>
                <c:pt idx="19">
                  <c:v>0.35946173549999999</c:v>
                </c:pt>
                <c:pt idx="20">
                  <c:v>0.36071149190000001</c:v>
                </c:pt>
                <c:pt idx="21">
                  <c:v>0.32466878220000001</c:v>
                </c:pt>
                <c:pt idx="22">
                  <c:v>0.28509613890000002</c:v>
                </c:pt>
                <c:pt idx="23">
                  <c:v>0.26703356099999997</c:v>
                </c:pt>
                <c:pt idx="24">
                  <c:v>0.26413845079999998</c:v>
                </c:pt>
                <c:pt idx="25">
                  <c:v>0.27112749050000001</c:v>
                </c:pt>
                <c:pt idx="26">
                  <c:v>0.25956708540000001</c:v>
                </c:pt>
                <c:pt idx="27">
                  <c:v>0.24113499820000001</c:v>
                </c:pt>
                <c:pt idx="28">
                  <c:v>0.20702653670000001</c:v>
                </c:pt>
                <c:pt idx="29">
                  <c:v>0.19139935890000001</c:v>
                </c:pt>
                <c:pt idx="30">
                  <c:v>0.1867076007</c:v>
                </c:pt>
                <c:pt idx="31">
                  <c:v>0.1972196165</c:v>
                </c:pt>
                <c:pt idx="32">
                  <c:v>0.20725739600000001</c:v>
                </c:pt>
                <c:pt idx="33">
                  <c:v>0.1806031793</c:v>
                </c:pt>
                <c:pt idx="34">
                  <c:v>0.14439851449999999</c:v>
                </c:pt>
                <c:pt idx="35">
                  <c:v>0.10798066589999999</c:v>
                </c:pt>
                <c:pt idx="36">
                  <c:v>0.1080469969</c:v>
                </c:pt>
                <c:pt idx="37">
                  <c:v>0.1223523468</c:v>
                </c:pt>
                <c:pt idx="38">
                  <c:v>0.13976940660000001</c:v>
                </c:pt>
                <c:pt idx="39">
                  <c:v>0.1484107469</c:v>
                </c:pt>
                <c:pt idx="40">
                  <c:v>0.13285333630000001</c:v>
                </c:pt>
                <c:pt idx="41">
                  <c:v>0.1081432596</c:v>
                </c:pt>
                <c:pt idx="42">
                  <c:v>8.4629085300000004E-2</c:v>
                </c:pt>
                <c:pt idx="43">
                  <c:v>7.9748536699999997E-2</c:v>
                </c:pt>
                <c:pt idx="44">
                  <c:v>8.09745293E-2</c:v>
                </c:pt>
                <c:pt idx="45">
                  <c:v>8.4973493499999997E-2</c:v>
                </c:pt>
                <c:pt idx="46">
                  <c:v>9.05322291E-2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7E4-41F2-8C97-44C5A512215D}"/>
            </c:ext>
          </c:extLst>
        </c:ser>
        <c:ser>
          <c:idx val="18"/>
          <c:order val="14"/>
          <c:tx>
            <c:strRef>
              <c:f>'Charts 2'!$C$246</c:f>
              <c:strCache>
                <c:ptCount val="1"/>
                <c:pt idx="0">
                  <c:v>US Guam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2'!$AS$246:$CO$246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0.250160204</c:v>
                </c:pt>
                <c:pt idx="24">
                  <c:v>0.19890091030000001</c:v>
                </c:pt>
                <c:pt idx="25">
                  <c:v>0.1732968517</c:v>
                </c:pt>
                <c:pt idx="26">
                  <c:v>0.1471967864</c:v>
                </c:pt>
                <c:pt idx="27">
                  <c:v>0.13632784479999999</c:v>
                </c:pt>
                <c:pt idx="28">
                  <c:v>0.1090734474</c:v>
                </c:pt>
                <c:pt idx="29">
                  <c:v>8.9541925699999997E-2</c:v>
                </c:pt>
                <c:pt idx="30">
                  <c:v>8.7166870899999999E-2</c:v>
                </c:pt>
                <c:pt idx="31">
                  <c:v>0.104483571</c:v>
                </c:pt>
                <c:pt idx="32">
                  <c:v>0.1140477238</c:v>
                </c:pt>
                <c:pt idx="33">
                  <c:v>0.1081628358</c:v>
                </c:pt>
                <c:pt idx="34">
                  <c:v>0.11987995880000001</c:v>
                </c:pt>
                <c:pt idx="35">
                  <c:v>0.11667725299999999</c:v>
                </c:pt>
                <c:pt idx="36">
                  <c:v>0.1255737921</c:v>
                </c:pt>
                <c:pt idx="37">
                  <c:v>0.12080582569999999</c:v>
                </c:pt>
                <c:pt idx="38">
                  <c:v>0.1026776059</c:v>
                </c:pt>
                <c:pt idx="39">
                  <c:v>7.8318887700000006E-2</c:v>
                </c:pt>
                <c:pt idx="40">
                  <c:v>5.2925763700000003E-2</c:v>
                </c:pt>
                <c:pt idx="41">
                  <c:v>4.37604329E-2</c:v>
                </c:pt>
                <c:pt idx="42">
                  <c:v>3.1931780899999998E-2</c:v>
                </c:pt>
                <c:pt idx="43">
                  <c:v>2.77464787E-2</c:v>
                </c:pt>
                <c:pt idx="44">
                  <c:v>2.1541938199999999E-2</c:v>
                </c:pt>
                <c:pt idx="45">
                  <c:v>1.49752376E-2</c:v>
                </c:pt>
                <c:pt idx="46">
                  <c:v>8.4975324000000005E-3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7E4-41F2-8C97-44C5A512215D}"/>
            </c:ext>
          </c:extLst>
        </c:ser>
        <c:ser>
          <c:idx val="19"/>
          <c:order val="15"/>
          <c:tx>
            <c:strRef>
              <c:f>'Charts 2'!$C$247</c:f>
              <c:strCache>
                <c:ptCount val="1"/>
                <c:pt idx="0">
                  <c:v>US Hawaii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2'!$AS$247:$CO$247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0.38393014409999998</c:v>
                </c:pt>
                <c:pt idx="22">
                  <c:v>0.34991537230000003</c:v>
                </c:pt>
                <c:pt idx="23">
                  <c:v>0.30292396069999999</c:v>
                </c:pt>
                <c:pt idx="24">
                  <c:v>0.24464484389999999</c:v>
                </c:pt>
                <c:pt idx="25">
                  <c:v>0.2024029037</c:v>
                </c:pt>
                <c:pt idx="26">
                  <c:v>0.15661234630000001</c:v>
                </c:pt>
                <c:pt idx="27">
                  <c:v>0.14215660629999999</c:v>
                </c:pt>
                <c:pt idx="28">
                  <c:v>0.14816948090000001</c:v>
                </c:pt>
                <c:pt idx="29">
                  <c:v>0.1700399199</c:v>
                </c:pt>
                <c:pt idx="30">
                  <c:v>0.17462953549999999</c:v>
                </c:pt>
                <c:pt idx="31">
                  <c:v>0.1648266176</c:v>
                </c:pt>
                <c:pt idx="32">
                  <c:v>0.15310531929999999</c:v>
                </c:pt>
                <c:pt idx="33">
                  <c:v>0.14626054290000001</c:v>
                </c:pt>
                <c:pt idx="34">
                  <c:v>0.14987953170000001</c:v>
                </c:pt>
                <c:pt idx="35">
                  <c:v>0.1371664638</c:v>
                </c:pt>
                <c:pt idx="36">
                  <c:v>0.12778318</c:v>
                </c:pt>
                <c:pt idx="37">
                  <c:v>0.1010992227</c:v>
                </c:pt>
                <c:pt idx="38">
                  <c:v>8.4110312000000007E-2</c:v>
                </c:pt>
                <c:pt idx="39">
                  <c:v>7.1646724699999997E-2</c:v>
                </c:pt>
                <c:pt idx="40">
                  <c:v>6.58148078E-2</c:v>
                </c:pt>
                <c:pt idx="41">
                  <c:v>6.5321206199999995E-2</c:v>
                </c:pt>
                <c:pt idx="42">
                  <c:v>6.4026112499999996E-2</c:v>
                </c:pt>
                <c:pt idx="43">
                  <c:v>6.2361713700000002E-2</c:v>
                </c:pt>
                <c:pt idx="44">
                  <c:v>5.2916642200000003E-2</c:v>
                </c:pt>
                <c:pt idx="45">
                  <c:v>5.3046823200000003E-2</c:v>
                </c:pt>
                <c:pt idx="46">
                  <c:v>4.8580530800000001E-2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7E4-41F2-8C97-44C5A512215D}"/>
            </c:ext>
          </c:extLst>
        </c:ser>
        <c:ser>
          <c:idx val="20"/>
          <c:order val="16"/>
          <c:tx>
            <c:strRef>
              <c:f>'Charts 2'!$C$248</c:f>
              <c:strCache>
                <c:ptCount val="1"/>
                <c:pt idx="0">
                  <c:v>US Idaho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2'!$AS$248:$CO$248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0.27169771570000001</c:v>
                </c:pt>
                <c:pt idx="24">
                  <c:v>0.26521976720000001</c:v>
                </c:pt>
                <c:pt idx="25">
                  <c:v>0.34380778290000003</c:v>
                </c:pt>
                <c:pt idx="26">
                  <c:v>0.41239796010000002</c:v>
                </c:pt>
                <c:pt idx="27">
                  <c:v>0.42230367099999999</c:v>
                </c:pt>
                <c:pt idx="28">
                  <c:v>0.3500798765</c:v>
                </c:pt>
                <c:pt idx="29">
                  <c:v>0.26958662799999999</c:v>
                </c:pt>
                <c:pt idx="30">
                  <c:v>0.2363841743</c:v>
                </c:pt>
                <c:pt idx="31">
                  <c:v>0.2442737331</c:v>
                </c:pt>
                <c:pt idx="32">
                  <c:v>0.27734850129999999</c:v>
                </c:pt>
                <c:pt idx="33">
                  <c:v>0.27954040000000002</c:v>
                </c:pt>
                <c:pt idx="34">
                  <c:v>0.25253884729999998</c:v>
                </c:pt>
                <c:pt idx="35">
                  <c:v>0.19503032040000001</c:v>
                </c:pt>
                <c:pt idx="36">
                  <c:v>0.13130397520000001</c:v>
                </c:pt>
                <c:pt idx="37">
                  <c:v>8.3529208300000005E-2</c:v>
                </c:pt>
                <c:pt idx="38">
                  <c:v>5.4625030599999999E-2</c:v>
                </c:pt>
                <c:pt idx="39">
                  <c:v>5.14817661E-2</c:v>
                </c:pt>
                <c:pt idx="40">
                  <c:v>5.2970493299999998E-2</c:v>
                </c:pt>
                <c:pt idx="41">
                  <c:v>5.5622714500000003E-2</c:v>
                </c:pt>
                <c:pt idx="42">
                  <c:v>5.13839169E-2</c:v>
                </c:pt>
                <c:pt idx="43">
                  <c:v>4.32326377E-2</c:v>
                </c:pt>
                <c:pt idx="44">
                  <c:v>3.4294879E-2</c:v>
                </c:pt>
                <c:pt idx="45">
                  <c:v>3.51052606E-2</c:v>
                </c:pt>
                <c:pt idx="46">
                  <c:v>5.5035869899999999E-2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7E4-41F2-8C97-44C5A512215D}"/>
            </c:ext>
          </c:extLst>
        </c:ser>
        <c:ser>
          <c:idx val="21"/>
          <c:order val="17"/>
          <c:tx>
            <c:strRef>
              <c:f>'Charts 2'!$C$249</c:f>
              <c:strCache>
                <c:ptCount val="1"/>
                <c:pt idx="0">
                  <c:v>US Illinois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2'!$AS$249:$CO$249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0.32430502080000001</c:v>
                </c:pt>
                <c:pt idx="15">
                  <c:v>0.41683516720000002</c:v>
                </c:pt>
                <c:pt idx="16">
                  <c:v>0.52040273319999997</c:v>
                </c:pt>
                <c:pt idx="17">
                  <c:v>0.5797024006</c:v>
                </c:pt>
                <c:pt idx="18">
                  <c:v>0.5948470159</c:v>
                </c:pt>
                <c:pt idx="19">
                  <c:v>0.54053761879999995</c:v>
                </c:pt>
                <c:pt idx="20">
                  <c:v>0.4538829915</c:v>
                </c:pt>
                <c:pt idx="21">
                  <c:v>0.37506884080000003</c:v>
                </c:pt>
                <c:pt idx="22">
                  <c:v>0.317627822</c:v>
                </c:pt>
                <c:pt idx="23">
                  <c:v>0.27980047540000003</c:v>
                </c:pt>
                <c:pt idx="24">
                  <c:v>0.25852493129999998</c:v>
                </c:pt>
                <c:pt idx="25">
                  <c:v>0.24953055499999999</c:v>
                </c:pt>
                <c:pt idx="26">
                  <c:v>0.24107189139999999</c:v>
                </c:pt>
                <c:pt idx="27">
                  <c:v>0.2452897342</c:v>
                </c:pt>
                <c:pt idx="28">
                  <c:v>0.22386988930000001</c:v>
                </c:pt>
                <c:pt idx="29">
                  <c:v>0.2102673169</c:v>
                </c:pt>
                <c:pt idx="30">
                  <c:v>0.19599498830000001</c:v>
                </c:pt>
                <c:pt idx="31">
                  <c:v>0.17754637749999999</c:v>
                </c:pt>
                <c:pt idx="32">
                  <c:v>0.16837148230000001</c:v>
                </c:pt>
                <c:pt idx="33">
                  <c:v>0.157081418</c:v>
                </c:pt>
                <c:pt idx="34">
                  <c:v>0.1550415419</c:v>
                </c:pt>
                <c:pt idx="35">
                  <c:v>0.1466909294</c:v>
                </c:pt>
                <c:pt idx="36">
                  <c:v>0.13503401179999999</c:v>
                </c:pt>
                <c:pt idx="37">
                  <c:v>0.12527784959999999</c:v>
                </c:pt>
                <c:pt idx="38">
                  <c:v>0.12095851220000001</c:v>
                </c:pt>
                <c:pt idx="39">
                  <c:v>0.1189623967</c:v>
                </c:pt>
                <c:pt idx="40">
                  <c:v>0.1173880683</c:v>
                </c:pt>
                <c:pt idx="41">
                  <c:v>0.1166600805</c:v>
                </c:pt>
                <c:pt idx="42">
                  <c:v>0.1082155992</c:v>
                </c:pt>
                <c:pt idx="43">
                  <c:v>0.1019843428</c:v>
                </c:pt>
                <c:pt idx="44">
                  <c:v>9.6417065100000005E-2</c:v>
                </c:pt>
                <c:pt idx="45">
                  <c:v>8.7925401299999997E-2</c:v>
                </c:pt>
                <c:pt idx="46">
                  <c:v>8.6387950500000005E-2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7E4-41F2-8C97-44C5A512215D}"/>
            </c:ext>
          </c:extLst>
        </c:ser>
        <c:ser>
          <c:idx val="22"/>
          <c:order val="18"/>
          <c:tx>
            <c:strRef>
              <c:f>'Charts 2'!$C$250</c:f>
              <c:strCache>
                <c:ptCount val="1"/>
                <c:pt idx="0">
                  <c:v>US Indiana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2'!$AS$250:$CO$250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0.2116015436</c:v>
                </c:pt>
                <c:pt idx="16">
                  <c:v>0.24348328490000001</c:v>
                </c:pt>
                <c:pt idx="17">
                  <c:v>0.2837973533</c:v>
                </c:pt>
                <c:pt idx="18">
                  <c:v>0.32428372760000002</c:v>
                </c:pt>
                <c:pt idx="19">
                  <c:v>0.38738243449999998</c:v>
                </c:pt>
                <c:pt idx="20">
                  <c:v>0.45918256280000003</c:v>
                </c:pt>
                <c:pt idx="21">
                  <c:v>0.48455067870000001</c:v>
                </c:pt>
                <c:pt idx="22">
                  <c:v>0.49179415479999999</c:v>
                </c:pt>
                <c:pt idx="23">
                  <c:v>0.4462305963</c:v>
                </c:pt>
                <c:pt idx="24">
                  <c:v>0.39377363189999998</c:v>
                </c:pt>
                <c:pt idx="25">
                  <c:v>0.38580944849999999</c:v>
                </c:pt>
                <c:pt idx="26">
                  <c:v>0.37367807930000002</c:v>
                </c:pt>
                <c:pt idx="27">
                  <c:v>0.36411225730000002</c:v>
                </c:pt>
                <c:pt idx="28">
                  <c:v>0.32770153299999999</c:v>
                </c:pt>
                <c:pt idx="29">
                  <c:v>0.27556637280000001</c:v>
                </c:pt>
                <c:pt idx="30">
                  <c:v>0.234454148</c:v>
                </c:pt>
                <c:pt idx="31">
                  <c:v>0.20664836210000001</c:v>
                </c:pt>
                <c:pt idx="32">
                  <c:v>0.19421573850000001</c:v>
                </c:pt>
                <c:pt idx="33">
                  <c:v>0.18144524349999999</c:v>
                </c:pt>
                <c:pt idx="34">
                  <c:v>0.1679929248</c:v>
                </c:pt>
                <c:pt idx="35">
                  <c:v>0.15222421389999999</c:v>
                </c:pt>
                <c:pt idx="36">
                  <c:v>0.14170149269999999</c:v>
                </c:pt>
                <c:pt idx="37">
                  <c:v>0.13017074270000001</c:v>
                </c:pt>
                <c:pt idx="38">
                  <c:v>0.1204684471</c:v>
                </c:pt>
                <c:pt idx="39">
                  <c:v>0.11186908719999999</c:v>
                </c:pt>
                <c:pt idx="40">
                  <c:v>0.1034006893</c:v>
                </c:pt>
                <c:pt idx="41">
                  <c:v>9.8376816000000006E-2</c:v>
                </c:pt>
                <c:pt idx="42">
                  <c:v>9.3253325200000001E-2</c:v>
                </c:pt>
                <c:pt idx="43">
                  <c:v>8.6886819899999995E-2</c:v>
                </c:pt>
                <c:pt idx="44">
                  <c:v>7.8272782099999993E-2</c:v>
                </c:pt>
                <c:pt idx="45">
                  <c:v>7.2720810699999999E-2</c:v>
                </c:pt>
                <c:pt idx="46">
                  <c:v>7.51174919E-2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67E4-41F2-8C97-44C5A512215D}"/>
            </c:ext>
          </c:extLst>
        </c:ser>
        <c:ser>
          <c:idx val="23"/>
          <c:order val="19"/>
          <c:tx>
            <c:strRef>
              <c:f>'Charts 2'!$C$251</c:f>
              <c:strCache>
                <c:ptCount val="1"/>
                <c:pt idx="0">
                  <c:v>US Iowa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2'!$AS$251:$CO$251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0.10019083669999999</c:v>
                </c:pt>
                <c:pt idx="16">
                  <c:v>0.1201687828</c:v>
                </c:pt>
                <c:pt idx="17">
                  <c:v>0.1525720491</c:v>
                </c:pt>
                <c:pt idx="18">
                  <c:v>0.1839566242</c:v>
                </c:pt>
                <c:pt idx="19">
                  <c:v>0.24425415440000001</c:v>
                </c:pt>
                <c:pt idx="20">
                  <c:v>0.28696305439999997</c:v>
                </c:pt>
                <c:pt idx="21">
                  <c:v>0.3165026272</c:v>
                </c:pt>
                <c:pt idx="22">
                  <c:v>0.31972944819999999</c:v>
                </c:pt>
                <c:pt idx="23">
                  <c:v>0.27957390710000002</c:v>
                </c:pt>
                <c:pt idx="24">
                  <c:v>0.2374045753</c:v>
                </c:pt>
                <c:pt idx="25">
                  <c:v>0.22259082690000001</c:v>
                </c:pt>
                <c:pt idx="26">
                  <c:v>0.23573238599999999</c:v>
                </c:pt>
                <c:pt idx="27">
                  <c:v>0.2479115982</c:v>
                </c:pt>
                <c:pt idx="28">
                  <c:v>0.25277369020000001</c:v>
                </c:pt>
                <c:pt idx="29">
                  <c:v>0.2354587313</c:v>
                </c:pt>
                <c:pt idx="30">
                  <c:v>0.20977793650000001</c:v>
                </c:pt>
                <c:pt idx="31">
                  <c:v>0.18722079289999999</c:v>
                </c:pt>
                <c:pt idx="32">
                  <c:v>0.16223482910000001</c:v>
                </c:pt>
                <c:pt idx="33">
                  <c:v>0.14971365289999999</c:v>
                </c:pt>
                <c:pt idx="34">
                  <c:v>0.1392394465</c:v>
                </c:pt>
                <c:pt idx="35">
                  <c:v>0.13352761369999999</c:v>
                </c:pt>
                <c:pt idx="36">
                  <c:v>0.12868003459999999</c:v>
                </c:pt>
                <c:pt idx="37">
                  <c:v>0.121193868</c:v>
                </c:pt>
                <c:pt idx="38">
                  <c:v>0.1180737697</c:v>
                </c:pt>
                <c:pt idx="39">
                  <c:v>0.1200632033</c:v>
                </c:pt>
                <c:pt idx="40">
                  <c:v>0.1227642122</c:v>
                </c:pt>
                <c:pt idx="41">
                  <c:v>0.1183699621</c:v>
                </c:pt>
                <c:pt idx="42">
                  <c:v>0.1136085766</c:v>
                </c:pt>
                <c:pt idx="43">
                  <c:v>0.10991631640000001</c:v>
                </c:pt>
                <c:pt idx="44">
                  <c:v>0.105984358</c:v>
                </c:pt>
                <c:pt idx="45">
                  <c:v>0.1080065764</c:v>
                </c:pt>
                <c:pt idx="46">
                  <c:v>0.1099888675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67E4-41F2-8C97-44C5A512215D}"/>
            </c:ext>
          </c:extLst>
        </c:ser>
        <c:ser>
          <c:idx val="24"/>
          <c:order val="20"/>
          <c:tx>
            <c:strRef>
              <c:f>'Charts 2'!$C$252</c:f>
              <c:strCache>
                <c:ptCount val="1"/>
                <c:pt idx="0">
                  <c:v>US Kansas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2'!$AS$252:$CO$252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0.4165900602</c:v>
                </c:pt>
                <c:pt idx="21">
                  <c:v>0.33423497369999999</c:v>
                </c:pt>
                <c:pt idx="22">
                  <c:v>0.27491403609999998</c:v>
                </c:pt>
                <c:pt idx="23">
                  <c:v>0.2372422911</c:v>
                </c:pt>
                <c:pt idx="24">
                  <c:v>0.25128477020000001</c:v>
                </c:pt>
                <c:pt idx="25">
                  <c:v>0.26110275519999998</c:v>
                </c:pt>
                <c:pt idx="26">
                  <c:v>0.2755077272</c:v>
                </c:pt>
                <c:pt idx="27">
                  <c:v>0.27116200070000002</c:v>
                </c:pt>
                <c:pt idx="28">
                  <c:v>0.25465241979999997</c:v>
                </c:pt>
                <c:pt idx="29">
                  <c:v>0.2326230973</c:v>
                </c:pt>
                <c:pt idx="30">
                  <c:v>0.19958379170000001</c:v>
                </c:pt>
                <c:pt idx="31">
                  <c:v>0.18043876649999999</c:v>
                </c:pt>
                <c:pt idx="32">
                  <c:v>0.1607002615</c:v>
                </c:pt>
                <c:pt idx="33">
                  <c:v>0.1498024016</c:v>
                </c:pt>
                <c:pt idx="34">
                  <c:v>0.13939263339999999</c:v>
                </c:pt>
                <c:pt idx="35">
                  <c:v>0.13148068239999999</c:v>
                </c:pt>
                <c:pt idx="36">
                  <c:v>0.1210921477</c:v>
                </c:pt>
                <c:pt idx="37">
                  <c:v>0.1155295668</c:v>
                </c:pt>
                <c:pt idx="38">
                  <c:v>0.1163668985</c:v>
                </c:pt>
                <c:pt idx="39">
                  <c:v>0.113168975</c:v>
                </c:pt>
                <c:pt idx="40">
                  <c:v>0.1155005507</c:v>
                </c:pt>
                <c:pt idx="41">
                  <c:v>0.1081297234</c:v>
                </c:pt>
                <c:pt idx="42">
                  <c:v>9.8952061399999999E-2</c:v>
                </c:pt>
                <c:pt idx="43">
                  <c:v>8.6133151599999999E-2</c:v>
                </c:pt>
                <c:pt idx="44">
                  <c:v>7.31931413E-2</c:v>
                </c:pt>
                <c:pt idx="45">
                  <c:v>6.9956565799999995E-2</c:v>
                </c:pt>
                <c:pt idx="46">
                  <c:v>7.4126637499999995E-2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67E4-41F2-8C97-44C5A512215D}"/>
            </c:ext>
          </c:extLst>
        </c:ser>
        <c:ser>
          <c:idx val="25"/>
          <c:order val="21"/>
          <c:tx>
            <c:strRef>
              <c:f>'Charts 2'!$C$253</c:f>
              <c:strCache>
                <c:ptCount val="1"/>
                <c:pt idx="0">
                  <c:v>US Kentucky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2'!$AS$253:$CO$253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0.1984873499</c:v>
                </c:pt>
                <c:pt idx="18">
                  <c:v>0.21080767689999999</c:v>
                </c:pt>
                <c:pt idx="19">
                  <c:v>0.24110283709999999</c:v>
                </c:pt>
                <c:pt idx="20">
                  <c:v>0.31432896020000001</c:v>
                </c:pt>
                <c:pt idx="21">
                  <c:v>0.33958065869999998</c:v>
                </c:pt>
                <c:pt idx="22">
                  <c:v>0.33533588939999998</c:v>
                </c:pt>
                <c:pt idx="23">
                  <c:v>0.31307369460000001</c:v>
                </c:pt>
                <c:pt idx="24">
                  <c:v>0.25631513230000003</c:v>
                </c:pt>
                <c:pt idx="25">
                  <c:v>0.24867480410000001</c:v>
                </c:pt>
                <c:pt idx="26">
                  <c:v>0.24098262949999999</c:v>
                </c:pt>
                <c:pt idx="27">
                  <c:v>0.26198620490000002</c:v>
                </c:pt>
                <c:pt idx="28">
                  <c:v>0.25278749750000001</c:v>
                </c:pt>
                <c:pt idx="29">
                  <c:v>0.22506534319999999</c:v>
                </c:pt>
                <c:pt idx="30">
                  <c:v>0.20081410129999999</c:v>
                </c:pt>
                <c:pt idx="31">
                  <c:v>0.17608377789999999</c:v>
                </c:pt>
                <c:pt idx="32">
                  <c:v>0.1682802548</c:v>
                </c:pt>
                <c:pt idx="33">
                  <c:v>0.15835145040000001</c:v>
                </c:pt>
                <c:pt idx="34">
                  <c:v>0.15287424620000001</c:v>
                </c:pt>
                <c:pt idx="35">
                  <c:v>0.1286654703</c:v>
                </c:pt>
                <c:pt idx="36">
                  <c:v>0.1025124624</c:v>
                </c:pt>
                <c:pt idx="37">
                  <c:v>9.3539592800000002E-2</c:v>
                </c:pt>
                <c:pt idx="38">
                  <c:v>0.10088047780000001</c:v>
                </c:pt>
                <c:pt idx="39">
                  <c:v>0.13553526199999999</c:v>
                </c:pt>
                <c:pt idx="40">
                  <c:v>0.16470209869999999</c:v>
                </c:pt>
                <c:pt idx="41">
                  <c:v>0.18113572789999999</c:v>
                </c:pt>
                <c:pt idx="42">
                  <c:v>0.15831207420000001</c:v>
                </c:pt>
                <c:pt idx="43">
                  <c:v>0.11388214770000001</c:v>
                </c:pt>
                <c:pt idx="44">
                  <c:v>9.1008313499999993E-2</c:v>
                </c:pt>
                <c:pt idx="45">
                  <c:v>7.7291793799999994E-2</c:v>
                </c:pt>
                <c:pt idx="46">
                  <c:v>8.2224189099999997E-2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67E4-41F2-8C97-44C5A512215D}"/>
            </c:ext>
          </c:extLst>
        </c:ser>
        <c:ser>
          <c:idx val="26"/>
          <c:order val="22"/>
          <c:tx>
            <c:strRef>
              <c:f>'Charts 2'!$C$254</c:f>
              <c:strCache>
                <c:ptCount val="1"/>
                <c:pt idx="0">
                  <c:v>US Louisiana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2'!$AS$254:$CO$254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0.46080269190000001</c:v>
                </c:pt>
                <c:pt idx="17">
                  <c:v>0.41183462250000002</c:v>
                </c:pt>
                <c:pt idx="18">
                  <c:v>0.41482738860000001</c:v>
                </c:pt>
                <c:pt idx="19">
                  <c:v>0.40284345059999999</c:v>
                </c:pt>
                <c:pt idx="20">
                  <c:v>0.38873801520000001</c:v>
                </c:pt>
                <c:pt idx="21">
                  <c:v>0.37087273259999998</c:v>
                </c:pt>
                <c:pt idx="22">
                  <c:v>0.3476066344</c:v>
                </c:pt>
                <c:pt idx="23">
                  <c:v>0.3376840237</c:v>
                </c:pt>
                <c:pt idx="24">
                  <c:v>0.31482739659999998</c:v>
                </c:pt>
                <c:pt idx="25">
                  <c:v>0.28701701889999998</c:v>
                </c:pt>
                <c:pt idx="26">
                  <c:v>0.26361919010000001</c:v>
                </c:pt>
                <c:pt idx="27">
                  <c:v>0.2282546466</c:v>
                </c:pt>
                <c:pt idx="28">
                  <c:v>0.1955879941</c:v>
                </c:pt>
                <c:pt idx="29">
                  <c:v>0.17749249810000001</c:v>
                </c:pt>
                <c:pt idx="30">
                  <c:v>0.17772161240000001</c:v>
                </c:pt>
                <c:pt idx="31">
                  <c:v>0.22178321710000001</c:v>
                </c:pt>
                <c:pt idx="32">
                  <c:v>0.25358020440000001</c:v>
                </c:pt>
                <c:pt idx="33">
                  <c:v>0.26943773500000001</c:v>
                </c:pt>
                <c:pt idx="34">
                  <c:v>0.24489673549999999</c:v>
                </c:pt>
                <c:pt idx="35">
                  <c:v>0.1956033056</c:v>
                </c:pt>
                <c:pt idx="36">
                  <c:v>0.15635397000000001</c:v>
                </c:pt>
                <c:pt idx="37">
                  <c:v>0.1209678393</c:v>
                </c:pt>
                <c:pt idx="38">
                  <c:v>0.10946129659999999</c:v>
                </c:pt>
                <c:pt idx="39">
                  <c:v>9.12333159E-2</c:v>
                </c:pt>
                <c:pt idx="40">
                  <c:v>8.2030688500000004E-2</c:v>
                </c:pt>
                <c:pt idx="41">
                  <c:v>6.7344469099999998E-2</c:v>
                </c:pt>
                <c:pt idx="42">
                  <c:v>5.6156670800000003E-2</c:v>
                </c:pt>
                <c:pt idx="43">
                  <c:v>4.9052845599999999E-2</c:v>
                </c:pt>
                <c:pt idx="44">
                  <c:v>4.0790431100000003E-2</c:v>
                </c:pt>
                <c:pt idx="45">
                  <c:v>4.1600995299999999E-2</c:v>
                </c:pt>
                <c:pt idx="46">
                  <c:v>4.2208812800000002E-2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67E4-41F2-8C97-44C5A512215D}"/>
            </c:ext>
          </c:extLst>
        </c:ser>
        <c:ser>
          <c:idx val="27"/>
          <c:order val="23"/>
          <c:tx>
            <c:strRef>
              <c:f>'Charts 2'!$C$255</c:f>
              <c:strCache>
                <c:ptCount val="1"/>
                <c:pt idx="0">
                  <c:v>US Maine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2'!$AS$255:$CO$255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0.24212147940000001</c:v>
                </c:pt>
                <c:pt idx="21">
                  <c:v>0.20402520239999999</c:v>
                </c:pt>
                <c:pt idx="22">
                  <c:v>0.20352024569999999</c:v>
                </c:pt>
                <c:pt idx="23">
                  <c:v>0.20120870690000001</c:v>
                </c:pt>
                <c:pt idx="24">
                  <c:v>0.18423916949999999</c:v>
                </c:pt>
                <c:pt idx="25">
                  <c:v>0.1536701862</c:v>
                </c:pt>
                <c:pt idx="26">
                  <c:v>0.13764508950000001</c:v>
                </c:pt>
                <c:pt idx="27">
                  <c:v>0.13649349089999999</c:v>
                </c:pt>
                <c:pt idx="28">
                  <c:v>0.15523254810000001</c:v>
                </c:pt>
                <c:pt idx="29">
                  <c:v>0.16983646620000001</c:v>
                </c:pt>
                <c:pt idx="30">
                  <c:v>0.16719735629999999</c:v>
                </c:pt>
                <c:pt idx="31">
                  <c:v>0.14894425759999999</c:v>
                </c:pt>
                <c:pt idx="32">
                  <c:v>0.13522506940000001</c:v>
                </c:pt>
                <c:pt idx="33">
                  <c:v>0.1316160046</c:v>
                </c:pt>
                <c:pt idx="34">
                  <c:v>0.1253905491</c:v>
                </c:pt>
                <c:pt idx="35">
                  <c:v>0.1099679133</c:v>
                </c:pt>
                <c:pt idx="36">
                  <c:v>8.7037408600000005E-2</c:v>
                </c:pt>
                <c:pt idx="37">
                  <c:v>7.3579483299999998E-2</c:v>
                </c:pt>
                <c:pt idx="38">
                  <c:v>6.1454221099999998E-2</c:v>
                </c:pt>
                <c:pt idx="39">
                  <c:v>5.9551891799999999E-2</c:v>
                </c:pt>
                <c:pt idx="40">
                  <c:v>6.5645160499999994E-2</c:v>
                </c:pt>
                <c:pt idx="41">
                  <c:v>7.0397654899999995E-2</c:v>
                </c:pt>
                <c:pt idx="42">
                  <c:v>7.8687569299999996E-2</c:v>
                </c:pt>
                <c:pt idx="43">
                  <c:v>8.9354206500000005E-2</c:v>
                </c:pt>
                <c:pt idx="44">
                  <c:v>0.10359075450000001</c:v>
                </c:pt>
                <c:pt idx="45">
                  <c:v>0.1100959138</c:v>
                </c:pt>
                <c:pt idx="46">
                  <c:v>0.1107910314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67E4-41F2-8C97-44C5A512215D}"/>
            </c:ext>
          </c:extLst>
        </c:ser>
        <c:ser>
          <c:idx val="28"/>
          <c:order val="24"/>
          <c:tx>
            <c:strRef>
              <c:f>'Charts 2'!$C$256</c:f>
              <c:strCache>
                <c:ptCount val="1"/>
                <c:pt idx="0">
                  <c:v>US Maryland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2'!$AS$256:$CO$256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0.34314402779999997</c:v>
                </c:pt>
                <c:pt idx="17">
                  <c:v>0.35772753569999999</c:v>
                </c:pt>
                <c:pt idx="18">
                  <c:v>0.38789754640000002</c:v>
                </c:pt>
                <c:pt idx="19">
                  <c:v>0.38038411799999999</c:v>
                </c:pt>
                <c:pt idx="20">
                  <c:v>0.34767010700000001</c:v>
                </c:pt>
                <c:pt idx="21">
                  <c:v>0.31030903789999997</c:v>
                </c:pt>
                <c:pt idx="22">
                  <c:v>0.27249831520000001</c:v>
                </c:pt>
                <c:pt idx="23">
                  <c:v>0.24688444509999999</c:v>
                </c:pt>
                <c:pt idx="24">
                  <c:v>0.2389781154</c:v>
                </c:pt>
                <c:pt idx="25">
                  <c:v>0.25819937549999999</c:v>
                </c:pt>
                <c:pt idx="26">
                  <c:v>0.28489981980000001</c:v>
                </c:pt>
                <c:pt idx="27">
                  <c:v>0.305218135</c:v>
                </c:pt>
                <c:pt idx="28">
                  <c:v>0.28886279320000002</c:v>
                </c:pt>
                <c:pt idx="29">
                  <c:v>0.25691740210000003</c:v>
                </c:pt>
                <c:pt idx="30">
                  <c:v>0.22122208160000001</c:v>
                </c:pt>
                <c:pt idx="31">
                  <c:v>0.196543577</c:v>
                </c:pt>
                <c:pt idx="32">
                  <c:v>0.1906810125</c:v>
                </c:pt>
                <c:pt idx="33">
                  <c:v>0.18613038470000001</c:v>
                </c:pt>
                <c:pt idx="34">
                  <c:v>0.18278599670000001</c:v>
                </c:pt>
                <c:pt idx="35">
                  <c:v>0.17106931319999999</c:v>
                </c:pt>
                <c:pt idx="36">
                  <c:v>0.15414714569999999</c:v>
                </c:pt>
                <c:pt idx="37">
                  <c:v>0.15319403579999999</c:v>
                </c:pt>
                <c:pt idx="38">
                  <c:v>0.1555331126</c:v>
                </c:pt>
                <c:pt idx="39">
                  <c:v>0.16580828689999999</c:v>
                </c:pt>
                <c:pt idx="40">
                  <c:v>0.1692926324</c:v>
                </c:pt>
                <c:pt idx="41">
                  <c:v>0.15524561019999999</c:v>
                </c:pt>
                <c:pt idx="42">
                  <c:v>0.13651836389999999</c:v>
                </c:pt>
                <c:pt idx="43">
                  <c:v>0.1123927792</c:v>
                </c:pt>
                <c:pt idx="44">
                  <c:v>0.10065747329999999</c:v>
                </c:pt>
                <c:pt idx="45">
                  <c:v>9.2565482399999996E-2</c:v>
                </c:pt>
                <c:pt idx="46">
                  <c:v>8.9831268500000006E-2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67E4-41F2-8C97-44C5A512215D}"/>
            </c:ext>
          </c:extLst>
        </c:ser>
        <c:ser>
          <c:idx val="29"/>
          <c:order val="25"/>
          <c:tx>
            <c:strRef>
              <c:f>'Charts 2'!$C$257</c:f>
              <c:strCache>
                <c:ptCount val="1"/>
                <c:pt idx="0">
                  <c:v>US Massachusetts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2'!$AS$257:$CO$257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0.40037148230000003</c:v>
                </c:pt>
                <c:pt idx="12">
                  <c:v>0.2213285344</c:v>
                </c:pt>
                <c:pt idx="13">
                  <c:v>0.1613342982</c:v>
                </c:pt>
                <c:pt idx="14">
                  <c:v>0.12730474259999999</c:v>
                </c:pt>
                <c:pt idx="15">
                  <c:v>0.14371361090000001</c:v>
                </c:pt>
                <c:pt idx="16">
                  <c:v>0.15826122200000001</c:v>
                </c:pt>
                <c:pt idx="17">
                  <c:v>0.1823002994</c:v>
                </c:pt>
                <c:pt idx="18">
                  <c:v>0.222311752</c:v>
                </c:pt>
                <c:pt idx="19">
                  <c:v>0.24757292019999999</c:v>
                </c:pt>
                <c:pt idx="20">
                  <c:v>0.26639392280000002</c:v>
                </c:pt>
                <c:pt idx="21">
                  <c:v>0.2622371543</c:v>
                </c:pt>
                <c:pt idx="22">
                  <c:v>0.29172956960000002</c:v>
                </c:pt>
                <c:pt idx="23">
                  <c:v>0.33081888809999999</c:v>
                </c:pt>
                <c:pt idx="24">
                  <c:v>0.37440881819999999</c:v>
                </c:pt>
                <c:pt idx="25">
                  <c:v>0.41634623399999998</c:v>
                </c:pt>
                <c:pt idx="26">
                  <c:v>0.41321852809999998</c:v>
                </c:pt>
                <c:pt idx="27">
                  <c:v>0.35868041000000001</c:v>
                </c:pt>
                <c:pt idx="28">
                  <c:v>0.2978772771</c:v>
                </c:pt>
                <c:pt idx="29">
                  <c:v>0.24100706220000001</c:v>
                </c:pt>
                <c:pt idx="30">
                  <c:v>0.20003078290000001</c:v>
                </c:pt>
                <c:pt idx="31">
                  <c:v>0.17632970119999999</c:v>
                </c:pt>
                <c:pt idx="32">
                  <c:v>0.1667444656</c:v>
                </c:pt>
                <c:pt idx="33">
                  <c:v>0.16488175499999999</c:v>
                </c:pt>
                <c:pt idx="34">
                  <c:v>0.1535407339</c:v>
                </c:pt>
                <c:pt idx="35">
                  <c:v>0.13807914439999999</c:v>
                </c:pt>
                <c:pt idx="36">
                  <c:v>0.1219169655</c:v>
                </c:pt>
                <c:pt idx="37">
                  <c:v>0.1142520237</c:v>
                </c:pt>
                <c:pt idx="38">
                  <c:v>0.1159893936</c:v>
                </c:pt>
                <c:pt idx="39">
                  <c:v>0.1238488658</c:v>
                </c:pt>
                <c:pt idx="40">
                  <c:v>0.13363268649999999</c:v>
                </c:pt>
                <c:pt idx="41">
                  <c:v>0.13525944779999999</c:v>
                </c:pt>
                <c:pt idx="42">
                  <c:v>0.1301927993</c:v>
                </c:pt>
                <c:pt idx="43">
                  <c:v>0.1197047675</c:v>
                </c:pt>
                <c:pt idx="44">
                  <c:v>0.1059584053</c:v>
                </c:pt>
                <c:pt idx="45">
                  <c:v>9.4629443199999996E-2</c:v>
                </c:pt>
                <c:pt idx="46">
                  <c:v>9.2209242499999997E-2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67E4-41F2-8C97-44C5A512215D}"/>
            </c:ext>
          </c:extLst>
        </c:ser>
        <c:ser>
          <c:idx val="30"/>
          <c:order val="26"/>
          <c:tx>
            <c:strRef>
              <c:f>'Charts 2'!$C$258</c:f>
              <c:strCache>
                <c:ptCount val="1"/>
                <c:pt idx="0">
                  <c:v>US Michigan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2'!$AS$258:$CO$258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0.39513335059999999</c:v>
                </c:pt>
                <c:pt idx="7">
                  <c:v>0.36592357460000002</c:v>
                </c:pt>
                <c:pt idx="8">
                  <c:v>0.36910074590000003</c:v>
                </c:pt>
                <c:pt idx="9">
                  <c:v>0.38892508139999998</c:v>
                </c:pt>
                <c:pt idx="10">
                  <c:v>0.40993177349999999</c:v>
                </c:pt>
                <c:pt idx="11">
                  <c:v>0.40512681849999999</c:v>
                </c:pt>
                <c:pt idx="12">
                  <c:v>0.38172165540000003</c:v>
                </c:pt>
                <c:pt idx="13">
                  <c:v>0.3463381566</c:v>
                </c:pt>
                <c:pt idx="14">
                  <c:v>0.31461459009999998</c:v>
                </c:pt>
                <c:pt idx="15">
                  <c:v>0.2868882834</c:v>
                </c:pt>
                <c:pt idx="16">
                  <c:v>0.26799359109999998</c:v>
                </c:pt>
                <c:pt idx="17">
                  <c:v>0.25024989749999998</c:v>
                </c:pt>
                <c:pt idx="18">
                  <c:v>0.22919150120000001</c:v>
                </c:pt>
                <c:pt idx="19">
                  <c:v>0.20381103540000001</c:v>
                </c:pt>
                <c:pt idx="20">
                  <c:v>0.1780816972</c:v>
                </c:pt>
                <c:pt idx="21">
                  <c:v>0.16115268869999999</c:v>
                </c:pt>
                <c:pt idx="22">
                  <c:v>0.1461181778</c:v>
                </c:pt>
                <c:pt idx="23">
                  <c:v>0.13650069619999999</c:v>
                </c:pt>
                <c:pt idx="24">
                  <c:v>0.128490462</c:v>
                </c:pt>
                <c:pt idx="25">
                  <c:v>0.1243014747</c:v>
                </c:pt>
                <c:pt idx="26">
                  <c:v>0.1190288875</c:v>
                </c:pt>
                <c:pt idx="27">
                  <c:v>0.11406442260000001</c:v>
                </c:pt>
                <c:pt idx="28">
                  <c:v>0.11134187500000001</c:v>
                </c:pt>
                <c:pt idx="29">
                  <c:v>0.1089260401</c:v>
                </c:pt>
                <c:pt idx="30">
                  <c:v>0.1101117632</c:v>
                </c:pt>
                <c:pt idx="31">
                  <c:v>0.11314323699999999</c:v>
                </c:pt>
                <c:pt idx="32">
                  <c:v>0.1190639062</c:v>
                </c:pt>
                <c:pt idx="33">
                  <c:v>0.1202765183</c:v>
                </c:pt>
                <c:pt idx="34">
                  <c:v>0.1181164822</c:v>
                </c:pt>
                <c:pt idx="35">
                  <c:v>0.1148404522</c:v>
                </c:pt>
                <c:pt idx="36">
                  <c:v>0.10973617149999999</c:v>
                </c:pt>
                <c:pt idx="37">
                  <c:v>0.1015845599</c:v>
                </c:pt>
                <c:pt idx="38">
                  <c:v>9.24834608E-2</c:v>
                </c:pt>
                <c:pt idx="39">
                  <c:v>8.5138757600000003E-2</c:v>
                </c:pt>
                <c:pt idx="40">
                  <c:v>8.1073683899999999E-2</c:v>
                </c:pt>
                <c:pt idx="41">
                  <c:v>8.0401522099999997E-2</c:v>
                </c:pt>
                <c:pt idx="42">
                  <c:v>8.0934847899999995E-2</c:v>
                </c:pt>
                <c:pt idx="43">
                  <c:v>7.97744175E-2</c:v>
                </c:pt>
                <c:pt idx="44">
                  <c:v>7.8880641700000004E-2</c:v>
                </c:pt>
                <c:pt idx="45">
                  <c:v>8.1948473499999994E-2</c:v>
                </c:pt>
                <c:pt idx="46">
                  <c:v>8.4120997099999997E-2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67E4-41F2-8C97-44C5A512215D}"/>
            </c:ext>
          </c:extLst>
        </c:ser>
        <c:ser>
          <c:idx val="31"/>
          <c:order val="27"/>
          <c:tx>
            <c:strRef>
              <c:f>'Charts 2'!$C$259</c:f>
              <c:strCache>
                <c:ptCount val="1"/>
                <c:pt idx="0">
                  <c:v>US Minnesota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2'!$AS$259:$CO$259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0.3404561136</c:v>
                </c:pt>
                <c:pt idx="18">
                  <c:v>0.26423674429999999</c:v>
                </c:pt>
                <c:pt idx="19">
                  <c:v>0.23254882369999999</c:v>
                </c:pt>
                <c:pt idx="20">
                  <c:v>0.2204901249</c:v>
                </c:pt>
                <c:pt idx="21">
                  <c:v>0.246534584</c:v>
                </c:pt>
                <c:pt idx="22">
                  <c:v>0.24356084450000001</c:v>
                </c:pt>
                <c:pt idx="23">
                  <c:v>0.2345605559</c:v>
                </c:pt>
                <c:pt idx="24">
                  <c:v>0.2123010082</c:v>
                </c:pt>
                <c:pt idx="25">
                  <c:v>0.1807549759</c:v>
                </c:pt>
                <c:pt idx="26">
                  <c:v>0.1626914884</c:v>
                </c:pt>
                <c:pt idx="27">
                  <c:v>0.15457980939999999</c:v>
                </c:pt>
                <c:pt idx="28">
                  <c:v>0.15622268759999999</c:v>
                </c:pt>
                <c:pt idx="29">
                  <c:v>0.1486908626</c:v>
                </c:pt>
                <c:pt idx="30">
                  <c:v>0.14003580439999999</c:v>
                </c:pt>
                <c:pt idx="31">
                  <c:v>0.1284988175</c:v>
                </c:pt>
                <c:pt idx="32">
                  <c:v>0.1162758247</c:v>
                </c:pt>
                <c:pt idx="33">
                  <c:v>0.105064513</c:v>
                </c:pt>
                <c:pt idx="34">
                  <c:v>9.9212073299999995E-2</c:v>
                </c:pt>
                <c:pt idx="35">
                  <c:v>0.10292803859999999</c:v>
                </c:pt>
                <c:pt idx="36">
                  <c:v>0.10237280780000001</c:v>
                </c:pt>
                <c:pt idx="37">
                  <c:v>0.100856156</c:v>
                </c:pt>
                <c:pt idx="38">
                  <c:v>0.1047662982</c:v>
                </c:pt>
                <c:pt idx="39">
                  <c:v>0.1079927836</c:v>
                </c:pt>
                <c:pt idx="40">
                  <c:v>0.1097070698</c:v>
                </c:pt>
                <c:pt idx="41">
                  <c:v>0.1176214563</c:v>
                </c:pt>
                <c:pt idx="42">
                  <c:v>0.1214870399</c:v>
                </c:pt>
                <c:pt idx="43">
                  <c:v>0.1177113073</c:v>
                </c:pt>
                <c:pt idx="44">
                  <c:v>0.1051286707</c:v>
                </c:pt>
                <c:pt idx="45">
                  <c:v>8.8688094800000006E-2</c:v>
                </c:pt>
                <c:pt idx="46">
                  <c:v>8.67960381E-2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67E4-41F2-8C97-44C5A512215D}"/>
            </c:ext>
          </c:extLst>
        </c:ser>
        <c:ser>
          <c:idx val="32"/>
          <c:order val="28"/>
          <c:tx>
            <c:strRef>
              <c:f>'Charts 2'!$C$260</c:f>
              <c:strCache>
                <c:ptCount val="1"/>
                <c:pt idx="0">
                  <c:v>US Mississippi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2'!$AS$260:$CO$260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0.58716822420000003</c:v>
                </c:pt>
                <c:pt idx="20">
                  <c:v>0.59172823569999999</c:v>
                </c:pt>
                <c:pt idx="21">
                  <c:v>0.54571867480000003</c:v>
                </c:pt>
                <c:pt idx="22">
                  <c:v>0.4763610955</c:v>
                </c:pt>
                <c:pt idx="23">
                  <c:v>0.37010753880000002</c:v>
                </c:pt>
                <c:pt idx="24">
                  <c:v>0.2935053252</c:v>
                </c:pt>
                <c:pt idx="25">
                  <c:v>0.25042558980000001</c:v>
                </c:pt>
                <c:pt idx="26">
                  <c:v>0.2258272496</c:v>
                </c:pt>
                <c:pt idx="27">
                  <c:v>0.20969927059999999</c:v>
                </c:pt>
                <c:pt idx="28">
                  <c:v>0.18035250529999999</c:v>
                </c:pt>
                <c:pt idx="29">
                  <c:v>0.15596077420000001</c:v>
                </c:pt>
                <c:pt idx="30">
                  <c:v>0.1384966862</c:v>
                </c:pt>
                <c:pt idx="31">
                  <c:v>0.12901951319999999</c:v>
                </c:pt>
                <c:pt idx="32">
                  <c:v>0.13077128360000001</c:v>
                </c:pt>
                <c:pt idx="33">
                  <c:v>0.1320092212</c:v>
                </c:pt>
                <c:pt idx="34">
                  <c:v>0.13417086589999999</c:v>
                </c:pt>
                <c:pt idx="35">
                  <c:v>0.12791993979999999</c:v>
                </c:pt>
                <c:pt idx="36">
                  <c:v>0.12059535239999999</c:v>
                </c:pt>
                <c:pt idx="37">
                  <c:v>0.112282771</c:v>
                </c:pt>
                <c:pt idx="38">
                  <c:v>0.1087593419</c:v>
                </c:pt>
                <c:pt idx="39">
                  <c:v>0.1129895221</c:v>
                </c:pt>
                <c:pt idx="40">
                  <c:v>0.1153702595</c:v>
                </c:pt>
                <c:pt idx="41">
                  <c:v>0.1193912617</c:v>
                </c:pt>
                <c:pt idx="42">
                  <c:v>0.11053145540000001</c:v>
                </c:pt>
                <c:pt idx="43">
                  <c:v>9.9885111499999998E-2</c:v>
                </c:pt>
                <c:pt idx="44">
                  <c:v>9.1623133800000006E-2</c:v>
                </c:pt>
                <c:pt idx="45">
                  <c:v>9.3078506300000002E-2</c:v>
                </c:pt>
                <c:pt idx="46">
                  <c:v>0.1018556026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67E4-41F2-8C97-44C5A512215D}"/>
            </c:ext>
          </c:extLst>
        </c:ser>
        <c:ser>
          <c:idx val="33"/>
          <c:order val="29"/>
          <c:tx>
            <c:strRef>
              <c:f>'Charts 2'!$C$261</c:f>
              <c:strCache>
                <c:ptCount val="1"/>
                <c:pt idx="0">
                  <c:v>US Missouri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2'!$AS$261:$CO$261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0.60084182220000004</c:v>
                </c:pt>
                <c:pt idx="23">
                  <c:v>0.55171986849999999</c:v>
                </c:pt>
                <c:pt idx="24">
                  <c:v>0.53066592769999998</c:v>
                </c:pt>
                <c:pt idx="25">
                  <c:v>0.45484740039999999</c:v>
                </c:pt>
                <c:pt idx="26">
                  <c:v>0.39189562290000002</c:v>
                </c:pt>
                <c:pt idx="27">
                  <c:v>0.32168134380000002</c:v>
                </c:pt>
                <c:pt idx="28">
                  <c:v>0.25899492419999998</c:v>
                </c:pt>
                <c:pt idx="29">
                  <c:v>0.21403222220000001</c:v>
                </c:pt>
                <c:pt idx="30">
                  <c:v>0.18542925860000001</c:v>
                </c:pt>
                <c:pt idx="31">
                  <c:v>0.18292150190000001</c:v>
                </c:pt>
                <c:pt idx="32">
                  <c:v>0.18920448030000001</c:v>
                </c:pt>
                <c:pt idx="33">
                  <c:v>0.17892233369999999</c:v>
                </c:pt>
                <c:pt idx="34">
                  <c:v>0.15076198029999999</c:v>
                </c:pt>
                <c:pt idx="35">
                  <c:v>0.12535159060000001</c:v>
                </c:pt>
                <c:pt idx="36">
                  <c:v>0.1109463545</c:v>
                </c:pt>
                <c:pt idx="37">
                  <c:v>0.11039277729999999</c:v>
                </c:pt>
                <c:pt idx="38">
                  <c:v>0.11619247000000001</c:v>
                </c:pt>
                <c:pt idx="39">
                  <c:v>0.1170260934</c:v>
                </c:pt>
                <c:pt idx="40">
                  <c:v>0.1104047772</c:v>
                </c:pt>
                <c:pt idx="41">
                  <c:v>9.2393465199999997E-2</c:v>
                </c:pt>
                <c:pt idx="42">
                  <c:v>8.0353980699999994E-2</c:v>
                </c:pt>
                <c:pt idx="43">
                  <c:v>7.7338689799999999E-2</c:v>
                </c:pt>
                <c:pt idx="44">
                  <c:v>7.8281906999999998E-2</c:v>
                </c:pt>
                <c:pt idx="45">
                  <c:v>8.1529575100000001E-2</c:v>
                </c:pt>
                <c:pt idx="46">
                  <c:v>8.35471931E-2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67E4-41F2-8C97-44C5A512215D}"/>
            </c:ext>
          </c:extLst>
        </c:ser>
        <c:ser>
          <c:idx val="34"/>
          <c:order val="30"/>
          <c:tx>
            <c:strRef>
              <c:f>'Charts 2'!$C$262</c:f>
              <c:strCache>
                <c:ptCount val="1"/>
                <c:pt idx="0">
                  <c:v>US Montana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2'!$AS$262:$CO$262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0.30732885090000001</c:v>
                </c:pt>
                <c:pt idx="23">
                  <c:v>0.29018681969999999</c:v>
                </c:pt>
                <c:pt idx="24">
                  <c:v>0.26584358699999999</c:v>
                </c:pt>
                <c:pt idx="25">
                  <c:v>0.2880044638</c:v>
                </c:pt>
                <c:pt idx="26">
                  <c:v>0.30236496200000001</c:v>
                </c:pt>
                <c:pt idx="27">
                  <c:v>0.32416157919999999</c:v>
                </c:pt>
                <c:pt idx="28">
                  <c:v>0.29112437359999999</c:v>
                </c:pt>
                <c:pt idx="29">
                  <c:v>0.2269130634</c:v>
                </c:pt>
                <c:pt idx="30">
                  <c:v>0.17097833549999999</c:v>
                </c:pt>
                <c:pt idx="31">
                  <c:v>0.12849733869999999</c:v>
                </c:pt>
                <c:pt idx="32">
                  <c:v>0.11289446910000001</c:v>
                </c:pt>
                <c:pt idx="33">
                  <c:v>0.10406013629999999</c:v>
                </c:pt>
                <c:pt idx="34">
                  <c:v>0.10066401849999999</c:v>
                </c:pt>
                <c:pt idx="35">
                  <c:v>9.3096616800000004E-2</c:v>
                </c:pt>
                <c:pt idx="36">
                  <c:v>8.71348287E-2</c:v>
                </c:pt>
                <c:pt idx="37">
                  <c:v>7.8835190799999996E-2</c:v>
                </c:pt>
                <c:pt idx="38">
                  <c:v>7.5909744599999995E-2</c:v>
                </c:pt>
                <c:pt idx="39">
                  <c:v>7.7400528800000007E-2</c:v>
                </c:pt>
                <c:pt idx="40">
                  <c:v>7.4983832299999997E-2</c:v>
                </c:pt>
                <c:pt idx="41">
                  <c:v>7.3249589800000001E-2</c:v>
                </c:pt>
                <c:pt idx="42">
                  <c:v>6.3714414600000005E-2</c:v>
                </c:pt>
                <c:pt idx="43">
                  <c:v>5.4497847600000003E-2</c:v>
                </c:pt>
                <c:pt idx="44">
                  <c:v>4.5929102200000002E-2</c:v>
                </c:pt>
                <c:pt idx="45">
                  <c:v>4.2273786299999998E-2</c:v>
                </c:pt>
                <c:pt idx="46">
                  <c:v>4.1154181200000001E-2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E4-41F2-8C97-44C5A512215D}"/>
            </c:ext>
          </c:extLst>
        </c:ser>
        <c:ser>
          <c:idx val="35"/>
          <c:order val="31"/>
          <c:tx>
            <c:strRef>
              <c:f>'Charts 2'!$C$263</c:f>
              <c:strCache>
                <c:ptCount val="1"/>
                <c:pt idx="0">
                  <c:v>US Nebraska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2'!$AS$263:$CO$263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0.1423119139</c:v>
                </c:pt>
                <c:pt idx="17">
                  <c:v>0.13101914140000001</c:v>
                </c:pt>
                <c:pt idx="18">
                  <c:v>0.14082887029999999</c:v>
                </c:pt>
                <c:pt idx="19">
                  <c:v>0.1511967951</c:v>
                </c:pt>
                <c:pt idx="20">
                  <c:v>0.173478094</c:v>
                </c:pt>
                <c:pt idx="21">
                  <c:v>0.1833347387</c:v>
                </c:pt>
                <c:pt idx="22">
                  <c:v>0.1692158339</c:v>
                </c:pt>
                <c:pt idx="23">
                  <c:v>0.150925847</c:v>
                </c:pt>
                <c:pt idx="24">
                  <c:v>0.1396146472</c:v>
                </c:pt>
                <c:pt idx="25">
                  <c:v>0.14932529019999999</c:v>
                </c:pt>
                <c:pt idx="26">
                  <c:v>0.16476553329999999</c:v>
                </c:pt>
                <c:pt idx="27">
                  <c:v>0.1826801475</c:v>
                </c:pt>
                <c:pt idx="28">
                  <c:v>0.19453212780000001</c:v>
                </c:pt>
                <c:pt idx="29">
                  <c:v>0.2053556309</c:v>
                </c:pt>
                <c:pt idx="30">
                  <c:v>0.22600293590000001</c:v>
                </c:pt>
                <c:pt idx="31">
                  <c:v>0.2405304056</c:v>
                </c:pt>
                <c:pt idx="32">
                  <c:v>0.23117775130000001</c:v>
                </c:pt>
                <c:pt idx="33">
                  <c:v>0.21302328139999999</c:v>
                </c:pt>
                <c:pt idx="34">
                  <c:v>0.18744994670000001</c:v>
                </c:pt>
                <c:pt idx="35">
                  <c:v>0.16928528339999999</c:v>
                </c:pt>
                <c:pt idx="36">
                  <c:v>0.15257469639999999</c:v>
                </c:pt>
                <c:pt idx="37">
                  <c:v>0.14629653419999999</c:v>
                </c:pt>
                <c:pt idx="38">
                  <c:v>0.1414705959</c:v>
                </c:pt>
                <c:pt idx="39">
                  <c:v>0.13876030880000001</c:v>
                </c:pt>
                <c:pt idx="40">
                  <c:v>0.1363370478</c:v>
                </c:pt>
                <c:pt idx="41">
                  <c:v>0.13330423199999999</c:v>
                </c:pt>
                <c:pt idx="42">
                  <c:v>0.13060876290000001</c:v>
                </c:pt>
                <c:pt idx="43">
                  <c:v>0.1186223458</c:v>
                </c:pt>
                <c:pt idx="44">
                  <c:v>0.1040880507</c:v>
                </c:pt>
                <c:pt idx="45">
                  <c:v>8.61989742E-2</c:v>
                </c:pt>
                <c:pt idx="46">
                  <c:v>8.2378343699999995E-2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E4-41F2-8C97-44C5A512215D}"/>
            </c:ext>
          </c:extLst>
        </c:ser>
        <c:ser>
          <c:idx val="36"/>
          <c:order val="32"/>
          <c:tx>
            <c:strRef>
              <c:f>'Charts 2'!$C$264</c:f>
              <c:strCache>
                <c:ptCount val="1"/>
                <c:pt idx="0">
                  <c:v>US Nevada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2'!$AS$264:$CO$264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0.44696903780000002</c:v>
                </c:pt>
                <c:pt idx="18">
                  <c:v>0.34524127430000001</c:v>
                </c:pt>
                <c:pt idx="19">
                  <c:v>0.28777585770000003</c:v>
                </c:pt>
                <c:pt idx="20">
                  <c:v>0.24950905470000001</c:v>
                </c:pt>
                <c:pt idx="21">
                  <c:v>0.25971305459999999</c:v>
                </c:pt>
                <c:pt idx="22">
                  <c:v>0.26822099459999998</c:v>
                </c:pt>
                <c:pt idx="23">
                  <c:v>0.27161172319999999</c:v>
                </c:pt>
                <c:pt idx="24">
                  <c:v>0.25182488250000001</c:v>
                </c:pt>
                <c:pt idx="25">
                  <c:v>0.2339743611</c:v>
                </c:pt>
                <c:pt idx="26">
                  <c:v>0.22661552439999999</c:v>
                </c:pt>
                <c:pt idx="27">
                  <c:v>0.23049674719999999</c:v>
                </c:pt>
                <c:pt idx="28">
                  <c:v>0.24550234970000001</c:v>
                </c:pt>
                <c:pt idx="29">
                  <c:v>0.23507978639999999</c:v>
                </c:pt>
                <c:pt idx="30">
                  <c:v>0.2251409275</c:v>
                </c:pt>
                <c:pt idx="31">
                  <c:v>0.2075682928</c:v>
                </c:pt>
                <c:pt idx="32">
                  <c:v>0.16986882389999999</c:v>
                </c:pt>
                <c:pt idx="33">
                  <c:v>0.14337245260000001</c:v>
                </c:pt>
                <c:pt idx="34">
                  <c:v>0.1185119833</c:v>
                </c:pt>
                <c:pt idx="35">
                  <c:v>0.1084010802</c:v>
                </c:pt>
                <c:pt idx="36">
                  <c:v>9.7249744299999996E-2</c:v>
                </c:pt>
                <c:pt idx="37">
                  <c:v>9.0145957600000007E-2</c:v>
                </c:pt>
                <c:pt idx="38">
                  <c:v>9.3359972299999996E-2</c:v>
                </c:pt>
                <c:pt idx="39">
                  <c:v>9.3274061000000005E-2</c:v>
                </c:pt>
                <c:pt idx="40">
                  <c:v>9.2609219000000007E-2</c:v>
                </c:pt>
                <c:pt idx="41">
                  <c:v>8.5245848799999996E-2</c:v>
                </c:pt>
                <c:pt idx="42">
                  <c:v>8.3591046000000002E-2</c:v>
                </c:pt>
                <c:pt idx="43">
                  <c:v>7.5938002300000002E-2</c:v>
                </c:pt>
                <c:pt idx="44">
                  <c:v>7.6664585800000004E-2</c:v>
                </c:pt>
                <c:pt idx="45">
                  <c:v>7.7167914300000001E-2</c:v>
                </c:pt>
                <c:pt idx="46">
                  <c:v>7.4875015700000006E-2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E4-41F2-8C97-44C5A512215D}"/>
            </c:ext>
          </c:extLst>
        </c:ser>
        <c:ser>
          <c:idx val="37"/>
          <c:order val="33"/>
          <c:tx>
            <c:strRef>
              <c:f>'Charts 2'!$C$265</c:f>
              <c:strCache>
                <c:ptCount val="1"/>
                <c:pt idx="0">
                  <c:v>US New Hampshire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2'!$AS$265:$CO$265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0.33552634180000002</c:v>
                </c:pt>
                <c:pt idx="20">
                  <c:v>0.31620172070000002</c:v>
                </c:pt>
                <c:pt idx="21">
                  <c:v>0.26165443640000002</c:v>
                </c:pt>
                <c:pt idx="22">
                  <c:v>0.2348053235</c:v>
                </c:pt>
                <c:pt idx="23">
                  <c:v>0.2116621045</c:v>
                </c:pt>
                <c:pt idx="24">
                  <c:v>0.21459539599999999</c:v>
                </c:pt>
                <c:pt idx="25">
                  <c:v>0.20276976190000001</c:v>
                </c:pt>
                <c:pt idx="26">
                  <c:v>0.19275003160000001</c:v>
                </c:pt>
                <c:pt idx="27">
                  <c:v>0.19309037649999999</c:v>
                </c:pt>
                <c:pt idx="28">
                  <c:v>0.20894936389999999</c:v>
                </c:pt>
                <c:pt idx="29">
                  <c:v>0.23066230400000001</c:v>
                </c:pt>
                <c:pt idx="30">
                  <c:v>0.24246878159999999</c:v>
                </c:pt>
                <c:pt idx="31">
                  <c:v>0.2378143603</c:v>
                </c:pt>
                <c:pt idx="32">
                  <c:v>0.1874767255</c:v>
                </c:pt>
                <c:pt idx="33">
                  <c:v>0.14707067779999999</c:v>
                </c:pt>
                <c:pt idx="34">
                  <c:v>0.1191066253</c:v>
                </c:pt>
                <c:pt idx="35">
                  <c:v>0.1190986907</c:v>
                </c:pt>
                <c:pt idx="36">
                  <c:v>0.12318820699999999</c:v>
                </c:pt>
                <c:pt idx="37">
                  <c:v>0.11967068610000001</c:v>
                </c:pt>
                <c:pt idx="38">
                  <c:v>0.1072926314</c:v>
                </c:pt>
                <c:pt idx="39">
                  <c:v>8.8351848900000002E-2</c:v>
                </c:pt>
                <c:pt idx="40">
                  <c:v>7.2908633700000003E-2</c:v>
                </c:pt>
                <c:pt idx="41">
                  <c:v>6.4049518099999994E-2</c:v>
                </c:pt>
                <c:pt idx="42">
                  <c:v>7.27700659E-2</c:v>
                </c:pt>
                <c:pt idx="43">
                  <c:v>7.8363646100000003E-2</c:v>
                </c:pt>
                <c:pt idx="44">
                  <c:v>9.1532291299999999E-2</c:v>
                </c:pt>
                <c:pt idx="45">
                  <c:v>0.1010274092</c:v>
                </c:pt>
                <c:pt idx="46">
                  <c:v>0.10801239999999999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67E4-41F2-8C97-44C5A512215D}"/>
            </c:ext>
          </c:extLst>
        </c:ser>
        <c:ser>
          <c:idx val="38"/>
          <c:order val="34"/>
          <c:tx>
            <c:strRef>
              <c:f>'Charts 2'!$C$266</c:f>
              <c:strCache>
                <c:ptCount val="1"/>
                <c:pt idx="0">
                  <c:v>US New Jersey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2'!$AS$266:$CO$266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0.4610041809</c:v>
                </c:pt>
                <c:pt idx="14">
                  <c:v>0.50642771180000001</c:v>
                </c:pt>
                <c:pt idx="15">
                  <c:v>0.51743031949999996</c:v>
                </c:pt>
                <c:pt idx="16">
                  <c:v>0.54901314649999999</c:v>
                </c:pt>
                <c:pt idx="17">
                  <c:v>0.60208135250000006</c:v>
                </c:pt>
                <c:pt idx="18">
                  <c:v>0.56436418970000002</c:v>
                </c:pt>
                <c:pt idx="19">
                  <c:v>0.53431192329999999</c:v>
                </c:pt>
                <c:pt idx="20">
                  <c:v>0.48033388929999998</c:v>
                </c:pt>
                <c:pt idx="21">
                  <c:v>0.43891794099999998</c:v>
                </c:pt>
                <c:pt idx="22">
                  <c:v>0.42771648499999998</c:v>
                </c:pt>
                <c:pt idx="23">
                  <c:v>0.39156649970000001</c:v>
                </c:pt>
                <c:pt idx="24">
                  <c:v>0.38385214410000001</c:v>
                </c:pt>
                <c:pt idx="25">
                  <c:v>0.35250069519999999</c:v>
                </c:pt>
                <c:pt idx="26">
                  <c:v>0.33976225310000002</c:v>
                </c:pt>
                <c:pt idx="27">
                  <c:v>0.32569835940000003</c:v>
                </c:pt>
                <c:pt idx="28">
                  <c:v>0.29142088999999999</c:v>
                </c:pt>
                <c:pt idx="29">
                  <c:v>0.25127985390000002</c:v>
                </c:pt>
                <c:pt idx="30">
                  <c:v>0.21456491459999999</c:v>
                </c:pt>
                <c:pt idx="31">
                  <c:v>0.19426427590000001</c:v>
                </c:pt>
                <c:pt idx="32">
                  <c:v>0.17769949709999999</c:v>
                </c:pt>
                <c:pt idx="33">
                  <c:v>0.17122852099999999</c:v>
                </c:pt>
                <c:pt idx="34">
                  <c:v>0.1604777657</c:v>
                </c:pt>
                <c:pt idx="35">
                  <c:v>0.15131920339999999</c:v>
                </c:pt>
                <c:pt idx="36">
                  <c:v>0.13253178639999999</c:v>
                </c:pt>
                <c:pt idx="37">
                  <c:v>0.1142440958</c:v>
                </c:pt>
                <c:pt idx="38">
                  <c:v>0.1030717012</c:v>
                </c:pt>
                <c:pt idx="39">
                  <c:v>9.4794788000000005E-2</c:v>
                </c:pt>
                <c:pt idx="40">
                  <c:v>9.1705147900000006E-2</c:v>
                </c:pt>
                <c:pt idx="41">
                  <c:v>8.9976162700000001E-2</c:v>
                </c:pt>
                <c:pt idx="42">
                  <c:v>8.9061440300000003E-2</c:v>
                </c:pt>
                <c:pt idx="43">
                  <c:v>8.6191677800000005E-2</c:v>
                </c:pt>
                <c:pt idx="44">
                  <c:v>8.3041505599999996E-2</c:v>
                </c:pt>
                <c:pt idx="45">
                  <c:v>8.1241703999999998E-2</c:v>
                </c:pt>
                <c:pt idx="46">
                  <c:v>8.1623375600000006E-2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7E4-41F2-8C97-44C5A512215D}"/>
            </c:ext>
          </c:extLst>
        </c:ser>
        <c:ser>
          <c:idx val="39"/>
          <c:order val="35"/>
          <c:tx>
            <c:strRef>
              <c:f>'Charts 2'!$C$267</c:f>
              <c:strCache>
                <c:ptCount val="1"/>
                <c:pt idx="0">
                  <c:v>US New Mexico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2'!$AS$267:$CO$267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0.25652125390000002</c:v>
                </c:pt>
                <c:pt idx="18">
                  <c:v>0.2641960881</c:v>
                </c:pt>
                <c:pt idx="19">
                  <c:v>0.26332320879999999</c:v>
                </c:pt>
                <c:pt idx="20">
                  <c:v>0.24044993540000001</c:v>
                </c:pt>
                <c:pt idx="21">
                  <c:v>0.20778090630000001</c:v>
                </c:pt>
                <c:pt idx="22">
                  <c:v>0.1849775028</c:v>
                </c:pt>
                <c:pt idx="23">
                  <c:v>0.16928355470000001</c:v>
                </c:pt>
                <c:pt idx="24">
                  <c:v>0.1710915268</c:v>
                </c:pt>
                <c:pt idx="25">
                  <c:v>0.18814202369999999</c:v>
                </c:pt>
                <c:pt idx="26">
                  <c:v>0.21693121009999999</c:v>
                </c:pt>
                <c:pt idx="27">
                  <c:v>0.2412575394</c:v>
                </c:pt>
                <c:pt idx="28">
                  <c:v>0.25186355249999998</c:v>
                </c:pt>
                <c:pt idx="29">
                  <c:v>0.24221747390000001</c:v>
                </c:pt>
                <c:pt idx="30">
                  <c:v>0.19903316809999999</c:v>
                </c:pt>
                <c:pt idx="31">
                  <c:v>0.15706156399999999</c:v>
                </c:pt>
                <c:pt idx="32">
                  <c:v>0.13433107159999999</c:v>
                </c:pt>
                <c:pt idx="33">
                  <c:v>0.1454339207</c:v>
                </c:pt>
                <c:pt idx="34">
                  <c:v>0.15703674049999999</c:v>
                </c:pt>
                <c:pt idx="35">
                  <c:v>0.1645049046</c:v>
                </c:pt>
                <c:pt idx="36">
                  <c:v>0.16407985999999999</c:v>
                </c:pt>
                <c:pt idx="37">
                  <c:v>0.15620817519999999</c:v>
                </c:pt>
                <c:pt idx="38">
                  <c:v>0.14871226979999999</c:v>
                </c:pt>
                <c:pt idx="39">
                  <c:v>0.15326876649999999</c:v>
                </c:pt>
                <c:pt idx="40">
                  <c:v>0.16387232369999999</c:v>
                </c:pt>
                <c:pt idx="41">
                  <c:v>0.15946259600000001</c:v>
                </c:pt>
                <c:pt idx="42">
                  <c:v>0.1380694458</c:v>
                </c:pt>
                <c:pt idx="43">
                  <c:v>0.1031898916</c:v>
                </c:pt>
                <c:pt idx="44">
                  <c:v>8.5795894900000003E-2</c:v>
                </c:pt>
                <c:pt idx="45">
                  <c:v>7.5052152400000002E-2</c:v>
                </c:pt>
                <c:pt idx="46">
                  <c:v>8.0592089399999997E-2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7E4-41F2-8C97-44C5A512215D}"/>
            </c:ext>
          </c:extLst>
        </c:ser>
        <c:ser>
          <c:idx val="40"/>
          <c:order val="36"/>
          <c:tx>
            <c:strRef>
              <c:f>'Charts 2'!$C$268</c:f>
              <c:strCache>
                <c:ptCount val="1"/>
                <c:pt idx="0">
                  <c:v>US New York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2'!$AS$268:$CO$268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0.41891312629999999</c:v>
                </c:pt>
                <c:pt idx="10">
                  <c:v>0.34842925959999999</c:v>
                </c:pt>
                <c:pt idx="11">
                  <c:v>0.3114660192</c:v>
                </c:pt>
                <c:pt idx="12">
                  <c:v>0.31698700279999997</c:v>
                </c:pt>
                <c:pt idx="13">
                  <c:v>0.33386785279999998</c:v>
                </c:pt>
                <c:pt idx="14">
                  <c:v>0.33081663259999999</c:v>
                </c:pt>
                <c:pt idx="15">
                  <c:v>0.37285707820000002</c:v>
                </c:pt>
                <c:pt idx="16">
                  <c:v>0.41476150880000001</c:v>
                </c:pt>
                <c:pt idx="17">
                  <c:v>0.49184322419999998</c:v>
                </c:pt>
                <c:pt idx="18">
                  <c:v>0.58017307839999999</c:v>
                </c:pt>
                <c:pt idx="19">
                  <c:v>0.59461828829999996</c:v>
                </c:pt>
                <c:pt idx="20">
                  <c:v>0.60022794229999998</c:v>
                </c:pt>
                <c:pt idx="21">
                  <c:v>0.54442595250000003</c:v>
                </c:pt>
                <c:pt idx="22">
                  <c:v>0.46230689009999998</c:v>
                </c:pt>
                <c:pt idx="23">
                  <c:v>0.3789808368</c:v>
                </c:pt>
                <c:pt idx="24">
                  <c:v>0.3050694853</c:v>
                </c:pt>
                <c:pt idx="25">
                  <c:v>0.25133367979999999</c:v>
                </c:pt>
                <c:pt idx="26">
                  <c:v>0.21742517610000001</c:v>
                </c:pt>
                <c:pt idx="27">
                  <c:v>0.19575690609999999</c:v>
                </c:pt>
                <c:pt idx="28">
                  <c:v>0.1776941132</c:v>
                </c:pt>
                <c:pt idx="29">
                  <c:v>0.16036993729999999</c:v>
                </c:pt>
                <c:pt idx="30">
                  <c:v>0.14322837690000001</c:v>
                </c:pt>
                <c:pt idx="31">
                  <c:v>0.13235979740000001</c:v>
                </c:pt>
                <c:pt idx="32">
                  <c:v>0.12713088189999999</c:v>
                </c:pt>
                <c:pt idx="33">
                  <c:v>0.1235993317</c:v>
                </c:pt>
                <c:pt idx="34">
                  <c:v>0.1214438052</c:v>
                </c:pt>
                <c:pt idx="35">
                  <c:v>0.1169053728</c:v>
                </c:pt>
                <c:pt idx="36">
                  <c:v>0.1085456199</c:v>
                </c:pt>
                <c:pt idx="37">
                  <c:v>9.9622772200000001E-2</c:v>
                </c:pt>
                <c:pt idx="38">
                  <c:v>9.4612539600000004E-2</c:v>
                </c:pt>
                <c:pt idx="39">
                  <c:v>9.4412295300000004E-2</c:v>
                </c:pt>
                <c:pt idx="40">
                  <c:v>9.6831494599999998E-2</c:v>
                </c:pt>
                <c:pt idx="41">
                  <c:v>9.5525396700000001E-2</c:v>
                </c:pt>
                <c:pt idx="42">
                  <c:v>8.9935945700000006E-2</c:v>
                </c:pt>
                <c:pt idx="43">
                  <c:v>8.1974103600000001E-2</c:v>
                </c:pt>
                <c:pt idx="44">
                  <c:v>7.5195660499999997E-2</c:v>
                </c:pt>
                <c:pt idx="45">
                  <c:v>7.3317063299999999E-2</c:v>
                </c:pt>
                <c:pt idx="46">
                  <c:v>7.6501794100000006E-2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7E4-41F2-8C97-44C5A512215D}"/>
            </c:ext>
          </c:extLst>
        </c:ser>
        <c:ser>
          <c:idx val="41"/>
          <c:order val="37"/>
          <c:tx>
            <c:strRef>
              <c:f>'Charts 2'!$C$269</c:f>
              <c:strCache>
                <c:ptCount val="1"/>
                <c:pt idx="0">
                  <c:v>US North Carolina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2'!$AS$269:$CO$269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0.28881259720000002</c:v>
                </c:pt>
                <c:pt idx="17">
                  <c:v>0.3032448881</c:v>
                </c:pt>
                <c:pt idx="18">
                  <c:v>0.36066823510000001</c:v>
                </c:pt>
                <c:pt idx="19">
                  <c:v>0.41706022329999998</c:v>
                </c:pt>
                <c:pt idx="20">
                  <c:v>0.43800250349999997</c:v>
                </c:pt>
                <c:pt idx="21">
                  <c:v>0.38764928050000003</c:v>
                </c:pt>
                <c:pt idx="22">
                  <c:v>0.34337919210000001</c:v>
                </c:pt>
                <c:pt idx="23">
                  <c:v>0.30719005789999998</c:v>
                </c:pt>
                <c:pt idx="24">
                  <c:v>0.28365394529999999</c:v>
                </c:pt>
                <c:pt idx="25">
                  <c:v>0.27343684579999999</c:v>
                </c:pt>
                <c:pt idx="26">
                  <c:v>0.25832565709999999</c:v>
                </c:pt>
                <c:pt idx="27">
                  <c:v>0.23656675930000001</c:v>
                </c:pt>
                <c:pt idx="28">
                  <c:v>0.2140403276</c:v>
                </c:pt>
                <c:pt idx="29">
                  <c:v>0.19751604989999999</c:v>
                </c:pt>
                <c:pt idx="30">
                  <c:v>0.17810891910000001</c:v>
                </c:pt>
                <c:pt idx="31">
                  <c:v>0.1676728529</c:v>
                </c:pt>
                <c:pt idx="32">
                  <c:v>0.14930106979999999</c:v>
                </c:pt>
                <c:pt idx="33">
                  <c:v>0.1448066704</c:v>
                </c:pt>
                <c:pt idx="34">
                  <c:v>0.14087899779999999</c:v>
                </c:pt>
                <c:pt idx="35">
                  <c:v>0.13726899670000001</c:v>
                </c:pt>
                <c:pt idx="36">
                  <c:v>0.1357478204</c:v>
                </c:pt>
                <c:pt idx="37">
                  <c:v>0.1247082379</c:v>
                </c:pt>
                <c:pt idx="38">
                  <c:v>0.11891013490000001</c:v>
                </c:pt>
                <c:pt idx="39">
                  <c:v>0.1085929846</c:v>
                </c:pt>
                <c:pt idx="40">
                  <c:v>0.1041141682</c:v>
                </c:pt>
                <c:pt idx="41">
                  <c:v>9.8246330199999996E-2</c:v>
                </c:pt>
                <c:pt idx="42">
                  <c:v>0.1001202097</c:v>
                </c:pt>
                <c:pt idx="43">
                  <c:v>9.8703198399999997E-2</c:v>
                </c:pt>
                <c:pt idx="44">
                  <c:v>8.6243846400000004E-2</c:v>
                </c:pt>
                <c:pt idx="45">
                  <c:v>7.8971316E-2</c:v>
                </c:pt>
                <c:pt idx="46">
                  <c:v>7.4275441600000006E-2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67E4-41F2-8C97-44C5A512215D}"/>
            </c:ext>
          </c:extLst>
        </c:ser>
        <c:ser>
          <c:idx val="42"/>
          <c:order val="38"/>
          <c:tx>
            <c:strRef>
              <c:f>'Charts 2'!$C$270</c:f>
              <c:strCache>
                <c:ptCount val="1"/>
                <c:pt idx="0">
                  <c:v>US North Dakota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2'!$AS$270:$CO$270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0.13076971600000001</c:v>
                </c:pt>
                <c:pt idx="24">
                  <c:v>0.1312932154</c:v>
                </c:pt>
                <c:pt idx="25">
                  <c:v>0.15963706729999999</c:v>
                </c:pt>
                <c:pt idx="26">
                  <c:v>0.21355233739999999</c:v>
                </c:pt>
                <c:pt idx="27">
                  <c:v>0.24565940880000001</c:v>
                </c:pt>
                <c:pt idx="28">
                  <c:v>0.2385383559</c:v>
                </c:pt>
                <c:pt idx="29">
                  <c:v>0.213822708</c:v>
                </c:pt>
                <c:pt idx="30">
                  <c:v>0.17930713840000001</c:v>
                </c:pt>
                <c:pt idx="31">
                  <c:v>0.16321617799999999</c:v>
                </c:pt>
                <c:pt idx="32">
                  <c:v>0.14777817809999999</c:v>
                </c:pt>
                <c:pt idx="33">
                  <c:v>0.13748655339999999</c:v>
                </c:pt>
                <c:pt idx="34">
                  <c:v>0.1243470669</c:v>
                </c:pt>
                <c:pt idx="35">
                  <c:v>0.1117293402</c:v>
                </c:pt>
                <c:pt idx="36">
                  <c:v>0.1050312467</c:v>
                </c:pt>
                <c:pt idx="37">
                  <c:v>9.8450414599999994E-2</c:v>
                </c:pt>
                <c:pt idx="38">
                  <c:v>9.3467680799999994E-2</c:v>
                </c:pt>
                <c:pt idx="39">
                  <c:v>8.6129310200000003E-2</c:v>
                </c:pt>
                <c:pt idx="40">
                  <c:v>8.1697704999999995E-2</c:v>
                </c:pt>
                <c:pt idx="41">
                  <c:v>7.87879566E-2</c:v>
                </c:pt>
                <c:pt idx="42">
                  <c:v>7.95707997E-2</c:v>
                </c:pt>
                <c:pt idx="43">
                  <c:v>8.3589161199999998E-2</c:v>
                </c:pt>
                <c:pt idx="44">
                  <c:v>8.8521734199999993E-2</c:v>
                </c:pt>
                <c:pt idx="45">
                  <c:v>9.6455307700000006E-2</c:v>
                </c:pt>
                <c:pt idx="46">
                  <c:v>0.1065459067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67E4-41F2-8C97-44C5A512215D}"/>
            </c:ext>
          </c:extLst>
        </c:ser>
        <c:ser>
          <c:idx val="43"/>
          <c:order val="39"/>
          <c:tx>
            <c:strRef>
              <c:f>'Charts 2'!$C$271</c:f>
              <c:strCache>
                <c:ptCount val="1"/>
                <c:pt idx="0">
                  <c:v>US Ohio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2'!$AS$271:$CO$271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0.38952321159999997</c:v>
                </c:pt>
                <c:pt idx="18">
                  <c:v>0.36030906909999999</c:v>
                </c:pt>
                <c:pt idx="19">
                  <c:v>0.37198099890000003</c:v>
                </c:pt>
                <c:pt idx="20">
                  <c:v>0.39415505610000001</c:v>
                </c:pt>
                <c:pt idx="21">
                  <c:v>0.40123864399999998</c:v>
                </c:pt>
                <c:pt idx="22">
                  <c:v>0.38375682999999999</c:v>
                </c:pt>
                <c:pt idx="23">
                  <c:v>0.3419470214</c:v>
                </c:pt>
                <c:pt idx="24">
                  <c:v>0.29680217809999998</c:v>
                </c:pt>
                <c:pt idx="25">
                  <c:v>0.27488630809999998</c:v>
                </c:pt>
                <c:pt idx="26">
                  <c:v>0.26374147129999997</c:v>
                </c:pt>
                <c:pt idx="27">
                  <c:v>0.25718465579999999</c:v>
                </c:pt>
                <c:pt idx="28">
                  <c:v>0.2428531001</c:v>
                </c:pt>
                <c:pt idx="29">
                  <c:v>0.21553176139999999</c:v>
                </c:pt>
                <c:pt idx="30">
                  <c:v>0.18956176080000001</c:v>
                </c:pt>
                <c:pt idx="31">
                  <c:v>0.16884886090000001</c:v>
                </c:pt>
                <c:pt idx="32">
                  <c:v>0.1591038193</c:v>
                </c:pt>
                <c:pt idx="33">
                  <c:v>0.15555888239999999</c:v>
                </c:pt>
                <c:pt idx="34">
                  <c:v>0.14811591460000001</c:v>
                </c:pt>
                <c:pt idx="35">
                  <c:v>0.13831011060000001</c:v>
                </c:pt>
                <c:pt idx="36">
                  <c:v>0.1241209893</c:v>
                </c:pt>
                <c:pt idx="37">
                  <c:v>0.11161921380000001</c:v>
                </c:pt>
                <c:pt idx="38">
                  <c:v>0.1022717652</c:v>
                </c:pt>
                <c:pt idx="39">
                  <c:v>9.6415762599999996E-2</c:v>
                </c:pt>
                <c:pt idx="40">
                  <c:v>9.3247362299999997E-2</c:v>
                </c:pt>
                <c:pt idx="41">
                  <c:v>8.9145241700000002E-2</c:v>
                </c:pt>
                <c:pt idx="42">
                  <c:v>8.8069277500000001E-2</c:v>
                </c:pt>
                <c:pt idx="43">
                  <c:v>8.4906366699999999E-2</c:v>
                </c:pt>
                <c:pt idx="44">
                  <c:v>8.52408474E-2</c:v>
                </c:pt>
                <c:pt idx="45">
                  <c:v>8.8861770100000001E-2</c:v>
                </c:pt>
                <c:pt idx="46">
                  <c:v>9.7674970200000003E-2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67E4-41F2-8C97-44C5A512215D}"/>
            </c:ext>
          </c:extLst>
        </c:ser>
        <c:ser>
          <c:idx val="44"/>
          <c:order val="40"/>
          <c:tx>
            <c:strRef>
              <c:f>'Charts 2'!$C$272</c:f>
              <c:strCache>
                <c:ptCount val="1"/>
                <c:pt idx="0">
                  <c:v>US Oklahoma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2'!$AS$272:$CO$272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0.32781357999999999</c:v>
                </c:pt>
                <c:pt idx="21">
                  <c:v>0.22810266230000001</c:v>
                </c:pt>
                <c:pt idx="22">
                  <c:v>0.20706915470000001</c:v>
                </c:pt>
                <c:pt idx="23">
                  <c:v>0.25290907460000001</c:v>
                </c:pt>
                <c:pt idx="24">
                  <c:v>0.33254137499999997</c:v>
                </c:pt>
                <c:pt idx="25">
                  <c:v>0.39211419689999999</c:v>
                </c:pt>
                <c:pt idx="26">
                  <c:v>0.4057078589</c:v>
                </c:pt>
                <c:pt idx="27">
                  <c:v>0.35203683699999999</c:v>
                </c:pt>
                <c:pt idx="28">
                  <c:v>0.26484744510000002</c:v>
                </c:pt>
                <c:pt idx="29">
                  <c:v>0.19871137420000001</c:v>
                </c:pt>
                <c:pt idx="30">
                  <c:v>0.1757523956</c:v>
                </c:pt>
                <c:pt idx="31">
                  <c:v>0.18607132539999999</c:v>
                </c:pt>
                <c:pt idx="32">
                  <c:v>0.20053634940000001</c:v>
                </c:pt>
                <c:pt idx="33">
                  <c:v>0.2062239417</c:v>
                </c:pt>
                <c:pt idx="34">
                  <c:v>0.18808225640000001</c:v>
                </c:pt>
                <c:pt idx="35">
                  <c:v>0.15608450560000001</c:v>
                </c:pt>
                <c:pt idx="36">
                  <c:v>0.1279659222</c:v>
                </c:pt>
                <c:pt idx="37">
                  <c:v>0.10452191080000001</c:v>
                </c:pt>
                <c:pt idx="38">
                  <c:v>9.7612737399999996E-2</c:v>
                </c:pt>
                <c:pt idx="39">
                  <c:v>9.2062959099999994E-2</c:v>
                </c:pt>
                <c:pt idx="40">
                  <c:v>8.9963705500000005E-2</c:v>
                </c:pt>
                <c:pt idx="41">
                  <c:v>8.7396235899999994E-2</c:v>
                </c:pt>
                <c:pt idx="42">
                  <c:v>7.8092442200000001E-2</c:v>
                </c:pt>
                <c:pt idx="43">
                  <c:v>7.5707303099999998E-2</c:v>
                </c:pt>
                <c:pt idx="44">
                  <c:v>7.4342620900000003E-2</c:v>
                </c:pt>
                <c:pt idx="45">
                  <c:v>7.7178423499999996E-2</c:v>
                </c:pt>
                <c:pt idx="46">
                  <c:v>7.7620981500000005E-2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67E4-41F2-8C97-44C5A512215D}"/>
            </c:ext>
          </c:extLst>
        </c:ser>
        <c:ser>
          <c:idx val="45"/>
          <c:order val="41"/>
          <c:tx>
            <c:strRef>
              <c:f>'Charts 2'!$C$273</c:f>
              <c:strCache>
                <c:ptCount val="1"/>
                <c:pt idx="0">
                  <c:v>US Oregon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2'!$AS$273:$CO$273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0.1909120758</c:v>
                </c:pt>
                <c:pt idx="13">
                  <c:v>0.19529021429999999</c:v>
                </c:pt>
                <c:pt idx="14">
                  <c:v>0.1656467908</c:v>
                </c:pt>
                <c:pt idx="15">
                  <c:v>0.13505818010000001</c:v>
                </c:pt>
                <c:pt idx="16">
                  <c:v>0.171535627</c:v>
                </c:pt>
                <c:pt idx="17">
                  <c:v>0.2141296737</c:v>
                </c:pt>
                <c:pt idx="18">
                  <c:v>0.27268122379999998</c:v>
                </c:pt>
                <c:pt idx="19">
                  <c:v>0.3072161565</c:v>
                </c:pt>
                <c:pt idx="20">
                  <c:v>0.2904263084</c:v>
                </c:pt>
                <c:pt idx="21">
                  <c:v>0.25497202260000001</c:v>
                </c:pt>
                <c:pt idx="22">
                  <c:v>0.20786446880000001</c:v>
                </c:pt>
                <c:pt idx="23">
                  <c:v>0.19842892100000001</c:v>
                </c:pt>
                <c:pt idx="24">
                  <c:v>0.1962714586</c:v>
                </c:pt>
                <c:pt idx="25">
                  <c:v>0.21370014670000001</c:v>
                </c:pt>
                <c:pt idx="26">
                  <c:v>0.23022608959999999</c:v>
                </c:pt>
                <c:pt idx="27">
                  <c:v>0.2268144335</c:v>
                </c:pt>
                <c:pt idx="28">
                  <c:v>0.2071329774</c:v>
                </c:pt>
                <c:pt idx="29">
                  <c:v>0.17459186030000001</c:v>
                </c:pt>
                <c:pt idx="30">
                  <c:v>0.15146797070000001</c:v>
                </c:pt>
                <c:pt idx="31">
                  <c:v>0.13216928519999999</c:v>
                </c:pt>
                <c:pt idx="32">
                  <c:v>0.1236595246</c:v>
                </c:pt>
                <c:pt idx="33">
                  <c:v>0.11880935250000001</c:v>
                </c:pt>
                <c:pt idx="34">
                  <c:v>0.1167645373</c:v>
                </c:pt>
                <c:pt idx="35">
                  <c:v>0.11033751379999999</c:v>
                </c:pt>
                <c:pt idx="36">
                  <c:v>0.1004072422</c:v>
                </c:pt>
                <c:pt idx="37">
                  <c:v>8.7537944100000001E-2</c:v>
                </c:pt>
                <c:pt idx="38">
                  <c:v>7.9408506300000001E-2</c:v>
                </c:pt>
                <c:pt idx="39">
                  <c:v>7.3922889500000005E-2</c:v>
                </c:pt>
                <c:pt idx="40">
                  <c:v>6.9771420799999997E-2</c:v>
                </c:pt>
                <c:pt idx="41">
                  <c:v>7.0974730999999999E-2</c:v>
                </c:pt>
                <c:pt idx="42">
                  <c:v>7.4851653599999998E-2</c:v>
                </c:pt>
                <c:pt idx="43">
                  <c:v>8.6224548999999998E-2</c:v>
                </c:pt>
                <c:pt idx="44">
                  <c:v>8.6985105699999996E-2</c:v>
                </c:pt>
                <c:pt idx="45">
                  <c:v>8.2979393999999998E-2</c:v>
                </c:pt>
                <c:pt idx="46">
                  <c:v>7.4636836600000006E-2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67E4-41F2-8C97-44C5A512215D}"/>
            </c:ext>
          </c:extLst>
        </c:ser>
        <c:ser>
          <c:idx val="46"/>
          <c:order val="42"/>
          <c:tx>
            <c:strRef>
              <c:f>'Charts 2'!$C$274</c:f>
              <c:strCache>
                <c:ptCount val="1"/>
                <c:pt idx="0">
                  <c:v>US Pennsylvania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2'!$AS$274:$CO$274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0.41188179260000002</c:v>
                </c:pt>
                <c:pt idx="14">
                  <c:v>0.38878729550000002</c:v>
                </c:pt>
                <c:pt idx="15">
                  <c:v>0.31328865550000001</c:v>
                </c:pt>
                <c:pt idx="16">
                  <c:v>0.29260728740000003</c:v>
                </c:pt>
                <c:pt idx="17">
                  <c:v>0.28834319339999998</c:v>
                </c:pt>
                <c:pt idx="18">
                  <c:v>0.33478038449999997</c:v>
                </c:pt>
                <c:pt idx="19">
                  <c:v>0.37242090249999998</c:v>
                </c:pt>
                <c:pt idx="20">
                  <c:v>0.38854642</c:v>
                </c:pt>
                <c:pt idx="21">
                  <c:v>0.38424691570000002</c:v>
                </c:pt>
                <c:pt idx="22">
                  <c:v>0.35983409649999998</c:v>
                </c:pt>
                <c:pt idx="23">
                  <c:v>0.34043299399999999</c:v>
                </c:pt>
                <c:pt idx="24">
                  <c:v>0.35014157769999998</c:v>
                </c:pt>
                <c:pt idx="25">
                  <c:v>0.36139406959999998</c:v>
                </c:pt>
                <c:pt idx="26">
                  <c:v>0.36125697610000002</c:v>
                </c:pt>
                <c:pt idx="27">
                  <c:v>0.3427495129</c:v>
                </c:pt>
                <c:pt idx="28">
                  <c:v>0.2981668583</c:v>
                </c:pt>
                <c:pt idx="29">
                  <c:v>0.25606269009999999</c:v>
                </c:pt>
                <c:pt idx="30">
                  <c:v>0.2249412724</c:v>
                </c:pt>
                <c:pt idx="31">
                  <c:v>0.21110684790000001</c:v>
                </c:pt>
                <c:pt idx="32">
                  <c:v>0.20692433330000001</c:v>
                </c:pt>
                <c:pt idx="33">
                  <c:v>0.2064464053</c:v>
                </c:pt>
                <c:pt idx="34">
                  <c:v>0.20241394779999999</c:v>
                </c:pt>
                <c:pt idx="35">
                  <c:v>0.1917506403</c:v>
                </c:pt>
                <c:pt idx="36">
                  <c:v>0.17462467109999999</c:v>
                </c:pt>
                <c:pt idx="37">
                  <c:v>0.1560225439</c:v>
                </c:pt>
                <c:pt idx="38">
                  <c:v>0.1445203598</c:v>
                </c:pt>
                <c:pt idx="39">
                  <c:v>0.1358465643</c:v>
                </c:pt>
                <c:pt idx="40">
                  <c:v>0.12912188459999999</c:v>
                </c:pt>
                <c:pt idx="41">
                  <c:v>0.1193285509</c:v>
                </c:pt>
                <c:pt idx="42">
                  <c:v>0.1058317963</c:v>
                </c:pt>
                <c:pt idx="43">
                  <c:v>9.1188015799999994E-2</c:v>
                </c:pt>
                <c:pt idx="44">
                  <c:v>7.8897465099999994E-2</c:v>
                </c:pt>
                <c:pt idx="45">
                  <c:v>7.2325991000000006E-2</c:v>
                </c:pt>
                <c:pt idx="46">
                  <c:v>7.0804289199999995E-2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67E4-41F2-8C97-44C5A512215D}"/>
            </c:ext>
          </c:extLst>
        </c:ser>
        <c:ser>
          <c:idx val="47"/>
          <c:order val="43"/>
          <c:tx>
            <c:strRef>
              <c:f>'Charts 2'!$C$275</c:f>
              <c:strCache>
                <c:ptCount val="1"/>
                <c:pt idx="0">
                  <c:v>US Puerto Rico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2'!$AS$275:$CO$275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0.27933900769999997</c:v>
                </c:pt>
                <c:pt idx="24">
                  <c:v>0.28542652340000002</c:v>
                </c:pt>
                <c:pt idx="25">
                  <c:v>0.27877885229999999</c:v>
                </c:pt>
                <c:pt idx="26">
                  <c:v>0.2797896621</c:v>
                </c:pt>
                <c:pt idx="27">
                  <c:v>0.27175393190000002</c:v>
                </c:pt>
                <c:pt idx="28">
                  <c:v>0.27995240469999999</c:v>
                </c:pt>
                <c:pt idx="29">
                  <c:v>0.30176015420000002</c:v>
                </c:pt>
                <c:pt idx="30">
                  <c:v>0.31441284790000001</c:v>
                </c:pt>
                <c:pt idx="31">
                  <c:v>0.29891464629999998</c:v>
                </c:pt>
                <c:pt idx="32">
                  <c:v>0.26066154600000002</c:v>
                </c:pt>
                <c:pt idx="33">
                  <c:v>0.21705799589999999</c:v>
                </c:pt>
                <c:pt idx="34">
                  <c:v>0.17751137010000001</c:v>
                </c:pt>
                <c:pt idx="35">
                  <c:v>0.15316497060000001</c:v>
                </c:pt>
                <c:pt idx="36">
                  <c:v>0.13243952589999999</c:v>
                </c:pt>
                <c:pt idx="37">
                  <c:v>0.1139575572</c:v>
                </c:pt>
                <c:pt idx="38">
                  <c:v>0.1047985397</c:v>
                </c:pt>
                <c:pt idx="39">
                  <c:v>0.1003018329</c:v>
                </c:pt>
                <c:pt idx="40">
                  <c:v>0.1020207108</c:v>
                </c:pt>
                <c:pt idx="41">
                  <c:v>0.1050868698</c:v>
                </c:pt>
                <c:pt idx="42">
                  <c:v>0.1037513003</c:v>
                </c:pt>
                <c:pt idx="43">
                  <c:v>0.1031663397</c:v>
                </c:pt>
                <c:pt idx="44">
                  <c:v>8.8662897899999996E-2</c:v>
                </c:pt>
                <c:pt idx="45">
                  <c:v>7.30978761E-2</c:v>
                </c:pt>
                <c:pt idx="46">
                  <c:v>6.9489924300000006E-2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67E4-41F2-8C97-44C5A512215D}"/>
            </c:ext>
          </c:extLst>
        </c:ser>
        <c:ser>
          <c:idx val="48"/>
          <c:order val="44"/>
          <c:tx>
            <c:strRef>
              <c:f>'Charts 2'!$C$276</c:f>
              <c:strCache>
                <c:ptCount val="1"/>
                <c:pt idx="0">
                  <c:v>US Rhode Island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2'!$AS$276:$CO$276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0.1716632277</c:v>
                </c:pt>
                <c:pt idx="18">
                  <c:v>0.22032986809999999</c:v>
                </c:pt>
                <c:pt idx="19">
                  <c:v>0.27097190040000002</c:v>
                </c:pt>
                <c:pt idx="20">
                  <c:v>0.28452428670000002</c:v>
                </c:pt>
                <c:pt idx="21">
                  <c:v>0.27135381060000002</c:v>
                </c:pt>
                <c:pt idx="22">
                  <c:v>0.2493097202</c:v>
                </c:pt>
                <c:pt idx="23">
                  <c:v>0.22751257820000001</c:v>
                </c:pt>
                <c:pt idx="24">
                  <c:v>0.21226341600000001</c:v>
                </c:pt>
                <c:pt idx="25">
                  <c:v>0.1969146269</c:v>
                </c:pt>
                <c:pt idx="26">
                  <c:v>0.19652458980000001</c:v>
                </c:pt>
                <c:pt idx="27">
                  <c:v>0.2086533951</c:v>
                </c:pt>
                <c:pt idx="28">
                  <c:v>0.23293406729999999</c:v>
                </c:pt>
                <c:pt idx="29">
                  <c:v>0.25264091290000001</c:v>
                </c:pt>
                <c:pt idx="30">
                  <c:v>0.25985948990000002</c:v>
                </c:pt>
                <c:pt idx="31">
                  <c:v>0.25183594949999999</c:v>
                </c:pt>
                <c:pt idx="32">
                  <c:v>0.21534542779999999</c:v>
                </c:pt>
                <c:pt idx="33">
                  <c:v>0.17813781740000001</c:v>
                </c:pt>
                <c:pt idx="34">
                  <c:v>0.15080776830000001</c:v>
                </c:pt>
                <c:pt idx="35">
                  <c:v>0.14620376600000001</c:v>
                </c:pt>
                <c:pt idx="36">
                  <c:v>0.1528629531</c:v>
                </c:pt>
                <c:pt idx="37">
                  <c:v>0.16194409279999999</c:v>
                </c:pt>
                <c:pt idx="38">
                  <c:v>0.17649952199999999</c:v>
                </c:pt>
                <c:pt idx="39">
                  <c:v>0.18447335500000001</c:v>
                </c:pt>
                <c:pt idx="40">
                  <c:v>0.1909103731</c:v>
                </c:pt>
                <c:pt idx="41">
                  <c:v>0.19011963679999999</c:v>
                </c:pt>
                <c:pt idx="42">
                  <c:v>0.1854298466</c:v>
                </c:pt>
                <c:pt idx="43">
                  <c:v>0.16946408539999999</c:v>
                </c:pt>
                <c:pt idx="44">
                  <c:v>0.1488570803</c:v>
                </c:pt>
                <c:pt idx="45">
                  <c:v>0.13106836929999999</c:v>
                </c:pt>
                <c:pt idx="46">
                  <c:v>0.11605747130000001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67E4-41F2-8C97-44C5A512215D}"/>
            </c:ext>
          </c:extLst>
        </c:ser>
        <c:ser>
          <c:idx val="49"/>
          <c:order val="45"/>
          <c:tx>
            <c:strRef>
              <c:f>'Charts 2'!$C$277</c:f>
              <c:strCache>
                <c:ptCount val="1"/>
                <c:pt idx="0">
                  <c:v>US South Carolina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2'!$AS$277:$CO$277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0.36973825020000001</c:v>
                </c:pt>
                <c:pt idx="17">
                  <c:v>0.39399388909999999</c:v>
                </c:pt>
                <c:pt idx="18">
                  <c:v>0.37484608260000002</c:v>
                </c:pt>
                <c:pt idx="19">
                  <c:v>0.40089490919999998</c:v>
                </c:pt>
                <c:pt idx="20">
                  <c:v>0.37720458270000001</c:v>
                </c:pt>
                <c:pt idx="21">
                  <c:v>0.41916909079999998</c:v>
                </c:pt>
                <c:pt idx="22">
                  <c:v>0.42700784390000002</c:v>
                </c:pt>
                <c:pt idx="23">
                  <c:v>0.38253340139999997</c:v>
                </c:pt>
                <c:pt idx="24">
                  <c:v>0.3117509826</c:v>
                </c:pt>
                <c:pt idx="25">
                  <c:v>0.21404221670000001</c:v>
                </c:pt>
                <c:pt idx="26">
                  <c:v>0.15348007059999999</c:v>
                </c:pt>
                <c:pt idx="27">
                  <c:v>0.1405337143</c:v>
                </c:pt>
                <c:pt idx="28">
                  <c:v>0.16379435780000001</c:v>
                </c:pt>
                <c:pt idx="29">
                  <c:v>0.19814788</c:v>
                </c:pt>
                <c:pt idx="30">
                  <c:v>0.2301841848</c:v>
                </c:pt>
                <c:pt idx="31">
                  <c:v>0.22396438129999999</c:v>
                </c:pt>
                <c:pt idx="32">
                  <c:v>0.20582508569999999</c:v>
                </c:pt>
                <c:pt idx="33">
                  <c:v>0.18423452400000001</c:v>
                </c:pt>
                <c:pt idx="34">
                  <c:v>0.16179725210000001</c:v>
                </c:pt>
                <c:pt idx="35">
                  <c:v>0.1392672794</c:v>
                </c:pt>
                <c:pt idx="36">
                  <c:v>0.11706475180000001</c:v>
                </c:pt>
                <c:pt idx="37">
                  <c:v>0.101328245</c:v>
                </c:pt>
                <c:pt idx="38">
                  <c:v>9.5789978100000006E-2</c:v>
                </c:pt>
                <c:pt idx="39">
                  <c:v>9.4557547500000005E-2</c:v>
                </c:pt>
                <c:pt idx="40">
                  <c:v>9.4380764500000006E-2</c:v>
                </c:pt>
                <c:pt idx="41">
                  <c:v>9.6822726600000006E-2</c:v>
                </c:pt>
                <c:pt idx="42">
                  <c:v>8.8131489300000004E-2</c:v>
                </c:pt>
                <c:pt idx="43">
                  <c:v>7.5119814199999996E-2</c:v>
                </c:pt>
                <c:pt idx="44">
                  <c:v>6.3455803199999994E-2</c:v>
                </c:pt>
                <c:pt idx="45">
                  <c:v>5.9151529000000001E-2</c:v>
                </c:pt>
                <c:pt idx="46">
                  <c:v>6.05914387E-2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67E4-41F2-8C97-44C5A512215D}"/>
            </c:ext>
          </c:extLst>
        </c:ser>
        <c:ser>
          <c:idx val="50"/>
          <c:order val="46"/>
          <c:tx>
            <c:strRef>
              <c:f>'Charts 2'!$C$278</c:f>
              <c:strCache>
                <c:ptCount val="1"/>
                <c:pt idx="0">
                  <c:v>US South Dakota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2'!$AS$278:$CO$278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0.1292357583</c:v>
                </c:pt>
                <c:pt idx="21">
                  <c:v>0.1719567062</c:v>
                </c:pt>
                <c:pt idx="22">
                  <c:v>0.19965567649999999</c:v>
                </c:pt>
                <c:pt idx="23">
                  <c:v>0.25202470560000001</c:v>
                </c:pt>
                <c:pt idx="24">
                  <c:v>0.26851693720000003</c:v>
                </c:pt>
                <c:pt idx="25">
                  <c:v>0.25468953030000002</c:v>
                </c:pt>
                <c:pt idx="26">
                  <c:v>0.2488772665</c:v>
                </c:pt>
                <c:pt idx="27">
                  <c:v>0.2412737495</c:v>
                </c:pt>
                <c:pt idx="28">
                  <c:v>0.24392219479999999</c:v>
                </c:pt>
                <c:pt idx="29">
                  <c:v>0.22081907880000001</c:v>
                </c:pt>
                <c:pt idx="30">
                  <c:v>0.20285785049999999</c:v>
                </c:pt>
                <c:pt idx="31">
                  <c:v>0.18236910040000001</c:v>
                </c:pt>
                <c:pt idx="32">
                  <c:v>0.18092252789999999</c:v>
                </c:pt>
                <c:pt idx="33">
                  <c:v>0.18740018350000001</c:v>
                </c:pt>
                <c:pt idx="34">
                  <c:v>0.18913929209999999</c:v>
                </c:pt>
                <c:pt idx="35">
                  <c:v>0.18254785479999999</c:v>
                </c:pt>
                <c:pt idx="36">
                  <c:v>0.1680467759</c:v>
                </c:pt>
                <c:pt idx="37">
                  <c:v>0.17218356409999999</c:v>
                </c:pt>
                <c:pt idx="38">
                  <c:v>0.17919190879999999</c:v>
                </c:pt>
                <c:pt idx="39">
                  <c:v>0.188094962</c:v>
                </c:pt>
                <c:pt idx="40">
                  <c:v>0.19481602919999999</c:v>
                </c:pt>
                <c:pt idx="41">
                  <c:v>0.1967852575</c:v>
                </c:pt>
                <c:pt idx="42">
                  <c:v>0.1999787509</c:v>
                </c:pt>
                <c:pt idx="43">
                  <c:v>0.1918217726</c:v>
                </c:pt>
                <c:pt idx="44">
                  <c:v>0.19207805289999999</c:v>
                </c:pt>
                <c:pt idx="45">
                  <c:v>0.18701541350000001</c:v>
                </c:pt>
                <c:pt idx="46">
                  <c:v>0.17293456760000001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67E4-41F2-8C97-44C5A512215D}"/>
            </c:ext>
          </c:extLst>
        </c:ser>
        <c:ser>
          <c:idx val="51"/>
          <c:order val="47"/>
          <c:tx>
            <c:strRef>
              <c:f>'Charts 2'!$C$279</c:f>
              <c:strCache>
                <c:ptCount val="1"/>
                <c:pt idx="0">
                  <c:v>US Tennessee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2'!$AS$279:$CO$279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0.30526547269999998</c:v>
                </c:pt>
                <c:pt idx="16">
                  <c:v>0.30879858770000002</c:v>
                </c:pt>
                <c:pt idx="17">
                  <c:v>0.35524482099999999</c:v>
                </c:pt>
                <c:pt idx="18">
                  <c:v>0.40729668540000002</c:v>
                </c:pt>
                <c:pt idx="19">
                  <c:v>0.46507392400000003</c:v>
                </c:pt>
                <c:pt idx="20">
                  <c:v>0.4945851074</c:v>
                </c:pt>
                <c:pt idx="21">
                  <c:v>0.46579184829999998</c:v>
                </c:pt>
                <c:pt idx="22">
                  <c:v>0.39318582330000001</c:v>
                </c:pt>
                <c:pt idx="23">
                  <c:v>0.291665958</c:v>
                </c:pt>
                <c:pt idx="24">
                  <c:v>0.21939394409999999</c:v>
                </c:pt>
                <c:pt idx="25">
                  <c:v>0.1894958252</c:v>
                </c:pt>
                <c:pt idx="26">
                  <c:v>0.19021504659999999</c:v>
                </c:pt>
                <c:pt idx="27">
                  <c:v>0.19272798129999999</c:v>
                </c:pt>
                <c:pt idx="28">
                  <c:v>0.190128028</c:v>
                </c:pt>
                <c:pt idx="29">
                  <c:v>0.18080958790000001</c:v>
                </c:pt>
                <c:pt idx="30">
                  <c:v>0.1826138249</c:v>
                </c:pt>
                <c:pt idx="31">
                  <c:v>0.18211721189999999</c:v>
                </c:pt>
                <c:pt idx="32">
                  <c:v>0.1730438362</c:v>
                </c:pt>
                <c:pt idx="33">
                  <c:v>0.14933026360000001</c:v>
                </c:pt>
                <c:pt idx="34">
                  <c:v>0.120307002</c:v>
                </c:pt>
                <c:pt idx="35">
                  <c:v>0.10116307150000001</c:v>
                </c:pt>
                <c:pt idx="36">
                  <c:v>9.2045895099999997E-2</c:v>
                </c:pt>
                <c:pt idx="37">
                  <c:v>9.0678834099999994E-2</c:v>
                </c:pt>
                <c:pt idx="38">
                  <c:v>8.8180495900000003E-2</c:v>
                </c:pt>
                <c:pt idx="39">
                  <c:v>8.6901284300000006E-2</c:v>
                </c:pt>
                <c:pt idx="40">
                  <c:v>8.2004836299999995E-2</c:v>
                </c:pt>
                <c:pt idx="41">
                  <c:v>7.8487315299999999E-2</c:v>
                </c:pt>
                <c:pt idx="42">
                  <c:v>7.5932304399999997E-2</c:v>
                </c:pt>
                <c:pt idx="43">
                  <c:v>7.8609815799999996E-2</c:v>
                </c:pt>
                <c:pt idx="44">
                  <c:v>8.2944551800000002E-2</c:v>
                </c:pt>
                <c:pt idx="45">
                  <c:v>8.0824433000000001E-2</c:v>
                </c:pt>
                <c:pt idx="46">
                  <c:v>7.9350830900000002E-2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67E4-41F2-8C97-44C5A512215D}"/>
            </c:ext>
          </c:extLst>
        </c:ser>
        <c:ser>
          <c:idx val="52"/>
          <c:order val="48"/>
          <c:tx>
            <c:strRef>
              <c:f>'Charts 2'!$C$280</c:f>
              <c:strCache>
                <c:ptCount val="1"/>
                <c:pt idx="0">
                  <c:v>US Texas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2'!$AS$280:$CO$280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0.3404561136</c:v>
                </c:pt>
                <c:pt idx="13">
                  <c:v>0.33474639340000001</c:v>
                </c:pt>
                <c:pt idx="14">
                  <c:v>0.30239358399999999</c:v>
                </c:pt>
                <c:pt idx="15">
                  <c:v>0.21174490039999999</c:v>
                </c:pt>
                <c:pt idx="16">
                  <c:v>0.1630749568</c:v>
                </c:pt>
                <c:pt idx="17">
                  <c:v>0.19117624059999999</c:v>
                </c:pt>
                <c:pt idx="18">
                  <c:v>0.2720429774</c:v>
                </c:pt>
                <c:pt idx="19">
                  <c:v>0.38975507980000001</c:v>
                </c:pt>
                <c:pt idx="20">
                  <c:v>0.43409236070000001</c:v>
                </c:pt>
                <c:pt idx="21">
                  <c:v>0.37196167689999998</c:v>
                </c:pt>
                <c:pt idx="22">
                  <c:v>0.27985823430000001</c:v>
                </c:pt>
                <c:pt idx="23">
                  <c:v>0.28907386810000002</c:v>
                </c:pt>
                <c:pt idx="24">
                  <c:v>0.35790821169999998</c:v>
                </c:pt>
                <c:pt idx="25">
                  <c:v>0.43647137050000001</c:v>
                </c:pt>
                <c:pt idx="26">
                  <c:v>0.48646858430000001</c:v>
                </c:pt>
                <c:pt idx="27">
                  <c:v>0.39070450610000002</c:v>
                </c:pt>
                <c:pt idx="28">
                  <c:v>0.28646790919999998</c:v>
                </c:pt>
                <c:pt idx="29">
                  <c:v>0.2108190657</c:v>
                </c:pt>
                <c:pt idx="30">
                  <c:v>0.18677850630000001</c:v>
                </c:pt>
                <c:pt idx="31">
                  <c:v>0.1769168102</c:v>
                </c:pt>
                <c:pt idx="32">
                  <c:v>0.17593275720000001</c:v>
                </c:pt>
                <c:pt idx="33">
                  <c:v>0.17540163689999999</c:v>
                </c:pt>
                <c:pt idx="34">
                  <c:v>0.16645359160000001</c:v>
                </c:pt>
                <c:pt idx="35">
                  <c:v>0.14779031570000001</c:v>
                </c:pt>
                <c:pt idx="36">
                  <c:v>0.1306166382</c:v>
                </c:pt>
                <c:pt idx="37">
                  <c:v>0.12827788400000001</c:v>
                </c:pt>
                <c:pt idx="38">
                  <c:v>0.12897087870000001</c:v>
                </c:pt>
                <c:pt idx="39">
                  <c:v>0.13540184329999999</c:v>
                </c:pt>
                <c:pt idx="40">
                  <c:v>0.1366600862</c:v>
                </c:pt>
                <c:pt idx="41">
                  <c:v>0.13504158190000001</c:v>
                </c:pt>
                <c:pt idx="42">
                  <c:v>0.1190854158</c:v>
                </c:pt>
                <c:pt idx="43">
                  <c:v>9.8842575799999999E-2</c:v>
                </c:pt>
                <c:pt idx="44">
                  <c:v>8.5067972699999994E-2</c:v>
                </c:pt>
                <c:pt idx="45">
                  <c:v>7.5584709299999997E-2</c:v>
                </c:pt>
                <c:pt idx="46">
                  <c:v>7.8004307100000003E-2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67E4-41F2-8C97-44C5A512215D}"/>
            </c:ext>
          </c:extLst>
        </c:ser>
        <c:ser>
          <c:idx val="53"/>
          <c:order val="49"/>
          <c:tx>
            <c:strRef>
              <c:f>'Charts 2'!$C$281</c:f>
              <c:strCache>
                <c:ptCount val="1"/>
                <c:pt idx="0">
                  <c:v>US Utah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2'!$AS$281:$CO$281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0.3173777035</c:v>
                </c:pt>
                <c:pt idx="19">
                  <c:v>0.29138289740000001</c:v>
                </c:pt>
                <c:pt idx="20">
                  <c:v>0.2956548725</c:v>
                </c:pt>
                <c:pt idx="21">
                  <c:v>0.31616029270000001</c:v>
                </c:pt>
                <c:pt idx="22">
                  <c:v>0.30849530959999999</c:v>
                </c:pt>
                <c:pt idx="23">
                  <c:v>0.29140979449999999</c:v>
                </c:pt>
                <c:pt idx="24">
                  <c:v>0.25240306759999998</c:v>
                </c:pt>
                <c:pt idx="25">
                  <c:v>0.21205529810000001</c:v>
                </c:pt>
                <c:pt idx="26">
                  <c:v>0.1967757674</c:v>
                </c:pt>
                <c:pt idx="27">
                  <c:v>0.1963592143</c:v>
                </c:pt>
                <c:pt idx="28">
                  <c:v>0.20372248949999999</c:v>
                </c:pt>
                <c:pt idx="29">
                  <c:v>0.19506010630000001</c:v>
                </c:pt>
                <c:pt idx="30">
                  <c:v>0.17268946669999999</c:v>
                </c:pt>
                <c:pt idx="31">
                  <c:v>0.14395137059999999</c:v>
                </c:pt>
                <c:pt idx="32">
                  <c:v>0.13048215220000001</c:v>
                </c:pt>
                <c:pt idx="33">
                  <c:v>0.1287541854</c:v>
                </c:pt>
                <c:pt idx="34">
                  <c:v>0.1369273922</c:v>
                </c:pt>
                <c:pt idx="35">
                  <c:v>0.14385976959999999</c:v>
                </c:pt>
                <c:pt idx="36">
                  <c:v>0.13018379329999999</c:v>
                </c:pt>
                <c:pt idx="37">
                  <c:v>0.1087519619</c:v>
                </c:pt>
                <c:pt idx="38">
                  <c:v>8.49408569E-2</c:v>
                </c:pt>
                <c:pt idx="39">
                  <c:v>7.6613793599999994E-2</c:v>
                </c:pt>
                <c:pt idx="40">
                  <c:v>7.9569452600000007E-2</c:v>
                </c:pt>
                <c:pt idx="41">
                  <c:v>8.5586085699999995E-2</c:v>
                </c:pt>
                <c:pt idx="42">
                  <c:v>8.2548635400000001E-2</c:v>
                </c:pt>
                <c:pt idx="43">
                  <c:v>7.1963980799999994E-2</c:v>
                </c:pt>
                <c:pt idx="44">
                  <c:v>6.4433106399999995E-2</c:v>
                </c:pt>
                <c:pt idx="45">
                  <c:v>6.1240107500000002E-2</c:v>
                </c:pt>
                <c:pt idx="46">
                  <c:v>7.1429677299999994E-2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67E4-41F2-8C97-44C5A512215D}"/>
            </c:ext>
          </c:extLst>
        </c:ser>
        <c:ser>
          <c:idx val="54"/>
          <c:order val="50"/>
          <c:tx>
            <c:strRef>
              <c:f>'Charts 2'!$C$282</c:f>
              <c:strCache>
                <c:ptCount val="1"/>
                <c:pt idx="0">
                  <c:v>US Vermont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2'!$AS$282:$CO$282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0.37093379430000001</c:v>
                </c:pt>
                <c:pt idx="22">
                  <c:v>0.3610918843</c:v>
                </c:pt>
                <c:pt idx="23">
                  <c:v>0.36120174269999999</c:v>
                </c:pt>
                <c:pt idx="24">
                  <c:v>0.3460454141</c:v>
                </c:pt>
                <c:pt idx="25">
                  <c:v>0.30751446230000001</c:v>
                </c:pt>
                <c:pt idx="26">
                  <c:v>0.2717542932</c:v>
                </c:pt>
                <c:pt idx="27">
                  <c:v>0.2222781238</c:v>
                </c:pt>
                <c:pt idx="28">
                  <c:v>0.17723467809999999</c:v>
                </c:pt>
                <c:pt idx="29">
                  <c:v>0.1459807612</c:v>
                </c:pt>
                <c:pt idx="30">
                  <c:v>0.12749623869999999</c:v>
                </c:pt>
                <c:pt idx="31">
                  <c:v>0.11629517039999999</c:v>
                </c:pt>
                <c:pt idx="32">
                  <c:v>0.1138536535</c:v>
                </c:pt>
                <c:pt idx="33">
                  <c:v>0.1200401779</c:v>
                </c:pt>
                <c:pt idx="34">
                  <c:v>0.1319772816</c:v>
                </c:pt>
                <c:pt idx="35">
                  <c:v>0.14311904950000001</c:v>
                </c:pt>
                <c:pt idx="36">
                  <c:v>0.1398586785</c:v>
                </c:pt>
                <c:pt idx="37">
                  <c:v>0.12226233359999999</c:v>
                </c:pt>
                <c:pt idx="38">
                  <c:v>9.8054216E-2</c:v>
                </c:pt>
                <c:pt idx="39">
                  <c:v>8.1939169000000006E-2</c:v>
                </c:pt>
                <c:pt idx="40">
                  <c:v>7.7971425400000002E-2</c:v>
                </c:pt>
                <c:pt idx="41">
                  <c:v>7.8066147000000002E-2</c:v>
                </c:pt>
                <c:pt idx="42">
                  <c:v>7.3899109099999999E-2</c:v>
                </c:pt>
                <c:pt idx="43">
                  <c:v>6.3670201699999998E-2</c:v>
                </c:pt>
                <c:pt idx="44">
                  <c:v>4.95694972E-2</c:v>
                </c:pt>
                <c:pt idx="45">
                  <c:v>3.32296599E-2</c:v>
                </c:pt>
                <c:pt idx="46">
                  <c:v>2.6865323300000001E-2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67E4-41F2-8C97-44C5A512215D}"/>
            </c:ext>
          </c:extLst>
        </c:ser>
        <c:ser>
          <c:idx val="55"/>
          <c:order val="51"/>
          <c:tx>
            <c:strRef>
              <c:f>'Charts 2'!$C$283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2'!$AS$283:$CO$283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67E4-41F2-8C97-44C5A512215D}"/>
            </c:ext>
          </c:extLst>
        </c:ser>
        <c:ser>
          <c:idx val="56"/>
          <c:order val="52"/>
          <c:tx>
            <c:strRef>
              <c:f>'Charts 2'!$C$284</c:f>
              <c:strCache>
                <c:ptCount val="1"/>
                <c:pt idx="0">
                  <c:v>US Virgin Islands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2'!$AS$284:$CO$284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6.6448244099999998E-2</c:v>
                </c:pt>
                <c:pt idx="27">
                  <c:v>5.0763957800000002E-2</c:v>
                </c:pt>
                <c:pt idx="28">
                  <c:v>8.8544073200000004E-2</c:v>
                </c:pt>
                <c:pt idx="29">
                  <c:v>0.1166947643</c:v>
                </c:pt>
                <c:pt idx="30">
                  <c:v>0.12600312459999999</c:v>
                </c:pt>
                <c:pt idx="31">
                  <c:v>0.1173501117</c:v>
                </c:pt>
                <c:pt idx="32">
                  <c:v>8.9614959300000005E-2</c:v>
                </c:pt>
                <c:pt idx="33">
                  <c:v>8.4897958900000001E-2</c:v>
                </c:pt>
                <c:pt idx="34">
                  <c:v>9.0605978399999995E-2</c:v>
                </c:pt>
                <c:pt idx="35">
                  <c:v>0.1128212765</c:v>
                </c:pt>
                <c:pt idx="36">
                  <c:v>9.6109577099999996E-2</c:v>
                </c:pt>
                <c:pt idx="37">
                  <c:v>7.3783078500000002E-2</c:v>
                </c:pt>
                <c:pt idx="38">
                  <c:v>4.9987065900000002E-2</c:v>
                </c:pt>
                <c:pt idx="39">
                  <c:v>4.9305605600000003E-2</c:v>
                </c:pt>
                <c:pt idx="40">
                  <c:v>5.8375783399999999E-2</c:v>
                </c:pt>
                <c:pt idx="41">
                  <c:v>6.5387465899999997E-2</c:v>
                </c:pt>
                <c:pt idx="42">
                  <c:v>7.7193329899999996E-2</c:v>
                </c:pt>
                <c:pt idx="43">
                  <c:v>5.26050011E-2</c:v>
                </c:pt>
                <c:pt idx="44">
                  <c:v>2.6980380000000002E-2</c:v>
                </c:pt>
                <c:pt idx="45">
                  <c:v>4.6486347000000003E-3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67E4-41F2-8C97-44C5A512215D}"/>
            </c:ext>
          </c:extLst>
        </c:ser>
        <c:ser>
          <c:idx val="57"/>
          <c:order val="53"/>
          <c:tx>
            <c:strRef>
              <c:f>'Charts 2'!$C$285</c:f>
              <c:strCache>
                <c:ptCount val="1"/>
                <c:pt idx="0">
                  <c:v>US Virginia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2'!$AS$285:$CO$285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0.2355809123</c:v>
                </c:pt>
                <c:pt idx="17">
                  <c:v>0.21050323169999999</c:v>
                </c:pt>
                <c:pt idx="18">
                  <c:v>0.21249017610000001</c:v>
                </c:pt>
                <c:pt idx="19">
                  <c:v>0.22199116150000001</c:v>
                </c:pt>
                <c:pt idx="20">
                  <c:v>0.25937125700000002</c:v>
                </c:pt>
                <c:pt idx="21">
                  <c:v>0.27959691739999998</c:v>
                </c:pt>
                <c:pt idx="22">
                  <c:v>0.28706443700000001</c:v>
                </c:pt>
                <c:pt idx="23">
                  <c:v>0.2758332369</c:v>
                </c:pt>
                <c:pt idx="24">
                  <c:v>0.24762265659999999</c:v>
                </c:pt>
                <c:pt idx="25">
                  <c:v>0.24751800530000001</c:v>
                </c:pt>
                <c:pt idx="26">
                  <c:v>0.2526675746</c:v>
                </c:pt>
                <c:pt idx="27">
                  <c:v>0.25608598449999997</c:v>
                </c:pt>
                <c:pt idx="28">
                  <c:v>0.24671639379999999</c:v>
                </c:pt>
                <c:pt idx="29">
                  <c:v>0.22608262809999999</c:v>
                </c:pt>
                <c:pt idx="30">
                  <c:v>0.21223811040000001</c:v>
                </c:pt>
                <c:pt idx="31">
                  <c:v>0.19840452189999999</c:v>
                </c:pt>
                <c:pt idx="32">
                  <c:v>0.1948215952</c:v>
                </c:pt>
                <c:pt idx="33">
                  <c:v>0.19205399619999999</c:v>
                </c:pt>
                <c:pt idx="34">
                  <c:v>0.18636756870000001</c:v>
                </c:pt>
                <c:pt idx="35">
                  <c:v>0.1708236806</c:v>
                </c:pt>
                <c:pt idx="36">
                  <c:v>0.15554015069999999</c:v>
                </c:pt>
                <c:pt idx="37">
                  <c:v>0.14146039830000001</c:v>
                </c:pt>
                <c:pt idx="38">
                  <c:v>0.1330488349</c:v>
                </c:pt>
                <c:pt idx="39">
                  <c:v>0.13151565409999999</c:v>
                </c:pt>
                <c:pt idx="40">
                  <c:v>0.1334551802</c:v>
                </c:pt>
                <c:pt idx="41">
                  <c:v>0.13004724479999999</c:v>
                </c:pt>
                <c:pt idx="42">
                  <c:v>0.12082361430000001</c:v>
                </c:pt>
                <c:pt idx="43">
                  <c:v>0.11239154260000001</c:v>
                </c:pt>
                <c:pt idx="44">
                  <c:v>0.1013462086</c:v>
                </c:pt>
                <c:pt idx="45">
                  <c:v>9.4527334500000004E-2</c:v>
                </c:pt>
                <c:pt idx="46">
                  <c:v>9.1856462E-2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67E4-41F2-8C97-44C5A512215D}"/>
            </c:ext>
          </c:extLst>
        </c:ser>
        <c:ser>
          <c:idx val="58"/>
          <c:order val="54"/>
          <c:tx>
            <c:strRef>
              <c:f>'Charts 2'!$C$286</c:f>
              <c:strCache>
                <c:ptCount val="1"/>
                <c:pt idx="0">
                  <c:v>US Washington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2'!$AS$286:$CO$286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0.49255652820000001</c:v>
                </c:pt>
                <c:pt idx="5">
                  <c:v>0.43132169100000001</c:v>
                </c:pt>
                <c:pt idx="6">
                  <c:v>0.41276496359999998</c:v>
                </c:pt>
                <c:pt idx="7">
                  <c:v>0.39274219640000002</c:v>
                </c:pt>
                <c:pt idx="8">
                  <c:v>0.35520585560000001</c:v>
                </c:pt>
                <c:pt idx="9">
                  <c:v>0.32481184839999999</c:v>
                </c:pt>
                <c:pt idx="10">
                  <c:v>0.27222541459999999</c:v>
                </c:pt>
                <c:pt idx="11">
                  <c:v>0.23680959260000001</c:v>
                </c:pt>
                <c:pt idx="12">
                  <c:v>0.2135800699</c:v>
                </c:pt>
                <c:pt idx="13">
                  <c:v>0.20088928759999999</c:v>
                </c:pt>
                <c:pt idx="14">
                  <c:v>0.1971687936</c:v>
                </c:pt>
                <c:pt idx="15">
                  <c:v>0.1804629204</c:v>
                </c:pt>
                <c:pt idx="16">
                  <c:v>0.16859025850000001</c:v>
                </c:pt>
                <c:pt idx="17">
                  <c:v>0.1545793439</c:v>
                </c:pt>
                <c:pt idx="18">
                  <c:v>0.15412486189999999</c:v>
                </c:pt>
                <c:pt idx="19">
                  <c:v>0.14918155829999999</c:v>
                </c:pt>
                <c:pt idx="20">
                  <c:v>0.1490294134</c:v>
                </c:pt>
                <c:pt idx="21">
                  <c:v>0.14853788330000001</c:v>
                </c:pt>
                <c:pt idx="22">
                  <c:v>0.14472955579999999</c:v>
                </c:pt>
                <c:pt idx="23">
                  <c:v>0.1475417305</c:v>
                </c:pt>
                <c:pt idx="24">
                  <c:v>0.15291705180000001</c:v>
                </c:pt>
                <c:pt idx="25">
                  <c:v>0.16571903369999999</c:v>
                </c:pt>
                <c:pt idx="26">
                  <c:v>0.168296369</c:v>
                </c:pt>
                <c:pt idx="27">
                  <c:v>0.16145821160000001</c:v>
                </c:pt>
                <c:pt idx="28">
                  <c:v>0.1454370757</c:v>
                </c:pt>
                <c:pt idx="29">
                  <c:v>0.12978826979999999</c:v>
                </c:pt>
                <c:pt idx="30">
                  <c:v>0.11928837339999999</c:v>
                </c:pt>
                <c:pt idx="31">
                  <c:v>0.1111434812</c:v>
                </c:pt>
                <c:pt idx="32">
                  <c:v>0.1076799052</c:v>
                </c:pt>
                <c:pt idx="33">
                  <c:v>0.1027020683</c:v>
                </c:pt>
                <c:pt idx="34">
                  <c:v>9.5339067700000002E-2</c:v>
                </c:pt>
                <c:pt idx="35">
                  <c:v>8.6864604400000003E-2</c:v>
                </c:pt>
                <c:pt idx="36">
                  <c:v>7.86563542E-2</c:v>
                </c:pt>
                <c:pt idx="37">
                  <c:v>7.5503921500000001E-2</c:v>
                </c:pt>
                <c:pt idx="38">
                  <c:v>7.1771320599999994E-2</c:v>
                </c:pt>
                <c:pt idx="39">
                  <c:v>7.3121964299999995E-2</c:v>
                </c:pt>
                <c:pt idx="40">
                  <c:v>7.0590258399999994E-2</c:v>
                </c:pt>
                <c:pt idx="41">
                  <c:v>6.2704446799999994E-2</c:v>
                </c:pt>
                <c:pt idx="42">
                  <c:v>4.9980237699999999E-2</c:v>
                </c:pt>
                <c:pt idx="43">
                  <c:v>3.4846487799999999E-2</c:v>
                </c:pt>
                <c:pt idx="44">
                  <c:v>2.8876540400000001E-2</c:v>
                </c:pt>
                <c:pt idx="45">
                  <c:v>2.6065511100000001E-2</c:v>
                </c:pt>
                <c:pt idx="46">
                  <c:v>3.8711678300000003E-2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67E4-41F2-8C97-44C5A512215D}"/>
            </c:ext>
          </c:extLst>
        </c:ser>
        <c:ser>
          <c:idx val="59"/>
          <c:order val="55"/>
          <c:tx>
            <c:strRef>
              <c:f>'Charts 2'!$C$287</c:f>
              <c:strCache>
                <c:ptCount val="1"/>
                <c:pt idx="0">
                  <c:v>US West Virginia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2'!$AS$287:$CO$287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0.43635195640000002</c:v>
                </c:pt>
                <c:pt idx="26">
                  <c:v>0.46813470979999999</c:v>
                </c:pt>
                <c:pt idx="27">
                  <c:v>0.39619442379999997</c:v>
                </c:pt>
                <c:pt idx="28">
                  <c:v>0.32359931349999999</c:v>
                </c:pt>
                <c:pt idx="29">
                  <c:v>0.24822395529999999</c:v>
                </c:pt>
                <c:pt idx="30">
                  <c:v>0.21172801690000001</c:v>
                </c:pt>
                <c:pt idx="31">
                  <c:v>0.1909671812</c:v>
                </c:pt>
                <c:pt idx="32">
                  <c:v>0.18337109709999999</c:v>
                </c:pt>
                <c:pt idx="33">
                  <c:v>0.170602108</c:v>
                </c:pt>
                <c:pt idx="34">
                  <c:v>0.1576272829</c:v>
                </c:pt>
                <c:pt idx="35">
                  <c:v>0.14315743919999999</c:v>
                </c:pt>
                <c:pt idx="36">
                  <c:v>0.14483216909999999</c:v>
                </c:pt>
                <c:pt idx="37">
                  <c:v>0.14683501069999999</c:v>
                </c:pt>
                <c:pt idx="38">
                  <c:v>0.14914199010000001</c:v>
                </c:pt>
                <c:pt idx="39">
                  <c:v>0.14821729140000001</c:v>
                </c:pt>
                <c:pt idx="40">
                  <c:v>0.1345766417</c:v>
                </c:pt>
                <c:pt idx="41">
                  <c:v>0.1145377021</c:v>
                </c:pt>
                <c:pt idx="42">
                  <c:v>8.4486413100000005E-2</c:v>
                </c:pt>
                <c:pt idx="43">
                  <c:v>6.81344968E-2</c:v>
                </c:pt>
                <c:pt idx="44">
                  <c:v>6.1013977599999998E-2</c:v>
                </c:pt>
                <c:pt idx="45">
                  <c:v>6.4353219599999997E-2</c:v>
                </c:pt>
                <c:pt idx="46">
                  <c:v>7.1193957000000002E-2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67E4-41F2-8C97-44C5A512215D}"/>
            </c:ext>
          </c:extLst>
        </c:ser>
        <c:ser>
          <c:idx val="60"/>
          <c:order val="56"/>
          <c:tx>
            <c:strRef>
              <c:f>'Charts 2'!$C$288</c:f>
              <c:strCache>
                <c:ptCount val="1"/>
                <c:pt idx="0">
                  <c:v>US Wisconsin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2'!$AS$288:$CO$288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0.44027279689999999</c:v>
                </c:pt>
                <c:pt idx="18">
                  <c:v>0.4554132722</c:v>
                </c:pt>
                <c:pt idx="19">
                  <c:v>0.4398441857</c:v>
                </c:pt>
                <c:pt idx="20">
                  <c:v>0.40731526379999999</c:v>
                </c:pt>
                <c:pt idx="21">
                  <c:v>0.3467651108</c:v>
                </c:pt>
                <c:pt idx="22">
                  <c:v>0.28423310169999999</c:v>
                </c:pt>
                <c:pt idx="23">
                  <c:v>0.23035280869999999</c:v>
                </c:pt>
                <c:pt idx="24">
                  <c:v>0.19223376140000001</c:v>
                </c:pt>
                <c:pt idx="25">
                  <c:v>0.1893363908</c:v>
                </c:pt>
                <c:pt idx="26">
                  <c:v>0.1969766057</c:v>
                </c:pt>
                <c:pt idx="27">
                  <c:v>0.19782098910000001</c:v>
                </c:pt>
                <c:pt idx="28">
                  <c:v>0.18092195180000001</c:v>
                </c:pt>
                <c:pt idx="29">
                  <c:v>0.15448843919999999</c:v>
                </c:pt>
                <c:pt idx="30">
                  <c:v>0.13835833610000001</c:v>
                </c:pt>
                <c:pt idx="31">
                  <c:v>0.1318183252</c:v>
                </c:pt>
                <c:pt idx="32">
                  <c:v>0.13236960179999999</c:v>
                </c:pt>
                <c:pt idx="33">
                  <c:v>0.13602239520000001</c:v>
                </c:pt>
                <c:pt idx="34">
                  <c:v>0.1342893412</c:v>
                </c:pt>
                <c:pt idx="35">
                  <c:v>0.1224441439</c:v>
                </c:pt>
                <c:pt idx="36">
                  <c:v>0.10740192580000001</c:v>
                </c:pt>
                <c:pt idx="37">
                  <c:v>9.9175237900000004E-2</c:v>
                </c:pt>
                <c:pt idx="38">
                  <c:v>9.1551709100000003E-2</c:v>
                </c:pt>
                <c:pt idx="39">
                  <c:v>8.6926793299999999E-2</c:v>
                </c:pt>
                <c:pt idx="40">
                  <c:v>8.53835654E-2</c:v>
                </c:pt>
                <c:pt idx="41">
                  <c:v>8.2084234000000006E-2</c:v>
                </c:pt>
                <c:pt idx="42">
                  <c:v>7.7325347099999997E-2</c:v>
                </c:pt>
                <c:pt idx="43">
                  <c:v>7.0077170499999994E-2</c:v>
                </c:pt>
                <c:pt idx="44">
                  <c:v>6.7771312099999995E-2</c:v>
                </c:pt>
                <c:pt idx="45">
                  <c:v>6.7848379200000003E-2</c:v>
                </c:pt>
                <c:pt idx="46">
                  <c:v>7.4311458499999997E-2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67E4-41F2-8C97-44C5A512215D}"/>
            </c:ext>
          </c:extLst>
        </c:ser>
        <c:ser>
          <c:idx val="0"/>
          <c:order val="57"/>
          <c:tx>
            <c:strRef>
              <c:f>'Charts 2'!$C$289</c:f>
              <c:strCache>
                <c:ptCount val="1"/>
                <c:pt idx="0">
                  <c:v>US Wyoming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2'!$AS$289:$CO$289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0.1414676325</c:v>
                </c:pt>
                <c:pt idx="22">
                  <c:v>0.1102120504</c:v>
                </c:pt>
                <c:pt idx="23">
                  <c:v>0.13336810339999999</c:v>
                </c:pt>
                <c:pt idx="24">
                  <c:v>0.1788309132</c:v>
                </c:pt>
                <c:pt idx="25">
                  <c:v>0.2331704071</c:v>
                </c:pt>
                <c:pt idx="26">
                  <c:v>0.27593487970000002</c:v>
                </c:pt>
                <c:pt idx="27">
                  <c:v>0.25405174359999999</c:v>
                </c:pt>
                <c:pt idx="28">
                  <c:v>0.20745407469999999</c:v>
                </c:pt>
                <c:pt idx="29">
                  <c:v>0.16179592670000001</c:v>
                </c:pt>
                <c:pt idx="30">
                  <c:v>0.1457633508</c:v>
                </c:pt>
                <c:pt idx="31">
                  <c:v>0.1485102093</c:v>
                </c:pt>
                <c:pt idx="32">
                  <c:v>0.15823090640000001</c:v>
                </c:pt>
                <c:pt idx="33">
                  <c:v>0.1668248557</c:v>
                </c:pt>
                <c:pt idx="34">
                  <c:v>0.14983933020000001</c:v>
                </c:pt>
                <c:pt idx="35">
                  <c:v>0.12740074339999999</c:v>
                </c:pt>
                <c:pt idx="36">
                  <c:v>0.10349330280000001</c:v>
                </c:pt>
                <c:pt idx="37">
                  <c:v>8.3767383400000006E-2</c:v>
                </c:pt>
                <c:pt idx="38">
                  <c:v>6.6681882799999995E-2</c:v>
                </c:pt>
                <c:pt idx="39">
                  <c:v>8.6239863799999997E-2</c:v>
                </c:pt>
                <c:pt idx="40">
                  <c:v>9.9372985299999994E-2</c:v>
                </c:pt>
                <c:pt idx="41">
                  <c:v>0.1035017231</c:v>
                </c:pt>
                <c:pt idx="42">
                  <c:v>7.2639556999999993E-2</c:v>
                </c:pt>
                <c:pt idx="43">
                  <c:v>2.7380229400000001E-2</c:v>
                </c:pt>
                <c:pt idx="44">
                  <c:v>1.7771473999999999E-2</c:v>
                </c:pt>
                <c:pt idx="45">
                  <c:v>8.8962086000000003E-3</c:v>
                </c:pt>
                <c:pt idx="46">
                  <c:v>4.9804937200000003E-2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67E4-41F2-8C97-44C5A512215D}"/>
            </c:ext>
          </c:extLst>
        </c:ser>
        <c:ser>
          <c:idx val="1"/>
          <c:order val="58"/>
          <c:tx>
            <c:strRef>
              <c:f>'Charts 2'!$C$290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2'!$AS$290:$CO$290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67E4-41F2-8C97-44C5A512215D}"/>
            </c:ext>
          </c:extLst>
        </c:ser>
        <c:ser>
          <c:idx val="2"/>
          <c:order val="59"/>
          <c:tx>
            <c:strRef>
              <c:f>'Charts 2'!$C$291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'Charts 2'!$AS$231:$CO$231</c:f>
              <c:strCache>
                <c:ptCount val="49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2020-03-31</c:v>
                </c:pt>
                <c:pt idx="30">
                  <c:v>2020-04-01</c:v>
                </c:pt>
                <c:pt idx="31">
                  <c:v>2020-04-02</c:v>
                </c:pt>
                <c:pt idx="32">
                  <c:v>2020-04-03</c:v>
                </c:pt>
                <c:pt idx="33">
                  <c:v>2020-04-04</c:v>
                </c:pt>
                <c:pt idx="34">
                  <c:v>2020-04-05</c:v>
                </c:pt>
                <c:pt idx="35">
                  <c:v>2020-04-06</c:v>
                </c:pt>
                <c:pt idx="36">
                  <c:v>2020-04-07</c:v>
                </c:pt>
                <c:pt idx="37">
                  <c:v>2020-04-08</c:v>
                </c:pt>
                <c:pt idx="38">
                  <c:v>2020-04-09</c:v>
                </c:pt>
                <c:pt idx="39">
                  <c:v>2020-04-10</c:v>
                </c:pt>
                <c:pt idx="40">
                  <c:v>2020-04-11</c:v>
                </c:pt>
                <c:pt idx="41">
                  <c:v>2020-04-12</c:v>
                </c:pt>
                <c:pt idx="42">
                  <c:v>2020-04-13</c:v>
                </c:pt>
                <c:pt idx="43">
                  <c:v>2020-04-14</c:v>
                </c:pt>
                <c:pt idx="44">
                  <c:v>2020-04-15</c:v>
                </c:pt>
                <c:pt idx="45">
                  <c:v>2020-04-16</c:v>
                </c:pt>
                <c:pt idx="46">
                  <c:v>2020-04-17</c:v>
                </c:pt>
                <c:pt idx="47">
                  <c:v>0</c:v>
                </c:pt>
                <c:pt idx="48">
                  <c:v>0</c:v>
                </c:pt>
              </c:strCache>
            </c:strRef>
          </c:cat>
          <c:val>
            <c:numRef>
              <c:f>'Charts 2'!$AS$291:$CO$291</c:f>
              <c:numCache>
                <c:formatCode>0.0%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67E4-41F2-8C97-44C5A5122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982980759883647"/>
          <c:h val="0.83153393734898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/>
    <cx:plotArea>
      <cx:plotAreaRegion>
        <cx:series layoutId="regionMap" uniqueId="{7B7483B5-5D64-49DD-9E19-9B9083C3E9D7}">
          <cx:dataId val="0"/>
          <cx:layoutPr>
            <cx:geography cultureLanguage="de-DE" cultureRegion="CH" attribution="Unterstützt von Bing">
              <cx:geoCache provider="{E9337A44-BEBE-4D9F-B70C-5C5E7DAFC167}">
                <cx:binary>7H1pU+Q4s+5fIfrzNSNLspYTZ07EyK4VCmh67y+Oapq25U3et19/soqGAXcxMPdlbrwvcSMmaoBC
VMqPMvPJTf3fV/1/XSXX2/KoT5Os+q+r/vc3YV3n//Xbb9VVeJ1uq+NUX5WmMj/q4yuT/mZ+/NBX
1799L7edzoLfMLLpb1fhtqyv+zf/89/w14Jrc2qutrU22dvmuhwur6smqau/eO/gW0fb76nOPF3V
pb6q7d/f/JFsv23T7Zuj66zW9fB+yK9/f/Pgl94c/Tb9U7987FECktXNd1hL8DFnzEGYCES4jSR9
c5SYLPj5tiXYsaCIIGlTghijiN1+9tk2hfXPEGgvzvb79/K6qmBD+//fW/hAevj56ZujK9Nk9e6h
BfD8fn/z8bq81pkO6uujd/V2W19nR63Jjv5Ir0sdw7PQlXFvVrhmt6cP7/YP4beHOPzPf09+AI9l
8pN7UE2f4VNvHUKq2gn3UkAxcmxzatsUY44llRg/BMp2yDFHFDNJASwumbz97DugnpDnUZz266Yw
nbwOmM5MWYdH7rY0ic5eEC7iHDtEEodhYjMhqUMewsXlsS0cwiXCgmBEbHj/5qjcwPV8uQ7DNl0/
ge/MfR3w/VHq0bwobvQYS4K4JJxhjDia4Gbb9jGYQSYdTiSnDE3V7GmBDgN2t5MJUn98fR1InV23
2+8vqWDyGLSL2gIgYDa4J/uhgtk2O2aOQ20E/o0h25k4rqflOYzT7boJTGcfXwdMrklMuf1ubq3R
CzAMcSylcCjmAvACQzgFCoGppFzYhNqOgzkBBnLfEj5HosNQ/blyApZ7/p8J1t/kRfepx4Olf5cj
ymMqHWmjG/iw81DTJAAsAGLMEJUCgW18COBT9O1xMQ/D+tTfe7DV/1T2WMbbrNpWt0/yBdSQHgNI
EoOh5JgwgsUERXxMiRCcYAAarOUO5ftq+MczJDqM158rJ2r4x+V/pho+2AYEZWfX38rtE+T670Vl
1D4GS4i5jTniji2n7FHKYwFMBBGBkUAIjOdDsJ4j0WGw/lz5YJewydnrAMu7Trbdtry+fWAvoFny
GCFhg97YEvQHUf5Qs7hzTBlQRTCQNrcFnyjWcwQ6jNWfKydYea8EK3eb6B+mzPRL8kZ+jB3HRghD
0oPSA7xRHgNODsRtkhBHErCT9+3gya1M19ntG4eO0GHEHiyegOb+8ToUzDVZdn1V66um/qsH9PcN
IicOOCbBgOsjNgnLOKSxiADds4mwBcD2C4l8llCHUXuwoylq718HaheQpazN0aW+epL6/4NJs9tM
55H5cQTsvUm/vajqA1FFzBZCMioo2Rni+6lOzo8RcCMGEQqQWYrtCY/9tK1CyPbW5v9C8e+vnZwg
75WkYuYQOOqXjPCxgLADOxBR3Cr1Q7wEMFaOMbYJp44NrnWC1zMEOqzvdwsnSM3/udT0w1T1vfy8
RegxOCtIRAEJJDvbNwmfHXaMbYEFpKzwLa+/76/uNnM/zHqwsZuKxS8J+ruFD3759zd3P5/EWR/K
Jmi2w4F0/Jd/g3T8xmT19iUThRSsBSFU2I6EJC4icoILlFKOGXWAnjv7ssk0nnqGQIdP593CCS6b
f84TPXo6KQEVhaCScMSQAxT3YVCJyTFGDgEdZb8GlHf7+LsH827h9AHcQjw5mKpJgm2pd3xtWilS
i3+Do7m4NmXwon4Ow8kTBOp1QlAOj35ClgSgBok4B4IRKYEBT2t6zxDo8NG8WzhBZvFKqO1lCPXF
o1WVbLPvL8ptKSRebIg4wIhD8gUy1Q94iX1MHUpsBwpGOx2bBpDPleowZg9XT4C7XL0OdrtotulT
gP2DtPbsujvaXPfP4NYPLe1fFu7pMVBUAr4ftHxPaB+eGsjWAnGA2j2Dsv3PAuR9XvA8mQ6fmftr
JyfmbPM6TswSkkRaP3Vmng+XLY8dqIJAbMohht0VfCdwOVAFeUTBn5blMEy36yYQLV+JUn+ot+HL
AUSgngg8BtpgpLAPlal2hV8u4Fek7QDdmzrNp6Q5DNHNqglAH/45Jjcxcv9sC8zq+zZ8MpvwfBWi
9JgIiQhUEm1MoWOJTlTIplDxBUID5eDbPOx9i/ekOIch+rlsgtHKex12bpVA34vRL1hooujYtqH1
hRMOIamcxgSWgM4XR3DGOUK7ysa08+U5Ej2C1N1epmD9c4H7/1uFyr7rFw1iwehJUBZEQGXILlaY
UE/o/sMCmskkNDEBk5jGsKun5XkEqduFU6DOXolWmW77cq6J4mME9SOI1dANQ5APDZ+8icKh82+f
tvwlQFg9Ic0jGO1XTQF6JZHcyUtX1yFXCfqDHelAhR2Syw8TIRb0SACzgOzyTe8m5KBvj8dNu9/T
8hwG6XbdBKaTd69Dj07AfzdX8XD7sA5V2v5eIYnwfWWdEAi39/5pUqwVDlg8aP2DbBalu/ofkIz7
JOI5Ej0C1d1epmB9eR1gnZpGVy/sn9CxhO50yIuA5iAHGh0mls8+hphKIoioMId+2ykpf5ZIh+G6
t3SC1+krsYGbrc5esA2COseQo4JCxO2owCTCZRKSwQR81E3b7L78dl+znhTnME4/l00w2rySDojN
thxeNttIoAjqYAdy8pzfdJ4/VCnOYIzAxjbkjW3CIEU88VTPkegxpG73MgXrlcRSm21Vba/Cprqu
65cMqDAETFC2diDvYNNd6XqCGDSLMSDwmMHwB8RTU5b+bLEeg+3BrqbYvRZjqK9CHWz/srT/95gG
pCsEIAJDO4AMd/Y9evfT+sA0oKMFitcSjOIh2J4h0SOI3a2cgvVKMn8bDd08lam3t9zsX+eFlB0T
CvM6/F4T8320JJTh5S55C5Wa/VgIeLcH3us5Ij0G191upni9knB4o6tq91+e69un9q8jtptchOoH
BFU73doZvft4QZZpV3Omd6VpefvJNwHXM0V6DLF7+5li9kpCr90DMk35koBBDMxgMNFhN+1Vk2YB
S+76ebiAFLsAgvIrmX+ORI/jdbOXKVj/oYMgD7ax70DvjpbbNIcGtZfsbIb2DgY1Z5jcgcbLHRuc
zJxyYB6c7+pa3OYcJncmwfKuTvgssQ7DNln+YNPQkL58HWHzbpfr67K6Hm4t1L9uG3c5eCI4p9BW
sG87nwIHlRIOzWSI7jqXfk3sPk+mx1G73c8UsvXrgeyLKeMXBAwfQ8UEmsWgiZn8HOi4785ghoBB
RR+i58O2cQfYUxI9DtfNyilYX14JWPsJb28bvyxf5NBDxaC8BVq0766YZDugZxOmPiTFEvp5oB62
G7e6zxdv5rOfluoR0B7saQrcKwmnz0P9ktVjwMMmyLGhURHjm8Ht+xoG3cTchryH5FA/kbuuuYeA
PSXNYaBuVk0AOn8lnuvTYOB2kuD2Ob2A2wIrKGGyHh4+jHVDcDwpR0Ie+Bhmd6DEQiBFtUt23H72
Dal/hkCHYbpbOEHq0yuxgedxAq0YL3pvDLQrAbOQQNcx2pe8HsZfEpBCkP8Ajbppd5pA9RyJDmP1
58oJWOev5EqS8/I6+OsZk7+ZiCLALQSEyDD3JmCgbTr3YmMEWiVgsgq+2rVxQ0nsvqt6Wp5HgPq5
jylMr2Tq9+I6y6ohabcvOp4IzB26OWGcBUpeQiDA66FewZCSAGYPMRllt32E98F6rlSHIXu4egLc
xStJ9b4zzT9z5Q/oGfB3aNWGAspu0hco3wOGsYMWrpUR0Od9qI/7+XIdBm+6fgLfO/d18PmbbT7N
nP+mkYR2auiC2t1zwe1dlmqidzs+j4E+wkwFvAdTghN6+Fyp/gq62z1NgXslfP49GEy4Au76BWvO
cMsW9NrALPe9Ye0HKrfL6sNUMBSlHbjK6ZfS2LNEOgzZvaUTvN6/kqz9++v+RS8ggTEWBm4LapVw
3+BNevc+VnCnBYHcB4UWKgmdVL8EYE+K8xhO+11MMfr8Oowh3IWTwtjbLWF7gRCMQq+hA5Qe+qgP
5TVg0J5BVVNIuHhE/hyivs8/niHQYZzuFk6Q+vj+lSClYcgv+zk8Vj0F2KSt+KnbJ2+uF90/2OnN
o79cTPlxL8iLzhtCrAc31cAgEoNrMw4M1otjCBQReE3Ihh0YnXiORI8cmru9TE/NK+Gq9+8NuFGz
F1BxSF1Cpgs686HFcdcxPCkO3MSDoOQw7kLhRU7iwefJdBiw+2snkH365yB7OGNyb7p+1wz1/2+E
eOS24oPm5O9Ymk/XVX30HOX+e1QdQGMU7+aW4aLOffX/lziLQbHShuz7/gKf6bzss8V65Ag/3NX0
FH98He7qk66uTFbpl22Igvs6f9qUmzHm+/wPOjY4lJhhxgFas+EWwWnj4bMkegSyPzczhWv1bwLX
4w7/bgjY29bb2f7a73t04K/fvVXhydKjv3AlN2+tvv/+BoazoKh1d5v47m/8XHiTbf/zXr/pmutt
Vf/+ZjfpBTdgQE/H/r7qm5vPOtAeeAvaqXYKClSS8n1Wkr45ynZFLbiRnO0yxzBE8fP+rZ36VruU
DbxF4IYeaISE6yahbQ5Sz+LutvULkwyQNb17HD+/P8qa9MLorK5+f7PLRb85ym9+cbfBXZZtd4ke
gvYFuHoUIhOQIr/aXkJRA37f/j+FLjDNcUNXTiKES1IqvSCtTkLtfEwo16sG62DWMXpFxjmvXAZj
Uismyy+8L9CsaSu9DNjwTrD0SyWT0GOjKJUxBVG2FXyQNtmYtNMrMjb9DBPN1qFOPBFsGjT0swin
rRf5kqq24Z+CIeoX0opmIa28PIjFug6IGhw+brxQRP3cSi2hEntw5nANTDzTPnHz2P4metePUHWK
Mt26YYp6VfPIUalNWlUY/iNuCXtX6c7tMPVwE4XnieMvk6r2vaxJcjeXA1VRj5xFirECWHoXBsrR
jA/hBc0kXiVoVsbp11WZhx/yfGQnohCD1xRdpdqRnqXCjBeRjmwvrkbkVW9D1tWnlohGhXgawNOI
5dIk60HH0UqbSF+MjuXqTuauwVF/7phzKLCaeR010Uyi1HahdicVTf3eDRpznTn82uckWRSl+SwH
nKq0y7KTbjwZxtFxQ5MhFyWtr87stupWplnn0scnYVltqrZQDEdkwaPhY5fid6nFiJel4Sc5FtGs
r2M6H1IrA1jrcj52P/ykP69L/yKJYt8rUIwWtA0tpducuWWaLuNG0xPWjcopkDznklbuWOWqa3Cu
Wmp/8k2sZ3WGSteP/bkf6HnJWDH3nXaeFpaZU9mihemcDQyCz0URLCIp1q0hxTwPk1T1SeQrUvbB
wo5FqlBWME8M4eAGjnyfO5mjirIsF7ozXsDyaDl22VeD4ktTlSte5V9L0WhVpHI88y3OVVWj0Rtl
qVeDrM5wUKxlFFOXsTDxRpR9LaylLPLgQxUteDZ6OMiuoqJ2m7C/rGuViSFaNlkaq8jpv4bCIDdh
ttulVKsU2eddE6wGltvLmonPqHSaeVK28ayW9ner0B9kNfNl/r5MhFnzJIV92XxL++gLFYN2WQPo
Fo7Z8jaJVNDFmecLy1fasvgyDfAmNUPsstH3T1Dkxbkfz3DMepfXTaz6gn5Bub4ecZl62OhWkZzO
OytXNXXTJMm9aKxbFQ1WBOIG2xYHzir2L6wo6GcyHT5HBC9xyhYDrr2ucLSqq0Be8rRdEuvaGUN0
WfXOVasTuoizYBll1Xc/DDsvToYQHih+W3XiXRK2ZPbRRCKfZyC1agQLFUo6t2/YRRkTtzOuXUnt
WbzI3CKOTlra1S6JjPH88Cq2q0YBOwf7kddugclXGjnRrPU76hrJ5nZeutyOjVc6PoBaG9Vll4Z1
7YKNLVu0jf4YNpGXMRqpHhQ6xMnHHNEvJuFuWNYngQ6UzOtMoVlnug3syXTxxtbiMgKNq4U4dTQ+
80seKey0mZtJW6u+bTySdOUCx8SzhLVqE/6WWnJGg84diiZa9rRoVF/ZCo+lViFKr3DbRWpI04uC
12I2JPp9YIWtF+BuE8jIqDSzsZcWsld2Gzdul3U/LDL2ykqKL06DQne0Z8Qqo7Ww6NcqCcMzWpYr
/0vB+i5UfcjWNGpcUutmqfshVnbt/PCbWCic9P5JcClyP1GxX1jvKF7DENH3JIvEPI0iOtNpAqpT
p64JaDhDQRG7ErWr1E/WOCvrWS+Dz7Eg2Rp8ABxzaL1Rpi0dV4/8S5cNl31P0E4pu1UeZCrqfLKJ
hJXBbsrKI3BASdtvAlw77pBL7eLR+EseGlulY6YVa+0IbJnuVar7r91gxR5yykRZ/BvVm9Ipv8dO
F7hBHKuR55lnqiSdlyG2F4BaL8dknjbROYmLZD7EUaZYUJVe6kfWUsSBsiskV1FWrkNQFdXFgVZl
b+nTehxcBtZnGSdFppLvpuexG3RGmUBcYM2MGhOEPBlj4RYJb928aWcWRO8nTRdc4tpYXhVb7Tzy
sYscr82tzYCG0SNaJ67utRvkNlvzNK/VwKpk0TtwMkx/mvrVJhQBno0ozD2RlHrek8ha1MMwsyWl
cKBDy7VDo92kC4N5XaQffSdD4Mx6tw4rPSN+R9y+ZUxZY4Q9o+ETwjKZ4xRb295O8LLPDLhY6KGa
yTo7b/v8i9ZcnMquPusLU8z6qv9sNQla9c1nq84qNxHIeCaz3BBlo5uHoXAdO2ZKx+dlENATMAZg
lDNCXI27heOXpVsxsHhSmbKPF9FQyllb9rWXEOejMMHHgll8VrSl5UVOGni2kxEV+Saf60EwFTdn
CfxzEIsuiQOvY1aicBBvc919iEw5fhzFsoL7s72G6MDF8awl3TILomaJIU6f15kTwJlZiqHpFe2L
86wdk5kj1wGpCo9mfMOMBR6R6bUvyLLM4CXO9bLTnfZ6W35sWfhBSzEPHKI0kwsEwZESeXtaRhpE
bQJAdnSMwsQpVQhml/vgVVvHh0/FDjydpJ11xcdCgHthvvS9fIRfzEeLu22c2srH6ywe3sUZPmc1
yGiBIVGx0NZSt9RrrbrcsKJWSewPb4eUfQ0Kf4Qz2a1GbcsTJ+i83shYlWhw/RIU2aBkYedNuPEj
dqqHtD6tnNatkVnmma+9ThfbIfXSCJ9kPrcDldMfkuRw8oe5CcPqQ1iU6zwwYHP7QPWdNF6jJfIa
KzzHY5ts7JMqC0D5nJ5s/JEsbd2wlQDWJAw8UN3IJRr9a1l/SiOHuqVjchd18TKsiev3Sbqy486f
WXy4cM6bAQ5ebBdfGYoLZXXgoDtrUByMmReV+ajqtAf0Y73AcOA6vynBttBvJSiil6Dmc2uZyh2S
fMGahHnjZ47qr4Oh6SnyxYUB9naSpEM173oanDix/GpHRT4vMAcG1MXvI8uSLt957SbwixVcBy3X
ETxA7tN2xoPK90hafR4tghYhzTfc7iP4zfdF3IZzlF7jIq7AGToL01Yrv0u2NE6NV+XgSbM4QGCP
wFhB93605GhcCSrfQhavd50EmKCmw6dBk8LjVd2rbCwShYrKUhnqeyA61aCCGq+i0oLj0di+64ci
9nBoB64s+tXYOXoW1aFQ1PgrwUftmnEEziTBdgELbFQrVj0B1OPBgiNKRKjalHiy1c1pXo3aqx07
9cowxl7gy2UDvUNuSvJW2STcJnHYubEp58kozsAv9TNuyOAFnNVwIuGAJpn/CVPFxuZ927fS9asO
bRI+88OIz9ssMh4N8GeHF/ksY44SoupvOFdsaW/oBDzqqIJT668rK8q93CjbSZplKthpTni06hi4
wAEVtjuGwCzKMFPwr/c0wJeI9lATU8/PZ5YfnsuuDcCDDSBSgS7HJF/WfnkZahK4zmgLFVWjVwAI
ZVWvGpt8qpp6WNlRns+jzE9mcHkDUImOe1ZbcK9rZLtMamexm0T3GIDppj2Ts4EEyQrucJjF4+cE
uMuijaLaw33ZbvjIv9pp8a3xg8Irs+CbHpsZbv1K2ZHIFn2cgXdL+pOhCaQ7QMjhprj9YVcBV0FW
mRlE7UwNHWczWoQ72kaBbgLV9Gn/pTUdOet+dCTfDiGbF4ZsUswipRMRqbAhnwuRLZu4ph6N6nWe
6AqMm5gDRRTrwki3xqoqo3xedTlfYbsrIRhqkNeF4yUv+t5L0jKaE27WTtW/j9u88fq8iJVT02xW
9oJA1FFIt0RtohiPLysD5t2xoncjbx0vqutByRooeIqjrUboPAOysvOGQcylqxPJVc8K5GYr/l3w
YOagxlatlYGelF4sOrRiSXti0u9jKC3ltDlXkLY4gcgVvR+6laNzVZqsnGtTXQFX+gpML+tFAUEP
bWaQf/WcGPFZOTTVrO5bj+HAVgYHvqqZKdzQcpjCrJi1rDVzONZ+2uYKQdjicT2cBgNaRXbDNo1v
mNt1/tXIOjMfwOc0PCOzLEqZW1XzpBaWZ/uJUWQehy2fw7+0kbpDGAL5SupzSgvljK0AE1drFRvr
JAYFXJUEn4eN47hBVH8SYZiquI2+plWneGTlGzL6pUoL1irHyVqvarqTCBzj22aINlYom1XPazge
ovuCmk67pByXZU5+JCR51xZgSpm9EWECIaJsmRsZOUtidB5Uc6R5vaB+dZqxHMKYkohZh9mqHcpT
X/srK0Z6IQryMeB5roqmMwuWJEiBDx0hClO8PWH4vA2ASwQIr0nWMzcokZ4N9egFjnVFzALVQGWz
qqWzKk7zmYGDPKe+75VWtYi19S3q7EhBLiBQvgEP5xDgJBDs2LOGh+Eco2BNZzUE8/UQrkViqKqK
olVAasGf26GtQiBibhzEnqiKVBVZTCBaFZEL7vQHDI+dhRWfR3YoFybOezcf5BdN8Scb+fU7ya1L
lBkI+/NlQiV1o+ADzwC5WPvdPICQPRsgNikuaQ7RvBzbEQy/z7wgHxRG+daOcegyHcs5q4BlRWPm
RbShbmLi95K3p1LLcmka+t6SYaHycpgPoaINeh9FRFV9n8EjLc08tMMT1OhYpenYuFIUH4eBJGoY
6nwWaOebVTkf8igC2PFn6aSRF0Yl+D2gUcT2nNDOZl0Xac/OzTAvYua1CVvHcVB6TTUQFTp0TmK7
c1vzpa4s3zUatXPcfe10aE4MmAKdCbGIQvxO9L2bIJq/p+miRVjPNGMEKMIFqgT32rEGnxd7vVPH
MxlUoWuiqywIP0WicE4hz7MZrUEo8Je9/UNa5deg8deiRnNajsVCQOZF4aqb4ZRg17ebU+mwwbUc
0OGwo+BDYls1WARqDMCjCHBRQXWRxV+7ekhOcVfl7thFZxx135vsB+6k9Ew3dgo1jes7ces6XefM
eqtwe0Yzb/S71htrPs9Yb8/SIGpVZc446/y3vtWpkPflOsakVIVtKasRG6T7GURv1iy1MGioEJeJ
X/rLptJuWkNUKQoE4enQdMuhYZ5J6tOaOiPYVMhRVWE2h5md97gr+EqQ8VPK58aKfTeNwLgY397E
aY2XNTAeFtmR13YW+NFA+KoU+Zm/4yWBD3ETSbKN7Vh0UYvBBnuKPuat/FAS0DRWf2SFGOeE4avO
BPCDCM4yLU47AcyhqepwwyCr5eBgk+bp+xaBidISshZtA7qZRu/6sOhUFkJaxo2S4F0yZmuIxYZN
XUBqqM6HDo4TwpfZqD/HGFWXdpimKsq67egsuirKV5yQz4z07qaW9Ts9hu9HmJ0ARMGAaZq7dRuY
ddUA1jdf7r+P0u9xI8zK0nW0LKxxlpc1uJ3dC/wrbQsGOrfYf5cE2KwLO6sXgvoXGNXukHK08sNM
rnEyWnO/QeetRhyUpFlVKbVXvp3CFgahRzhN8GWXiEUNubdFaGuwZHGz3AeToqRyngQ9cUNWtW/D
rlBD0f3ISBWvQpuVswCHFxXHH5uqDLxctNmSQHhnt+2garDIV511wUKn+dYl+apIJFNt5WQnFXzl
ooaVkOLoekW0L0CyHgxTkcDzDMorxvsVs0ZIWDgNWDTbmcGTzmZ2KiBqxvH5Tl1VKONhZr1DPKQK
oe6C+HxjdQw45BA3ng7yFaobSALZGkI6tCRVPVz6lumBnMxalNSXllNcgSnKVEDYhop0HXfJV9Z1
ZyawOs9YyC3j4Azzk1LTDx0R8WLUDVIm9FWaw9HORToLJR5dhL5qG0x72rQIToio1CDwZQKjg17N
8y/gHk5sVK+LKKpUGo3jAgbVTv08A0ZnxXRR5rb0eCLO4pp9kTn+nMv0ssjzCrJB7VXTy0J15kSb
FLmU2c0iKoJBVW2C4dCDWRlzP1XMi+HQootGlht7aAPFDbchP+srnNm5yovqjA+ILJ0kezdaM6Bk
b1vHihemri1Is7afUxK6nPiB6tI0Xndds0p0FKiCzMssdGPuhIkSxegvgiQ+gXTCGSX4dBisYu60
NF93ktSqb8LGQ7zN1/juhWRZvia7X9n/zAn9yrVIn7li9M2669N2hoV1lacJXrMxOK/gKC323/lF
+qFKxTfdQtakqJLKG5OsUXvlYDo3a4oEBiNTuSJp2NromKzrNerLfJ3JDrIynfBIX3wmCQL5RpmC
09u92Sbj4FWUgaXaiWX1Y7fQI8R+I7dHSITAz+p2SBIIikKx0AFZBG381dDxbRkB5Yfm43y9f0nj
wMBDufveBqBQxMLVXsT9y5D18Nxu9BkvKaTTVwYio5pEcl4EXol7s45kHCWq7Rmfl365CSocja7e
JXMg2ixWtfi0V0bCIaOF23JJd3vf/0k7CG7/+u6zSawhQRqItDkp4EMSK0sX+x07vMl2FhKew/77
LJTlnOPh0iHNN9nikyaE9ElXAbpOUy78sNAp+Nq+W/cjBToF8RhSHUgEwVjQramsV52O64VlWhBy
J+neiuy/NSUZXbGLm8qdVduLXpLkcwHeClxMU60lbtyGtXQJ9ZZ6mflmJjiY37DpgDbi5m1d+XTe
O5EF+dE0DRLVD2BwLSmzeZHJS6hUZOt2oMswN+0COBjYhFTKfBlGI6SlnHQ9pL21IKwqO1dH6ARp
n57YZQMRWR92M1nG3RoFdarqkjMvHQc/Bkcfm/X+c8aghFgmGW0wHHG95hav1o5FXGNVeMksGMZx
Ibk45Msdw9jb3zjE9Vpm1Vk97CHMIeVfSGCjcVis/Qhe9l/tX/YnDmnrx4j6dDZkIRwzHECCWaBk
eaMqe33ZvWA2gMHMOXeHqjbrJhc6UdHO2EtYrERQcS/XUQMnn/huVmVMRQ0BoqdnNDarfChCiDCc
6zRo8DpNnDMBmYI5Gpp2vX8hvDQzpwaV5zxp1yQvBJx50nM3kiXkjfwqgHw3WJt6XOsKqDoEV8Zt
En8R95E+6cGxeXYNUc9eGfcv+e48778KtVUu66D2rDKLE+VIna+Dgpmbl3F3NK4a1oCXtRtD1kHe
k3XDPqAsqv+XufNakhvnsvWrnBfAH3SgiZg4FzTpM8tXSbphSKVuECQBGoAGePpZmdLfMtPTE+dc
zQ2DLktKJgHsvda3gf3td/DaWH7/RaDmxB55JzNFKhjyL8OSmBNSPXtSgVYpZfW4ZY59WT0a5ZSL
O0Ni/+xcNwOvNhPxzEap6tWhSOnW2Hy/5o5kS+sw3kdrR09t6c2pJU4R90iYBBSJUxhD6Wp5uL3d
IJdVHb1Qp7drrlhOKiz/XAKNPmMg22BczNZpZp16C5uDlIlx3vpoaOnYS3GZA383t4naKaih7jx2
6KBKWp0HCg2CrlNSLM31W3V9DvXqCdoCFNwRQZJ3/U87Izyuntg5Ewg0ztWKtJTMOCSB/ZKYCcOj
P510FBxnJXeNFecpaSFfSFeeS/NnN7nVKfQUNCQIbqmtTLPnY72LWehsao3seVlMYFK84u4ZXaZ3
nscpyr0YhkLQtKeqGexuGkiTeXO70Uix0igmHwcWIZuqoXJ24hiXMu7SaSyHvF/pg5OoOnVX8ak3
UHuo036YBrsUtMfL4C7xOx/FvWg6qA5qrrfTgBjbOfG4t0UV8hPKpvrjlFR4mKaneeiqGulJxeBr
mpFnYGjF8ccmWr0w9WPr5rI8eXMUbqo4eYBw63TpbIb2KFyTdZPViEHYnE0cQ12su5wazzvEingI
hbAX1F5BUKq1c5xWHH0bt982UQyRM6EIzqboj9VEPK+oKHjSqbQzzDtgtWn3cNsbroe3vR8XKtV7
h7WUXtbAMc1uF5wqQPTXU5H/uO/2V243By5/VdDXN4NDwsOMZZIPXlcrCV8Ou0C+yc4EVd4SuhxG
J7ud/bEZly769iE5hpAmqWgyd/YRoq3RQWrtpLG9jiTQyQ+sdOLD6njNZhHObixN3iIiNAov5zI4
LJ1H/QXiSoA/4DaZWLbJUlbH3qDFJL1fYCjA74Lukfnk4GDg3PfoVReDblOQoIUov4RZxJrl6Jo2
DeplzZVAMOmWyx4T40aZJk23oegFUtTPvdPKQfNWb1y3f0BdybpQf/C7Ac0r1pupU8+8QY7bxMnb
0sRl1vp9iue4g9w6XWRZfW37oEzXqK0yf+lhvY2Fp0R40zAPftN+cpdzbRboGFDS5nCMc+K176sz
DIWPR9aO6h31lGMa6yJZ/ec6+RAYCOOcBnWmA/OCIdtLo0R7mVmgdHXjUxTD+IrDGsqJRp4tIpF2
wXao+HPltDaDmEEzpEfF2om3VtWb0vegPPoTBln0eLSiqVI9ngKF3Cbr+1hVh7Ktrg5b9TyLT1zM
Mfq1O9+QLosdcdd5xMl7Ub6U+trYu8IJ2gL9YL935Qp1aECwYKvMraM2HSPZX2LI2u4YotWX8yH2
Wn28yrLXqN/3+z8j0sP8inbhUN/7JqA5sEgYOK3+gpFh2cTeXUvWA3z8+7Vbt0tdfRgMPLakfdYw
TvFiocWE6bjI5zEqq7TkDctshzcAPeU2SdYwReowZH5Z31n8sRnqolxHPCPNt6rvoBi3VToWjgqO
ETpFRlNMpSFT25uLaDwY+89K8zGffe/eogNECy6LEQlu5g0a4q11zkNZftQuZEo+FN0g9mu84vnw
zz2cgEhUm04Ol7aDm0PuidcfSvgkYdI+DGWup9ZNdSkvmIsqdXm0r9bk6xzJy1DWsBRm/hngRrFO
xdT7M0a0hzKOm6xRfpFgwfmsd/0jScaMGJaKqsuWKYcakU/xvHUh+XU1SYOkL7CQ7AlCYIdU1Tkv
5bydFoSfvlPAhThBPg+89dL+Sbx5xxV+VTq+r709x7LNm4Udlcdex9B9csNTGdGvo39pxAAhzENC
ukBcg4G8H9akPhoSrjlWzghSO/vuEa3dPd72bpvJZ97RxOhLRVV/6q0rUxMhZGsCW20AIbx5tOzS
OmwllP6qgrNepeLaBcBzGNDGJ2cbq/phGnZJjOhtNcl4cCSafTgmyzU4w7FSkc15h6h78XSSNuu0
ZjUUxmkJBuRw6HkX1vgfK8QeaauNh1QIPtw1z4RWgR9TQy09jNeNVy2QpXpTo3WqseAsukykzrnv
DYeJdeMBRc8NTCEZQ1BAWHjbYD6PByXsuOk1pOOUX4M5E/u9zdT6JbROnbUCSUx0zTjmud/FZWS2
VV9ecYIubYMS8fft4npXK9EeoLj2B/e6WW8RmnBmnQlIzZkYaqAnXGZ1jbYiK8+kQ+BiOJRow407
rgcSOvjhYdCloByyWVqRogtOsrmiiwcdjPN0WR0JRzdcDuy6EUh5Ds4n/xpva0ueYolvIsl1yLvd
NAoYBlUos8qr8airaDggWVNtettd677cr2PhNm1ZqJi9eYvG1xF8RLRIr994/RY9wgwKJlAZpI38
6bgyBHveJCDFXyNUX5kBo0aHfObHsXTp3lmY3iZ6gdv745+vr/8RGHtwutG3OHgBRBPEWTiUYZoQ
Zzzczt32bhvidacOTR/xUbIeEKpEuzWqirK1H/1AaWSu8pXOLj9iLHAhwUFk6mQEk67zy1RO0wdH
cUjC89UsRPgbTs50gBQ4HVjk29RwChModDEaXTfMosEysm4ltOHDbUOrqIhLUu/07RsqLMOetwh5
oATUXqYZgYzl1nzDe/+lJegWi7Vdl9SNujHvRwf99DQTvACItZF7Id3gISuUQo+KXZxsVagPi06e
fl6h5xfK673rEbiwSn+Dvv46/L9YhuZKqKn/uEJ1P07/eogPfWfurmDbLwfF75Ddf4PR/crC/v8x
dv6tzuW/h+z+vYbDT4jdt498Z+xcimnmgDD/Bd5/B+wwzcG/QEpd17eMg1vt01+Aneehkg1TESeY
T/U6h0WMUrfvgJ175aETLLkGAhOT7MdY1Orf3/2XR48ig+/HPwN2WMH7F74Obva1HBK6KpaGxlJE
QQyU72e+DhOatLamzHtyeoALrYF/RlrIULWERMkb8tZKK9N+kUdXT8FLDHog9ZLRHKDcJ9vZta9K
ETdvS7kUAXfc3LHBetCOyHUzkKPjTB3ACHfczokqs1W7oug1Os7Jx4g6UPa4ANg4+Q3ioD7eOJrv
okCTg2mq8oChdMkJmCadkL6IvFIXk8vIrpwdhS5c7Yy7hp9idO/A7hB4tUm/wiVc/B3XTp8auUTI
PktZJLOy93YdAduEnc67am02TTw9DGyuM+tobzMBCQBlVMdnPbHCqvBlkFXuJepp6NZdEMIotETT
I2ugKE9sZ2vf7hIWqVRGKbI8SGFB3UKLpWOGzJwVAHeavIxmB9HcEtypeXlXY58S00MZq/tpK/pl
2i4k/KKpeYtlMF4WFj14wdjfzXoESGg6uP2NeDBUt/tYRTTtaqCIiDPo49LXeQCe503F5Z8DCJE0
bBIBoCMkKcKnvoCVng0CyN/SqJ2XTKZwXORQyHA39bxMFxpAFV7LeV9HQ+62YXDouvXPDggSuDHy
gUBzU51nH2HOm2xqFHuSfNzoCIhXNcDDnkcYZV7fBkBcnD8XfMcjr5z3WifhZUSwmpfowXPmaL0b
rH0e1gjhha7ktu+i4V6whqMW9q829zdvcoiSiP4HKHp7kbGKDhZ6QwEL1ge5rrf884ssbACpvlTh
kxzqrHHKaQcZiBbV2poCfF+5p26vC/y7lWjrTw6VOe1Fl8ZtUB9o5am7OUGWSjo3ymHibZdmdh8i
uVIwGbN/D8cwTNiz22H4tyaGhNDPD7xx5q2talO067TxXMm3y+ReWrfp931As4RogcjiCgkM0TYe
LeLWAYmWT3p7mhOEBLUsHKLUpRNqWxkCv6GFMhzq9j3qG7B3Vr0hWtwmNnqd24k+VujEZ7t88oRk
+azwqiYszCbld3e1ax5VEANgmzqTR2zxwPZ1AyJzB5ClFt+78W+FGH/zwDHxwO9PPHCwlnKEKmrH
wXIsAYqpf37iPaqNkGr18ikaoExXRkcHXZlimSv/7DORJSV9gxnE7lrIGv18BO93v/bzJ+0Qkje8
X/MBnnjaT+M7neSYQq6B0u6K8WT45KWNd+Yurzd17NVpe92wgfHMZcYWql/cQ70uNBvLCdlI7d+7
dbefKhUf+PqFyaA5tP38BlIq3tUtvx+qxklhbQIPjMXrCJJxYSt/8frOPeIpyRMBFhRP7JoxLZnP
hvWexuUrC1ZvO8L6PwCkBMwglzmLuHWvQNjHBVAvYEa5FZOFUhKfVG91bsBQF6Dp6myOwT/BJ7sP
l+AAr1mAZ/G/ynA6LaPn7iJ0bsZXfCtmd8gG4A6vhi2noPRzKmBK64Do3PehPsRrv6kQeIJNBI4X
sC45GiOyaXGaHI6dn7aiCg615wI9CS+tYzkYHJrkPiCEylv2gkfIdbtwM/bAcBVywIhO753lp6by
y1MfvCAy5k80mPeNVsBIVQ3szW+2VVc9wruOgQDOXkaWOimciTk7kUCuh6WmtBxP0gH2VrfkMgMS
S5va0mMfui+htHdTsAwbRzVrbiC/pC0o500CAmXHuRrSpIoE3mZzdOzoZR6f4rzvh93QNsFlYnk0
muVIqhgjyYwmDXfZHAfuwD1AsBSFcFcXNu0DZJFlEsPLbJ11M0QkPkgoxikDuZRaGtCnOJ52/TyZ
gzHsPM9UbNHQv+qw8dLRmwkcRqCBZdy8y0qpnWhH78CdvIWmcMZ7BWEcipNnm9NAR9isDhQcdCZe
b+UZsZbcGNfdlANjm0HZ5m41D34lgvtyQjQtS7pdObXFZCjQoiTqz7cNklhYF9NwMPhmIDiaficF
csSE6nPQQq+wS/zJB9i+caaxAZgX7tAImivsmyeGqi0pYbLIxVt3NYr5srlmDWJdCoIcsn5gwacb
G2F4atipWjA6enF/r0P1Po3VgpmP/qnfxTxZv3QDFAuro1ANjD6WiUmwkGTi/9oNeGwuSzbDN6/b
kaYLHDSYM0OSJlGd5DO1e5sE40MzxAezwrsYoynJkHNUBPQ+GosqED6b48otTa1E8xJyfmUjzF0X
w/t+ZutXyxz6xMUB6Xg/TSswtDJt6XCIJQm3ZOxpIfpeH4hGJlP5+jLE/QfgXU0+2HXaLxRvMmGA
muEbe6eEtbwIo2115+goKjw2ZvjJ3VPHpzrtlNKF8FxSBL78IyyRUlRsipEkuDrt+nI+WqykmY2e
BPMtT0O1DptubMEDViX+/sprECoeBLss8covq/DZTjiBOI4qyKduhRgOfcppI+88zOj7FzLzjPrU
wCvnE5gZ4hUGDevkwzsDaQewuJ6QSHYhSGdNIpFPqxYb7Td16ktCj4NxXmdRfZp7/iUkLNl6AJlQ
T8cgDgINnBmYCWroUUUwc3VoNzIZ4gIV4MjZuITQpiwyWkg9Fg0YKgIKDNjszxte6iXlrg7Oi4Qg
FRvhFCIxiMtow46c4efVa73kIeBbdADNVo34RT2+7FTSN2e9hl4+dq0E2Ls0p5g1X+HbhdvBPHKA
DxtUnJDM8Yl69GpnOrVD+OzLrAw6cXJlvO2GXpwmG7H722YH6vnPf35rr+tr/hQtXF9aTDUQR06M
+hZUt0QooPx57FoGVxFmx/JRlWsCno0lxzLsk6PVnto5gffaj2JHiF0fZ/pe28ScA7pxkfFlPrfD
Z6f0t0S2TUGcFlGwt6qce523AQgH0nZpNBDZR2JUfVh1SLbNGD8Q2pqPsVQ6wwpa1WMvIpkBh+Tb
ACg8H5QoMJkMaF86JgA+xhlEqVjPAwoWUghXdmP5CuiBQVVEdl1u8d/4EvLFPWraWIC1ttDKP8/r
A1jM+LSWIWph5BSlRAfOIy3bEUE0frRwdF6TqsxtZN3d4ludIRIMT3QpNFrOfS1WqLdlG20jqvKB
T2Tzzw8+uOYTP8K024PHjL+YewULePhYjeW33kLaRo1uxaLHNrQAvGt3vaDEgW0+BJMt7yWwanCx
Fcu7mG4WVDkkpDp26oobUjfITEDqR9FdZEVJAb0M+AwH3jI1/atTOvQ4D4xkYzAnF6KhJdnRTzv4
7Bc5OqgSqdqji8hgX3aszWJ0GZnXqWjXQULMO7Bjx9b4zTOmhrlrm/gjDOLuYOeqyqRXylMIoj3G
cP6kWQnP1mnZBlHyngSqxJya/9ilJs7fPKQouE5252GBLkw9/tvbKUY+2mChj4gRMWLWjXfH3Qdl
oQ2MFSpU8G9+QN0MCjDmdTo4k12RrtRzNsxusBczujqSULltwCki9l0BgJeQRMIA3mwf9UMhm8TN
de0eQ5bYs5PAf/ZLMaLfliBwQTYdGs3P0VC/dZMT7Dp1qsR8cqK+26i+cveLF0s4ddNGhyLZJir6
YipBd+gV7XOUKEDFfrLvfedoY8VP8yxAIsXQJZzabnpEjPBgxJq7cW0ukKkQNPDZORKuNsRBrVOX
dMFh0DI+CQdWiirh2htpljRuLjXj1QeCUrGd5G8zmcYTn1AjNDXVOQp9lk+mCp4d1/SZ36ASSqje
TxFIoCM5MAZiq+YC+ZXXzFBDlwU+8iYgQEsG5ZIs6es41QP9EC5olqAp12JdUNMzxkAxgk6x3SJC
N69l6B47oJBOm7IkJDuCoOneDRZeQDwdc6JbcV5Gk3lVxXPVhVjHpJ0euXU2RJcRSkWG8IJKhCiv
uVOBeeIfJl+h21Br5nfNF29d9ee48TKuY5sOtIx3AjHhglD8vpz9rzNI5VXIVJuyRa1UQOE1jsH2
NgIFlbyHED6cOme48J7ctRD178aBjBvAfl0ReLmVrboEdNnffJgucbMu6txDy7KOEvBYdUQOfRXu
HTmyV78RNA0NNw98qA5jWIEbNc4b8Cf3ZVmTfQN/IZcrUGsnIG5mPA4IZZZqo0ksj3Uc3ev+RXii
vhuAanSeBr5HwS5LhZ6HiS33Zv+oQL2JYZ6OS8CTrGmXPyIXPp3ThWzT89FJIec2zz5HbR6pTkPM
gGKqFsUt10P4xdtI1MAKRbc3K6I4NCmkvZ5C/A16IG7w2IPWOyFagqy76CffN2JTmQViumZJalYG
Fdt34vSfWzE6s99bcYL56rHWCrCXm2DzW0YaS1dMqpmHRxoiOFhFUuc9naKDgqJywaD0aEN0/XSU
wV3UkCevKmnqDaovgA8NW1MC5XXrEBEFsjtA2OPRB0qIssJ7IuRD4NXyGUZm6Gn74Hh1teO+SSA2
VN5LEqsAqAVAvXh25Lbz+mddx3TrgMQFAIF+1h9haPAW5XhVafBLsGm5i5vy6xzPj07rJ8+MyU2H
n/kyNyUKkNx63JQQUDKMmTF0YPCj3hxDjCypk0OdmWCWui0YYdXkEQnLXYlqkgy1QRYdeImagwUU
CFDAI7FxfCmHju0mATazDweJf5jJO5hHR2J4idQpQfmeZNPHqLf7um7sc+gOc9EypyoGmOGZ7B9m
qSkEma568e0w7BqOfxe2Tv0syqcwud7tWHJey7jdowaw3aPwwEuHEr2bE7GH2RXOuUxQfCcc/1SX
IcTreITyQYF2h26bVcZrTuGAOH+uApGD80Xl4xS9i47JRzaBpMM03+wY+agg6budTHyYgddwhtXw
m1uTAGGYV5A4CJkeNfAbDQ1hq5JVQ8XHyMXltPcbJHSraxHNc+BGbTtvJYI9+PCivHggr1PihCif
dGoQcBUMJiBN8qLWBrrGQl753M2FLHtnOxoXfVw4Ic1A0NF1Hj1K79lxquFIu5nCJZvAw3U1Laaw
guUA7tSKBQzGlLBNKXkMcxOmR1oNgwYmMDW7NkE1VcXqt6pmMKhXx8/bSSWpZFeHsE2Qw6ryNNeh
ecBzyKlq3hfauk+wNpstjH0GPVmqO3DB4LU0fMZlEO9ucIcRt/yMSguTwx3xTsxd2j3McpjGSXks
A9FceMwPXTu1L61Lv0Cwcc/D9UgPyTFh9nEYWv/QQsx8biWIU4ZVYjchfxUwu++Uo/z7svKjrB+b
dhMrR0LEFzF+wqR5jFGrAbQa6XfQ/FmOyxegk+FD/er5hB0qtdjNutO13z1w8pWjICLT4xgfqxYl
Pwwo99bMNM5dp4tfAtuKLVTEoSB1222bBXkXhoFXcnVlK42xsgF4l5fSyf0K4++qBNBgK/hzazxA
kaus94zKF1TGTNvJkc6hd55nH6Rh1/n8YzyL3TCetWXdyTIab3Snv7p+HR+N8IA3aaNT2/ANcyt+
cSCTP8DK2FMyhxsWEInutTevTYnXDsFRVWn7YVgNXp5mRlkcdWVm0IufRCubXSA/9quIQN9F0c6r
6QmMWHcPKsSCwljb+z4YnyYds02bDGTT0QQ47wTQOikhT858RUxGlDmwqX6T3KNFjBgqm+JEbIVc
HLwtM9wiANkfhBsNwOPn6L6mPTSH8St0Cu9SsT7JVw7KWTaV3SRRG6KcFyW7mrsbznT8vJOIjR4R
reyJtO4pDqqXutSk6NmurfW4G8wCdFZRcQx7gzAQ+VM6kaDcoRJbbdwRwLNfu/Oj228EMJnC0QqE
gay4TQWqiFcK4TSYZbsXbNb5FPjlAeUa4GQoijMjF3gy5l/w0OuAHNbD8gQwrj17sVm3/mwOQrQD
gFCEzYZ+1m0/7pG8P9kSdYfGJPVWEuNdOM/bxGz7qX5HnWK7cVDydvIGB1DODLMPFnPWofYIRerl
iSyDvSwzigeTHhXqcxAgmMWCkzvr+h8jGe1cpT6C5vN2jjDrPgFsnjW6DrOGR8sFNUmfLMRilKMI
B4U7yyM8hAQPLblHYxkPNeoALm2/KmhNqAMYmC2a1TVvgZF3bKy8NOgH9GlBMz42Y7hJklc3UfJD
DO081y1FoWU1qV2I2P3bSPndu/kuJf7mAP12+L/QEHrvJqlH8/gH4z+mer3OSeBd11D4K57/L3Mu
vEiu//j6f570Z/2H+vckUn997rsnFIb/SjDbXYIK9AQrpETIkr65QjB9/gXEGbMbYoqv69q8cH6+
z7qApRx8TNXgh5ip3L0upvKTI+R7WGMvwQxP8Im96P/FEfLd3xwhlMdgeiEoOr6H9Qf8+Dot+s+p
cYuxXrpLQ/8Y/O6MAlD/ZR1aL+8rm2zdOfRe4H6jYNiOyfZ21Ynh/9yueqP0v11t2+b71b/77I+b
/+6zbvKZM5TzsbkfjrdN3LZDD2Hi38fJaoZjdN38dq5mFkUp304SdQqlXncssOPpx6btk58PeSDI
sWtQZ5/4b6xvxQkIEcvI9XAwErXZSxVtUQIUvHmR/tpIvdyx1aZuVRVdhMqnxi7mE+2HTGo3eYNa
taFJrXWJuRVsAFvMltBqh/J424PCUKJYkoVj+uO4KV0f/n2dNsZhRRCVoMxHv2bQN617XOFsDZvr
XBzH23EVTnekK50vfcPr3U0sqm3VndrrpiqBOYKHRaJ8VZF+XLgd3jYhH7tT0zdEAXDEbg+ZEBLN
7Vq7rqRg1VoXjJkZbhLq9mo1zhvWlzGqZrBn1xWkeQJrune3nfLVa+IM5F6jvmXbEBQ0QeDvLvN1
UwKDupTRYFLaywXhC+TaHoU4ocjR0SRbX+uLy7S9sJ4ETy5WwL6WvLHNuI70CWMDytN79TIIUeZO
5dD5sWlqgBoAHkKqHqcr6o7vMSMR5PzbudsFaJQ0TQB572+HofXY4z996PaHWoqpBcau2y+w8hC3
8ckcl7j5eXM71yOM+OnC7RxGzZfvv3nsX0w97wIENnejz6unsiR0CyjbhSgRVk+rMqheW9Sa1+AZ
tkOj/SNEAMyIES0oLHYHfqFrHRYytt2jh+K5DDB79da0kQRekczHXg7gcJDJZPWi6tfbXvvXnloI
/3bux14EyRYOSBUWLkq+MzeSdAsBaEJucT1e5Ey3TCRsN7tmQkEPokOiluopAoG1s+M87NjqxI+9
mlH4R0T9tVqhFQ2V+KRL4+ZVQPiZaq88wS9APSWS0g3KmzC9SV/CIQRhTVO89MjYWq+7VKbqLg4A
3Yu5boZooSikH+FuXC+MmErDRbvBFVJp1HsO/TsQavBQ7SevFkuV9QhEDtdDKecZA2dkyQF21yc0
T3yhvw6RUY1QS/aub8XRUu0P4D0D91hDsWPwpTtd+Isdv538dr1W7pewF9UuwthfdBWBqzaTOt6i
Yg0u3npuUIx9EWuSxeDQLNw4QELOwNlNCIFE6yLuShltzH1i6fptI4Mcn+A/n2ErIuhhtNsywK3g
MbI18My2jRh/6MrOAxk6ine+MFi10/pG1XiJ5LBtrv3IbYNerzzSaz9yOxS3zuTHMX7Au/I6uUE0
uvVJI9M5V2MA7Sei9gPculOovPArAqCnwFL+JuJkKRxa1qfOjuLME2Qut1tB+JzqQHRvPw2Ff2Ma
YlmNX5JiTAzjQNACbxDc1uXwnN/m84lcwacqrOI/mpC3e34rEoABg4KFHhi1bjxQPrfd349/v/Wn
4/+y+/tnlbFNRvQaQNa3zss0sMeBmvVOcF6/dEtWCiWQIpmyaK8/823jhpg7pySiOclWfzsvvK6C
2Xa9Jb5+YiVjWdzu+/Gxvz7x4zz1LCYKun3if/43BjmeB7nIJ4OMFOUw3fLAvRG1l9BeQMPp/jNr
5gOKl9irSAjfB3EpNmyM+8/zUXPMZqBEB/mFd/EubBv1SojYCxSGLlY/rczKexJq+iiq6cxMNH0w
lFY7G4ZB4WLqlg9yRlIuRlXdCQq9a2SRm7mjK1IQH3AZSmUyoNrracbkM0+iGe6hrVWfVLxi9g5h
y/3AqXyzk5Pdzk8J6riNrr1tKZrqk6vvFrNGH0ojyW6GZlXcTgMr3+u65y8sifVRBxbcxMI4DLA6
/x/evvhXSQZvXxT56PGw+Ld/9ayS6/WfZpMCtRErTJ7Ev9ZuA5cww9BVO439FDgW1XHGQ8zQl/7j
ZGMM5Z35BHU/zAjT6mRROPlYMfJm0GA3oB/r3LRlcxp9pzkJpJzf9m7nSCzuwfHD+/n1/O3edQpX
VFJdP/vjch0O9yNywN3f/bnbOQeTAPXV9BDRoAOBMi0nRwt6grNQF6Kz7IMO67vo2rhpSe8H1Jm/
3W71gGZ8u3W23k+3dlEbfe2If1/3wn0LS9AmSLcr1PJrzMWSkoDYHlritOzRJDdLHaBq6rrntAHy
EzZh5oLb3q9Xf7+PrJhlpOnwiV/v62LlHrwRhbGxTJwTMfbnTfKflJ3XduNGF2afCGshh1vmTImS
WuEGy+qAnDOefjaKbVGt32PP3MCoAEhukUDVOd+3T65sQ80st1/6b3MjAh8H0TSN7FD3ibsJomFA
t/wPtxN9Rpae1S7uN+JScWPR//WyxJEvUqROLIyIkFc8PPLyDOfoTcoXc8CfTVS2e/fy+jhGaBtm
IbmeIJAw2yd4zWvDKS9KkKChZYuvhH14Vn1ZffpojY6nPQVB8aS2BEWVqTWNiZbKm+o28//punH6
CR93uf08j58gWh9jt583jd1aH7+ZkcbWFl4JumMl8I927unz3lAzTCNohUSfOLsdIjHgxRCrlP73
vH+a7Peu+x9ZZ5Gfu6WRdPZOmqbb7E9MgPDTpufPL3JP7Ff1S41gTSg/1AQl720rDI9V5BLjn77R
LAm+N6lm37P0CY7FR79NP66f3/3tCHctK9RBzO+twPk0X/RrnvU9dv8KSufi1PFIoNNOlIP78TG7
nk198lgVyzAwdYQNlczE6UMthsVBfNrEmZhI1Sp8kprOHUXn9ea24iKUB3CFEIlFMVKIfJa2Trov
pkVxkk0EERl4hWjKqR3f15iHRQslqvGA0zGfBX2Cr9J4w5w9t12yv3FRV+dO7Yg+BVHyvTD8OUHP
/i1hmYyC9O8ZpvHDNXZVa5uTsxc5nGKyyLq1c+0/VgNTwaZPyUDxV5w2u6pKUhwl4te/Yg62xeIZ
ZP+QPAJ+OIaUQl2KXWSmrONGlR5FI4o2nZFLjzl0pIdg+KtNrL2LRuVomiWrwo9m7sr8wmCgrqNO
YJX3jjcsZN43xlioB02PvU2Vy+rBmM6IHf8+E323UTL9EmL+v+eJMzA+FwUv9KGzHPYgiNxXNZip
czR6vw9iIGucnk3h331iyshLdi4GciPuSShN15HD+n0bMVtMdCJC+P/+zjOnTHYmSItT0GH6N7bY
HEIRpoQxlYCs6W/w6ZXnGW0gyb2v/TDS2ptXQaAcmo+DWQV8UkW7JlHM289banVQ7W5dRcofJg5g
qY2YRk5SgDonQqYdItY+6kOjn9TpIPqDEOuGM5Co/TIgRnsHSXwJQ6BuUMZt0R9Z8UnOWnTwakKY
MlC2RmZU56pvqrM2nU39mW4Om+vcKNSjs95EgNpa9WlUM+fOsoJ92eXakxYN9t00VqBXuY1VU0vX
u0c04MMSq0mxBWQS7sVZ2A2/z+KPs9vo7czrrHAfIdxf//vfBuTt//xxbKDcU50YZIsUmZ4SwZ/+
OL7lu3E4yJDG6nSs9KWVOxDGBukY28VdLvXtVrSuXZYy8ZrSBoSOZjvz+NqeZovxMAqGXWeV5Ept
6aglvtGuMQJ8uo0YEHMDqJ+LOuvqmZuXIfiPUXo1VPh1eQnIiQAJYj7+62l3PVqet87NPYw/qfwg
+2O/TDPJPRa5HG7xDADhMRH8Rbw0l0oXlg9akoa4rXzvbbqjH1lYrkpkbR5ReM0v17pETlakBHRZ
XhNbHV6CNnFJ51jdDimqeydmxKVJuDIMw1ktPq7Tx7NHHn+wxGe2K4YcMogXr5qPkdvETG3iheZN
2LxOq+6dHj9E0fsPOFj9BxUc5AIQF2CWqe9jRt0X0ULp3Usx7R/BDBJNdwFdVVNT9AWxlawKh7Wf
JXac3kc7Zad2LyaKPskJw8WohNW9GLjdC3ETj6gUrxYClHoHrgcZg52id+vZD09nloq+YWJJ7pXC
W37pFzPE4HSlmHq7yJiuLKcrP24rZoh+MU0N+uttRdeXy/+8beVk//HOtv/nw26oJgJzqliRoUH5
8eWdXZuBHA5R6n6PhnRBeR5Qd81YsEOX2aabip3sRZOMt0JWFCtNNrInnInhLxND20fvfZ0uJvXT
PcTM23RxS9EUt7RzdB1YLFdBWA+nQEdHiFcqbk75XvSMnTacItFt5aG78jpQrTEvdXV2Gydq20zG
YqAJSoB6QQz/votCFGlWlomxzDw81DbJPKFQQJlaJPDXECuIQyXF7j7xlqIhd3p5+DT5Nm2YRnxq
POyleEnhbm4nuq6nCAx5AYE2WLlVnB2rNB1WWGnzGcLk7Cj6xMEgsoCbZZpjd9Yhl4dya/q1/7vv
NtF36t93EH1ODtnuPx53+pfNvyUbDlA7sf/nCaXZXx53iE1CA+al9B5VgEiJXWgzqbQRoGdNvxDv
iNu7xG6d/mS/iY4gzZkq3ilDAuwsGsff80WfuHIMxv7UfudJMt11ektd7/Xn/a8/NAitX2TSTlGf
VPdInqr71rr4sl7cXdcM08KBLfitx7OT6C4PD3qjznv+LvcRGZEHR2o9kAu4I4GfGQ/paIZ7s4AV
I0Z7pTcepgswYlXXC4i4cgF42riq0rVY20gO2mm+M9lGNL2kaBZqrGQbeQqm++7foyLyfhsVkXcx
Kk+Tv1yrRHL6BNg42Y55/8tFP3Hny0hDxEHy2h8jYOKtaInBxo5xAqjlrwSTwF0sq+Oid1TMaTNK
mzSrEGFNO60cw7Yit6UOxhnhYbO3KgNTWOV6b5VFpork68s4ugvPK7K1CzUDvFrpQ5vS/Aclguzq
1dJZdPVBn7GQzf1FZ4S845pOhRjZpCtfQqNjKJlzLlD8n63pLDc8mILmGKPg/3ugjxz9CD1mLqbd
+sVNmhoZ6W2AWOE402SJxQbIhHHflgXRjYjVXEi6EzPy93qw+pehzUD2KMawNvN8eHGb7Gw2JNEi
3/+PB6FFDuePJRlRMQTzsm6AxlfYwnyJgTWda5cy2tT3viTST6a0l6CH6r1xZJ12jwXVzQHp6r80
Utf7MZTbB8K21Saykm4umuLQ5o9orIuLaKgBnxs43+5KNCFAGUcvNO5Fq3HT9qEN3F8gR5u92kp4
aItcv8a5gJ0ss66T9iKGdY1VxXhqVuC0ovltniaiWA5uVSgQCynGV8ciLHFYKUd5LC/Euiv7s+kM
DuptK1+R9jKOWpw9iOC+OORRcue1ZX4SLZc/wTLWINhdswFhad7mZ8qgzVsWqDs97LWFOEvM3n4s
gJJ1U5xG9OtDhM6+du1H6Exf+7UOr8YQBuW8U2TP/a+VnDFlxT4vsxVKkummhl/K1jXYZF/+pnah
AuKpzOy9AkyIANgtt3XSnEKIuMMMvyUcWpClR3GWRWm1NUsEUZpcGTsxeWomnRtieNYuMRLho5MF
ySZ3HH9XS11ytMLRXFpoQh94szizMgiSv6yk30dNXrHAiu2Z1UbqD2sYQuiPxkklJnicyIFEuOyB
vBIrkmLEBDYz4yG9S/GbOta4bhJXRQunRsFPlczmIkXJNx+nV8/tYPpBdbCnw62vRcMuK4A9LdVR
lg7Lu/qSteY2dctNovbasxb62QK3kwG5XdKegVAfXNXJL008dBfoDHsegdG33DpbFuJ6fpXoIM7E
wR7LASZmW6P9jLFKTKMlLq6lqnry+rptJvH0GOeVu75ttMXe/NYUG2ux7/6YK7rEDBNLGb6gelvl
3rC/HYTPIImTTTIBujTNy4vZbfTahs2Ef9kdt0aItwvo3wJpfnHUppbowsBV7OW6P4oWz5jf/W0m
B6shlMFCfPSJKeRw3pRmqNYdMd7yPdTw0nbIqLdaiqUrzgfvNdFSbU7scthnQ5I+KyWumKk/c12U
b34Ywkfx/FcNtewMnaJz1pPUvFf0+smc+hFBk610ehddggXMWB18WGlugQRg3/Ydvikwe091thKB
J71SREPEj3Tf9qcR0YinaR64uCmuJaZBUS9Cx1/++2pBk/+UCk/yV56NlBmzEOfI1CSbvnKfNke9
1qW5k47ae+LzfbF02T6Ig2SP4aoY4np269P9emhhzpS/56QwCQ9884yPq8TcL00x35AHOMwoQFZW
UT/40jjswtYhMDodBgM6lc5K5NZlBhWSxEJNN4Wa6ddpvmZGKxOvz1z0aV0Ehq9wML844P/RXECr
7QvnETyxvDRh0qxEMx/1chNBHmHbwWg4pOQDs7wGMUKzsQ3l3Mr6UbSQyGSPHiL0aUgcEmDEbhha
d54TfA/lJN0noKY2jd5DkZv2LMO0AfnSJ0990Z/zbn0S4BwkoFOu7ct1jWYPe7zeoBQk77WJkuhb
1bYgt1SfV8rguUcc6e0ihqf5Ko/eVoaL+ePPqZHF20efphpF2y6Cvu8wxfkWmZfWP9nToUClc0C6
Ngcq4p9Mo0DJIkZFu7P7E5s9fSuVKlwy0ee0hn8qkeDONX9Il5+uKyTVWsc2OoDC9+MzWve3Efvg
t9BkmaYnBMdEs8w7fW1FfroUzUrFHqLZKOyvk2MEOmrclnvR9KQC75TfnE2vVL75EdwszfjZwBOG
V6kZD4NRBEfcTy/iLSa6yM3t2d8GZytzrIMX6RcdWLGCDJjNnpKM8ixXiCXddmq3bZkYVfGSrb7s
1yRXzrY9rPidM7o8fWqgn7si0OE9yCD6VJuU+1DttengJXlFwpCzMYOfVKG5unWJMzFNzBBNccAb
U+1dVwHIGYW4ULzGXquupS2zLAhezAyHcDAO4xGig/vNGc6QtoIX2TXc/eimePqnpuok+sIy5WQr
mlmd7ttUcS9hGb5i1PwrUgaLOgkuNA4qYz/VyPPLuB3eRH8w9au6/I/9Fs+eXQClHk4D6dDedCi3
MTVFTlRkQ8XALW166wOYs8lHhPuVDHZa9rMVLz8gy1PzdnA+mtgKYB0UerAWox6xjwkpxOyyUMPj
GGxdxFrH0AnBSvRAb7VRs48923A4tl3xSuAA7plvuvuWyORT3rh82YPiVY+gOoZqXK/Q9eevhaof
A97sD4jcnOvl4zTty+VJIy1EP0slfWkE4SEobOmT/EHL8nAWJpaGRQ6ZBCsB5VzBEBKtIbUwfIys
ErE6RmereQp67CIzduVsDkg2IseTymUbksASfYapkMGwnpwm+2NaarwgfNQzmBaSc68Pl5HgHgxk
J8XZqWrBCu+t/yA7hTsNFpP2wW3N87+/IXDQf1l0qWzhkUiZsqIZJiLrL7FNi9IgRZu2+VsOaXsO
odvcy22AlVQLFI7Xc9M1MIZYuYwg39Tnhhi6ThBD10OJQy/sgEuQ/CzWbZLG10B0PjVtPptLseUC
9JuvgabFS7EhAwv8ezRsk+wePMxK6BeEnkGcNVXzhOUt2N76b1KI7u9BMV9oIm7THBks/VhdMhV6
TBoFT1HYL602GV9UBfq5HyQSIa5yeHG6sZ8BT/NPkdNdp0mj1eLvlsCqTpkKVhfyyjWg7t6yELeV
0JeMxm3yl+XUl+btzrynYE1PP+h2U7VvD/AA7TOi55PISyZBd69IUfesl0axxC1fHxwpcg5Y8/yl
JIXJS6WVp6AiwN+IAHHq1d7F5V06w7ldnHWDtW+nyjve2sMLdsdkUw0l+YKpKaapSJkOudKmUN6G
grB2n9zdPsvekDy1eS/vrh9mzcz7jZawxxVTxAGVPDtlM3sCayzvbv23ueKe1y+NZGTX+4UZhptq
9EvqocTRhUi0sugrw1nmjhFexEFNgrcx0Ye9aLmYMu7c6EU0xDW+5apbrcY6c+v7cp8+jeT/WGIZ
k2rwj12LipjQISqDyEibwnJfdi1RH1WJ62f5W+2rgEIh9x2hHnvHvsJfHLH5QNxtpNVCdP7TsBio
c+O1qnScsdNGs3bOjem1F9GISgwiqmv7a9GU+kY5ym5/uW5yo0j+WWSWd2hL24DmYGDE7XsDZr+D
AVgrAFB35WBuirB5Dtj6LLMAa1g9js7Z0DsFEs+oTeyEEMIMfeYUH8BlTi7OLdaiNQ7w3tHaoW3q
2ry6DIhtsc5S0+ne9lHMT79wohJ5kCPTX4rdsps1/j2J7LmJefFBzCh18FsZGOitaBZUEN91U6BH
NBUt1mdFFHTrWB9T7NT9oma1dEKTPJzGoibOqPhyt/QaqZ77dpOaCzFUSfKbk9v6ZkDbjgfD8zfZ
AMrb63vl4lsVtGKCOxcvGtpFP52FU1/m2upREst2K1Jg4eoBqfTYvxMQA20iGVQF+SXRz6bvTrTG
QF6Sx3b2thlZd2iPX8Wjo8q8cUUJkWStlLCZGsTEWz917+u4r45CslarKVRcp6QIxfRIFwcpce+j
yKqOonWbISRv4qqPe4gZgQfHS+MbP7s9F8XDTlUq/1i7P750i6bVqv6RUJVo3B6Z4vkoxtzmx+1h
Kc4K/dhWdmmeppdVbofRQSNXt2PfiBgmNLqjrGSIZey4J96HcYGaWuG3xtfbWVIX2V9FUt85+NF+
mfV7mw5UC5IU6OQoCH9UtfKWmk766kWmN09JeOxylQ21KmnWccAzdQyhrR8Do8q2qRLd21GqjQt/
6hMDqf1g+qwBW/CNbMB7L5ynVD1a30JzfRqvMqc98im4tz1f//5xEnvhtSf8+2QaqhXrDPE82pso
ygG+V80460pCi42B2Ut0OgoKzkVRuxRA6qzgPggNA7NBj3OqqeV4XumGt5BwX6/E4oCnT3kfDuDR
7HWBiA2DB09DcbD411ix3ksoMDOtF9rqgkdCWloKMkuYqfEj818UV2/em8BMZq1CsgfsTLWzZIh6
RUkOyUqoZjDNANtI3YiyjI5J01gn0wUVHRWWupXsjJeu7cAPYOe6L6eDaN4OZSGvOy32t7euxoy6
9cRPHL8pZQWFjioBBN/8k0o28q4nk31nSxDdlH601q2lg37I7LBd+QXMUzGsTxOD3g/ZeXgkMotw
bVN5ADKT5qwxtY87YNLpIY5qZdUAw7pvqdo6x4RuPReW8b0fjfRnDmPecpDxwSofNlJR9u8UqWhg
UVH9YyAojhULtl4m+TNM1uZ9XNnFQxY2AUCFKFqJQS2orbMrwaaeBkWXp6RwjAlIbkVTonwVhVqw
fU0e4wl/jlMm1PBlFJgqcwM9LhgCGYxjQjrEj0muUMaRHIo4FZ3iEE3D1zMZEucsT0m+3OaIJo9b
E/R2L+0i11cpw6CXkwMvfAGb55yhGDvndjor1AAvd5QPAAFpdhG8HLf0pBm7F2seufikAFgML6pK
5qy3nvNWpSpUn1fzlBBPkeghONIUEm9jqOFFHDzpqXELfG4EnS+1kfaQFsu327hW6hQlyHt1Ifpg
k/9lZ9jRqbiCwGwdD/A3Oy//qzaw5DgmmK6gk62TooA055OSfP+HGbknK6su1180tmcXj/inNgU4
RCs0vE+taYyVBinnaWYGK+DWmsYG04x+JgRxAYs04V2DZu76fStigv49kdDrcl0Ij6mCgPMJwZ6b
J6ehVqRvhl3Ny3JsH12pwoynpNs4zqRvemr0h0KD79dNs8K8s2DY+pgFp9E49KsFmE3UxZQzmIlb
q5hV7oA2fdoctF2brUs3/P0bhJ6WrGsPmEAF0PjQj+qlSYAW8pcJYmpekOoFagr4fTqQLz31eWYs
AaueDSFcKSsyZH5QE7yfFn/XzngwsnWrkkp1QewvRljgy0CN0juQgylSWKk7h/5W9Ny6b1N9xUju
xECcKIDrfBbOEhb7HG/EJshkdUmMvJqhLo1/VojLlMz9aSU2xBOzrp+M2EGyrzTjoc8VZW9JwLtx
PKnS4irmiQNALGP7JHtWuWs9ynJ89Ou9Fh6zMXtPvES78PKhaCFGSBFpyQBzOkGXX0QrdK0XBejF
NS6jEgSdt02R7cRg69XOxLSldNIUqAk0s16HgaUuxN3MAXKWpUoW5QTcatUqWUhIE2MoxTyMg6yT
WSmxzs86t/bf+e7dQyj1nnSNF1iuJhrFObLiOEwZLnbTQBek4IcVQ9LiEdw8uKMnrRt/GDaokNoL
VXeamZgSRkRbUIG8xQAnFljaEa+pSfsfMfAv1n5kPKZmyZal2JrOC0NTvuzGNHSdnuLk8dtk6TLb
orkTnsioVqNdXlGXCZ1SfRF9uVUpPPTjZi2aYmDUqPvw51W9pGyGzKmlB4M6J1QIs3uH6l96cztB
W5HcazJ1zYhGIQmwtLrCmMnBTQzgHIb81yhJ1T71rD6HC6pWe3k6iCmiqac114nT28WfrhH36Yfy
9T92r0LckX1S5qiw3WTcP6ajoEz9n3+vqpQrv0u07lVt02SVeBQ90ab1hDIdxBklv3itB3J9KQPq
GYk+0ODWsSsMBsgDYH6WNEzZUyflrWxq+2jWIWottkAZ/BjLVM5fzlo1Vq99/cfZ//+8DjNibXjQ
GqY8JQUKgaToBNbEtlg0PT2M9urHaERtyU9NMXqbfLu2zlp79mXyrelVeA/9mJolcq9YBzvLsrM9
RJtkUnKIA/F6bZ44mrYmAOtT1cJJz6YFJVKVi/eSOlZYcNP6Hp+GuskjNpG+rUfsC6jFFlLc7kcE
IYm/9g8zaiTK8/ThLld4JJt5BQelj9MXb+CRL/m9shbNtLcepcxK71OVZBzqvBOYnOQlgNC68SUM
oNcm9RFmcDuGYxe2wzfgMiE1CF+6mEqpmm5Pn2xujdMggHwhVzsxCu1i7vhpiWBU7tlO8BuIm8kJ
aCDxG1ybuvOYUaXivnHS4lK1xinxfGNpGGGwbRDWLcreMvZJnLt3QThpZKMieOfL8RrYmfagyaG2
NQPFX1VGWL7Z1rtUW/77lwvdRnn+988/gMEvm09CVKZqoQUxVFnVbSGO+hTfHzWempJjJt/MnrXI
twmTuKp8XMUrj6oybePuqQbr7v22uPcpBrgWLdFPZs0qZ7c2bhoi78jANl2nJ1Q9Ddnj+eBk5pZK
vSjLHaut1ho9BmIzv8vMZu6V8XARXWnWtysqSsHammaIAV11HsyyQTA4dVmYcw6VPz6Jljj0rpJj
7iKq0iL5pVAwviVrrKw1NF9oLCFSSRaZPu7NOqaOZ6Q/99icCaAMTyjpvG0RWuHcB0ZFqSVgcHNV
t+yF+BJfv/LiqxzU2VrXyz2GcxXaKriE0Bmrs07S63rIIx3XZgw//jbgT1PEFdT2TdZicpqb74rm
mvhncvxxrdeQnHKiYl9/nJViRLRJ9FJpmTpJ3/vcQfA9TZR6+VTL5t2XOIBo3vqCYQbhXT+InozX
0fEWMqgpb0uWzdVnvp36Oxwg0jcvdN90nv1n0Wrqc6xjsE5UN7mXLf9M2kn6plLtFoqkHlAdq5G+
YVIK1iah1qpDnXrBgJNeeFaH9xV/EBhvxoMUcih88MTwPIq96JtQlSCch7UbwqGTXKnZS9nQ7p0Y
MhbE+r/b4uw2x55miybbvhM2cgxqSr+5buJ8ghc7382fhIxCCCfEme43xYxCiijNh5zNnkco+TbP
yHCAUa1uZHmAI14BBzA3S1ZQ2tQUB7n2jHOq5/eTonc3lEZgUWojco8l8LYv08KC+mlXdxy1EvU9
cB3/LA4wqaOTPdyJBtFAws5Elr9ljTpu07FL9JkYsYIp+aQrhG2nSx0+THu7Do88ccJLX1mzOOvi
O9HKTfDOgBunp1F4EYcEZ/hqxF/F8uLvPj33Wcvn9jyhvOExLYcfldtqT5GZ26JFbQftKYQDcWuR
c7u2qkRVn6LI/TTWYopaEHqFwpCbI6TGUKasAmd118N0+ejDh6nN5A4sSNDExc4ybOqzZIpLus1q
pjIh4lzR8SkmYZzOLHLeW7sYhm2fNICVbBc/njS4p6ZLRoD5jnfJKIcDhcmvn1KjsGZUnAtf+zb4
SYnZ8LuRUr4y72scAAHFytqATUdVAjGMPGpqg1E9JIVkv5t+9cs1a/sldSA66LmSPGW4xCimjBnp
3x+o/+PctTUUVWweeajyMGX4i7wqMimO1BWV9eTXrjwTr94ubwrquYbxToSveykv5jmVAHbi1StG
k6D6PSor8e/R27ViVDV6Cq1n+f0/XS9uJy7wVRTGRlmqwz6FGjFLAX7Cs/jDPgCnIoDk07YqdZGm
3LMdOkAPAcfM2S93TznFYiaeQvc0YdgbxK4ScAed6jDPI2SbXW9R51o0iRRS1sLTBh6SjJqehZS+
qIvjWCvZs2Fk84IqCevGqJ2lV/vmBu9PsTZa1XxqRuMiNoIUpfNB4wfVQ9jBFKo8uVh7dWg9Sa0G
qsysNwDt9Q3FI3ZylaWvhoQ0n9r0yhE+HDXMHbAHTma2ICjMbyLK/TE1qSBAiKlW6yrXqbbTP2dd
Li1wTFrUZsKWDHwV71SYNfva8VnTNYNnH1VSsEet7ux3NRkvJl/Kd1krflpUyHjV8qSZOYk7PuNa
wxJpmu0T5QEorE0Fmoc4TIcJ2t7fy1JNgZHC189pSrlghME+1aThhfSNXh9AUsJ8kHpn59hWstMo
ILW1uk7e20WRbQYTM6ATZMG66XPrlIcwS0x7GO9UZMGkALvmAq4yBmBk149VCWsnVdPuGw8uKh8m
vfISWJBRgHRKb9Y4vvB/Un5nAUCdy8L6aXTJSm8ynzoNerspOv53Wj2Nz0M2FPdpXrz3oaa8Kp5O
rXpPKXZQrPpnJe5moj/pa2tdom1b9Z4lv/qesfFj23/smnPPlxvYIFXRc6zSOKUo1EZSK/quUxLb
L6Lm51BQTK4xm/wpcOF3qYak7esi9Y62R+2LWC6856gzv3XO2PyUonDVNFTKM7NQ3QzsaeaZFjXQ
x1xtpTVyu6dofcQD0ctXcBXzhyoJeVz6WvJuFCPQRmp8AzeJ51aU2/upLvH1IJomuTnWIIa/EAPg
0qirKU7lJORUTLqeOtPlWj2mFFX7dBsx2Q7qbm7JWbxVJada9J1cnlw5UKk5k6orD9XiI4LHlBeO
nv7U/Ndu9MfvKS/mOSxk+V4txnQjUVZ7o0ueegdrk69eYRXvFVBEcQ1lAH81qpw95YkerRo+entD
w5ktKamFhNfvCUeXMq/FMNnxNHwIxOpjOmjTKkX0l834gPLzd9etn6zkg2h1roopgsKj13v8X/vE
TcRP6NuYyl7IBMzANhZYILzHpgUwVSf2nQrp/VF0mUa9q0gmn+Wpy3YoRm+gQV6LwdCgMpoekgwQ
TUcdiMfBH7HksIKv38IKSU5aPNZns5bqh9oP9pQII4yltPGmUAxtCf9oeME6Hc5a1anOhaY1D2rj
fZrWDCgtE+dZi6xhkxOmS5wOFa9a2OWhN9CuiYNoJtHA38+ASkz4CI6Nknl3YbDDmku8UnRJnfGm
yQ6lwETfaPJFRwZQLMUoq4x8/+/vE+IMfy7QoZLbNipPUqt8ORVF/iLAKbQ0GbMwVZ/If5KMofzl
MJUco0ofcbf7YnqRjw78N7v+3ZrGbq1pTMysp9d6/8fM/71OzKyme378hI/r4JCX665Mx5nbuqRT
3KYjveIc5KpFM2mbw0n0iANVnIf1hOaZfRmozJhdgAgU23ZChfUy3fmRgZNhStPxBc9OBuUdRUsc
9Cow1jwoyrli+F2EAtFu5q1jU2QhpaSwadl4ABvnbIGt2gVaeB+koXMWXeIMoF1LabFR4jXw9wDR
LaogJN5wCp1qqSejeudNq9YhKfKFGUkFspPUePAVKnyxfohmUH/eS+K8j4Fi/4RO6T+VSttRY9ZV
doobGSdd1wCVx161zbPOWRKNwr1VGxcrT/KHCDpxlJjZs0ld3YPREBsUTUrgwjwvjXpV9mn+PIwq
yEBlZ2Z5c5JiMLPEpKjwPmYmX/POyE6UnRmVCsloJUlblhL1sk0wwa6HcfzLUCmrMVAjaklk2n5q
cvWikWz9nlDwnJUwlhCkQeYm1sik/8MM4pfZonYVdY2RR1mNeU1SQ02SI3vgHLKrnHzjXfYDo4j7
U1Vfm7qp7mKcxfrGtShqpuo52DQrNu66GI5dSKRkienCeJFzaeX3BuQpKf49g99e3k2ms6Vlkr6q
cmBDfhKxBJ8kv4TUm3lcsldWc0QuaE4Dye72V4mc6zceRdD7Qy+DoSZEEMxqqcIPWoUG5I5O/eUp
+okwc/Re4u2dtUhhn+2cesMsSqPHoQ2Uhcv/zF0cODUYVqk9Gn4ybPoaKcsQtP7e7Y1sk9mZfSTc
GK/CEiQAfzGgDBoJ5YGiGtWKNfh41IoBb4SaaVtPloaXCL6jlfcOMXPq7PX4D2ainxq+VCPxe6ZN
D66+6D9No0y6MaunJ5g0pNytNn5PiyIs3pHzi1d79KzzTwhEoXz1wB0sY9P2D3VYlBPh3J17GPTe
Fcgjnmx+D2Q5m491RBLWc9RdVZcBv6xaPEdZckrMyPyexPHPVOrKR6ugnve/P6o0QcT8FEvjUeVQ
20BVCKfJho7djUfZp1hC3UeKFTfZ8IRax7mU+jdba3jwgsvYGa2DYyCOileqWuQzE0zwue0K7b5X
FdAa9EdjtGypoeTjw5hreR9txUZENIPK+NwUo9C/IFHn985oxwdXAWrtl31+icuonAOoU1+1ZLwP
hC7Xsbc5Bcx/VWb+lzbE9rOExXOedEqyJfnzqwa3vZfkiuRNkw9vvpVeKohBD+XU7yPGX3i6Nry1
hyJ0s3MnE3oXO/osgibZjZk3F/t9sf0nwdUfAzU3KIlNDYW1kUFAKwwtXANWZ2WJcZxcpZ1SikEE
061OWaCWbg9WCG1v5st9dxBt18u6g9cb4D2h+H8dEFPM3OQSMbF2yn6Z2P1TrZt3QkkotIe43GPq
4Zp3EqaBez+3YhATdrfAVCkfbQt8miVPmyFZzkGABP2POsC5qnrGL8suLqFrSy8ABYx5FJbK3YhZ
nee/Qizu4/LARTMmLudf7nq5aXj6rzJoL6M2eMDH3W5jBX16rrAVzKiQm76UZVCvbMtMwEbDtvIt
87Vx9e4uKMbgwcE2K7oHJ7U3wBNA/EwXpQO7P10t3YPuy/VzkG0AhSUvUMTNPVnici6aQDAf8N+c
wwkIlJbuyfo/tJ3ZcttItq6fCBGYh1vOpEiJlGTLqhuEXbYxz0MCePrzIakStdVdtbtjx7lBIDNX
JmiZBBJr/UNsVc+BaNM7oRkYSs/9QR48AKqrno12XOUeQvJqWm7MFp8Ag538EfD4x8OtT3Va/DUK
9GxlyG1ANkGKijWcJWeVC9T1Bj1LLx6ukmu2GyoPyqjfRnFWHYNqLPYJ28JDBnLhDufgamfEXYdG
SKZt1KB3gS9PODhm8fCYpp6/LFEs/pK0BRZkmtZ9U8MGn5h4NL7r/lwDLotfddlsxsRHm3uycIAF
i7owRn/RJQEaairy+o7vtH92QfRk9FMe/+4BU+xlxWxoqAv4XXJR52pagfSfz/3tIseo6FzHjJkU
/z4ma3L/Os9L6hAL5Vy/sgc8M7IBlXrhTiIw4cYah6IMIWfNHOk2cJSNiXcvUFe+kd2TpwZ7tvHB
b5iK6GEW0Su5EI0bxZDcpx6KgyrSNpss1p0nt6aKHSHN8gvVNX79zs9am7Xc9Fx5dLWp2LZsBg5D
gFxSULHfrHREnwtk1SIvbU+NmhgIK5MfIPEZ/AZymuWm8Vsp29eC4vKLg47xqnK76cFwynE3GXq5
N3z0bRMlDe+wU402adhod0atRSe1rdI1oK/kxRDpV3QAul+gXDZdYobfxwTdjtIewzPECO40eJns
gro3Lk6YhLwW69YPR/zBlhm6QZob4hRJmoI9lOJurk+Kma8gB0AEvZ2Z2jigb4A4oDpa9rkX7Wtd
esO33h3HjZPjD27OQKxWM1dqp3jPYyqqI7wmfA1bE4lb3MNWBl+PnWx6U33qmkA81n7bXkSRPOlz
lFcY6S5rR0Rp5ibJOzKfSvhnbuFZQj2BP0UJGekGkpqi0aHSHJHLfwdbYce1UpCcepBd6OZFuzoN
t9QKjLs0GSBcBI63NcuGO4OaKqtG67rnxMbZTa178UcblJeYbwfOFMo6SZIixMauvBuNPvjRTviy
KQHGyeqEjOmcv1CSP7lRf/Vb03gp0fpE2DTHBGpuel6POQVi/XfXUf5ZIg/s+39++H3SMjddaCcG
CWIdBL/mqf/C8NbEBEXarpRn4eUa2CbDWI7V1D+oAsvjRtT+Brpk8ewXbEtMPXN+luACg5Yf8S12
hNe4H5N7tgWEI9/5XFaY8JaFYd/CM1TVr0unEFwP19h5aWtmkzQ+JoJXonY+dUDq0/SuJeP7q261
w9AVyR9t06NL28b5GZFBfVfw3rELCi0+B7BGl7ZSBH9kMLLx2LlO6oWTkAUFpzGBm9DnO0FpIaTp
BEjSztX5EMGr5wSZRslMkGPvrTGZPo/N80C5OP+LrAyQuc8vSjBODDQMVOB0KtIqn2B0pG98Ezih
82xQ2l0l3ZiULykmBUDMki1AsebOVQXcTHlad5Qj2/lwHcnN0VvKTpE2VCKxl0Ea2QJJak+ITf4F
h5FnnzAxn5pCWCPqEa1t7iBLoQ3U9T0b8N59wkmKTaeLxrKmVM6xTex+3SCt8QWpkmAxvwX9ysoj
YgzWTzkpUyImOXG3QUzybVKTBPwsQ9f44mAwFFjpg66X4c9OiLWrN/xKqqBY2iNgGNh93x3cBr55
Wtss4bJYj+qIcRJa9vapjU1lB/9Q3Scqqt24ExQbcxLKwQvNr6FPQi0FZIP8v4Xm65yEUbJJPOdw
4nhWivEXcsRxa/IFAY8H3qOPv2Axa2FcWr9NIhEeXSfx2lq9TxolUqBGqqtO9eg6KZ6vNL82Xa/k
64p4VvEBQD0zSre96WVrlKrD6OvUBt81y9WOAuuFw1TGWFjMWcbGZy/bDEOwM+ccZGXgzWpVo3fN
QSIvtZjfN7+UqbXCrEUF5qrZ38r+dzPj3NuuHTY1+ZSda8XO3F0ZcXEOzOSbFAGuHLi6TaO/IGPo
38sueZBNL8Oy1qji46d+s9H1ZZeJep2Pj0lnjHfhLIBIBQQy8Xx2O8i+JMA5MMmP3KHQfjYC9SlP
ZsBx6ltHbS7eOjZ4WvTebTxobf2LHB071TrW3lNQD80ecW7jJZm8DUU6+0nFAu9Sh+IpnUlghdl4
Oy1Dol+ZdGOtdOgBFWWd7wT595X81WrumO+80e2uTTma2eXe18atVba/rfnVbACovyGNY9NFU4kR
Bgb/+egXP43RUY6NNzonucENkY511Op03fPqrt1OZOf1fkVymu1MgrqbUGPU0xq0ZOctGW+ZwQq5
gvBYxmH2ZE3xx/6Jt74ht7KnOd7qMu8V80tsAii0t3Bsky5cm/IToSu/Z+uPpKvRqzt7svgPyEJ0
ZtsWT7EkLL4obbCW75lj3pX7jPzwUiR69zQOYbktXSPeyEKhn2TGAuNB75jwJ3vBQbVEz/4r6LPn
674drJexmgxF3bA3dg6Z3yknt295vYzb6pvVJudgznX2cXmws9x6FfhaAxT3oofKj/y9h98U9u+e
+Zjmqb5wwar8xADNTJrfOVyH17x4JBlcQCL860RRPvd8HMpBL2Db/CEmr1rnVYXcJ0sOYF/mGpFD
unX+OuUNJSM90oKNHO2hSVbF+MN1FvnIu7rPf+cSKkF7n0ZOcuysIkJ7rXFeu6xeN2mrocHdqQuk
b6dLyiYJIKDtbtJIeF+ytn+WEXUW8cIaIRtdptW2c/Nor6Vd9djNyTcZ4SA8UVr9eCq5p63aWW+k
ng9ChUyjhvimuVo48l5vx3RiLLBMOyf+kg3RvaGn1Vk+fApaTCjP8ms8j91arRF8aL3P832+iP/8
9Pfw3PqXp88Mt6Hyo1Go+1ctJMNS8DJRh/F58g61ouGWEGVgkjzP7Fd9EeOCMEKMkGdB5/MCZMJx
WsWNr4Al6/1Nh4o7YHcBD5/cxF1lDi7Vc/U5cRJvbXOr2o5mG29sPycrPEOLJcg4njVu2gJ9ogrC
WoSo0Z3NnfWrY3pfc+wLHmRLxZzbyOPnJCJro9m5f+C+Xa+C3LFeYVz/dADKXUqvUe6TqR8WGQyz
+9FTKnIQwyVs+wbyX/fTQqn2tSazBnahH1+w2oyWUZ2ekzEQ90UMCz1y3eK+9hx/F2ui2de8nWa8
Q67HruqfBl2djmnU/aFNev80VrhWx20fbPA+FIuSZ91Pz24WBn+7XaLhglj57Y+xRgcuM7OSv0eA
+4Lm1d81fu25Xjov5mj6W+jA+dauyu4S2uUJ2yb9Nc2MlawrqS0MulEU4dmJq4tQwng/DJF95+dw
UeSBxycIxaJCbm3mCc28qv630HneUqGJKu9bWPgIbRpqfec6Y/tASYxHaReNa8PCdKhOfPOh5u60
FH7lblwBomABaxvVpi5xHl0fg2VgcN81ADMYFxVooTtlyQvPuClU9yW08v6H62I/WgkcmOKpi7c2
UtNL7gDixbNRxK/NsP8zgA5fB5UIF53x3Oem99vqlQsvxXiOhu5qnM0+RlSo2xZ/JJGF7jYxW++u
GJphZ7vKwceTdK2NsNjTpl+ooKtfprwbNj24uE3hd7yB5+2DXoLfawAd/ugScXYptv6i5ETOxvGW
gR+6G+SC2kMKLEay/Qj4ixaI4QheJSMGc0EYX+ShqlSNTTkQvrkrUZR6GWWutS6tQjsJZ4R/IMpv
g1ueKzsvn0HlPmu1lz4goqR+KRTtaxFozr0el81ptOozRAAg/Vkc8wr3K1a7/KhGwaMHr3sfOFlk
QsQuzKNCAtpbT6GdvQqbrHHZqfVGNpXRfnBLXg9tvRf3nd0Oi0DJ81dTiaNVrXbhHe6MJ2CaLvhn
VMQkgyb0OKvQbErKMNhmo3jrl4MJSUzSNXOIbKM29ofi4P3a++MXKiP5Q5XGX9idNPfjEPNLmoR2
EKLpv6oud2qg4dmWJMlPnrvikrm9cRoGZ2elZojzoI0kMGcXOaiOvrj0g+Mcyin5QY2RCIFCwt6L
0CW7tqNZWH+ENbnwh7xfl2SWv7KN6dZA73mszU3bsL0lPhndPkefeRN55bgUbaMg/2Ib+d311DE7
XpPYcblLMfcmAQ8oV1eWobgvRegd8mY8V2NsPbhZu+Xtc216xs9CaOzw4vaHMK3+PLUZvhSFW2/q
6HWqAfrGvOmMXdz8FuaTcB3xpUlC71j5E9zhKoVWkWCR1MXc0pHw83eqiPCk4Od8zpSuPOfzmWNq
54yb/p3skoN90WRbIQwsLecIwE3ZvaLVPxJKwkXjWM81xpB70dj1UjadKJjIvCXfYyW3n9EWFo9Z
VyzTuVUWMDajoO/Wgzoox2k+gCZ7O0sTo9/2of391nULu8V6MIopbXD195mO3dyB4v1d+aV7GKom
3rud70EJHbJdZGrBSUQRnpO1kdxTShw3RmlUD5NbO2svQ9pDiODs8WTeYauS3aFH3B5Cfv67Lirc
o4FS6kYf1elhqNpi7QP+eOymBOlpU6jPZXqpawvUgTtlF3St411v1vU+Drz2AWPHiLxXWr9iqXRS
K37pSQq2QMubP+K6M5Yg9bIzvp3mDiCVuuuxo1hWGDStNbKoe81mNWEp8yNDVEvXMbTvNi8Wulrb
v9wye8L2MFs2ZAXPwlDWiIuUv01IZSH3wteg5xOKMCnOVh51u3ps711+SttEd8V2sMDKqI5LbsEO
9RfVan7odhb/zu0TKE0EFvgxn21qz69OaJSz0VKDfQvvR1XaFkd3qO+8mJqgHyjNGYZRh8MNlYCq
wC4Vf7hfashrlpezJ7FdM99ALyzupsmwTjo4klXoCe2bKcYTORCXQqWnccveNKpdfY9C7AOFq1YH
0pTOY96IX3AruFFSteeNuLEvWdPFd0YUoOSH89N95s2vL5b1I9bKAFpGO+60sO22dsAWCcmiSzfm
wZ8eMLmFlmfj45iZAoR5rW7qvO/w67QpkBARzRtntyqyiy6aAhxAs8M6Jd07k2fvtSkuZpPOZDuq
rf3gmZW3isQsVzXE3g4XoPGYl8Dxh8jzny3TbM4OHuIJzFRhiIVRUe4NhjY94VSkb6kgt2sJ7gr4
W2K+GlV7Cf3q0C8HKeK2iFoB/Wrw4evQNMXapM8fVSzAjRJHXqvu06Vh9mLfdRrWva6Wv0LE+EXV
ZThXHtSOwgh/RvM910o8PPGUchnp5GFHfPL2fdSP26FPsHXRhUe+smv+tL0aMc9O+6VQsqgwDf1S
qea01rTk1R3rclXkhnfO5gMEe7HQY76ovq3oyoJEkLaaaqdch37tnWWg59nm1o1NDFbe+1B2g99i
cWOZV5FhqTXYZ/e69nWx1Na2AaiGXkwvoxKEa7co85MSkACEM8j+uTfSoxd7fziJ4Z0ig/frsHma
DCNa6pOOYK0Hy732Dw5uuacSgspyQl8b6Ami+F7a6Pu8T8eHcj5Eu3zM8g0vx9Gu5E1hZdqd/oLc
6XejHobf1OcmkMpsVHjbrpU0WzSthzsxuW9ul2kwHZSUG7WpWJeB+8hOHfG2x9QPE9A4cHZ+ouSI
NOb8XrX0G5iZFBPWhg2XWo7HyQc9khmWs4ltY0APKCk2rjo6x6LqcOegJPdkFU62k323g9a4f4Vg
WE5ezQH+xW4ERcKmeXExIsKY2Yy+9oi6r/rMMs6JF/KKChYCPPcW92YoAhASwPcgBCn0SiymqD2J
2uAVkAzVU0adaQEpe9jLPi0zcMyZWkjFinuOjcj5RS0KF4Rl6wfuY2CwS4509TvWtuMB5Ol0MBWY
Jgsf7eRonFMTlSLYCCbflCZKX4UaAlgHDjQDl10S4OEBVHqPAJqBm8fg1msbDL0VRhQkgyw6quWQ
76Mp5/dQqsqqciad0p7nP46OeAzs4AQ3OggRB1JIsCTd1tfq4kI+DUqyUuXw2Fpo4za7Jii19Re7
GOPTQF6DVEhbf0nKwr33EvOZ74/9PI2weaCD/8UQd2a1mBsVrOItblX1FIAlQVwOxFXj37fln7Jh
h6G6LhyBEZRTT+cEaayFobUDzARjOl/7UPvY6qkL9mIOkQO8LaCRoqABQ08p8LZTLSzF21k1bfCc
6th16dtZapTJGtlIC5kv0bTUYYm5nnIn4nuVqv0GyXx0EfGswUYJanemef5JHvgaePsOppWBtsjJ
qm0eAFl8aSsl4efPbZEdrHPRpgFxFP4ye6u2nIvsa93ioCfNtCtiV0dgCmZXl9pU4QfU4NQcTZVq
vKfqZJzVcbSWhh8Gl5BPvR2dMd0pvFpWejDBRsOFlB8dCFbsUVWTxzTITa/U4eLE5msPqe8U9j9H
o6DQ2o3lxnNJ3JZR4hwav2EvNp9pCfI5107ZlofWuafKO276LsJ3yMamaiph6wklffWTMPkDM4FZ
EUVpv3K/x1U99oMnsCjR2oxr/8FW+VJEyXderijAYzx7p3cWj5a5KQ/C00HVWh7ZAXhtDOmDYx9y
LNpFqp+N5jEyG4iNqo30is8fGEkElJNVr073vq0L+BuaEi3LiXyAmVjpKpoU4yIPVQglkN1Wt9EC
9a2vbruOgo1e7Ye0Nq9xQtPuKejZxwQ3ok0ZzzhxRzMPbUSmxUPD+lkL7eZRNGKhIoL7bDr92ktU
5TJv1P2u0V4MEKtHEgT+tWmVWbaMcRHaZHoZ12jt4oBRIv+/RYIppRZb/On6cYFzgBAHfmsYhbXm
cLFQ0liOXjptLc9375Ja+RrGRfIoYEiaXd08B+NYPxegkUqj1e7LQKmf8Qizlj0a1dxhaeLC4m+1
ntSM3/r3VgGoCuqWf5/H9k9tmuKXIIvrPQaBVIS8IHmxYcusTdFEOzkKIwLtztAsQa8wis0EKreY
yKmuqT7y/ADGQvfg9PAWw8Je2Lxo3jnKBGCwtwwsxJp0hYqIDWMKg/gMANMKHrj9BSstcpkU2Vfk
9RkdVQ3Ldh7vSuJYpFhC9DuBia7lXB3f1G2pld36OrcDdMbTnjzfHMwOr9kUE8h4OZr05P7Mcaqu
TWBaPLDGAXe+OTgXKfXNwUTOcL6uGiT5uu5IjF3nDoO/cihob2Ww0bfYy4aufx1N7aZD3yKrdte5
kaDw1lMSkv+EZAqVJRXWZIsZz85yvP6hR/p+k0VTeXSTO9An0bOCW6CmimdFc/rnrB6+wqLyToWZ
D7uqh7ypGIN4wIl3b0W9N/u+Rfa1r9W+VxN6ateuHrGCe5NiM7bo6NzGvDEDNA8PrnDFg1wjr6MU
zROc4t18WOIBK9jiRc4K+HR6FwQQv2G9/ZmTnPpelngygfKwHjLfinfR4B7adsrOnZV86dQkeIGP
rB/wtUDx2huClzpp2w259nEjRwEP4KRVpd5BjhaYeeHy3Z+DyDW+dt+bKgt2elioq1JYNYohdr1q
4K1um5giJ+aeyCB5Je4g69hy/jpN51NTyyp9+SHgw6mZYbWVjKQPAuvRh4T51eaf9+SZwHgHDz9J
vm0XPy0OsqVYwnyIg/FRtuIpRwI1F3/KVs0/Gvp2VFFurcKvU412kDtQo5Orxu1kbHyQKavYVoyH
0VffDqaydxQRPNy62fCXh9QPvsigW39qdto6HKkUfxoogljFKxC2wC1YhpCP4F0HHTPxfjm/54XR
qjXtC3z4TSRaLH4nG3vdFlDzqOXqSdVJd4GdXrlovcB/r8NlNJudyAO+Sm9nqWG5/LxznuEO/idy
VHs/S4vMWw89hJJPAzJYjopOCT6MQvbBfsUWDVkJcq/XVZvGXaTNBHCvg1RMgmWc8gNyYW+HmK3C
IZ0P8uw2cIu7DXyK+w9CbsvjewmyTa5/myebt5jblf6DkE9L3eb+7af826vdPsEt5NPyTTAD8z4N
f7rSbZnbh/m0zC3kv/t7/O0y/3wlOU1+Sq0fq00XRo+3f4LsvzX/9hJ/G3Ib+PSH+O+Xuv0zPi11
+4P9V1f79An+q7n//Hf526X++ZMi71CzOzSKJQIhbO2i+WcoD//Q/jBEKYpZeeq+zbq2OzMprqtc
29cJH6b92yvITrnUx1l//4luV73FqNSdp/Vt5ONK/9fr8zLDq7cwY3bntyteV71e53bdj73/1+te
r/jxXyKv3sKBsCrRb25XvX2qT3235ucP+rdT5MCHj35bQo6k83/5pz458B/0/Qch//1SYOq71YjD
z8KMx+a+G0JnXYOIX8pm2M+SAWbegNxhFIyWtVQr119hzlno27TB1K+pPXaU87AMHMYATBzglSMk
9fqgF3g2reRw0K9NM/VOYH5h0MmufvLSu8pjF1jqpb7VR8NZmRSVlvD+lpQZgF7Odm1XMzfp6yYt
3eDsIekpT61hSpTlzehNx6dUTrx13azgfN+IUTlu0u9+1Ch7E8nnZZ5lyZaaFPkoNSseQWXuzCpv
7xFbyh8Vsi9Hy2vPckxGVfxyN55dz+bnRMgwPcFKLCTZcpAhuq+yRcrZmrKqDEjLAgyXGWuL20L/
4dV1tz87lu6TRP03V/ZGlJd0/0eQG2TgclecJpBY48JG++Mk25hNYuOcem/DtwHzPcQ2FUKKgZBC
vE2Tc+VBxnnvq1hVEm4KE/KuVsJoMeqYKoA8lQeyhIiU3tofghLXPYG+HLcf5oA8/Sv8Qy/iiqm7
HAxVINOHhj/Wb/Z9r0XOvTxL8a7o+7w7fepnQxSt2J/yHfo0YWjDI6asqDX8tYaMkIeS11tUoOx+
e+uTZ2Hq9DtokL8+9ctFysa9q8vJPshB2eWkYpOpI7bs4O3BTFInxMjJ4k/kLHO79q79clD2y7Pb
AXidfSebkxTAk6cuxRS/jt/mymmNGfl4QNctnmfZsAEC0C+jeNK9Bfp6zXlRaSRJMDVS+NYCoSZt
Zw+b2CvaswjU9lxrpXNwevdZdt36kd96trLW5V2DUHnIgCNvbDPol+M8U/ZdryFXunXK67hOMF6v
IwfUcvqWFTXe2DNNV56hA3V54+t+ou4iwueVi+vY9VxydiV7F1lY0A7tykOXM6SGe1Bbw8C2N6uy
5qBUis25r6j1/zhvNaNWlzLcb+t+uGs13V4ETZ+tmth4404nSue5ZDdgR98ORtkg1kk2X3Z9CPnM
vJbjQexCx/4Qaii+kNMlERv5gkWEzj/GaeSsTQOidJO69l04gyJwiFT/yArUgaS59ntEaGsaosEi
W+r7T6CfBFdkbSM7ndktFP6rRQJkVbxjg9A0usvtgMrRnAHkl/IYUUVFuPJdCAoBLXzlsK2XfaXU
k57jWqph1zigFmKN6kmDdFzZXGaFgk3U1vEqROod6wsnyYGDZPFK+F59KcVYX2SfNvd1kLqxHCJH
u5FtOfxpnUGNH5rOD/a93Yhjr1r90RNUiBeyHaNCf+fq90VXDPnqOkDyCTzA4HQ/QsxtKNzrPfrL
Qbm6rdDl8dtan/rCeT1fv//UbauRslX04dK9u4R+eK68uYjW/rQkh6B9eMJcHzuUAO+uMbL9Yeb1
ISP8SF0GgJ6WMPzQx1WomGZp9CLghW3z2VROHrCcfjsbpancrS2He5FcZ3zql03eoPstyP9vjejc
aUHiE9aUB4k5MyPldDvkfvPWNIN20QETOcpB2X+d28PGWQZTPa1v08iq+6u+rLTlVe3WhHAIDUog
BmgaUQQIWMNA3WlejbHLgkObO+KYxzkvplFT7eMprfaJgVX2o7DIHaiDmy9lTD0HJpKqMHogozuq
buQh72WXG+oFPuOWQB6k0dRs6ek2esWDM+14zGkPkFn1B3mW4QOqT1F3uvXrWLcdM91Cu4hQTwVU
u9CG0to6fGwofnTeDqT1+JeA+l5FCiLW1+HI9JCqfL+ajG7mSw6FQkmGq90+QFjnzbFvzOvVPvTn
aQU6Bl88Men7KY2qLXlq9cnrMoQqFd/+qWPnEXaZ+OG2uVjWkPrP/ntsZDjTp1jhfKu5TFqhpxxo
lAC6BnG01GtIJ+XBzkCvSVyHKzsiIwnS4a2vgFhVDBUOO/OM62S5jgjnpF4VuotmHqnRMdNwOWdF
ewh3MuTzlHltqLURqu/MkKOFVa1S3XEG+wHMer52G4SG+a+zf9ohPBEtqb6Hdoyuh9WkD1Wd4P2L
meHGgufyLGOlXMv/jFX7yaJMA/RB0Wtl4Wg8kiRnoMH1ADJMQnOGEasGumpyVLIN5KjjAnSQo3Ju
0VGHVD3D9OqlzzpLkzr5op79pMjXk4GvwE/dmnK0mp2o5GhW4CpTmwCaGg2VX69bmH7aPCBUAoNn
PrsN3PrCeRQEh7a1Y9gKMk4eBGrM1wG4Gz8nKnyTEBRRbxPkJT6tJC8xonaCIjQLy+DbtdP5Q4G+
ak4VsCbDMcu1PQLHi+whfoUHhR2M+hrwB6BYGCE1LDrttbI0QFbl+DQWAn6ekqRUwgMNb3rVofip
+qcgnVQMEPnCztPlqnmb1/uBfO9/tqo/6GhjKAr+Pmwe95Zwra3m9zCzwWct0A/rj5EeBS9hOe2D
imx/68bTc1EVy2EWRoM/V9zrHbZRwRwFaZG9s43HjBz1Er3in8KSclQuCStPHOVoZKoflszHnEIx
a7ht8ZOSQkqFwStA0Dvdo4rg+L5zQ3uD2ZX9VZmie/kcvkWkAD/3ZeRYm7CxEF02UacSi3qyqq3c
J09xZNyZTr78tFeGVMkOfFJV486K30bf+uRI1NQfRsaBx8/iulWn4LMziuYpme0bjTRFRcdsDq0q
FHH/3qQoGpzkYcqdPeTo8mQr+NmxULFrNDd6lAcPgEeZgMWTLbQt9FNltndGb2IAk43ZsM060XOT
ZcLE7//RydJ2OftvbQuk6DCJadVD2XbOSYaMui/ubXfa3ibo9pTsuIPCqpcToDJbyxb59GvM9bpT
8lAWRXhdxEDe8SEcKXzKT+EAw8e23bcWMlYenMxPV2CbxMacl58Ut1wOuCI8KelKjfFRKbpGPI1B
rS8jgfGt7BtA3B5BRf30Zr1X2VUVJlJBmXpy5i4BOn2T1Da7yLlZ8tL3aFjf5JgMN2N4pF4GZadV
ffMwZv4r2iHizgsCcTf6Ayh0eSoP3N4VBV+L94DPUdX7iIyRTb9og2oh20idRWvdmvrrmreYrIhH
f3mbLde16vHtc1yXkO0yc55VUQfbTyF2o/JEDbwvoVXjpNJ55sHtlQjs4KRyKg+3thyXkXLYQSrr
LVK27VvkdUiGUpAYl1qAzogMkmvIs9sl8SZQjOW/vZqM5B01RHUQZKKqN8ODg8DgKh60ZC2bvRfS
1xvDQ+9OzkKgQbH5NOCL9GdIvWX/ub8YDmGZaXd1Xqc2diosMrhP+liK+0APWsBJmbPxeLO8IGpf
L/x6EnvZlIekcx9Vs4+PslXFsXbprGGVYyD0UMwtzwyCC8TM25QKFY5T11k7f2ymaOl1LSoDXvZd
g/4dLdF4mfiJ6Ij9yenzhQczFJsmysApVfUSeI+41I4aPkEEAFfpP8mDEdstCCLLP6Rzn9sAVJ0m
BXOXuUm1vnvIA/1Qmd7bBL0HwmBhJCi7oKJla2fqkY2d48He5se+cH7f4qEGAu+ycbebA6q+GpdB
H4472ZzasgOMZkdL2VTc1HjMy69Zkr5dDVWkivSl7eyNtE1A3RQGSRt39i1DSzTmXxYHKyTWcSyb
+6LCAkR8a5t7A6IcWv0E+HOAjJJNeTAiOwZHUwSrTwO3Jt4t5ia0bDCCXw3NxSdnNAKsUlyKTQM6
9hbAx1UrmmlDFR7pejcKL2rkLuKxzP5lVM41seSRsanhBk9yPuT+z/NlRIg47TXidoX368vB2xqA
gtHyBYTuIfW/sUI0vJIaC72FDXnn5CrtGmZGgJCAJf6s2zg4xDPGeiGjOztylmNoDGd5aFFNPZV+
g6x9O55zG5JHFvvZVn4mJKaxZLDq47XlUkZrFGtYJPLP8T4qP132b0ZTUmIf5nbzXDH/6XI1sXbU
qgMYTinUm6SsD8AF0ZYCAPs4hMs0mgv+c0+hxh4byPy3HLoG1X63Tis3Wt/mBKJIF2MfvK0jBxAz
/v+4zu3aw//+ebp+UpeGhUJZlVrGsWj0bR/r1r71DfZbad8bx7FiGbZeqXFMbSM+DFCAsYU0jrJL
yNFrjAyvIOWstdaDSzJPkZFybdlUBtwjVlWA4FObVONadsrh6xVl+AAJaQ35ql5EbpS83aXLEZzP
ojSNcYcnxhr3u8hcktQwD1GVWUC3uee3AY88LCZoe/L+LsfJ5Yzuuqzadve2r/GHaE+WT7nnBxI8
uF3qboaiNdA6/qtPnQfwv4OZU+vX/hzlHcyS5xAczL/1ulXu5XzZJSdofH1WfFOQRZnnywHRZ+7R
1kdlE2cDfA5RHsFKVMdJs8rjv2vKARkyompt1xPU2v89Vq6URsF3x0YRrbafSsVQlvLMBLRyPcvn
vjJVMP97H/3nOPxgFVDBJDPddP1JG0s2dWC8Sh4BmJ33cbJLHuqwDz7YcKdAC1LfQLYtC06aE0A+
o75smhkY58E0ADDHT8bc7Wddchh5l17KplVBvUcjSQHAPBUvukYSniwQgqNzMDv66xoTe5pz7IRP
AWSlFw4JP1uTfQwOF3aG39u2KJ3Hxrdxk7w1IYfs+wBBk63SeNfRALGyS2yb1hGJ8OE8IZNijUZ3
hwjaePZNDk2koIJdRfrK6UtuXkNsJ8fJfZsgZ8mDa6TXqbIl5w9WEq8doDSr0q1Scp3duC20yLiU
EK3WXUmezLQsLPXmPl8x22VZ2M01RA6MLLBAmS0/lPr4qwss7UBq2LgganpQ41A9aV3rRsviZYQr
dmnnobFrlZNmD7vWcLwII+1sPCSK/vsaaULWAp1u/j/W3qy5bZ2JFv1FrCLB+VUSNQ+W7diOX1iZ
NsF5ACfw15+FprflONnfvafqvLCI7gaoOBJJdK9eq1zSNW8fJovA9Z0A6VIBw34ge9b67bKGxMdm
Xur2YchNHzBxs/mD3JYrnw0/dXdFwiIQJmBjZ6r9pBdr/RZQf/RtadjSL25GQ07A3dJ+kcKB+UYk
SOvnmNsSN8fNdlsGaj/JYsLvFFr34xNSaM9oqNQe21Lam7Kzqm2bN9kjmPy+MwAff/weMMYQvGgi
pGWICkjq6JMxQeRFZIA6d8yVU+cfh5YaUjB5Kfg2JO+nuaUDeHoLjPVy6GzzlKfAA42h9wJ8qxHu
IwN06WjiActXU2kSaZrEOiG3a54oWoztKm3M4VC2/2Slbe05KJ4O6CTFf1WtQacSnaFlAxIxWKFj
Ph6QEiKvVCF0RodGoElq9nweO3Fr7p3+ByTNHPRFqzhajsZIInVoha73iYxA1x6lfY42aBzMyeDa
dqyRsJ/wHFn2dl14/2SZlR+ABq6Q+ozz/CCAiFqmbmgsaZLwMj+Iuy7Gu1XhatYJWs3oWh8kOgCV
QroagjVKXnwedhAh99+8tt431wnSACc04D1j11m+dHkyLYwyDp+7DnAkoy/lc1jH9sJvRfEcupAd
LMvIh4qC0BaajZ7dzkRHE8oG/t6AOu3cp20lSTgPDaJ6AFvNh+HNS311/3/nZlkUL90BW/JWdX+a
HeAxZhMbeFfw3ZOj2E5QPgOKXaJmeBiiOiDbCMjltJrdakrel0bQqBUsNHQFvsGawGu0agv6FC9I
0bb7laXJk0CLwVXva3YZ8jpbkL3Ie2uV64CR+wrUi/ZnvJoZL+FUt3v8AQSUSvL0K7rbxEJEfngG
FnC6r7T2SvaI5fU6Cy0biTFcJBbturMAJ2rBs/kcv5o8GX8OUwS5AtzWrn3VTluon9Rb3cqje2wH
gaF3Cudn/Mpa8J9QJOjN5NVJQAvz9mYNvkl0PkHTcQUKiww9UO/y82REq0EWSOlmJ6Dx3EtRa9pS
i2w8zd7PogKpUrLF72c373yWjOWpK0COFUfOlePtdYfvonmmA5rYrbOdhFBthHLg4pODhjIJr1WV
ezuKvUWA5x2ZMBuY0z6L7kHuVzwYTZYEoQ7YfynQOJZoVbW0ezf70Y7JcrLk+BpBXSyYmvRjhFAl
kv8ZQTxRWRIv85hDTTTS0PBRgGpzA3abHL8iTeeXUG04BPfdla2DE2wWUea0OXHVNoT8YYT+Bi22
Dz44Q7uVrxzk9TMPP5qsOUmtatAUovY0H6aptVEDHg+iObVKapf1SPiatV/dSwATd4OnsfU4VdoT
MlhzhImmn0UuQTzkJGiJKlAfNkxN3EMF/BtKz8YBzLrtPXgU5Rnc51uzwMde6qUs17Zkw4pi6WDq
2TdQ2BkHGtVdPKGnst+Cz13cYXO57KcGZckQYm4klNsK5OFKE9mRSbTyi8uKFbVAgx4V22HIqayo
y9ljrrHwHEc/oUFxmXGj1x7iUMoArPulg04Z0OLSgTu6vtdsdQDWPMddBKfA1loMLQXd9xz3RlQK
lIfCVU/7f50WEUQgG7TDou+1luM1VvdrkH3ZqOFkNrb1aFwofk1hW6xvkp4TcLdQ96uhFSjdLdk/
q35SSJGY4yGT3FpMYOFYUSA5bkvRWZSKTfK+1Kew1LtovpGLeAPKFZas2txeta1T3NlVho2mlSab
hrXZSrAYO009Q+N8p0Nn1Gq+D1Xur1mvT5AigD41aVeTrfX7aTlqo7iS4z9tupqLDj+0pt5iaErW
iGHZydFYUeHxRhA9ly0/1DE51IvW4TB8oarl7J65o/88n8ublglJuplzuis7Z92X3RcvXoH8cmGz
MTsNsu95kGpo9XSLP4ap6jIuBmTosr7d0Og9tFW9yI06vNtpRRqRnSLe48luKYGk93i6JIX6r04N
AqZKsVbToaxCJxB9My1uNjpT/JknVvqgsaUY2wMvIfr13+a13oCmIIoc0hpSWkPqBmWdfoy5rdiC
eG2DatRPKB84+7q2z/Pfg4ZgvUJbNP4At38RqmxzGJm8wkUV4H3qPCTPJxsyvt/CqKkXBhv0QLS4
sxG7QCXMnwDU95cI0GJgWI0FcRCIqM6PlgWeUIqiSW7Ug31BUZn/OakV6emtVGLEBpS+rQLtblUq
oSEFeeZFWjnjicYR5HHWvUQpkWyaivkYiK7rAHcrd55NbuSEDVQWkX8D9toE8VDyy0LlbacV0ryj
w9T27sodRBTcbA3a61BC1KNFXugWtsWQah+USBgdkK0G32qDnHcxhmBwVMJh3ElNiFG/UsAHc9cb
a9DZ5kuy3dZATg64J+G68xrkcArDP7EIr5rqUt379YACytbTZA2fHXjn+IHSa7+7LV77+BlUVocv
n8+2YFACJYwSbQWpYXM1WYk+a9e6iAICrxCHbK4qgEwUQIfE/WiiUDURYGV7nvj7Wrflf19Llu2L
HyfG3mN84Tq2uKdDYpRQvDfC7k3Xpi1BisQm39p1etbe933u3/U5VzkqaMkMEfRVQx3R8xiJK9Ti
C+Mt2kU7zl2Jrczn6Nv1aIau1iebtEb/bsT6NOoq4znO+fOYxu51HPC6V6cm39GQWnf8yT2gC02c
qIcnT/zomhgHGlAQBzM9ehmtx1j1/ZAd0eEm7YGaamw0gy07SOetDIFfDs2gGHQgv13qtpS6lIsk
LmS38WGMtuTXsEGfn1pDR+fVccBlcl9VtvSwWEc6B8gCOP07nvfnZsrkgUx0qMDqtIHsNQOZI8KQ
eQSXfII43QZ4INXcel+PVuJCSRiy21vaSqT0iKNTOoDDMVy1hmEsaJtCNtqW0NnNdpvxyUYLWKj6
LXSv7AKOBlBAhsAX9oE0DM2i7q7Rs8NMJ4Z21zfCsFI2gW0zUGT2EBdca+ifXDeqQDqlVb5Gm0G6
rlU19eaVEfsxGkDQoKQXL9Gn5AafYPI0JG+FkuPsvcHkCU6PKi2f535yzEspbzrhmwxtQ2S30EUE
TaOnqQJTV2iA0d/rDfsp7NgrBJmKCzm7li1Aksce67zx7yXjGzLzHEJ85oA+3JHFztNY6mJX6FW6
Iq8dCS2I/AR1NHWBENrH8wXmJUf30wVQTPxwgdgT3hpUpkC9os2lPdo8XWKItAsNcxuAPmmwZZb2
exB4esculPFK2HH8vUYjx8TAfwohOGs9sNIBqUWZfhm15koBAFC6ILuIzMttJuQB+ffawCbYD62X
bMrtNcRd8LWywVqfjTn4YRRmpVdgl9uBbAWEV0BvW2xudj9uhnUNoCTyXBAH+zSVhhqBKdVc9OlC
L+p9YXmfxPgy2V3UVItO6VPQwSk7JKrotEkAwWrV4eYmm5wivpoGJILI8XmJeZ2qQaEYWeiVyRrn
eDsMXS/2fQXo0rs9AhrpaI4g2lv9e4qWw34SH2LKNh43aet/76OxPIMrmZ0abU0DUEND5tnB6/hs
r/MN2clCZ62aM6SCnfBuczNHEJQEpx2KrL8t+mG9m/23RSMIYvWFiD13ydA5pfYUtAGxQ8/ZjGP6
Om9RqHCiDp/2H2gUfoHoF/C0ygl8GVvHyYhs8e+xrlqt5vHrvAMi77yf6ethBUCTd0jMvEZKp2ge
RIYGPl2b0IyS1y54hGv3UTroTAdhzT+QsPO+GLh/IodnhMcpaZoDMwGEhH6R+YC/+bDgWqv/1NoL
6XypOXbN3uaEhhYeRRRDmjstZWAMcinzErtiZLRfW9yfFz1IXC6N6EHnoUfYffF8ehUuuB/AFymX
mQCXozvIcoWKSnIB9HjcOZ7UNswV5dUz/Bo7H/RhmT7olhV5mIyHu7EX7OXTJKNtNLCtWuW1bcB7
4Enm7qzBlzlUJ/ACif6gxl2ndmE+pc14zqSX/UjNFJ2UeHu7B79mgx5TRHBNN5+aoT9T/uxvEe9r
/GcEmti8ZYEu4JXXpV/AS5HfEdChC3RUt55sKRo0gPFHAlSUXHf2Izi2ZphDXpmAekINY22OYK/q
wLe7qcyiX5alBbVthYRIinhelOa3K1pUAi1JixKGAo2d7rxoZ8guSCBaAmgxXlN0d7iL9Lo4QtsA
OxCIk81DEqkn3lgDJuROwLCiXnfIrkxNohdHWuJ9HTJB0HPpJpqBPzPo+x2AHtF4BZKP6Dg5LL0I
JaTXcV786DgQU63vv8pJD1cZNlpzhN3q/YIDpOMDabd2RIIGqvd8KugAxKWsMgMOyMhJyp/ejDZ4
sCFzqWHrQrNRtKkXDJwP6oEcOatynJBek3l+yStwiZKueVcnIwBVfzoaR8NeQjkiZNTmGWnv41us
HFFSWUdmgof4NCJVlZdCFw9v+Z3BdPP1iAI16d2twl7q39r0GUqh+Q9k+vRl7MvpbADfdEQDOyjC
3gKKPg6aTAOeT0u8jWy7ta237sGRoe2ukC5J1wWIFIEygsY8uWONuYcY/x7QD0GvMkPr3S5jaGKn
fxlg1oEJ9P9zN4Lp42YHN05gZSl//ku8o+ws9ksgGwW4yErQe2Rpg1+pyknSWPeiZoGysQ1BO+Qu
/MoYF5aTt5CMrc1ngcpL0yIJieTAmTddtSCWTfCsgNJKA98hDS3H+t+TasMCOK+QJySpStDfqoMG
nkrAC6Gf0U7/2pQjgUwZFGEGwJ50J5BgN64Mrz4mQsorV4ditANRlWB3VyM6APBvxQIvncri551+
6VArphEoHcHHAWQfJJGjw82UjE1+GHr9K5no4HR+ufN01s4zRdzwXdHYvyDR0x3A/QkZo25Me4iD
lt0SROg2akxDhXy7MpKHIulsDqexFeW/ikzXgZdJxyO2TEZQT/2wIKylMaD7Bu/l8NCYYuiMDmBJ
A29BeryZQd8LAGfVdW8TGgGJ7XrSLylzIWWktb6Le7LG8JfrmjCQdeStktSUj6LnyKPa/pXpwHLx
sQJ7qGNoB3JOg66joRJC6+T1QP+0hWh1uCSvh0fNyZHuN3QWy0cbXNAPkAMom6bplmWjXeoB3GIU
Wdrozq5loe9oHdbgpyPsQQbkZaIb9gb6XcGGiU8EHEdyl7BqT8tSBJCQIOzT6nsaxQWIKLHlrI+0
GnJWHUjsawkaLQd6oxb08GyjxzZs4uxLiGZWFDxi0ERBiXQ74Iu8M0Gje0JXNm7NTVQ91iDHWOgD
lNlK/NFCJHwiyAWJlR4l47aLCgAuVE4V22ljGce8BisehjkrubkAmiE94aEEvpbKQrONZrmrpE2M
ZRbmvwVyFyIAYZ2v9aKGCrAqwWmqBBeq0lyGHJDfj+2ZTOR0BAhsdN8a1hRBDqcDkRPNJ9ttEcPu
gNHNuzPZdaENkKSBZhb69Y1j09XFtuLhNZw0C9RfRGkV5QxEVgY4Uqcw+ZHjWQ5yFeXhwscptGDS
tQPt4AUZwd2McDqdQ0FdWQRdh7IU5KlXvv/My1ZebikAqVloCwhjbUuJA3LEwhohhC2aFW6w5h05
MiZQ8y6NZxBkZHu3LAvc+Hy2sfLOP1ctdA1yO4agQjhNS71xk+d28MqFO+Xht9qrz8OAhPxinF4r
bPjwVy1bdJD09a/Uyp/sIS1eOw3/tehfll+wH8hXvMjEtetLJAQs2zh5fJy2MnK7fa37A1R52R9X
Lkfr45VtdWWNV+dKlsizlNkrivYfr9x36VNS5foyKaz+MsXFGiRmYOOeLG1jlVL7Zg74nvtdykCG
3XgBKP79I3r++z3q6MbGHBL9LgWh2dIVdfVii+5ZgbYx/x9QG6HSOaXfNEPTn6PeTVcMP/q7KAu1
Dfq3k32cJuI0tskU2P5UPro8BGE0t4zvENJ4+xgGPoYWRtH3zkQS8NPHkJP/x8eILa/87WM0eLE5
mXhPXnYjfs/1APkKFCHyR1DBllezxW1FjSxfxwFYvsKVxZlMeNsSK1+Y3YaGNJ1PwCrRsDXHeTr6
ul2xVFPRGIAec5Aiu5MVr3qT2w9haeRXbLUATGjtB+gJ2A99pJIwEEE6kK2JIoX6VVxXIDl+AMIo
vzrh23RIgqGeGNvIJlidfuxa6+0g1FkK+Luj9UCXqpET9xNyK5mJxKnygJwHqj2GvtPBUrkiXQfL
QHYBJZDpCDZYaOrpP8gMdVFIxago0qmhqGKS8ljV+hXvLeEyrirwYcrBao69YlChA2v7Hu/HIIOO
Qf+4uzkgjYBo/T1ajk1QtuEWcp3d0kT+bEfFuywF9xUYJjyQoQJnTV5wXvs7KvzlbIIcrwd6WScM
gxk4MA2cL8Jw8DZlbDTmivTeDWWEpoK3IWF3EounM/IysLgtWuWtW2BnuqGF6jpIwi4TNx8ZsdSq
kXT0R6KwJZ8a3XwqUn+P/H0eBIbnyMpsTDSSARYWDrYM0hYcSvQKOL8NknGMK+iEqJdFKpXTYY62
WhNdvijN3w6+1GQgK7z9DtzZJpZmAqQQy1cAu1ZV5qfPMm4qtPrBTty0aeyDyaLOZrsnFcOYF8pX
Zb/FG8z6hde3Afcw5F5GxdhOhzZl6BYZuhjpNthu3kjF5W47AexAu8Uiy/k5MvDgatsBnRbSHV98
P4xWo5mzPVV33PJumqR4/hQ1uImqLe4z7OCvGv7TOtNB4cKLXWvlFRwFTiXMOphivNYS/6VU1ugZ
9mxUXhtNzb1mlm4+gGUn0PC8gWaK3R21DPs1UqphmYHXOcbRRKR0bCD7UgCazsWBvG1m7yVoK+6j
iFu0Bpl7SIseeY41aEkTeTDgkdJ8kfMyhYJVxx8qWdeg3wFQqTZj/lCCuB9kLd5yGsE+u6zNHpqG
Yeiua8t586bYVtNUMv1tvoogp4sGu8CGJg16Bxq3rdQ/RcwE5m5p1Uf8U8TMWa7bvDmSd1KVcfKi
Oo5gDn7zm5d+TTTkLvs492/B9FvDXS09Docidsdl4fjaoxbJP87kyN5sw/vZpzgtgZb7KJpxI4rU
PPDRA+mO+tICB3Evq1E+2H1rHqpOZlA1xJezAd23id3LBzt9mcN/44cEXKBTXw6OHlSOiwQRSEwO
k+DsIFnrrCAJby7IdnP8bYhcAqsXNO/mNovJWbUcCtmfHIZaP8MTd9V6JiS+NINf6JCX2SP6V10g
Hv810Rl43fwlOOWzoCS9TDJWiQBtiuOBAu336JgD7J45329mU0bx7Qq5W75dwbWB3VKscf6SRTwL
aMYt2NHyh2jId5oGlk10LyWLOh+TdQuVT2jJeWzXTnp91lWlV+O5f9A7QAxUpRdPWnEvkHOCzEIN
3VYVQY5cWDsDPWTzJLQXdysBcTNpTOEZcqTtQsv86mtboRxps5wf8rCvnqFHNtsbCZUiCBJZQZ02
9dcK76qGUZb3ZhGCrSiXQBore6+mowMquk2vIbn6EDndE0QuyhW099KHQUe6hc7INiibVDY6+38T
p5VILxQ6uKbHkRtL35xAt6/uaPZm6mX7YjEuD1IHZpmsaZYby3HAHaXiJvQrgm4CCbYPER4NBHnr
RiTGhoQuJtc820ap36f5mN7Fgv0kM0V5sadvCsuSLypK992NmQMPU2rWA941i4Nh4yaAerz9QLaS
89WIJseraZv2QwKh5pUL1PWGImiCJZHuVAKwD2RTE3oH7K1zHsBjUQwQXxqAtZs/Ay7d7MK+YQFX
qS8Xdru1P9pLbIteVfzf7MOUQX22Dhd85N05LQZvnbK+DMqC519AWWhuoUvpL3nY5l8G3qBp2Y3c
heZjmEwhkhIV6DEp2DDB59Pnw5mcaZVM9ylIyCK8Og3Q2VrlUckeWTfE18Fth22fOp6ONJzT7is8
LLPFYEThzjI3hi1E/5McWgm6q0POxnY/h0O2D3ozEKECeqoGC8tUjWcrLrvnduWM1vCsa6KF4NSY
LWgYVZ1imNQgA6u8UCWtIK6AVhYa5iMUzCJ7eEBl2r96nXMiM/66YCiKAHKv0gZLelBByyEEsyWv
a8jX0JLtOs2wv7s9bpEdyeQiRoYEWgAfHsP0tL09fMMxUE29HwLIx0mBBc4JMi/zs5omMuSgY5Ah
HS2wu2MPaQzrXlXZ8m5s7+MpXLcdjy5k6nQPese8+Uk+Mt0m3Wy/T2rHqT4Y3fCT4v9vJ8Ud0GJg
e8BH64SHPKk7XvwkAtSjEoNZf5dNdNASvG0+FGFbPhZp+I+h3rpqt4kXHl4mT6ATNOeh8/uQvLdg
ZKzE6TYcUnScGVlUr3xtF1qqs3g0vekOo4j6jPu/jky3KBZD5tT3gISwpZ1zdvWYIdeQlW6OIILr
94OAWI7veuKC/LK50gCY+DLVENKQZd1892q+EwbwtosScG7wE0AoNDe/Q3mHvzjMZcsU5bZ5yV5T
tI9u8bbkMAGw1A3225JoKT9G+O7GrRhetJL1oGbEmUQP3gI6B8NLIXBNOhuU7a9xpTmBJtYHYely
bHO+Jm2wEGmVk+OC4qIGcXJAw6ZrIBQORU5SCiPNsCpn7undTtJiDhIYeBinCd4FT14B2eAFTqwQ
z58FpDrmk4+u/xGjA/Cz76fYXEed2a345Ia72Pfliws5624oqydhlMkpA0P0YoSuxwuFxXGq7cAR
DJ1Ny11UrPe3ScrCDUez4gqNyVYQDxX+r6ts6lZmmUH3g8aytTrQilhWMEJUCLqgzhSYursBluln
aMtoR7z1AF21Fzp7t99MZJ9sY44ninsy2QowMsKOp2q0IzuZyPn/af+0Pr7jHz7P7+vT5/QJ0fG+
9sDstY+utrWhORa+kP8eehDZStZduiIF73s9eChdFMn3xnTDNAC2HfmfpgPJiJowx5hTAqGXxIUq
TIK79J9L3Szvy83TE1D6OmMOhXClhmCVtvoWiWrpG162JhtpJ3RgPj0Pmb4wewZebDxKTSsydiiN
6jNubPAya2ELrzu5YJn/Etfm2wM4qd7CZhiZCvPbsjuBNcT5kv4bNrXjH6v9HkbTyzDCf7GDb785
YWMMBaZLW9nQpDdr9xqL2LoC7Tmgfxhf9FI/Zi2YLShSWGa7dRzTA1ciw6ZExTdTDKpD3oDrlmKk
ZjuLRgBNx1BjmWPUFcC+bH+4gr6aw7MhnI6gjbijaFp29HHfMufikC7G/egCtWKFWr7NoIP5pFco
SYRuGJ1oCKq/TZO38YMGRbqHXJorqXpc08xk6HoS5YKG02SYW5Ax67M3GzmAMGNRbMlLS3IIbpxo
qJaUGTj5aMkC9DpZF7UnOwpBi6L5SFbwJaO8iTqIJgdMHHJwR8qldFE1QRMvjtY0NFI+HJgOzaK+
5sVjhLrRg5XNqRQKaGpQPt+mC1HrS9/tAqM1oVIYJf51rNGqxpRaaDX0oJ1wWwCNux7sD39GDF57
aEY86j9FADmFtLgqefxlDRf799UYm9CHxztLzgIgcZBScUwLx0nR7veJtiYi/dk2+0GqD5L9ugEL
rF1oxsauLVQlGFhNUQerjy4NUTKZh4SwIUwNH+zZdMPUvE8itA5FvZtoRKHvExnaEY48Qit1wspL
l6UHyA+6D4AGuw8uY09o42pOIIl1IVleewHy22NAztbV/JNEyqpVTjIVRXYu3YyBlRaz09hOArTU
N2ua7unCwE60+T7PVpMgpbEBvD++I5Pu9XipAvHzhj7B2HvdgUMPeEFeWoOhBlforL+Saag0dBAN
brqljwB17XpvM0cHAOTfTwTSH6h+afdkafUcqk/T9zCJ+x0l4AQIcjdT3VVzAm+IzfaMB+2VnPQl
QzUWou8Jv9IXjKct2j5+ny7yqlpxh4G+uUi9XYznALC73q716/zRZknxmOM9yRzT8RLVJr7jNrOW
NuNiS04gpKetCaKEJU14n477VQ4SV+kGnlMmZ9N8INAEw0NoBUjvBPYd8N2nNYrKzTDG30GD+83p
oO8DohF/l3OoMbpZZrxiIvlpoqw0b2UnAM0UK01P2M5WEHxDq+UWZXFDQS/EFXVhexFWTbb2wFow
QAbppUtjE2ynGSoYmVKSUlIuyg5kLftg/z0eNcMT8xve7dC6PALCmgKpoDJ/n3KAlRtXSzNGQePm
+JAsbCgT6A5g1Sxi3MP7vgSXxhBeoeIVXh0DVRa8HvubHjK2V3AEIOfvoPVr8PwjRbAwMe7G7tsk
bTtZZj53FH34r9AdnGRpK3bgRi1JsbQGLWnXDTT71BXqniF520G9O+zR9KZ2drgvOZDxi9odDRum
rzhYYb/E2HngteXPMHpU9DYUtP28/WtYrVYjIPN7mNrHzKuRnS6qdZa4XZRW63owKvfpAOAEhMk2
7ZSmB+iCZYfc0KyNBArhwocSMPbS8B66EKnrmtnlVxbzrzEfql91Ar271B35whwBgW54+avz669S
48XXvC4SSOOk7oNk+DFXGs8uEKh4u0ptjB+v4lhxEqAO1oD++LU29TeuGChNDwdgtogj5oMZ2pAz
rczfbDRJUXB4kQGJDd8LMuTeHiASU+5tlGwgzGNbD2SLxEs7WP39YOBx4NuQHW4mcGHd4iF9BUij
0PGW2hjNdT489+0E0dLSurPl6OxN9bLqALuxNlKZoIw9iQuK7SPQrr8bZ/F4MpoqMgms/Sg872eZ
6kcdnCS3E9cxZov/78lvMWXiy6e4rV/pHZnelulFWfYQmxehviP74HsXbnrAPmTT1y6C7MAtvUtp
YGW3GMTOLSdaU+eBHJ6qCEoVkIowVjHqjJCcS6azGQp9SQG2/5S2tbXkBZrVGxFlSzHp0XqKbeus
AXE7Hwyf8aMvrKDPQ6S3yEEhA+SWlgV+ZGuy9ej/W+l2HEGYrhOXfgBdSGun47osBP5+dakhASnk
Hi+N8gXsuS4kKm1t36khY+vaH93nCuQ1B9uDeh9X2tFGPrnLToDCf3K1AkxY1a9KmtqrOvHS6u3E
AD9uKiAIYhuoLhZGZjzVXtuueCesy2BAWyBt4nyPggEYHcLJDyoGVYTECItlVoF8J1LydIU66zyg
vQHkwVg3UPRLRt0I/juGAumQJGA74Sr6thid8fxbUbQ+tlvmkbacfcmnO6ZNR5IhSxMm75SPdpjk
axi+LWpz+u77X/PAhwKW+9F6bSDLsADxEX/gZuitpQeMzQAawxNL/DjoamE8lVr3LS9HqJnH4MHD
W90P0D2bi1FN0ti/kwC+HU9o6EnArKnpT9M4zpMgqzpPakoktAA30cI+PcS1rS2zaUiWyDmlhygc
QdJOnjZM5NspuaZURwLFzqe9OaKAVqi2ylJDI3hsQHgdWmDx0Q/BoKHlornXrKRalpXgrzIfLq6N
Xq9FP3zrhdf+QsvUP9yzvSc3M8HD7I3WJXX1FLpPgu/xl61OqTRZICzPfWCJeI7DaDOp+hEdhlL6
wNZw9I3TODNRLk7tcW9QBepDzLube1zuadTqUJxvpT9tCBJUjtAp7xtk9GaEkIIPgZLl7zbhgIGC
RKkpmOLG97mEOqL1KO4/17MbvKN7aXsE/wbaU3RXW90yLL2lP4IlHZgblaQpLIACS9sBVZlCR6sD
TQqh7RTcbFPinw3ttca2ex97foVdsq6N+BtGq3k4DrlzkUOeoHM39pEuAHFSrA7kAJNduDDtgm8+
RONtedXIrD/dgm1XEXun1cOHMAi5x8Fo5w24wJ9BEOOfRFnZ5qJFPmDnm+FzxVh4lgL7lhXg92vH
BO/YHIKeq2mRxKGGu4vMV8ATQdTgdn8aWVaBzDqgG1NLdkt21rnI2nw1qGDyhBkqcAtdACCYiDn4
082PVs+ZaYBsEW3piu3QUfSIESvQl0mnOhEf3lxkHIzEAqoP2Aw1hTTwPsTx3ij5igLt2EB7kFm5
5o5Zw2ybVzBltW0g02bxRV7lkJswDOsuTqd6a8dttitMW14mCEFCIy6pv46Qe3S1SPvlDfXWKZn7
2rr5uKRJuZPU2yEzwDzid/JiYsl5Uq47J7ojWEW7RY7ImSeFwLXd+YkMGBT6FrnqVHBUpwIdqrFe
Imnln0xrMICrUVt7cG1w0F+h9QCEjG9x2DWBuURUNfDmSPks3ifrZTxsoI8GeWOUcy7ADI+XPB3q
E3OgUC9Y7kB8BxQoetzIfenrVxo5ykRn4C3Jtp2j2hPUVFqEHIUWpWu9AvzODZvibRU/y9oV65BJ
jQ0vjIPCwkZzTBkICW+XQm0JnwYImi2tNspkGyaJOAuQKgSeN8QB/aJK9bPS4+IBSm7sSKMm9NtT
UXfg/YOPDn6tD4EDxEWQlP6bDZ2r17DUvPm3iK7a4lRN5oXi6acI8ngRRHyog9tCQyjuTMgWn2gd
JIdBvyHdBEkmUKpUiv/KSON/xJC4d3YP8W4RgrWe7MKx3aXRGOzQRMX4hSV800rP+JoNBpSsi0Zu
KCxFCT0zsLFvpp7t/2vZiWnVwhlAw0XL5uFQ7E2CBTZaZ27RNRgGuT21a2Iho2GC3PqHIVdDoizT
mzoMbt5wQFJCL/6J8Fj40kNTaC9S/CtpaHFky0vHQyOC8ia24ojkFXCJaqgnwB4KRdNPQ5QM4lNa
tek8jOSgn6JK+zWvhIrHOYmKbzSKhG2f+1Z/cqdp+tIWor1o0BEjHzdMftdk/pl8I5CLd400wRmA
K4JRo77iBWsbgmDlS6xNGjBFck2+vGfGvQPCQJrX2V3zINt4Sb5qiuJHJ/+nwjdvMyTAundh0T8M
eZGClivrD44idwJs2NwmzKqgpQO+qDkE3TS1adtXGiVFxoABjI01DXsDGO4i9c80okkFXtAXSBD0
BxrSkq7XXd00eZSK9iTrm/ReU1nbouLWBi8YPeRueLUb0bt/phAUZfgZGhS724Q2F/oGjQBAUKhF
6NDlsZgXifK635mALi/AMOGjlF05i6T2gWauLEtbMM3mENkS/srqpvCuysrwDt2S2TaGvNFCp5ia
oc2uqLozeelAwXJf+JFzNwelDW4uDb4D87qpD6Yk3f4/rH3ZctywkuWv3LjPwxhuAMmJ6XmofVdp
t/zCsCybO7iC29fPQVIWZV933+iIfmEQiQRYKhVJIPPkOUmwmwfN1xLqMkYMClsvEWyFgitgSLxA
N48MX87HWiDrIqC1qf3p7d9HQ7qWDoLgRaNvY5m2O45qofsgZG9hPGbfhe4hc+Dkjxno0v7mkFTO
ozfkxeSAF2+7KwZsutQMKTZLdw54ZBYRh6a9MILi7KSa9WzWm9HPouei7MtLHwXAaSuzFF24TQAc
3yAZZT3Pg96bWK3HiGSNY36c3oy96eEeicIc5X2QR/p0kD4Ab2E7QOUXHZV6t9IZZN6dCzY8kdV7
K7J4pol1TpLnWz8VUMNjtgdZ17Res9qMH+sMS8GoCZq3HLEqzbTtnzXSWIUzxC+sQVAjBT4bO22J
7SGW3wejqFBsp4b7ELuZho+uXj0i5dGu4xSr/UphIbjCR9SVjdelIy/UcnSwKYxNUi+NwQC+Q/VK
t3vvDQKUy5csB2JKDf0Y77m92OgeGEwjUFgjFoBC+FbVqKQWaFVwg9wjb++CKwp7gdYx9a+ye6B+
H9xuK9PyxiMNTNXAhopbxv6hTKPh4KiyirJxxYWpM2oG3Md96rcnY4TWNlg4wM9Y5t2J3Mhj1IJ8
20iQxe4BPpJLl2UlMp6DNtUG+GmcLyJD765G6xYXYF80oFmROuVdkeP3WShx0l8jrCDxbkEICA7z
1P7u1G59pJeTrCLvAhm0bRPiTb+szKDdgEmvWs1LPTWAd2lzJFMHmr6N7loASSM8Wse8/+qnxR7E
O9oPgxknCJeOLzWYBZYO6v1vwJul7ZjU2x3KS4HaVIMchrrFWC/3Yx/mN6Nvi0UyiPCcqqrUJAI8
uoMk0NT6sLOaiXqVddlBWOBSnElmAAuFro8mHbCr6uJAHSl+Xus8tZHjN30ouUp9OJdgSHuWP4vO
kM+B2QfgyAUrmld61nMN/q9NbHT9hpzA2vo+xuSl/Wx8t4N015UiupWlFd6bmQVgfKqDvqqKo/u0
zqsTnjgv1DmGYXEGRfVZ9Dw9WUOSrqCMC4FF1fQk3oALOqWDr8V4hKmeoU/Q40C4Uwn18DUZW/YK
SFx6aw9OeUmBH100rad/CateW+WlKfbUTJCxgDpm95gYagsGnO0iBDPMFz8ue2ArdHfvhG58RNUp
X2I5tJBJXT+NWRCedW3wQKALGACEZJuVlrvBIVdN5VYrNz0owzPildBECyokw4DCWoHKJjxQ88PN
ULMBLAZuNAIVjNUrKjvAsFXk3zyOmLqKmMd61QFpJd1L74n8hIo4vvrwQEoCJQBx1y258vAbUMqT
BzSJ8m9B+T4HeWhQnAMXETiS8UDS7xok09ZjiRqQPi+NO5TSG3dp7W0qRClvyCOLYguIA69fIDoF
nl0n5uMCT5thT862hZrseqiAucJQGlGpORGOrNZ23o3ZsuDapm/ZiwlNrX0COqZFo5hh2OgXR2pC
pMZ6ZLJ+bwb9EG0ilCqv+rLmu0JAMIz26hx/9a7Ou2hFG3nqpSbt1mdnu+n8I4I68YKyWo3dgCo4
Fu0mqlwNIOVMHmrbco86UFtTdizxQcnVI8NKA8hOqbNq6KPtAAzQNNM84M85ESmCKuEqCbHsMVMA
3cKsTa5egjdaPzq3pS9gAobg2Jvu19nUxhySCHbWLYMmlfHSCbN6FWtNspnaRTAqzvLI2k9tw8fL
t8zFhabIM55ch15if6gGA283zZ+ixBYkdf0hjY5Z0CUnrHbeD6MbA+zzZzvMCzCvV0ey04jG9yzQ
qOpENWNdHAU2H1sfgsEOaiktXzMXZGOqA//+fCkAilrPNCB0hjA60qhA2oVRdj+ygT30NWAyQ3Qj
a409kMXSxj3oI+S1VqbW0stFXEjnSB4CGYlVVUMJrdIqjhUVSiXrEhxSNDSElOwBxVjegpooiTUu
/+ZKjlXKawSIS4UsvCdThkrpscyOjTpEvYW2HMIMmKExO9IZdee27EFObPXgbfwYE5A79ZNnMRbg
8/nzlPq1qi3XkNKKtnYaJCvSDd9nqjqswO9kZVZ6d5YA4J9ZmiarVDetY8/zH7WfyJPRyfdDENvy
RDbugl+P2emROkflIcHWgDjahwv19KigA6UzeNUy7XZOU42tEx71oXypPyrLbaQZyERpKjpoDSgq
lRe1yJUGjmEzDZwyWr/mmqf/fS6yf1xxnsv8dUWa2RTCOqIWG49PPIzKBJW3hOB1P5rY7piPcYPH
ytyL5cTnJvUiIR6mZnW2mdade7P293i1HRozBmKHbNOpC4DKPjaMA9noIHiBemZ1QJkBSEqfwwY7
CPB21c7wqAF+78bac9GU+auw3GcXP4RXUEFPJ8CTTie/del+7zxBKuOguoUa+W+m+B/3gQQYqrzA
371mkrFT2XN7QUQPWZiGmwo6tRM7hOVA2aUodHZp8Cc/me5DNJrW898G+a5ZTewQ/zqojwvrObDs
6NQJFF/KTOuvdGgiJ4VW5nK2jAjEXXmkFuRJqERfdcVmKQpja0TYo/LOGD4NTeVS88vcn6ZsDXB1
6L0KSqgrqJjetfRDY5v4IIIlm40M5aJqHAFqUFGsW9TU732nTp8GbdyK0gSoVdl1K/Fmexfk73YH
jG37Evi6J5ZjD/lhn/1/t+cl6tcoezUlvlT2CpSX0GQepmRZCdrak/Sqhzl/lrZmuW2Z2y/n/FmH
FCaisJG7mZNi0g5e0sDuj2Sa7OEy91FRRjm3UfOTU2gVD/OlJR4427IMh+U8TeW3n6emjsFIp6lp
Ih1UzlfJzeVooEKw5iMCgykgKZe04HypVXWGOoDev0w9eEINe9S1PGbKRn6V6UNBEQiSLc0wjaUJ
PmbpwO6DgiY16ccBy9Npptk0z1lGyRbvG+dIncCB3cUslacWZfyrPnOw4lYLmWnlgRdfMdhIzSqT
C57pXZ4OoOpSTVquMBEg19b5yZFs3AXBAUDhN9Q5ual5OVLhm9kmzJ/ztNrgfp6WBnkagllxVyfY
R2EZRNO2YLSmTjo0H9P6NbYKQ4FVVd9obF80WNnResYNgIOgJq1nqMndtkMhElITc5N6UcuG+yU5
uQF2PS0qiLd+P37zGmyJAkdvTyAUxxqP2o4y0hkdIl9AIjaptjTUB8s6XhtqCLXnGfwcBP9WW939
YZ9m/nSRIfWiheOKboMQR7vvneDetFv9qwMhVs9n0fdMxu2y6mP3AsHf5gQaD5QTDrn3zSjP5MCg
SrzMHXDKl31RnAV0RFbUwbcWNKZeoexcrnjZRWcvDLJLOAJ7gNRW9J2bD21hjN8sFKWvoGMr1LLZ
3yJFjNhDDeFOvHOHr5lu14sosYKrENy+UAe2AKitUB0aSuymjkID/7Jvoo6iLw+OEYJakSkIVF93
d2TrGgaU3dAOdyUigxsr0LobPw3NG6PSb2u1qI2RSqJW12jhRgNjPhSBIfIYOI55QFRlT0Utc6EL
NaHuzA4gP586yZ/sdBiQWjqwiO/+tKtpwQ6tHXKj2X3yV3a6QDJq4REFOVPnH8NRvYv8sd5NH2+u
tyE3QCLFcSzS7TytCUz9OXa7ZanV/ZlzJHR6YPJvWh+vaxSaRXd14gH2m0Oxoa88sTRso3h26gpl
fF2VfnVdoAC6Tnz3EpAnCS5/SluskiRzoB96h2RQjF1KWi8Lz/J/InUGGHeavPbRG2r0ykdbymEd
4tF4KnWRHw1kVzeja2NRCfKBRZC5zXfLDJbamGY/wcH9JNlgP3taj+A+Iu8Xrun6PrdRuu9gT3Yb
C7dddo1ufB3sdt9xI/2pO+NBDl75FaBNCHSB/dCR9SLs2vFeN0W89e0yOZROndzYbhisDK/tvgJJ
vx2KJP2hD+EXmcbDU9v1A3afhjh5hrRPuLPztdM6+bMjEQ5UrlYz7iPHDY9lFbFlEcQSFNisPkau
Md43tXEPng72FRrNUHPy7eYE/bDiDjRtr2THH4OoTFt2ZwHautuqDgGkjtyV5qG4DgSYwUXLRHQu
jRCbfctqXyu25nEkvgNcA5ks5WDWfNiihjJcx2Yirih+EdfcR4EXAg4F4vUsuxrQXnMXRYZPPKY3
ZEINl4bMdOdZ4aLX8l2gNfGmU6AP/Ku1W9NNowXCxt3BUu+9qcNHtcDo51dqhdzPz5kZnudBaY63
/hBGIPH8mEggYbzCzRRvNIKIYEH9PjH5OKFRLzK3+k5kb6Pi4ywSORybbCGYonybiN+mI/nQ4VO7
6IPxWAPrKg33AAmbBeNg8chT6zJhFkZIYyA4EG8I4xAIsz6jQOOJOsnEQ+NsWu27fw2EO9JkATtq
lcuWREdh59WXPLKNOxNBs9Nf7G0pPttjs/nC0vrdvwQAaEnsFfjdfPH82LzrA1RTTZEs4bf1O78r
kiAnh4MblDAJVKqWgX+hqRpwT/j2FV9M/thCkmnXoIR70wyW8WXEgzeQTviKVxjoU+pEOw2SjTdQ
qXZBlIGCZDUSOd38sVcj6xyBoYAX00hyYD6KwGikBUTFjYwhOu78GknX1B1AFGkkC139Sw3wETlg
pYfai2CdBZV9B4R4vME/wzt1SQS+YYhX76zaKpAXCC2ohUsdetQW6FUtM/kO6aLNUDhjgJrEcA2O
LuN7bKOyEIjZ+ImNerfyzM68ybtA27Zj2xx42Qwn5NkhPu7k5V2JxzzK81rxgmXEg58A3LsI70ZZ
gTGscAqlKmK/1Jouln/7bKO0/uWzBYX+6bNFmgaRXVX7RaVbYV9ny9oKm8NUnKWaQM03Byr7qk3t
DnUk9b7okqRbILIKCjkK17mVU66tCIwBk5Ejbbt2+1BbII0tsGttnE0PMbNl2Pv41slY5xHe0QE7
jUrFq1cHIXVnUwcQO3eKfmv1jjhogIScOy77M53RQcY5GMp8zldzR1n6r1Gt+4uscvqNFQfW3nWK
8M4dVEnbAKpfIE9OKPEsnsljsC0T+U3rEdU/3RJ67MGhx6PEmtP6n2L80yk5jXCiFIATR2zT9SG2
/WCjGxDcZY6LGhQ/XZcKVlxbdbMwGiADW8CCHjgDRNpOxi/k5uugOWVFgQhci71GFDXNpVFubYBa
PjX8b2497vytABQRMlaOfKyybItSbuT1cOdtTBaO20w1u7RYxtANeU5EqR8Sk0N2XBv1F531P4bY
c69INPc3YNNGxbrytwyPL2vpIHOlps2k2JL/EDvv0+aIG+/GDJXtoNYGw+7GBWZsiexitKetLTUL
PY7308ZX9aJiI/rURCwz2seljkx0iepSl4CrQcTahWG0bO0JTz8xQrviJdHyDcozru9XhDrNMWgQ
p0lHszmhyAT0EhmIqk8Q6PTNTVCgqDx3+m5D/XTQnOhbzAtz2wtTooYFh0gE7Tmvyxyl/CkDg4zL
+wUZo7x+97G4lMuirpH9Vd7UIZ2gB/8llBaSAslbaK3Ls+x8gAmhL7Vsckg0dgnQ/Ejd4xQrr2YD
xrdm4SI02S/IWKkeOnOBlNnnpXMz2wvDBPXH1CutlVEAaNhjZcDwGj/WdKPhFgrPTWLjnqPT0L0v
rDSGwhni5nRAjirtENL91W7ALyTA60+WTyOpPSaRAc3yJc01j4GQEELx6mBmjrW2+5SnF9CDNRsd
XOCXwvCtsy4fDQX3ogOZ6WwMO2vJ40GsI6xUHOxBfPc0BtmSXBKyDZ6ooN8T2ut5hirSH7E7CUHT
50qx0KBKdvDUgc6ChDUCTAocRuznvDVZm7GyAd9VXsyxoXReDzvyIZPN8l+jacq5TT7UzPOM2cu5
hxtOvjI4BCWrDgmjTkTvhxjRyAr18minvVuCcCj4MdlS6iF3Vjn5ps20nxSB/BSkTKIIKj8hyNMb
oNlP2Dt+jmb+EdykwS4LHrVIewIK2jqbGvgBOyscoBQ/xOdySAW4l6R2iyI0c1k2oYkYTxoswBgp
3vogWQOkKID9iCBcw/zwh4zL1zzgzZdqQN5e46F+hwWPC+7JWsf/MU/2eGm1YMGpUM3vJGuOlyvu
BybwXcTdcJpONUtqB6PCmkokJSqJVA8deAdk1gBavB67wSYyUbQHOowXAC9vIdZZ3btj4Z1QLFgt
ya5JkC/mVVjeJL41Xj3WY/2iBoTgCkDGKGdHG/XFD24OOd1OF49BPlaLHox8JzoMnZaddHWYbdSU
nayXLDU3+QhAeCfqc82D/NEDCvaudv2lblYhcC2riov0kfVN/ojIK+CNhbwjxyBPL0BJuTfUquLq
rRflME0CvTrQqqYh7kM1Z642tHgQdXtqpiMbV8AC2VtqNm6B9CAC3BtqDpFfYzdWuStLXRRcodEe
2Q1rSb3IxGuHMge9BfW6vI3OTYMVKvXqvVndIGRwS51YukaLgg36LtM0awTbclKhIKM6NFgcIJSU
Jf4Zvy3/TGdaV3wBX3a3M42cjQuz9FsE4AcwwRsZNoYZlJnVGR0CqAIc/AiHufk3v3kYjSAXGjY3
//tTzZf8Y6o/PsF8jT/8qMOpO7lvjXs/hMiyBpWQfEGn8wHEH2yVW0W/gFBCepw7nAiU9GWe/RpC
7bnbVTPOTTr78wJpg4yk4YDl8L+eJiw/PhhdhT7JZJyvSkZelXa+4LZxO8oIezf1IeYh1Jxc6JSG
FEX8DOXNcq9ZUX5tIA3JkAo6CcXYSYdiYECBaH6xHEzr3dbRWZxsNIganQd1BwAbLetNJRPUSnyM
pRF5DLRc75jn2T7qqN0eUzyJ6KpzxwB6nY53yUW4IVbmMmz5Oikibzld8WNiRKlQuA0O746unUqB
XXJpxKtpKhocypfU6cKbaapUGsU6jLRycvE072KBhGgLhgl54FKXh+nMSdv3s7/YyKV3bSfFjY1x
dBAfZ7ONq2nmWaljtpVgCV3GNu540Lt5d0XrgJsqBJM6NX2WeHfShIR2l5g3ofIoIa+2CxvWLqmz
tF3vLke8JSs7/TwN6iSUAlHEg8gXIKJC1uLGtawLaFLKt2JkF43rxZstnUvo4ETA4vpxfXKiFNxM
nu7vnap/JEA6wdADhUVHJGCyzybyIHtWjjeoMl/oAzYEKYuvINCzb+Modi54IK2pRQdtBJtzajVv
7RAkyPQ1QOQVXlkvXe6DxcDJgmOV2mo/X/KX5uMsiY13G521qc1fwnBIF3qeOS9Tb7DVDe8+kTK5
ZYwlt+C95qe6GY9kgjhEctsAiH/j41kG1bw+WJJb296GIGO6khcdmqreJVbenanVR3FyW4n8OXcE
mDTUzGTqa3BWcM0M9rOtza1q6cZ6siUX6khlhqKLHEU8ZKM5wxJyokFjJ6v5qoEjrW3Sg4F6ni+w
UnPvGD3wWoaLDxzno3u0eXNLw+hPAi6ihFJp8Wl2owQNbzx9hPlPSLCj7MD+dZlNwq+uveeEp/mT
ScePFgZoElGTii+MfGte+QtN486nv6o0fcBITdBVkQsdvBEcILVRG9NfRZM6rQfRvSyTy/myeiPc
nVYCtz7/pW3Vagfd7b7MXxwCpOD9l+l+/nS9YN5NHrzQXNP/0OsLFXUdbqbmWNgHMGx0qpim2zsm
RBK0POu/xXXzYKZZ8hBDsvHg6DoQusoOPTtLy5vLiHU4wJ9uvWlAZbR3s8J+lCC6Iyedm8ay4Xp1
jiymrTSWZwsJAb77tjeeumYQ5061eOGNG2BFwJxcesZ9xfvq6oL0qnET455MrQFqryALoiPZ+jYo
dlmU68tpADOD+97Y+FIaYOIERA/r6jbe0+TgxE0OiIoYC2rSAA8/Fo0b/S2Z2hGhxLRvqy1NjmqT
7BRb4gd10sfVIuOIFG5wM129sTqgzSK+pslcJ+kuul1cyJ8OXhx/yxPHOFGrx/Jw6ztmCzoR/EGj
1ge3QKqsqJNMOSQyF3bl9wdqJmNh7ZwIwTpyoY/QoTJOH+/JoDnQePHKUd/RBwCth34IZI+tJPZU
XfSsR1Z7O9qOvBZj9+Z3nvcF0u7DGoqAwy7o0QyltgLpFjCaseediiqDAh8qqL+Ap9AGJW7WHIs2
AnTNvJ3MLRT4ZFmCLwQxmuX7jhsUarsJpzdj8xOkPo6tKBafgHpWXENM3LDuNHzsIvCfKX8d6OJV
1jJ/KJBk28kaEj+I0noPyoFS21gDvtr1Vw1BzteYAQCZdPbPxEpvmnQwX2TcDNADNcUtt6J265Zm
f/BLniBOkehgDbT7h2SAMq6AQOd3NRwapfbPCMOdDMFg/ET9jW+l+GmkOkoSVB155GpgtjASFJ+l
Yf8EjQpwOcM+u3Wq+jz1HKQREVCb3Dhq78kN1RHvsw3KbZ4tir/7RHQAyeMBNN8o79AW2fCWOSHQ
pZ75DNnhEqBEI9vVfZM8la19cgojfEU9T7osAI++SMfUz7kxILVmDdHrx8guhRgFjcx5ANi2Zekr
LY6RIApE+kRnIuDJdNb9xfY3v0A3dDw3i/RTnk3j1nAEM9juU1ZvyrGx4V5jI99Tem3qdZAlWzOt
RJnJR46OnGmWtKx3ZO/jdCFGJHYvRVsUWw76gWczKyY+K566xjqx3GoPFBLEedN84rPCWhr2uAGB
tulpT8rfRZwMVWqAKbAhB4+yWXTmWmHnlyH3wINdhsl/0u6WsVz4kfSPXgLZEUBlkvySjQwJF6Nb
UQfyhPklgoagtYrHfgUMlX+c3fyBhZshSJ1lb6OaswNQ4yiztn0IO1OswVLWb6bmCCI2m1f4SKbT
PsjOGEHgmp6okw6dA8IwFHXdUotm6xPjfTbb6N5nCywt2LRSNIh4uWayIM4syA+dOteoLtSq9bTe
xV5WLalJBwR5QcwZ1Be79ADYVB41CMSWtpISIdtf5pg81IDf5/jbVawS2q9FC+7JcLCLey0xjsTN
4EOddJeg1mrdq5sCGn2RikV3NyVEu+/tbjzqEH9d4+HoHMM6CJeNO9qnOsmtJx106RNtnRT5ASyU
xSoAau4LuflpaZ8MPdi6Zt6iqJ6/0h1T1xCuKBGzuG10vTk2Qeuu9CCJXmV2zkvL+9omoF0dmzE6
6Fkq7tVA6q+SHBo6JuBCVpTwfZJiHl6b/C1AwCcMm+4V2dJu2dpeeE1cw4CY6wiWUSsfIaKcvPsy
KLJIyDGKlYHkaQuGXnB/2PqqpzMLW9VOSBfhApxNverMCr+xpoeKu4syIXUAKaYMtjUAvVvW2EjK
SjyJGiwjwO/vjFsPz5nb0kFqXfGlTf+MsBlWNUfQlf6XadjGt1CWUxpcV+bp7GsKrl2IKXZfzbHX
lzKJO2jpBd2u4a2205HpvOlQEr5EXm58Kfv+RBzangB7Z5R3X/UyhRwk6i+0Ls4eBErvUbqNs6Aq
IBuKR/KDFst329xLZ0LX63UnKjAD2XhQokQjO9BH9nmannhZfZs+sfpTeAGyL/LIQrmDYkH86GXF
Kc817yEG4dMBTxR1F3bDV2VPdbwtzDC0D9wBVcrv9hGJjEVu1OUOj7/+jAV/fx4Z76APbefbxCyi
Ran38bCgHieMxkVTsnCbdwN0zTToILieCmqp5mxzknTYAdtW3bbqUINYH9kL2KhJHbMtr516U/pm
uySUG+HdsAe+dWzu7wnfNts1Jx63OrDDi5RoWmdlK8+qbpFbq9dC4ukRaIZ5IxKmrSN1FvDh/Yxs
f+sFsBT0OcBKbmP8eg4uUgebenSKx6oSbxaijG9RWW8QiOu+GpmfrICfGi7SdRHZM/J6I1KHL00x
agvfzYyTS4wIFCimNkNEDuuc4EAmOjgqikxnSFNAy7UYIUQL8OomdiSqlVXBHYG4yAYCAOjfWPyM
QE5+8dTjV0jzxRwbfRfbDI/kQuuTva1reEuUCTTQ2zqwIaZjxG8+7grX5Oxb4YXxymAsu3iJ7h7D
Ma/XvRQStd6oF4ea55tdZz+HvG0e3DBqtr6fZ/sgY1BKU5ORx2hBcT2q2TeE9uOV74xi5ejusAOF
IGHU6eAJUa59h5lranYo3rvj7w62xbY8ywAXH5r7Ufgo7U+ibI+cBgoMofBwC2WQd1vpnDU/3ouQ
r/+mWeFbeNWqzlGl4h0R6itAFjvtHtE1fAtdFBQrqv1PkLraIddr4hUGlScQKVa3IYIxk42a1AF0
e7OzlpoDAoTWbs1HlIG3B9ssFDe1i/BhBWmIuclBoIjv1TrHVgCEtMu9ZaIYxiHV+sTrKrh3WJOe
2iHxl8TozX/ZZW6lp9xS8kyIwK/B5ZtClLBY4LY1XsG3IYH5N9OrI/kArhf8I1IWtfe6W4FwSD1q
h/Ddtw3BaGyZMrwLDZBXSx+JLOwNx6+2DmWeXg7PkIt5txMQAxyZk538RxH760AbUWPQNMnO7qJw
gyQH8nruiOcicuVgt0FRSJKmOyPJmi/kETaRvY0hzrfAYitbTtTzjab327+2iXge+TJUyTDX25kc
1HAhr6F+Rl+prD43qRcR/25P338Zdf/S+8fY2blVU5WuJrdjMB66AUlXSKGXxx4RgI2oDOteABIG
mWMxvuX+TdF3/g9rLH9azHUfZWpgZxn0/gko8GoaI7NCW4sBlUp0v+mDXW1jLcwRe1JrIKkWPJ06
pN5oLXX921wzPddVFyCT2GclxH1sVF53PKshUDzI90rs2Q+aDFibt9mjrdc6fqddBW6azNqkDODi
KCmLM4rgxRqwp/KpcozvVNqo8e94bCVv8xg9GsOV5rMXyfHPpKo1IIzLzdz06r7cQB453KROEJzY
gNIr1j8T+j3PW0jThf5wcW23O5kSG5mo9I1vdTI5WP293hsLZAtKIERwS+RYYSIsbBcnkqHJVJOp
JvVaLWo7qRd7RfORev82NuEhMheZAIGqJi5YJmBdCQFas+zdYyl1LDWVvas4CAOG5qWUbm79lInj
3kGPdgWG2yC7DQNVwCCjE5i6mf1doIZ4BVoN+0YroPo3aE7yGKR5tYaS1HhGyVd64EXCt2ORW1cr
LtiyZTx8aU1xl6W5/ROF/cA3evItLH8Nd0IJ+EabmCDyx7sC/AgeQjFedmJN6wM90D/R7U920xZ8
6xTVpD7kDWZ2RW33UQgII82CRFkRNlsmQ5DhjhAkmjuMwobgh3YFgw2YqAqg9hFcWZQs6o7UbIb8
vUmlh3g7fO4dfm9Sb6yjPOw/HZuPwOiUIluB2vbEakfsPbXAAhoRimxumYVnatNBufj5KPZx4kQn
A4tP4jOIZffDZ3l45V1v3+ljciEyBEt01haw0XhDXkM2/kCVXnDF2nbyIrM5WPDqU3iplevHXOCv
mLxEXfCNdGtrjQglAMJ9pT9HFrjhcF/7tyKswceNh/8ZNTLIQfltiKBLZ51HQMUhjlhbd01eN8vc
EP2X2LO+tZ6T/DDLBsNVHoqlJbZKevLGPQit9gHTIcgW4J4OanCjdAPSJK0RnX1D+5Zqvj0tKNvE
yE55HH6jZRptEFxUuS5cq00OtFjzbPwGUQxfrInNi3i9ZO+nZ63Cq0Ixf5G96SVKO5Td7tzl7Ep2
yHSmeDF45QKEveMWRTPZswN5cWG44WvmowzaARfbJU7D7uKigBpQgyZ8jSENwHRwb5hO5G9/H5kY
0XgVmfUssLI5g4JJnLHqFWfsQOId67Un14qioxVHm8DMyvs0jdsrTxwAWjoog/aIuSwrX9d31Ku1
rDkFgft16tUH/laj+OOIxRF2LdzWIHmJCBn50gHEdRvWCe2GWlHp8dU///G//9///d7/n+BHfgWM
NMjFP4TMrnkkmvo//sn1f/6jmMz7t//4p+25lsuYDQ4L5oF9hHMX/d+/3SEJDm/jf4UN+MagRmTe
23Ve3zfmCgIE2Vss/AC1aUGJ0K1n7yxPsSqgkv6uSQaU4UrpvCF1jvS5+N5qq2kfG3RhckTFyjah
FVbHWLsD1IylFz6G2dYlXjnIpdqLcCij7aQymETNb23UEV9CAGHmZUacsHiFbEwGgRAwE9EhSPzP
NnIus3Sl4zd+gDwx0LPqwETWny116OOm2uR46IGR6VdvWskvINPPdqzVsWJnGa+AR3LbyYXGkjNN
ADUFffFff/W2+a9fPec2xy+LMeSguf37Vw96vFzraoffN1007JAEDoCaMsZ1ZmvlS5UgaaKWE92I
OujStasreXDUPKFUWwdM7O9elfC1Qxa6n+bpdEWzYfUSYsXagbE6fEmjylzFVtKdHUhiHssCPBkD
clNPI0if8fXyN+UK/mlgvJWr7kNpJEiHE91mRjXcyDC2DrZt4pmLkgbn3/wuPevPL8fWEfXFt2MD
GsIZZ79/OZ2blC6g8+J+WqTzgqEuP7efkKHIb6Eo296iVP+RHodRLbQNPfKoqbwA1xK3QwGtYjP0
viEGLNecZQKsaXgwhaKGWANjzRdTVmdHrRHxUrwTsZ4/M62AZFDRwXXI7WPtXEMtr64A2m+QsGf3
uWLTL8FtC7qDxD+SDZRhybYpwP9IvTSgivoNU7z8iJpBtbaKbNTtWdkSwal4PzoCrP2+QMlj74Mz
w+qSaln7qCIMm3to17P7P3xt41pzc+9CueOPpT0pzJmSeYf/z9h5LbltdO36ilDVyMApMzkkJ2s0
OkFJtoWcM67+f9AYm2PZ2992uVDoCIhDAt1rvWFulPZzU+fDTuoJerD8FWfVCP+oejd9aeYDkcKi
MiMEwCikodWtOqiHp9QtshetVaudok75VrbK0X2fLKNzxHvvl3ijUWhiqxlN/Elcvmvs+amsNjvZ
UGoi+B/fCMP92zfCFMJR+d/EMduGhmzr88/p05OKJ4s2IiXjP5u8orCPE8O1V5FXljzDsPyiurX2
XS7CDKUbzr7pDVclcFmiKRVWkFF8ka6yi0usNI9d7GHlaeUWRbFqZre3EBAg3jtlhLlMXN7JQbJB
Fv+fdctkvoi9fV07oGxG3UkOdj+pd8Jw1Dt5ZgyxXq6ycARtRaJIHAwnOt6a/9FnqTCqdv8/nj1/
f+zPHyYCUJYhLMfVEKJzrb9/mHFQCTVJhfdkD/VIKjZ1Vyr8hQctVFxA36m67RI3e8+FuZVrXdmj
qgJYer3Ro3CL8CxpxMKBe9wVh5o8w/ycrean66cDJKNL1+LlRgdZjccHQSc1IJzmT9m6ilXkXTWR
PqpuHK5ksEU2iFT5aCA7ExIlQNZdMdpsHRUFWjaemzxa4Fz++1Nx7X98xXTDFqatakjuCkP/5VNh
RWX4WZNYTwK73Is+G2YgbRIDYZtdbqUmqm9F0WYoHkNrSjafpJdzDA2kXLKsQz8PYqyDlLyUVvbs
ERzcYDWbuooUtLjTei2hgLmJPAdWyP6dOSMGI39vt4X9dutVW6DTbIF1Yz+HhgovQhQjVPyDLLZz
Xe/AUApG/R91sl8xh5qWznM/WTfWDkttQ3mvZnnvle1PxjOPYXxFND9Cqcsqj7IlLPHY8ipsuGTr
p96uUdcY5BruOWi1+SswfuPrVOwirZ4OmQlQZa4X+WDxjCCoiGoKO34E+x3A+Kaz6mp3eNZmAkkB
EZnULTuluTS39SMOSklDWA6LsMDPkHfuVe+IuXdxbZsQmfmp8e6c1P6aZG3zJKtyXl2bhBzGThZl
g5pAoRLq9//+jmjmP346Ln4broq5gGsa7MLn9k/PodEVvO5GvXwKAnWOOmdvUV2FP7Ie0KE3WOKB
zE8IPA8AMPp6wY8CRQzy+957QVpph28qKhm2Fb78faRbdYINzHh2UyWE44oWi9VHFTEp5Gpl0Qmn
bVC003MX2KiK+NkunB3xilzJL8jEAjWdi+wwmoNjzyo3czGtEB8tHXM4yCJEo48pZREr5G0I1Gzr
6HzLJSMo9LR6G05W84l6DVuclVFVLcQhAlXTMTGgui3UazNFSAInMHWhXuM2l997uvmJel34Q71t
+7RdLiGvM0LMAfetxfa7ptnto6W5/n3cwX8dIPG8662GU7gQ6RmEgv2i+uXRCwr1HVWRZscz1dvL
blGE/nlBrqtvHPBOHTsIWW8ZzffbtLo/EQGeh8tpizb3CcUX57o1JnCjWDeOZRe8oLlugM8hWlfZ
9XGsyQhAK7DXqF+Ev7N8ylbpVHqvcTdpG08ZkvsMbOihzTvtKGcyGzKAt5l6kfpPbjFATsYnq/OG
tYZpHMFpuMnOfJD1ZtWM29rU27VqTR91skH2GxilC6EvczjhHhOr+t7xiaBkRpt+QwD+JJ0hm6i5
M4fJfQfEaK0jewzgT2CfajeVehhCAvaqpuvcgZN+c8L6VHvZK2SG+F7wOHwc2RjheYHBtZl3L+S5
fOzs/PwlT6cam4Ci28uiVSbtse4AjssiJsz6Q12LXdTq+SMRdnWTi8R+0so8uRelvVfHwX6SVUPo
NRtP86adPtdpRlnj3LF09/oku2pFdpTBWkyDUDdMrKMMGAUyQzbXNYMNNroTEMJZLDlIt70rmfoY
ViZBvbw+6l5V/uy0+LseTQ6c19pbs003HkpVr/dGUivggSbkGmBx7oqwzZ/+bZ4kPg5pUe4JWHTb
ssMSLwuLp2JmowCDxCV5JqJkSo5pY51k/KSokwcT4wDZ15p4SjlhSU5+GL86eb6Zxnx8jWIIGk5p
qeRa2LGzujUgaOS8SGdxQzMpNhCLhlNfNRUZuL7r40sd5eW6VoX7iD5psNedIsRxJh/PsUZ0Hkii
/WxpJAqsPHB+wKnaJqlv/PRb965ryMjI4cAB3EfDD8I9gKZp999PQv3XtyWrBkPogheDpaoqz5S/
PwgJQ5WNNigdhvEqIdbeI70kKQPITT24QasekAojIiLrOryjgqZ7mRqrxPAGlXzLLtTHqMtYD/Rl
+lvOtxJwmfF26wGG3ydR7YUHe5ZYkTorLSKr7H86dytFVdrZwFaeYeGIMe7ar+t0WUfooI/XrTHG
1zZotAfZIMiAPPz3x6D+ui6dPwZTsG6Y/7MsucP+9D6whwGctyPa6wem3XZnJik/eYHzMSJehAF0
bUIv8/ajT3x9Ywx6+evDQI4oEkD+8tcfFOjZkSmL1v99y4b6yzrHVh3VcfjLOTw8jH/sPGGaqhgN
htF1WdBPnl2hhO6H34gJJ3NQHrWdeF+6ntj/WS3f8ZUKlOqf1T66jUu10NvwG1Ybt9511NgbMywz
NJq2MsyZ2m74qploueTJdgxqhINJeWyyWA2eFL/8OMMIwdj0LTSPzFeNzTif3fplWOT9j+243D/c
IiEm73S2wQYbC91yDUH571/nfpyGsJrM+DB6UL3MtY4pSzdhtW2z0CSAZD/1U4+h7kw46dv4AdBb
9eXWw1OMifyQNqx638O1UYPKEA4DVk4BAtMJ7xxYoHnwbIq0PPVzqyzKg08ieLQG/xwYAq+qv8Zn
vRnDE1bVH6K/++/vgDZHF/7+z+XH69iohBiabcPJ+vs/F6pFOpLJ8g8Lh0sv1ktEhti+e9H8jMQl
GirVfIgnv0YHnPpuzOC0IVC9ii1UHP22Q5hP2IStfU3fj2g5B+wXoO5+Kt/aJSfMqf7Ht5k/kj5H
Az79Y0yh8S9xXV0jwmM4zq9RLIGrb26HQb1P2tg4tdiFr0EKgWDrTf9rmLpI4AE8d+wKpqQxhCtZ
DwLI3qHFSAI6zIKvrsgTzI5M66qSc3hNyYvKblluZnd+QNhFFnMTWeo66gWijiGr5aEpTmTMfgC2
in6mxZVFI2+kzNfJSHnO+yw1vCYy2D4ZXtLsUlGW5ybp7BNJ5H7fVMb0ADfb3/Ao197mebrGC39O
08c8moLSo0UysSiuqh/wAkFBsrsCtL84fpyfNH7d6hwealGg8tvLpLxW6G5cZS9ZLYtjW04H2M/f
Zb2sko3yMHalt1FZ9q+XK8jKep6yVodu1WaZv5d1ny7m2M2+HaP67lNd2mXpuRHlxuxL/CblEHkp
E/LXXkuq9HOd7KOYVT57oHUELP5511hRsyd0hLtnpVUefYEKYgJzDBdHFX6mk2Qb2H6aeY4KjXB9
rHrI5LVKdyfLuZP768ZXQ1a34zbxagtXtSke1wgo80axmvTZbgP7MhnevWUElOaqNvHUVd0IE68Q
MyV/4xt3ipH+vPXoTfETEWybR7sRs15kJIk4+9jY2CzLOdx5IoTTES1ozYvsYSRlfCA2TgB6bpR1
emxsCV0FD8uVUnfcpeM4bZY5Qla80RTd29U+rGOU4uZxWu1kW9VV7e0yQ+6Vjzr+lrdJbXUKNxA9
i72c1ZgK7xom/skxhZmvoQPiSFF44yERy3Ua3zPOWLe8ye5ynoG0/qpBSPMki17gGDNrB1znfAvy
UProaSSWdpajfMdXDlXB30TelazTNegI5Lqvsn9ohIhzeGqwkZ/NOHjf9LwOzw7acDxjup0WGMYT
Qo/Gkz4hhYWfhLttLDPI1oMSr3BsSR9lFzAGOhQ23EhDTcu3WmQ0e7dDTbhOvid9kuyGyQiPhqIV
X5LJYwFiJ99BQNYbq8m1O1xHhyel636opRd/BxfFUiJr1Kvju/E9q1NrJRsya/jZlbbyGHp5fJ7q
JtnICxAZv3NmOGPejVek+pCxH/hTyIsk3kteuDrqq0OyT4re3deGUnzFens9isrbaUkNtdQljaM0
d31UkntoCQauebpERzW2BRxrPjIij2JVDKEo1x4PMU/1s0fZqlpht7HY+e9lMVBc8EwYry5TVXyH
S2I0V8dtxTOGGOHO0wjkyWKZVeIeSuNh6dsM8LOxCsh3Xq3/JmezC1vZY7JrrtmFq8+aMhhPqX4n
25aaDCZECuJtuVVHabITexasVuY71xP2V4iIQBuqeWkSj/245zkmGpGs28v7aHNhnHUj+7jn3nLu
gRNnyz3PX4cd2gb5Vl41MUGwT7ZNJn2+wHyQ9028uV/u67/uWQ4aauUf9+zHFYL95N3um2zY9Ups
7tvKPRbk5uCgtQXADqVjaSFPx6StgK2SEylC2zy4ssVRctiKWYKt29KzgdQRmY6Pa9uMC5nn6EFU
77zQeYv1ACNpWSeQFw3O8nSpLTpNrIDaeZkSb4KQF4AeP0d1CZ+jQuWNJUjyDO8yeS5THCl791F2
ADSgbwVUqq0sFiLWnhgsO8ohOIA5mz7os52sqx2SxW24xgp1POZdsv4Yxrx10IDLaUt0t7UueRa+
2dyPqrW/9UjLseWf2eYHOVc7Ne6FTyTr1mVR3Ml+cmjlD9ixiaE+yrpsEP15NKL3qZzao6OXyYbI
brQ3msE8iThLL/5QsVIfNl5WHJ04x95KZOkqCYrxj2DaJZld/xyT6Td20NoXJye5EFVeBiYc4bup
NthYao3/OHjoyGSdln7TVIdcMYMAzLLTabTvkakjxN9M6ZO88jDm5imKBuuINOC+cCzkhbTJvmui
4A+910rSpArilpZjXkLeGjuj8FXYdFhmj3HproUH5kGpt6WBMEcCyuK744srEtpz+pOojTPwIUcA
BYJQy39XWv+3EmfXr9Yg4rXRj95zjT7lBhsGAe1j+rg2LP7i9Mt1w9Z3HuFDQJsLgv4LKGEIziqI
gr9dD4tu+Hx5XezcsUDBHPXzXYUGyMZLsNDJOpUF99ip3yHmrbxOq9/dGqp9gGrcQRDL+OIa1qlM
51krV107E0ZH+tCp91kYk8uRI4lFekE5PnuuWpxszKS3ckCa7Sctcr5BLUkwyOnrIzB952VyrQfZ
PlkRMV217K9BQXgediN+5/OVUtdH6MuwX/jZNcdBBPGu1Crvm1ftloG60221dspPqiDChcnf1+VG
QM2ulIwPLmZDcNHI36zzeUKAS6c8bLMvkxOMBw0q+C5t2vY9LsaV7KDo8PPw7kvvEF8qn1wH8yl5
qdqEvF2zanjwwUCcLRQwN7JBMeudy1PzrXV0Y+8gVboP4kF5yw3+8vM1kbgrN1PgJKRwQfzgkVwu
H1eOsfoKvIv/ZCk41HizibAcUUUgfggkvTeT5e+HqagOuJCMX6Ycn5X5g45TdBUQwEwv1qS4QPAi
bTXxSnolWfVajjh4hOAJDrkfYxu2JL7JfptoJxDPskhdzkIwskH17WdlwJxzfptWSmQ+FfPBSVjb
lXqkbOXrM3Q7GpzfAmuolxdqkYbTPkf3Zy0HyV4d6N2R5eRFlqyhdXHd6HkN57m2Z5mrnmBQrWxQ
Ma+JoSiPsV/cqV7nvw12zocD2XOJRVaVCsxJpMNWtlqpn2wUUndHGXwESfozKRxxlaV5Rg0UxWs2
z4g8HcLqxC/Nkuv+SRZPAvwmIYWcwZ4659bsWJ125aAderu91+YGuG6QyD41K0Nx4KFvHaciwsMO
XJZz9kztz9MxsHDZmYbfffVbb/iIfbddShDM1eN1YAfN2uEduS91YcRr7Bj3Wufo1xq+ydNUieCi
p+L+o3OmkPAb2nSzlDXihTA0ywanm3myOsOHVESPSegmT6TGCfgH7h+tldCmtU661Zqar5m8UG3k
v7VFo25BoosteGcdJS4rekt8xdqmiptjbEOx7JFk94K4OMvioGsHMGisonLPfM6mYpuPWfzmBxWZ
jNnUi4V0/IZbgrOvhPfRGiVDvEGxaTzK1k7Y3408qO7lUMXfTrqAsZCUxQPBl1d5nTQzypO8qXSe
H8r4v9+UbE2JPsqbUlD4ZLEQl3tvnMRZojwXvOdczEiArzx2MotYgOyyyAh8Qob6ikeAfe5kSzGB
20RLJzlnOHcy03TalI2/ZUu/BpYUPYMDmV510O5xAztYlkSfs0RDjV2WHFU/6pOIl1JSjGfdz/sH
2eY17j16Xc69LGm+eC6RllxKoCrf2sFWr7It89MfamCGi2q4wGGe3IjRX5ZLiCpZ8dvwzlIbHIHV
apW5I4CQ+ea8NkezQE2cO9ma8Z5fqalBnka24v/ObyoBadv64tWy3WSdiktjVfGR1Fj+Mll2tI8V
oW5k0U9Ec3Eq76strJBvMT6l/ojamGwUDZfK9do9ZbWSvwxxl++yiBC9bO09PT3XI0+0ZWyDToqT
vMiuaYZUOYF6Fu7zRYO277Y4PiRk35nIRYHhBPo/qfr6muhYCyRxqm7Ir9dXs8TnF1AOp1EAxmLE
sWG3VJaBS1NZqw9R2hlHQg8jlnDzHAIgSKqnX6s+OA4TGHXEEbNn1e3TaxkGV6GoSg5YdGLDpurY
Cc2tZlg3d94I4sxLy/xZ1mF09c1MNYBYc1Xo9pjGzxuhUU4wqrAWtLzm6cv4QQU65QWYO8qiHKEV
uyDuxJOsUQPWeqOZxDvZFoxx/0AYZOkue/QDhtdtQSRJFh3Cngj3d0+TPXxDKqc5y+pGAdbIF7Q7
yaJflwZMI+gCsigPfaW96E2SXOSV3Al6RcjbC8oSNyoPwtzgvbHhi5I89MYgtrpouy1PmnKXNbm9
kQO7XFWe+j+Wf21dutNmhGwOLI9ZpkjX7uMk2mvBmD3L7mZGYlYTk/Zx+45vsAcy39wYv6k1fFH4
+P4aZyeUvW1df4jtGZmtOKdblTyLB3sHkm+4yNJSheEGacNh2EOo/RiOzr8OdHzs1igdHINisLeJ
Ac9hBAX70EVOuhy82pkNF7yT2+bIzKQ1cnfDkH30092237U2xn5uUISbPvbVC/ns5gISMN3EQxL8
5h1lmPnWLozuP9vleF7NKZu/JN+R5bI3JSmiu7aBmy/d0W9FKaJzK0IdQn5m7gxNkc4sv19vrXJs
DSxzU7liODpksO5rXf0pU8KWEyDRVlXWXqaEWbVdRowInhpWobKXF9mvY49esZ/27m7xUNLU164N
m0fXcMvHRE++SCRMEfnOzi4Kd9fy6iQluxotaJWQjPP9TWcrUar0HLBtieMwKEAB/dlFamzFQ1Bu
kMIZtmOfx+PKdrMHdA+jowRILXUSJmUNTb1ZzN3w/AYgUgwooFvC4UNDSDmYDCC7GcQZdP/0V9mK
xRgGx/g6JHHv7wafOF2h9KhpqlouLkHsblWyYw/6fBhRv3jw0+LHqFXxSZZkvdNqH0NlnTwISxk2
I5u2e1NH6zhEnPputOvuxYzbetuUQb3r56KhqPbRivxwLVtzI3Lvy8o4yUZZVXTdxtWF+ihL+OUg
zzum+R0e7J9nE+ou9CvrEafs5kmJL62W9Y/qbH/ep6TQXa8RK9km6yxfwcYq7AkIzf1lnRtfmqrV
zl2UXm8DrXEQK1n8ZaCemaTFGQQfrCdMMX1cSQ6I0sw75JrjJNeMdQKiCyohLN8+KEqm3WVeb/3j
jBX+TrU90F8N0SMiaUQpZhYC8IC+7MyzLLWDYt5hjPFdluQByP+4jnA63+tpj1B35/hPHfHUebCc
xgsbZf51h5uujlHdnmdsAtM8970SPFkBIKkkwwNy+qLJf1KErPXGCCwHCVQ+PnmIquou0XXlIktj
D4926NUvslTZfXeucmfaJ2TOzqEf4Cg5H+K/zszQbfdNXL7LHolafvSQxTFJ1qZRRNgSGg0StJCA
JixrVy5q2de+TNx7MTekc0NuAGZFEBaaft6795CNP0bAdv05FRp0HTM5djNEQVcn49FA/XLS6qd0
hinYPNoPdUEYRXaQdf0sBqSAhV0G1bliPNruLrMvljmsrVgLAUtnxlUeenfAhg0P3V2HoRIbehoC
ZwY6j3OLAX9x0AmpyX6yFXDhS4cr20Eqa2WuhSWK5dxJYS1XRWN/JRtkeW5VPP83MJ/w7wO8hDK3
155vZ74yBptirlN8Wo3Y/dx66zfk5hmzmx9B35fvBGdJh/Dnv5J31Z5KspGyvsKDnrBZXRzEEJbv
AdukdCisL13LggcJTrbcc/1teIZLzV0FNPuh0VCsmfBxemMjgQD6fFbNdfJM1slW2a/vquDXVsft
P8bmlVet3T7Q9sqkQ5JrAkSSUOI/AUDZyqpbvTzLrca/tI5R710znl6MxLsomHT8Pp8AmezlCabw
S41d4eS7WJF7/CXaqA1OSqU+JB57iFD+5eRp7U6Y9ThjT4CEv6k1H2SDPmnByf1zhMO/9LpQgWyM
W8B46NNGy4dm3zul+sKfUtn3iZ9tZDGpQRqbhG1WslgPMds0Vgp+FWrtWle0Xd9HEdghhrogHFcl
v7w7pdHVFzlxFZUEVudiYDGxmxFr94jwohM8Og8IjG2LQBuu7kwOigcsQoXpbzpYT6SyvcbQ31AM
Q9IwTou16ibGm2JlRGuVrITnVupvVVG/j6aePPjEP1/+ZZCijmKT5Zp1ybDVVpQoZq208X1Ql/xi
NqE86acNbyzrYOmWuUsVLduPYLyJj/PylUW9NthZzS9fWWzwU11PaVA+jmNinLTEVdbIQI1fBaJJ
66410zMhl+4NTFpm4JkgewWFoUA3c4evroNoL4JP6VnvFNlLDv63XroCFyRTrYBoSNy9GcpFzlA0
7cdlZfGXy9KrTvp8Vyq9uiF/mF5vh0hHD64Ql1tNqvIeX4HJWleVWZxlA+4i2RXye3sWCPt+zVJ+
y7xnXnEJsw7pWJq7mMzn166qN8mMWYpsTAz8onHOEUqw90OH5fkCZmKkV0Xxa1I2HyNVL11Gyg7J
XyNLLdWXkRLthMXk45g3hxCviu91th8QrPpZ4US5KovOejVR6djmXR9eqlKJ7ypl0HauaeXPRFrI
bdmd8Vs7tSs5Ks7H9zaYwreGYPwGVFlwDQxSq6pJ/A4SbPwU1V6w9tOk/BH2DioPZM5ijzeqUtRf
p9At0Wypg3vkIrujU+XvLPrTTTkYxKIwXkLvaXS+seAEU9uGP2ejkxjW23uWqvbay83wQW087eA4
sXXIdZUkEfh7bHr74d2wcmxseLeqivfe8kJoVdO9eqWav3RQCNYFHiEH1c3zF0GqCrqnO60LIyhe
+rEX9w1uifzu8hfZwxycgz+NyYOssiq3XkeOExxl/8nvzH2ZqslGthLEb67Ioz3KS8kqJxg2WO20
j7LUBLoL3wgfEzl3GFbKzsJTGWlYbsby9RwQbPFN9h3ytLqmoQnjO1R0zHTC9IXQ1bVLsvybHoKR
NpD0OVWOA7Z2gtRRq/m30RtR82wNvhR4eXwtxA/ZXVHBJg0OC3tZRJfBzpv+Pdfb8oCzXr2T1fiY
bhojSuFSpNox14JyKyftFPOU82N8sbIGSp5uHMGQxU9xbuDbYwDuru0Of6q883gVlryriSY/FQ0o
o2DsIHllfby2/Ko9oOKlkCCdy/+fg5ep5qv96wSqjwto1OSor8yKDQ3MfvQsXiMVMbJWLcyVrM/U
YdoUfq8v3aps+NStcZLP3SwWS0fBOvkyhtISnCTi72HcuKvaVvFLaCbjTeC8m6EH/UUIN7i3rDJY
TfNDlPVBt3fhZmxl0SpN8vAECs6y6OmvnW81XwK9Mq5D6sekMZmss0zIxC0Sh1G3ssj5/wabfSO0
jOAEwKa7SHXdb4aOmxzWieIJsZZuN8SNcue5ZXsHudvZ6WGhPEYjgm8BHO9vZtdeNTl+ipGB6sPq
9yLDomKwmx6FVryHC8/NrnYxtkdkrMdD5NXNfToqqApjRfKFBNEfadQFP31xMDWd+yhV7dVJnAE3
Gn57ykwyi6JS3cMMaE9NMOHW2mXmNkT780XMDwp278MPxarRsiYmhl9kd4h14R1GpfI3Ta3pr1nY
OIeiJAghiyOQskOsxNFSxORUP2huHS/F3udXmmJ9thF5ZLwmYiBbrmcZ71eKjRkNFK186WyTrj6U
GCkurVblNwebiNAyNsht1nlJgNXgPLawyJ7Uo4r943xX0HtSbOOUbmlNTYikrSNQoZxbXbcID76q
jEtr4nrK3u9UsbROSeTtSbFDxphnrmwSIViC60urqeL0bGoIjsupglDoe9GgoyqLvNvU/dTWyBbM
Y7Ohn/aa6WGaMl9X7bRhj30bVK2xPtZO0Ry8MXvFe2gYVrAs64s88Of9OIv0e7uehvOvPWS3AMrr
ikRespfFusBkOAtMTJNm+8jU0JyLOzXgjArvnpevbiOOYoW70kf8VFbKfvLg59EPOwRZKkuy0VLQ
n2zTfhfN429do4RYVBKRC7vVybNGEy9ahqXpbe4aZ9Y7JzBPdejxxpPdvAjObYlWzkZOrKY8fFYh
7PEUlvXd7WJejv1IqeQPMRvyT9eHwlEjcpRFW9n3djFbi4+mUxfnW33rK+kJ7eov8sq3ucNMc9YE
xtRlDvvZs1WoorPdijwoIU4rgYtL9jizyv6sTpLAbFayrGGV8depSSoN/RYkB3Ql3QgAFuflVHZt
ikRZBQ1+fLLlP6ZrknCveT6phfmS4zyP5bfsimTZGBUHiRFX26qRw9oMHVy3V91j6fMtl0XLjG32
TUF+Eabrf6nwcJP16uDox7ISLGMBX31Va6hgVg3cGZSz8ZoSDZD1ceoOxykYIAfKybHlIUcCrpAY
CAtalVSAPBRN5J6r+SCLTWOWO+FBFJd1fVmSpCbHX6yEJgwiU5F9iezGvsRJvWldfbrjJWwQG5sb
LM/utgS+eK/EGets2VG2qCG2jXPvYB57q5dnrqd+DJPFZWzlmycjR3P1R5nU+3HUlDOQhsQx0os8
jEaIYNV8kGeyLiRhtAEHXa1/aUBqHALiPFZ2jpRuP4oiP/1SL3vIoaTJvV3Fcnm54r9dTI5VK/cH
AcQ5MkfoN+m9cSdme8RxPoDr+jgU0kAxgVZytHyxrWTx1qfXfbEWrtLvtdqOVqZqhhhKV/7RLtJk
3wd+8iX04kdJKZlqL+Jr0Xzu4QJG/+8enlI2m3FqkId1URB124bgVeNnZ03YW0PHa/dWZScR4gi3
8m1EpcXtQc/LC/SY9Czrl872KOxNl+JoZ7Zt84DWPMwWA8eOgdiJS7qvsg/YUuWrcjSbh6WyyOo9
gL5ZyJW6fD7UVRJu2WOLjZxmaVBt/GNi1LQnMds4zd5OgzKKdZJ47fpWFzmBbS/lXHo33ZpUFTnV
lRwpKz+1y3Jdo4Xxy3T/2nGY70C2yIOc0VKdj7pbkV8dL3bZx8lKHGF2MQS0jUvGZVgV/lhcBtwY
yezkpbgr4aYIPaAoW1qv1tqN31RwK/kr72SlVVmzKcioR5u4QvtU7+unMhQ8S7TQPjpuTLikr+JH
zfkq22QNiNPoYBN5XN/qLBMfjzCDTafGZvUUgBV4yp9kd3lIdJdlu3Ds5RqyzghEhGhIUB+03OkP
airAwKRpciEYl1xqYh+HABWI0svVnu+uw1G2yD5gORvw2B06znNv2QB3Ut3lnY5kWJpop9yMu/rF
SzH8NUus8FzHf07NcHhXUzDrlZk25KFLTOkSH4BEVo+nsYRUz8LRf0BIE4NGBQZmzNZ51afG+DtE
+zUklN5fJW0P1kh3wSwZCAokYfuieCTxOr1CusNGelskcXRU5nUX3KV8qw/j8FLUgMlDC2V91YmP
y0wYnRJc8RB8bPn5JWl29aYUEdWmuNNNjTyuPSYF2aE/y/JMHuqwzg9GrSP25PsX668DoTW47wOP
tTR0tL1w6nfZeKv/pe80lMGMbfvXOW5Dg9jpTnjybeXct3p5dqubCic8h8hmz3fwy5VudfJm4gnp
ZQcXwr+6OpkR7ksrQ2jLN+sLwrAY1du+vhuctN5W0QR+P310bYicSt44L0WmPRTYL90LEqkvdatO
q8lukruuT92XyWvrDXEXm8+AVqPurZ3O8n+rzUV39tKdFCA4cqaoq1R8Y4LvstFEKujJ4+fCmvtc
xWaBDZvPTx3vdY7eLGdLBgosgyzLU2TS+xOI1pn3MbivqYfPdzL0V1mCyvmcZqK/X0qBQWDLGR6W
kmUf0ikXj7LkxkRILHQDMt1+A38Obbhvpnt50ADCbjNPF0AUqMtK46OhAlGJ5YrjbBththYM/7kF
UZWVzxPqcJuhRCfgPvKDfZaEmNH/NTPkeHeb6aAvXUw4oTulxhbtMeuhAXTzYOR2dBgNG2ZZVwAt
mQ86UZFLivW85rEbYVVKXav7e72aBpanlGTfKDS0VWWF0NWx93loMU2KlOEswrHfpES2fqDCU6rW
jwqlvY2IU+2sK4V9HTvSarKhhG2Ob6d473oTDufU/AEhy9mPdZOfUswaEAG8nUbAs0+kdetpHfla
fmpUC++uQfGOWDoQc4ZQaZlV8RJ0wMB5w1dHgnvFS8oCZ19hhb2RrSnkwkvVp18IRifNuu2nlfN/
lJ3XcqvK2q6viCpyOAWhaEvOwx4n1Ig0OTfh6vcDnmt51qr/ZJ9Q6gbJsiQ6vN8bhqR7qteiKi4z
i285pDjK2CMUAIUUsSJDqZ47LVo+D1k5/rv5U1nsAqNfJb6ACqFLWR9FSyX+1dxO/E9fvl5XuyUR
tNtTtKUPGVusYwsdaBKCisdciNARaosqNkkfNatFCdN0zc9O2i/epBov2TCZx8wxo31ey+ibgoxg
gkrzs1mwHC3l3F9TtTDuJ6qdQdNO5W1KhNod4hglWgnLCz+MMTppXUZWZKdHD/p6YNfUXMdVyJYC
94dwYFmkdyOpMZzcLmOK/gN8nZ6319gOwk4ggcd7ZKnw0oS5kG2OlaFpzN+NusZpk0I6qVBDekgk
jPBIWuKa4uNwrRqB52sX2SARNL9OiLVZmD3UJ4MQpq8Tim019wrETacpcc4tO+fdiCO8lkXrXGyE
xd/G4ae9dkdkQJ2GFRykStD4MJjjo4bWFQesUSEd1VbuEA+b4RgXFH7WE1vfdtbS2OZi1s410GGb
AA9CXykW5+b1MMRdx0x+qnP+1DWN8lJD7Tp2i6nv86ZU3ktLCbYLZhK2d0OTmXfbM6MSqs4WvULM
yFOhqdR3/4mC6K2c2S4zbqlt6TcQyXEfFwoJIv/t2x61qWiCFc7Yz94s0RCyM5Lz5PLD5LnbwWpz
/epVL1vDqBgg/ALS32mqnN9OOw9ZyLo7D00UfLuvZzXr82Ojln43R85hO7G9lQjuAxE+MSbzayq2
gxRfGTrxNpP5fpO1FvsU9AGc22U+OE3nhNtlbkSJwDY95t317P/3syyZNK8D4UuKocsHzInkA2oE
rD4McpKpJN199Q9JSaF4WVy2g1y2nchyVb0DYj1tT9r6+X8xfejHFeJyjBvVbhD20bW/qZb6vpnq
pN4B3wHnjxJ32Pdrbv3mdIq9kx78OiMW/akjMeoIM8u4WXX3z7P5RN9hD/814uEPLxfff/r8bQ6A
zmpNIyxSnJKIQM8va8DtRC+nW5ln6k7PNcjAnXs/a7iqbY5UqdQPsZq491tr61+7tqu8RUSHz8Kv
XlYQ/kxbPNezHj0qxRMkYSQv62EhkmmXNlOy35rQRdcY5WY+NOmCsaU73HVaP9+spcDIkqp7gKRq
OW0nE2ea96Qwl+F2lrzb6VKU5PBsZ9sCR68ZHtd2cutCaQHV1pxvW8uKwBii7i5ie1PquzVvOl/j
NCSE0l0OIT3Yml951Z9BN1t7Wq/pGqUPtkxr1XEntNHa/Oy62HbqCkGmLHmXZwVVD5uJ6XVeW1uX
qutv2MTm99v1HT/ZAzHxzDrrFS40okcpTAB8XsxDTIHJBkwxnRgdPbkSj8UScGL0qfPHWbVZPZrJ
PXUpdccbGh+xtdNZ2PqMm49TK2vIlXoWzMVM3p4iSQkY3uPe8h6ys81g8+ig7c7nmWprXjgHE3R9
7zqevTer/L1OawWSvq0EgvLkkXLsCSPg5NGLGNw1NIrfXYBus8ehWdNNA48Lc7pujxQLulFTY+Co
23ytqTIWxLfXq+mxF4A/MUsDxYKcMSWPakTacReZO7fSQXGzlUl+dKbH2VtXRB7WvjF/HwuMuTob
ersEr3qCyhv7jDP3/+RDY/tVYbH3VKtGfIrd4sOT8Q+Rxt4hSjTvmEUK2BbbYWbJhF/R8molc36w
VzaD202ntK35X/HPcRNiik3Ln7GTeqhRIu4FtgdZBPu80V4GQ/vuabrrqzDCduYQgXYqjt8aFIjU
GeLPGA+BHLl7QAlKMqd6YrvwDFEfPE/F/pw6oa8vAgEQhYgQ0rOD8LSeuh2VjnAcB+ZlNU8vE7RF
X1T9/QAcH4PY/86sEovZxujDuNKafd0rhT+aEEz1XAb4SkJ0Sj40e1h+9M1wIL/w1C3Wzahb9eJ1
cFuZnGToJW3pa8n8Nxp+tCXuy+x9/2CFzWfRfeAyeEi98pssIJPo9YAUt3rSYav5Y0u4vK58i8ss
sNqGaaXpiR8T5o+8fMf3a2/wyZQeoXmT0/1RWSbsLPMNNUBzhnLM7oSwF99MJZCBooyBvpQ5BCvr
u57oC4Rv1pReUomACz4Qk4Z1yQQ7F4RNNXV2TWyY1UtM3c7KyCiYquEAW/SHMpblyxD9bbDQPSBC
e1VAR1knLNd6AkAqktVwasqZPBZnp2r6FT4m/8nS4MoEvABFcvyTp3F71WaDMLT8ZZBSezWcs4RB
GSiReNHQhewqnA12E2MAiKd5Il78ai7TuRIqSVxZcR17Mp80JDLhkvFlUOiVhwQ+6TmJT17Th45O
eGJUtUTkmOPjoCUti8++OSQ2poNSDg9QP3ZmO4+wkM2zVrmKryZJAdNueHaWioLlXC27ISrbs0jH
UzvAzcVqidIs9HVlUI/jiMasMkuIr/C6sK2n2p84RKjUlIn6gbQ4SSpDEtlX14HmTGqOGBr70A8J
3pmJGtgwIAXWC8dlQcdgEgHka1GpndmWu8E4KCzdo/YEhu2bTT/D4lDPqSfQhzdNoofN3HTnIcM4
/bY9bNC95f6/zi26SkdZ2fLQqcOpqgG6YEfyrO1VtO305wvEZASlke4X0zIeEHuUqJ3N1ifqfcJH
Y+nOwkv0vTWoN1WvmzNE8oU7LHGJS2F/vOtmSCaDPv9hrrKRySzeYydWN3lWBj6zX3y2dcwVyjiI
aocMqtz9/USe00fqsoGbnSbxS/2nbjvPIhp8nZreKUarGjqp/FV3fD3CWx5q08bAt8a7mQp8Va4m
2dK7tXmW4B9M8KotXspkacJ8gIjcDn8KB88SiLoOtql1HS5K4t5kG52KxVWeIwx+ozm5aMbwWlp9
tce55KMvcyV0oo4vD2NH3H/kvWoLSQmfQrXWVc9dIr/HrdnjZJjYh8ymoFKPwz6SbRnwfrNLUUwH
L+EDKWo8W/TCkvdNxYel5eKlGKnr6w1bl0gcsrTYLwDKR1t0d0VRYe2TVa9jrQZizYYhp5KYKDLT
qGhm+76K7toaV4mMm1HV5EMdae+J7gDVdO1FZb8RDIuUIcpF66zoigCzz8xTLjC5aPvmr9CqyieT
2lDbv7j0pP5kpkSTdzmBqfFjXxraEYfeNh6sHQ7IldM9q7l4a0w18T1jYuvrFtfEseN9a4z4C8dw
U1uvOOkai4TMzd771lv8IXPnwOnu6j73XXu2feGVBL4XtbuvKPdcByiLbdz119IaQHOxI8FMDR1W
L1Q8KbvhFUw/9YW03o0qRpEF5HQTqnccczxP3O5cKfMfz8H/yvI+rLEg/tMYTyWVJz8RlIuZnKdg
tqDzVbrnBsDQ05GdV051DTebvGgu6dgzBruTuSc8Q/eHNenTyLU3BN0T3NX2zpxdb5fWkuyMDHGq
GNPLdpDCSi9URy950dpIh+0CGq98djMEFiBLfmEr/tC3f1PDerPG+Ver99TAEvMOMvalRoXozOCI
pu02O3wQvnWEjYZOmb9gK25dJ6Z7v2/z9ljHXfFQzPDwlGR4FMPim0ORhwWLup2OMAtTrJSEL22E
S1vYwaCRrNzowsAQyM2ObeHGd8TSRLj9GMll8QrrFLFSO4sk087paKDQTMrlUqXZeCwxQb6DGm4c
NCHme5kUMYtZZK3QY5q9HAlGpNakhXWaOQ9FHydh3N43A7IeU9gUUwmAxDuDJXHZkHOYYP4brCzI
oM9U6uYmlHhLCOvFNjziAhfRvHbdUSo2eQNl6r72FO2D1rEG3PYTPIYHaEDGTCQTFvnqt6Vh56Q1
snpXGmqiXtZPp9oyrR2S187vGS7fJwulT4Ku5R1ZcQ85Ge4DPFVS/wZhvDOBkayIVOt9soeBDF+h
kq1pkZ8BLvIeY4jiM6yP7+DpbNiyRr5rXiT9ApbUu2dhhWQtbvseVwwR+Bg270jIJky1sXiLFeNM
4KB+xX/SA5Bwot3WTMWiX0sFFdGUvC99Vgfokkw43XG/b8yJSdY0z4nNnjiKTXntMXG9dvyvl8lt
9xDO2CszAe1qr0BqmTvWPWttECXvQVla5aXP+MhGM5A27xKLoQwr72nEIxlTmCE2VhQUNx+oUdB+
YxL07MnUAhvK+F5VlY7glO6HK3NKzHiDoPGvnqnpzHuJn8gOppAdkIZl+FIz8ltjjY4/i8wIMyBg
37DkQa8yj0zydNwv9VVmzXwcujS6LvwvSmrfwVl8zZNIPACkDj6eVExZraLesELH0a9cHmxzZsKu
2jkASIBdh3M3hSl2sqpMhwAxQ7831hDUoUwDFPHZzR6H6uQtJK1i7UgGS718r4aKnJFqOTSk8oVz
7b1BDt4N7ZgifOH+jxYYv3PjCv4VG24IgcP9AlvbscMoS2I/ygFauxYfHMHDfZoiGRIRHl/amD/Y
SnbV16E7zgGu7GJodwPeoQo+bEzcAuEDgABerJEVDF7h+GpRUYhkeujTyH4aaw9Q3Sr23WDU/lgB
alRe7O4yAuD8jspy2CW1vZvdVp4x6rDvU6Gl/OgWeAsdcJlmMqCWLKFvTpXelUYDSde4m7GmC6U1
pxe0Hc2Bhb/FO7vhm9YcNRwzhNJFl55bFXOo+pfpLANBbMI6SqxokiQFQp4dLez7qDpUscgDM33t
bK15iOdJ90HUvjN6U2EexXwuLV/OsvaTLlZudt0N18meFL+kXH/fiVEEeDbzj6veOSF6o6yAebK+
fQDthtwwQPypWhwoS4sAbUfTcKbH89LHlNZVteyKvHHPT2K69h3VRmIUvXMcuSSmFu49Ru4HGSu5
L131ZgLohIY9z77WK+feq16FsJ27slf+tBNf1GRpxr1ZN2XYzdnvzoC/02IqTnLOQzW06V0ux8lX
0tnxJ1IGeuZ9XCGYVlS7OBPkHYVzRHqQkCilhygidA3rDuEof8zJHC9mBH1rqpMgGSYr6AS/k6HW
i7MiJBJQA2B0nqqTO0uSQdyqucNz7Kq2bKkMqCIGkYg6kRuQZVmRicK+tJNHosvE4klrZXdAZBsm
k4JkrRHLsbDyDmpl/dJ31aOiQnjDYLs7OF33oYlcD4xWM7nDcm4+z7wtw4RKbolPbkxq0YqJDjLJ
QuygWcHH2rxT2X3UXiLOaJRUqlfL964z4MqxLNhxU6ChIGc9WKaJ9KHB+8ij0vR7R4J1YNM05XhD
d/aNUul0nSAZ4lnU7XM3fnMwqwknTyfNVOThMsU2m2HJBySl2NtxpIbCyd8IBJp2DZBZiOWqGuYJ
bMJKiTFa0eu7csIPq4uYogrbNHwHS7i9kkon6Iu0D0SUHMDg8nOG9a6t6vaFNf4dYZc9Nubpg6Fp
yqHmRvKj+SGHwDEWqXjs2M/GFoVmw6VuItCV9E3HjlVtdVb67OxqI54ORW1ruxSCjS9c7GTTWywm
i+VNJ4MChuTOcrLHxBMX23LbsMcil7p1oe4lcrzj4qgeil9MThjDkdLIrNgPGL8vg11h55WSxYCf
+j6a1bBz3NZHrpzvI89iJIlEHOLy9KHhuxM2Qzc+awWwUIH6ptF1or48j8xSA+OvJkqnHeGPz3xV
LhiL+wP4M98LhaSL2dg5ORyZGFAOtr7TkmjSYminRwU0n0m8JeAz6FwDBW4gpPa+DSRLin1j4WDe
4AQBO7zqn5ocCZdBIdCj5t9OMOjzyZx9lZW0ORANxvjzE5uF8SLS/FGJmiWQqhbdi874sE3q8Ius
z+mQiVM5M1ybCnSuimpG7VwcdplITy9k7+40UuiCptFwRKoipHMRPKWsO/d6CclryvF0jBs/wmD1
oCrsWWRjtZ8Ha4EFYVYF0Ui29Rh52bJHo0kYRoYgdVgUdupTkUIE8JoTkZfDeRqFPG+Pvg6xbQ7n
IoU6haaGmdoBbofffpjL3D3w5dZnI1frsw3ete+X6jpj9nvGEmk5pwWbNg9dUrC9mttTDBjy6dBQ
YMSG5gJ64fpA/Vehee05a8q31i0AUEpzbI9LUrBF9lA1u/mMLfEwn0djwMvc6cjCtbWi8C0Ldxa9
NE9SWQPx6sM0L+WZWaRkEzRFoTVUb3YCK6CXccXrA7V05OwWZhUoSZWwl3Kj83Zg+co6NMmuFrD7
PlLU9rwMLX5Zo3VoGQ7PrZrBXUxYlvpNW72kWf+r68vh87PaHm0fU7JYeJ/P0eLi/DKIQ7SmUW77
jO2RuzbXaD6+711blxNvmoM9RePZjl8RNdUMdKGG1T+7C6qynpO+GWVcakGnNtmp7xcK7stOG7NH
TfFS0uz5xyi+WdhQ4gTBCr7roihgkFrfQHOTVXfNFIYLLHSDJJujwk/UKDoseXMcuwZjhZJUxDQ5
jT26RIXFGjTYyThv7wAzD+rCzvJK2a4mr8Jwl2B72GlJzfY3Mvykh0SJVQjy75eq9NhajSZ4DYFU
Z4gO+lmgMQ9qBx1b89Nd8p/gLi6fbISHnNQtl90xbTKwiEFNxGn7rmp9qs7tetia28HEzIOf+fpV
/l+nI4Lo/3X16Hjdfh4F4GJ50OoxIGz5g83JEHQmrnChrZgYjJTZUTaFR1GHC+Ka/O/KTTFLn/3W
a+FnCqeBcsdBwvjbz78FmRJUACdN6e+ifEhOuVJg534biAncD4l8LKP6LmMcOOOSTUJaXfzATi4G
KO+QaQ1kzC76rcMbHjhccUMnaxUfYjTlhDhdnqKmKBm7l2KvjfGjQ1UsKp7JXX9tVdc4yBUmUC2r
OE8xNpFtq19mjWibA0IE53louYc96cKXLKoXb5NBEj9Qxggp5XhSKjvj1nHnq5gxZLMcpWPVBM7o
Yd7QyPwcqQJf7l5hWYUY68JHc8ILRrH8haqzr0yQtFxD9zMvNp9xPCrrOjt71fKbL5t8GkirJ3Ms
ydbU036XUCLTx967jmIxDoDKNaqxIGULsbParrqpBaJGyTYqEHmd+kMeVzcrpeKMkRWm/eUBof2y
owrjcRWGz8aEsy0ZN7q7ZO+w/ttLVKZmQCRyueuUpbnLMM4wtEp5qxlm987UuqecXKJHsjOpSVtL
/2vKxMFZerLne/PZcUR14BYojxE4+ltVRjgmpMqPITLrAHtaCWNU5FdFZd/TeTKs80T8iOvkFSQp
IIHb/JCxeMQQ1flTCPA05gW9VOxbHrF8KeO08VuV2Dazs3+CzLtgAYxRjtoPR8CSJ0qDaFyGBqEV
aMmuirvspOM4v3MKczniYrocFkoHO1iaxm5R+i5k+bir6jE9qM2Kd3ggUiVIay8G+wrRn7hCIZ9K
9CRGWiUfkVLbKMEpJujPWa1Wq3glCVXDXp66Uf3oO+29HPsGd3IEk1T7qcOQ1ZK6qYcP0Fju8FzO
HkWaFYhbs5lBKuznIr80RT1erBW9m6H6jkbbHD3ZKq9EX4fCM4BUUeztoiEPpziNX2EK/hQETd2b
ra68GKqlEJ+hjqE7FDAbrSrZ5+3kfrTg163nwq3vovkC8BnvchM7JUkF+Ygj/87Fyf1H541G4GSO
dmMHYJzaOukOHdqz58TsUb1TCf/TYh9seenvlkBi1tOa8ehVeb1mj5hHz5Di0WgioA1FlL/y+g+2
Agk10qT2l9b2nmEbR/s4cRAMNwsZW0u23IAYfs96f1pm0T+PXe8+DhhbJCV8ZoKm2wNO4AxHW/07
582et5p3Ri0t97/an6e3K7fOrb0dtsu/nv3V93++xHbaXqJtnMesTDnFIJ+oP9ZQ48+H1Ujc8dbe
Hm3zjUxULtra/3r4df7r8q1vO/xP3/Y6W9+s9eXOUOvJZ2+X4/1WljWT6vpQdVjCAKf+p9eQJguC
9XyuQNkNyWP7p/351M+jmCkDKpayjzPRnLdDvU6zo1lhPra1zW7+Txv3alaRMr2rZj1+sjSV28Et
jAASUfy09dWFzeiemuNh69sOKtp0NRmju8+uws4eYoaxryf1JDeeTNz8P/u2E2W3tNR3Vq/j9cU/
+1Kl8zVNqqevPnacAWb2xq0ycy1M3Do+WDVW45XSWFe1NtVrVHgJU9/U/2hd7a2AiPysq8p0XiJR
hDYBRI/VvLB9imcfi7fqI4FxcUgJgDxSGEG1jDqRkL2dpntyJ9scLCUq7+1Kdndmmh9c5tgLSZ4s
kZYsP6EcO2Rs+S8llq0HzF1eyzZ3rsgP1VBh28WwEtv3Yz+lrPDV+2zqz5ihFBfSewWROhC5YVEt
oeFpNqEnBf5x1fJDONhO8kF7zwD692Xfqh/4rZU7MdplqC7aA+XmgS3mgE1jlU1Bh7vhwWwrKj0q
hkyajlCOpfcuk1J9bZwRwmifrWoKkKScfCgiqGLjPa1/G93QsVOG0DjE1tsymvWuQDv3lCeYFNRT
9RMsf75sXW2sD1cvL05bazsgFI73HdLv3Xb91tcP+qtnyfZua8mkWqgwTfd9P3vw1Hqxq4psfCpF
VCKDTcZQicfxaetLKha7kKOuW8sjlfOSNMUfbGj+uWCZsKoGlYSDsr7Gdij0v8loicftZbx6SU4q
0YX+1wVyIO7BVNr8tPU13Ld3vRJdvY4a/lzt8EuMH7SlUAnxzOa948YrPMGwvfXFVvJYlFRQty6r
krBu8+rXNq5vXcm4zIFaa/pha6ZzVz3NoOKfr1ASga1DVNo4rxvJFTroQ1qnzjHtGF+xbPkP6fbz
km5hfa5F3776//c6IP4SOqSh77fX+7pQasnzRDWOnU0xBjg4VfdYBponY1r9c5pk8re+7SArtbrv
10OcKtA59XlZPZ+Q5vz3xNfFWrY4x1pXH766tkdzHlX3X31uWvxRvZbVT5t4vtt26X2lUzIWhPV+
Pvrqs5UeEkHrnbcrFCpMn5eVcZMfFR0yTK/jOp7WJmEoatG/xgBBYcSaYb81NVEVpCEM6K4dq3sV
UbSSfFascL04GUVxTIWAVL02RzHUJAbDM8Gqib2XsF8NL4ffVpkgzGvTpKh+1DuY+/042K9T2Y5H
obBi287mU5cd+7aed7GJVl72tnOOWhYldgY6pyqawCQtt18cWbIF88Tb1rIKLXte6wRbK3Ej+8Uw
LVyS+uJx66qGmNVEUS93WxPGlBmQ4fjR4POw06fGe7ESqWAJliih5Xnui8bS6KiWLOq2ZoXVC/5r
LHK2iw2GiwcUDJftZASj4+Wbzs9aBuNscF/V9YO6vmjWs9ztPa+82y4klpg13TyQjERwob/1jcw8
oehwofLY33tJLRHRMOVN28S2zU2u7kTAnWsZp5fIRQLD1pejk3d74cgc7mecHErcQl7i8bGu22Lv
KQRD5+Pqeznaz4AEFsVfbQgrWFmvSiZBp3L12xBnzO5zWbxa2jSzzmeUIzQmZy1uOJclQe6Mj2j+
KpWJYosXvWEHTQTHhPmzN5iHrdXUY/viGCdGxyS0ybJ0YAWdHV33kG9lWFGXkXjtJpCsvKEkhYxG
P2pl7ASCmsCK8jmBhOkSJrk57IGxVmzMZTlfPM+DUQamXsRHT99hPuo+2GsezHbQ86NhKjejbL8N
ukIUj9vMN940NhzVBF6ds3dRDGSRKcXjILZrpIY6HoK4ZlU/+lI+RFGjvpBkuDFu/Nb0oucCXCtr
WKurSsPnM2uwi9bD9kisawy7Mu/jMs4/u7QpSs6KIZ/SLv9V265x7IixuAoLf7iZJe6laIp31t7d
L9cUVzkV2h9iNvaZ11lslm7dvPgsyEtq2H0PXcLKfA9z5W/xyr8WZevHZGO8mml3SiDy/tIKjOGU
h5wYkyfdri4485b7SgOnLZW0DN0xrSl6J99Y9DUH6SJkEL0n8KfP+gdTVi1AgJ38asUPNV7sg9dp
Kzu/dHezCkZYpqIiONsFtFVhxtqL/rikY/kyDumqLszFeWvmDX6jkCbuUN7bD9EwU4caxgathjE9
JK256svSbg8rOD12DR4hllIeiXsixCG32yOgXxuaq6ycnbnxxNKfP79Qg6RAsYMEFaYKhX6KWrmf
6n0CeGP7pv5I6uBTvDACGQy1+zjSK9K+S1hfila/6k6PZ21RPlrs1l7l4mqPfafvt3NYn3qXgQxt
f7J/DwzOr6ZwvOeixp6fiIxXaRkzKdqEMK/nJozgwJpJNV1bKn6LT40EuV9bkmLxU0kS79bCD7h+
6rxsL6Laeu2rhrDdsjhs5wbPUh+dqD1+tmqzeezH5WSqmYqthX7Mmny5FuuhV8fLkvY6cA2teujk
XrqKjZeRbl8nXXPY886FD6KDZ8DWaaxnUos5Zp6LS6G39lUdNc5Gc7+EZpJIDGvX9nZqO1DAJOZJ
XrfG50sVTWdRVK2AUYtRHEdZAEt2gsA012oFgiGcw7Zmtf4BigA2z15pz1QtoBPRnHqdqxdXXU6D
mF8+m9sZra3lObGya5HLd7NKq1MB4nWVsvnngAOmE5Ir1wT/c2JUvele5618Xdsbjmb43aQ1PgRy
rEXWV0l6wKBJTzEMMKP4ZmTutBcSMaWWq/GNOwmRgC2X+W7NMNr6tutcooFuW9NtzAcUd6AM6/O/
+pemw76otRV8GeOWpVyk7cQcCRSnHMq0LyEYI7Ec85oi8tqXmIyeGAHF0Dns/qWwytc6asR1a3ne
HK3UShLJ15NjnyoHZbRTNtLl8KLapX5vk/sBY6SH9MIVDbRUNsfPW0O01Jjwq1/utqbWQ+VAjJcf
tmY9l+kpGj2Yw+szsfEsbsuYfP7hrcu25iBp8/hpa1nFCMQ64omyNROy30PbXIHo9enCtuozWgzb
35q57lgPLRLcrbW9vz7Wj7ldtA/bey9WntdkpQp5muv7XolFs67V4dasCZfnp1mSdrO9N7vABinF
CGptba+WRPIhr4F4KSxTWrO0Ug2UpmvPNsUCgOS5Yaw2q+6o2lSGYsI/X52pmv00jp0fEIgvLY/I
pON+6qzlL7jF2wwS+lEPyEUoyotncr6Z6lka+mR01lcYHPmxruzo3BuLuESRkhypQ5bHChPPm16k
bzn2bL/72XkyZ/LaHbf+XRaVTeRyNp21mlBjN4V9A/aT/D5RiO9A8NkYaLGbXvOpTGHixPGFEukh
nZYXeykNHztO6Bt1bt/3y1AtftFo/Ly5U2Ve3LaDYtv5DTQUi+zoh4PDYyAzFOju2FBPixsJ4Qrq
ORo6FY/NARWL108XyPLLqe2an8RmKidLK+YXa2j42U0PGnnwb+Su/SoXN6BAj3N3He2FLf40Q5Hd
kjTBtzZ3lD0yffWttlKNRWu/11zdfhX2gZJY/s1YlnFvKEkaukp+iRXvF8t19Wy2yR8zqX4OkzAp
7zTOUYMxSpXNJTgLo7GpTXMcmBA/eMLIvo8UifLZcqEiNRQrHW7srJm8nS4oLzUQAZ6q6gAin1Ly
I/S8L1PCX3AnpkqgfWuW2DtaHpVPiO952AjsMU0HstIIF77rZHRnfXdRfV/HUnsy1O6MEL3xqULF
e7UCEbOwuwR4mcB7VdbmrWPcpum7TuKJ8Vj1tnuciwH7wwmCchuAMypHTaGuhqap2aOd17EHiYzz
L6ge6jUHAdvhr2TvSrtcc2SXE9MjFpt2/NEUbvu86EzadOk3h8I95G5HgJhyUMxJ3E1e+msuCV2c
RrxziVr8uyCDqXvdIw0w7gJLiv6R4q12sBpLnGOrBJVPancXl6rxBvPz52il9V8TF0xqQX+SYWgQ
fwvA+qrGHGLsB1/FpO5Ect/4pFZa8tDAUtla26Gxem2PcB5wbL1iO0S1DtNl8i4RYpUnbFQ0aH/p
EW5EmJLFcJOaqT7PlFZDT6fWvTUtjBSvRYoX/HpSwi58Hg3E2JMt77YuA/XBwUnsZte5mfbsSaOH
5QmBaG1tXZphYfjW59l5e8I6+5wMZmbWLsmx0qLV7bMenucISquZ1I9bi0yqOMzdiAid9eTEzoZ6
dX/eWp6uDc+JksMQcLCk3/p0MkJO0ittVDQ8YTuwKNlzaxAvuj4hdpU5zJpMhY3AFayq04dBp/qw
nlTWwzQC/CmIBk7bFUDd4zmqcIH6esnYzc+Yr2af77lIxipIvPl5ToE7ZkvTn7uIaLSyFee8EMx0
VZ/+tXsbX2nWTk+OsJ/y8XdNJu4LmGYwG9ZENElpvNRT/UtkGE1s54Bo1QBzSu8IY9R8sTXyDBXp
jeF2bWno8bkhpibYzo4qlR7i161DZD4w39eQYdq5OHuCFQRStORpO2COUoVNFlVh9t++/8fYeS1X
yqvr+oqoIofTkbM9nNrdJ1RHcs5c/XoQPSde3v+/a51QSAiGDUJI3/cGdQiSlVc4iHebavA0eD0o
L9dB+1vfx36gPdtZoz1Ho8SgD6blKIqh5DRHZQQeIpoonak98wEbrCSY26cVaeQeldaDOZ1eeOUO
uLuLIDrctkJqrCexicKK0a7q+qPlhdZTjTb6rQ8laOYqALRM92BH40izF42JCPp3tORY07h1ugb1
W225Qf0WYPPf65XNnyyR3C3MfoBR2KY8waVTsbirmrko6mq93JQK3zNRwsQ0248FALu5qLqcNSZ7
F+DGg6jqtZF0XhPK2HoU3rOoG0b3pKS8GKJU1lJ7qI0yowU/KjatOTzkgEOucxUsSBytOmelWWnw
aNm85jXaWeag6ityu2SKtc57EhtH9vdypo03Uepdu7oFpb3P1DiI1mM1RYHLwlqJo1nAVz42VEJn
VRTuljrNiX47ssxHr82ruxLAKvtt4S3aV/KT2NCPUPBoyVYvda7evZaB3F9Q9JGfWs8NL6Vivi8N
ItYpKG9U1X6ps7Erq/v5olXbIViBjNDa6M3hogbhY907yY1vYHIjhX5qIUGcRAmjTFNeiV0n9p+U
Wq+PH+rEaUaV/Shr19soeZEA8kmtu9jYJVFCC0IADHXqclkCpEsupuw2ERzV5zJ082c3ygmvOWGw
F3VJkBKrDIGY+2mWr4fClVf0ffcoGusaHq0ZKsWaDvwnl7HDihlmt14TlM/lmD/VBAqv6L2Wz1mE
yK3uS+5ahg6K10N3thq95QZw0Ac+tSGRClJKMctneSjDhyq0j+KgqMJnTCF4XzlHZejy26D3Z7P0
W55np71WepefnL5sQAUNXnItvXyb5ltJ7vJNVVnlRjG8EeCRW+10SbOubQRFI2zdaLIf2+Lj9qXS
3Aw+fHtx8/ZqtB6K7T45KXgJP9wm3Bk+ggeRwUonYwbg5Epx6APz12inINjKo9x6MCckH0y33Kqb
mjnIumL2kTr4C6nJagQlvO4DCSKpy9dcZPvAx8Cu18Ggy1J3AjHxqpRWsPf4IBDgloGkA1JuW/Us
j2jN1YqkkVyAnWRL+7hX31h3MdiAXtjkmnxLmviIGbV0KZocemzb2cekhQCnaa9h1YUs/2zWyaA9
k9a3n8fEUE4DGW3iHTXBRC1bJelQw5layT1OuqgTk74dcANw8jZa1SPfSBbDV7m9K37lPE4ifAMk
BnModHiPnnbRq1DeSRijrLLgbRzHFzJCm6BW8l1m1va5TXCDIRDA7rIZOhTgTa04I1r2BYRFjwtd
3e5yy8fHVVXdW5v+4jL+CbkVbYXuc7e2dI3MbSYpl4S5amL08l2LuXJXJOPZQHDW8wGJJBKWi5EK
J2+IDpXSlaeyccst9pHdprIs7xLb5biRa/WL1+MfAGKq2XojFA15zO8G8I97oeqvUhgUhwS1xgsy
ieBK+KZs48qqL3mWESVRO/hbo7v2iqG9ACQ4NCWCjHUZrdMy3ztJ7xxTbSg2MfMGlla6v9Jw01qX
bXMwigkR6DXKVu/MaAdA+AdSTd8nM9GDTpZ8zd1q18DhmjXqbETw6DdmJQHXi+r6rLBFJwG4FloS
rNgbja+9ZsK2kX8UkTrAq9PLcwfQ4ChNAQ+tuosZtTJNq5mi0I0a8iCxjzBLGiEZEXS1/Kom31tT
usUxPF/EUdZxeAe9/Ge0teJE/k3mSxiVaK7JpyErlCcdhodOtyfda5ZdBP7GKtZa6geXJi28k9cz
w0gU3t/Bx5cnbnLk9rqp9+YJISurRZPCCl4x6mWCGRFDNYuy3Pvm8MPWZfvS21G9JhRY+4RCZ7AD
3mrklkzr6LU+jhAeZBolxbQsK6dIyReIAOm6C4NfVZLjkh3oB77lbQRiBXmrcscN/VPGWMT0hOHJ
PmDKURfGI4ERdRWCLtu4YfXs2BUcM7vC/U3WsqNfMg6Gkr4eu7Za5w0xgTJ9RNNUvrRBoFzqaWPp
GFZakDDjdOWrnrvVG5B6vqKyQpGshrHXqLZeFNlrQFm7IPN+SWQeUGIIUBQilPGzNbr8rUbWnI/2
oUmxsbNsOE2qRw5E7qGnOkyPr14FkGe8syKp1+Q9i1y/YWuerHADeI1D2efnLWOCUG8GyMUPvUOA
vVSbgayw94SwCp/PugCh5MoNOHw9vPQgL1fYZjGrYFHYRDIcHr0meD3G3s50JvXZov3l2W6CQJkG
vNFWY0AMegrw0N37I1aNKoT5VaNAZap/d5AGA2C/28oBzleaFlFna6WntbxGaDrbylkDQrmRMGBR
ZAn5SPRiPM8lsZDbz0MxPPW+WV0INSbrsRkQRUvqB9jLT0Saq5WBnvzRGVRQoKprHC3TPklu65yk
yLVPxoTTKcLme2U7lzxgmNUriWEsLorDiMISFqrfOoCo+6JpvuF9oMEJNr2tlEfDtcOr6GIRPM4m
ArEXq8+xZZ/BPwzMsnuXO9h961m1E93wgC+F4VbVGndVZZAokrAgUFF7Olm33DgUdpGtjMis90DX
M0BxjgHoho/BDjLzyUpJSqkZmltIxz7nRmMT5cmUTRSG+3yo9X1bFs577LzAZWrk2v05muUGzjvf
UmeCyEg/A61dp0bindTewx+xkKsNK3Xn0AI82xvgQMGdkJKSXBZvDYR7y8gIesj6hjnj1emN7jHu
0CiyKCEmE21r3XtJE8k8L5uiy6y5aDLzP5olFDFsvm6Gy9zR6QxwjHYC0LNwnJ3ruc7ad1BfUxj6
1iyZV6rs8Sq6unYey5C0KbOPX3GqblMvGk7yiHwTQlF3JfR+G5NDFFSdC7rFojOyOuNDPG0m8Rw9
7ZWLrJf1vWvr4VaH08hNycm9+l4GTHWLMt7nniX769jiMYIJO0o164+mjZl5GMFbFKvoHOrZo6H1
5q5PA9bf08a1r6PTwEOrlXBbNffYqqKTz/LgFLtWsNEyCACwsYOzYep31dNgbzg9PQq7xw7EFfG9
cNtJ5X3EoJLAHouzZhI4U5KDwICZU0YaqjCwRN2YvK5AYP53IzXki1q0TTMHuwzNR1LLzUFq9IlT
E2bBr8FC9nxKBEijulVdbF0x3IIjgRmoA8faa0FjDV43sOJ0OZfQyAVB6SMdNTtX+vAo+2MPtcM1
Nz2qNOthKiJTMKxbnYelxzZAM8uP4ZU0SE+OCugiR8/OIDIO3QAjBbjSrdGbu1Tj/5TqYbRRMdEc
1wIz508EfgP82dbqhhROwWjf+lhRmAo2yYNDau4UVsXbCNzoFa8N0IbZd78L4lc5xSXGqX/ZmUvn
FlECawoVlKPKSiemQ1mOrVzFZuATBsDKkTauaI0GOPZqudhKgD1dkAJDmeoncRlcK1+C0kuPSZgz
ZPeNtcGwG3gIKQVAcNm4zlBMC6zM5L0w1zpD3rVToPSWAAXwX+t2UcXvITniXkMCrIdo9N98pOAQ
H90NWMttLKuH4D7hjQBobyKFp4v+byyt47b8w7qmPtddsi/7ks8kqMDIwtJajiAJ1fA4y/Jo+V+z
NNe+ICGPImf/pEaecYg76WkkCDDRW+V9oU/GA+E3udEOodP7ZOs3Tjg6Rz8wbiGptHWsIqtUyynC
fxqIcfNs6+pwUeLwpZdZpfqFh4yiD2V4MmkqXHRtoorfAwr0NitAeEnZ7EwS3mC5cnMWjoiHP01n
Kc/Adm2ksaWBhYDOOK1MuPo0bqtNFpvOIywA60EeXkYQfI8aYAQz9apdEUZfciYGyFcGQCtzkqmi
OMZqwpwvTwBoStI+amyf+ZMWA38xNqnXaOsiz9oD7IjspdHL6tDDFlmLohpZFXjj0sAvVKquTJf5
f+rG3Ki592swpWGfhfF4RvjjsR0Be+u2GT14SLk8eJVSkhlGCtNqrXhrlGaxz6GBax7sDClCYi7h
z5uYGnaHVLDlk2TMvJU19smWVfSDRpyDUXyTJA+ND1jse2q+YFpWH5MJM5NPuDofhMVRtx6CCTda
aoN8BBjhT0hSsRnU4E2SNHcb/rdK1IvmyfTalafc4746NXS6VZLFbAXQs1JBTitl4W3c3YAj5MHw
X8IKpID73FdevPOg85q1Breo658RKkfdEM+7WVdDYIQEbijRWTDYoYWS9yS4IQ40bgxJsv8x2JV3
ApdljFsmq/wlYle80UYBl+wgdqORCBIsLP69rsxA+9q1ioJQLu2HCVLIXDY5ZS1wa6/C68FdRZIy
xRGo9cBibcmqfLWkdBPJHg65v/S2A8U83bhquqLYW/CJphLJ41ZAFUVlPyZDchAtA6vmziCL6P09
v54uIlopvjysTCuJN+KvjNCaJgGL8Nnk6rf3KnkvFEYsZw3JvTuC4fzZTM+v1wPrkKJGLXLAYhOJ
+y92Q5bIpLQwvhPFJCn2fi6p+M9Mf1MK7tPDO+MgflL8GTgv+0HRIU7SFlsnz3+J8+Leg2M+Pcb5
CYtKgZdKXbIuxkQaXer6XG32SK3gyQToY8b+it4A7ZYMdT/E/VZWy+8CDyw2HTDqpoRfRzwVyZGk
6EzMiAorZoy3q61Ies84L1/2vrUwF7dO5fNETSREd3VUPYtnb0b2Q0fcZzeWGsO60QXo7TF1J72V
nWKL5V/to9m2PDSwwyoQ6srbiMclnobYy/H4jFZiV/QCw1dd8srNysna9ISvowP6TOxOG4gI9A1p
X+D1ztjSRSNABGDOWA1jBPphV5xt4UgBEtnW0tO8O8YtaCgzOIjf66uKGHW1Cevoy9irJ3Hn5rsE
tXSVGfGwEfda3JWozlj/1wriKxMGQDwTcYbYE3VzdxBlsdFiHEOqxgeiiehj1zyJBz93TXFrlt4g
jpREPlcFGPaNuBXij1TbkvtTe5m6JoLOLNcoftSTbQhyl/P91VOrHQFeabuE2QC97lkp0hqmrb9L
R4jOtTo8qdPQIT7bSWha+9EbQQJjx7eSoXOihFuhJ2REafb//PCHv0HsYnsF2V311bnl/PRQk8Gh
tNXUjRgCxPe9QW78YALI6p9iuLzzzZ3hFB/emg+gis93UCONlwWwJsdqp/mpMm5D2/8mNYm8Xe4w
g+BJtWwo3cvgIrePCSaWO/G3tG7xEJujvEOjsR3XVeJf6k6VgHlM49D0Woszxd6/1jlNPiIc4Ecb
0RPaMN4xhWHpMnUEtUfaSYdjvXSfqYFZjDTQ1XWHBNtB9OC+MbrDkBosS4ptanUYH9kTuPJff9fM
4qPrgxV2Ug24wgRIWfreGF5tdQIwaplZTvI2DG/TsCx6kigudRnRn2lEMtTR2rpW0YFZiR8tT2KM
FO3FZnlbP3TReVccHwunOziVvhY9YT4FW4G99FZXJAjEWMiCvdqj0H1c3vClL4s6UfSmXii37a4C
pLf3rWAnjumis4sWy/mfu6Aoi6cm9uZzRHne/XRcFD/Vzd02L0zz79CDrRwJ/lg/enDlVjHwmCwG
5NaaIJynD4fqQDT1VBaqg7rDh4I8PfMC8cQ7U8UY1HpIx/puMTdgfXhRiViMcobHdnRPAaV0ZXM2
Jqzq2Of3tLObna6PTCUqVd7IXkbspkVgZkWCdyd4B0M62UXqY1duvCB/sDAvXh68+FVRnF+npSwq
l27y6ZSsi+tDi/2g6IxiU07DtdhTI+hLegjnSdx9cZEMPOMAZoVu17rQ6tfiLYHVTq3Y/VDb2dp7
aiCiJNYtA67BW0h1X03BpfC5YU0oxUfi4FBDwgnf0Efqa9ACd0fGZCvusdiIxx5O0xOEclkjD/GP
dFBPTqglO3nsz5GeI1DmNAcxyCiM2jWc3Rz13I2fefMXQKt/QcpPjuKC4smLPUb6emLDmEH3a+yc
R8zi7Bmz7Ebms4vn2S4VPWIZDGRFto6ct/x9at0rm3aAeL/cxTyxGEmj6TOT2ImxcQ3oQoJUAi/g
HVyyxkzcQX5UNCG3BuVEQxelV4ztrGMmJlvgdYv9YFvHAWAO+dw99Eg0igNzneAYNs+u5lVUoHgZ
OTdVmQdhuNS3Uou0nbi++LtcM+iPtfowamm9k3XtLp7q8mjFXto0P0NtCFZ9lqH0D4X87wJtGTgk
8e0X5Xlix/I0x5GG5QMY/62SmCns/Drtrgiy6wegacVJsHa6oClO9IU/uZ8k8/MVT2IZY5YHwwf6
dww9Ux+ccmNAkEYWw9JwOMl4CWxG8A0KgducWyaejOjWnkzs0QAe7Gb4hvx3MBcNlhF9eZJzh57G
++UmLEfFnmjy/78Uc7Ue9tJ1GerFHyOK81x8KYu9uXIMsP1gQoswg5joSo15kPFYFE3Ez85TLrGL
wyav2rxLXvsvrH7+UIq/88MsYz43T+01sIALCUHsMfjQi/kryRFC1+I1GTPkYNbeoH9Da4V4st9G
h6zyfXkrms+77vQFDQCDNF48z+NETxUzumWz1A1jQspBQSlSASY2TcLEv7NsZpSkKH+Yy85/fT72
MHGufYauW8t+BTx9Z5KlGtfo9WYkoX7Y4g/Ry5Nqq/JRTMvEpE7sic186WlaKIokgtC89iCALI1F
k6Uo9pbN8hiXuuU3Pp0bpK8NQh2MYYyZYuBsAAKkB1EWbx53PGIZPx2f//gxV7JVIHXyh2mkeIRz
zxu/exDtj6K7BijpApqenoHfNEhuiJ7yz7vi7HmoApRTHew83nymgngwRZYl3CdOiCB4iKPLgWUN
KA6IzdJOFDv3Z6eU6XH+66eePJM9lndmns/MnVnUOmrakD/573sn9uZWYvdzWZw0X/VDq88/8Pks
SSGxUZsvyojUrBhXltmDOPef6pYm4ug8zxa7y0Y8j6Uo9sR5/3rVD8sZ0Vo0/PRT/1T36aqffsmb
BnyM5srGh9E3veJ4OJOrKMZ5rSpeeLEhlAI5ExoRi/cpzLZslroxwRMU+h1tilpjd24khltx8aXp
hyNi19U9EEKk4OceLV4W8Z4sL8vyUv1r3XKaeO9Eu3+q+79eyh3TidyfhaD9+o2NQxvT2mkuLD5c
y2ZeyS7lD7GKf2r+qW5eT0yXnX9BXOdTm/kXusi5KFL3R24cfy2GBrEGFXvLN1qMIUtR7C0TsqXx
p7pPRdHObREMaH8qJZIIUWZC5OPlJPfO9FZ04XlX1IrySCibZXVSJDvVyZ6X4R0wFbTxpSyNE41c
lMXIz1zII6JkJIY9h45cz6jHtRgeiP4jyVqhDPyXrjYPGqZMDEGMLlk+QsJE/G3zT8Pt0hUssehf
2izdYKn71F1EURztvSomZGHD9OrkUd80lhqPa7H+jQAYEC6K+hev7oLd/MaLm7Js5mF1KYvb9a9F
cWB5dUXRI5Dyd/gW5U9XEHVjEoGdUCJeo2WwnyfW83HxfJYzK7xKWLwlR4PAiDZFSD6sHJdm4lyx
ERODpSj2PrUTg+hS9+EfF0c+ndI5hbQdtSuowMcSKgWuAaIFkXJNAckxfbhyHPHqZzF0uUmUJAdx
Z/KoTZPDKFurKrGMg3jZlyc6v/sfgpkfpgpLU7EnHm+QtUT05kZzkCu1ED3RwgCZFBWt7G50ctIx
qLkow028onOcUvSAflTD6l28yH+jWqXsbbHOJnVSkRxM0+QYIREMSxzSmtiUFdnK1VJ2DU9C/8w3
VvmkO2yNBgZkDMhL5MNQFW+vq+5ZcLYNEgCBjHaNuKviuZQJVCa1yF7yEJ6J4JOr0wMea0R36jme
+en2i5v64RHNS9f5ros1i9idX/OA5OTo6MNW3GXxs8tG/AFLUdzYT3Xzqk4c+UzmXFqKw8u/pPq+
ujax1lthY4hVnJe6b00W9nsNIcCtCmOWItQzBEizIz6THDVUcmeahUzPdNRxgHmqUYR3U+k9B0qy
V6ZryFGZXHOvrFei1dgk/UEac30jtwkgva7LVlXAqy42TmLra9MB4KmAKbrEkb2TA99It0gGYbjM
yn5LVBLU8GAdK9WrHuBkkWtGNBbieWLhXhTKl9jtXyZE+5OHDOwT/Jtyg2pcjyoHRVGXIHiURKQn
yh4ViNAs4qfQsVAW1JvrEKKFYAFb2Knk9veO4Y6PcVH9hO94aHUlf+tTHVet2P2W5kzJS3zgT64n
gxRPqpfWGY3vDtF6MruuR8JBqVHH6bqVV5Xll3IE08uSPH9V5dhco6gDvCpAtkvOJlsAnVDymBoF
+k2yvCmQCEYZKgfHjRFjceunI4SSMBPocBTwI2VfZWZ+G4eouIk9sUmyzEL3LE0RFiYIb2Sht8kL
5Ifcofuqkzzb1/Ik5ZfIhYYdCUocmykAvLJdVm5hFqJ6LUP41FyMRGUUDDd1koEJcuqO9XCV2SeQ
GqTXHILtNapfQzsEj920gegSPLpy9A1ZTekoqvIEk250F1HlyhA+0wyyNZb3WKGG/SiTCX2MJUVZ
D33vsYLgQGg6QKtik3uZYimKh+xq6LrmpkSN8zBOmzIBtmfSt2BX02I54KtJvFZyC1e0juyMPmA2
1/cqujDu7yEKxttcAs2B8q9Fn1vOLwLDeUBlJlgXfr1C91TbWoqhb4ahStF4A0yfaYp+Mi2gzsBa
lY1qqlG9wgoeGQwcwHPHzy8FVLtLNW2WIv1zH2XEUDukjUy4abl6Skc91taKriknsckG7z+VWVtI
68GB5e74McFmRA1eWhfAqG327deoS981UungwqH7827p8JlBJoJWyApUYtrxN+nOL34aqV+HKgKt
gCDOi9cnwK7RwXoYFXLJxhAZ58JO25PahvUhjsPsxiNQoPzX8lPVS3SuJNavsta+lKgGXe0geujM
ooL6KpVPYUviyELscSuK4gCp0Ffk19Nt2a9ajDtWw9Q8VGJM+UKwXNN5ZLCpsiRot4wZmw8nG+k3
Kx71s7hUWenKzXL8A+QwnDoTZNF2fHCKzfIX1F70x/fHaL5uqY31Q9XU21RG1mbtYrHceskzRoUj
QfusYq1s6meIFtUT3PP2Ruj4KEoY7dZPmNZBhkp6xJqmFqLO0vLPJ0X2i2yjx4VrIEBtaD9ELKZd
CQbdBf209lJ2hJXzGLUTccBCyeKIDGYEmo1boepSvUdsU1mLorg9SSxPnyoLTNh0f8y+B+hSTBO9
cG/2f+Z/J45Sd29mJZyz6f6hOg0iLxkc/OnpM32no5widsWm8EYY7ktZ9La+RkLyQ6U4LI40kDs2
3QPAGRB4XrcC14WlQl4wKKnle1l6/qE1Ow+Nd7/4luc7cTzs/HIXq6g2FaNkEbCWbNzCiQceKy/w
Ls206SJ0T2zN3X840LYxdjJvnmuGWygM4TnvEzwMp43YE3U6q2wsG0wU1UIlqPAb/JeG4pS59XJ2
02MO+H85JbY78BWysv98mbrJELm997dcJhq4/vTXidbiR4YsV6tLXE88CtKOulHDgEWR8hpMmxSB
iasoDq6LYmHgdpDX5ZDg+nQ4l1EuXy2NxB4Oemc+fA15ZE4ObaIqfl44eGIMknSy3gyg+ChLiaOf
ThVF8cM1qqMHCyHw+VTxax/OSFR92+QAND4fmP6qIQ8hO97HzHyPsScFuTTa8bkeivhs9wGAEwXl
zSYhzyiTrdhGma88y7nfXWy1/JH6ivzcmZn8rPrlrWGAvZGbhumC6CBfv1ZD/8sqa/VsAi15sxMu
RTInv8aoGbwFhfQFPrL3IA7quXd1s9B8FMdACm9jCHVP6dSyL9+iTtFfFDfIXpXoKJrwzUme5aqC
fnnzy3i4tJ4SX/tpg7if2q30qGTXrMYVYzZovKko2kA0JZHj2r/lqMO91CZ2CXMpfkucEh1tRavX
oqi1VXfQcE3d5LqBIv7KNJr2CRsrpIuMXt0GECrfqhZbBBm+3n7iV74BBcs3ZuLqhx7LzMfc7F+A
0DRfjfz7aFf2F0Oy61OSB0gnmWrztRoBUsiWkT4iooOWrt/+8Syz/gpkS92MIS7iZuW+KIDP0LCt
O/Ce7IV+vR2xhoUv/J8qaJF/D36qUw0LVGwyXvLOKbf4teUozFnZSyIZ5qmKmwHN7TZ7UWFMP2H9
vhIHJWBsLyAwvsDkla+iynQr8gt2l+9FsUdN4qg4Q7QWxTK09ceRLJ0oiSs2nXyV0XpTYUSfvWEE
l5AZvnYu0YqBFl26qLCZ6ZWge9hswOIh64m07LZwO+skjrS162x1pTPod7idjC4jD4IxwVsrF+0a
jk9wEkUrkE1gCkF7FkUTIyJ8IFX3IoqjNHy3+ebfRGlok0fG6/RRC8H3uL138INOusdJLV8DFxqx
72JX1aXFI0CfLbIT7T136tcorOUzYIXurqo1r0qIqnwR2RfRQNSji7jLpTK5iSqx0VE5CkwIDGWj
Yria4R6bmN5dNA+hoz2m+r2qsp3d2AWGheUWGfP8bA5Wdg4ayHKTWHB+lmQ2VVPYyMzKwyZ0WkTH
zaB68BULK/DBeEEhLP4qG4WzRTczP4giHB0g9Wr2lus9kpRaC5Zgaqa0g7tC0w9UTdrjrizXAMWL
+Cso6mQPHd/aqeQ+vpqGdk5tyXjW/cS65pEBwGJqVg/y7wG05JFPm3JlWqfgRsSePW1GJXbXRPAq
8Lv/qVuaiD1Dqn8Xrars/+l8tQYA05jhQ9mP1a2XCuDSmY30HagunS/R71R2X/W+M98qq0cfKFWz
S+JrJsrGRQwirhu/tIV9F017Lb6Ugea8l1Uqb+wyNK5x7mDAUpaopaAL+wod6aeE+NU2zNY2sKGL
nPNS2X34vVEAiBmaXT04euOdJNOK9kHsy8+oqpQrcXlrfJdzp/rZkDcCRqSH6DAO2oGYbY7qbm7c
HRPNcV53C2FLJV1FSZmhjItG1SVnTL2Yub9pXTU8lYiT/z0wtxGH86UWHgngZ2T8N/LoyeFGHPfB
PV7E1ULLptIsoBMWln6ci+Kw6ihRv+PVDuaWnqLeDT0y9rLZwd1eLmFY+tkEXn6yfEPaxkqmYkvV
WQcDvO8Rr5vqomi6tTOjZHgc8HHZtLVcvfI2ykB/bOsbc+c72jzSn8p5sbuIKWmfGbv7s1ln+k84
iYhF6ozz9D5e2iSyIKl447YsivIWqnV50LWiOwV2beDu6+bYEjQW+liAVRn4YGaqObJYbut+Db3+
NQp06bcE0nL+oSRVkIrLjF9D3H33Jcl6V8wqQe1YGZ99E21wpijeAxRqe59MouKy5MbnNg6NPeGA
+MGGCgTGuTKInzGQme7of2UA/gb5UPqlevggg05ihs0kPPJs/XeCMrLatC8e1hxV/dQ2YJbRKa5e
nJo1YdMWygO4jQZ4Dg5L8K6sDcE11z2oqoYHVW9NkgZyjFuc0iRnsWdZJSlAJBCuTYSsC/41T4rV
OS9p7LwrQyhd9dZxuAfI95Z+XJ5EsdFQnkutsDmqYYswlcK87NjkQN2yynZePQjpq6Lz5Wtb5O5r
UI5fVcNTb6I0TghwSzUeRFNHsc6BYriPouS33r6O8/hJz1T31R3JJWZG9ZxrlvXq7ns3sb6GfCr3
dS/Xe6vuvG+Zui+70vyWg8jCMqcoD53XZe/Y3K1bI7CfWEdeMHnIbqUrIZ7vQd5oWl9ZzXXTgSAj
44yz7sRk6feIHQ28RAivaYH2W9gdGoip+ZbXvC4NKq3UNoXZGLsOS8FbM23oGMOmwht5I4riAAnb
7FaNuG1hWX0G7MQve00BugHD0RWxu+ymTRsTKd6zLWnX1CrGJ6IA700eDN+GYAJ61PA50IFCci9W
38OxG771ZWCs+6k+mOr/d3sbyaWlvWu7XAd42rrybATf/nP9pf7frv+/24vfVYsO5rajb/XUCNcd
C/Z73g3lXbV0dW9OdchllHdxIGXxO9eJJghFVvd8qvt0Ll9O5KwkZx+qfBPFxpjYlk5RyTt6RvK3
TsY+2kn13dJMHOxDx1mVJXwDL3+QktqAMAnnq1fKzttavOubFh2bTdIr2YPY9DrPK2vf1JVSFVvV
j+SLV0DEY5ASBRTa5Us9bUTR1CRI93M5KTYtyzW0Hv9zVNQvRXGGqEPb7pwGANqWqvlKSzlm0Bt7
+yHndn1vsf9Akcz5GsFnolPl6dFx4ZKqvfU0mK3zXUOAjmih0z0Yto3haITeShbLAdlX2MQQj49V
Lu001Rm/oMjQ7RuuKgRP36BlHcVv+AlwvraojStO2M7NbRQSXdO1Ma94ULlrr+BGDFwHNG2nVnV/
Uksfze7JcEc46szmOoafQc5l8SUOiE2LVvfWBmQFE721jnqs54jr1O49sSLpjkB0s1EPDjZi0Tii
6aKhHYMIuaWvmILAiwn7ci8VSbtn8Ycsvvan0OtvSIx0X4IQJ/ioqduHoGqVgxzWydHtY/3meyqe
GFI+vsV+/AfQYfKHk33s4E+SrqOOhfXvHT+ZvdY33q3IquqeTRtNZnroZ8glTg00daIiVUA2jDq/
KTG8eCST5W3nZM1NtBfNMHjaYho5YICGOE00ebIDmcdLto3uHmId+KpV8SOiQxhEGBijaY3c7/BB
K2+G10T7AmrNNUogVWi9Pl4sG2Qx7HjzbCVdcMyQMj47emAcCXtkJ2cYu1NS9P1RkoP8nGgZxj5u
G1yiykXiqbPsS5QPeL2WBEmCJnJ3YV3LODDI5c52sh6iK6LLCEC1j+Qn8m0cWs3dRe0J3WCwg4w4
oIGKtn0eG6x+MHfuXwIDeeRGX7WNT1DKy+TXihz02u9l7a23bbS80T39gvdMuyqCob+6+FAhQZ3G
m2LwA5Sw0I/j2wThw43HH1Flb138yN7JXlfo2gQT134MnsGS/glMefwhRdoPAr/Qyw2PQLlnq7uk
5uPsdvq+na5gh/h3gAPLsXjoWVCZAyKdQEx+ZOAS1Ub/7oA1YAmYdGe0UfvHEiP1SY1/RHStvDrG
0CCFzBvAyig/JJWCkAziff0tRK2FSXl/SHUpeHElx7pZCmxaYQTv6y2UO8PtDm3cDe+6ydpJUbwX
O+NNUYY0QzZA7t8DAIBbL+/agzhLDaNjqXXKKbWUbkMsMTvBCApZqk7IYMPBkMOtV3OVPiCIKJqI
vQ+V5nREVH4+sjTvE6FPyA8s1xF1RWHDQyOBt05wDLwZ+f8wdh5LkgJLm32iMEMEagukqsws0aVr
g1VXdaO15unnQN/5687YLGaDZQKpSAg83P07X4eVYyf6lx4Dy5spUHLwFRySHN42ecsRpcf6FKKd
s5u7Ep/L9akmZ0RL0ihP29Mga1QXdWLiYvKASM60mBSsC62I8Huq5FydJyetcbDg0bb42Wd7tK3D
aZy9W40WpbGgG+v/43ULwKgKgfr/8d7b0//6aAsfgRORkPtf635esn3+FFfLTZ69tXMUPTHmBm6Z
WMZJC9BWDIX+qDhWcNDHSHhLwd9sOWVyb9blcXu2vUjqzmPX587VMMQRdNFy6/QtksKu6F6Hyapd
fbTCzy4UTwiKnG+pqvvCZjiAA+6FaqHF7ACUt8+TvyQz7qCDJL/ruEm47bTd22p376VGX13Jc58V
IO5XhAL1tVDraA/OdHFTqdTXnw3bVgKs/+wnseQpO8tT+hdaZHBuXt9he8m248/TwZws1xobapb/
8yH/11uLKUUvpAUvGT2qADPXD/l5g+1pNipHil/JjW+Pwrr0U4gBEdahOL6IIUJColn3EpLjfWau
o69a0mEgI/vfOpS+WCpl9tEiVXC1FIxLEgXU/7+n6zqcusdrvC62dbRgqjt80aiCrFt/Nmz7bevq
Rsn3csQVYHvamXqxi8HC+H0yk96vm98xwgWnVJp3NZyRvw3V/GJVTNqbuQ0ei6UYfFrFhgetT6Bh
WlN+Z+tAVRIgbtfZGMZjSVctBMeYnn1sq05G5sAEWUfx0VLi2yJT6n3OXPdegbVLxoDsdWY0gsR6
mT/z7SKPnLf9mpoQUIxFyg88Rd+CNjO/KiO4UUhkhpBw0DWlTUoo/VxWnQm+jyQDBY3+7zQ7l6Ao
yi+9TT6FJEvNaEkDPV1DhjHghiVBLRggPfMlH5+DZmxhmjOB2LZOVlSdoxwp4La1wMLzEgxL625b
kyzK8byEKbdtnTszu22E/EjXd6LiUdxlTf24bUukTc4J0BIxeXxXdYq4TXAS4nFoLPHd9mhbKHn4
vmhKffpZtT3CDTXyE3x8/r3qZ6ti5dYhoRDlbuusNgI3abfoToGDej/7/XyOMubXVpbmTbBo7Lsk
uFKhRHqcUqeiRBRQPFEz9ezYvXpW0FGhWY/VQ7aAitk2bIvJhhrkiXWfRoi53v+8Rg3EV7VUkO3+
523+axfDStCQbW/+824DNh3eYM2V/+99t81BlvAR/7XnYgrhYYclfd10EIKtby/GBokgCtb/euG2
4d9Hbl8wypVg70j58m+dvn2Dnw+fnZRTMLB65dRGnf///E0/e//nfdXvPITb8O87rEdhe/RfX3b9
cv++07bl34f2VX6XAHZFKn4wOls5l+tu2w6BbEjzbA+3Ldti3g7/9lDaPeiG8bdDRegq+nFPtIGd
2tRe2zSuvQYDizBGaha2xadRtjMMPXoaB+VkRsFysJz+D225s58BVlTir0FLsY6UJn4UDnwwZ+xP
UdZ9N3ng7ImZzjYI07jWYl815xVl63yZAovspHdFw0AOaFaCw7cdcowt7lZ2k74wzzwiwnuW7eC4
A5cdXI/5qQlqmov7ZzWceDNkfhCx09tBaS9Wgv6ypuuJhM4uI7tVSu0zKseLoOo5l1giziAYqrXg
VwqKDil63yM6YqapTnqOhfrQdKm4VxKmvBV+Rvd1cJbEItjLravGaUAmlaXXf+tUTFzcpRzz08+r
QjJ5ft6AXMI3VdxvG9CgfXYLiqu6G5ByLo9t/dhmcrwfCYQ6q4GFXjAlHxdaRoCXJXyR8FlUmKzg
kIPtQd1bkB26yZ2QmkqHfkMjux3UCQewdTFnwUMzouPPy7MVjgZd/yxKssUeGrNpr5WwxrZ1BQSG
w4LLGgnT/72uXwgkQJpqhxoXvdI2grt8XYCjcCqrvu9McE1ZBxdnIoa5X9ZFnOnV0Z6t2d2eMoLo
9wk0CgRD7b9VP+tbU77GRqffbKtsUWtwyaYFu9C23G3rtoWuBRplIpiN2y7/tQFinj63/z54W21o
JfXduSxO2wdv64JodE2n0/1ubqhYr19y2xinSnE2TACE6yqDtPqtZQl/DKPkoax2JYLg+05V4wdq
5n+nuA5Oo6pfAZFnlwmzqvttYS+w/sFaGfufddk8FJi4QeZPFZEIJI2Bjud1f5MaqXFPst/499o+
NndLGeB+FHUtLlo2k7Ygw2NoMSr78O85Dkn1vikz6dHny/aoMrTzGjwnrX23OEQHw1JTK6p7ee84
qbgz4nO4PtHj5D+LyWjee7KWN7PM1mkheh/c/2jM+NlvSqEcZQtD7/ZGllKaeFfE9xje9bdVOfv/
zqilikN6jTsXKnJ7VzZ5+CBJkj1oSflYBeF03nbbFoRkmostUHXcnm77qlDWfaOmc3x71bYORUWG
JCG9MoebPEcJnfus0J17uNzLja73H2HQQAlZ12tWPuAklbhBYqP833aDgHmich9dtz2I/O6VWNXP
8cL5V85xdxShY94jFrXucRCrd2pk42UwLdb9tkHtgHsqFcWZ7em2AWCKvK0zAkacNwTk2KijlKzr
3hAz/qaDcfnZNyJ3iplZax0yrU729kzHBDjL6KFCDeFjz5LudAsymmd1dbDXHR1yOPyWB1DP8YPs
WrShekr+YCIfausZpkKrl8m2IHZZcMvCzVNbJqKNKsQOT2AWEqykvgDw8H8erU/h670WHV5+eGs4
9N+t1ioB5tA32yPsmnPq1zfdqhLq1xbG7dG2GLdGyXXBpJbGyW0l6Nr+4GhUvKcE4Es5P0X/Gq/W
Pm+FsLt5U7SFNEvHLHYVPvwsiJGROmzP8031MMj8Va7Co35V0jTrV8CbCOWRuemPjBqwGzRIkgJw
d2+2hVZ304LBUbPyN/7noZY5X3GqwcBoC7CP2+ZhWFCIbg8TsDMg/9OEMgfgfIp2UPb+HTF7xoIk
hTOS2CYlxO0o/tsM7OW8ZmUOsE+wO0BhhnxB7sSsCyR2/Z+5l98BtIisrA8T9l++oT6G+DrelP3w
ZnFYzzF2YPtOlR/RLJ3dtHbVprxN6ZwZcfLd9nt/jvb2aPsHqGFFOxlyrAQuaWel1/wmDeWxw6jt
xtTL6mQySUjrpHGF0h9GaT5n/GrDmFDoI+pQ+Ic5BdSGmNwGSL8Iw08aRMyrKK1YO66t9c/aHuVA
G3Y1WBDuu4N600K2CGuTQpdeQeJLs+nyXwcGiTLHzXRaEIqW6gmRB+T7SbjVkfEl80jsdONSjs10
00bm+G+hy3i6CbT1yOXzR65q9Q2S3/rGKWqg49vDwnYGdbc93KxXt0fbIrWCmm4nBxrG2jtfrnYs
lV4j0CHo+H+eWJVjFac4BwSwakTXn7ktth/887TPdcgyKr6ZwaphWtYexe1wlJvmdHvYLSS8itya
/Z9/ZjtPf55ujxx1xN4KAS+DdwknkIW+tv39LIxeRodeGud07b3fzoNtEa9PR0oc+yVuL9uqKjAw
dwhtopHN1mDYHA1MMfD/DmX5K1PbBvdRvUADtqrG/j20em08pUC+EMlzTFc+RC2xMdgW29MkhkKs
xuJvQ0g5njGG7NyltQZcUUQynS279HVsurpymt0wx1o3wp/aV+yaWYymBAdyP99ONj2p1QrWJR7B
N7bEcA4p/UzpfKflA7rR9JqXdeTCKKNQulTRxaQX5hoGvUe9vXXHOb/NVW4RhVMbvgNl9azUnceQ
UVFCJ7NY1f0J3MA6tV2UB9T32nEZcRAybTxprdeu6Yq9pAhDF3s/4MXShvu4w4hSFq4YcuojtAn6
3HAZNJI7qammN6uz2AWiwxZm0Paw/8HTLc+6zE5FVZG/w5IobuV7PdZ4Fs7ZHvxSvDMQ+pVdf4nC
RnG5OaJMjsrSbxFkRP0F8Cv9JAklXaFQeg0TkipoqTygbPF+rFeP6E6nC5cUBcVpb6m0EX9ju/Ur
EBWtTa5xmP62FgfGHhysUnj9MjiXcE4TL8ZgKygSBa4pFqWxSrp6UADf6gl0fEwz6+FvEqDIVuik
8qbFsA8BrBtRdcdOizgIcOhiaXKkZYRWvB0lfTHji2OvqUuMIInH2m+LW/c6tqgq7BjLPBXpQRcz
QmBBv38/igMRxeJRf/wgeI529ox+vxJmCpuINh17IfaUaHNs8Gi0b/LDw8KZj6n9MIFAOlLxVC40
0+KeYePAoBT80RUqXTTzfQgw2A5tBa+tXsKcQvUUib9dgLdMM13XM0hLzO6aRcsfg41e0XKjrJlk
Cyu4LbX+q86hI2lcop46Dpg1zSP1xsjCMUdJpE9C9FKmLQ64JjoxFNx+RjpBl4jCl1TJPLNbkSKw
lt1J614D7hc+lFcXX2b8QXNKODafZdZODBNiGTy6cmaIXsa1r8U+D9vgYYa4vtT27yrDVS9Uws95
EPvOZiI4qoO/BoCDqUdneuX2hhN9CzisbjnhTaxOy5tTk7AgAamKPxYWiXCN9Pikq2TynER5gLhg
e/qc+UE0PM2qvccIl/aRiFYsIRWqrcyQRPqV1mq/X+qp9+coq/bCfolEUbhGkge7JivIzwzF3jBF
eVki3nDsyAzGqnoXTkkHmnI+9conM//Ic2Zr2PXNY5ti1drg10U+f2c61bvaDeBZACTZOqbH3fBC
R64O7CiJPFw8c5doUPUW+Kuug2Gq281T7iZWdDSkUNwBZJeZyBdAYrWkSRLMV0Z8VCt+keC+YkMM
VdT+qOqhwbb5NXSGzyCsG6BO5XeyvC1aCnwti75ozs39VnvGQvF5oF+Sqgu01PHsgExdaxvd1Ns+
ubZp7i1SZjQBm4H2l/QNCBPzPRmN23KiaJ85F6mxW66OV10h+mdMT3YDrsNd1V6CpcdAtpgP2POa
uMsW0XH+jXM2+eqntOg/1B5DeaWb72VC5N8vK663JBGINTqFPskIXQCZ7OkZBmwYck54TdkDBEs+
Bw6S21SYAgtdnKqJICuSau11B4694mcWCX8sBc56tW9yI3jA27DbUdpJvKm2ns0p9/WiZyAQYGiz
7A2P+8xXHQrebdPFbtvmr/SLInLsmENPaYxfEt2bZoOR8OoTS2f0tGtF9gLM/wF0mu22r4MJga6O
U3T348mOte9SpN95rH21tY5ZYAOZX2EORYb7UIz9vLdzigWxSi+7ndFHFM3hm0oWdMqB/Y1z+agk
9W29JqqKeS3E/tFbC+uFkS8c0SrbDtKFe9fsJmGucufqbogSNy5NsiVro24dTqdS5aaQ0yNkAu+D
9cKoaYZeop6aPL6zaMRwq6y8zdPyb65bp7o2P9uYidck7yM7y32pZEcaVcgHBR1+LWOArt4ebzrc
zEJQ1X5NB/qu1xOIPOOQ+qbAjV4T3ewKo5j8QBdfNmSjKBhoRI/1ncRUSuss8zBPzRM2b5Shc3kg
C3AwFjKZUfFcTMpe4uq9tyOT/mF6VmKD00yUb45SJjeDF0b2yhD7NegRtPHsZV66zIc/8xQ1y1c5
ma9aOT8MpqflZr03w+m6gOZMTchzLf6TqmleSzDWdtnCGSw1KmqyPaVBQJu2eRhj4dsxXvfvc1x9
OGH2ZFb9ZTLpaVTGl6jLji09OOnEOZF07R4kG2ia4RIBDqShDTBakxl+WjEDF42vN1yfUOWN7Fi3
5UgSd4YZBx8aaADeFaHxMXfTB97UuWtl4rm1Adl0sfbe5unXCE5Pr6d39GV/aNulL1Y/LEN86mX+
NCMj9zKl/FX1wMtjOExDSkc1x+NRYiJ2KCkD0POnkztqlwMFSGBq7Sns+wc8jfAQtMmPj531p5Ut
aArusHhsY/VeSJC/AJRdIUcsL5UCbFN20briIQXN46rLaOyk4xwm0zm95y2APmhDp3IyOnj7Kc3y
M+0RET6auLGfMcUob9EN08JngU3XuCKrgMwOWeHO+FLy7pIq41vPl2Lq9xrThAHpM3txGnFm5Huk
uaxy+97i0Ie3Ks70paEdumQ8TmWwb4/tWOxbDguDBDN/aoeTS20vJv4fQQFb1W1MlurY4aemtBiL
Tc4lLWF99npKPaXYjzFX72gHf7IMC+WU/rRial7NvrtoTnff25mHn8ND1YUfRs68EQkZ1g1j9m6h
qYdPWg4epRlcHiTWnwvnBhUBsPEFYUOjjkQ0087WFRqM+4NknnFymC2X+S3Wow1xQKyQq+Jy6V/N
jqTyktmTC4fnLkum1q0tiICKpOFIz8On0sz+VN3UuHmXjX7t9DhGIjpsIuU0KM4vSyeInCPI2UU4
nPWWKLvqg4++47pbem1vAvO22uGqk72DnJL6IO5MkVENrQNQovROgdx9hUFIo1NICk0nd9gMOgfZ
4jBiebIwoKu532uWg+Dftt0hGXM/f2xzGFFDKpS9psNsaJv4FwbwXQDbnhsckeSD861MfX9RAZEx
GzOOdtA9CTmD3XT6D9lBGp9FTN9L/9G0zj4cQIq2MR7FTur4GSmChgJHRmO8XyiCi4cgrJaJV4dk
BHpFyclYp8d8GewTJpOvVgy8hzt4P1TfakdsPI9cniV8nSS+SFHiMDfCUEw4Xer4l8rw46NOoqsJ
/54lri9hXP7FZDRypdpTVtKfg9bGqKT4rUKus5cGlYSKI1gQ2/hzFtc+rM8mwWLYFbeDQ9EQfxFQ
V1cERC/E2i82RQvPCFevCG36mg1mAKk9TLe2w63GnP3U7leHQe7mJgZSSQtHtX5NtZqrY/TMZlHu
jCGfCMaz1JU2MZiZ0bcRxn8H8tnd2ShXQpYxwXubxmejHHeqZkwEVphmxBZsB7O/F+NUnWKR3ush
ATmetIVmFAedzFRdLyMBbTQcEGnrrZn7JISezSj8Dd8KdmpKz16k1lwBnDTiL0m/z7hMT4GpTzgD
d1Qrb/MKjBmIe+lmdNseFyNs/BYipjMmXrIY16Z36E3t/xjiBqvlS4wxa0ESGuAjvXdptUPKeJ8M
Uu6Von4HsnDTFwvE53JFNH/UEuPqyVER65fRcyUtIiF6oGySBG6thMSdZQxmkhb0wj7QtGRgDWmN
XmIi7jFnVCHGZ9KDgBzGGc92U9tLfX7SFPNSJ1yBEUc4lZhKUJX8Y1jB4GcdxOF8F6nmITanj2W6
oXPmOaMj1cUXpN7lKscJK/FblBi0jSzM1020St28puCNVwGZb+1t86CHvGntWah7E8Mj1zHEoyzl
fgBwuw5SpQsHFSnUTAP1YaXL4f6RMrAJ/Qw68H2I9N+aKeZ9oA3AkpGQQjRkeppl4O2ICA2Hs78U
aAcITLBNjNCvEON3cQQjKdX/6mZXuOZEut+AmsS4SQrRAC+oKQ+xrWhQ5Sw/xeXUFQ5niWVonyRc
/uChXJ2HlKq1RuF+xqoo1dRfAPtyn1YZBJS66itpaawv2MXkiH1No7BvpwdpwKVVp+loqYNNHJBU
Hqi5FnpK95aoNTjq7ixizraykW6bVc9JViBHMm8AY/pLSfw8dg6uviQpXDOLDiOO41A7l1uTFvZK
fs+q81XlS+LTyFZxmvYPVjG+W+34BUn0uMyzZ2rqRznFBrTkEUQv4otgagz4JGPhUQdRKvk4pNZD
39rIMpL8Otg9BZRaoZDtvCdGh6N9rj8F3a9eKqC6YYjiIIbjjmIF/hQV18yQF6maXLphh58TdYxG
se4qZh1DWYx+FCv3GI48awOumE5f7MNo/hUFxkAvoPVAQQUDlySA2by82c4v2xQ0iWgriy/vJq/r
EgJsAkzwdaGfaKU/Q7HF5twdmp56Q3QQVXEtsmeweQ7FzuDIOek1VaTvpkRlJjao7KrFxU5opu7Z
N20IsJOkH70LeIM7PT0nhbUba+VNZBmlll47BBPMvSnADC8Dg1ZbvRcO3VdU03pv6Cfii7bICDBG
yzWIKpl9jXdKeiKSNqAOZ7hUxY6nloPJx+CHkDnCC+jNLWpd9Ww7+Z6t6C2iTjnPfe6JATZg4mjz
yZpfSxlnu0A7ZJKCdIEOFQ1quDPxgSll/5YW4ZqhZuYfJPxrjtl43BColTQqmVb86sQhQUQ6m+nz
NHH3NnD13lcjIcdgdpQJW8rDESbRjuXAUP6uAjwy0qi67cJor2Mksnfm6Vyl2u9MINiNEsjvK2+o
7r7oSHqmIF7uBT0qbs0Vv3OExdzQ4VIax/a2mPcOFOB5Jt1OP1ftB2kIna1EFlijRMioaiUt2r8s
IBcSx99lkF0USwA1TyqchQKD0lPcHiMAGy5NS5bblNr3qIOdyp5V0yoOYal+WKo4WstE/sShm0ev
vssS1Cm87m94M59E1OO+1qLbBeQwZN809XCDhUKw3DURFq73E3dTLkUEh8UnLTG0fg9/8be8DRws
lmPGKBWj83ywXhx1Os8NMBI4c3jJ683d0MjPgj8LJMpDnDraQayWy1E1XzJDgfoeF/0+jpmnKcT+
VTW+cI3SBkJT/TocmrsmnA+8jip4HwK+jU7YCj2nqiZ8HLAOLwhJA3esA7qHvp3ptbb1V3LbT1be
E23SmGosdJxhXY104pylDtNUhqhAJ+Dl2qTJllxv3dBe866Y2ket0kuV0zNBwvZXycFzi1F/EFlK
ylDqbwN1SzUcBx/3n5Wn4oSXyJBP4WIe1YwAXYaY8jE6EQFA2mMOa2uwW+tep9EYkjAJq3snCh+q
Pwy8AZWfEWXlFA0PmWSmZjboaZIRWxSpvEUNRg2zVuIHNT4BIM329HDdJ9ZwoayA0E9ktzILO59J
4GVcya2z/qh+hoX9afXtS6twYqbGC94Xj5pZ+DLEpxALYCjgGMnON23D1YKsiw7xY6srb31n/BbW
QF6ZTrdWx7suUUjGJNz/rSXWUUwMp7q/TWs44AwAtMGt8Gb1PVgnr7YILwukQpDal1QzFxJ37VdV
T/vaEi8ZlsSuFemjN5YE3opBN0PA2UIU0xelg1RcKq4hs5sy6H4XEglF1C9AKWl/avpHK5NnPTdb
TxM9MVVB+70CoHpKhPDl6s/bO+oOKThW9En5FeXREXDFTRNHeyU1viO7IU/VUAXESRUrxfigzdVt
amIo2tTZqRqwTO2VakdX+GeqtrSLajh0G/EuSSk8Jx39b0EBONjY8RXOfXRnxQVNwuOlECp8J1ON
XESPwaj/CjokFEHwdynEk4aV0GSW0ZNIP2AmFsaieSJU6MYatdsZ9pivd+qX1XcnzYkfy5HKOgrA
7y5YD3aUfczq8JoW6KpxW4B+VfKb4/F2TsdrmdCeF4SfhBCfGKtGrlUOe6OaP/pq1eUp3MhF7tAR
uJSwxzW67YjN10zldKCKF/n6TGpWiTUM4DWyCdGHY+BIkbbFJc+wUyqNX7k9Siro4n0Jx4tSg5B2
iqvGEC4t+9CVpe3lI5C7otvFY/wWZ430/tZG9WXo2e+gqui11MqHHFpjZ+UMLmaD25LRgcc7L8W4
C/CPp8sJrbZandEZPWpioDkd5S8qi+M8giWM8AZNEoWkXl8MnI30nC9S9xVqqjC4QrQgxegpXrdM
CU6JcbpfQuuMgvLTlPVHtix3A5wvymrmlSvk1UyhtYned4qSHkw7PGhN4lljT8OxwC0qWW4RL91A
rV0OtaHvDPAG3H9U/Cgzz9a4uoZFGY54OkDRpw18snsg6/yoSnd+TRbJG4t8iqsT0XEWF1c9e+ll
6mOget9E3Vs0UAJfT8FlxmKKxhJlH5qcKOgnbpcsOJARfwus7pbM7V0AKJ9ZAjq0rFZ3uBCdM5k/
dpH2nk+mZKIXEdaip7IdKE+y48ZYxI9bq0CokJQheVwdmY09Yqr9VnXJF7PfJ1Sg3QlsPp7KS+Cj
e3kzqktTBe+EB/RjRIQoAYn6i6CQ06iYrfSzke7sXDvSZURaL5l1QoY6xB9SXEqrErfMNV+nnNzu
0lt7/LILvzTMkTn95OzzBRTNIrP0WDTXohQUCHiDnZ2KL+a97owWQsaBfZwWgW4yB1mJSVY42eHN
EI9MGiEnUNsXXpUY2BbPxmFuc/VGZFSwapQIVCIsJmp2pCDPUA/z7NQn5HGx28x4ME2qnv8Scws0
3krbw/b03zow9AnXZZsFvoWEAxB/pXGv6jAbt/ISL4PV/Wl6s2UMjBsDC9OaZq925lNpIUlH5PRh
kkdWJf2nlt6LI79nv6gEqr0MyPQBsWdq87JkTXsYiNCbkXvY0JCAjLtH/IU/+y5blV3cfRYxnqQ6
OAcr+Gvh2enNmfpJHxn3mpZ2t0SRIT7H2bvoAaqWOqG9Oap/gsLmoiHCzoPgt57I3iNFZPtgA6Sj
A3FWCn6TybBk1zfxuIZskThHFj18gfUVOdrX0NK+PTMIB31wgsQMIJ2MVedor04K9NvYV7O41uvH
xWsFRjdpnxoh3zv2C/w8sIcFzhJL4Q1zclkU81de3VWJHNwkGx+LkOpzZtunppKkNK27VENNbtnf
zWQA8Q/r+9nIHpK1dOCInLTh1JylEo5e2+hcEQ4u8KjKbvDHKPw6rCdq+J1PcD1yWeunYpAY6hjM
3o56GElgE3R2KCZEAtWqYKKmugWhMWx2iVHdNcnwNuWr0eKUDIdAz/+O8dJeO0gbIeltxWCmrIcO
N9hZpz6g6zsnUt7i2bo64V+t1anJNvih2Uw4q9guGB6Tx3x8CfQYupDNHC0K9dBFYu1OHSyHqZw8
20mYO1vG6FJTPSSxor6mDqM17Fhmt6RYphx/KDU+y57siznIW+bYT6aSv7a5ne1EI2MaLcI3GCNI
2G3tgJpJ8Wj0YBhcmw4tbIfIHJKk6r017bkbNMTqGv+xtlZbF4ExpJGmB4xMeZV21qmF7RXb/FxQ
8ucjqcpgoLgCQgWJOxX3sZuYwwl8l+wis73UNFUUTcOTmgEEVHSQL0NZ0VZFwsqovtOkhv1SjMds
Js+sZoZz0uSpy7venUMKU+1C8smy0s+eJB93m1K4BU0PbVZGpzAZ1gBaezeQuLhkK0NwJ1Nzr+Q5
hRXN+F2upafgoybD4qmpIHbtLi05S9pkm5sQaWBPMPIQmJyVRUmys1fQnQy3A/o6jx6VaucUBpT0
mbKHuTrW9DUZv3jpR+plnDCQEdJDE0GpILxzpybtH2o80/0We6MVyH8mL38NjdrLevI2E0QNdSSt
SSxVnZKhhvjBHSGqZeDVfaxcu1HZ58SU7myhnI4XHMulcudUUj9Ipa/3ECJPS51YrpkWu0jDsGUJ
uTmEoWzPI/n21KbBPUmnF7OgyVTpnqma8f8XC60/ZGSDuE1uspK0OvNWOLWJifXKsIfFAEWiLuJL
Z1E/rRuS9pU+CUSx8CAzJ98tnc7NeGzfQPTsCmONP0ukcctwMlJG0iwuXwpz0Y+WVtLNLMv5RrZr
TaihnQb7DXr4rLQhrs3wE0e7sZMRp4UYJQLslkQgFxrTLNN4ybMm9yy1CDyQKwW9nKheq8TDsq0A
ALVeknfZxEekM5ewnjWGJ6Vc/RTqiyGT187k2AZqZx6TOKWBicsemc9LY/KLa4OPRE9EJiY0GdYo
yZj28Go4Bo3FaX4B9Tmdw/JBIYXCGVW4Af/KLkpbcN9tw3SPz1areY/RyEDVmSjLotazM+2q9JJw
OEom7tgL51is9rI4UCzWYcTsneFaRpi3oJX9VEzZ/cq1YDck86s+orocrOG5DdB60gbUHAqMaBii
u7spXthJ/JW4BJHWCX9Xutn7lt3fhNRQSRw6GmCUcCZtblbf8Js5RHNyPyi9wHzaRgEz2NhuFAgT
6op+Wo0MnYbZSI/DZsGZbATg1riQUP1XVzl3DDdToZ0AlZQLYYXBOScr9XsKjU9F+ztMyzfoGcwt
AIUb9f3SmgpknIA8dPAJfItXS83cKxkKCkqG0GtaRCbkPcQ43I7UmE1cfJJo2LWReHcaae96tcFw
LU7LK5U/a5ctNu54kpoOZS9PUYl0mOcg7iViZV57AOwjPZgYqc9t+5TowXxjBgq1DaY+sqAlxwrL
aS9gwdOH/NiJTNk39j2MCwJDZX4ZJvW4tApZ4al57gYqIubYeVpYtN40OiqBYrbw7cNr1HbvmUmJ
TP+rDfG9zWyfSTB3xWGYaDViOtBPFKAjRxCzHxt043chfiSixMwacyd/bMV3Uw7veoivVxZc057e
Stl/jzYJ/SohBU935VNHUgC/Nwfub2GS/NCfh4DpYQK9YYdA51Os6rXIms+ThXVBniQPQlbQ842Z
U26pSrekFcVXB+Z81srEb6vij6KPv7tBIWIxx6PK2HNYodtjmf2mdwP3Suin1HuZGWtW84tflHBW
RQnpFyM7RCBwaTb0U5EccwVD5ybQ7+vWSW7KlnNbr/2Qg+zOlUN7IEVwtXaMXdSN421l73S6Z317
krht9J/zXN5xh02IgnVXVsjnmrKgD6Taz8kq2O2Yd2DaRoP8Un0niKyYKiSPmuIEXlSTeo3K/8XY
eTW3razp+q+s8vXBHuQwNWtXHWaKpEhl2zcoyZKRQyMDv/48aHlZXt57Zs4NCh3QTGCj+/veYEWc
EThJg6I95zbMXOUbsfb+qxLsyL6qSDuZ111Nmm0a8m+OM2uzmGyNqhpgXcevoqnTNvCm+hzNB4vo
WwaS9kpW2anAyojIQ5nYfNp6tqDxh10G/BFMrs5cirG6q3io+FfduCoF87BfavdxG8XcB+pTjbzE
StN1ZxkYO9e2rZU5eU9BFJqw3IhpF3XWryufjUzWw4OIF9VQiL0Y6vvOKaetHhvRuqvS6wHIGLlj
snNGlYotfx6Mjd02QUd4IFdLJo4lHHMsLH1kKogOr42qbq+70r1Nc77QfEoXWalV143XlHh4b1we
+m6JJktDegPVsXPljwT5CTM24fDStxoq4g5p+bjVHg0bZGFZfy0FSi4wulgKZWuvcs4ZGbFVOZn1
kkXr2oc62JFiRTNnNtro3+JqXPl212BfeJVU7bBB+Bvkon/tTcEpsNmrsC3bJHoZLnslIR6j9Vca
/gMscoY3plzEoxz3ohnVjWgTwjB28JiO5D9NnksBCtKVMn4f8A+OfUO7jiyjWzV5FmyUFGcEobnf
HQuMZtY8Dk3nL0xkkJfOqC6demR+NqZXc3B3lYFNdvzdsblBpyz9Jga4tarTsPZTMDHKx+DQG+VD
lQCmaLi59PoeHsfBq0D4BH649qMKFY9WXzie+W1mnLAQR52k9nRj6evOUQd5nZJ/WXeBvfeA/FxB
VHzQZpvxoFTIthd8AY75WqeQLeERFQRfN4PvImoTp/eeTZ5ad/AoQgvkyi7Gc2eQPbBM/0t4AYHC
rLL0+2nd6kD3u+o0tkm6BZaxHzv/jF0I1BdiEYk2ANVxGDMYx6cst96qaTiZZntmlYpscXhIfHpw
dyoAgupNYrbc3fPqjDzK2Y5Dk+VsnRE5MXbCavbagA96Ntwp46SdWrBAOjjgTRHtsoolbuMZb3pi
tIvcrp+UopmIcyU8DPjedJiZAtBT5YaHhlwaMbdn3Wyao4ZZbBy640ZpGm9VT8XSM0PulugmRZlh
GTDXF9UWWaU9mEke5Ymqw+8vv6Y2dmL+YOA4rbwFVvucmMlLU4UTd7++7QW/ixlhXojf+sae6q+B
QRAyjmc6fUwGzcDjSS/cYGkiUUaEgYytxdfcVd0G4BMz7FXcxA/8/rfOS1VW3iogXkCYlqB/7akL
pWdbZQVvQz3c1rrzVqbNkzvWd2Qh/KUeK+jkOxhneShKCZ/tgKnN6B3yqAquwbYJJBvLA3fRZpNg
y6+SdXZ844BQ2ovm9+5S5ODE5mxW3kDPZ6eWrrDd2XeDjfjD1WiMW4d/UB4U24yJ27eVz0YbfUfc
LCfyLIZtoQJrg/4eVm+5Uz/hM0U0Oi/OwtxoPk9O5nTUlb1dZnaoH+cveuKCTR/WrRsBqVPNEl8G
eKflbD+jjADsfO3V0d9IaLrrcPJOA5C0Va4hjQD0OhIqmF4vvBqsSVvEUXgqCwXXSiM72rDVklxk
22a01DWwOYvVRb9sc3ur9UOA2lgpsGARtzoDo7DG3z8xryo2pQGMTtwdQ4jXnmiY4bdjGb+FhZhF
p5q9kSt8blw5TZsoDstbNmGzB9rYP2pT6B2IbCyHGu9x14q09eDk92FZXYwWIwhkqnkb0arPwLq6
RMvhe1snO2ErJEiXL6NRxbjKSI5o6t0A/0b0byjJWA0kMQbMnUBObUWjlOu+PDeTqh3yrNv0uRKs
RMKirKx3Ra6xbiUmHOURv96Qr91wOkUZE5Afinytls1V4GLcHqjYLoA40jylXnupAl25+5wO1brq
apYATXBRNBb9fV68BiT0RIwZpRco0UoZ9We7EWdTbXaZl47rRmO9mzaJTTzIgCyUosji95cmMF5K
8xAYzJr4BDqkw757YBwK04Lm3nlveKQ8E/wyhftIBmU7YAMHp+VgsCkNA5YRQ6CfIaycw149R30L
2kPbl0GabTTCA3ZmXwbdm6E8LEdLgZHiCNa1rPSneojuQViyHEWHymo6iBq5fZ1Pxp1vxLcmc8rG
ddptUk1br9SufJ7kkEWXbUGCDGvKdRwTjcSxM46qhS4GYwWMkpIbsNgpwcXUGVFzuNxREW7HTts4
TcOqhGCjh2fBolTSozlUr37cvSY1uYp4WmjiNhVty58Gyp9ffNZD+zUarLe2K9Dr11eGmpZbxO/J
l40IKwh27Xb4QkiWhH2ZVwTPlLNRTPeh5TzGzrBTdWMvQpaqSqMfkd+B7mGC0Wl5IFq12y6O3zVT
WQu15IGBNETnmRtL8IRV+5cqRzYweTENEx+2ZE9Q98Z2iMSlTfE0+d6qGidzGzbag4cPqxDel7Cd
EfFReFR6gBQA7XCByIajleF7WugEuDP3QUXFrfWLM4JHHcir7k50xGKaADJs4dgniGMY2vnlbQaR
YeFN4zFvvVU0Wbgo0YWMydFAJ4U0q7ux3OrWsLLnqsarTFEdtPYBpKndvWcSXjY8aAWWe9c3Ggs2
a8WUSwYajQRguOZDgkEndBPkxSyjes7VdqWAUhW4hg6RfrY1B89QdANjYu5t6e/mRx55gacpT6yF
GeZw06H6+MK6EUZ9bVWDuyTXyLYb07qFIoxL2tr1OgfT07sgH4fmoLdkgwPSKZXyDSUHrB6JrS76
CgVJcKm6w0/bky9PU419qbMnBM/cGGklz7Vp22rtY6YSAkMVaWakbxWI3bVnsyhhodjDVpnTgOhJ
RchOqMFIcIDVr19/Fa62aSvz2DoOeiglzpAJczaCFk5BQLNtTn1pNietiNoTAYiJtF6v7ICP9Ita
KYd9VpvlbWwqyS3b6vlcVhQ1/Ed0inhs2j5akH4YaMvKUuvtj2Y6KkO3xtZQnGUVcADyEJb55WOQ
uA9i5nF3WFtTXd4ShxG3wMXuShXxDlllYO96LTx1995h7pViYLrh3Yarj4EIpMPS73VlL/sBth5u
BoF9/TyqPMAt2YUQKklb885kXW3XzRKEnYWMy191aeQuNUR9zrIH2l0jaJeYgLaV9Gdz6H4c2Nvd
uGbeX/1Wb7I2QEqnJ6H1V39N2KhYmEfypPr1R3WKtdp1AMJIDirr02LEeiq0LuxFNqUu/EuMp+e9
8AFOFWXfXMmi7RXJ7AE3raMhbu+9KkgPuiCWmAd9y5OjcW/wQFim0G+aZe4Mp15l8pWXjpVXLwPA
entZjFMv3kJsMFfvAwd+f8SrkKDZ/LJViupcor13lS/leuUTWRfzJF+pj7BsnHw3ICBB974V2Y7t
tLKUxQjm6an39IdMKLwPVT0bQqvv5DgaVxLKqMRRDmTlgPpE7vkb2drE1nIE0wurJi1u5MFKRbVJ
Kv5aSGWF4bK1C7Qu+qxeymYQzcUNLxjtKjyYmcXnPlk0haCuSGp9jJPU48B+IN8SpNA3TWNEZ0Ls
4aboh/RCCn5GDpTlDRJ1zqoIou42QVJzVaOqcDdWwl76sG/uWXtVy6C308eG6Bv/O6t/Cif07JzU
cj7ng5UvUqUtvppV+YapLHTJKn9yuzj7NpQ5tMHYeM0ngOypW3xvBlYUGTkVMhzFslNLJo5JvfgD
K5pFdSRaBSQ3Q4XGtGPgB1gTs9zp6D0V25BcyBuJiIPRTOI1rZwbB4T/S9THX9w8rJ5V9gSs3mrv
i07udpHE6biJygBrFE8TN5jJo6uZOkxBs+GyrAuSEkrlpLD46YS4kQ1aoDlMEn65lkXZUEUEh+Ig
VVjuMNR7vzIY1jYQs5UsNvMAhaO7625wUdT7+Rp4PRfAp8mjWb0owuVUOepGMTRUiOc+cnyPnOB2
EFb3/lZlQ1777TavyWnJLnL8QVHB+Xch+f5CgGeDkb6bugS7SFKgZ9yCsl0rrBhL0DI88TdT1o0y
xHeIGETLSrOar1mqXOtW2QfkiG8m1w+/i8x6BuDtPfW27mKB3ECb7Z2UqIonDkpeGAdH790Nm9eO
/3+mkxc3us+93322CqRcQmsNe4AfaEqmm9wp7S+DrRfLIOinW0+Lio1nZ8jtZHV3Bbrf3eLa7J+x
Na1XhkjURxCFMYJJ4UWoyW0+6fq1UWYILRh2T2qCXGCbhOKaG4dEUVAk1wlbp62B1sIpScx02wpU
UtKcBFeW9OMpsYxma+SgCnKT5H9ratlJa0d9i7JNcNI83d7yR3GOSQIRoGDC5V92lQM62ZZQ+3eG
FYc3rEZY0mmO/S1Ir9CVsF8b9uGLugnGW9k1siaFqMxfXYeu/q2rAc35VsXje9s1FrNvm9yBnoqP
eJ9tex9tU9SWCWfIOgKe206UfbjusQtdlZVK1s/vbzK9xlk59qe1Hk39jTxgL+ssDeQkNrKozf20
DiZuYJTWtmRqw7g7JpaNqk+w1yMxvF8XxgSVXd2vrkiCv064+SFURaQfrP+lKT1kb+ApsRt0dwUu
KmAse8jA8BJuDFSFV4B2hrWs6wvXv2F1D0YfxU1yQvSTdU5vrPoReSZZ6kM/u0aibCdLciD4ad4u
xj0PODNjyINlWj7GzfyHPurAc1akcm193/7sR/5jpSNtd5ZVpefmSLpVu6LCQn1I02al6j3oCgIo
zUaJTX477CDDNWxE+JjKlBDL0uuzw2MBIMBcSWwyWb6Xa1EhwEcc972nLCKcT6hpPnwMIRsKK2jO
Nil1NKddZGD6+qz5o7qTgftcSXkT3Jj/TWVg2epO0QjxywtlR3mQDfBQSQfPF09TCXw88ex9MG9A
RVgZ1x3xn3OQCWAtqAZ+JWpYk+SxioteIlRhTfBxipaEo+Hkb7leeDdRAPHGE8TTZX3meHfIfah3
3rzcFQJajBK29M+LQ1GiCmWNuE37Yy7Wsr4N2RH1bflEFsdBnGjAXjUmdZlZWM5qYa8caoe7aSFP
mxHn0nzokDK3lIOsquKEVll+P5W1H+2dB3EtzZTvv9XL4m91lu5q+0wk694lhorv1XgI9fHHQVXr
m6jls04mePEsdKzPWgz5QC2T8itJu1fLLO1nxckfG01r9qZtmFtXi8O1lxmofqAB/2gWGukzGB65
7jKfBhq6TFUaPeF4iakxEyaoDGVdG+PBRWXLH2NjBSqc+S8frkchsrexRNSzrfXPgVWrIEgLlx17
r1z1Tztd65AVVUndL9TeCHZ+lrO1bqB2uXr2XHraF/zJlVsEs4tDriMzGDkTgISh3YisTJ86lSTa
qKTaRoHC9dX2lwyQrdunrgrKK01U6UaFILYv2iB7dMdxTzAyf9Z6o4D15PuHLOziW98MvsuXm3SX
X1AMxdkpsu7aD8gyDPMF8/sAQUlOKwYbmNuBuUVO8iVGkvQkD0Y+tCdhtsBrLReJA4VdugAgeTL0
yBwWsg9czvkUmDYcOPPwo/hzCNk9K8unLEuL3cfQqQEs2FS6Zt0KqAHDMO3RbfGuZSlPIKA5HbL3
shhXoFiAp+57t752SAg2+5oICOgwNVoWQqmexo68apyb4oszkbeOhrR+LtLsCZhH/w2L5lPLevSt
7mwoWXmAg30xLQoXmsBCYSM/h6O9AH5LNoCQcQNzpttn8MQbeMqzuFzhCBTmdK1cRFhLb2XxoyFJ
lQwfZHCWHeHuc/SodNiIGwhSH107FN6mLoH49oNd70OjvZIleZBdrLmfLIqZXWT2AfGyxrmJBlXZ
5y68rgyWOrv0DhEFHfLVKpqbZZ9K8dVlmhITrSyLPjxWv7GlV67eL9G1dFnpgXV+78zvdK3hLGFV
lnMDYYhBfr7G+/W9n1XcWbxGDaTgMJRNv1k24LBvgyTLb/15yxGpFVidn3Vu3TarhBAY0B0k4WCu
6JdKdd2j0OPqCJfliT2xda9Cq0JvzL6UtYOkbAye3OFGPMpGC1X7FTiQcqeW4ASbzii3uQPeNW2M
4CHyC2dddogj6PEAjwp6J+Y5HVS3IbPvpxSUjVcEytuG/Jr/lncsSY2qse4zxloDkE2Og2WEqzJO
IRCBFLgjmrkeGOtiWIZ1N1U+gVNHZ4cJyY69OaLuhtnEC9nqGGQ6x8bxj6TnERiNovS6rO3q2gGx
Rgq9il6Ek11VeWw9VkbpwKkIkAOZsuipVAggzB2cv19JLrUmqO6GL+BF3q+0mbGW5VjrF3JLRNwd
kd73KQwlBDyjm9j30Y3SmoIUSeps+9HWDzHPCOAwWUtGOy6OzG/NdsxU59rk+1k7SWLcFCn2d5Gq
OPfDLFmEHu9CCNPd1q0/jYts9mBonVE7kepMCVyiujVX5SD4T+V8eO/XVGaBt4Xy4wrZ0owjDsm9
6WNBCLmdHPcaRGJ7axtteFfaaFZECL2tZVEe6GA6dnvLyn5mASE89NFB1tFBMwkHEgHp977XmjjT
dsHBztPq1Id9tk6ytHnUo/ib/Kk143tk9eFrzL1KMH3E6GK+xkWq6GDO16QOMYUqNuvHyZjTB73/
Zubv1+Reqi10N/txjbDBpSRpfoBS5R20ZvQOpDzJb/U6CQkR58Em4dlQ4YZNUy6bfj9lEWyslDba
pIPIWkwKTHh8uOouaj49Ks/4qI8BIgwLS3U55nPFx6FJIwyAQb3eTxBp1+2A43odDcaxyPVkHVmx
8gRJ/txzF75aUXcx6954greQkxav/6Wrn7VnuXQ1w+FSetGPrr+Nak4qHuuFSAgjPutVbjyoflXe
B90vhah71jpbf2/RvF9afr+m9Mp+W1c+IJRJdDiL1+rAMxbGPwlR1VzL00RDECCaD6UXozDpnlV0
uw5VMu/X5GmOBq2Cp+rfa2UZZfjqajIIWXujcpVbwQHKiLlNSRVfkZVXrmQ9xHeCp7JSywYXXeS5
N0k/L1/IXq2ttdZOdqhlrTyVB+Fa5MqcNl6UKGf86C9bRi342npVeBiZ5y8Bf41dOhCY0zKRX/xc
yy/yjFXoY0My9eqjfvADbecaJO7lpX/vC9r0R98G7d4FGgctssNucJIHC6FP7qPMXDsiQ7ukaeF+
y9OPPvVIuuP3PrLZVi3EWjqMZSJghsG9gvj7Ic8blfj0fKorIL7kmTzUAc8u4Enh4qOu091RnD7K
iT0lmzhDx0xeDMURpabfxiFcSZKmrm2mK5cc2S9jsHBylvk4qOBrSrhayPV1XnRByCC/BGqYX0Q6
OnDEfWPljXr2a8Ou6RDw+6gtDcNZkWk1VvJCeUBaOb/Uu2ruKSvqHnyYzZJjC08jw2nmaSLdeMIM
QSxkESpTsa0NlJZkUTehjCpwNY+yGNnRigekfl96un5JMvNeVvcR2q2NiYdcPObjU62R6mUL4exl
q2KpZ5w0pxuMss27Op/eh/ZSsz30cVuip8RFZDzGNbpC7Efnt6WlqAkWlmJc9/gqPek+ziT/+m7N
+d2yDAs3ZJKGp493K4dMeLdZjUCzgKW/lUroGY+LTVME4KJnsfR3dfRZT/2jKOoQJpoHhEa2yoZp
SJnZZTlV8y+pluY7WRozcWCqhOKTamsvZq0LLTCKLmi7DauaePZ6qJ0RKFOYLX2ECq4LlkJYJ/kW
6YcK+SzZ+/1CxwjBTgt39vWILpZSRxfwZgFbi/4mwf/iiID8oVUG90nVefnRG2Aded5FdMlDPVfn
HjybKiGd3rSJ+zQ0RrwkEB8dZWtjx3hijMljoIGebkwsdoZecZ8qSGObvIqHjbxK13vCkW0cX3tK
6j1O8VG+pKt06hGlVzKA80v5cUwit8qVrSyOyfhlwncWDau6vK8Dfy1f0mvIjWkTztdtl+qPJqyx
JHJPTWqQ8VBVyMUYWZ1wynZOvbDIvcSa7YMLNe/GMTWRG/rZPChgGD4umaZpZBJFYt/i0WpYsE7C
7i4I2+4OoyVChyngUD+giOQNBjL9+PzRQ2v9hz420pPsj+tJvTU6iJayWM0DzlnceSx5TV9l1hJN
EW/rGda2acfqPOTw7VkAALWvFP6tKiKZrWEHr+FNG3bFKx5OGTjBYPYaMGHbTo0L0b+PHyy7fvEM
JX9NfB34iy0+G7ol1g3KhEeikfapnDSBB5LnfI0VsZJdhUueT+9V93ZK8YYb1YgniVX1t1PpdQv5
ejYkxbSzxbNfAlVUxMBiTEmsQw2pcl1EtvsEcOAkuzax/qVzVTiIuq3xpojoyM9Q+L1YOuyj/voM
CXuo989QZKyp5GeoYA09RLl4Ab7bbXyRmJtUTaYd4IBspSPs8SCLXZXkKz1U9QezqX+0Tl5g/FJU
E13sSBplG9jO5EkMJX5U8UlfqaNaXQOG7/dCS+odssnoiCpRunLQzfs8jt0TEGjzu1sf6lSZ3hrB
NIEIeQyhnKsnz6+ua+KZRYvgQm/kz30mwi16WRnyd2lfHonMYRk1n/1WbBF5xmbYbJbsA+gtRD/C
jsAG2m8y+zrVjLU/KNGRtJG7TIm7rmW9cHWwQBCd86NhFeui6bGMCFquMLwI4xdvcN8H6PeGY+Kq
pc32eo6jHk0TLOhcEnEAiqeoxvfGrgq1dVV1KBLMDbKLbPU6vTiQQEBFPyZBhRLYJq0C62QS3zzZ
80EWw7S3DxPmkrIk62UPLSN/RNLHQZk6j6G+z9f2BR5HoZVtQlxvllKAHabrQ4nQ/10UAJisNXAW
UgjdmeoH23OTO9Lp4Xt9mTrLVtPrr6htwDbvXlEb5xkG/OUmKE1/FyAdtHXDNL9LepIcjaJ2r0av
LhGAbp9VVJtWyDhq10in4oDWptFmEEr9WKnaQ1AlPZI6GGWNufdkxXioxJqTHNtS9HiAGCOq/WNw
YY8BGTsPbqCV90dDb+wbaz6YOrhFq7gZ48ieFcXaExDMA/w/sJaVmVR7fWJZ8dG/retoozZs2WSd
vKwLQeGPUZttZVE2qFH1hmy9dfXRzQFJ5dRFdoa8ad+kwq/PbqcsPzqgLMPSLB6/fQxTG47YNhOk
PnmRbGjbaFglaehDuWAgWac1+YDZdZTtZbErfHuTRyVoCBVvHC+wnly2dIfeAwQgi/U4hmuUatSd
LDpJ8dCQ7rpApvLvYKhv6qa1nsoxgMDm3WpDbJ5IXSDBH6jfgWGp27gq2dLIOnmIorw+wrmCtkxf
dSqMjT9V5b7p8i9ggaGee76+0lQ3vu3H3LqY+ktLbAHiDHYVe2TMoLzOjUVVJLeqGakrlezQWta9
N/jlF2PUtYMsIaVoXbz8RXaXNZGlqXsWrb+OE6eFCiqiUdaV03UQSZv6SwCH6n0MNhfAtcX0BfKL
u6w8MtMxqX9tnoAi9F7vPkq+/16Sc9WAysVHW/e30s/r5CT3s6e8jpxTf6f35KrnCfBnz/fXm9tm
wZ1/c503BKAfg34f9GNygtmYnKzEv22zsdshx5KcPurl2XudGEiY9SAb6P5RnVfM9AtZrqfuWxoA
zMef4eRnVnGSZ/JQixFNFT1tMRD7q8HX1Gj4pWw60a5Qg+wq7vGhfB/mY4SuVsa1Fs/affP48iDH
YlHQLT798R///K9vw38Gb8WlSMegyP+ArXgp0NOq//xka5/+KN+r969/fnJAN3q2Z7q6oaqQSC3N
pv3b822UB/TW/k+uNqEfD6X3TY11y/46+AN8hXnr1a0q0agPFrjuhxECGudys0ZczBvOup3AFAd6
8cWfl8zhvIzO5gU1NLN7j9DfVSLX2rnedTxggNfKLvLgZsJd5hV4X7FQot5joYJJQLoJ4sS8ribL
eD9kk3ZtMrVekRvmu0YtybwGlV9uFS1oFx/9ZAM5Nww0iwjJ5DIiKGrlO5G7/cnKs+Ekz4yfZ3MP
lFNylnHgTkO2Jidf1/ZN1BY3ZQSU1jfHX0peru6t0Bs3//M3b3m/f/OOadi26XqW4Tq64bp//+Yj
awTHF0TOa4WN68nWs+K6b9X0GneL+Rz2dk1+Y64Ra2vEmQzYxoB0yHz4UR1XHrKBovZPCsnNVWaq
FoI3Q33jRU6FhAJ1g29bwEnVLoTV91e5bKtvIq1a3GfCRwFc/xyRDX9U9cc0adoHA9LUbQKWW9a6
bROfNB+KoSymGkmVwVAQz5+vseAerIO0riDvt9YjWIt0OTl5epCteZH8Mv5Q/jK+Yqj7vq0gWvoa
rqe+3yDWUXcnos//8xftGf/yRduayn3umK4G5cs0//5Ft27usmAN8jciIj16MXx/8hsOMo8v1ULK
AmIfannyO/5o7gtkUes8v3rvF9YtTGF0RK9Cc6qOhHXgwybccJk9tphmzpWdO+OH5anvm/Opo//o
VVr2WydYd4mg9PZoVhnrzm2m56ZZjDXx8AmDmI2a6e2+zUz33vK1i2zP2OUQMddLmJy+fV0hb7ys
O3d69uvkfiDGfM8c8NuAKfCDW9UzABouhxTd0skaLp3jhMe2L0+yhEjgePlR313weUaBrytzf9EZ
KD8CczFWvvnRhUsbM3+/VFfMajWxPtkVMSiPEOkQJOyj4Vb1xf04aBoGbx2xJLeZP0ugfHac9dha
6hcV9f8dYCH7vWiP0XUOh/XOcDEJigorwzCVq//dqPPllYEWgrw1/uNv018tp8NvRTlWURA2vxX/
uX0rrp+zt/q/5qt+9vrn34tc9GPQ1XPz/LfCOm+iZrxp36rx9q1u0+av2Xfu+f/b+MebHOV+LN/+
/PSM7BXRUTxVo2/Npx9N82ytqSr39s/pfX6BH63zJ/jz0/9Nn1+es+d/veTtuW7+/AQx8h+u5yK5
47kIQ2uuY336o397b3L/YQJ6MhzNZU/CkdkoR7Us/POTYf1DxaXP8VzVMG3MYJ1Pf9QQbOYm9R+6
jmytZ9kA1VXD0z799el/PHvev+1//yzS/v4sskyGcfHb0nRQcrr6LzNirJW6WRumsoO25W10DMuW
+BGil9EXuzLYaFmZ71DuUvEcnpGLKBMsp85P3m+Kv90Tvz4S/+3bcDzDIfxgqK6u/zYxTwhcjt3U
Ia9ToiM/prp7YGX74tQIUCIRHIhYh3xYKmsCAM6yQUR5FeqD8b9MWxo/xi9PZvlteJpmGKZueI5t
WvO09suT2TW1uPY6w9+plVmufITsZr1Qfa/4SwM3HOylPye2f7Ej7zN/eLSXi2ZZahks6pyQQW10
8GbYR65/uaP+zYJBM815SfCxZJjfmGOADLFUjQnVcNT5Z/zljYF2twTyCf6OZTkZIrUttmYszloR
ukdc1L3FMJjDSgY9q0knSM7fejXEOmKmom4JzXV2sbZs0976eNB1ZeEdtSGtjo6zTQC6HxGimnaW
h5thoZvH8echLR0Al1aPJe3ojuu8LyzWIuFwJu02XkXK+OSTwTwMPvBqI1KKUzACbrIL9U0Rrn1l
3ljBrcA6Z+kN/XachWGUqVf2mGp893x3gCAGIRccxrpu6h1pkJOvpfXaVo1wyW67OalZ/doNeChO
fbnkY+cnNZ7uXCABG2X85gcN3Nq42AzN2iGv3fXN1nXSYpWMuDcme80lStB1y8bOjI1QxLUTv+Ix
ibRfHyL0kBL6QF15YRCMJC3b38OuQrK5be117R3Ikyxjnf1vqpr2RvPidmE5sEfc/lhESbyvQiKO
HWq2yeiaG1BeaG7s3ZBocczbSrLvo1AxBigxqjRC762Zf5A8BLEWPWWWPW6Hps1WU9BBAUEjOkE/
ftnX5pUHQmcVNe4WYV5/K8bojdRBsCCosgZ//d3Jpws2QxeB/HRs+vpi6MRNfJen4gW2csVzCi+F
uAC6ynRyBhO2QKK7pxeI/sAal5YBU8sBoYre6xaCP9jhlvSQggKSUSHY7lc7J09guXjWncZaaqtr
8R47oXi2lOwXJSRzK+sfXB1FKUwX2rUyEGopB/HCggALg4s2OV8DZ1I2pQWBVwn9JwCjKRo+SFaz
/rhphubaSdI3zRzNRZMR46+yyVkSmoW523fhKne+aCWhKlSnoAFG51h9CbrSwGEFIh34zTBL+AMM
KgpS/dsATdQiOAT3y0N5jIzkIi5TkKxuCx06H07tqAFwDlrjYmY5+igV2iDuCAKrQjWM+Pa3MdCI
q5FuWxZj/z21dQx4wdss0hY/YvT5/BUMQByyUdLY4N3qrGKztE65X5Eh7P1VJGBblBowFS81EIE2
rFVom1hXWRzgyM1C4vMpLiG/HrImtFYixm5PNiiWeBmjdFojddrwbYZnO6itDdl/zF3nqi5ge7OQ
ZXlo2vwBkBMsjp9d5Fkyd5ZXfDTIuo+iPKusYdrGirWT2sbsGKIJ51XzCTaN/a7LLTWpZavU6jbH
9AmxWW0CZoZgdx+ZBXoXs4C37KhBlIH67NjvssmyD3S3cALESHduGXDTfKXVEmEMsBHzhe+V70fZ
K/ISQsg9YGxZ/E0pe7Jb10BJYL70l3cyqmq480dt3dQqjHeh4Woyv+THe3MBNsI1lm9B1o7yzcvh
oezyxuSpkG+XKQR5PWgPpp2iOhJ7by2Ad7DC3J5KoL30CdQunUTNNrAa9mjIrzVh4G4QWLog0LDt
exXBLETIqqECQPv/uDuvLTeVrW1fEWuQC06VWqLV0e14wnBqcs5c/fdUycuyvdf6x9j/4T5wuQoQ
ogVUmPMN8/iS2N03knQjiJJ3rmuey8JFdbocn7Dve2dbAzjJKUD1EklYB7mxsMaNl5VVcbRWnIZ5
L/STRseOqEzkEUFsj6EePduaa+6dBH3NUaTPMCs3qWs9hJnuH5emfzIjDzI0WBdIwHsxxNbG7Vp7
F0sNISeq4Xx4GK+VS3guy0/EI+7m2oPFlkIwof+GPefX3/tR4LHltsfSgr0Tmi1MJCdFfUnH76vU
k5tqrO+1OYyDNc5P9risL6ZV3YRa95XUAC5rBKvacpq3LMkzuufmqSRejLsXEr11bA9Ay6CSQyt0
drpYtE2y1NFuWYmIsjAM+ySlO9A7uKe4uIHtQEdqRncqWby9SAqT7nd9gCj0veH9/dgMD248VLtE
s9ZD/y0TkXsmL10DjylTQrbzsB96OWhBvh9cG79QD0JuN4C/gUGr94cCaVyW/gmCeNX8dnENhrPS
bA8jEzwoe7fdDHJZrNGRNHG4MyFtHJLhWzsV3+11/TLq7VtHa8tnbRTN0dT8o58x1EXkjx6Qp0Ve
I+qkv1Na3dqvzPf8TYgmaYWywwaj1xwcx/i5m8ljiHYwtpZIqj00MBj3rXkbZwQHfD0APUkHAI9/
7KNqM8Lv0VZkJwo4uhs8cEfEG3ZY13k6DGjTAAtf1/FrUo1B0Ri3Ttt8M7x6OiAyvq+bBwh2HxLY
cTtTIJYkmiFA72OP0KKF8OTnckzMW8NzIFLkzXwEJ/HGGOCVjDbAZCOBC2W4X8yi+Y7VvAlNsGn2
hLwhPGHGsqvqW8Od73LPXreoQtyvGrGG1YEsZGpoWRFM2CIitvF1ngCzsQ6dsE5G6hwXxzxn+YIQ
bXXUkfzZ8WA/uGa8HPSI+abtRvXRrA6GiZznMM77aIlRTuxxTamYzZzG+fuKicAmC6P1AJjyACP3
U1LpK8JG+bKJ4qc8Kb7yip9GopBJJoq9qB1EiYodqiFvw75Mmc21Ly7MkfHZw5/bm+F8hySItdb8
3I710YrBZGk1CZvEiz9YSb11dQ8BkHIFd10/pCsiAc2Ivq/JADWH28wn5jLiDHRO2uhRj4GrOevz
6FrPSwGsLLS8rfBwuiEYdNDGSGxN95GZ3ynDzxAHg+qoJTEe4dH83BokFFxJ4tFW65VYNc8WeZYK
rmUpCn8/1si+FPqnuYEgGPv1V7tEkw+dkX6j8NdNwiiWJW+ArKP4P4JeAG4s7lyrfphTxD8YfmIo
0v6eKI+2mU9orwRm4T16onnsXPTdZg2HniX7OIfTnW6Ld21G1+QXPIdagGkd4mLT8jgnET/04j2F
bbd3jPEF2G3E4wHLFhg/YhgaKqEhxIswjuEcRIA6BbpkKS5epCTNYy3G92hKOVsPMZ3UQkdjjHM4
kM2hLxFzRbL47CJ+ICCZuGOCltlydvsZ+URNP5c5fLJ1HG7b9dlcY3PvmQCfo7D+VFuouQIPfpfC
wAHEYr2I9dZLpDBTGN/pkN+X1P3uzfrnZd5mWvhWi90gszF8ZEobY2OC9WSL8vtytn3vWzkV76va
QpovOfq3C+ajZJ0FuknInNwLlK/1DVlvbLsb19on5cJqSu5R2y67jdxlLuWSE67ql4ZBhsS9+UEd
FdZFu68HHJoXhv97yKLDjanz2PQmceIohLmInVx5vyK9fjZnjLPiYrmH97nvTa3Y51iUIDnlS/Ed
FM6TtuZtNCFli8ZHn4sIvnSw34ae/iqOY9UsZwvtvX2clAB1kAcEqnVn9SY5S4OZXoXc90EQREzq
3Ny6K0NaCIT/ztBeEiH4C+WV2Hq/7jFWLuhVBT/fqGd7H2U8POoI5A8OwgrJa9Sv5cNsVRQIbOJg
MH7GYnhE08HHWLHCcivz5lCCk5BS536v/F+RQu5NLMT82vxu+hORNG3+pNXWLkc/hiVSeE772TsV
5Ga7BGWAsoS54aAqa67DvVdkyR69o1dNcx8ylGmDtY8eJtOyGPR6695ARUGEeX73RYd5wEeqk165
J7Mah2By2jsblRw0NvUnJzf1E7mY4lwvxS72tI7PChR05E2siwIrFDIbaJ8hwbV0xrL3GuQ3a2c8
La3Y45dTbTSYooPd+Ke+qZFHQyz4HuDFVIbZPfLqzdFYmi9JFQWWjUyln05Z4M/rczjgUQo1mjSz
aIiGZa+xyzX6qPZ3I19T8GRlq0NU0snucGGXU3DnfVPS74PGORpms8NS8KPncFfQ+a5Z+0E1Mlu0
ejP9yLi0BLGHO1xmhEB623aLLV1IhKlxGPshyxn4QBRd1dz6S3wqe2+6z2Xhm9N3QJn2odB50F0s
W/2l2DhHqE4shnpmLrbIlq1OZBElqOSLH83TEUmn7CzaalfkOsBac8WmY350/C/AGHgspkAVo6xp
FQg1ktJUu8FYja3aZUWDxyDFii5ughpNhUDV0tit8s21rTbaygxDVdF3Zz8L+R/H/+PGzvZ3mYWS
ajlU07aP+bVd6aShagmYxn9vqkMQfPhx8PWz6mPX5h+n8mxEs2Z8xpmT8UXqBPTfDnYVp1Da+WjK
yUcZ+/ws/nWbV0rAwz99roF4k7hVRlBxrS9HqMMEWVborz9PXTRFF6jm5VzXr0qU8YvaZce3RTja
pwadV13AOpEf/2V/ZEuZPbU1U5Y6qqoKdb5hQFzZW0yU+NqeRKn8zqwBe79X1XzsTnlkvsVwillB
mD5gcJAz8bQQaHPgLFeR8YDMvL/pswWlP5Z4pzSC31ZmGEIAHQ13DVFC0J+kRVJ40DPKm+3KUz2Q
E0K5HZy0XSGZOwgwIDBUDg206zsAwe1BizuAkrI5RkZ+l2hoN2uxM2PcPNlno7Pepbpj36wYqmxy
JzSRdET7aIcyzTEpW+PkeZ51FmSBV719g8fUFNvpcQCgfU7jJD/XcSvtIxnDjNjdrlM3nrxWf0iF
TxR6dZb2vHB5+EqY8WFBRbNfqzMuTW9ZiK/nsdTWs6p5rckkofIZaeUOQxalhdgqkwfA0cmPw6LV
WM+Wu0AoMwxEZC2Y41zJ6nxMCre8S1FP3qwLa4IOw8FNbYU74uHGXu+hXluuGYx5GJ17WRjELro0
ck5p0xibGJHNHXKSmnZnslIJIrRWb024swxs/EackOU8w8tazWd6UwixUfHSmI6gX+aINtKmc6ZN
yCNhhgOmCIcnDdk5luk5EYY5eSfMtkYaHw4q6Feo2Hb5NfbRMwgHTGf9rjl6MVjzVXdugZAfw4YF
3pojnlr5aXHjzsnnELz7oU+TD63vJje4kOhnPffwA5c1VVjTAlXC0detmRN0T9FjJfajWdyCcc3Q
vVVH1YtfAhgqkJgni3TbFKV761gGinWe2C2G+OqznD8jBgGbCDFeTbYG+aSwviBOabsjI9Xf22JB
aAUcbjdOzzXYhE26FvZZPViq5o1TdEgdND1BGyxMHHuyBYN7dIrVOvtTb91kafp+9ZGw2WF7kTnG
Wchdar871dbZAxgV50z6TP6UZMLBTa/WE6yvoF4qZI919NqFg1TPzEtyNvVCO6taHgHKw4sEsdqi
hhB/Fj3ysMnggM6xHK3c53nzHmnIoHVRtsArHpRYNmZn18yzsyV6MgM3vj0bB7UVuHC7c62CCE/l
pWfx80h1uCqEd5u6wwuBzuwwLFkfWGPh7+yFkRiMvX6OJULFk79hLx96VRhDUuE6YtSMrTULQSe9
XePpR6El0YjokmxfqqhJLHLVjqSrtr5TOwb5kSodht8OVLvU2dR+1YRZAC0ns4zL11x3XL9Vbbs2
/b6xdqC/Qf3+fmHquNrqimAZ3lup11ewtJLsl0uHp8gSwPYP6tDL9V2/8Xp5jbryfCRyFpIL2Ko9
Ew8XAtz6zfU4Vfvj8v5oqkP+uIzrTzD2yVdUWO9arMJuIjvXGXfRzXDq7E2G7YE3xSQ6Wxw3bLIo
jxUB56NVWx/wIMREtjXLbUTkB7SXnWyxOnPufFSLJhyj70Nczyx9/qq3Wr1dgeduAOQPu9LJjaDK
TfNM8BGILdq4zOrjpV9xK3vfCf0mJ2axN9vsq8k8d++5vk8nxUrXhiyGGwE+WBHx2Fq3dLm2xKSt
vEmqXMAdxbN8muY1sBMTVaW+5gk2jRt7IGteLjp4ovxDzLrmhugGy1ELB1Ca5omLQJapYzro+Kl3
0Awwikt0t4blp0JfvPdj/Lnu40PdzgYar5uiHduj1o5PJfJ8m548NqZThLlXb2z3WZl9jDWGZazo
IB03BJKmwfqKIMHXbMjtk4x0ICWGLm4/pyAWx49d6D0Wju4eNBuEHtI2qfGedZpzmy/5HgtOZ09/
jh5wZRBS9VCnazxEW4fYfxM6urmt0oWeqPBIAMxIQyOXw7wfbRtMVtawY+nk218gXcAH16dTySv4
bFaZQwQd9GYPJOnG15EPqKG5zS2bStBeRIPnrWEDKF4HWGdmp3+Zmu5TrzvGAeGxHXpjFozbD2vq
RG+KLrtBdMs98JDcTROOepWdPo5g2A6inR8gb9yPCwEdXmU7yI/rbGcswVCY6932Sff7fZvh8jKM
WnmE7zndOiueIMkDqkjdDZj/oPJt9zx7y7pDkRpyLfJ+9/2nNHS98zQu9UvvJ0FP+PJUjamN90XY
bQl+OYcYrs/WqCv3wR5YLlWFXW7sbj2MY+08G2kEPBTbsLFy7yZtMu5CLM/SurACxJqwkQpj77ZJ
pu8mQhU3FGSPl3w5zv007ImdZagNretNWJgaDrTouKJCo52YkKBigSdexpJ4rxd6v03R4T7E9ojq
57JqT/US3w+Q7k5uWRDlGFypZFubx2pJX/HZzh50u8IDgyeKSBuKs8l0Q7p5OPga+tsg5p39kE9f
WPXBVXLXfeY55gnZiVNmuP3/dq5WkC/9JbP2H7laBCrK71/py4bfUryXj/3I1wrjL+H5OrLdpuVa
UA5JAf7I1wrrL8GUhYSwIBFIqhJ0yY98rW3+pTuYLwl4haYQlsQ7/MjX2vpfvgfKx7MchzSr99/l
az2ZL/4tE+gJy/LJ1pIHFI6um/rvmUAE1l3fJat1bAkdYLeJklHUnG1UBxB1hkPv9P2HXnvNWuvZ
00foDSBc9yXBnW2WotlYejm6a2iobUevfF9X9oPeey/e6GVM6uDbj83rPOSgKuwOpo17T69KXiY5
5TrRO5GO/nYZ4P/5EZwJdBRnqHU2+odYF5YuVNByfZv4xMwWA4RnzMPuQ0evLUF4M3srfPMJvCmW
M9GEKXKL09CjvnfCCS+HmpRTg/1TZHCRwFrP03RAUOxzapQM/6xi9Pkt0vzpFibik788o/r/0iJa
qK3lS7vGr3Hr3rtO+mWY/AcICXdTG57nvgwy4B+ZgbFb3UMcJbWnb+ux/bDG9UscVs+YAn3s8vZm
0ed9B1ByV4SCoHz8OIjsdQQEjbBu/QH9q9cq6q3NXPEzC9d8cmvntmU6BhkfX+iIa45E+8Gu9oS7
DlaBxUHY7VPW+j0IT5K6N56D/p2ffsjH8EYC1Vm9QyKNym9Wk+7b1oNnx89GZw0RTYJCQyJjox8i
LFggJZfjGusud2amzYjLcVft7OjZNu4CaLnpDdeAAwAxnjQ/6na5ixCJnmOXUK/unezZ/YSG9New
5XPJyFowT5E4m3AqLUGAx6FJBlI9KVqHoPD6ycBHIEXg4ZDFjFzZHJ3cxk22Y2Y/rQKTwNoiVseJ
ST8yh5R3O0Q/0a7fRwu/Q51b/b4BSp8OkhGVzsCGq/ypixAsaaDUYbOeMKfcZMBXT8gk7KYRyyGb
wGXSTfcDJpHQ0oGywNfeWbXLjV+jt1nng+UT2L/5VfnagVBAqLI8Vkl0nwgeHf7d9F7noH/UGejo
i/dIw423mKd9DXMNFFfrv6QCUYgEyTurAjKNCl0Mf77D/WgbFylEzJ4ZsSGWR200vprtVyNLtGez
gxWf+8haDrWOGTe2R5BznTCAUJUdWuTFj/4cTF5roTXKtU6OOI2hOMVjuVUvS+j7MwJjI1YHqECs
+itBTn1nLNZTgWTwttX9l2aO3uPWe58l3F+MJgrdeRqT1tyaRvTU9GVyyJYQTzEQwdAo+TPBJKdo
gS4h8jVm/nWWEae6JBBZms+sKttN9KxPA7IkvrjH/Br/igaLx9z/HvYE+4rn2rT20gCPYOWri4Du
Bh14XrwmO+Ux4dTCce6R7Hyd/YxMl8mvgunAe2c6Ilq+AaDEm6C/N9wq4BmdN6Oh4R3Qnu2JR0SM
6IYVBfcqAmvI9Cf6YFSdt+srlkU60pRbBJg+TKlL8gKIKIytMecVw1BWoNrPWrU4hxaPQ0KQ1idU
CHvhiHVRsGZfMvS9Mw8dzIbfGgn1V92IXu3WwATuYK/JS4J1uZEZjxhw1ltP8NIQsieAS+w2q4pT
Y2NRFBcQKyyR7fOY/a6XfrEMgnn0jd4Gd4gPENKW48AtFLZ4MVvUuzx72LMHMyQ/wUm9mbNd7tKf
WmWIY2484fo55fh9dB8ERh9bVxAfoa+9iSHqefSemSvS7VQ/ljU9UNEhVYQ2ZYulfPFFoyPbpn1D
3JWORYbxtyiG5Gbn7OsI3XXAOsxvY/fQ5sYzmc8csdpmOMJhrrdmjef1BGJm65vynQU9vlkScQ+s
HzZp2342K//VxHp+q3U5WPQGD66GhFOGUEVla7ce6cwbFMkepaV2G1vm3mr4g/z4XdfRHWWiwq5n
shDTwo6NwFi3A0QSb/zePkDNLhkMMpTskcpA9wqj11uY08kG7uEbDSbk3DOJ9VYbCYOs2ulp9mpV
BUKhCIwcxti5nzTu4Gg7+JtHyPuOZSlwGkQ2C6pe5RnxFv2BBuCHjEGTMdvoxdDtfFHRvRUTqurk
DSI0zdHX6G3WxON+NEp9N6KgjB6E/ygZz7b1oBXcCqT7z2YdfkWHahsZBrr7dYoIYv7GmrhbmfNh
6qdis4psPVQoC4K2qL/UcLU2eJC+oMpK3NuKefVyD4SEGW0BUnWqL4k682lpM7Qc/f5Z5PEbvR2+
zcP8tnVzJDv7ns7CjR4FbovyKZ/9Y4/dJKmOcdPj62cTzy66BbFmAX/cQge0mOhuS7slwIYDmxqw
nJhbsmpcaKV1SNl2ZAtDHw1hIhdfIPY8zCjGiaF8jUnLpevwsWp4DAwj/6ZrvIsFQi/byCxuCtuE
f0vsLuz0EUVyDXsTPb5Fp6O5nbvwxpmdm4befgmHkxYlSLKZ7v06kQaA0RCmOj1wOJrbBgT/gM8F
kyM6/FX/jtrBO4TeoNHny9NqoRW9YqGVDCsqpRGDEQYYdOWzARhJig+uI6lr3c7vCePxd5VIn4q0
+IxZ3/u2RjEIWncyM06S26p1/btjI3PrhfOnPiRnhQBMtHWjz2iojNuxPjvTx7iv8h16gVihGehl
tDNhxcmls/Ez94RcIS4OPcbB4KOPxOH1XTt1Wy2P6KQiAxGCmtsyCe2lG1e6Ck+CnQfzaRxa9Lzn
Gf1+OkgX3bnN2DESs87E5HC8beZw00Ro2IWwGbfTgNB6Gk8oItrYnhr3luC+5jKdLHKLVBjDIS8P
NBpmHLmcfUnAx6wZN2Mi40SR9rIu/Yc5W7NgrjDHJchEitd+0jVMfAw9PvgDI2Vs3Tl9JedvTBtY
lL8hkIbjpn9ndUZI74b/KUYNJdQVpFA0FhdMXRIsDETXaRuS6ffLqn9QT45vSasQEKqeRvy/1Ny9
mDUZfMr9g126GYsWuwUNAft4DJFALI64zmC2ee+jwsiDRI7XmQX6+3H4aK5TDGKAtXCsE9gy6hiS
0IILdPndmwycBhxWn40efoaZgbTdGO/jAflisaka8a6omCplGtMsV7rmhojlwsB3a+BXSHA985OX
R9OFFtiDZ7kUjYxntdNIInlpS6ZMexdQU2AZ3Y3X18aRGfjHuMHwHgmAXdcVanI8BW1LXBo95fe5
PuM73MmzPTux+BwJB6xXXZsIj7erEUQdxaWtd6AQyjF1UdFfwyCu8oc0BV43WPobz8MWvl6sLjBK
YtiVkGKi6R5tkpHkYjsEzqAPAZD2IVBNVQxyR0jyvRsC1/4yGcS/hCa6wG0wAnCRy94OYLdvs8J7
sKGKHLLO7UGCtWgspoYLbqq79c2WsAQSm95kHlcMoubOvjegDd/oiets4IDHO6hXqbFNs8G/KRA4
6OyeTGUpr6WUuKC5yN86rZ8fGrWjyXjk+gQYo9FEPSkyIyJkBU0Hnd4UtAlvUrieEqLu3tBmGBzj
MNPr+9KMzI1LtOMs3P5cD/GwbfOwYdLeRecQRq1WEXmxYssNPDQCAx+ddyBR89GFNNOWJSGL7+5c
hm+6FTgPcMuvkL3Hcyz08bw+5bF7XzekEK3ccwK+5a0bf6q9yA2widkQ88tPeZ/m+6blgfEk8Rye
r4bvl6xmwmSK4+bQ6GiRuMyY8QsUJ9f0DVivKcCtaA5UjViRU4roVriivk1RBzzMpvhI6HHYNTys
W6IeH4TudofKNKxgijMrAJXo48z8s20iybl3y/hb0S9mANtEFJtL1c7s7SIy5o4h36O1tRkYWoiB
bI4gajF1CeZS2B8ks7feVIV5bqoRzX6AZRjJo0guW+aUsJzycbXdwkCpd8DctVtVdHL3pTnV7yxo
OgeXXN+ehQrM4qKfblGXNvbmhCm8LtzxttBH1oaCSUBWJtPZDWOkH00HmfY2ulcx9WuoW9VCuxU7
u9esjQp/q0OwTwgQewwMnJ73aosl4+NuSShdtDVOwp1+Z1jOXTilIyK82m096+3HrA3LnUdkCz15
bD5HfxhvJxR37qDlnZGJ2orVnt4kfafd94VzW04mGAprym+h8xkvWlf6O7NyoxvVdNb43iriGqAK
c7N60s2XPEmNc7fKjOqYk4MFr3zIfS/a9Yk1fULi/kbMInvKHBMPlGz+WAyieFcP6EznpDBQxHWY
niMyaQ382rFwX36JL/wTcleuxn/F7bJaR4vDAyjJw+L5lvn7ah1rOnO1q3YAXt2VNwiUyLVqAmIU
r2fvZWiZ1Vh42yb4QyCSzOj1//P9toGtouvpAsLR79/vL7a5oDU+HDsxv3XW5r4VTCZZCCLi/43J
vtmhiTO4cRDifvz//m4J2f6PP124SHjZ4JNAsv/+1Uz+NRt77QF3ENaJcsHYDf7LnCMgEtkLPkD6
UY+7aKu+9X+VXkDACKj3v9MLtlVetZ+/Vb/yCy6f+RGvMnRCTzbvGpQml7mtBzL8R7zK0P2/dBce
gUUI0LF8nW/6O15l/EXs0HX5pO6Dt5cch7/5Be5fvm+YvucKx4GboPv/Db+Ay/j9MdA9gSus7/sC
vptjQ3v7/THQeV/1UFu1W6C3WIREkMumLicY8LN22YYTErLCqLLkm0nV1VH/sW8O+3XXLpj3/rJf
nk81VUGQvAlML5oO0eQ/9oxy676b8qd4FP0BWxuCQqRN8V9A7m7L/JzQldyYLOuPol6kPcPlIJR+
shUlavapo/LfD/3ldNdjrmdStVkjwdsO00cJowbm+PfX/PGtE4bzjAk/d6vaH8dcrqzTBIawwKp3
12NKo3uvE57ba3l/ArQ/3nRhSY5yndoA/HrG5DhjcCZSzVZVCLf7rY0y2I89K8K8huZEJ/VpdTAe
W0VgvKj69cDrya5HXg6XX/vLF/zT7j+24dyHmEDm3sXAeAnT1afrmVQNxsad0Bv3ECd1BWYka9at
qqqCmXUVXJvmDFOW9H/0YyNTN5x0fFCY6ie73sU/bqpqlur+e5G57hamByzZauwZWturA3hjkCNt
MIAVLh/7NCa2JZekTYBrX4zwZq1fDlTb1Ecun1OPtInuxwE3jXv1nC5qm9qNs/Utsmg4EskvgeiO
MnpCauKXz6qqOdmP7iAmRBo47vJyyCtSzctJZRPE5Wxo92ruSR4MMNh1LooD2Hga8s9qWghQGVg5
WiI97wSFmiaqJm5+wNA0q9omBpNdUeVxe1TVXnqPRU10MuKixPkCKnfmWbxUshg6uKw6d5+pz5Ac
BZwRtT35eYSehSRTWv2mNecK6wkZSPLRbyXK9HfbYljcgxH4aIIWDVTB7P5HzQJEhL4shdqRr8v7
Fdrr3pNHMBXf1n6JLzAySpkEvVCipI+pbiuOhPCLAGtv6IWiBxL+S9VKnmZn4fVYSKCxpGJvTDI0
KFTVMwog70QvT07x6Ea+c2gc/U79YSVccPoK+ed5zhChYVYQcav8MN2i/GsWDxqy9gKL9WNqo9+z
v16+QMAQcx/M7F357Nbyz8eNugpUUxW23KFqWdHceVhJsFhK6qAXcBw2zCwypnjyNyrInqMm2j2p
XyEdeAZUTX0b5kJkrWyxVbPfReo0pWgLbMhhNft5Ak2NLgoY9ChpqCIsB9mHidEmJ2wSYDCDn1ZS
a5sl7RBfuFyXoexZU57QyvSRlZcXpe4JUf3tEHYmXCI2qTt0vVfhYa0hfebhSief5UzEOuS2Ls1c
XjPSZhouNhU2zfhEF0kYwRTi6QuF886fiQBO9gogpRpvVo1lmNqnarZh7k106Y9XxJGq+XNNMlJD
iytoWPztDWv45vUT3tMKlIUHOaHRK4SrZJ1geFl9cEbm4jhtYDqlqiFIvUDVpN49D1N0Bq5UsQYs
6wC9sJkfZg0rfi0KKPtguyQhwvGjDzoAo2CRhapdm97q13ub6aDahEnBR3zZ3X1cDTwSanXo5UV4
sKL1bvi5YIyjHhM4tzrOCOHUuMvur3CtP+FbsyTAm7MGCv53kFqJyzdPnUSf1b1hAvc9K2zc9a9U
TfX3KngdkM3D7LXhTZIboPts1hPqL1d/Lsp4PIaOKtUG4lBEQlmlpvInGiQWazDTbP/L86qejoqo
PmEyEqkWGtc5BhHyDZaFP2io91oGWZO/N9l2cd8ACTqYkDWC1GKIvxbICRHXceCwqLtSeQ1Oxfr4
iNNrxcSgrwJCeGWgmqj5gKpWbcfAzqdax3TvqwnBoHgjstA9BL80DMMOedKRAxotf1ebfb0T8pl3
gUEDmM/wDyvGadvW5RyobSAMPslIxsEcAJ6ows0RJ+kr3dhNQFx21op3yWAwOs4REmeqJjxWtZsy
a+dTK94Y04JhTOm5gORWQg1FMfM4EDwPfFmMM7N2X5+xnNINxu9MQhTVA35p2w22JyUOwpCEjZ2r
0JDq9iscpCrWxeP9a5bJA4DvO9toFQagKLjIgSWf517TAViQiPIh9zPi8fOph1vVrs2+xRywItOw
90CIC2xoAlVEkfHeGTH0WStedl12naoQCf3pdZtq4hoJ/UZV1TFq97WptlloH96Q9bxVLeT+6JvV
cZeq2vrLeS5Vz5i2bk+/B+xVO7RdQ6aOcM28+G2AopZz0runynTHHfEBe0ek2tqNWhRtKweNtaks
MjKSPGe5nEr2aspklPQattzYqaraT6fyEGINv4FnDS1CDi2THGQAvHGVqqo2qqKWu1VNY9bMoCGf
tOtnVHN8sgYnuZxE7VJb1YlgT3LOzMSCsu6gtlzaiTzJ9UzAAZuNmTglwXP54qndlZrPqGqsppfy
M6msqWamOFDXtjrw2rzsLtS8WR2pPpSrN+Z6TnX8tXnZ/ce3pdfPALKp0JyqL1egPvfLVV4OvJxD
NC1IFux+WL8z6FdgRximJwY91Q5Ne8QRqAdkJ7epYvhZU83VYyhSB6va9bOqOaxNHCD6qRo2ZkjA
duQHdMfFykIdjI0bW1X1svV6nutXMSLq2yjPCR39/L7r16va9eBfzng91x+X+MdHrsfNCT2FlxxN
+bIa8rVVxfqz9kfTWsgtMcDjSy4PMeXY1sjZxrWwHZgHobN8U5v0AdlT2FBMza6H/NFUO/51W1XF
RLCHTAdczxdZar7wx7ku3/KP+4fRwVfTbewfV/zzD1XXrv6KTnVSqnr5q+QxandrpRK9+fNPvR7j
GOBZx+bo15MFBr7Zql9QFerHm7SeWy6MqThomfuGpCqgnnwYATvJSV4xjndxVIhDJ2dpjpybCTXl
U+1rcdnYlgTn/aYxGZjkvPC6H+YQIuzqlOokqq12Xzaqtr7kM1lacFCeIHPpaZMMeKFPPbV+0GPA
hmUlCpZNC8XAa9Nobzutte6RSRaQqsnxjGrYm+11emPM3U4sTXccbT3dDXg40l/xLtlyjjaouSS2
u/x8cczf77VtAn5DB8Y0+PCR4WIFqhbjH3Cp2ckogH/iOSJHn07OLnw1q0pLt94SBWtRqosSfYtM
uEn/X6gZ35ywTIphKsNNkeN3JAu10dXwIh1NmEiVMJ7N2Ec0XId/sU1iL9DnfrkZB6LBeF45wWBX
9SnpMRGOIMemctVy4bYCIU9T5gytXupBL4tJhGuAj7DMizhfbBmYH2Uk/lqobS4zhJ1lWGC3vQ7N
Nnxm9mRtNAaKlYysBvLSaNIPKypx+0INx54ciVXRrXA9quq9ThfMPZa/hCPnVeqHUTVVqB15HUFF
H8MSd0Ri0ZfCzONjt6KlpvpGxVxNsQVg8JD986Wqtuplcr/YqX9YpngM0AqQvsoJf2/ULsc/D8Z/
o2Qcp5tXe1TNQWjQ4magQNH/Ukhc5y9NtVdtSxoD9oo/O7uybMYg9IGlE/wtub8ISapt1x2qNsuf
yp+xwQTm+OP+qtq1GOUzoO652qaavSGDPtf2pbYOT/G6DAdyEH/vVTvUh9XnIGPf9y7iX6ixFRe+
ryLyXpuaGjJjtdhDCa0MGgQ6yAnIqjoU7pO9CVGbJD4uR1d1UG4lN0lCImFkqeqvVdgdZ7zJA5QF
+OFNKVRdGWALkOHsdiwwpEURZkOoWA9nVQzNRPJxwGBbn5E3iAwmHaoYCuJQG6QTd6M+QGeUfVYD
qPDv7kq2CwMoUj0OCThGbwlybDzReZ8CSy7RDFlcm8Nqw1a4tlVNHaOOVk3kbfOLTMb/aozV0G1i
z/8eY0XCpcv+UHCRn/g7wmr6f/mYuaDgQgDddqVMyyXCagjzL9vWCZGajumbvwICgRFathQ+QgDJ
sRzDIfb6I8DqsMvR6R0tC2VE3bTs/ybAagkZR7/G2eX1GKbhIOFDlN/WSTX8HmD1BLZhqFDb3zEg
fm3nJTpjA5bcj0Oe7/zWWD8nJDIzo0+/NSVWjG5sWE9t2qUnQ4gRCclqO8fT/BTFiEoNOErufcep
3iDU2D2RlMRoMUc6WxbR0CP+kRfOTRwhwR01tX03ON6jIJJR07H5SFFmOj2FOljj4QUpiIwhTtdb
Vhw18gkjiGq4SDiA310L8X+EnVeT27qyhX8Rq5jDq3KWRpP9wrI9vsw589ffj5CPZc/xPrvKhQIa
TWisQALdq9eaGNdsJGV7QCySw56rSBb3adETPqLXtpZ0cMn6T4sIc6q6L6WVNCudMpMJ7aK8wQd+
Moqy+YEm635QmuZ9KPt00fYGjJdeFAML1EC6G3XwqMvtOCsstV0iycAeXs7KY6K6xVGv3XzjZu7z
3STsornbCnTaq8JwYF3gIikwq0PXPBA4AygWF3m/T6emirx+L4Z80+KNUyb/ZbdV8BJdllPEKbxF
cxtnPdphM7FQYHfbMu4aQmuTv3G7Kk37bWpoDam4qp2VWVU9eB3HGZ3AA4gEPaFspjEyssRtso8G
z/zvrhskyZ7zTbx1qECPKN2Hyg2Icn8UvbHLooGEaxUiIh+R9mSiLlBtTw1IYOVQglAuKsF/jPAm
um3rsbvw7LccyZrEyd8dF4RenyHn6DT9ye9Bi3SDlb8rSuAAe0AF3Q4b/UVBT8jq8uK9V810Y2kl
IZ/JrQvkhwwNoqsVohZ0v7zwWp3sOAfE3AK4tYBcItjZdnG5DQVNnelKcEC7Zrs2U1lCi9Q+m6YK
Ir3JW74RhbQoqOw9W0rmnI2p4dm69xu0Le52dFLcnaWCx5tcRdNAx3XW46hdBEn3cw3f8dCZ8FBR
qdKwOzRT08oGee2kRc295/v1aUK43G1VAEiV6Aw4Uiu09pWm+2ulKl7FiLs94D7R/Tz2ifojch3X
1j6OEwvMFmRid09oFCfYfKta+7sRhq2lWyDFRfVHfRWNHNfrktDTKUmb+trkCoiLNHgoIGn4aCmJ
HSBf+arlgTKL4eF8HqpEWwQIYZ3V3B+ByyjJ3g27fG8FXg8vtdPskVuXume/Jr26dNVEOvkV8Cqp
GJRNT0nA5dbEaUQFt7L7zTRNSnZhzI3IQ77hl28w0Yh/qH3v/7x2mknCyl2GaQygDsDjrKgLG1pV
56nlP3QVja7yOZPn1ClA/I8tcMeDE0raMWko9S/1uDnItnS7yA1Cb0tkNJ0JLiSnGRFEhDF1IkYK
wjFob/Zb1x8qOJMcgtBeqf2c6SbPUJV8hMR9t18OQA1nZSX7J3vwEs5F+jFE8PLIRsk/QV3inwxP
we7axKQoLgAJJfwaOOpu8wlcWFqi7IbWr9dSrctX1O2Hq4XsJf1b06n52qsGa14UkXKzjRZ3R1R6
DrD/K9feS9JDbUVv94tqH/WgT4ty+pq8M689w6+h8THCNWlTYTnKanMU7Os3U9RUq7CzEDKaPAS9
u2Bu/+V7txtDWq0SSWrnVOJZu2RMkYPTIWnvQpX9V28k3+1sIUnx+E2ukSKWmiQ62gP6X53x86nw
7w5GCAGF4f0LYyekb58esiSwNVUxoTUyDV2jNODPh2wGC0IG5zPIFccimc87fui1Evy34SAygzie
uS6S+llSFQpYEz2PlnUwZiix8i42trQYetU4ew0flNIaVJsP7DvLaVLYCNVRfAQ71G7sAuOoJOE2
0cvI3qZh+C0eDarfZXjVR6RiVL6hMcLClJGkKzESTdduY7NJnm6DPDjI/hhcar+TnowaDiLZcZqD
mMyhZmX3XpZbMZRBFVYmBSdWONWDx4a008ZBWuaxTOVhXFw80NEfihy8RVGjPGdmoEHVG1mrQYF5
zG9NjqWhfAlC3VqX7Jx3btUqR0Sa0NRzZUiKUuQQfND/6yEOmkWImstO7VJoGttWv0oNjWWDneKu
5ULRGE7DNgaW4h3ESLjZJLUWcc5LD5WlX29u20YJyNKoWnLJKElfw58irZ06sJ6p4Tibpdd+c70I
GWTVGS8jaoP7xvEoeE367Jt76iylWSpJZS3GOGf7U0fm6bdN5F+wH6r6J9uozlfBchTD0g3bAAPi
fOZ5tUK1T7IK6vEOWo9FDKHZlRrj8QFl3ihUIfgtWqDSY11cTHtIAGBWIIvDPnmS86Q+WGnjzZAQ
7ffwk/EN+CXkwF4UAplEUtBmat2brgM3GunWE7b7UFx2t92v/TRxV364O99t7DDVWdsj4xGoKTUO
unHM9UjaKobtrqNWby8JfG9zX5f0t8FqHh0NLvMSBo680rzvjZ8oJZQlmnEQQCrDqrRdVxJkp1oa
YBVBFYBV1mS9dW9wq9qo1qofHG7uk6Oww0HA2SugSKULzXBTqHK1zd0kPztw36P9oDlvdlafByVz
fwRSulYQ3dsmaBPOFaeTT7HajEswShVUaQlDykJUgjN0qck/h1Qc7ISfMA3uRJuXIAU2McbwaDC+
9UXkHGqN39oIgfwSNBYE6qBkEaimkXMQclXGroCC8+hBa6UIKUU/WaMuUZAZxib8dKmQNokNXakY
iqazC9RLwuHtbkLXMTlakwIfb/lCLUmq8CpIg+SR9hxBpZP0prkXja4RtnBjlGvSaetwnxA9YauC
BlKVv02D74NJTvURvfy1oOjVqoeCjVlpX2H1Lg+m4/3Q41459TbEs1YMwljzgicFvedHf8iWSWhI
11yWskPuaN5cqX3lm2npG9ez1VdrROTRb7142wHgfuTh8l04qLDB5YZRPTpGUGyhhZNXuaRJr2Vj
r/W8U745LmldDRaQsxnZ+QHtD1h9pol47aXR2htVahYh/p1n7ugdoyH1j2gmgVqHX2DbVap3Ymvs
PxZufUGlWkbhDFkiJYOmKbQ4vYtJ0bRSeRlKRT6K0d0D6hkun676tYbw4ADv3taoQw+VYjVRlwXA
g3RmR669u3VDtJ92kmZj/a3bX6gPRPSs0fwlEhHSC1Kf44JjHKW1RPteZE2jVtHmaSBmzbJfwAcj
PfpRKl27pFkbk1ebjsW/wLbUCZL223nSknnQAdQBsGUojsm59s9HnetHfSChkPQjUp32kqmw+3Sh
WwGM9/dtVA7+LDopQVICjfZaWFgs9dluMn1Xh9LBj+0xmQdwliEJj/K5eLrZEcx41eDHu6BNUfcM
625YAbonBRml3b9wZQoK5z//fA2cEQzbhmJz0/0MOxvipHBGsnEfUhceCyfNXvoBwrnY1t4qIjTb
tPNsatU1/S2k8nTWtgUHCg7MTwVlIqOb62/A+YJNkGn2UgzdJvuItaq8aLYkPViUu96uzlOLoiHf
X4u1YRZ7AAGpB2BtIZ7qSd0h+F3tofAacjTC6d7GtfWzFxnUu6wMZMD2NbIOy2yghifLsrA9++he
VIZvzsLG4I/Qmy1Vnm0Ji2Nk7xGItm4NiqoUk4hxFyJEO+aqMmsTaZiLp5/uesugru03XfEr4K1Z
v3Uoc3jkN/QhHEp+3aQWJRQ4RsTS3KyMVlXvVO+xYc912Pi+VhWV3MiZUYY61urz6MjyKq1ybSm3
0JXfhzqERVA2SY+JpXvHUAn8o+iJxieRMIMmo0HU7I+JYISO/X8/dE0KLT99ezXOvJrMk4dqTEfM
/0aUqmjeIDt9aH60lU1JoBEg0N6a5bFP5DNEQcNVc2oay4END8g1eAqGYiKW6mWIOPXNzas6d+t7
0IeYhOwcyPrBEcDD9ACuxH2ISoC8cpO8tJN4KTF292FQ8mhteA70NXFG1Q+SjnBWomwMzSJXCMfR
8165vxp7cYWwm2RZWVUYUk+3xapiJK4QqyaKr87vq/hDCfenUQRr4ReQ4y68aqVphbEDKAD2+Nad
xqInmo7C/F1nsv8nzE23CceFXGowQEZRuvrfn4Ki/vfHQOAL3CcVMaoNMuvTTUQN0jjKA0P9iPOq
nAdIqpyTMr46dhDvKNaLzqJpByWaxLvDeZZT1iZswlf0ytrSlp3itPNPE33R1VuI894+2Ye+jE55
9/jJHE2vrnrhoc4Gf39fX7hVUkiVW6xJt1cXtlsDQnuJ2KF0e/X7RCVBlQs1lag6/PkfEbNp5aFd
wPnm7nt/MUmBoi1VpL2YFPYAJhpYmMp4nUwBduopaGpIsWa38eeucHBF4P9z97fLfC0rFIhmPi02
jWvk0xZmLjmLpuyhf4Mg5Sh6FnV1QICORtggYu49al6JoGNGaZndoWht+PXQztSJa1jMmIQhD2I4
EJ9a1aTSUOAmfO5IfvdcqQqUJZV3JQLVn6wMrKIljfJ7nKDPrrSRchipiXrKY3Uv7Bymw1VX2/km
8QPlXTWvg0q9jEmUapsrpbQQXn9ZVUmL8V/w0qCi/+v+4YCilW3TUCeVhs+A6TDLlKhr1eSDoAef
sOn2U9Wwah+jrlzVLnUQYpSFqk/ZjZrESyKu9VwYf5vpwk3vxsVRmGq0jeSFTm04W1C9A3PAeqLp
R8+59SpqAg+oQANMQgtc7rhvqVGzDhTocpWxsx8cCj/OJtk9x0qdB2FK67Ta6UZEOXBq2w/q1OSj
Wa6SEN0iYRN+UQ0brgxj0VrYOrS3qD7zISJKgdwrnbEXvXsjbKbvpytu0ZN8O36WinrBrfu3636b
hhd32EgOh9nA1T+v/48vd3/1ouKROJiLv7lS32rtYt6j/Sj30iGzUukgekFQvbSRIa0/2fvJ7W6D
VZCqCqqP2JoQR75f/8mv0718Xnamsfg0kWWF28L1xKqVlzYLm78W3Z9fRrGiSYhs4xBH8xtD37sI
O+0JUUFc4+y9Kior6niwi0kbYdYSdc7AuPndryD69uCSm1rfTffLxJq+vg7cR6K78sHmb1nKUt29
1Krxrk2h76iHjJc4w1fqxQHjGH6xdolcXuBrXpamXXyxBxtC5KHkhNEU1sGvLMrpddd8dwjUiGO/
GfvAoHw5fuzVLtpYRVhv0tBfdMgBnVV33OS2lb9IVeWd87h+T9yseAm9KD80ZLWIuTJsAn+Sy6Oc
+eabNOq6bEaKTKfZrtxK1gGavGLup0130fqw3A6yOa5zQwoekYNoOK/E1ofsvIc2/K9xAQMKulnj
1S5Ge9uGNrIkkTY90ZvxmuuWNTND9N2FzQir8TIE9u0CYSLY36xSv2gWHmV8V7GS62kPTp75R+EB
2w7/QUJciJOSxzOdkCgxlTIlhSjcAIfe6CfyQKJAg1JwlOdOKRoxe78z3icini2GSlz6burEIvcb
6v2V7jbhrfxa3t0oyCHz3PbGked47VAnKZ7rt/E0MyhQpXmKe7yb7o9/5S+7AeF33xx8Wu5+LW8B
XDlirCud/y+bBe1PCQLdkqlcsA1FFBtY7N2n2NtvWzakZSTgxZb23dOkvVmCuJ3lQdRuqIbLZ7ex
E/j+pZp4DvqwzjY3o13Y+bEfy6VVD5E9g1TUv4zyaKIzR2xEXFLDbzgv4aqZc3YOCdwnMKayI19o
khmehU00ZuyY6woZrZmYMKZZCynlNaofLgpE/3t7JKp+/jijGByuzOkfUtxkFj/VRGgl2i1OGFXf
9dLbqkBqD3HuqqumCH/0CDvJK6Oo8sOt6zmvdS5ZYGNd+bsnuU8Zz60XxddkdNsMZ19RfQ4UOddh
aMrURRkV/p7aKWoXK7M9jr3mPJmJugp82X5DvDTdtJZuQgfmO2+13nzN3cq8xJkXP3iO905Y/+F/
/18nUpQ/N+SGrRgOcHG2g9CqfI6cKnB6q70qp9/NsIcIFs6aqxu5szHyzYsYydSnrFMiF0AthiKd
J2b24EFWDBsVvklnlrtYnShYEZtZRUXoz4EEuPt+KNy96OVad27lkUDUZCfjiVKp6IrGgF3WHAfQ
IJ5BsTNpuV0hteW+ppZx3WZ1ffaDnk0GUYgn2y+gU3FyOITK1J/7lS3xukbgHTyThkiqtBc9YRt1
Ndw2Fnwe0+QnN+HbRK0HM8g0LZXTWkHQnrwhKJ7Zdhoryw7S1RgW0ks9JAh76261E0NdU14lyTHO
YiSri6IfaxDQsnZpivGBHWh4S+n/swDH5zQyv0KHL+RUJsZuXlU+ByupoZR79HSlbwElxusmlb5o
cZs+iAaih5gETXjhz3QI6wSJfAzkdNMMZvoAKXj6UKKqeI6Qk3GkAkoaaGnMSwDHTNAGA1nlr0Yn
uWexljKtOvEqgCsqT/fXMAI+U5s7rFhP2KWgfEYpYlEDenxocjiQosJ19o1rKLC61SPQcVO9xmHi
z4Ou7b52tbJBAhYVxbhbp7Fpf1U7uLY9YNiPQzjWK5gCICuIrHpJMboNp3R2uqeD9LHgT9WU6PcU
UWlep8qrg0gRQQ3YHGOl+OtFQVNTIx5wgTVdINaV7L45Tq9S+0irzvMh+v0V4Nq7IGsNsKvI6muS
FM2xDMpTEMn1VZj4UQzLwteipRgqrZOtCKMgprQoBss86G75I43y7NJpgfPQa/Zjx6/qrTShuGp6
nvepSxVr4TfHFuqZxz7x43PZUfieT/Y26YOlPtjxNnWHYYYodrAgcgdF+RCvzLqTjvfGl82fw7KG
hydqibE/+mqr7Ylj/2xUV9f2cWM4xcz1Kn0bG/FC2ITLAI/N3q8oV45kYgVlmDWv6vfSarVXuS6G
YwJeeyaGkpT3q1IbzJVZBtpryZZg1rWpd/p5DbUn+lXxfHPtd34BzWyhz2P+G98r8zjKufwloNyq
M6X20JZN9mgOhDfkMP1SDAbaFYGk76yuHp4BP2wSci5fNLIvS0mLkm0G7vEtBIYg/Cmttvh15nB/
Tpc7xmy6+D0FI70hkNvcChf/+ReoqPLnJyG/OjidpmcgakH2LQv125PQ8Lq8TCgK/WZXnOG03DbP
ytQUo9/P60QOV8LWNXlJMlFWN6XNc+Lu59t5t4dB7VB0Wg3DGhSjjdUDERsa57X1umXYquPX0Emq
RSfb3kHP3AENrnTrSWp5SQ2TB1Jqbi0/qC7CVAM4W7dGpczuNjEBZR8/4Lg9uggDXIrSCaj/zqCD
lFUOg4kG7IJ0QbdXfFsn8QyORAw9LwefbJZDt791hdU0K3SQf3MQ3Twn5xOGPdTuLFRPzc17utop
S1R13cjctzrEVLrk5o967webKrLZOQypfPUQuIOPykL4NLSGVVhl/kE0Lo6HIU8L6logS7rbRM+e
Zv/RhuZItHfNp7uXcCVHNsBgg8iKn0PrlOWNBSFfIYdzPbagHzdddWtMxzN3OryZeb2qXAWIymQa
EKyBrgRV4GkkTIi4xDsSEwAlIcO9qFbHY5+DqJZVw3tRxt5G96CUbXJzePcDHyZWZMDcONJJ+2nF
XLjxwRiwfUXBCa5p7dqW+lXYQcN0y3KwvK0YqpzpwjF5N0IUnrNmBi472ocGnLjt4PtP9dS0Cgl4
p368WXy4c6BzB7ptlsY5SlFH8I16r/ZNyUdAI6FeTaV7F+5GxSwfK9+Td9AYQA87zfojBHm5PORb
iY3DYgi94ARMBRgpymrrOo0aCNxlZ8YR3f3WFfU8qHX3h2kWr6Sky9eugvRLni6aCnrgBDHDFVDT
BtGDMuJoKLpWyinx1kBGoM9FV4OVep2HsLoTw4a7kwp4myyUs/H0OpLXuQfa15aSjcjtpIipkz6A
+E8kfuQk7bYAYHY2qJxXNhHxvB8d1Ip8e3wkhHtKp9CF56YQNdZSv9BHO9whsWJdfL1GasmQtmKE
upV1ET10GuawLponOw7IStj9KpIHd5yJe64doJVZq8G7uO/CzO38nBDjZOwXlLyp+0/358DQrl3T
G7OEYkieUYm79J2se7BQd1t4pRo8xw6J3jpK/Hc9Mz8s8PTf+wzBaTtxKSrpHqQImqIGCQX+DDgb
RWMXZnKAanEpW60Ba9I0AcOte8pS5S0YNZLZYkJqHBXmBirtUkc+uMNIYyfKQQztOh4R55zGZWVW
m8LKkUOd/CbTbVaM+XnIt0uEH1+xi1iqr+JzUKLspPghPFqh3D6KRmGjD+zramZkoKh9iBedGaGL
ODl4mZ8dc6V9FqPGTdvHogy/GbEvzxWNoGduG+5ZNE4RVgsbGMryboOaRDp3rrPyKIg83O1WZE2n
1vYHrySdVbngzMm9fFLSgxtTGIWzDIPItgzTE3RK9RYgSPw2aM6mNhJyXwSVUQAMvwlzGOjROkrq
BjJqvFq+6LOQm9nZTF37yamlhbDXtpXtyKJTm6LY8VvU+8p8iIJuZSuQl1zMTPmSSTk0Ujk3gpRS
l0ueJkDKgJ9+dSPS8MB3vAewT8AWtM7l74VQUh9aWNhdqUbDiyZSEYVAo+U/4x5+vbnXFd4Clo16
n4hpL8ybfWSq9V7JrZhiUhXG+FBKL5aDZlYFa94HlYJWX0P8Srp9rrtBc86AapNZbXiGRbH10if9
g/CEpvUl7Bz72YBzfiXFbrxzoHf6cy3P1iOC6fnF6kZl38WQ4q9EV+8jrZiJbq8H6zxvvK0MdeLe
bL+jRo0OvWO2W8szi+ciUeqFGXfBpuXQ+Cy7QHw7niArtq3lczbYvJE+HDpi1kk6nvuQqy7ErGWX
0bYyU7ShJmfkxeWdrkApJoZ+K6eHpmWfIoYI+C6sWDevHqUlhOZa/4fjgM5yu8qbyS7BGirmYS9N
PWpr7fRxhKcHFkTF5bfRZjsU4ZGZUeZqM1fiyDpBSoU6pJOpTzry7DNqPwekB+V9A0HZl0jVt2T0
vCeT4tDLqA0Q8MthBWVU9O6aVXJUpdB/yuSgXRqNTn1TqqdbUrDDPjN4wgzJQTQK+b5bTwwbxYKA
cWruLvCXUJBgpAS/am9YKWm4lIF37kVD5Lvew9hEqqu2TRJaiS2tpVJvNhoBg7NoMicJtm1af72b
RG+USihlg0zZSEmC9JmuDV8S1TkDxImeaiso9sLuTfZQls5SNDz2bakhD61x3vUiuMUGPzsRUM5O
oicjNnCK2+Hn7DANhU3MOjFQmA7Onze9glxLHWTjpJl9dSxJec2lvCq+Qfw4H3MzeYd3tVxVakLh
b16oj7nmfVVHdsDARTe+U5cnSFvLk+ipxPsWHLLNObEyPifJZlrM2GZIOs8zSm7H2O4T4uKhgmFJ
s4Z0LSaE7baCoQaPFlu0ta5WB4fHGAjd4Ay+jpx1YaOgMg2HyoNMbBq6hOpnppQfurKHMncsh32d
dwURISu6UHjbEYGGRNPiuAxjXN9cqtoKF5ESGIRbUOBNbaMgJpmgff3nUCpNuDgHwnrJV9fO+BIX
ifaE5kXw3mo6FAopiGK9js1VX9T6Hj4q2IqaIVjDv54/ANfQ5mNhEgAP/GzNLzc+t47+kgZo/KIX
Hp+FCXHk+BxbTTg3m7BcIW0u67wtTCd+VFBiOL2xJUXQuelfla4d1zWUKysgzc27n8TAyczmSaEu
5ZDLEMGgTtS+11aMmk0T9Edq4MfHWtWPTmI372qaJaselYaNuBz8zgwx2vChkEL4x0jcE6CwdyJZ
LxrLT53bUExkIsN/99FhCobSulgqUqM/qnq4auO2fo35fe4T4FZzV/fr11CD4q3zEbcXs3x2yqwq
OusgZuUUOjwtsZ/0unAvaQGuL4StOpORRiSR7l5Iy4bHzCR/PY2ESTRp+j70SH/pAAUvo+TkW2QN
LzJMP4tCTbKtW1TVi5rA9lMnpbUXw1jtv9ZDZ5zEKHXVjSwX4VWMbGnpWX3zKCdwyMH9v4CD0zxU
Q2cephxdO9WN/hwLY9BNlGhlFS/vjmLi07CBwA9sWP7besLtb75/W7MuyIFSbOqzD4mNc6N6wUYr
AwSSCazA6Mi+eR7oYbKUo9fBbMyPGr5lTUexb0Yw7VwEsfReOUY5HzXNu3bTt7Xt5GE/xDC5ulmn
rJRBjjZuT5y7h9prDwUZIB7uIl88IzxT0Jk/CXvgBz/tqRKfDbZDV7X9WieBfyl6wm553pffamPS
muy9F8Ot2KynnMEq9DNfSuIPwkEyIbQLFL0/B2gPHsyxyfl9eNW31EBtCWzal0Qy9WUZ2hSZ+3F3
NfsQLt9pbTsMPzw1yR97r9K2emPFq4rv+Ds1sXPhoJXIlfb1mJOM1K1TrgGqTqcru1jf+BlqkKQ2
kbUKwYILQLhoBP5bQMVF7z7xye/TUDgXgR/NbbOHw30CmN8X+LTe/TUgdytA5o35IjBhUjWyod+g
4l6/2+UKFZ7oSwXT8tqO+ZhCKvK/EOSZQ6w6EAvVRjAcRbEUbklWHxyCKE+uGQe7VJPkWVAP5R5a
g3IfyDCp34ftZItsqWGDM3XF+Ob465K7Lc9Q/Mvgr1r8zdlHSHhTGgGgsiybBZHGt0B1lKemCr/7
uZEe9WlUDrYxjzpj3NSSCyPiTXg9qxNrLgJKvD3GwjAD97eQk90HsI6b/i3IZDtE3sIqeL1FkO4X
3Mah5O2ryVke4aflJ+3DWgDVS+xB1xmoaDqK3mST0Iv9P13L54AgnIOG5vCBaIRzEMN7g9KKvq+V
H3fLJ69R71EiqOMOmBsM/GVWXaMJGzeAJQLOVzc7MVRqSWdzGTkLp0vTJ7O0U3BX0nvYEd4vIPCd
wyytHCGJlBfomqTvcVHuILEzP4beeoE8s3uBHtRY6mWl7sPEko9NUMgo3A2AIvOE4jwrAaHtUnqe
aqZ0NvX2Z9NTXzXrOLWsTUQ7L2Kilrr6LDcrMRggLrYoWC+7FUG7XeVA1QELPiJ9cvRDQX7Td+L/
awP/RyDbZLekiFMBhZFHn2Tcrhy7BNn1LqdMMaDWlwf0t7iP8eAi9kiXOnfMN7nSw4WTGsO5Qdx1
q6FhoATlynedChLCsf4Gs4BAPAcFcsZ9gpy3OaH6FMpyhmzMHnQJ2m1VT9Vv9Sid/Tpyn5U60NeG
rLN/jZTyWbfda0W55ZfeMp5HOcmuyG6kVxnu8jnH23gthmJCKqsN6j0tuqt4SFZC9p5EYK29cloG
96DkH0pUvZaJS7GLVaFzim7TTh6j8czRsJ+HQZ9+17O9PUbFR9IWJKkdJXqIXQn22iKo1g4J8ycf
9RX0F3CpBnOt1Ur3TimHiXaz5R5GR4Wrn8fdomnH+t1ok414XQLifFHZo15zozSXVep2J1jtfzYZ
8K594rWUU/zH7tioGs/aEIR/wbFpfne++wwd6YJsoP62iYyHwJXDddgX/gtbPXmBuGqyuQ1tWNBj
n/+EGI5KOCl/xuNODI0IovK2kp09wTT/xZjKAwslKo9ilgLUNwLS1olbafDCMfiU91ZzuS1Eot1L
vOgqLoSGawbDefLQoC93e24npLC6CFpq8dAWtqYLyZqW5vFuEnZAcl1BNLk2vS0HvrC+UsDqr4Fr
flXqFvhoMcTFNovH7wCHx00jV8k5K/ihFJlG8nVQwlkEzcbHQJJZHTJAK4VWnRoiyV+CFK5BeSya
q+tOB0EJqK3pduneIXixzpW0fiCqLs9lAKeLeERjyXQHsDwFWOvcMcKraJwm3sogoU63UVARpzWl
rTnG0c3BloxxrYVtM7egRfEadScZUX8UjatSyYzOCOPBeWvHcDVWnvuSuZa/7yaiYz0anZcACruV
mlr+Sp2GTgdbNF8vZytmSy3+yFPdPolLjbidNTLhMgIf+VWLjZuTaefqASXAEeJ0lsg8E3WpJPWW
KB8tXZ2tyQhD0qHLBkdZDbkFLw53p5kWTpTNNuHQgxxmVKWJqczJlJnw18RHkAy5svDiRJ1XbITO
Cvx6cJMkD2KUGV59/tMuq91gsPfDV41jSCnx1Xy1urmBWf1tDWEXpj4YugOhqudMhvtjOgyRxUJP
qyGHbqlJ8NqP8c2OODK8lJBqbp3J/qe/sLdllj2VHkcOU3P3TduAIp96agKKXI2p1ZEiguX9II0b
WEi4Mf3adBqIph/GrtgLk42WwkV8ZUt3V5Ph2xZ5IZWkV7rXf9zeiQm1Nn7kleKzL/pjP3nfNjZR
B1GugYxKZb4RNOneiYC3GxdN3qU1Df2gOxMfZSMUh+rRq0j1CLsWOXyxy5Fnm2ymTy37/JLzhqdq
aDsmAUVuOtUliSy9R6r0pXRb40FDtPAUONDvCrtps5HjaJ4T0HLaJbqA5q6THXfHV49A96+6jUqx
oAWOhnojgK7sN6SLq0KYOxV6iNqPPJTL1dip/ULYUM5Rl2PYwERUtEvAKOqlRBHnMYytfGE4ZbHm
7TUeCZrL+8KEBdXLJf1RuPy6oAfOyVE5BKLpyMlTr1bLUbWCB3UaRSX3xCwJn0IJ5uCqsnatORK2
S+vePSVW4lJmlFx6A2IecA5Q2sX1vvVMKLvy+jhMcDzRqNPBKzKsN7ejrF6YwumA5k8NbM7pHMRn
RIKGFJ40utJslLzBWaRZo8DT2h9vQxEr1CP0pXK0xcSoHFVuqLZdUAPmrtkEuY+iAdL5qvVmQVmB
4z6OEGAv2bxby3IaNi47Fj2XvuhRbZVzL89X7K6Gi/DNAseZQ38NY9C0GlrFxJ2t0KCWtJAeNbVV
H8fvfSeb5VwaMnlmQl6w6+vOWDlIhW318CUFn/N/sjsJahv1m+cjQ2yl5gfV3fpCDROO10FUk8TQ
zZOshNVDCU/3g4IkkjCl6UQXO3kgXmWdxKRwm0y2q+yo7cg3nACB0FEObMOam/kl9M4BpOFyBjum
B6OLOgE9xPTNs1DGEXFErZr/dqVwMrz/5+w8lhzXmSz8RIygN1t576pUpjeMtvTe8+nnI9S3dafn
n1nMohhEJgCZEkkg8+Q53o+oa6R5T1jtVlbaFV7m4WOU2eoTPmpXokm9wJeYmxfimOOjl1ITU7Nr
YOcBG8XpwJqGH+PYAhz+Y0u91N+SIS0oY6x1CZ6IcdZCyBf2IcvSrgr2LqTYe9EUhzHzUtJKSAMU
6PBmj45KLPn+SvgjMDjmXJyKkfWK/Ga+qSuz2MR+W928wqf+VrfaH0CjOFHbb5BTAAYotepco4NJ
6TyPJ7czgRa20hdSE+0PNVTZpCtXyLblXeIljbeGM4QUekC234bH/0isjgVVi7yU1skdUlKpdm+p
YEhiQ74Yqazde1rR1BK+joob4ZOnnpMvL5ET+F/GCZ8yYaD/jNOdGDS5H/nzKsqrudanZNQmTnVQ
5t2ax0D+kmlOBcMFcCZTQqqcmGBoQkWeBFBCg4uaDU2iXqSxzPZdVGSI8RLgK1ib5aP2rfGmfzmM
XuRyg+gEzFRF2QiHovlzU2HHVHZcNGXla1Bv1/xAC4tH4TR3HHbn3pOCN18hbKJ2SrZR0E0+AGKC
esvTjV04MXtUcfv7rDcziNQ6fwNx/wT8mbo8veLsOczXoTykDiI8sVyf9YVmfniWOqzzKOrXvRO7
Hz0y1X6qJ195TNVLVUkiqJTL8ZWv6WJy40Oc2YWPKhzbVxcxO8SgGnnlDFL7KoVRT+S8ghN58rZy
RT0i4QgttVzErOwKCnYtuhmU175SJ08gWNZHmO3/mamywKtnU5P+M8rTyn3pRs0hcRxt7rXIoOSi
WVn886dDa5samsnT6aPjdBZJ4ZvCL2kt7M9DMXpX0HaU2uflG7f96lc5xRyobPjBkredtYETv+am
5QGgbfJD1QfyXg/QG8ml/hSVVn9trWS49jEEXgZAAWESB6OHm8avmrNoEcHurw+vGOCXrBBahKWe
c5QOt2+0unfPOQLdHvaOX74JU8Kt5KTkHSChqRQYgLq1b6dy4Xo6PJuJhBiJXKOgKCqKhQNcP5T2
+lQ9LNriUEVuBIa8mIsJ/p71X+0w8G6FqtsUpBvJRgFDt1AsSX5DR6lemrXSrl2vVt5apSiA3vTG
rhiVeDtMwXVPBankp0G2ilM/ufvobSEMZyoL30zje5gW6tb0y2o+dHJ8b43IP5ipVs4eTZ8qJdXJ
7qJVSKB3naKs56MTFVBta8VenD0PUmCTIhHtkFyW/ehZQe25D2u4xoO8UZam1Ly6DsLoCfLi96AK
q13ZowEumqFpxPtUhTmxkJP+nvkDqCAdmXPhhWnfPrQ9XB+xaXT3LrCNI5QS39OplRLuOIXh8CZ8
dRFrZyfIL2Jg5LnaZfD8vfDFemBcC0taCV+W59bN9WAamGZxUp54dfpTuHrdj+6oaVReGAxwwm+Q
GNFfRb90aGZhSURUvLbV6QvS7PbCbyo4GhoTNfRuQIWcVCXVAtl99Ot3pIerk/DZITBgNeyjg3By
mSfzxClDCEoYKaFdv9BZUW9EM2uJE6R9L6/0UCHvn9v71M2DY/7fD4gNt3KnHIR5bMqcCDWiLo9u
oUL9FBQOi8YL1Goh+sA3QJ8RuqZNrCIh92iKgcIvRodNKK9cX0cdM4efITc7ecdygJgTj2wgPUas
HbTG7hFigGSldjWHf9Vk7KAcA3cqOtkBSGp5JLjYqePxeRh7Tz6qoR7DWKhulaklnMIeDcS/qRB3
ynUHRctMGFOFKvbZsxPx82BZlShOsMj71eag20j5gtRFHmCR9WZ8EAffAxiO+MeEfRRHu6mThysp
0lswWBMfx58+4hQpTBQ9+bIza+gRwEYoRg08uGb0sHoLCp7uvWN4xGNolmpxGyM5vIgWgrmLUWuH
F1YvbDWyQ+QhHNOVRbZwVRLkwShp0x1Lv/pFNKyGIPEWoRMKrQ6QWlqbZatI5zc3Tywy7Z5M3uzR
Vkrn7Cf2eECPRL+KeeycB3iqXcZpviwM6pMxuEDOeQlhouBq3A1R/UuYHvYxhrPE16u5eBPC1toZ
Zb0tujB+q2Qrxel0Vk3cI6PRq87eSLWo7mqwVZTVuZwOwi5BQeErsnYUXfWigx+Nb+phe3YTo/70
FfbEHoqDovK7b/Jg+OIiDyQpmfzRB1a96RunXoXU9gm755rjh12O9caQCyT89AJan9bwEYUMUZsu
Cn3dQCt2G6yku/nKxrdr/SosrFDUDXFOFDxGx0X8J0VxW7KNCo0Wq71BeKpfFPb/Dy+AIIqPAh+e
t2k6P4l+tkCJFyZSq29NX2z7NFGvWhNHFBaayGVxo1CSwL77X4WxCuzmpWwtki8MSHvCFRnqG8Jn
st4/O9LwLnwe4dqjqlaorNaBerNb480byx+qm7WvYeHBmmauKgkFgjnT3SXHlY765DNjuJftKKs3
omtra+MaspKKmwXeZHSdw5951KES84QR69UuoHS4UtSzNu2Mimm3lKfaixJ22lG0PLkmFlT33VLK
2Cw56Cacpv7CmU395cr4uz/xW0i+JqerjeXJGvSzlfiAlmI0Ska7t3covEWzvMv1Gw8p/QZdAYKL
g5Nt69I3bqmieuchDzbCKbr5Sq8vKo9w/HOU0b1kFKtdxRg115r1GA0GzJTMKHr1SnmzXTU8ipaL
fC4aJLywPvX464VF0wvDQ1QGd9NslXNpIJImR777Bl3KLwcCuJ++9ppJWkzlNZXHiq2On3WALmk/
aoCPeMysitIY91HmEliT2ARlICSvgTXU886yjTc3TzZe2kL/0Ccv1XQovY6aEwmETJrFyYtjs5BQ
A+MgWqKHVVTWzHH0eitGOW0SHsrB+YaKloEmk5WxZY6KBqSW1W2pBs5nauRHp9bu1W1itWcQEb2M
7s10DFzHOyryp+jxMFF6GZ1EuyDLZFeFvFcmk7CbI5uTNETbQs6a9pxpqJ2GcVR8jpVWLgpZGXZV
pbnvXflqJ2r+OXayu+naukFXMyqIQcYUxSDFxy1UkueFk+c3RLbzm+7W8swf/XwrbBrKpTeKJcPG
9m6U82U3lyAs6I6snQmf6JVD9EBhRnE0ulY7a9PBSI123hlQwgpbBdHoGTIJ7Wz51pWNiwqb6D+m
Qmv0U6Bc1Yp1wUwMz4GKc8Enc65oSmp+jGZkHMRBsh1CXeI0awtOM90bFgm7o/mzU9U3v7uT7zVY
gf7T9L1m25OZ3epu+J37xs8esh7inuMkLe4HXMFZ+0LBr0U6Hwmf1LTWiqpJv4zWWUmeXHwbTFOb
JXVivAx+5CxHyTIPoVYpuwA+pQlW7V2hXIBx1wOnZSy0vrI+0am2V0po9GsICa1PieQdLEnGu62h
mBeio7vMIpLsmQ8lRTy62saIJe3d8dI7JYbGRe3T8HUkuyrMVeQj/Oyn/Vw0Pc11Fkmb6P/nIA1e
67kxlqC3CE7niv/N9A11kde1xtUweGcPWmwaKD7K8qeODtAFoTLjVhTuQZhLhbqEoSwrpLDi4iON
UM/L+84kwYyIOZmYx+heVQkjWklzie1k15OM+SQUA4MHOKFVnA/epzb4F7cDkydxGz0Txi+g1MEO
242y4MKYgpue/1mMqy408g8/VVDTMcZw4We9y9ZFV5bgLQ+yS8ijZcd4bBV1EtIju112hICGVguP
IGejV54He5HmLqFBX412baxFcpz6tnlHluetBvW+H/LSW4huGtU/k2JXetZh8rgOg/Ehpi2yKFlC
gQSUaXoVWH8boZ0JHxU6QFAoT9Z2dPkLOmKfVcUddSxmYtIxl4KFATpgWw3fjFZGqRu+xZcw8rVN
Tm4yW/uq7W9Sap4QqyePEDW1s5ZrX6esoW7rU91SwtCH3Z7gqqLwyxO2LDjWUGtmU8vQIalmPRxt
JXNATSfP4NHqEuc1KAbpbDjxQbQiTR9fJ86TyWW3XbPP0MyZwhZUE1Gid8hK8vRBQ/2iq+gyv67M
/0hs53veGtIPVD3nJCvQCq9Z6NhdOXyHZwTywqAz3uCOCSaAEVJIct8uu6AvX0apH6DSKqCcmJot
lckXR/ZRkldqwtsaaM2UgoWlr7nuKVdtUGtAq7iR34K+o9El0NFrkBwIH2Jw/dHXC4o0cfpVRI9I
+YGudnSIKClY8boktSKtnuct+4uxSPRz3sjKAwSm9sWvVB4S+ANIqlkscBcCHKa0/Spl0/+ulFW+
0XQDzFuvmZ9lRsi1qr5yFfdoJlJOzq31l+r68HHa0F3C5VBqiwriTEQyIM5UemsnDpRvAMgUp3Tk
NENHYVdMh7/9/+r6HK/VTft7vDCK4Q93WRMvKFL1ajfEjfo8ar9aMrAQC1rvWXSyC7glAGr758CR
/K+ql6qzotWd1xINbDaekXwmPK5A61hHMLCV1V6CbHiGOkS8KxPDvUI51a59x2fF3NfuVdg6qiHm
/Ja1VZsiI0EFA7/DGP4dZB2LdQPk+WMoza82DEuXkhKGlzTR1j43CHarzYjSqwkSmfueuWx6gkSg
GJoDqqudfUQIHAVRv1sYKDEQpC3cWw1IAmEcNUNe3JRufsc1lLNuumuRgkApuvLk1tzyfcx72N1N
IzoaU1NypFlhZ8Edyh8gpq11E+Y67Z1tlCf+wmWt8M4z3gWUr7Ub4UXB6Rdluc5JOIVJNOus2+tU
/N/7vhs3ThfZS71rlE8iYsemdY0XNVW8o+VXr1Fvo+gmt+EEcuDFVSVcNVnvLNWpCcau3KAAFVGM
SpPCBGknuWTCIbgK7vDceogEE9eXjM80899lYzBeqypVV2DFsmXFF/CquROS1ip9BBAl49UmOXHS
8/Aed+iSqXXXr6RSOzQGpDMwq7YvKQQ1AHzDaD9MGFDYpLztiF4l6AG8oh/C6/OSBeBVtLpBhQ8i
AXJpF84VkDC8uGltXnygAPxuq/670hRsL9Lki6uH/pK1Pcsb1ZZPTW4gvT71yGGVk7Lwe03Ual7Z
5OPdEVSHVVrqYnSgbaoaa9ZJ48ksgoNbVumHFSo+aLEIvTjNTT463Z53PIbuDYJdpy73ySHwRXy0
seEuWYmqa60cEKjyiI9A+uXNRgWIS4aoXlzwMw9UytwsXZNOIcjOXZ/zmOH6N15VD3V6rcjzqx77
4SbRJOnodMrvgxwXNwNOju3TDm/uJdb7ejsgxUUFQt9/SmN2bsA4/3JhRS9NOf6eBkT0zBKwE1WX
0apt2CfKvdztzZEXltXEvNW56s5UiFu+Wbm6ClVj+KV57m4gGvOlUrNyLg+eczCM0JtJUYlkCOXV
b4GWhjuoeZAYmJqlb6KVGetk6aamGsHIgYSrsQKfVr6RuM0WlmLZm2HymggdzEy9ILgzeVkMUbdc
85+QCE68jWBekSWIrmKmvKEGIau6V2A6w+uAHrAYo2oq+vOTWjwKkF8BdDW/XHury3X1k2RwMusj
Jb+blNMsq0FPj4lCcN9AA2U9EOe9ysAl54NvZF8ju9xQo1f/Sgpj2xFo+YJMTDlPg3K8RmpAUbeU
ILWS+8NRl6MMgo9GvWtTqtamWPWn2cxZ/9W/uAX8SMxIfqvj2AJM4GT84qiJjym+XfcwN1wMBwSw
Gloro+J7BMbf7qT0FdCoEmwLqy73sNVUxLQGKyRFokflXhyE69k01QBQlQ1v2b/GpDFVFUrhSBse
H9mpnA4VmJOFUnbtAubJ7ER8CQibcCuVHf3LE7CnY8VOH+GlquXusJOo+21m8yx+HIzMY3XU1aui
i8GrTg6UdgFmpJX6CWGWu0VyjmYZhjYshABWpy6ygbAssceW5IsS7MmIozMsTgdPmU7HtFpnbnt6
eJAyDPYtIt/+Spz+q79vnwcCLFdHr1YB0ZH3UdbSIzlFIGVTM6i9aqMhuIWSTeu9y42qLQiajBvh
5UldoELQdEfhJakOc5ckvxhDUbxMU/a1Ir2JKVFErWeiKabsyH4tRNNjefOYUjRhh1gbemFtBHd1
VROt8ijHgqRMDmZP25PZ2ujKPnl4hPGvPv/JxoJlUzn1kQyPDpnAvc4TCsK11r40nmVfbGq5YjMb
D0+73vcosSCYvBE92N/al3hCJdZEYslQ/TNULflqEFToZqJfv9M1krLcn6N15zf2sZzOFDv8fSZs
bJV+e//q95+8gBLsx3xZ7B1d2FyjSZ+m7qknhImIClnbQR52Lk51fWTVIU4fHURfknnqzLfb6jFU
2EoxXpz+axDpEmuXK0a9GHwroVBAQvyoBaibxKV3GRPPo2ZDYVlZAtMpUofk4x/HEFneifL5uej2
tDsRHLPcL4DbE6q2Z8Jd6+oRVHG3f/aTQjXYVcHw0RtIUdeuI6+sCjlLNUJqvDX0FKq0qT3a8bAL
5MzVl0+/nqf4RVdhfPR/tFXdU8EFAgKF9WkWyufUTsevXmaWSzlOa9Szgu5FVeoPYXfLHKXVoa9U
SvNZ5sWq512TSpEuqQ2DGj/2elFWpsSyw9eqDalHhDO8HtLZsajNPSjLR28xhMWlc47yV9Eg98eo
zpBWDimuo7CJgxaDLQbCy11F9t1Za1dT8HSqkkXsLdUJ8kQOV1Yq7douojTVG+6ultTXXFaLa5xH
b3qeDx9wJsBOuCr8XL7X99K12nvlthrnatS2d4F1/n1uahBPJt54pkzbnodmpq46LVfZX0EUBWTp
Z6k11kEN4v41KEFo+jK7pyB0+1eWut6mYQW+EF6pyuJjNTrfhDMuNIUl0h5cQtzMg7FcKZp31oYW
RKNeOEdxSBqS3DPDHep1Kznh7NF++sWZVTQbNJPVXYOWQrOupcBd5CnRVSfM273REquYua7U7EXb
mozi7C+bHauU0hOZZCGmQSGi6uB9bC041K3lnRu7+30wLOiC+3AsVn85KBiA56qw5dnTQXzPOyd6
Gh75vcz/sos5XT97GeDq2IpWb6odWTUCyVNtkKj2GZUu2xo6Ogp/yn6E3WCTRinas5CIPluNfk/T
48ymeug5nbCJOf/0Faa/Zld9b6+YyCHo/RhJVDND1mG4zcaJkjCnEqEZSNN1WbZt7Wg6pS3OUphS
kaUNDqqfc/exXO0EhZd+0tUR+WhIBZRWyk/m4EJErASpsgilMAV0P3l11g9d68yqkR8KWGU+XTkE
74PKzyjV22QpmqlrZAvIW4otuOHwXVPCn+oEbRLOyLhxlVh3+rgXEoyXQpGCd7CMzs5soTMUnby+
KLldFSroBubnso7n4CGrveiMbvOxJB19tU2TfBq/CWGuEqOEltZEw30apOrs5aQvD+hDnn4WkRld
BKSBNUp1xUIFT3x5Ih3AoP9lyZTPMGqjC2Dh6oGX+N/nebxOZXw85+gQkXMpV9416QCmgECzvy9l
dzDnAOiBhk0HKhvrRTrG3CfSvKFcUWrCQ0LB6kGc1cI4jmjfRWrts3ObOgl/UKnIxfyrlziNEjLq
UJ0Bzf1rEuF+DAotPzo0u4wd0T5ymgpdCueVAK+09/XeKI/iNOhSjworjAMXJDcNihpA+1ktGDsK
HfkdBC7RkNCV9gHRkVmWnnrnR2274WIKI+YzkXQUmcj/nJQULgABxV70lDR/hfpGutOdHoIUClQL
dUKTluzPHzRsj/YfdyV3Unf60+wDeKpRfIabTYH/qFrEUT/vCiPa90pYe+snk1utDY8XCA2yLKc/
zccMMBj10OUkHUWdY3dVPk3D0K7iUJpqcwx1H7i9z92r9StpG1glgsBpo13TKtavUeFRMSK58vxp
c7gHL6rIIvE6TSUcmYUe0KCSYXzaZNn8cKKx3ouZhJ376qICP04ZESM1JQsvklU+Xk+YSltPSc82
NzEmtCi4bWt1G7DHong/7w9azf2qdZ2WFWoRzlIIOxpeuAs5yqVBsmvqMLjeQsrDfudNA3PRSZy6
HolHJbSr5XMh9pQmedrEQu/ZFGd/2f5qPrtUUVXPAHQhXt2y8RnBN3iNV55d4MywDU8Hs7t4g9Hv
Gh7zBsA0bEVmvRGB1beiZUVleU41pThbTvGjNxB2fJpEj0FFRbyB0XczGFARR20uHWFZDWau3w7v
MWqh875x61vfJeYyziX36NStstGVKt6pEDgfKhsdZi2ry4ukG90iTILkPo4Fm+bWsN/ipm/3UiOD
jyJBYgPT5OAlfXLIi72SBs5BdT2cTav/dooeqjqEB131ZzIbYzk2wks2JRbDILROttkuRUscJO4C
6GjUP9rBi8K5VQfdOneKiooF11xUZqzvKo9icy/wpbU+jPZrK5VsWlN1XxtgCklpX5zgZBlGBP0j
h4in8bWGujexrfosWg+75+zYC0oHEhDjVGtXfXHNwNiJHnIcx1cb8uUZqWtjo1ue7M0p0ACSUJX+
+jm7nEAE2qUkzp+2rIql5ajFyUJMIyZsimZYk1bnE01vypgOfRrV29z3M8Qbp7fgyBprA1N51atx
8OYmzBRHv27Xz/fcmFp6yQif/vdP1/UDBDIJoPnpbYvu8LA/Pt3T9OcTPt9BqNukRELP3DxeMmW7
AVCF5cPzNUPLgoEnJQP3fNU2kNwlpXC/P6GYsAzS35/w8W2hBgTV7/TpHnOrhsd6h08neov5xSes
IE57vslu+oRJ/fj/Pb6WDvUW1MB/fzoxWraMneTZoKKmL0KMzpL0S6iWBipPmB5vn7TjrC+lcAEM
r3gBdzTVu8r5MTcb+0aq7KVSLeeT4hs49lIXgKXiFu+Zks5zU0pOmeroS2dESqC2sjM3JuMlVYnI
+aPLXSaYNKdiXT1IivZVOMWhAIyhGc7w6F+2FM3XBEBXIh/ahX5zsPPox7O/oxA/5JnPgtOWF40m
sdYrJpr2pO8XVWgrN0Rr1RscWge7r6VjOLWGwup2fshXK5yim+lCWc9q24cHky5u7UNHYUN5PM0h
Dmqd98uktfJ/2dyoWjmmVZ0fr4JqKDF/V52JlxGjaoTOyVzlyU40e2WoToCbHy0xqq+hM0L/CzrS
P+/XVzvQB4p9EaYQwocNZBLZ/Pl+4Qz/lclxtRc94jr0j5ZaPd6pMMHtThy0j3yyfXwgYdM+I69t
Hl8JYP98LYcJMH7tS+8cNTdNT5WkUMA6eMFZnBlxQukUAnMb0bSMGCb3QgWBEOh1uPirtxPJ/bak
2vE5geghDrwCgpG/X+FpNqMc6cU/r/B0xEXz+1UyilDgj2c9JLdwJMt+sgTKTGibRcdKRWSYknov
2rKch8x6dPo9WWebdHtZnBwHqYRe9uurBrpgQT7HfJV825u3Wtp/GFXnz5ReG76FWX0s7db95Yzk
alK/Z03YklVmaebNYlsFPiX73y1d+VlbnvThJ44NQ1iT3lXqehYJ/KpXSpfYmmqafOLtKmvTb629
JbX21kntcttL/HK1zBIyLKy8FPc7F9dwAKqVN7NKHBWW/LXWJlvh6TVnqjhKySXP1DYZDg+rpTmz
ngfBEkRFyr+g5r+MxFZVE++XlHjVKCxP5kU6pbOVaxpV+q2Af2gdVOiIlUpAzNTxzrIDHgR8sQQB
ZRvPIzWpj2NlyrdQru7CbnuRtgjHEqlkIGrUVGqLNLekT/CsyspRXZNEMsP77pipDaS7ne5vuTSU
pTCzQ9yjICy/hldj9G0Ums0YKVHHoc5yxTKRICQZ33jf9Xq8r6q8pkZ5Oh1VWCtsQ9l1ipcRX/QX
gd3my3FIk7tjkj5resQRbMuM77mErIKZge8Qzbah5CrM5F+iNUq1fXZC5yhGwvli3GBJn8ONzLN4
OtjpBmRJ/SoaXZSvYW6vr2JsEo533Qvkk2jxSWAidv3wILrGHSDAhlD9lvCB9Jqw/9xyKeQyYplV
QKyeg9YrwVy2Um05BsFv25hQzwXDdQVQ2CDOJzqGvfqPe+poNmO+c4cMvPEfe25MgYZWjriRjm8R
aivAqov4vZUGFfp/nvyiqeXEPLVQ93YeIK131gBvslGEF8rVx7fGWIhOSurEZy1v+R0zg62G1DOZ
CiuBaUhsG6TzJReUwOQdFG6OnTXaR+EdyX+DQ/LuA+iqq6HVp7KOk3ddsYP9WAcl4XgGZe2YrUww
FisxyMhldJSbgM0DCit72PvdlTdVTIpDKHR5nAAdnniS7BFGDSwh0VGoYEavLF9CwlpD1KjXJtJK
2JaDaJnxDa+EE+VY90ye8dESJmTnPeTtBy6habhDSnuv1EjBaX1OAhIi1LvUeCHbBGYiEOxsQ4oL
QDD/UozqG8wOwH6CqUxct/JLpBfG2nTHqWauh/ZQ4pHtNGb1Uqu6M4PaO/9aWZRPKVMaXWkQiwK6
9N10i3wWJZl8z32TVIuuqgSydWfTwRC1daRxwpPkwRIu2exexWzN+FF234mvLR4zFWm0zbtW/xrp
VCqYFIa/NDVRrzoOkqMmZ2Tuot7bBLLlnn1Lyxa2EiXvgSn9SCzL+Bn318c8iF5dJaRWPhujqwFf
tdLVgfVh4Y4jKk19fB+RtXoN0IN4bSuUoCIrvQlTWOnjjKoNkNWTs2iSYpURTl8KL/fG6NDqHRDR
yZvDp/xa759zkY+bolpRfRB+y0mSZWPxI5M+U6dpX4c2WRQQOL+jpaUAvwi0mWhquWGtTL8poO6u
q3d2Ykg5RT3lE1NnDWloEh/ti+Im5Y3Sqoe5NxN/n2YTOnrqFWdcc5SP9OtBbow9ApfIzxlSd5z4
KRZyhZCfbo79UdjEAShCf4ynw4jU8QJJJ7pMI5CNRwBKeERblaFofbqFTXihgwM9lZp7uYrDedON
7qkyPetYZ1Y/H7TR/koIbuf17viWjwg4oK9XrKnJDD48fURbIra/ShQ0L1L0og9Bq4SXlPQNZb2q
9TUNh3cF8QmPzMbMd9MOXGMXXJ4Hq3aPFQudPcWMhY0uuxNtR8n00cSlXxxYvzt7AazLupweI5PS
pplJqG5WGHXF9S/a7C5WRcLXg5TucKkgNNuNHVAeUR2AYt/3coRZSVQH1LSA9PiwOVFVgLz6d9ls
gpOoDph89dTz/zFOzKIb/dZWyuAsj5QKSBWJeNeInJtvdM7NroCP2OZVWAaZoA80OfVC+ITNtOtV
79TjWbRiI4o2VQdzmY8IXDo33eoCTW9/DKfJMle1VyMqUoFqmDcfjRUoNBM2Jlpt3tRstK+xBcwF
n7BUpiEtXerZF3FWwdoYRuFSowDkqIDKtssynIdhVL4pWfr7TNgos2pehj6fg6EIvjjdL83Myg8r
N9OtRYHbUphdL9g7VqOT7OVuhXQMVAZJF3wJR/k7Jfvt1Y+a7DRogzUT/atUgyois7qTo8nJ1VX1
n8JuOLnLOqAwoa3hOnPs4iDs3FtruDOTZhsaifcR6iTnp7cjdVK8jqFgW4sm78748+66zu6X2fQu
YJjZF431+921LKXmnequKqhUwqLLfhaWciYim32MYWYszKiXj27tFPsig+yx64LoPrZAFIjTZD9R
0pxHda+fG01NFo2uuVBdeoiATGfPQ9JIw9pso4NjNv+2i766rL95uu3f21bfK7Gpfrh9AQ9ZGvnH
Qmkoj5fdbKkmrvXeq/HZDWzlR6hlN1Bxybvm8bG6MpP2oTZ2R9gpqBzV/eoTrPzWY+39Q3HzL0hz
6Xe5lNKVnRN814JaPnXeGEykme6XSPKWoit0SCg6OXn1mlH9vWr1xtvJlLKfYY/q56oycBEPqDU3
5eCCaht1a6uFzoYNRiTIgt7HtKxn3TjEX4w8+JYnlfuNSMIpg6DjZ6GOS5nbvj9z2iOkJ8iTNyb0
N1SMzCj9WOlZUv50fPmCmFrzTWuDn2PrGxvJdLqVjPLIiwt4L8tfoIvIXtqyYAM6uMpK2NpRL88U
jm3SrMsePaArZPcc64QxUJgbsuDmp6FzzgMDFPN0RiV+tWjiLFjWNnQiSx/GMf4Dzr5USUrzeGXf
aBTR7eGtXeqSQrsOlpEFeRHp7oZ5/hnysPGtPoaI+X0lU5ZhH9Sr2G6lWSjF0tm1O3UfDwDlIi8r
v7bhG/hj61tcNu4csnHlyD/MPOoQLc/LydEM3xPqkL+GZhcuvZJ9gDkAUcnlDnq1KLS+jXpORUbj
f+Rd1K4CO5S3Um7INzv0kYyaevSt+apRg3lHKNXbwA9qA94zy3uTKC+iA5REyQxSPyBnVVWuVSlQ
+QrIFwHFBF5XfVhgsjdSnOSrEiEYq4n8Nxj/1W2sO93S7mXjizk0i8BKh3e37PWNraIbIuyl/K3u
g/izQc5t3QA/WitOYH6Jk8T4otlEFPpYttZF08WfQ/xN+CJqnFdsq7UNki3j+6BVC2FXDDaqYZWo
xLx6/42A8ka8BPEdaxFIwVozY2leGj5SZ+wl9uIsn5pPm3Dofvk/uvwXa+e15DaydOsnQgS8uaX3
ZHtpbhDSSIL3Hk//fyhKQk/HzN6z45ybClRWVoHNJomqzJVrdbqjU0/R6KsPc3uQ9gd47FG0hOJP
NGUITrkIcu2dLU267MqLCLdkCtAi+u0cTwPoE9jwbBvfPtjVmpJb36vPH+yul6XnBsR/G5nDsqJq
edl13VtqVOVDMVUu2nD4HH+bqHqvHhCnuZvIspUEkaiKlTjW+vqgrHIU9R68zNDWtd5DeNI6zibX
9PzscNLbURXbH+Wa/ydpcXfvmU5+TDK/3VWwfJ4NF0adOsrJYEio+EVwId/8sIITwC29p0RpYYgN
2YyGqnwBBpBdS1OTN6bSuos0NVwO1vf3Qh52cCRwMjXN9Cps4sqNHeNAZdBF9DQn9KAySvziXJGQ
CuIuvd5tYZkgIZjI8cofBvmJYnDvUI8lAFZXHwrOev4SAHT3IEaNuC5WVoA8qOhqkd2d8iH7mpWJ
/FTpZXOBbPEUey6svWoYkNE1op3o6rrSLdI8dO+jQTdudSdyH8mees+12qyElz2yfyl19vEy1YoA
v+CaGYyRPGHnhie/1OvXQC+X0aBBx2wRKRz1tlmLblNH36iNH2520kYPKWdPo44BiTq6ts7Noob3
kkkJalUZGZOdnKHvaplG9VjaRIH1ODg3MuKHUW0E55aHvxgTjdfV5bpR/XJtmsoYA4RubrphylsP
BMk+DdzkKhpFL6KVXJgI2mlZercF9ZhQreT5qICawBknZ2ETV1Rwlju5IcE521zJd1ewvSgLkIf5
uG7jntzIxMGTOE1yCClq2sb0b8yDzq5tGn6gnBdH1dwfQXzggWF/Dwv3h9r08mtSSiOwpMq/1lll
72CED+BaNPVLp1C/m2t58aqEeUB+o2i/g+U1NM35oZXhc/iclkiby8AS702dWDDUtclDEWVImv7V
3k6DH2zENlBcaRax4f8oDK9SLw54Zkoy5HGtAyw4Z6OmgI0Mv0NwPsDqMgxHcTU3lqEkWyVqqKLW
XZgXaHz2IVQ9TpehVj63Khliock2y7GpEnX6wnZ3/u0nXGbnvlSKdSzr7k6iGm2L2OoA2sgkxadI
EtyBsrEPKy9486PkS2A61ZUHd/CmT1nwuHr1XKsnNJw8iSljUakHUobdUjjFnGBBflHtQRSWZ8rA
Y2PsqCwyekt7QSdcWSXRUF1jRY13ilwk4Bc081SEcbzxy155tCgSW3aUk3zuRuuRIPsE5Gf7RdIK
Re7kOXDZhvi6Vi4pd6wf9YonSFIo8kmBq/aQ2pK3Gwt5vOZ+OqwGhExfu45Tcv6J35zkpBs5KYCw
6hYEuORoBbw1PnlTmZTTUAq5EH3RAMkLQTg0IxqN0a8RsYZwFz73OaKvSjC2du3nodKTB3+ivlb6
Ljv1aQEVG6ZwMoFAMM5hV2+FSTSdrjZXYgULMWe2iyt14sS+2/C4u/5eH2qw7X1BOSFOl0TV1fbT
7CT85TGQNq4xVgCxNGdrENg6jkVYHOqscwjBN/7ZrjRtAyYuusGLb684uAxP2WDUJIy1Ynrm5ogz
ad7Kbqg70yNdOcLYAolBMrGFKGUdbYQxVFK7uF/aHgzNLtG04SgPKhA0hfN05jXVU9vFIMF1l2B1
IidbuekgRuxzfT8kZbFPp8hkCCPjZnTK+JZLIpStes+6nCVLU66KT+gI+/CEElpsISalmjNlqzxs
3ekQtQBYuG67AqoxN7O2lj0sjAnw0RZScOAAjt7b1LX8xl1QLyGdwjhpX3+7NRboQrunYibztZ9u
bmW6iJbh5rCasIvVzMkNXMt7N3YhJjiBMT5FdV1updgmuR8N6lNgmiVa9Q1lPb5RLF2VooAWRoJD
6cTqk2Wm6i7zDCr5J2cbcZunlNKeyVXPk2ypgHXbCVdFruNDIwHXFl3dqhG8dAp111mkhKANkp8S
H2ZNwzGi19zj1NOMqvmpDtkM8+9XvkQjVBJ+rXyT0pY9VwzRNrGKhU2YK1x45ZZjBqKr4GnWVZQU
D5JU6cuqodS8DFs4mpqE0CFJgC8UkZ8zvyFuEdo7r8zsH+TnXtw+LD7niZEvLanQHzVQcpsaHtWz
GUbavhkSbYcEQ3sRK0L1k0LK5cKa3fb+lzJjd8qza4od31csEtA704p66+TLYSIp1IFF7cUZ5+9O
QR9sZMSKg58Q2h6NnU+RYpjpfYrCzpCsE/iHYOmWtDx5COo8eyma4iXrNPUyuG36wqvMADcaRGSm
wVHKoLqztfIgRq2mCuHvNNqdGCXrUcDu5JroczKXMKyxqYh191VzAUNTgH/X4s92IJ+MSXXFtDie
eK7zKdXNiW40aC5OWAHMbBWX43lNQVhUtItKs+rv48b1pPx7Gcc9ABEoseS8+0xph3NypfJnUzfV
sI6zWFt8GPjQNcuK0xbFkcI+BhncIQ4SgsmoOye/JgwN+TqH1tDghF8E/Td2ZBAy990PmA9fERT3
PzkJPMHUFXXXMO6NXUVdDrUudn5NSAivoNk2t6Y+OEseb7ztU9NQYHA0FRseuV5DXlwYM1RREZYe
IjLThsvzawwWge7pp66q3GfX66YvilojzEg3aZ1yXTYGkheTMyoB5nbUdOg2pq7fOPA4I4Z8X8rK
nebiS82LmDpyKn6E8GhpTa5m3XRLtj7BJuY8QV2kN0arPObgmWlSr701CT8/1YpzQ+8vgCT3KD8E
kA4Yqzwauu9yrjylZBm/uK1ZLVTLdF5RMBuWaO4mT3IjB2uIp49OYsET6A9wtoZjtu9B4sB8okjZ
si7bA1sNGzw7o4qlx1vJsONVFrnpUzI1A5kFMg0PwiK73smxxr3M0Nn3TeesKpkxottN+bRsuskK
iFAnr8R4ORARzlr4iqvGPYfE5ZeF3tuL1JefI4vqKxNKhu1A+mljumm5FMxCgjgonApg6yyfpOOB
tcpjhb5KrL5aOn+eHalX0ZMJoYO8fkZTtbopcA4fyiwtV15qGZ+HNvtmJUbykDuVdIEemqS30fE9
QudhikY+kE2uviZ+883gPfvMw6VB+xJYQKg1wRLG5htq890lo4hpHdg2SGLHQjJT6ap96VFu7cI3
OaAWhMCQPJ74tvyhjPxAogOC4l3dehvTAWEJ31vwzeEfo5WSsouUUNoRAPw6lBCbJzoE5AV86D9r
WWCITNXcekNH1N0idZJuzSJvHnwzP8fuoCJDpnH0L5M/5RpmF4LO/s0Ki4dO8sN93wfmERJvGCGn
xoivXv4lK/zaW3gd9aJZ0P7o1I2syds+KJxPfuZ261qTy6PNAeLq8RKXYcMmS4PBYYPqtn4tx8Zb
dsQiqRYqQpiiHT9a1E1kUfYpXzWlGb8ok8Qq5CnpwrXynE/UsMlk+82Ha/erbQcwq3QUnPFACbdm
CTOKKxvdm2MC1yp1v/3TM4Zt6RUk7hrtuU11hyo96cEz012tQ7YwWJCODJG6rGtEprvEt7cRnOTH
rK/6nWlLB3fM0rUyOMcxrtqFTNCDQEzTb9pAMzeZ23zyrbRG4d0OFlU6BF/hZbrZRmF9z/nyQOWM
Biw06BtHqusD1K8Hh/rmCw6TmDkVCpd0AJceAQPpPT98EA0EZcpRimCln0yRJEErltjGmtyOcu6s
QTnLXf6pt/NbYaZE47PymfLx+Aqxs/ySSQoEXop1UcO8Og9GeetCoDx5EobHwPkeyk16kiGdcMJ+
2HsWDCjA+zP9JF3chkpF30w+d6AytmDToWaautJgXqfI1qOptt2lMWsK1yVAbboUBqtSbvyj6jRn
pW5sOOsnxOEETPQdrtgifItyH4zUAH2BsIuGYizw9MJF9B2/+oNNfwqL9vDSo6Z0LeLwpVay6kKg
lW/S2JHh66r2VbbTcEGRRbItg/abTSbkAZlg7dz3FqWNuh8s2W1kJ64exCCk8d0DugjAlcfoK2F9
PDrFGPZOEOWLez9QrX4xVGoMqC5t13lvF6+FFjZrZDDzreiamsnjx1Hgl/VG6t+cfFh2NWWgRNm0
9Hi/tDi1Hl2dSr/lBKo4Rp7+SCpYWvodsou+c0ir4VYMoXG1E1CtXb3WHe0b57piIYf110432ttY
J6SdMmg+y+DzWPI9DCV1OTRh9aPTnzrbguUn8p1TQZppAQtVu+ojimeaECnyQGrcHdJ4BJz4Ot8S
mDxv6XRFGvqWqHFBEScmMdhmFEp1Hb+VoiurenKRlPJrBKonQ+nsuYzklmcQtFCiawXeeB5sgmU8
557BfHaPSZMtKYMwn/NMThYBMAES5/17Nblx6saRxlPXN7/8nZic8BADDo+HvTZw99+adRZM2UMQ
/yjc3D70BdyPdoO+DVU3yS7QqbCiPpPK5BJuMo7cw0bLteI62qVFsaXcEMPxbk5dZLuMrfoxtcnL
+Xz9dzxDSM5lUClAeDheIWXO1m4QyI/NGFmoDHXycx4/lCUb0Emu96Ftw3DX6ijCh55TX4dgSr44
cflZddOzXPBNj+IetXXgTES5tKVpIbmuNYa+a9xR3oGVRsk8U+O1YljFXjFZDXD39MjoCjLT7Eup
Wl6rcml+t/PkSRmQCaoyWUa2Rlp3Rpj/4JR38fkt/Oy1vMLOjzIomoJmVw71xeartI1Uu9v2hj3c
ZMv2VnBAq28yCUrVTMIfqXkmkwV0nC/zzexr67Plw3NatEr1SIKp2RRxnYF1KcFGE8Ziz1Xdskpv
lmllRV+LrF/6WRl/l/0SEYQ0iF9MoIGbFuqT4zhqsLQYYHl9p1PI6Q9ntdbtZ9txFH6yN0S5ii+B
b1DeacvFwdU7Czxh913xIn4obQsovlGZAOGb8AgVcbgmcjNcEsfMF61hfA2V3HumFHHYKRCnbiE9
dV44o0MVmXp/QmMBgDBNhsch0TvKfkp5U6Zt8wYv6kF4BGY9UrVGfE7tqmzb9NVOtrx4DyeEuVfI
P5z4X0ak/mrzCvWEswog8l83PUH3QQ2GU0rYd9EHjvts6DrhoLI/TNiTToMhuOhBC/Z1fA4A6lFR
U9br0kCm2uO9XJkofu55uEivTTj6C7u1SX9Po1Vjozhj6M+yDNMoiQc2RTUP0hJIhaa33b5piF6P
tpJ+dmLrewfS9FY4oX7LNP8bYu0pBdDOIgdHvaSOD4YFRzb3iEgN276N0kdPnSLXWVP9aUKelQSN
8p1TzvdCDqyXAuqntaJEn+2hzFfkPZ1bMjVglmFSJXe0c01JleD3qJTVWIJZ8t3SuQlHxzGB5ock
sWdbLvUm0V9+WKZVhFtMXOlm39e+LxabiOs0177tCDZLnr+2szw9S16FAMEYQ/zUavEJ1MUfFoDJ
c6AZ68yvnqCgDpbqqJ7GyjnqCXFcy7GVc46o+3IcfGVl1HW/c+JK3aNDMlzzqQl26UDIBZRBsMs9
J1jpZqO+mQN8+mXf/6AYbvQ7TuzQWr2UxNsXVe1k6w6CJH4uY288kEFY+rpkIBSVazt5AMQWF6ZC
rMazdm4kpUs+8nxflfiT76jQwNiIwGhyPpxGilWXiUY6OjS1ftUZERF6ebAoqWuadhHVzRNkQclO
2OaGqrBfLpWtduvO6rQFu5GzTqrgza46wjCWHrxObJSrNjG0W+T4zsanONtNjC0ZqfFEgVG68wwU
bzq1gPEnqM9dqSVPMCqwr0ZlD+yV3u+FTUmAvsAuCxxUsm8cBazvikoYapzkyOxHT2OXjNrEF1mS
hoOvZ+MBPDbvjksGI6Co/9SAPWIjGH2SKtIOHUW46xYC5l1S9PaDjKCpbKkthx6U5ql7JVYacMbx
g2YZe0lwAjOc7oORgIUNzGNVWKO60nzHhdyle/SIhjuGSQp/DCXzXINQdKlXe5AyL3tgLz1VOyMb
MZrsmjzQuy8mQgCIG/ps8uK6fEHliyB6pD/z+THB6CxheE9vdjMpKTcvFsXINyKfyb0pyEuvChjC
1sPkJQbConIvdf6n6CDtKq9JmEYryyrHGwxTzkJT6p4sizbe7jbZMLdqbOvgX3ERA5wW9KsBRHKy
5F0YLWUDAfdaaspT71jFqWnin1cxVAswdEPDCOk1IGXhc7/kl4jPVSy3m5gn4bk0EDyWZCPfJorj
UlVJw8fA2Te1Rfw+Hc9GafIASMKHupAivv78LLKDtdDAhaEbYRNKSErDehC22s4INFbQloa2yjGp
cknSEdUF9bcd5TRdZcVwaaADuskwGyw11/cefF71ltBcTLawgzXfG282YKITX7qqU1bwCuo8pl39
6ORqsq1D/XPrt9HZb78RBC8vcTPkG8d2YYsJUCCqXEg3xRWcytDkiMu5qa1LX/QDoVPkR3pTNhGa
sOCrluLPLqwofxjIWywMXapf+b1XlnXoek+FXaLUFpbu1ZT5UAQRpD1BdDQb1IjVxuDRMnVF00Hq
QRWkk/XZQgypPXHrtFtJXazetOoxEORMshmjvcMbfOdukgnH7akKI30xUlTCqVedQn0IuAmCJdEU
vsK2wDebjeLJ2p3Aqawb5Fd7FX6hicJJ+HXoWsEXbZ6iDB6BPPTiVWMp+qEOqNd3AHM9K75ZPXKc
Xsh9kj3D/LgGJik9TBt1t6mUNy12ilOZBO69a+RJsgyHLtxA4ILGStr20hq5VmkbA9N9rPTsT0on
wIilXXfguxYsOjJVD0YWgZdz4nFrOC6Aq1J69dG2euyGZKk3ZfXsDUP5nCX2LYdM+JJ7UvnsaJ2x
bIeh4ReWrm0r7pYURbhya/diZHl3bvPBvaTIy8PPGb55SVjuA9nPKdzwojczIjZJHDLYidGIOmow
8qTKxKgrIVyVRtKTbOvyI8+PnTD3VpueYj8D2cRBE4Dk6EPeQAbT0Kp4RT2E+WLEEQTeKtzhVFSZ
L0lF7Bugmbyyp64xyMo2z3i8S5FlvCRUKQEJVeK1mKs6rbeF4btZ3+c2IId52msw/OLMDq/aZKPr
wZPGUlHbB5C2U/8luioilWuY+eWNcE47MOk6tKP3UdmLUkI3fr69z+17dwXhj7wVzhrFFKvSt937
aGxWzcqizH4nnOWgA/TUTmlYcd/Rl5Z6XUdbcKM7w3Laa+sN1iYJxvxkR8eMCN0zal+tInfPUyXN
c1L2r+TnnHMGs8AOhgfY9bW+uzZ1vKek3TlamgQbi7DVypdipDLrbmq1LrroIBVcOVcDqEtT/Uh2
5GB3dncV/mkZxCvOzwGC7aibWGnHFi8gTyyHMbJ15C4Spf8zzY32S577KsLomnGlLj3cBfBG1aTD
bo0RvTQyUmGmk6oHYurtMnR6760kdLzR4DnYiFGlQvajLmLURabRTAfSV2XtzQts7bX5UhWJt1P9
DNLyjrBdmJjlqpKKcgtymeeW7Y3DwUGmwliHhvXrMp4udSUp1OU7h3eXeqLkm2iq9vKMR8RtvVeT
P4+i5WElQQP0qvFpe3BjhIimnmR0+jX0hkfRC8c0uxSg80QPjJVx0lDoWQQTvfpYQvJk9z1859Oq
CHRqm4ldaxWaknYdXPlno0t7S6LkcDaz4c8PsQuYcnKa7bEO56I/BObyw0DmhfKicJNhOzsLF+IR
nHVMuOZ/385tOTAapaK8IEywob57+GyPprsaa6c7DUoqn2WVcFejAhwMOSP7A2QTwaQoJJpikhUS
V7FmTDwYCMOOFopCwqb8voqzKcncIk/7YUA4i1FYexH9mFYW09D89eBRgMhiPQKivq9aEVsG9kRS
qlmAZF5Fw5gesir42VAbmB6IfKcHcTUPzH7zwAe/f+EyLw/cDMJ7sf48T3Rnn/lO/8Llw1Lz3H98
lf94t/kVzC4flq886dfL/8c7zcvMLh+WmV3+t/fjH5f5z3cS08T7obQD+o5+8ChM88uYu/94i390
mQc+vOX/+1Lzn/Fhqb97pR9c/u5uH2z/H1/pPy71n1+p7fklu0MtQ7R3YGsXTF9D0fyH/ruhqPKZ
lZIjvM+69xs9yt737xPeTfvbOwijWOq+yn/zn+86v2q5Q4VmPY+8X+m/rfff7s9hhqN3p4fszuc7
3lf9+D68t/6/3vd+x/d/ibh7PYw3o+jazfzXzq/qg23ufnyh/zhFDLx76fMSYiSe/uUfbGLgX9j+
hcv/vpTtlFDnltqXQTKCYyO1E0MiYLNj/LsRI9EwFAdVuwmzsIirSkyYfU23DI9iuCSBtHdiZNm0
znvMtEZfepVBbVVtSA9ZEEOgVvfPnIIhsp16cU4lYQu+ZRoXc8ZANw9k33+IcWF34YnajCWMWMIm
mqqHLcPUAYHVkO2foIu+QuoRXwtbived7SD43FHna5vRvYGhMj7nKQykk5cWRSjJidHAkoCzefLp
bhPDaqR/R46OgIjVQC0jlsr9njrnXJXXd0cXVslVZQQ2PMkG9SXZiMQOJ3twmIipbvwILVcbvhuD
+vmuuOoEDcjbh1T3TN0hsIprocTFVVEabevpBdB1MbvVqmHnFiAb3s22egdgctp8hlyQFcXEysyR
JTLqh3ktsbTfaRVBTe94Xy9IiuYUpjG0vL9uKdzSvuvPKhuLu5s+ckSz1J0jlz1FzOgFeZNC/V2s
HnpkStTfCdc3MvVX49BtDf5vR0C53smvJi17IXgvjGL6PFyAE3EkRz8kXQOqws4Lik5TmD4ya58X
ln/vOErggIaZ7DlwXAiuCF7dZwjjPE2yxmhJ0qNev5tz96yGct3FSXr8OHFUBn/fhNLDh7VE18jM
M5FuY69UBlr1MUJro9x5l6BJvIu4AuzlodtaelsXyCx5bUbnAeHXOWN0HqksnVznmfeFtPbRtqOY
uGmgH0QzEjo7oIysH8QVgmnDPpGShRhMfruJrqvrXkrBCTMyiqMRm5UWrSMDL0NtzId4rCnUSytJ
ykVYW8Tk1mBqtaUYuI9O7uKqG2VC3qp3Er6zBxkncyPlUHqA1/jpO49Giv+EyJBKwPYvg9qY6Tto
Er/MdhM8oQqfVpqR5XHlrRiZb+agYQiqroPCZHrVv1/XvZtSqkepob0WL8KwPJV3pExg2LLdg2iM
LEOx/t7O1i4ysWbUhBAtnHwTkC0IXw8o341xJ71bQC9yAgZxF0v3Be+T3i1Y9nC9SjA0rFSY0Y/6
1IRh3hxFV1zNzQcbdXrQxnIQW84D/9MC87T7PdTe2WRQ26UcfMr+lHBERAFZTW6+7Ke30Eg5XYUI
SogB4m0RGtSI1GZwpMNLax8oBRjTheiDPf1ptAz/GaEFeSPsoMecwzxj9i2FsKVYRsydfT50c6+n
GsOp96McfZaalExGbsDkpofRUwBAbW9bBA1kPmFvRavthAcFXA5nbse/WROMPc2orsvNuARSZUHh
P8FJ2glO0gyAevIxN0k9TpfCWE8j4mr2EVOqfmP1yDfNrsL8d91AQFTmlWJ5vLhtPTyMjnHT66R7
LjhwH3JdLddDGadfPN0gpQTAitDZAMnblIKSI/dTYQBcjQro18K6dhdSPewF2FigkEVTV7a7NAwn
Wc82AVtOqapbJ+C3lmLgDk92HTfcajYf/XegZ69uoz3Mi1/vjg1V3FUAYy4CV+7BKRznwMlVTxfi
UjRwsRtACCo07e/WkjLtvlCNjTZ7QnbqIsM5+ZA3QiZ2asR0u6gDAJaEBXKz6mEMTSFUl0evRjYn
qC5lDu+zuBJNPiRU26Y6qA63+jkQ/b6KPUAOMDnrW+Esaxpy0JEPJ2ptVdc+jV9D17EgH46BnErx
gG7IL1tIKusqBvzp6p/sSZ++xr/XiNpnwpb5qXby6Az3f3RuSmtVOYQ+IfX6aRKDY9GN4EkqJd9D
QnuSR3voFsKn6kBQk/dEGT51IuoDp7WStq6CrbiMG+O7HajZ9p1N3Cr8kcMLfhLXEiHTvtcSiO50
55BMTW8qMFLOfXGFTjC6JGa1+2iXWufwd7be8N2DhOgTmu6Tz31VYRV9MUc07UDpyVKMFMUg78gq
t4ap3HTdz19r4s2+DJDdjH39hahHbTb5q+elMgrqHbh+OXtVkJC/Gp35JGaEuR2fy5xNY64TrTUb
fmh0Sq6Pfuq7R3GVdPkfg2ebG9HrhsI9ehWQZB7uv1zC31ezrQNmihqOi/rENDoP3CeLdcSKH25X
U62zSutk4sT/y7zZ+efcQEaFwgo2sh9k22LUvQdJLmGhL5z4E9G7z0avKz8Q13YMndSv7YVPsRXV
n502IqUTtv6jH9r8ZhqhdDRrMz5+WKeB9OvodyV8N3yIT4pcWftOyok/QTuwqBHPOQXISwznBlbA
TRsCvQSLYJZvYSQ56xi2roVFoJyEaRKt4R1rTs3UkKx738w24aLIyjoqbWk/28WEuSvchC3NNXM3
Rg5abX9Z0sjH93eY52sh6Yg6SW6uYVAIFSPuYMFKvhXdWM6Ti5PEFwC2Ub5sUtQsPB+1LV+r4fnq
UeBStKBfQKrVkTj/S5Oh14veqwG390IMhZ0Cj7W4zL0EFdiCsNo7o1tk5lrrQlBuTtVsAiVSppID
/0k0jQ6BBFr3D6LnFRDgzB7d5NbhEVjjLw92TeAfFeS9lSKtVqQdvXMpSJKKOmbb7mb9WhihzvTP
gyBEiicnYfxnn3nO7FNNtEtiIAw1byeD1YNBKNde4AqJXCV/aSuU6H51fo0UUiFtUqqjKIaZfvc0
L1uHUDksxc/g/KuYDTDj+tPAbLv/jk4D+uASSJ9+VkUzLzUPzNPmpWbnDMEm4rVJyu96PT5R698v
bDLuhzFCL0ZNLI9cKyVFseU2xbKCq8Rv1Md+GoQYw142Cshs4dtLpnEMKogOskxrC9IqwdEu1eAq
RoOc/0iaQGMuuhaZ+Yvu9UeEg+Sncli31MdUIOmALExy53amrdzG9PcpQhenxIKFizNRHq3EJcTi
Q7WwM5CdlKGWm3pI+2pRaPJP1/v4PFVcdcHEwTBwVhFdouxUM/WA8CIpe7SpNr64taY8DyQ9l1pk
6XtQU8qzX1o2bPeei+J0DlWYrHdLc8q+Gki+7g2t+LMYZZvj6mQD0+gBAmvK/TjlYUWje4q+D+r6
T9Frppyt8A0o3flb32nNebq4EusqmVTuYemKj33UFdSvs59SeB+ueglgRthahWrN2nGd7Vhk0iWn
Tnc91C1qc72XL/sqUQ6jaOIKgFM2yQkuhOHd0DSewfVx8JL255VweeetRcGnNJPLHeid8qDKEEv+
VhsUkoOimwXZkbSIfxSmWqgSVgmpM1NOJwr+X/qEwrk0qZyTehXoMZKF72b0Sn40TMs73hcQI/Mq
Ywrd9er3yxjaikT56MVLI8i/k0rNn8hAFU+SFP9Brr896VNPkY1+B2QSKavJIy/U4ikLmhXU5+NN
+CvFiBBxT4mUGJQMs3pQa0L303QxyXVjBcARWt/3G9hxck5Sg9p+Lc+XHaGShRk52VE4gyIY9+pA
pZC4PwoR8n6wSUtCXG212ltTldrZkoDHiq7lQao81lTliG7hWNVC1iPrnHqS/PZzTtsq2llK4Bl3
C0d7m+ewiQ1vqoranw+nZWDFXxMwONdsakhhKldfTYx1P6mXzjYxkOgZOgkRKj+iKxrh4uvBUw86
8TCbxBU1o71JcGZeh9yhfXBTKH9/3+7uqVJr7vYOWNfpJYimt3QY1FN/27lSfTQ4e+awDaj1Ue3L
ndl5w85W6hp6WkyxampUrYi+uBTW+xwx3axIIgLFLaq1P4J/bursbyZkMjWfUSDtlIYjhGji1nNB
XU39SpbUu5Fyl5/Ds+MH2zjNaMzG+TlZDOtarG4VcPkflzZix07Q9vzLsjmlLzttgL8RXpB4FaE4
80lpnI4nrY5Ip+llnxT7BVJk6xWis/JchUgGWn2cfkrdIV/bHuXlHLEhei7lhZXJysqZkPlIQadH
Y0JuiithGwGiAyueRkST/b4SXWjSGHaMGFqebnrwZt1eZs98gpe6uSl+0t5UxXBXXYfizWwz5cI7
V7m7FaaOoktYZidKV22w+70wiiaEGGJrAuiYeK6b29yYT2HtZjfQmRZHRYMizqwqHQD33LAITfmc
GKDZKDFdhdBr7nKy1a9NxTtUhQaSw5MSM/W/VFe7TX3Up25Xg2ClQtg9iVHT9r90gzNcxFQQsNek
VIubGLP1fNvoZvwoxgKpXoDAiZ8VR3FeOuSHYXhxTOk5gCnvBmCzOmYuiNSpl0BtcL9qnBgRAqWt
9mKgN7zy5pR2s4NJi/3I5DwPNL60lxW9QfACN+ELjs3bNB7AlNlXrI6IXBH5/n32fcwvgWNImrKW
PM/dOJ0PD0HsZVfRyAbSUGONgK7oImj8c6DKK6hpZNnbzM7pNIrkRLfyoxzqud+rRL2SXT1fddZd
kyMQ9HtAzDA6onahZEHGpEsbE6btPfcx96mCasxETilPUnvIcqEVLGgt5/48jHAhhJeiP9R1sat0
ipf9aNxm5P9hefLam6upfN6mKy06h2gAXskp/7SEbtZNUR/+QcJhGmjzuqSCATAp0eK1K8XU6YcO
PIEQ0O47p7Zuw9RQlYsKcEl0LFYC6+YnhnUzFNfa1n1kLWabrkjKiQqnozCJqcIXGptFnao+GEVW
E4OK5wX328y2+TZOS8VxCzfN0fGtdk9hNsXpcT6+mWy5V4neEI+cujZsVJTt6w99K1VPkW5tPVn9
P9LOY8ltJlizT4QIoOC39M2maW+0QXTLwHuPp5+Don5R0tWdWYwWFagsQ4pNAlVZmeebiDXp/NuE
CNNlKKuGHa+T1q93sjUsh4/Im4/qic55Lvn2yl6wVQDfsyFEtIKpy1rLNmA5wq2sTlFJFKUWuEdZ
1SoiPpXsNdOD9sSTKrkMQp8F8jCkhrXsVeimsqgq4vllNbMBdgoEt42Sr61V5CgtgAO6qQs723LT
1R85bOBODkjgW2iB3waI/wkjcFjaSH2f/+prwAlAi4W+WYLKO8vHFcm77qpRJ/22mwt5JYsQKapb
uwy8EgY6LQrhVotOjxuAm1Tjqn7Q3SZ67ePGjZ6KrG1eC7X9rrXhxrHL8r7oVfFEWjrhkVXNSjEM
9KeBaI+Vb/beVraGBvt9VEt0AjDoPKL8fRt7hEnFc+cKH+IdKeB72SjHR+XXxGE3JC1BEb37lQLh
eu6tFID9J8Dyqmmqq4Sf2oMsSL5SzeChN7vigWTOCV+SCuxy8uJk6SRsVzPDAIz6q3/T5Vs9MM2T
sMV3L0WQbOi15Nzn3ClZTkLHJxrx3M6FbBiyzLrxh/S5scr/TPOALHOKY2VFy0v/1vL3UTAdWzVT
iWEBPi+vrsW/bGNq/r/6XYdFEd//XGmGlZH4MbHSHsSd0SBjeM45FXUgIAZRyKuu4JxkIet/NRML
Gu6C0DtI+2UGOeSvflfbb30KWB0bfg/fNbUULDJ44d9e6TpEXv39bjID39DAsm7xv3aUM17nlv30
QDHXJXcVSN1oBCx7B6o039q42JgzW1rWQZuEBA8T0Hi19YOOhtFv9XlgK41yzLWoHDvaF0Wv3BM4
aD52dfZVyc3+IGu4XMWGvZm56vjePCIcsgvjfDhkraOhkkOmxmhFAn3TTJylTRZdZgK5dES+ltVC
mYjdLbvpBp8t3/+2Cl6Ihg7JUNNatALzbGO4Y3uM49olTyX098pMfmVSHNcECAVT5ROD7gdneWUK
nja51kJH/rMBlTG8x575Ku3WlEZgKOYuWvKj7jlIknOkuRMAhxgEtznFQkGW3NDLxLJvNXJg4H1N
ECa5TZskv7WH6D40zHQb/TJJe2lVQbH4+3Igox0rH/RltGz/rdOv2aTtf5+y8Nz/Zm8Kf0uQk7PW
ejc71knYAVog06Agx2QRWl3wPSPMkySiH/xl3nTYWK+TljcrT3OSc55DEgTuJ3ajVWpnizXayura
YknqvsvhQzMdAoPw7E0VkEpk1/aw+s0oL2Wh+wSod43uEa5FzDax3WI6XJtHEPftovX4mNBN/rg2
hOBhUWJD81JN8weettyOwZHKGpkSxm2dT++yJou+MOYvTV+tRT3mD9KmhoBgqsnhx43JQzSbo9pw
LduM2QT+RGwnRW+XV1uaNs5i7AhWv040xJ+ehnb5ZVbSwfakyUULOYe0ZS5sWS8Zoo20sTgKl6UI
mx2ckXNejEh8ILP00LnWcISbeYzmGmny5cMIhX8DNG1ayaos8OF/J1A+wjtJt6Q23bPHibccJE0N
2dZbyAbdsgIMTZ7wMBJJ5iHNOBTinBAdbxRTeGrmmrSLwDJuWTvsZc1RJ4MoRTGWWxvJrYU0Xopa
FWdPIBWmt5DmpC3oVf1kjNGiTqtobblKeQoLk9NZ0Ly7xNb0E/9vh4BnW3vuLA5Q1M4Ivo2FtkyB
oZDM3Rn7zAjzj6AkcdWBSgXsSFHW8VTaBwNCyd6tVWNr4xS568iHXIFgUV/NPPzkhKv6YUdbFDX8
DfeZamuTPXfXusJa5qWPzWpbd5GzNj+0jbuXrZYSQ7xPRr7iaI1aO5VYyJsEiZuVLirrQNr8d5AK
AQkUGpLes+laXG0WJPddrrbkm9ND2pVhLDpY1v8NI3fz/2e6f72qtM3vkH2XWPtEylfz8WUzF+18
8ioLko1WEQG/h6tJ9vDFqG1aofIHnftKmxwvqySCPhDvbt7I2nVesmQyWCDbnHSpfUtY+SyznD6V
XUKyqP0FlL17rjlhG+us3OVCDU9Z35D9a+rWPd4glKdcD7gSOqQLZDHML4PZPvYx32BlqJdmzxkn
u/zbC1/1N9SqvBzdVKyr0iBVZiarCt2kkFdzIbtMM521nb3W4ZT+mEQxnrmjgbkegu6TZJV9SVrl
qw/caEt+ebcrQy/a1436afId22WODX4nt/OXgQSkretM41pW66Hp1gg1ZVtZ9aY+WqmmHt3Iqitm
+BVCF7cjt8oXH5IV6Uagt0pVVY7oPxPXnIFfK1VHPA9a9rNazf5WWXVj1wNF1v1sldX0rjDWo69+
76bJhfxqqagOJQaxvk0WEx3ds4OxNBRL+M+sUqVTj7ImizRIZ5CF+B71epauB/tGWDj6cRvopMOo
+uVqXqyTGFP2HAKRaCYbDKQcLq381AxSlObeSWWKdSF62LO/mt3S1IuVnPEyLZm1izHzlHWDVMyy
S7p8b8YpOoHIxa4m4s8/VRMIg3C/KFNvrictCPdt5WSPeqx/IuKZbgvfJ06n9fOjLBxvaA69c5aV
sS7LdnVt1BVfW5oVEktDW/Y7gIYvXlaSTOhWYuEKWzk1s2AIpwH+OUugLZma/pu9KDPfWPQO8Mmw
afEb0E2OgkDb3UwdSpccX0TvrYBRaZnOR9P7POjiAk58R15G2zcdzIjc/QAT9KEVXfVo6GO8Z6mk
rUE89x8xy+NEdz8MPHWc1BYqsbBCezAm57scxz6AxzdpJ/cDGY+cR7QGz93QvCDJ1OHR0CztCxml
aHcSInIjt46ySNkKBXbBY2reTcoiLEn7VJsSgfDMdiANF5N9LFxrJTehTjTLtWX+UvMa9VzHkXrO
a++9Cn3tRtZkIRuj2Fv05MYdr3ZdCOPQFvpUIlWp1u6LNenT0fLCcdGpiApOQObWrhicraymivmM
qvMSNVY0MWZsjaFFAZ+aCA7yKp6CtF7IS9934npxbVKdhk1LpREZzpDfOv68RPZvYTSWC81xGg7R
XPh4YbJVpfdvdm61W9mA+paH9EmYv1pGRsZhUQU1f+ue6CF5GczYnWgWtZgfOIdLMZN8LvVLp5Yj
Nw2tL4BYc8y0jIqu4blpbD8DG41RuNQKrmL0XCexa2btnppweZ7qkb5rUiGe1c772Qr6LtqPPcpw
rBOcBbl0/udkx9sqMowfEPZv6qjFyQekge2jd2PVdn4nHfmJKKeF6mfBraz6WhCsSxU0mRPbz/Uw
oY8UT18szyk2STPgfHTt6m2256UYv5AyC5aVrzDHO8uSCKl9rg7hm+HEwIzd+qkdoUCmYfddmp20
D7aFPizMdGexR9tD7obUPF8Zf1ZHZehn+UKaL5eX7gHhVkiHA8/9NeaveS69NeQFssV1Tt+1723y
ILZVZvcHxc97BO+RsjJ77dyiZW4g5otNtsbq0B9kkVfZkzL49jauI8s7ShtoEGJoRFEt5AiCTELc
0/OsZTbFO43znwLxV7S+yUkqkn4T/0rm4g9oTwvZaobRe16r7W5qNEFWwzwiDBpOggorJEvvV0eZ
BQbSxzqYzQfb2DgGbdmxoClYhFQNhxhbpYqtTQHPDNq10NSV7zc/igJXvpKU6ASS90JmxX9i7/xf
kX1v+58NUgD+YpsJGX81OJlN8ut1GtlbqsRfhOP/nP9f01xtF/n4XyMyE7IKv13eTTi/m3CWh5a9
r+/VDMSDb2T6QlPqcoWPIb9DYSy7s+cr4gtIYLLO0iKLKUBFruot+7eubtKM7Id2lyG/ZhjKMeU2
5rVrOVJObThqdxrxZUmTkXYBihemgRs5DKLNFJm+u9B4rh4Lp19rsirHpUWSc5ypGhvVJ22cNL+u
PYREhF7fmXx18n3R8HOmbnttcJu2u61xOl7ehqHOImDKCiFn+z7F7dS6OEqFWTr3Se0aR+Je9rJN
nU15bwPq0EdWR3NVNjRF268rzXVXImIdvmQH5y1q2mc1aPvShz/q2QLec5CzcFdo71GzubYT+9fc
QHU52k68c8LWPDVmnvB8TTkC1WqVEB3IBqdoMsyTvHL8Sr/xm+bx0k8O8fvkW+Zl0y7ln47jmxE2
P4ldU+vhwppnlf2uU81xoaNd5PvLS2qwMkKyslb9fNrYd61PCl5R7GQVrXOEgE1SkWTVSUF9VO0j
ggHOLfoS9qX4qyobpK1zo3BTjEEEeZDYPz3qkwX6NtU9GnPVfRhx5mUUgoyvfqz4mCnIM/ndJjvz
FGxWSQ+tQ1ZlPzm2iVh7GDiYL2P/mq+ug2Zb1ORia6ie3xp597NwW/u2Z9FACjykJZKp/muYJctL
hBDAcZpRnVcb2OUwJ8AMllrpr+QMv13KaWVv2eJBEOGHhjTSpCIehfgmkphFiiZ8E7kHUqZxsvUm
aulFn6qrS50sVOdw6TW6PgQLK/j8rcWUg/J5PNRztt/kCbIMT1ivGJWn3E5kFbK+ojDjQkGGmVM/
gD5C28dDER5C8lyhz+v7KE02Pj7OXWSTVjUVpbnnzNba+Ub/oOg9WdZQkRf61DUbNlDjlxgvAvmn
45vwYSLwDWk2VdJd7JlVTRd7n4rf7LL/RDjJpb+RtMoRVUWQLAP4pL4sT9WsrpvEbI+bYgz306y9
29tIC2gI6G3qWWxXZ+Oy4xcVrGSrD5r14FkxD6h5bJmN1p2qhLt27ov0gbN3fO8FhOl0X1udvqgr
qD2w4BYQu/UPXWuRx/C7EJy5QYqrqMUiidz41IVF8oji0rmEJv5OmFW2sfxaAbDmFu8umcz4jwqS
/dBo58Af1cT0SIpmdQRdjYBQiQhQ71QXk28FAIo4ya+OWqXgS0sJz5adZR/ZIKuyKGzy2D0fRR4/
mJkv147ySpmRznn/9Tq9NMtJrrY+CL+09nsy5NOm0mtf25STRdKiwnZthRBpueQ+WrOMmpvMKC4P
Q6tzF0/dKNngQEoX/2MUsVTRXnf11WUSOd+lkxF3r5qiV7tIj8LTtbByoqj7cXm1gEcKT3As0UqY
QvMJl6R/I23XLvKqLpxp6Wmasro2aKPDMLym/tbsUvIO5xe7GOVlXhHZAb1ppSfG7+9Ct3HFtUX7
4VRxv/e9sdu7qv2zkDZZlQ3X6m9dolJJFr/Vf02jTJ6x9JDVQtCICa+D/9e57Lmf0hTBDs3mG9Ae
0zYc7GBRzQitBrI/KACnWBWKq99mgQt6S6K2YqBRx5jzneVohjh7vWpUUblkjJrzRxkncSu7gB8I
ISshwOT7hbkbEttm9Vgp732v3ZA5B41bDQYOv2Z2+Wwvp/K7HkPqCKNAnIrG2NdBu+mVbh/VZv4Z
pE7NU1JXnsPIKFdDrfR3lmqGWxu2xq2D9MSyTcYCaTsB/L5pPtLajp71QrHvchKJM3Bvzx7nMU+5
v5dNsgD9QEizWqMbSG/WFfd1bSzQ3P1aohX8FOuC56euLGXNRMzoyR74kTlxuxpZa69sfWEpYfzo
B233GA9ptHJSr9kmqdU9qnkeHbkDvshGWQy+98VhtXiQNXAc9rY2yN2MVNxCSyZz5slcO/g52VQn
7RZH8HFsGw78ppw1zAzx6SBkE3MyVyGfrO1GbMsEGlAYKj0P4f+UeKQwjpbUgJ1N4kuvDWVdfCDz
YoNYxgugpAGnTEN8JyOtiDI8l00a38kgrLmtnmuyzY+ic60m6mJsWHXYZlNwXBirC2L1iwc7N/IH
1tIkS2RTtpVV2aDn5AlHkX2SptrsqoNo7KdL/3mQr8xyqT6bnmTsomTZG81n5PrtrezCSYZzbiZr
eR2gqc1S5SZ5qDVjEdssguMi7ExQwYl346bKOap8hc0SgZ8nJMu6U9rXnP+rCUkrHijPrW6Ts4BG
UbX1PE3nQ/TqZWkGHJHND9NExLCNI2R/5posZGM+97h2+7/bxg4VvqEmuTdW1rnlQCdkT+2AG1mP
UercDkNQntEoKZeotKZf/989UuYY/pyj1Uo0SfTc35Vx0jzWo/Lm8R4P+VyrsjbYTf2gLRXFqB/1
fGge4+RNGEn8IC0mGiMoGZr9RraFo2ufjAFOkl8390kkCGsujRN7U5S506777HlkB6YSvTW2q29q
Vw9v8li1Ti03A6t3vNuKx1xFui6Xw+Qqa6cgABLVdwcc5oTY0tSI5xH00qUqOks8t51n/1a9tsrO
/xqb4fvbwbxNJ9EcZOGqkA946OagHP+zySu1hXiBK9jjFCSbAzzHFFldFbLk6mJs52jSqLV3qaVP
+6mAji2h7C0KSDyT7KdOm5Td2LWE6mcifFdLfQn0M/gkcJJwsNB5FnaERGJBDE7cAXbVw5PZK+IU
Q5AhuYmfySH1i/Wl0Yoa+8by1deAlAaOeryXvOYW4VpTu+0QsFnl7qQ/lYFR33L80S1kVQAHvwvr
GJGeSmmXuv6qiaJ9lG0VgIVYKYOTrGnFWCyd0xRyK7+DgePcjrESLwkAQF5ktMZjV076Erml4NPW
7Q0rJfO1awqoIgJCljUqwUsxC4LNHeTIeBYmqQaITnIkS+vwcyrNTTba5mvf98W2i9eBD/p7ImK4
+haW6ByOjaa8WF3/WZlVfJY1VbzUbaM+E1LX3nO4dkySHOXv1uMkUyT+UlZF1qdbQoGtNXF6byn5
8TdlZWUTUfbKtCuIuhYJriF1LsxggDn162pIIWWwGeg3skEWWpFYl342wI9boGHL6/ik5hAF+aO2
hgDhBRs7Q0VrcFp2xtUYn9xWFdwxE+0BUnO/jIva4UOf/EVtVwY4Ln1YFo6f31ptWTqXy9Qr8lvN
MXFB2wVERuVrq0PnxuGWIzU0EAY+8pTK9R5ZnLbpH4U3a4anRvQ18bwlrsf2Rxp1dwYwqvdp5Adj
6GVx17hxset6Cx+hloqTHpXqKtA4sIfZ/SEHjc5NAYXou2326SJQs+o56xBar2yvW1Q+CuCcD3YQ
RfnN1aNR7ZrYap/wScxaY8S2y9YqD3wOeYyvstHOffeRD0Y2yQK58xf0u92jrOlW7Sx1pyfibJ4a
dPE/55KNpTI5f84VInhi6Jp7NObBcq5IPPlJaqyk260z2wR1o7D56a/7rd4NirNMW4hD9by2bgTs
jwkezA5WhPmUaJG9KbssXjfzWruLKtC3Cnfgbq6qgz6d8Fpz7ktN0QrxOMT3cqCczDaLGxQ8ep55
tCMQVJKtlbq3ci5VH/79Sv5z4Yc8enTfuxS+aExCR4M43LRd3S5ki9uVP5tl9dJHTWvthjiPm+vg
qGBn4cMPWmijzm20IsbtVlhomxHGyllgwv11Nnkz9lwNtDFElonLS+80JLhW0aL9BCJPdbR3Uw0I
M25ab9P7+fhFn2BP/WduS0i70qza/zT/0VtOks0+vT96S3MQRd/cHLbxoDrdjp2TuY2h0T8Zo/+1
s6rxK5CQBwUA0YshIpPkKlMlc7Ni+9NO00L2ALO46TuXbE4vKAhob1/1SBuWOifwR1aTkFdVpcmP
st4SN97PXCi3/8rSGtmu3PiR+cUJXRnnvRcVakclXm0bf+q2grOzt+tWOXSdK9ZT3tdPgM17uHL1
8DWv9PnGY/zAMbSFOrxoM3d66ghsIbZDJcZr/tTMinCPf9jRUDs2RqE++Q4s2N40f/YPEYq69r/a
5/7d3N+z6S/nlx/on/2vr+szz1/95fv5s/8/5pfvv5rfvz3m64EDlCfdNb8Hett/baFAT3GCPoyz
IJMuBPhvZjtcBuIr+unfhsiw90BuOxacprmDHhRtPMcbv8BrA8VWKa+2gHlcznbEi8cvEHmWxi97
RqLdxT73nxyj2+E9aRYpgiu3tRFX1SJJFeu27HUbAY9OrGSLLGTDtSqvqlpnyF/NedTu22AYdlf7
qPUmnrJAfUTWGS5TGov3oqufHU5Vf8DbTRUb3lg79bsBjZrlAIZlkxRuBdqPAj2t6iCr8koWSs9x
uW80NSQUHkkKKVrF1BxlERducwznQlY9czCXIF6a1dVWGS1+bFn3lSna6IY/LeQ4OUQ2jAVUWXI6
K/D+tvreTTpSb5X/nDtmeOh6W7vYxwjEyZBYyGmqKJKwNzBOXQ/+JU7SfWm3qKgnRHNt3Qzhbtjt
ygFHL3lzNqnIkz7z77LpcQjZ3rg52y17fEQdZHp00C4gpbRDfHG2kXYzIuzKgiO0SPOzxB3JbeNj
M7ggcAnLgHzsVuXSHxwyChJxkq1WOOdZESW21vRgemwBcc27YRaTzVJXdfctCsZXDS7hjyS+syEZ
+gvLIj5imvMEweqv24R1i8gJO+jU9osgw63fojwXnEBAzVtMvUfKFxLXsFPtgMgADbCbWhZ7WRtw
jZzlVXmuu3K4XCs8Y1emSPjMBgKByOEnayj1ST0vyUw8Vlkx5NuqG1kyA9Rbcjg5HE3StjJYUJB+
9O7Tq/PlUIwGvNtCWftqGu5jrZ8eajMCOQtYbjeoprt2mqDeOAOKsZriDy9NPAMfmyy4EVE7vIxO
pC3YAGboMNA6lTFPFATwjDQcUCkpeWL8KhCB/FllfxTtFbeERw8L6EQaVPdc2+2StQinJpHGbSP2
0cSZq+TZA73rslU06PyXdHuma+bEEuOCX1tFLd4KZdYQr2P3zIFbdWsQXYI2lNKRLxkEGyZvFmVD
dkTmOOJeFizuz7qqgTL0YZdd7GAHDKW4q4ncvs8TElNCMYHd/m+IEZY9fsPg7WqagHTuVB2H9nUa
zkkRtuHJeBlaA6ZcJlObrTQPIeSKYJxjPAn9FRR/6avNa24K/+QA81xIsxoLFDQM602Dasl5v7NB
gp24qRiH4koRc7iymt1UceUqqzaq2CPlmbGZOi09O7GfXYoUqROEoUFgW4SinHIiK7eqjg6bWbfj
OfU7i+wbzf4ConlTGH7+Pe+bt7zShhfDVvu1IqL6gMJbf8ibvFz1om2eujL1VhyRh7taC6cX/AuE
0fgVyRe9Nr4ETvtFIdaENEFqqm+yvkn7RyNrjCeV2Cn+vNNLhjLPXTC5D7JTOX9lyHnQFnYIaVlk
7VZRh3hTGvD7yH0ZnvXOPSg8dz8sBw6mPhCcE4aoTpKSCZdu6JuPciSFLrcT536ALHbba8QBjERq
f5Q433TXLl4h7yc73/bDbd2Yzft8ZCQ7oNILA3fMun3VCfEowvKlxe+69fEF7KoZ/Nq4mvY0Rxxt
4soO94j+kgQJzGqJ2Jf4HJQfpVDGbwSUcvcjX/whcO1wpxehvnNqT71vfNjegMemb8QPAdBSvla+
kxB3U4s730a2uu5sJGcJdcjyOrp1Z4K0LLxxUg/E/qSbcQ6tuNouVw6QaafhC3VpMeeOgcZHbOsG
RvvXPHw2FkKoyKuVRTbs/cnGtfj3pazLQhjGsFdJI/mfndRGUTl29vthb0YlsxDAGBAjBCpBJchM
D7Xu5FeheV9UQ3cXuR+RoSOrnqRBdvBH70G22W5j3gdFp+6qjJjUnpSCaBmbgbHuckvjDGuu+1Bm
l9yac7BvdHcNGI+Fs01LKH9jIbTdVHEkTTK7zTpY48Snnoj/RsCya+/qOiTsX+1Psgbwtr0rLAcP
cxaLtbTJYuYpoFWgnRAyYSppazzxlmpKs7/0MN9E6u/xUEywRDtyt3JiLdCOmeMfS2Hfc3ofnRPV
RWQmcO5TvbTvs9Rs9mhqhwtZ9e1BnFFTxIXXOdNHrfX7QRDporjxtGsUw9iw6FDfCUAEf6rc1INy
j+epux/sMt47pnAXvuf/MIp4XvLNGtbmo1WyNmk4N1sMEJSfRRwlq9ora14/QQiAKMGjXbNgsW1S
1tW0cm7bQK05sc27szfLFYCIHR/blijB0VDSN99Httm2AdVZFnQB8rzvC6+OP1Hx8xddaiDs0YNU
i51aIAYREZphd+kTuFi0sNrIvm9x/K3HgfBD0sa1TVPWZGMQeLCzMqHfdix6b/yOj9FR53uEajU7
Y+rjI+nf3IqsIT4jtchjkV3A/TiLmZR+MT0ib6biHkGQbbAdE/bKoL2hnxCTcciP2gZk2wR2+c1Q
x5simyH8nknGcDshcZAG48LqNPt5spDHDduKTbVfkSEt4pVb+9UbEUgoQ+g58GHdrt6KZMFeyH8b
VSs/gBJJlrJXYpPzrScOsiPzIJAvKyfJwKKKujuZtVfxm7YqpFBL5cUJXJIiXbwTuegeTV9ZquMh
ME9dUoRo1gzZXiCh9FUvsm+makbvqkb4Yhg56MpqFueuSTIRKGuBukj96iTlegTQfttyykJfqH3d
nZ05jUxm0sqMW2IxO3D43YMzp+NKUx/70FmSTuxdJykeJ3IX94hMd4uyirvdQEzcBnkk9Rw3YQi/
QjvJGpGyBKbMBeTCZhvDJ+YJ6RvRutR7sVCK1HoAxyIW42B5X7q2PKMC4fgLHrXWDLTlVY9hFpM5
UmbhJtNznpS9HisERyVouorIJjGjsY+4qfRp5ZNwxTqxPVyqZeeJTWMCZHI4lubPEEUbJ9ZUda/G
NTpbYEYXifDKoyzS+fCm4pMfLsY420GvMQ6yUU0N6CP4yNaliZhH4hAV0hh+dEr0dGMpoO9H4sD4
GefGXdS5+l2Qd+WJBEOorv+Z6vmqgTDpDaN9e7UPsWIsrborNloY+3CiEezcXabjjkjszmheppIT
IznaHuqq/6HVE2z9Ici/p6e6d5rvSmy2C8Mpx0enmlz+p0a/Z2frrvom/2QFYKGiwRFyp2YBJ2Gk
2MnqteFS5fAqduvs+Jd9MFp1FcHVXslu1yLPcWEY2Z20GE5aOKth1NqlMNxsPXh7VfjdgywCh4/W
E516I6uQyjWIv5B4hrp7UPgWPoC5zLa+46AuP4+SNmiaZK9rkbuX/fqGxJd48jaXAXO3XATZpp68
cSVH9ZXRPVSV+oIkaX6QpsFBa7aro5McROxejtpIsCs4oThpPY64UUO5Uq96nLFg+bl7infFT/2N
Yen+Hrey9qBN4F1lj8GuP/FuqY+16lQ3lVn3G69BK1jNo5s6L0wdkRfhncqGfP/WNQ9QSUC4oiWw
Mo0ZUoU04QoMbHWD39J5s3i4hIVtvAShFh16YtCWhWc5b3pQcytUq4hddm6+mB7yJ6kTLJuciHlN
c+KbOtW1A/Fp4TaKov6cN02xhjaqPuCtt5ZGXUcvZRlq8GVSuPTW+EVBEOJr3UU3RazrPNuccRt6
k0deCUUbcHN2s1Gwu8Ebb3mA9ZPx3TMTZ9lM7nRbxp39HCbWOigm7PBXttoEN9XM9OE9E3ilO7Cu
Hp4IVMh1jkDm4WNOWFhQDMW5Labq3gv6Dzm8cIS1Sk2w7ILT6zhMjzib9RvXJdS8LYbupNt2tg5Q
230yS80khTULP2oL9Wi55an6m7DrrR9ADp5NK87fwzwvl2qtiYdsGP2NnLFn63GZ0YbbelLSHvGp
wcqfymEwCe3Xwg8z6I4iFmyimDEjquKbxonX+HXWntFF4Lxboc7fo7f0g54GxmPQE4bRJ/Z7rxPK
okAfuDGgSD+qfsIuEkDBVKgZgl7ZJYrOz4z2ljtHu5RRdES1tssx+/ScMkSAynOWlVaJne9S7bsE
WFLfo5qMv4YY6sbYhgoS4bJ1iNmhBYRkL2WrXpLUbpNaiLafeau4wlnBLPY/k2DNw1/7LFutQbQr
VQ9mWCfnUTGyOVVteJojzIpc3FS1NT6z1y/2voiCtQws+9MeznYZiPanvWC98C+77K8MRcWJZGru
1CTyN6mrBUjQ69Fz0OnKto3hH9heFD/3Qin2lkD8UrbmWqKw7xh5Is2tritQUx+S46TNhzhN/SnD
PQylS/Z9D6bgGv0hbZx3chz/K/pDGYxkL20yQEQ21CbnAjXBobYO6NhFoe3oTDrHyEok3kuHO3st
LCRPivcGxeuXagbo4wSEcDZ3Tb6b8abNiWqUngJjbI2TvBLzFUD/86BMyV6arvY8s5pt/2uUbOBA
/OdQrzF/GyWC6Vs11cZOaFp0btPYXuWk+6zMAsq6tMnCJ7VhJwoXVSuSeM511bUscMn9I8/LWHZT
3PE//DUEdbCtW7bO7aWfnMvzSJps5sSV34yK6lkreyLeoTXrUFl1Rl7tKkC3i8StAwQ351eIeQU5
t5znMnp+BaPo7FXqafid9Na9tyaNTDttqL65+vcij4ZPs8j0JR9DeuZo2dwHCIRtBHK750CLTTTS
anutpC47S63LXiy1IzunFO1umKuZWYFejp1qL1uBOXSEMgX9YVTD7MVs0y9u1FsncrqzFyNiK8+v
at8EfG3UhFetJ7V4J4YPvFFgRKdIcdNHMofO0m46eU6EBknDE4pK73ZfrEbXyl6QfTduiz78OdxL
QYyFUNRPupX8c7hPUMu7NeWX4UDYjVvfdsXSTnWiMfTQW8Yu3p5YH9kLOG30WrdvLlCj56aqlTs/
4SA9daLXVg+cPS6eBk2bIn4d2LVuVLsmWoq/ycJVrHorRg+FOb0KTkODOvsAH3pXj0gkKf7YrZqg
MF+m0PpRJKhTlMk9qcksseckDPI1FpGVnxzdGA7/h7PzWnLcSNv0rUzM8SIWLmH+2NkDehZZJMub
E0S3ugXvPa5+HyRbqlZpohWxOoDSAawmiETm971GOu1KP965id87dhziD4veP5uqEs/CPo08IKxV
u6+S8j5CnVrdwglofqriHdPusYq6L1s1PwVxBcPQc9OVYZooIM6HNG3fE+RS9mNXYhw4NlF61lAc
X0a23W5kVY5T54501EkiVkZ2vUA1VCvXSEDhdcb4OHhEESKjfsWBsCRDPooVaKQ5oIDgNprcye3A
S+1ZNMkiFnHzahqWeuMNjrKUZ/m+3i5TgU207FVfR+T9Xgm0hMc0wUkNjnfD6j1KV2PtFTd1qFor
wprBpkt4g6Mx0FnwGNmB2ea1mCPUXQPIPYIfIkrSkf2PgzrdG7NMzoq1t7No+or3OxplS6KP0ZPT
xCCz8Er9ntYg9TzrWwQMgbCxPT0YGTa0w2D6B1PAZ0MqIlwrNpx7UeX4FU2Em8mmo48ovvbMwqQG
faQtsU3YDl5h7+FuW6c6dMuVOyb6a6WLs/wgMwx2MVxIrOF4kRbqBNQg96KzLFl1+U1RAptE4F/a
y6pxMbDHXTwl9LkbFDacnSq6Y2fV/VGW2iz6UbJ7oRzUEKg4Az6aPw3FHb2/9rbdrKtiFQQmY9Jm
cRukOxcrq2varOcG3ZZ69Co7ixkukoeLMXGSR5n8shXzC0ul7FZ24R+QrXT8LbaykyVIcr1WGbrK
TTqQTg5i3b9gYidWGDUBbQphs8s2by4Rd18rqk66GJfCa3vp6fWuI3u7kCM+TkhCpKVceyhBaf5x
kTDlT3FCRH7mj5Ht8qy4c8yVG2NHLjt+ujofaJ7DSC3u2Eq0T3Xm3IZjBxJkrjla+qSooXuSNbvO
v3nprMkxpt2TjaM7XpPFdBRztQDPvChNpwc6wZkqojVL3Xe7m7aeuqe4C8Zlik/eXp5LxBtrycic
dvLcQWXCHvvA3F7/Bg2FEa/DNUGe65Dk2rSGmmxkbx97Aujj7K9XYsFZpRYWil1fPHtWtJtU3X63
TMVaJYAfIA8FxSP8wcu1HVWOVcx+/qgOWXPvmPoX2S6vE4416pxuM12sDO5110zO+9CaGrNtU52D
MHZPli4swhAaGoJNOqzqAVvJ0gn6CyzM/qLM9PyK1+SkukDO/mwXughWJC4FKzRGyA5faJhVZCiw
zE1+oSouwq7jOcOs5CDbUjOOFsyYYlXumwjwt8Yqfl26+riPSWw+9vl011Q9PkENscDRrrtHy4aM
iEPAsZ9r16YANZMKzVlZi+Cr4WWe9AdZHb0oW/tJMG68GAyi07bWJpPMHTXw2kUxFzGP35hVF8xL
GNramd2jgestVk0UAMKZcbjaFG9Td7rJClt5a5hSRcqKnK31DpFRfl0gIt+a1N1hopY/8ZKoDyjE
zg67tKMR9NuI642qPYg+y4PVeAnKUjuELLMPBjwZpyVCrjNpL0Q/VPeZkrm7YIyG7RAl42OqD78R
+rd+iyzmEfQSXvLCTDYOyIsbgunhBQlc5GSs2PrNye4tdWi/NjoWv7ZnJSdXAxRQ16BeFTs1D2gj
1AuPdQ/THFV58OLePMyBGeD+c+NPRVe2Gm2ZbsgPo/k49zdCi5fuvNVkeb/EkMA7Er82nVVvq+Eq
VBR71aaNfcLBu2XPE/G0BEW56wzDBl9Dhy9qAKOdGCApMlnvZCMZLefaLYIAsolrdYsBpa5Vq6F3
ohrWdI93rtjOxlJYeI1Nymw8fMfcpcKmIZrufZcNJyIrJ1mTJ5A9VFfDvFVVlaJNWdi2yzKpq4sc
4vEO20+5Zi0M1IDvxXzwdcQ3/Cx297JqdH5yCtQdjOcLlHvC+tWzQH3BX0Ccv1f5k98CP46xSwrz
BxXuylpNsRgoUGXZ294U7Nkt+afEDfFDIvbyEPilsuDBb967MvlxRZ0cyB9XrNHN2rpTpq6xCtV3
phajaVFV3itCzN8ry6guAUwC7B7dZ9k8GirhlXRyt848qrCNrdBD7ZHd9oTpuy6417R36OOuBrDc
NzhT1a9ZupL/D5NjP1gGW17odHZewMVOhp+ruFsqC5JQ1jIdJ4yWerM6RgqE0804F7vZCkgeaq20
8Q5hTIEASrOQjR9jDJR7t6JI1WWYEXaUzsCaPu6yhkRVxDO5EGA0n0Y70ckDTfCA/dxf91XjPDfW
/AvKXzAWc09+H/5+rQHa3NWs9laB2eYvY5k2TK1etvc9JVw5ntdtlBLcte7i1JV2vKm8vtvyk81f
M0RP2jlwa0KBWcVFjP0nQrR3wrfjBdZm05cWJClvsDS50+M4IX3qw1b8U6pRlqTg4lWV8drDRptV
rrf5GNdFfboMrdRYZnjz9W3WX8b5kJQOcXS/+N6maIDImmw3/BAWaTmyFkV/+TrMTaryXIhXOeqj
uRlZ4Ag9T3cfHWVBACuyATDKq8nPq9VOA+9qZPGXovfXJlPDKakHfK7aMbzPwPIsdQsU6lgBYOiD
vHzXtOYZ08vwe2aQDdVbZl1X22atVrAFNP0b3akxlVLEd2MMjFe3HAMiOOnwqPfxsMqK0rx0SMBs
9Dqqb1sdRonemzOhs+9WH3j5LhjapVO4UPRImJFh6YP6VnbX8EFxhum/12wQtyXhYKR48hibuPxu
ai18dDRgXJlSEHuPdczfMJrkbofNTQse7xVmnhweEWfZx10dLKu6z3fMUsgu1pG5CuYJVx6aJiqC
az0WVVYtjBom+b//9b//7//5bfgf/3t+IZTi59m/sja95GHW1P/5t+X8+1/FtXn/7T//Nm2N1Sb5
YddQXd0WmqnS/9uX+xDQ4X/+rf0vh5Vx7+Fo+zXRWN0MGfOTPAgHaUVdqfd+Xg23ijDMfqXl2nCr
5dGpdrNm/zFWtquF/sQPldi943FfRKlCPBvsRzxRkh0J5GQlq60m9EOF+Q5fOb0gE7yz4UVHWetr
z36E9g7e6NprsLJE8vIsO3J9gFpV5uiaOQh1mV2ybhujePWd0Nk7U9KsZBWtwWxZOWl0HMyieG1X
IKrT19ggGZRMWrKUg9S461YuodC9mYVPmZOdpmaoLprpFTvXz7uFZuTQx2VjVjrQ1QLvKGuEVKtL
pSnjOqvdeOWUaXXJ7e7Lr++L/N4/3xcHmU/HMTXdsW39r/dlLFBDITTbfG1QzgFTl98VY9Xd9Ur+
JE3hjQxMUTYJayMt5qNOfZaj2E0kbKbZEfha9r2YOTPyIDqtxdMn/g40r7rjltMexe3Nn6PEHCn5
s0n1LRNVXrVdFn40PCfoVkwe6QJZAxsMGSV8Dpqkvc8mBzIvY3zFq0+RMImKXH79ZVj2336ktubo
ums4mq45hjr/iH/6keqAHqeOreLXqaqbjWa26cZkbbgnjJk8RX1+dsxI/ZI5KQmWVoTEs4PoHLiJ
spAdhWM+oa3rPUA3jm661B3X8VBis1c1D5iPYlk5JcF910TJ/loN5tSBzB+oBGS3rRJhPBMkLRzM
P3tkjmFEzz3usSr7yDjIkq4Y9u3HufKsj4v+NJjz5efKER/t3gCcFelAfu9AOQ5FNvoHG6Z5fq0H
BjaWfFtb2WvNQz7GIZAXXM9w5Rkf3UmUZtYS03n/H2YRXZ+nib/+XF3D1gyh2/Pm2TGsv96hWtVq
9Mwhd3dKWG76VHVxD0L/x3EhVBJmYF+KNdop8qruWDQuJP0ub17tWg8PRtJld6GIsjstwf0z6V1z
L9uuhw7mhx8UGJLO42Qb4rYpsYuu3cpqO1rZXV/oDkHUpNmM8sM9ryCpm5fdGkqIhwwGNOXYNLJm
MVQKusxGTLEEUU+I1KmXsa0VRzcp4MH8VGwQHN5Fk3fx1Bq0e5TxjfeJ2PFsWsdpKOPt0BvhOY8S
fQ1stL+LeCJWGDHGj35HiIpduvesFD0Us2FS3pIg+KqogM8V3TmiNz09wsW6r0yt2U0AowhztvFF
J9Z5kSW4Mt+4AMqMfzblDSKHUZM+m+40ONcTitKHmZmCC/04v+mgFXqE4UKFpzGfBd8mKy/jL4RV
ICbbiCz5amkvTdHj86sLaL9zKbYnpNplsZ5C99ooqwDNzZvmdxGT+/WXYLXjORyYrN0mAMIsD368
M51R2ZPcjFGwVmpjqTkBFgCQ6I9I4HvHRGm6A/FmCPDUZLvlV6yhfyoCal6jxj7dfIzJXRZtK1m3
dOtrZPr11subfagWwVOgtsVKEHs/5pPpnFzyw0tjDna36WwomYhXXjH5huyhuceQm/yo15KvrKzx
CtOXyPzB87Hoc6ByzkD+sXOJs9bAjWQn4Nvo3Ffw/YU3FUuzSsfFqEbYX82DjcYlzZqF72C8m+Pk
9uoJtOSPQ5ZhQMNe196yT530Rd2l6inSgOUh276R4yztuzo2wdluYud2zLBmHzwreHd7WB/xKNhu
dLW42AM6bm5uhO9Vl0M88pwEfIypPJBmOpmd5z0Rk+kWbnRDjmg8KV6l+usO70jSmsDI3LI4Gwq8
ASRpsc5Op/Ig2zKwnGhdasWZSMVTX6AdUbED9dds8QjsgO3cjYgU++tCsGhTMnAR8jx5iiy5QQSR
JuFf83GtyUEQPuFhWSdBwhcbgS1bm5MXrGyWy2ut0Xlzoxp/guWQH4RXWefa1q3zGIGm+/WbwzQ+
z0uGoaua6WqqYWowuM2/zktD5aWN39viy+B5a2P2UdDmA5G3lm0/JYG4nQc27Y/G0hmCVUV6/Kc2
OboFHXaIc8VEbWQ+W9ZlKRiQlVenlOTTZCAt2LQbot8JW0grPlUB0548dEMW4Zchy8gqqCpCPIyS
db9yYRX53UGeI9uvQ4AQPaFn5aOoU2vqIhcZfDYDo+tff09yOfGX+duwbMN1hOW4mm46cpn40xtW
lBHuxopVfFHMKFvaRIW2eVngLQqQ6a0TKNiha/ecO057IJ6MfsHc7kQoJaqFmM7JpHgXX5jf+sIa
8all/8Jyor4R+qC+RGWxkO2BZ4Q7oqHFRla1DItQEByPRO2MoxkM1fWypVawIG/U9DSJIN0kutZj
vJCEG93xHebe2H7pkTeKZ1Dsp/bUX5pFm7/7Y+yse4yB9gm6iy+hml8BxhFapdd23Mzbl4R4sgT6
fhqf0S4Bw26oROg4HMLKyR/mvOSqyEJzI6vK2ORnWKm7mHhXgfCyDsM76PJ91ObFAwbZZFia+vs4
Ktr613fL+dt6iHetTSJMcL+EThrjr7/qqqwNhyxm8KULWpygtfxlsmrvLkpL+9TnVb9oRNu/DW0A
fsB3LdjKjvaERs4GS+z+TXRDsnVaPdwKM23WdQDSxQBfctDmg0Nm7SCrsiTbAqGTq7Htm0iPswvr
HSRdVB6bEi/kC2KB2MUOTC59qRZHTxv7Y4FZxlMzinNQRdMZUaL8ydXFd/Idza2sBXOQsimC+iCr
aRv2y8q1+301n1n6bNX8ybC3sjcEN7420qre+K6e3gQz5AwMZHvsZj6RNWvHt8um7usjqD2glrJF
9n2MKnsdGXGH3UJWozTVRv03Jn1rzu+lukV+jNjmPe+xYhdHNcGURCWEEasMNeJuHlo3/s72IGfW
7mjf2ki5TQth5vZtXpmnKhfjvpw7ZK9s1xrL/ocbL2/sz4+pToxSaKptqCabNe3zQrhHirrrXd94
H3W/WuVWAaJWKP31EPODR43Efc6ryNqwpYhurdKx7tIJ4V0bgUVZIw+enEVnAgdlCzybSnXr3DPD
RVaDqxl7pMzkAa2o7OTYzP1+YyosRvEcd1CdItQynDqWxPtf/6j/NlXrwlD5ORsqTFjDMLRPS8jY
FKVjaJH2bmveSw2p+bZhlvnpMPSo88F31FjITfYiRVz6FtRIvzIzz72UqZ5vYrb3GCmhQSqy3Lsp
ndC6UYHQ7Lpkmm69bqg2BdbMF+hn/aI3xuZQhBqxeLOod4CuQQkl09rxUm9vgt+7kaVCjSD4zm3Z
n6X/1vvR9jGOxFr8D6+0vz38unAt3dFMxxDuvHn/9EpjATexZx+r9yhNv2fZmfC8dztEkXUKZyyP
xOcIPY1XKB6J1UebLMWtox81DLauJ5Ro1CxkMZpmELFRjht5ATlYdqBkM0c/vMNI0nr8AfXuUBgo
gzFAa8Xpb6/wb1lUh3qWahqTdU8MFNwBhFEdQA/cML0+21LHZG6zw1a7vQ4B9XWtGvMQH82VBVqz
IzKwdXap6vRRd4R5I82GcCLOLr4qmp1ARBcCFlV5kGPzNL6OTcH7OwtRBu3OV4ZNH+k1dF+n1Rbt
UN6ClHfeAzXBnt4BjEeExGYTK17Nxnffrd5uljAXUBfReudSJYix6nMHYkOEg/MgO4Os8c/F5CG6
OXdkI2u8xhsxAxdBftsO6hweoiOaihcTQOSvHxNbPgd/mQMs1jQuwFbbdgAhGp8jA0hWJhpatu/W
AHK8rEOCX7gLrCOlt59L0+tXoq6tXTBXlR4Mt2o02a3s5dWNey9R4bEQ4jFjiSmbRwvsFC+3r6iB
2s+tBv7DyU11KTtdHRsWj0eFw9zr5HdB3z/iTlSeRCnsW+GH+rJFWfkrMHcYVcb4OtUFqD9cU/ZZ
6BePlVK9yAGdktULqx2bO+Qe40PgT8k68QblSxMu5IBcz9xV4QbjwSsyF594j1f/fGn89B7ZB1iP
rGKM3WAouJFJ4qWTWoT9/J77i8zRVtWi+m6cD9B/frRVmVndyQNSKT+3ycEf5ypRV1/HfbTpEUpJ
rCn+cq3P1y9tUEFsJ3Wy5w+2rZ4COCFviYG9UFwO2T6vFfu1j9CNr+23roFDl3RqhVqTZ73ZJXbg
UBZZwHfgSjAYQeSMduiVUBPqzLp02YDmdQI11HXLfVeQ+EMoJOExMXzsoqH7R9DnqrE/sPDog2c3
bx4cHeyLntfPLgSB28lsnAfgbMa6dxF3C3Ejfhj9qsPmDt+jCOmKJQsXEOZDe5ZjhwkHr6RSPFir
jPU1kmFVPiUL2Xs95M3SdKPpLmHjeBSDZmz1P4VSpN7JJ/mTD5EVjLSnLVbMl48mecKn8z9VP12u
hdG3KoVuLeS5Umbl43oplmM3aoGlUW43667PjYsotIYEBx9rzKVhbpO9auHq19Kvx+Vohm9clRyb
N2PcLQl3l0U/956M1jKvHcSmtaMrEfKy15lHy1Ix+IBTGBeTI5oMSBATazFQ1Gp0Jw+51yBm4IXp
ckbTXNsaYU57O5vhwvO4dj6oTQu/JdbPH6dGdquc9Kld9tGor1E3ejIdd7yz1alean1Xb2VVHoZM
axd956T7rimmO9mmpcCDFUhPsibbi9Hd504x3n40tSJCP7+NLpkhmovIvnsaqeI6wdGIUOv4iq3X
d/KN/sVVNPN+0IJTM9rDqygtAzQN6k04pPw8qo+ZaaBWnsa0AJcPY3AZjUZaLhP/5CFtdu+qyvBQ
+xHRBlKGW7+bhge9HI3jzD903C4riU/iAQXOBaQgY7tccSCj8HLS4geddwS6/OMd2+XiQR3Sdm1p
vb6W1dGNw7tsLJeydh0xltrS9HVlC2OZEKNPLAFhL7vaGJ5pHEK9Y/XXZztsIu2dMK2+3ssOeUh6
YJ8bVxizllVfLeRo2dPY6m2QFOW95iKeXTaiv41tRzt5LYAkQKTl1wQBshRZx5c8TbNthp7iTqh5
8YT1150c8B7qvn0T2LUSokYHr8NtzNvBcQZiT+NwhgKbniADLK4jNFYyByU2jx8j5DC/yHBRsxqQ
yabqsFiuHKIIAdbkgxjm7yypDpqPiHyQUk2shiVP1htr1BpKlDUJ6NiDl341ENApY2v4hlERwGIs
Ne+7yUceJ22snRepI3OvY1+HJDxzrmX/ZpFUluyKS5al4573cYpixUsL0wuTvgEBwDr/cXDn6kdb
kZrcxplouQHh5i4CcrmvWPUtpXJAWtno7qkAMaMyt8+BymtZKgZMY3Jvp6V+LHq+5anoUXxGtfF9
cmbKkqYMp1QlpGdiJqKbbFJBfi+LRivf4Q2BPgrcHC5N275BzbWSrHyfAPlvvXoqtrKa6DfF4AEP
G8ZyN41mvZEnIwm5zOG5vfSKgryTF49r2R7U4a6JNPFUTGp3k/SmWMnLaJV9UhPChV7WIx3QojuZ
CMuELegNbyY2xovSlgZF03iHkfu7bNd8sNvgu6WxwfAaD4dgHq43irpzMexby1GFKs5mbZHyBQF9
a1iFgmJnP7yNokECoFzE+K0t+9gRT5ba2ouhqafXxq9j3J7C8YuIfHjrlf7NiLIdaRIfEKbyew43
MiKgcy7ZsQcL0tybPk+r77Gf3ilDZ9xNfpjBmBbDJQM2v4Qw4W3iWJ+1fZXW2416k7PWG4J67UXJ
okI/8ewKJfMWhgZDsOIr3cSZj0p+9KYHqssOq6yUW6/XlNvBRgcs1suDbPpolyW193r+USw4P3WY
gaGsJz5sWw0WDl1TfHaSENkeU/GexsxIQDS7ysXNC/+OHY6zMKBwkImlzfL77CT04I4U5TFSjf5g
DJp5VhtfnPELiWdZtrVskocUoA02LUN7QyqSCHbLksFVteCpjwHcAn2JQZG04RNKHfY57krmKzot
Lx4efON7XobhU6Hq1coZUzyP3KG5HeZDoUfIO2TVTvWy5lZ1bA5zSXbKYaVpFEsBiW8t2z6NK5MB
20vrEdKOdqx0dTr0blpioFNHj9NAGtwHfPE9xDejMb3vnQjChYf0FPlWf1r7IMauJ0HgKzdRoi0E
UOmDrSMcq8FI6xCsNLqdYjaXaxVVefM41qjDLOy1Cd/uqckwMKgKHpNIpNVTCVFwjTFYsHV8q3zK
DOQsmdVt3GKo6qWJkaiTI3o5V0PbtncBWtJLWXXarrxhgRldqygqugd4ieCP5sHpZKm3euF/S/RH
L57UL0DBf4uAaL4Ndekt/ErYj0ml16vcsYI72H/5JuoH9XZQyoEg/6jeJCM3KbEKJFbw81laqt5e
YNjGO5X/9pY2NidIeWLlV6PGJrv7pmlB/zuPhlIlye8RK7tFjDXCcxmOwboqgAj/7mR6uoqthCdA
jSz32Jf6DptFHoDCtJ6zMjNuCm8cL3OtbAq+KT/InkABJwtFMyZETNX0yfZNING+Ut3IXlfL0FxE
1x5IPL16N/So3LnTRlbJGkfbnoDeehqz9Ak9KnORtkp8dPM6OOu69juTYfcSBmm+K+DZrC2EKV/8
3NUI+xUqqiz0ul1w1IMmv28yZhDhI2wzN9ulWR1gM8sJtXtp0LtdF0OtbmUvPxZU7pMqAZ/FJft+
VQFTejaR0TvbvfnT50IKTNfyHKMdNjr2jJba1fc4juVAk0ssu2IrPPlILa6cKq1fkEt/gZnE7zPq
l2S83a/O5AHUmk8ScE+2QyCwCp9PChyQWga2xi9TkFxPspx+6VSF89XvUwQq7Ki+9+dPSvXg508C
BFe/ZJX/Yim+8j0tu58+CVbvblKsBXOpACU6J+Nlil4eqrTZ/MMmb4515DJZf83Kk0bTTdUicAYA
6e9xnjbzikBR4VPYUWAg/NnGB73K9OdUj94mP6rPCP/pz4ERg2Ctq8ehZOnTj95KDoKLja0xUOvr
KUEz3kQmqCJZnQGTW1ToDG4cl3AGpV+hTWLs5BWRiARlUcQk6ebeMYzOMRY0F41d+Q3Rn/CU5162
CxJ8FlitIfwhpvDou0m+CCK2lHk4wC5NB5yxEutRjvCHFzTfugfZH2A7wmc3J1kLNV5F6agmN6Mb
PDu1ayGYYrAbV62tVxnKDCR0jnBLoQfN1VrJol0cRxF4I6puUg7Ia7r2TlbNxoIZWjT6IXDGBybi
Z92xsns77rL7mC0HSEwyGV3Bs7D0Ix7eMEsPshfESHv76zuoGZ8zD3Mm1HVVQazGgiUkPoWzIpvZ
pKydnh3eMG4JEE4G2duJidFLEcdqMNOObluhmgeryvhR8W+FaOeRaLZGcfGyr7rqRPdFlcf3JSbW
eycWDWnECGK5i5aoijDxtlZDZT3mRfeqdryY29Rozn7toLZSTPtE0bvXqeun3SSAcQaIw72WBsob
EyGwk2XikAM+/Ho69JBm79Q8Ov18taKFIes6VnnbY0/yPALPlqfXxZTfFGTRMeBiWDnDKTIzrY4p
6NMX58dnum4dHxw3M5dylC8Q9NOYHQ/yGmgikdQcV4oTDcuBSOBFR2HuUmC+4DO9nT6aXAEmxhgQ
bZNt8uBhxbMxUde9noqcs3Y0S+tFxUT36OOvuMuNFL23ufTR9t9Kvx5nR+6P67l/lj5dJQ5dsQU6
Ta5Vvas7xdtGQRgu2aBN8y5tutPSINmItstXH22+1k6rrtWMtTxNdnSmXi7N1O62H222cBBMG/Vy
I/rpGzhw5DFrTfDk+epeGISxJtGjVF2Hzj367/nSyoL2Te/EI/ixABCOsqYBApPqlCej7Or3X/++
/5bwNwz2CKTVLFjohG1l/08Jo8xikxPqTfCGUE0Y31j2rjayRwhezXfLabdirLV31XfEMtBt41yi
qb+vgsnaQvbPjznq94sc4OAChBU/8vmgIOu/smKQoLKq183p13+y8TlrYtiusA2Cm5bhmI4pPgXO
LE31w4Cs1Ps0DqvInWogIhzMpMDz2babHdvkeNGr3o82dbCx+MbPbqGnZvdmZ/UBah9wcw2KFWkE
yFNp2r/54PUXqUjV2x7NsAdlTM9WqvZvRcUN0rGU2aXBCtp04Wf67dhUhDYHE3/tPOElb7mOhm0i
PbIkD3IgSIUe36ow/weohuF8mpj4hzu2hYiyZZtkRckz/jV5BIseJEY22w9YTJgiKfMj+Rl/NvKm
aM+HVPfzo1fAOSeAvf/ULqtyxMdY2ZaIHK3WxMTrb77Ip3Ef1Y9zcxfiDqymCE1Ys783EDc/BMJ9
gzhADKQ2RwwabF9sHLOmdx4CE3Q5wJy/yCbQWsOemXRCm5ZOeZFexcapdkJzhxzdcK8WZY+YxkVE
OZdUOn6bftWi2jKfIC+ieGWwAD7hH+RFYJiNpxjrONkp6jZee0VvykTJISFGyJITGEM8H2Spqc18
gcxyu/7UkaVotS/kQItHZalrCMlWbWEjpxdPy8AIu0c7scYTX8h9m3aoe82HcniDMRU/XPstQqMs
kuuj7APEomdZc8wTPG+sskHL1Q80PBsM9Zho5Y+SbJOHeO79NFi2yd66Me298FGn6Se/OKhuS/Bh
TO6EVhTExf84yM7JQfB+k5tjcZD1j241QtKYpMFAktbFb1eZlI0xv3m1+aCCX4m0Nj0583sYGE18
OzXZub++hgHJbzBrbcEpzL2zmw8SnBmZRFAV8iJdmap3ot3IPjkqTKdqj+rqyEJlfpf/t0/VunEf
euaPT43SQV06gwCykU4TCroYNCZI7r3VIH5gpRXuGeKmc5bVXh+VN70nim8gwHDsBj07p1nzBX9h
44SqvHmSJcsz2QHikmGVhck2cQKEIzsi9vnYSNTlWlY/DvKMCl3XjyaV5MOi1WJkUppeuQUIhBib
njmbQLWUW9n2cQgsP1j6RZjcED2OD2h44QA4l+ShVrwxX8giuapkgzbqOWqD5Bj5GQpYTpGtHW7D
qoqKap0is4GqBHrQBLkGiG/t736Zo5/Rd9lD3RC37kddXV+rddveudgG6Ybp5UuRVYReyqLDj47B
gdu3pyyajgR/klufHB6yp8JZeI1pvAyDbq1bUU9bWc0xB1yY0xify6D2nytWLJqbmC/JNHYQlv9y
ltVdUkgyLDebiLiAXn/lab4ZAfe9eFZebfOe7U+eBwWKluG9HIDS27iwA8+6DKHbHUSRIyE8uMVX
0KDzBZxCcVYZwKkDwkL6pR3NaSE7gIrdESlpnjrPL1CXQVA2zkCvh45+IweIEk1qhaBL5+CnWizj
1DO7x95l0+qh0cbOudrMJJwvwwrhREBWMQQ2lszGzgt189msgWbN3ZETg+a22K+kfWWtnUAMNzO4
GN4X0nNKoBxKqTg3qKvMRjxLEjP8It4HdZHCy3Wbw5D7Pwgb+tB9I59Q3OGBNp6qsiQ9BQTzrTan
tRY2yhm9hfF+dIkrFWBId3GmD/c6Kot3rXmUfbKl0uwCdFJgLWWV2MWdaZrWDZ6Kwb4ODWMTq1r+
Omb1Rn4X1tB2y6CZ6lOalKTwRiGuXy9CzKssy7M3zeChxpVH3Q/BUD4IDJ/kmZkWI4FWCDgJNUAl
xfTdtTuMwTtcjeuN0D1E9noHjU4Dr46zmpTZ0qoQRlA6JC8zE23TuoQnB7m1dK+FURZwEroW/uwa
1f+fMX//CK6T1W01Lws+PkLxdfEPr2X9729lnKkMFZCraRuW+/mtLITfuKnVDk+mOTnnOGnP2HeU
b1qLP2aHRstWVjNkO6xKJ2BWkRlc9i0hyLFfebmvdDFfj10sMwTxIAkqEZD4P0qKaf8/xs5suW0s
27a/ciLfURc9sCNunQeAYCuqb2y/ICRZQt9jo/v6O0BnVZadFZn3hWYrSyS4sfZac44pqDLmdHe5
9uPRxv6b0SSYkp+3rWtlxVjSdgjIRUJk/LrnYe/QNTUa6kezHQFvQt1VW0PbOyYwzsu1P+4T/+W+
y/NEdUNqqDcrBVMpmDH5IaE5fRyWhs5jLsLjoNeHuVxSY6dNobOdJWeeH7dJp9nCM4aJMuVfB9nn
G6NrnWMjAIpa3UPqKDlVmV0ekjgpWJ65mc7Dd9IXtVusTAamv+T75Vl0AIrAcEkyu9xsw0cHSctL
jaxyO3Rua1/nU9nAmkvqF11Sf3RxT/7jejOpq01khO1jVCzmHd8/ar5VoDM7JC9VgsTNmJ2em4X5
LobkdDMy5b1ywml7uTVnUtxcrrXSVaGMkaeXOeCnvcudil18haAVHv548uX1dKm26vrSH8+9vDaX
nI0vdw4TqeNJZOCSNbRwFyVqQ60y1i+0gB2UAHV+vPwlqRD3TC5NmrfJ8DT0JR1e/iKbvAIfT/kE
cat0rK91kbzG6VK8J0v61Wwrk7J/CjlAXRSghEM+rk9IOE88JVbDUjcKJHNrufTj6qWG0ueMT1ab
ZeebBr/EH4VVq8k69P8opSCUkrmAO263SLPYusnSHKjH3UfGxHeGkRivtRVmEBMj49ow4vo6ajpO
QusDMl6ua75YT0Ito4OTtMO2GVlwuvT98jij5zhYciLpzV5dsxnCMTAo/6/znLpi1ET9qov0BZfX
ANZPt44McpXN5X7edT8lHvjLylLdjdLpdk4tlC8x8JrLE3LyowJ9NNojfPX0sUxo0Kw/UI3M1nfn
xT3jHjZuunpgJLM+IEMGvpCslDs97MLTUhTNxi4scZuOOFzgkj53bdWBL6ujJ4u9QR1p88vgOPXV
3Jrwk+ZyfsHmkWz7xChR5PNoUgNWVYh+ur482uJ5cszyBcrSdN0Sm8CWhGdlybLs5kgBhiST5aVP
ZearxN+cLi9yRBRI0G2PSjcqt05JkuzlP8b3cnBEPGwuLyJ0Md/0oWsfQJp15zaFzbLMC8KObt01
Janx9MdNcqJ+v9nUYXuitfSfNy+PJi0th8tr+zVdKWkiWroFs0dhMvi34vCYRIP1+1VOfcOaT92E
Rw0btxL86bHLK5TQCozMVtGEHLIyDK0vzdS1IDsAziFUpWWfMaAZdPuQVyuaLqxVcqWc9FTPofWQ
Le79j/tzYdN1Q0ns9lN4RzX9cbm/oyTxiw4gAKal/Lbo696LV6mJMhPXUsSueWMvzXiNTpY8iBSs
7iAR1gDnDZyyd44/rpJX4xwvt0OGMTtiN2HkcJIFhmOeyxmMZdcQ1fPjvqaxz4m6KMf/ENes90Xa
3YykPWSxoHxF5TakyVs7RvdOGiYfw9jsSCquYq8u3goCwlOvljfsjK3Yq7IUokW0fHRzeGO37vhG
+s73pa20r/piTlDBANxNtL09KPFgdkPHASmYs4PAwCY4D6khPM3Bpcm1Xr086XKtM3qyoly38C/3
KS2WGU+J+RnF5WcwQUh28Ds/Lw//8Tp3JHosjpcqGMJi8gSYc7ymWRQodmNes8dVcbNq2qEUqTyj
0QITZ8XdgxJTK7tLO3yDFHcTRqgVPWUTlcPww92UrKami7Pp4mKKokI7xQvKn9X/1M9EU9hGUXlD
OzkI0Lig2YdNpCazTkQphQhmVp0ffwtBbThGcfdFW/PZLhdidRLLqDgTEK+cLnddnmrHQCFDOKeb
P57rxCQPala8z9PW2uj6HN3oRb+QXmXPJNPl5rlP1SHQRVU+koul4701ojdjQgLTUUN7Q1ZvMrA+
79WUrQQ+zXwSCfDDy09qI+33n1StAa2Greg7W2mtM62tykris7veyClDz8W45IDdxibZdo6y5iLw
iJObKT5E8jl9lJB0TdJ+z5XialqvpVpTXEV12+8rEgh/XIv/fd8vj1ZRNwYqVn7UAepR0BvFfbNe
jW1VPSoWF5eblwvLcEs7+PEkyIaWTtAGT3UzW/MrrU5uB9CbuWvkL0h+9KNrym6j21id4WVABovp
DmBXK27d3CCHdX0AHlq9GYV0j00Ui+c2l35umxMZKVgkynGYt5eb6L4OJMlZj2T7pIyLMYDl0Lcl
ea681VTfVdKF3whtT/yiWgFlitFuyzwpr8DyomUGu7trlmi408Qy+3GMe13NGT4Ya4cpWntN/ZiY
B7dsX/6463LNbUZzk6xphiqBP1pWuFckkrts+vHNQZqzfH29ebnvcrHUVC4enkMiIl3gfBCD7loa
YL7GPAyQbg1K4XJ7WW9PXYSK6XKbs/i/bkdF+2KqJcyvUv2ioh8uWrX8ZIMItLO02C8hNIgz075H
K2xvY7dOTrZTRGfprgMnpW+fZFVCv4Ds+yHf8jyrPksdDWnb6u6TwrKHcCDvz9HY6sfKKbJd3sjm
nl0niI+iyd8GAjcvr9KG+iaaWa0Q7oU+S+vurzt/uvWzPYkpoSkcXaUtLCzLUDmcfu550aOMB1et
w3erWvEHixGdCnp9eGA+9S7q3opsCb5YEsx1SsC6nyXnWScaT+uwFSuWltxIfTqQhETkXxMaVGTV
dZK23UGKjeHUya6oq/g+Lu/zrL+pjMg8qoplHOkWEOhS1bmfDBIFjIkpg12TuanUGerXlKssHfw4
HLQwPrfyRTMVc9PP8Nvo2/U77Ce0k40WS00fE2uhHe1VfOOouKcASn/RNeBapfEl/UA5a9wu1RNh
dAKlDwRjnfkmyVFueaVqobYrWvmkiIWgoogBJl57a880tfAxVionJ32g6QHVWx+7G2smiSscsCMl
UKRPiuowcoeQ6pXktG4LlKmbMSSfyo1zP7S0aovVTd2OYW5sF+tdmnp5GGi1BA79cd8CZLqlAz75
TltTe1vyEC5JvseLi1ZmQTeUWZUHohdDJxlqSsKv3FXMeDILhnPReJOaLA8j0OhUIb1xjjnnY++F
KaJnToCOSQkQ3tXb2XB1L4tHRvdZ32xUgGwkP8CSUUb9NatA9g122QRlFJaeojTFpoj0+j5FDYik
QD8DsdbPPV6wTEskiQyxD+FmOiI4FicSDAGfdxjJmBnGDxmmST+fdFqO5LohQmzaAxy+DTxMhvlp
f1jg2ANrqD17omOQLvK9UBvjCvnMWxQbOyemZrKbKi29cJibI93wqI+Kq8Iwn6fUNo5RrzqbzALf
S9US+akmerIj7Y4ZyyO7uuIKM39x1bBIzzHQV4kjo03D+iE260fL6oujlTCqDs0T7esbsFj2F9be
Q+wS7k7uuBuX58qw05dWyXeaM46EWiWdXzGOvDMR0w2t6eWxg/qhjgmAI0EPp2zqDcPQn6V9XJBB
BCvNc0uo71nm7nKOKwQqisNUHAvbVR2SMqviXNs6k2kd6yZ9ropwPIczTdkMZoarteFezvqdy37U
Y0l2D2BLgULr04OWtvL6cqE7kBOnpiSCL24RXTWqcTLmDqmc4VzVTGNvRpQom9mOwfc7xNAitvXH
cPF69Rw1rvWMTdNz4/jU0MU+KoUyHWYxfC3wj59NfUIbbfAxGghcfd0gWJgdPeJG9JOboQWQEC6u
vpuoZDeF7viJYryrYxPoic7pZZ6ms1oWtz3eRdLp0ddikgePMRv9JislQehFHNCwELs8cqoNEOWN
PUWvtm4Mf7OsaT/3DFjVsAIYlmYhBsei8CfTJZ01UWX40b4X4LWOEADtE/qRDanmKRFBOXQmokNC
r8Sl6tE8DMnhzgnY1l38gpbr//UiK7SfNv+X34aUcICtQmiMPn91kk9IzvWBw/u7oCaGwiFb4qSr
j8GNVwvN3G8WU2SencINcSf301Cyd9n305UcxXKoTHfXqA4VNE2sPZXKdAyVGPlTnzhbLW6gnC+w
DeUQf0GRpF53S3yddY6G1GBIzoXU850kF8IKLptxghNflCoJPb1OHxPZPLCmiiCqx4J8rdzatarx
kuTEDqYmDDHTzmCYre3uVArJ2wUSRza2GmjRcCiKTvdjSx38OdJakqMcTC3rzda286AbnVOEEYkU
gsIrJrIJwUZ+ij6Jd1bSf9XLBdBfXd1XrimOeqQdx0R5gFSVPmccQ57mireiAl1nzFI9oRIx92XE
clYpebqzQr09pVHQripbKT+t2bzh6MST1ebBPEIzbcNMXulq36PwFEQIqPWpb2R/zgvCge2okj70
3MzLVDeha6HdgvJXmCYk5GZ28/L515+/9qdzLEfiejyiTjd1x3F/OcdWcDudxorK76WjTrdDK2rC
nkJz9JkyPHSxTpFe0+PV16Ozbqr4znLTv/HHaD83oC7HoOVYGMXpoxGK9Ks2HjZf6YhWlN8R4ukv
1YzCkDQlZ1CwqPWOQhsCGz9UtaAOeWfNwao/SZJxdjE1HslB2ZWmZtkxQ3cik2HGR8/Z7q/fJv1P
X5N1WIqog++KwQzy18GppjjdhE92+a5V+TsxaP0VcoccHFsRIesErXKZ5upZe0YZsWPLEh3iWZsC
esDohcfK3SaW/gbJX54n0mVhqczKKceEn86luhnHQb9aRnI0//rX1n7p7fHWgupWcVK6uibW4eEv
egYtY/+FEMj5nrR8P9TMehVy1Dck9UHVCKPmUDo2mpKlf7bigG73Adq48a1ypwPnOlywBPdx1q7H
a2WoPdqV4tg5c+6lLjB/6P++xmFF7ehqj0mjqcEcV3uASuqm76KT5gJrCMn8s7tiQ+CIfZiipdvQ
anR3o0tzbOxzwCQFAZukGa1c7PwlVKZy64zgi2OGu6cGvWXQhCHokigZrhx7ZgDC3BWPLxmesko7
r0nnt9JkGBhjIfQzZZbBHE3OtrLcmI1bNWy6dGiwD85iG0ljG1dWe2eMfYEpP3eCiaCrbWiaKadw
QXlnRSPtsKXHIGY0m9aMej+sqfRE+oqTLu6aN8U0rXOTU5ApCnm3mkvSZoP/3XPSZKZ5FD7iLROH
0Uw+JYUSNp9LsTnNB5i19b7ueuS3tCl2nGI1MggPCZTdd9UgBxeihtEOBFFVfXyw1+GUyf6UuMiE
SMbYPHRjNAUjzC9f2Fb5IMCY78UgPyzYgwVVgK7tNRxkt3VHaXeDYocNkYrQ9BjOV0Kvs33cjJo3
D2ay0F4ofavJ/Zms8FvDUchhbYA/jqqIS49Wv3KXlF9Kk4k/0Q1acSKgkmKq1DbR+Amdu3joKtPe
m0O3+D09W9XSbiHCr7lA2O+qpe/+5kz1i4Pmx6FswpNw6FcLOHW/OKikGgq+l0743W6TmPJjKL3M
UcQ2Q7Kz1dREMqUdhmvbtoZrM9IIxEyjU5XjmWdt2U7m8DCsCX1Y/R4LPpS//qbpP2u/Lr8dDXQc
PprO8N4xfzF3aqqet0VTpx8TYYqkYBDTO6rVHcdJRcz7PO51h+CxmtGJX9Nu3eZa5xkj4uQLeb9e
AFmlMzkcRr41NLvbolGg05f0xV2lliJQl1jfLuv2pMzGhI8/NwKzsIjNq+KXniXnb/6cP613DsMF
SyA40Gzd+RNgxtDHZcmmMfsYE3mDbFh70ARy9xaFsR9yptzMss1ve2ho6CQGX9NnHGmaq/m9xYKt
GKR6d51WfZtciYI2cwxEkOnw4IyPonLf5miuHyNm/n8nFhG/VjO88YbOJMYwXGGykPy8Y7S1pCs6
Igs+lAjwzQJScaycpz5PKRXAl27tSZ+8WAmrA54dxkPIYh+gDd86uTiWmm0dLpupQTXOSjeh1ysP
+khaViXZ72jkU3gR6kqnH7uzodWHlMbhTnOjFViCsQZimji246J6RtjtiAZ6n1GKfTUyF+FK357T
Imx39Iazx2JoaZuxmPZyevnrT+4XBdvlQHRNNm+uauloXcUvepmlkJATpiz9cAu9C0RmR5zBQ2zf
nXtnJHV2sifNDvBKfcwKQVFyOipzZ52KqQ1wLwEgHuOzMantlVXENXxr7YtDcP2t4SoHEgsHpTef
MfuSBolZY4N6MfGaLh98miqwT9KouV7K8JtUJWt0yKYKn+tTiK/n1EpY5H/9t3L8/OnzRv9D0aK7
HKS2Zv+yJrRjYXVuVJYfuWWpG5S04zVuYEHQ9hA5h4Qy86ZIsg06mfIslujB7OPPsFl0P1N1a5ub
IjpfLipBaxdyD7AHC2UldqtUyuyOlTc81G73lQjm6Uqh3ev2RZAo7TWByhOgCtqjuBuvTX63WxPg
UMKxtRdmRKZ9rpi3E+O+66z8mjgHztM5aZbkOEA1KIXhWbWL3VU1nhpbBiEzeiMztROh5Gj5+0GF
tEtKmEQ3U2KPrx1OjfS99mGUxr4kNMTronIdfrDFWu6tovRm01YINSlApWDQuQH7UF71K/UoKkRD
hD1AcLQ0/GKWVJ6VOW82jChu0C9W1/r02PdLsmfLGdGntzF1F2VNyvCQ+wjBdX8xnigJkXh244e0
5Uk0LVk+nHyAgXsMFbObnDLaWxC0BimJJ16xcvhtqyWquCmvqdnFybWr5MQQq/L6zLT2WhxOx9md
P6dE6kwdSu0YromuoV5+xLIBdUEf0yM0YLqqSekIG3Ipe9h+Eyv71qLqwiJHw0MF7rO2Qk1r7cAN
g+MRPXOahhaoWJo/22ZLpuWawKu79NzQDOGN0U5dPHdnc/hkQN/f5BRDHhiRA6y3cWeGbfaM0P8Y
tvSIq/nNzZXoihW82U4RVO8WaZ2XzrAj6I2rJ2u9wCHtkdBaX0Vh/Qaj6KPFB77XKusasLN5b0o5
7R1oqiNc2hs9QVI5WcV7KduzaUOl793odiRn6xZYqt9pxT3JEdWnE3Fqt6/p7TsvpbbY3szo4VSq
+vVkafrDrMW72a2z25E9Jsyzud+zLNHfHuORCKEYJy16vb2d0PoHT0ptURciSKlMTije53MkaVUt
ruhuI/LP/qaid/60q3BszTIsToaO0NAb/rIODyRTctSZ8sMmPsbP4pkqrsCX5QrJGkoFdOO6DQdk
t9XJcq+9NAJ4YmvRJiaYcWcny3sxJdYuzwDOpxbg8W90PRwPTJY4ZOnaoWLnxOn8ioRIzCCg8Fji
ojPeDC+zy5H0l9D2dAObdDTO7kaLZvD9xThfqd23LC/3BqLPexABFQGCpTzDILG2aaV9Xqg5uEZ2
ZJcYB2tiBgS+LPtadEO+wTrGWUTGbEP4v8YisbZ4YvQd5gG8oVFSnUagWtma91l2rXyQqa75y/BY
MPmCuzalgVqCUIqX8mNyURrZ09DvopCBUrYewmGbXA/pMJ8T27rtl7r9sYf5Pz9R47oLRe69AiuG
GKz/5eb/7j6q69fio/u/66v+/az//fkmL/r9h25e+9efbgRln/Tznfxo5/uPTub9v6B16zP/fx/8
n4/LT3mc649//vb6vUjKTdL1bfLe//b7Q6ucnsV83Yz+G4u3/g+/P7z+Cf/87cSPke/Z/F9e9PHa
9f/8TXG1f7Cf5LMTjm1Bl/3tf+D7XR4Q/7Aw3F2OUZty3eC8UlZtH//zN0P8g00eh6wKx9Nee8+/
/U9H2uj6kP0PNlKCKECNBV3VEEr868//ndn34+3+7wy/y672D7eARSm71lYMOwxD2OBnf9l5G7YR
k8sTRseRRbPMGzDXyDA20p6UQ1WH51BERwuQ+zF3zMeizpGAu2W8V6e7RMmPNMGmQ9ljKhY0EmGL
h72Xi2oKph4Dlj22UPQNAkP7GjZmPrmAi9OHTOmtYJwKynUbz1rIYjyKJDyMzfjR6tsEmfPrf3wk
v//V/0kqxP+wFhw//528Uxb1iG7raFd/xZ5MnTVbGXL7A3BYRkEWoQhJVuzDpmuPIcRnTqpGQW5W
5GyEoraw7bgvovdCSky3GbIl35ea+lyGxpH0o3pHPxqrVZYmp7TFWGiH9FoMEg+F9mT3Dr5ZWT2U
ivpmxoV5e7kgUspGszuRySBCUkAiTgdgfxQoNU7NubEE5EsUXVFt5yUbT0oO3XxR5B72ShNghYVP
GurjCYF8xO9uvmZGzdYwm0XA7/voKjEt/vVC9EpzLGa/B+F6vFx0/ageZ4KnDoty98fdwmFjthRR
GaS9semEvuwNUuOOl4s4wV9BeCcDC0QUx8vFQDvsaITh3ZRU2pYoRTr70I7SbRUaX3EEOfoHlIOM
jKYIK0Lb98dobr5UoKcDcuL7I52SwiuFE26idXRH8F20Qyx3ndBkL71JutbRkI3lR1a+vGtmMQd9
dZdnU3ZcxpjeRZHf2zl8qJo9K503ow4YYuVeud5celX8x8XlPqWG+27it62LMt4lRndL1hm9Aw4/
hlpyr08kEUAgrrwqZ6dEi7kN6OVRxkCriA4ZjttQCvPY5IN1vFyboVcduzXIedj2GPZ824IfH5W5
3+XNvo4Wl27MiB8+FPNAkyLsNyPmRs/FN49YZRGIG5tXPZNaoDYR74hmdMfZ0O5wZWtwcfRtsWZf
43ptyaYlZPZyUdsq7pSIygU0aULDoZuglcjny12Xiwgl5mkoUM9iIr5DcwPjIJdSOV4uavdTA/G1
yUvgyJH5rc7y4VCNV7bFQdXQ698g4yBGgTiVjTmiqMvYY+jtckoMIdmQGxj4id7seqwCif7Ntb+q
ssuCiRBjtFayOyoqf8ZKQyGSW3muFJwoNU32Qw+MqcgTvfLIGbXQXR3b4TTO+OsjZ0n8amCrRiP6
WdhpsQ3LVD12gALAndmHLu3jE+hCsgpE8og4nlGXxex1upWFlhzbJDvnskh2jeB0PTXuHmD7yJgA
0E5asvfLJ1KW4ZZWXmIrYpNN/bxT+vwqV5UWnTHh4ORHE9DCLsEkZmoJXZj61pDtcKi0R6PlOzSp
EW3WRi/9aqruFPYbx1rkJTs3ewrs6oXXOwc+Lv242FO6lrR02vBM7oEX7foY8Egq+IoWQ6x5atXM
RxwZwIPMrSkmP7RXgnaVbPS6f26T/tVecuU4yT14YO0QUieW0hlOcozReiXNQ1TP6FKNTT2YNTlF
5VNTLO6mhrHvIcUmyd0hlrlwAzpHmNvy+qsxxsZWL8ojjVWYdxG9zFgxKsbx0Z6jWOzoM7LiaQ2R
GL1dbKcsXw5D9F7NNrK39SIX9ywcoMotBiTYtDr/slBywmz2ZgG4uUGitUzFHXQz8jrUrPVMUzKm
LB/bvGvQtVkO2UIzuC23bv2eiBzfQqS0Ner8BsTffKxcnTid6IkC3jhOWXmy++wTHPkIjfEos1AJ
GAt8pBUzQpxrW1dPrzptjLdKLr7EDqM1TdO2BOU8E+BdHci4oIQPm43rOky4VqWPmygLOZT2a98Z
mSdrYzjGjaL7KUGfI7mDbmM8lXp+XFDH7HrZXFey6ZiKhx+z8wAX+VvYs/jW0eZymM95ecyTltLQ
Lb6VqmoHTR4txwg9oteS1L1xVq1B19pfFHvht4SOlDomJfEs6Yt1OUOUWK+OaC90neZK1OnPIdu4
PevEvWM8d1obbYZc6baCua/HAXFPTgnPdazToq+0AbZ95EvRItUlHk+iNEUr92mcqXQ4mfwtjbSu
tVj1zULTNow66I7mm4kPZ7Qya5/UzYIgQQa5Ytg+Ucm635KN1DhtfzAlh1dp3OeTSUsWM2wRG1/N
nUjTYdsl9Yc9s790FfpuXWpv2qk54CS12FyRyFfIxqeYZgLqDo1X8wqIL841Wt44MBLQujhqFxyE
JHxXahcYulZv3clxvBBL9k6dxduUVttEyUI84Dhy1UgNN8IabmrYpJixDo2eiW3KyMRawuqYxU25
7/Ry387bsQfuCcuIvogI2UPl7LKT5kXXYuzfqG0YjgivTShf4qF9c9qYWVBkzJ4yKXVQKGkfJPmw
HDLF3oOs3sfGOLMBR96EAUrbV+FynnDi+BlhHBsGtZ0xEOlVd1OwKIL1aMlRpyc4OESd+LloRl9I
E0syAKVqVp6cpJrZPCrKnU2+Yy7ALFWFftTrxXeVfKPY72EY8W9tW36nmxvL5vnaGuPrDMm8d5o6
wIZSBrmlwwMlilU6pHCODVt5lcpsvJ/4Mq9dvsaP3ZA9mN482HV+Nh0ZENAHL9A12wC743ZdyrZE
S92gqi+eSsl/l73YQlDt2SNhwrpFM6ZtkQHMzabKGF4MiJfJyUMrsiFlpOB7Lu9Utc13iqyrkxy+
Wb31nORYPiMzW8NCOSw1kxA9tcfYV4tlV0Wt1yVyDCrC0fwa4V6Q9LbcNsg8sIdNXjN32VVDxfaS
VzdWfA/AZLwZI/drw8Zl09FDCmaCZUEIacL5kosaakyptIHsDHOnzzgDkb9+SXVUhqGkoxwX9D/m
Ltdvi5gtdBV+QarLXqgeH5uRia8xmJ+5Q2UyJ91V5sKYFlRk1DQSS6Id+zTT503nlPYhZaCy6T6V
rCdRAM1d2oe73rW0A637AAhFw+zerF6hWrSMD5hxJ3Yq9lNFN9XKwmYX5R3TSDQTniT0pY2i/soR
DaeQR1Mv9L1dF1caNjxX541J0kb4C2j6kbb5hLukU6Px26yezdGdn92qOLiTNINeKpvWhs2UEmA+
2LVzcurqiAfie+cCEOyW8otJoH1YI3W0TdBnOaSsUunKYEncCgGUMSOLiu1Xx1tZZc4S7SvdPJb6
mvMJaciX1XxVO2G2o/zDjgNiobC4UOq2ODsp6BFJJk7x5goC41xq97T7zof+UBnDHUmosSfy4tZU
Yi/PC5Lz9FT1ByJQ/Vp76i51XpTu81wjx6/s+SrMbwvZUp6WxbvSMrZNE/p2ZN45i36zlI62J2UA
VFsGHiubxA3Siz0MrQAdccqGwQ19pxzoNxjsYbGNNZF9B9LWRm+mnwk4O9MLardV3xIzF4utHspv
U+5SS2VfZkw7ipO+2iD/fKAeB1qJ255fGW8FI6So6G41XMqeTtIbiYxy9NRaJcVeOZTo5eldod9S
WkAHDr5qLNMVbe/voFdJIS/ta4wE7W4oGfWnEiCBPj1PkwORP3yo9ByBVj+89bbibJ2laPdieq5L
Z4fWwd0bc7h27YjnlbGfYVhw2kMv+Qajx609XSP7iE6wZ2QNFmtMesgftYSvU7+1AD8Ho4btY8L1
ONQRgcExESAEf24z5lxRIwIZIlaxLNCMS/7cNPU1cbtBiBHBUzVIDeaQXJkloscJCdZJM7GXCfej
kq9jB5a9VHcG7gLakfIT3t+hWSaO12S0ya/FTEXN+enIfNxGRXkyxmL0FFucRRUBkblbKLPvO8qx
ir7spkyIuNATMp8wPdoqvJLYel/Kr7Xsi00SUgYhoOU4xDxr1fcxKhclV5+KEHxszkyQ2QaW1Dp9
aVQLo/MwokvANlymuBdmsk3jvkAHpYLKbRr0LRGfrbacOO/Xd2F2rVkHyJApxEfjbdSye8Im1F2R
G+zkrASJiTtvrcy+1XtzDAjfYh1uDFLHqJ/UNaURVeeUluBabCG3o6OwcWqyadfUciIXqpJeqKWp
jybG6+PkoGe0lWhuagCCmN8ZuGA2CIsDexANSDuap/goSy9y06cmr+4MawReqd0SMtDSslWfLOR2
O8bR16Kl/WhDmlNq/fsCViCM1l2VNcjjVFfQNhALOB19XCZy00RaqbGkGsDq7otTRTdTyrEPPaJB
Dx60MX/0VJhbMiXTTa+CTxO5+AYARD93ALcXFKJ4DMh7zm/KqXnWiwjhoqVMfhtZrOS0Bjhjfkhl
Pxuw62u4iTsmXV4JpAZYCQLfUij3cbjCyZrZ3SmiLbYMQQj3ac3HrFnfUtZC26W7GNbId6Z+gy2W
QOSMCEOltEm9MRDu5NTEsmuvXZm3/iTbxEM788osewoMTb8pF1YvN9NOjWI95bZxVlv3PYzGOwAU
jm/nrBJmrudBlr2nGsqiIbG+WqbCkRMXGYXVDNt+qo4oFzO19RNrKfeSVlwEmbqB1ujlpl0RTITk
NzKHaxZH5p+I/TR34yb9NQlwlIKM0JTpk4yJryNWCC/StWfR0gOZu6OMx/e6z+uDMu8FDoidGDHc
w6Xx0RnRm0OoT1GimaaXjfm77OIrUYj3CvySIdkiYreMkP0c5Dima8Jax9skSOszTo5MD1r1Oebd
jJSLmgPFIg2tg4ECLCgKu921efVuhdYYZPZ8q9iqQQfACrROAXZoGc2W7u3OnhY4zqzvMwjXDR3E
0WtlYkLTcWMatMnBwFDvx+oANUFoGThvY8JvQgkPD6nyDCtLyM7Odn0f97thmoDHEQag2BEwlgRX
g6iCLsvu67L+MGz5obMXweKvB+rWdOZveElUr0sdvvT/j7vzWJIUyNb0E9GGFstBhEytSmywkmhw
wJFPPx9kd2fdusLmbmeRGIGKyAhwP+IX09dycJ+zToNtXtzpOS6DXdlBGmm8OFDsrw4RvDoB5K9n
Rw28WPlc9uupx/oNe5YaIe32mQsTNuUMYL1bgEGdIlH0gFjnbg5RmV+owRfpAZSQfW3klwy6/7lK
lou2KHrEY1yT6hJDJ/j6OsABY2qzqFffDeRyQQ47lIp9E4p0ZfbPbZx4jRTqokTPj9FdGUku7XJB
fwqhnwANpNDyBDTHzbO7mQcIDKvAO75GtazSoxTfKNoleGmV8Xq3/VVnPHM8JCWxbktrURyk9YUK
IrfrnAVyQRp5ICBZhvWMROVnID3Mr0pzLd3WBZrmlwIj835uCiIGHgfCAhwYS6iwonJ4/LcvshD6
J/dmFCtfhmO3PkbbgQU7BFaPyEm6Z4YAw/Yx+vxqrrjAxEVJr7gRFwTIWy7h/S7T4llkB5HSx6QW
0M6bgJuBEm5qWg+W6oG7G/GEti26Anqlnont33LwMK4Vv3qGvSAp5L6guJwERhdDlW3ixw09Cd2n
CLC7k4hqlvft6v7E0kYN0GsbvWDIacAsDeHGhNuAmrsJUSiau5lSr4FJk8yXJ1Ufm6Cn8Mjk+CPT
sjhsdMPxTael21vo5PLME8k8zyf8oVI/psG7GdMGMGPiYFrMhbpbS0Yu5smfW9s6rAPMFzPHX3YC
NYlQlxcJo1J9zxbfafbHIVbMT/io0sMf+yryRH5FCN44IppG+URnQsrfRGK+laOGqL/XIhum/Jim
njlWfs2wB8eL99TI8bazzKBYbhlD0MB9tuhl+2pWvQDcF7YZzZXMwXV6HEaffkCzcY4p2CGgWbjG
16IgfsWEdpl+E1qkSvtkIfnlu9a8BvQSEcaYcW4rXC/swRoH3pUW8AZtTXyi/NdZqy+QO1PfZaJk
1kMj2+a362j0h5JBFM+PHkIJwm0tRC23WTag7m/iKoTWveWplXFyKou4uFSeF7aICQ1dfwJBeKOj
0+SXzTifPG19Ndr5Oe6ze+maapja6S9hmke7AUcGDeUJFv+bmZqPeR8Y1vDWWOZ9T89qQLNqJqZA
LOFqOsWzNHhaRqL+tNKfKrAFsdNE8OGhiCTO1ZvJWtegqnMmhjL+EpPdII1FqWq+WrUSZKn8pYGu
DSe1ZqStzkMznDxFQonkWTOaX21Xf4LrKIN1JuMa5Y+1UeilaRvJXrcf5IDACnj9FyRzXmPtWbFN
iMeN8ruXyy0a4vikKoMZcPfMYYnkDdpQ849iFSdndYBWa6Wvdcq3WVElHCSFxk1lfCdgC6ZMVGhy
Jp9bOzsvQ+aQRA/IWI/ZQz/QxbR/62Nx5zQFtTIt+ZYa3kNMxpk1Avdy87eiVM/N9j8rk3y1mzzE
XMl3XTUDwooXac8vhQSTidxE2VxQ073VPQRf0ukwmvKnZs7nkm/xTqBYheLq2cgFNCa8cuvOjQ9d
7WkHcHcJuCX7AN9hOswdhTPq+2Qg5Qy3Z1kBMC0ZJUQUhC8LkWQLTMzSQBplcqSqL5VzonjPGbmC
0arM0vmbgpnRqSTk8LMVkm4bjwF8iuE8gzH1RS/g/RfqPf3jYHQq2wckFVoypjuXLQHMI5wBCJnd
IuEprejqx4PsD5jwfGkWFSMrUbTHQsDKd6r0lMHqCcFQXWMM3n1CbEqY6/Sjkvbqj4gwuGjfU5Ek
N7crF+3rLCd6Vcnp7iazfcNNQWQdibemH9TMfHMtIhplVO1gFuVdW3iIdSjr91LMCOZwG/nZCNlX
I5U4uODRsqw1waMXn/q8oxHfP7Xg2Tckb/k8A9KfZzsqe6Xcq0+ntmm+NrJ69TpgzunS/DSJdQPl
sbTTW03kfNN1l4WpHOcbN+1+yhT9MhPZ6iPWF6nfGoWDEjUFAqo33+bKm8/I05l35sqN0LrLA7TR
9epNSaig9nQrBOrCXVKF+sIcwghaSfc+TeFQFLSafMdQnWMj7CwqjWQK4lVbTt2JHrq8y1YswlbN
2PQQ0VOT6kmdzFt9KMRRK38baVOFnkSkp1woVEpCS/5vg6It0s6DmHPiacrN3mrqwdS86OoQA+At
7YOmZMKvxvxhUbyYDGR+mVKHgoOWWfSJ1iim/xExxrl+W3Me5ifwruI6WO1RhHPuzeFGWPH0Kr1C
ScVKJL8IWS9XomSGr2VAT9TpvmfV/FNQloELZ10cUT6UtQYMfR3FQcSopzq2DRA9d753Vhv1jhu/
1a5x5yTD95naDzx6CDj0xfrDPGGS23dMjjp+MQsaxr7b9fktNMPA1mdGwab/lhfA00cdyy8Sx/Wm
d6tf+WKVUbyRwHSXjMCMkbJRRPkI28y8tQvqc5SvD0WulUf+lZOcS/E0wXvE7sPAhByin6qkb3Gt
ZBdXzN9k3rY3XY0eiJsIEaILjb+dRPdQUdX7dFrOy7wVK80hUDXfkOBtVD2d/LIjijPy0fKXxbjP
WgeBDhSveGqd+TQ4LeF+6kXmhIFtnpvQ/Ru48mkDTFkMoO7USO30M9NEG1oqnGHTOtfd7y5Rpht+
vJ9Tm4tj3qw0MzyFnp1y46hjdnXczwY9kWNfEOI7SrveItP5OulGc++Ju9rACp7E+eBVR1WlnQBs
Fr2IhlaTC0b1AmKCJ/S+dUt5icuY8duybyjN9oiCDA2PbPvTGRYU2ND9WdJbudqfVWaPwhw+F8ps
HduJX9QhB/XkLGng/2plZT4KfXglXY4vsft7XGlQzrDwLJG1BMAbS6SYLokyNNGCOgh6CsOT2ST4
EALDYCj0LQUB5HpEz9ha3ZfYq9NAb5rpsZ+yXxnkEEmOhD0uU/xUNG9TllLw4pHUvP5bXWCztHUL
wwyV1ChTvc+Z3bxoEntlXJp6v8T9bzCW5HMSk3Gohfm4Tgu6BRlgtsTSTcxis0/gnbNDsnxK1uIq
E4qoq3C+oAL11Oc4vHmGQmy3xNE0WAaMP39wiQ2T2oG1XbePOQxVcqBqmyfGk+6a4D+nGwdhWsqX
OSbGLnx5PIAvDs5PUadjeOdo6e08LSdAqG7kwsoPMqQvN0USIAzVemoK6yBkm4RdOd3htsMz2d5Z
F8XEQzyPW6zmJDknKO8bcVvQlnjqTcf3HErg9pZNptgzoBhjorkND7pK+1/Y7jzCcwa6juRnaKvm
badRDcXD8EcFu6MY3PRkxM219trP5oSk/BRTX6lsoO5QfZAlS0/mYD9Y0wL2AWWOUNdym0aepgR5
QVSeAiF2jWBNGst3cBYEGvo7bpCSRGropA3mQr2uuIshpZNcpcc8Sw6O7X2bhW7QnWmAVjRDmCdZ
fna6X+U05hgJZAUJmCd5Bk3nzoofOjg4N2qLWlxBglcsBo9nPt6DNPmazHkw9osaLIr7qa3Gb006
IVdLtzv0crqdelMcDL6tsWo7+h6C4o6EI0Bt6b4gbY7aPj66cB1DAw/q0ZDLWVgN/NKR6G8y5xfH
+lpAVs/Quj3QfhsummVCd059/DbaA3ayegCtzT4lFW1po8eZaE4mlI8QjCxF8zwo2ZsYJvBiiD1S
WCzDUTAIQIMI82Gr28OdgMqYmgdIwRI+Sl2EXxpK1Z/S0eTsfog6dfSibKjgiqtiukpphnlXD346
2cz0sF/iAl0obepDjNr7c9q2Wqhn09NUJPa5eJElDLoc7LQ9GdU15iY5SBX+hqUpOhLGXmQv3mtR
mv1pzjo9bNUUP6GlOeo66n/MfD8IG9ZQYhge6I7xWLQxYCPKzTDiiUDE2JDCOdVToUwE9xYwtAkz
Rtr6SGh1TfEzMWstqKXyJIH58704yYNTlBP0OI1iY26RmD6ulWnfr5nQg3p1nqyK2cDL1juThJBB
ewhGE1i26eg/kOItQjwNmjDW9eQTlL5u+B0Tmz+ueu3d9coa1UYs+diNv8DjCAZ94HZ7bJz52YDT
dZIxZbkpMfr7QdW+VxiQI7egoLIzDgER/w1C65T5EF25bUFSo6QWqubUvnU2OnlJqR+nWruvy+LY
6c5NOaaUt71fRfptcopzpfI0CbM1YLOokQNhJJmIAQdtMo+LjiwlIy3Bf145R9BzUWoWXggxyA1N
sy+vYHQPw6d8Fb/rbiBEliXcQ+OLZzX1T8OGOlZFw9I1WCQ4iG0Yw9FZtfbYKQwvSMVf10oLBW67
EP0ckqKY0BsBJL4plwcADTQQNIGy4o4+Ni4VaXxZy2l6amKGH6jyfmLNfYA2LIMRJGZnyYtAjvhN
Y9h9Wyg9ZXg0uQ94Xt9YsJUO+VzdAJ1E3ZXEgfYGlu+oFJxLMYxXrViPw2AVN8OMUXvfn1Vio0Ci
jj3bqXpTVA3CkhV1PdEMSShMV6KXpKSkpA6/1KJ83dCn2Nivj/ZULCEiid+JNhSoq99wks0DOW1d
odq+JCqOwuTdU6jP6LabOZPfolWPxhbf2BI8R99lCCXlzp1NuRyaGwn2aJT3MPcdagzy2JqRXiBs
OYgfeSebyOm0PMhjPGsz0g8NAFgA5+Li9CZAfzrBvD1i0nX5lPXrwzoW4/2gUKQwHX7OvF2/0668
xc08/7U66pkcj8ksgS3Bf0GA0z8tmHKoAm6EZTnf8x4QwABvylab5M4yB+Y+yKWkjFqUF8ZBpVR0
y6zh02uT97bd8fNpPNJFe9tlvKfOWIHkXUiRYENiDs2DnlI6cWDERdi6YuYUixNdd5rGOlXtGnVw
6jx9qGj1Fy+v762masJe72i+5DflrBXPDgKz2Vze7Iudzmg5MZnFqIep4F7owXAQxPZ0JQtwch4V
gjrLh0vXkMxnFX4HQ49K/epgC1s648ER9tds0xJAXNB48FRcHXP6iqAG6ERAG7zK2foMZvfqlfAu
8zS5r628+lRhDdlJmu+1jSBnIi1wJFunE+3vSB9t/bWQF2O572gRXjyXgAtlM9TPKOBzZSzUBtv2
vax9MYbFiXqEP0IqdWgpXJSeoheeTcfWwrR4wuQwyCYFQ2fwpIZTzA+FvgbGLJfAauZ72y2bY9Er
hxUQeYQ2yZkg7tdcr/QtqWNOwzBGhkf3wBZJ77u21USYfMdoeRKgdFSITG26gktZj15dHRN9zO8S
xX2Co0/Veh0VwmSPwp00KX7ZEnQP7kGHbOscNpnfC9TJB1s/e2Bi7/aF6uS4Q8DfsIzsbAqUChsj
VY9iZpilJgc11Mu7TykRlb2M9REz6SZoU8Mfaje+G+C/PMzloN+k83QpDEquxpiSn8Zy8l1nPa+W
4d0YFalAXQMmHtstWL4gd5p8niUdkCU5uTWMHA08wZKsV/w435LWslAizpIjnfbST9Xym2uZLTRq
UdDbSZYQNo4e6lP+CXv141IWatRCgZpnBqZGtGflLTfBbgilGrFLxdAuw04AQGfMQ7aO6bHUQPP2
Aveymcg7QbuCNvS4PhmldBEJNG6SoXCevWr94cJW1YGsG4S18JWQSJn8xR6qm1y6lwFDW5yivGNm
V9XFzJwHlBKCTnfbyNsMDXB6Vk7WLH6jdvfTwcz60OJLFAmnMyMrWxwqKCaPwNqIIxIXVMOs72WF
ihk8ZKqYwM9UxbnpO6AoNXB0t7C/1FlGdUl6t0MFHD2n8ZjXFWI+JiNj+dpq/XQH+EvPm0i3kns6
IWR0tXsm92eWYeCnDRt1a4Iqv9iKhc1yaBx9DvoqPwmdH70nW0BPjoZahvVyMCTuQZ/tg1yTh4EG
GeW7pVeOfQs8sK5ocIDO7iYbsY6hvyarfogpFvqDOuKml1JDEbIzCerCEqb2UVmc8qAPM5/UpPqG
IQBtQJrVhAcKnd1D1zwlWbwevGyTcUSTLFSW+ovtvhgarSF1LNA0tOjX1FQ3qKt7OZKodfW1KnWy
bWpAnlyeSPnjs8zpxqCuEyxdrIPs7bonOADkSvga22MSapsB9oyyz4T+Nbbw1is58kB8qy736Ed7
KM48Nn1NpjSnlxQ439HDQxS6TT/SBSXptcH7ubO/IgEclFgfhFopv9iFq5xUi/gBb/L71pqkH1uM
u2tF2Ux17agxRfoy2hNQYoEBx9xnkWHEoDCbUfGh9RK6rd4VU7T4tJW8Z5Fnx0yaP72F3L70YLNP
Da4/ZncBrIa6c629Ffj+Hkjgl4u3LfY1Ux2Wi7TTDpSjOiItGNMw1eY+LBIgLPtiR2MATRjXoFRn
mtApGKPOyCuqUKCULmQcNHyyhoA1JZ8CHVZLqF5Uo+kLsWvfvy/6uU0OUnHRYfdo+eb8ohdvril9
aqgWba/2TQnl6Hb0phO0COWSmQCHSqc5mOVKk4oxg0J8IQ9EndHa4HKgpP1l3RZgCgGA5HAzEMoh
41uG8UKFe3hfvJWSf9rd0Ge1kr843SAP+Wiv75sgLE/vHLL/byHQnglm+b9HQP8f8DNNDSL3HVC9
o6b3U/6Jfwa8/A91o3+iHQsu1zChx/wTAa1p5j8goNu4/GFU7WG18YGAdv6hgta1XdU1IdU4HnTd
fyGgtX8YOrVNz8HTGR8z938DgNZsg//mT2iwinUl6jaeu0Gh6bz97T9cIRvRz+BgbpCFQYi1letl
X8xzsV60DRGrr3MT1CIZ6cmBDf4ADb+vtWCIs7X8BI4uAZKEOtkfINAdDkoJteqr9AI0F2DbBoDc
1/bFjofct1G5gOW+b1TaYjh6enpW5zw/JM3ykjZjsgaetnWkay3pPqv6uunsx4f92fhYaH3/r2fo
/XEazeqTqa8O4U9WX0A21rjBSLI6mwkfXlxr04om1yJkysRlX+h4MaxUyDtef6zqpfcDkak+Svqa
ltG+exzX6Z9H4hC9MBQU+RLm4wAkUc9benfbN+bSDD/hBBLlrj2W9LLY9r57aqtrX19mIH6wfS7W
AsJLUu4jwP7XyxKFLVC+SpojwUMrhw54vRaWClBia4ZPK5P7vrovFE+TF3du8SCL64HGUoOcTbP9
5x8LjebH3tQFDVRsvwYIR6KUCrzwsHWH0w3riQEJaZLbZxmV7sTWkK7fNu8HfBw1dfqbNW1GIcD3
D0vbEkWDHGdKAdi7rWn/XssGo6MK8B93q9kca4zgAGCVWXuJXeC0hRR8SfuB+2tiM77IP3Z9XP2P
a9bG9tUiHN/6SCRp4V/vLt53//sj7dd4f6d99eNz7idWACMW7jUgOPplLF3tfU0xpY6+ZwnXZV/d
d++Ldi2/0vaJo49N+1q1XWBfs1qa4nWTvx/xsf3jBKvXqgthTKVozWWuXb75PulYvq/vmz8Wznav
vO/fN/6Xr/+41L6aAQWDD228fJyyr71f5+9L/PG+/2k1934aFbDTv9/hjysh0GxDAkQH5I+z/9j/
P3z4P074Y/XjQ/9x6n+5fz/y74/295HA1hrfRH3HAUiPTBSP/8ftva/9t9ven4u/dwMIrKky/ofr
KA1Pzf7oELkNRIPbE/axEAhmqZGyIu3jm91sH3WGtI9zPg7867L7Dnt9TDNhnWGwNJdyi0z2Na1m
7Ph4+de2BgX1DV7LKf9pdT9037Wv7Yv9QvslP15aaKaWWDJwjWq/3L5KtMaV/+d33w/cF/vbIHH7
ogxTedg3ARyyx8/7KpZNoxrl/aodVbSJjFIVF9tyxQU5EiKsfGNl7Bv3hVvq4Lbed+1H7VtlNllg
yVZwJH2bY3YqNw3yfdeKpcz6vK+qVlI1939cRrcT1Z+FhjtWkUCweL+WsnWNr12X4bOUNRbQYu3W
U8DnCHv+nnXmFxzOJc6bhHl0boO5G75TtEOBGeB3NJY/l0lF+ixNQRHBEFxETXPIza6iRPkdRVR0
KjcXiovhJD+MdSTjYgryJ0j/Qdy1TvTHp3z/NxYTJMSSdWkEnL++jNs4Pm7j/P7yv93W71Pwvxf7
Gfu572dsF/jrpdenEBr+uvT/w2XQgB2g5bmn/crePtnul35f3bful4ETyLz/P3+SSs0IYal6/vlp
gIAchL48CUxEKEhbVnXxqrm67Gty+1c+tv19zMfuj2M+tonWRuPz4/V/dVl9xEDt/V0/LvG/e5v9
sh/v8nGZfZuXw3ks3BqLF+KFeZu69G023df2bftLZvAHjfzp8LF9THv60/sh76v7rnyfV/dz/rri
/rLaZ8h99/uR+0nr9rb72vv+j9fv10xNBUiYVYarhgOU0ygIugvrqqlfUcypUIasEI1XR6KLJYHj
NM3HHmCTj4kxohHa5igFfH+NDZTBTFsEeQp5l+wjdKkwB8zPMrJTB/VMiwJBV1U3vYe93Ci1oyfo
EhSF+9WAbhWK7FL0X23FPWuIn50nt9WDJqa8azpPeJUt6NUBzlX69ke+YuA8EmFEmXHn2sn6kLQ0
7MTsXooOl66S2pTqKOYRn+3PZab82AUGFm3woma17hBMAOhFJSqxPvVe7R0BMnmRRT5qAeY1UT8Z
SnXyR2wifFsuUd+mP4oNhbhM9snoFRlYSOVSXD5U2D9F+IlPh9oxTzT0H0AC/S5q2jtkHPjL2vYN
KcIG4fHo1xeIowOA8i0XokhGRB66G0lFVz9VBqK0VSZu1KWPwP9LxL2cZ/Jccns0U1K4Q20DDrby
YIabcimCccqebG1VQpvWj/9thC4WpkOT8ktS5jYBCNxk0/q5KbNvjgRSqE1f1P55SMRDa8JPa9Gt
VOFiONs4Z6Eu3BmDD0GHaDJTi9BCRR/kN60Dh8zUeTTt8tTaA3ev3tGMkQ1lfxccwAQCyZWJwrAY
b5JsxqNu/CxHz7hUcTq+llAkXFjLT+AYbmoEvS0rnsPBpTSyPCZVgqM6slNi/i0q4D1KS2vQEu3A
byGQIpHApsp0Wal0gEiVFDEIdTt0YIvLJBlU4ezXB7OH7TJ4feRSoaUl4gGahP2g97p7sxg0+W36
fJbXZOfU0b+M6SNVEDDdGXXA1gTtIIQ8arGKM4vlRAbwy5rY38rEYcj4t+x1Os+Ybdapnt+PA+WK
4bP7jBnneHSyhdZqr/xSUjiY0PzLVH0DfdocOxBKJUZmQU9RlkoanogHMBK4DHrCC6Q1m4FGL2QE
muebdUfl3sWfsTbR1KnL/tzmYL5AMqZh63ZOmLab7TdoG5gWaNZU7cnw5JekAMtc4+RiAGv3q+J+
VKHWLChQ3FuIuTbBWHjxnTCkfXWxql+8EmCq+AnOMT5MXnkoKxB6baPiHD9AuOzpibTmgzXE2kEI
bocI6cI+MmkYHT3EXvJxxNdaLwO7R1fBSiGjG5Xwwor2btjj7sQXR2Zj2pVGix9g80glXaxTT42W
Qp8Zo2OST1/kOj/a0u6iHvFsn8YRHEjOWERKH1gFV4bEM2pK4otrlacM7LN0HEQX1U99AYwKzwmw
l/njQLQP/KZ0rzYOdGHs0j9Xh+rBgw3QAvy66nkeB/w/aFwl2o/ZQjEsnswysJBLeZhhRyyzB1Ck
9NRQ0FadKds+Cp6qYMgqpM1kk8LyyqqHBZU0UB2eiU2X+7pOI3N4h/ykGKBMOkaiUec2X6jktTdt
Lp87I3Uhpl2qNaM9v3RiAVBhkZARQrdF0t+q7oUKk3WcjfJhnkj/xsJcoqaxQMMNmKOsC6WtojnP
eDPQzUAEJumokrrysObjN7TGKWJhDeD3PPhBg4rwATxHJfUusvBfGqwEN7mNh8qN+gqpEU6LpKcb
tyNI3OUrXlI+mBCgpyBKAtxuGd06LpCNnYWP8uj3JhBb91pwN56tjl4MKowLhELf6iAHpUP5CeXO
wJjAMQg+WWiY/W07eSYSSLIFnYzK8FprdB+0+bOUyGta+XQS/LgU09Jf6xj/wpzpNhvxFM1B2dUt
chSIc7jSw1mmdQ5CU9pQKsAB5ka+NFhChGnc0GQCPHqUhvE8AjumAevhq+3WEUPh8jDlPcTSTEEs
gEE3TUuAqBXsAtFspoGOONCNHA4Yn9Ahl1HbznexYX+uPFxKzII2QIXDedOsX8Kl1p9aR7zx9OU+
kZ+A0a3SX+aVhOzcTCb5aJFRMF6Taw7ra+56irFLPQZzlbxmPKbHwfimNRqW63JuA611UEVAvxMh
zCJ0xtTFTTc9j7l0fE2xb4pEe9EGwjLpjTeq9dUrY4TL9fSEue2AxEZJKR51KCMG0pF0YFCVuoAl
pZZH25PWM6j0cXT163Bvt61yRV4IInNvHFvEs3zXw2l3AQHcoxyjL9hNgVRwI0gmmE1S6RU8k9MG
mETVVD/P1oM7yLt2hiLWOtx7E4AF1CWKcyE/IfSHGLwTqDHDnZTFVxKEJliop3rS8+BNb7pENu0I
szC6I0JZkDo689ypqAjqS/9Q4Gy25GaOVLgVMtpBO1gW85o1NFB58MIhAR09tegEm1l+a0C6WiUo
WngycMXo6o7x22ovTWDO3huuLHA9AHjCDEZRZYm/dYN1HfEEwhCyor5V2L+qrlRCfGmzgCelPsVk
An4i9Od6zoDUxVkHDOSq0yb1zRYTRTmDHJRpW6C3kiEXb+tfWneADtAhjeK4bOqE6p4WRxGk8M0X
KmoV0tRERIOdHRTLfp3RT7Y1KGmgMZE/qVGw4Bd2+nLyMdiCHWZKsvX+pR7guA4GlEXPQL3RbaZo
hNDvt+B6gt6tXX+dksio8/vuSZX6fIc03MHJZ3lpeDacIp4ODCQylOO3ccAtLobmmNkxkmOAhUnw
LG5o9dIWso466hVTAf8uG9Bk7vPsLa5ygAa5cucM5ndzxG4BUaeL6qbbnQHCXYfzsC6Q+zZh1E3V
jL7UTbx900Ib7xp8D1CpY+SbEFsUcopqFx9hw81+Cg0k2WISKPQZTgVSBQPZNaJDQ9tTAn0UxyGv
X1wKRAPj8cVOvEMKAfYWIChUL0sfgG/Vd0MKEzWBxwFKvUEtcXxtW7sLpZQPngEeJxnhTktd3KNO
8aZ36rWJj4AWdMYz2rfwJvoQJGrVFs9DodE/1/nZjMfZgseHOsANZtTfwU5GJnDsQ60WS+BYDkTu
uL3R9PTJnEsU2XJ5mPL0ZzG/0RS/LPr8u5yUJWgdRffrRDv32AcHxsYUzE36pJXdQ+74DTsTkjYU
GOBC5qvrpbAr1fQuHl0FRiMoztYZF7/G6oI2IdgE8FbxuSWEVrvmRoi1jkAL4eUzBqXj4g6sGGds
iwYfh3OHdwzAeeRBppV9COpBPbfOfFgb0zgxxkUVjNFbu86fXHP8MTibYw6Ehwx4qExLNGoHBcqn
N1zb1Lap+NrXVpzqcsnQ7FJhwcKKnrSr9NaaeB7T8Zw2lV4oAdRdAz9cEejm1wnt9Puerg484bqA
fAF+cRh/1JgGJMD7+cbBRSbuCxmbIK07Nr3ATMFEZMernmazBk1ai9vEUJ/0qRqgEdXP1jD8TPqR
VodQfeGkn0s45r47pzq2122kZvpwwoE7Wltwt02ap1dER9GJuizzugmEaZ+RrfMA1bc2XXxxwzxI
uGW7fN3QAoYGdXSkm0GJpAK9gt48trATNasXFBAmzEnUr6NcvirWeEiMAU9Jo3mqPDc7lrKKw9pK
INOsS6jqnWDMA8UwZPkaqaN+n9vdQ5kwGWOqfKYtCjo1H++s7Gfn6jT/dPuTUYNJy1CFIN6eC2rd
a/4LWcAGoEdHcIQ2f+RaK/coejmKA9jJpQFIiKb4kxunKDVqA/qOGg9fBqkkK4hMHjV9AssU63eK
4BowAql0x43t54qN5VEeR5BVqTRMiP8MuGFlckiOTrdGU7KghJOqhzopP6XDik5FB11xIP8BYC1e
JWb3ulkEPF5EB9oAV3Ci3DHLNexB20ANelETnIjrePqtSw3256idtWX8DVOGcnxxmPrl91TNxpuV
tkitKmILLGcjmjQHLakGT1E7BJPunRLsnZQ+uRFyXCNvUJOjq9xW3vTdgz17S+UISU/DvNCZu+2L
rAUbn5wTqsLIaNXfrKbH6Uyulj/iQZzG69Hxhl/CFQssyigFOoUWNhwG06Zo48ED8qbhnJbyJww9
79DO89XFPiJr4QppNpOCcLwftlKFDY1lpfNuLaxLTLDZrocuTB8njy6yVY0enybNfTX70fNHkmTA
C8tLF7f8qsOrhlIFyBVw045a3I1qf8MonUEvpXTX5VGpN28ISn9LYQFiSeQvDepfiwt6G6uRO4gw
vV9ILT2NuqkfO1zMMkV77GShPKg5MDyxtuUDlsCm4jkKrslsmubx3M1Ybr9v0xxo/2szVeePsxI9
TsOqA5wktivtO8bV+AYWbA5b8O1Guj737TNiYNPDpE1H6SC3T6KKpPOKEeWmJ80HSV4VMSYKGJT1
kreDEyF8PfsIc1jwVugPl3ejNiePclssZfzYYS1cV83VSSbrYV9QjlyDHA33g944/9xW2wsqCwOy
Kuq/tw2bDq5uZkBFXMiVMG7uAUbH9wM3o3DaBx4KnSFfQsWrdP1h3RaUZsXJXRwY6dtLnNqMh7xz
svtpgOT278P27b1tfsoIfy/7dldp9QfQ7yA9p76JPo6FDKSfgQkBRNwO+WMHOBYkt//YYukNPICl
qcGI88b7oTEgZaIxA9X6ToT7pn1nBi7uatnL877JqkR25zh45yRp/kitsHGK5UFqWvY4tfPvOWtR
DtKMW3XJS6AbFnp328JFDCFoJPSej23lBjyJexxH/i93Z7bUOLCl61fpB2jt0JCSUreWbXkEYyiK
4kZBDWgeU/PTn0/U3rFPd8Q5EX3bF+UowICx5cyVa/3/92e6lmqbmrbLZVVMZuARbsl683VnnHiM
c8IMaRQA0RKOGS9qHpEBb9cy+PtxWy0NWoNc+PXX1+PaNqmMpluq5OPisYaQOjXy3unFzfNQ8AFu
idYPLI43f284Wv3o0xg/hcj5DaAkyEcpEfP8+34ThL9DvujN3x/k6pVzjorkVtRF/4DuYvv3ilrq
JPKnuFtN2OoRm3b0JDQZPaHgeIaqPp2/7vZ1Az7e3ISyrA9fH37d15BlB95g1Elm4Lu+PmfOJmSC
KoOyMk34OyMPGT2mlAit6cmykLWGrYdois+bbjE8OiPmpVTq/B3r3cJ+PsIDikmq5x6cAm96gtoi
Wbj+UGl0By3yHFCtlXsjoqLZGbHEvEpe7+3rC0aHykKvkQ59ffj1BUQx4qEhP9xKsZtQ+MfdXhWW
5cNKoHIbbEjs/Myv+yIxRXMM5DvIzQZwyJxG20UL4yfYsHI7iTnbWW6IK9MluAnCDN031TTJU7/e
iE51R3pKkF4mTFVfs/H/rcN/KS2oZP/v4f/2T/4xfrR//u/p/9/v+ef037UZ/gMXMyDe6tbfEf8/
p/98CUAD0whghUL/IqP9G38mLT4BhlvYrm6t9Pp/Df/lP4QwDFvn55lQVnXrfzL9R4b7X4f/wkP6
bJDrq8NLXxUI/41/lqVDnBqL1xyGjP1aMnhejAFOjyNPuAHJioLtuYvEnGzAIK/zcW1wdmPSlAdj
GKnnGrfjsEe+nG1AyEwx284p4ieKEeArQM3PiHbzDWS0uNvVqovOQxnv9LV9QFK6SWS22Z0VcXV5
Fl/IMsDMFr1Lh5K8szvHVw6cy0RGeCgRhW+NJv7Qyc8LlOs8rATm4ypJThxBBjjFRozTEZNCtGOh
/ZOtx3ahbK5+/kSfhWQ3lOoN98gDLs+kwNzT9vm70GjjhaIPMPPSN50pBSnDX2eLvBGA5w8SFNKu
GsDPtmCPCU+nMFxCHFilHYSFbT9XaX7WoxYvbW93/hDGyxlVXlAuIqjdBDGoYYe7WXobWUxHiT//
4OpdQ+cxu5lR9O6EufEsE7oimbyEadHSAJoNX59f+iqcKPRoInVxi4GVFd0XqcsslaILW7b+Y9ER
zpUVOALTfh5Hs95NIsuesQn+oAXZ5leoA/Vx7BTOBmH8ASwx+qlbPxg5SERv9nyUQMT/wErftCp5
xwJC1xLoakZmY1Ug7mOhov0+0jgGrF8UyEidbs819JmNFajU2kYPS+uqjkA8Ogav/V43u1cieZkG
TEpubbodHB/8QUa/bQ1WfxkWMYJZ8wnR6pOdkWDH3hBvxz4GwkJdu3+MM8rhDOOTHmWfHA23uXta
QAFHGxBeV8rpDVL0l5CmLqdkB/BOOxNXmqB3Sxuw8LaNnmMmBMRhloBa9RbzixyLZSxxuytUUgSX
pvlUYoificMA+3iFF7yudOXzkHQcsULa+y2xANNY44bP6OLP62ln3U0kB/e5uNj6z7YubnWTnSbm
aFTUbJVpyosCNe3dc8LjXDsPyByXKjvmFor8OXtvbDApboXfIMN4IcscvGnor7q2bvJrixYmnId2
W7jaodfxmyc0i+rwMeqbx8nCK+Zi2cOA8MIjxnRud6avenrugI72xbCaFZtlreGj3p/zgxWteJ/V
KdpXdHq6qNoghYFNhE+1GkdsgI176OvWQ50CwJAg3C0j0Bh9G/F3Vkl3yMUmuql1koDT6AWBHnQD
EvvQkBafqbx7sMkUI5Ydyr/HUGinLkKU3beuc53lc9+q8dFpyWXRHVTw9bOjzd1dC/O9Bx+pNNr4
FQLWbhqTT1TLYVGUx3y00ULji8R72Dwqxzuk8zO2LcVk1Oh2JO6+9DGhWjR/seHCI2uTAMoAdBIP
swa6y4sTEmoDqoCxSYGtwOXchv5aMDZhqcnaITnWP9uceth+sPK4O+EbenBZdPYodXGVJpwOK7C+
MPm/zyNjxUgf7kVC2WWCtBvclIHGbMpNd1Kl5RtuS0PZqTCjaSPNMKd5auZ8uljLhCu3wxfTdHO0
i62y3ZVJLQI09aACZ1anIb/LxhOHAs83vQSFu9kaN27fLXsR64/IZ709naWxYZAUJvFzFTcLEXvl
M6Vhgxa8+MxTMomQkpb7OTZ+uQkRLQvhGBiP08MAAFxfzZkaTCbj5jZGjjdrfBhmRivpuVsbrAQ9
EsLHcZUA3l80UpJtYdqv2DOekwjnPicLRll96JwdCBzndOLkRg2+G2QR7aN66vGPVf25NpdiP/IA
GCG0Z+jB7RkhcbbrtOX3gMUpDue9NU+vqUE/1THo+w+2DKA1dAfcv0/upKbAM8gFqEJorKnbOmcT
se2xxnPgFvg5WPhNYyICxABxU+Wlwrekd4cFCqBISCbIwpVA2zUZYek53o85PuZyCKpstINe0m0Z
JOvoalPZojpvkVKb5KVb6tN0afqCftDOaqb3meTKDqLBvGmlbZ/LISGjWMNIHecos2imILNK+XWa
Q9J6OS4PXYoSiu45eO5ZP0tSE7c8FVTn+FPjxqPzUlrfvX5JA0u43nke6JuAHr1WKdiWlDwZhiPC
2SJJdf4+inZ9KF+PpyHCz03d09cHRTdO5Ai0fx9liW3sjGs1CaCnFUuNJmlubHJTvv7bJM5Rdq8M
qqCxOdZLhTlhq/XxYTYcc98K82lCO36iqTjEmXVyXGWdvv5XgtY4CdDjmy5FHlotw2dBYvMeDBag
lvRtyPksGIE1fmxBki1IZZvFLSoFhwNvuebdbJ4iqyyPRh75fe9Owagt12bSrf/ddaNpUVX9/wpH
mqFd/B/+B0ek5L+KR//5rf+uH4VtYhPEoeBiwAd3+y/1qBToQAH06mhLHSGFBd/5XwWk8w9bIt+W
tuSl5tv4rn8VkNY/uCvVnglCVzfgYf5PCkgQM/+dLEvxagLPdWmMSkO3XGrV+tfHPSkjBT/4PzFm
NLTNWXwS3RY0+epvtgTnpKfDrsR6igXTjZ+idDyVBYZfvYuMrVXr1r3syfjLiqXHOsV7DuDFvdaY
Ui94UPasx+VlXKc/4wJuYwhX7+9wczCLRWBFnunbSSb1I3qAvq6/W+0VXAvZc/ryHvZ09EtvbB7M
rqzP2YL9MUppBHWJ4T413uL5sx0Wz27WI+Z2In82QusuTW3ed6Zhnm1yg88MpYghb5xwa8YNfk8i
4Tm3qelX52nXWLK+ZoUDr6FktL1g3QkGYx7f9HVbUMn0I8GsrDVwVrF+dUFa4BacaQpvmtgdjmSM
nJj69N+mmfFCDE7nyvLffVOF7DdV3dnMFWtQuXC0v9F/2xY2779iQSc6VQ/z8gR3QxwH2XyAXS63
aZYFRjPle0jY8oKoKQ6A/O9HcDBVZxDrm3z36njauQ4j4aUYAO5cBpA2ZxWy+fJkvepdixMS63Xq
LS8VGO8d/c126zjijzZKJoz8Ol1xOM8WTpUZZNENU+UyruNDuYx3GpLEsJrPI4j6JCJmGHQZJkuh
qkCrLqnqvVf9nD4RL1jeIjxn4ViM++Kra16kkC6pUQ5ekI0RpMVRlRvAioeJXecmpuFetoPxUPR0
l52COR7wjcV0LprMbc4Pza77sq61enGYO4xgyl2hMqJNX8Me216ylDdNYrIQjYGBRwCCcJDhpoU4
uLOjPyZemJO7ar2oTAtB36rdhA37UcKoo8cf1keYNuATbXNitNZNe5sXZ8+5OxBUaHuCyNtjPjWa
H6WZtikLWJMafa9DRxoI3Dg7Phuj9lkp/Wet6fNhjhrrSddO0RBaRwM35IXQxPqI0wYgXJhYu053
opNlsgczOcKGymByr7HLBZ0jSz9FF3GzaLZsvKEARWrl7y1wyEu93rhLdw6zITnEZV+f9Sznuo99
HTsDUooMLa93X3LXvMpkMq/kkBdbennZNhHQqDkqJFxZJwkEbDumWAEQ9N0SC/1CIx12jhlyVcyO
6Kgm8VvSEDc8DOhZehLSqlEj3fKZvk9UFNtCwwcKOoKXf4VaVQgPYhjO2Cjn13I2te3AU+675FAH
KacbpxiZ7IfpAgfAAq80O7jSMFdCgug3LyOZYOepjX9iGM2PbbNUzAo7v5RpTgokcDvZaMFCKXaY
l/sI0B+0m3tzdVxSBWA9zlD47Uqrag+U6RhkcTIG3Xqx1kArt1XpiK0yajayIZPnZMy+67Fob15l
PjtRdkpCy7qakXwlTALy0BhvlaIFPpAN9lbgIHFbhuElK/CV9853u4sSVi6DwLV8AcZHWh+DBy7u
JD2XYR3vLc2Kd3FZ5du1tgr6jvTZFK/oavNZ2FRzTqF5xhtNsEy0UCm2I0mJDxZ0jSupQwGG4nch
yCarZJWemLio6Zvm5btOEGZVmSk6iLaVR69PwWFbkJXBiDC/WV7LqawfXVHha690X9EOhujmvUni
YwJOhHj+7OKHEUIRckS4p59a/Vi9w7Pu7vvGYvxSdOUD2O7pXifIZnISHi/uvCBKkNiFhDSgjpU2
dGet6B/XxvATk8RHBPTloxzdJwJsNJ9mIT1SXEMPjYfXVTbuz3GId01lH6M6fY1GIFaS/KVducUD
nx5nFeK9NLLkOLguyYW4Y3d5m2DkiUEPJqaWHtJa+2mn1fjMdOMRRxPVs8XQQHc8P83basc+VF1Q
KDwRSfddn1n5jT80IczHmqt/bf2Tg+dBdColjfJogm8RrUDYqG/h5A8iPDGg90XjfmCm8l4tzKkP
ojVOLdX6dqrD8dCnWrcZ02K6OIVm7mfd9vbOku4LSDK3JUbflNqjeHQt7RvwrDMIl/5bheHRDAUR
gq5cXfrDXu/6zzSBqafpJgkEqoovdgnSStNJAikQeJwb4F55YjxHyaSdGfTAYs+zl3b+VQ80vGPi
YlNNeytcSvLaTbdL5sSnjDBS+Nm96VNSL+DRXHbapWkfzLiASc6BCM7C+6KX77PDPYeiiPd923jH
yC49P4pIwK44DB88rniiyUGcedrREtbvqIq91wZj4YFU6FsiOSn2mYyf0zlDzTond2gSDbMi/pUp
c5rY2jLkCbdGjR9PKPQJdI7ewtjGhM7M/VRnkB4GuRQB47k0wBLb7502JWs5Ng9qsauXPu8tIkSL
KXCMynuU1nDQSdfau62Lkm6w9YvXILutoFQEcqFX4U7FcoyYMW5lLIxNO5fRw6h54kp/6900aCKt
HtXRqCbS5Y3bktC2oiC374JrKBrHvVMZw6kLjRBWsIncpojqrZnD0B4b89Oc54+CMfErQiF9KFEV
5OOdwuiDjJQS1QTsLJGpb9HgxeTC6L26LI0GmE1+xGIeT5U2vtXqpBkWp1O6v77y6uxqEjnzdyPB
2E3cKHKGOQVkJppWP7SKPbHvO5MaoDO2GfRS1IMKwVKet5vF/DDhQT5lo24cc52wVDOD5gUxhfxh
sYqqVCkPbceAuzXi6gVlH2M0ybbOic0CeLi64ixVnVvOh8eqiAyGx/NJR0CChApafTj+cvI7zLYQ
AlqYBp3B6KVtMuOe5ZzUusGDhVQFw9gClrfH9uRaNC2Efu+6h0nV0VmstPK5qo511tF8qbTzgL+b
XEoHWKyq1ZPywrPHAnRBBLjaBwk7Vq1yLjQKT06jk+gE1Q3eaP6nWRqqAg0CST8+NQVXNtbe6R7p
/XOnNPulNYCbdI4OF7vR9ygLA82tukuRvufMjjkhzb9brIW70gu7XQzkKE5kep0W1C8d/tAVXhuV
ASKCfjPIHE1UBp4vi4r3UThyj3zEr8Hz+k5m6g9JzrVf1S2umBnzDq+0tZPRD+lFiqWR5NKd1WnR
cYRH6RPwstr6+8fB6Ske0/ESzo1xCMcQNRZQtK1YuXa0xGKQ9NWfHvDZvpqMvRNDvFBCMDRaI4Qs
Tfs+VnF7Fs0zgYzVM/HnaxmRMRXxUczhP4IG3jQktGZ9+UbcHib+aNJQB9vZL/LrraMw1bYRtXsl
8xj+YVS3QbxAnnC9H6V912IxPopQfCDK7wNQJ7qEBq4bqWKQ7GymrnPPMs/3DYefC3qtTuTlOR/m
T8u24guMNBetw8Km4CaW7xGgwHm3ANpi1ERChvOuNEgHRuTT3QpKrUmgWInS/kbNSq+IZxHJFSoz
IaIcEnXGwE+L582AUm6fuw5tRSRHWrboh2KVDJou8JNp0LtzZuf+YFUoGKBHHiCZMnrtk4Dp3IuL
Pv/QNXoSoCZ7jKndNgyyjyUaPH/peM93PCLH1F6wyZuhbN9cTuuUQTWOo8dalDvAUE+emTTHDL9m
n1YHIDXAuY1ZP9kkc68VNlH1BpPBftm2bU0ysTNM90LUrzFTz6y366McCvbOerlnq7wtiedrBW5r
gox1oy3kQ99DHzLB4tUmb0d3m3mrRhHejhXyYJXp+zgnGLRkyw01K7lk5ZwzSgR/GneueOjk0LPb
OUvAqYs4RQ2HZxMD2VVyYfa/7igqG74XbSqOX8UQjxeB2yRBWNTPAKrr9RQAdjiq/XBcvItL93XT
g0ELWrN+dqcwQkKSpPsmzp+yQqRXvn5CMmFsHdInfOxNxcoRbREJkwxVCkDtX0XZ6I7TBWrAimlF
UlN3qXfWx+I9hf+1abUyvzR92hyHEqGci17hYo/lruRMBKd5rnfSaSA2E1d6AHqMR5o8n7SJ+FVT
bj+3liSltZqJ5GO33OGa25nIJce75c3GA31IoLF8MSFAl4fFwLuo56CEpz95dnGPPI33Lstx7Ojd
sYq8VZKG3q2h2N6TZrpQYjQ5VaV31CwK3z6hptZQUcukqA5TwVXZaLBNY8s8YCS8lh6jbH6y2hr6
sJOM68mqex9MKiybcwDtWowsYvp0ZS23ClTaNu+yX8imeENaAHrcGqJZmq38Y+EoP1KAbMntBp7q
Icdhux/8RivIIxiOJuwnP1GdyRDDSFFaNXF4sDSUUOyYzTaP0reUXvUuVCspfV0GeOl2Kn9NnWZ5
VAwKtqAbgCs3mb/EUcoJahwPTos0El7LgzeW5YtRl29eSwVcMXyNKBjhd7DWhxDYzmKanmnr0mfr
dBnkoTVwuGKnmziw6DkQKIzXL4tCJJVkKExtF/Rm7xF84z4jG+x9s8YPX2d9wQaO6GJwCONzNW0I
8nT+TgvfeAg7F7KKCqEDrZflCuIzRnILiiy7Igf9jnzH4fIDryNhrp6RMf9QBRbsQYA/SqvQ2UtF
GsW4hLygSfbWexKuj+ck26xf1H6QztU2NSyPqJN4xSt3nztpdBJTdi5N0RyNxv5tyHbYTWFJpznC
HFomAAimCA1d2igAuEOV8SJtvw7ciUROH3YF3eqMZ3wwPivqlx3uJRp90fBrtlfYAm54uxHy0nH4
9GMl+OMKMjtQAXoXfeStlhR6D8NFi/Zt4yIszoA3Ztkgt1VcWHs6z8qPW3lQqi4PwvCA1bq6ewBy
SmFnOFey16urJtbWHtWKYIixN4iiiAnS+5WAsA31BpbBGJlQ3Lr24NB6VVEQoyJFlRlGRK82H449
/1LLsePceVjU5F3rARZmVZbetYH/XU+ZOrRTam1715oAWQM0gCY1nudacSzvWIRRVW9KcwmvUzi8
c3LlDmtczSK779IdnGNt2t2trW5lMgbs4kDA2I+CrwlcU/O80LRCBQvDOffI4QXR1Tm8F227y/d6
mxmMhCYP5u/yR6YLJPUGGPpEsEqZzvKSm5rx4tD8vCSSWILErRs/42zK7lFCZW6Plm2SMpcjk2Me
EgeOzLaeLBQ53w8TJPiLObr5MSlX4I5bgis0XCU3RD2rneGx+VWKsJWCHN1AEznMawVlbbZL40Fn
NKZB5uuKOHyNDRX0OjzbKCXGFnWYdq5KZftIOXGtBUlWZ8DHtS7oPeCOdR5hsE2WGjWqbH2HaS+j
BbbAiVnjJfTSb05LyHdtsM/N2WGZ29tcdPO5yJH2paF6cYB5KavzXYLYrpw7EN6V8tZN+r0m44J+
ziuSLCYCDrlPPcIvaiJChbx4nQqkWfMdV0qNFolREhiUJiQao1JgXqFMDQeSOk/EBo1HbZFPRqGM
WyXfB4W4UB+rW20Ue0N1qyWGBrjGdnA0kCK0vTgLEh8OczmPfoEehKAemlQu4iPexpA/jSuRAOi4
s/Et7zT12sDT1IbyZwfU+VnkyVuYDsU5CuP3rx0rBeYWqtLdGQS17KtF+4amaL8YTvscZ6wvVmtd
wcLooDO6IWCRM48sK5TsT4wa8teYYceWceC4BvlU7QzVMSqCIkGQBxZ3xBcdRkHFRY58U4+bE6zW
g/QM42WZsYe3qQ46lYuavfrBXP/aSYOavpQCFWQ6doEVu80xmWHYU+9FI/zIMYT2IyLKuQaZ9yEz
ok8Hzcctz52DbgHHRHh6xbFW2H39I9Xw8HQIcUqLTCs55fSmRAXGNf1MRatfbbBF5H82G/KwQREa
DHbAv9LEUIhEnZ3wenlsgLUoqEtwaAJiH7Qj5ghUYQzySLrxyGaaGhdnRKUdUCY/V9CNcetk+nGA
wG+bjPuG2AtpIqYVcKY4uTKJM4M6x9wZzaTkepMQP3tQa40AuzaqNwNiuTDoaqIeWh5FMcUHBlKU
+Mrdykrzrnr1WwIfZJw++60imjPWvR8x2NZA0p/xKfaQVLO73VRh3PUlQ1jQc5qhshlvDQ7qpdqP
VkuyF9QLQSLnpSg0+x4zIE2VDnOts94j7S0MNYQBln3yDOathOciq5c5Qw2P0SM4KBq5bSDQ4xzy
hHWeXVzbajCTzmWhP2kpPII6cYeH0RiOKUrdDaTC7LnsmwBBK6BFu8ayGXLNVmuz1hrV3U6Q3KYS
h3laxu5uSddYJFGyWOjlq8qeJgerUWo7v0wrHk+D5paPQlR0I8eXhHD3RzEeI3roF4992TTG8ACC
ukDfAL7G9QSpnegKOYgTT1hIGdJv7OlilaC+0RcAuw+10Y/GbPLJktAOiUZtXfZztC+zUPr1gHvB
JOx7b9cDIJ61YzEsfbkpRrcIgKULAr7mjrhZwtaats32dVJ5gctbHbLFliZQfKu0+Q6wCCWxIx56
LEqv+P6WI/szjFj5a7Ar7xlip/dcCzoEE70JKW4jk13fMDSceb2WokZyjhozaOwhYfMc291Go7i7
jhFs2JxjL8tl4hf0GZ7ojzDErbLduEzFkeiKhrY+AtVqtg5EKxMJo1un2cAxqFkoBpKmCORo/jDp
muP8dXZkIibfHRdBX9a+NvavlcKwdjjkdtD1TyfzUlqWtD9Ipf1dxpN3dJ2swVnfEEw9UtiqMn9K
p+rZWTo3oPqajvksHih1EI/qGS6KOE438VApZOya5ucVATRhYzrEZZj4CzA92cRk0QuG6xQOaXvQ
oGhJt6Q+Yq8gcTLzVal+DjVM+7HW2HNm4zYVVrGXWvkhEYXHSxYFJIOd2HFmymGWZJOUh1M3uTPU
YLJxc/Yjx6GpELljkEbug6s36jSsoQBM11RK2zjL76iFicXwppOx3ui/0QMyD8/mg7kiZrrEftZp
oWBkCd+1BoCvqFgmewNzCaWY77R0XDXupK34F7lODAsJewlIwEYN+iMViLUfRduvjDXQxIjCffAa
1cHuSc7s2L5c1a9sdt3EdAZacHH6xz6iqp4IrLNTb6ZtBFiOfKpTH0XjaerobvO00btFZEIg0Y1j
xbZtbC0gJ/EBsZy918kJUr2TBePSPImQyTIHO5RwRVTtvh7n6g/l70WYhD8u93WL59+rvrk99D08
WwhknG0+yOlASc3iChDKh7C7qreB2P/qWLRPDrPfE0rTMShmApaaRZ2+biLKdYICocM1NAfHMVOk
ge+GGk8+XqaVk/W7rkhogA53KZQDiWMlrAGE+HSrftn1EWJSGs0IUFo0hXGXNYhC3GCcGpxkbNYM
jqB2XshM/LGQz5OGBXAV3J8oXyGtunBI15soI5Mvimdzy2i1PukaSEBaYD3wWC6Rrxtavsgdmb9s
tTVqT9hVFoT9cMnMtEXsbgI5i8efxL+0+8iEHUcd5FPuIc+a17mEqI4CoUtUFiOHhoEToWHwSpfZ
vVydkk5S2luVoPfpnRPdwWo/cL0jhy3A0U5WQKlrTREX77zLOGRtJjMbdwk0gL1Wej+jJv9dwdLq
avdlSfM/oa6RugEyCtp96bNLOlwrx3lFExkWtEKQWa/kdw0nE5faZh7mdzumSYlDkCowD9Sk3dQk
DWQ142aRpkHjptBOM0bKDeJORduNF6Ipv+nWIra9jioKSVh/ktONK5ctsLKvX2ZzR0AZESo8VwiO
fCOtl4D+BBdPFL0OYjC/4R4iRilzDzaLwNFt3B7FQxXul3r+5qHkQTJBc2BRVXu2EHht+4eLkcz6
g0a++g9ZQQzVqD5QhWun2rBfYHdB1NaIXdfL+dUcIWHrCdJNAqnJbpNRsCI593YfibfZMWNOj8Ru
hmJrZXS56VjBTMXlib5/QZUmYmQlqqijnWFPsCaryIL9CgCATEr8Ww1U8hp6sK3f/16XJOayglre
RhPON5EM13Z2Xwrvt90RtxfftTmGpNs3H4AnRzoXHqg0MkhkodvYRrLPCR6XgAW2dTS0UhrKQQTX
8khbWNso1TkgZwh37FY3CSk+5mkNMIlN7IUCNxITgc5dN2PfAn8FGNgEC4G2O9w7Pef2X5QpnmPt
PMLpAYcJIpnFnY6jjzGrWUG6H9Ks3/UEoFdZnoeMAth5ntRtiaZ34YGY19yaA844vOEP+a5+yfih
MJx+p4UkC6ektvTrodr81uJZFq5zIi5wE87DvZY9Whe0KWwJfkgvyOn7rW6A6mkKCKuQFEIYXChX
hpMbG7sRoe3BXjWPU1iPh3HBqDw9RE1jHZlu9LgxyfScodPTpOuZCPVUvAsdsqYJYpCCE0Nm3+kS
NHqXseM42Bgz7u25epLZZOBuciCT22bhbTmw4j/K9oRtRPTukLpXSXQnHI5uRGlg51PZgwB6ubCF
z8kzyp6Z8iUSqLcAMFrjso2tgdHx4ulrS0M/uSvufXaKneqn3ylsk1N5qONuK1uMmYxM+etj0J44
nI/tIg5xa3tBxIEILtB4sOacsI5IHP7N8dBTAUSsnuiimdoBm5EfmfmezK+Vpsa+XTcNxyTL+13E
mtqZCLlJz8Kzs3dpfdEfQD2Tcqj0PFKV3TcKYmj1YfP4xfno6xVzM9nGIWojPUAlrU55OP9gMsER
IyUux54j3huhDnyD+f9OVcjBh2IUJ69uiNiZ9csQis1EPUkPr9eDyKpOy6pdxWBEVKxLgAHWo+8Y
nkjmk/NrvX5bGBFVKBteHaU9USH0dJjDR3xV5Eux3X3dkNmGxzghlza15Q3u7nkyY/6+ECttK+rm
hJT+GcgiS2xoURBXsbEd8A2z1jWcVUzOhTnp5Vi010fbhDzvcbTw1i6LR1QLDT5Nij4oqw+6zo8g
abgW/WPdETDjZLzRs2r+kGO9ixLmaF3Zcmhed+n1kX/9b8w/hiQ0EUIi9Zsq7Y0BZuXrZfE6PaHi
g6Odb2oA1vuZwremnKE9S3aYWSr0PK1fE9uYFu6d/WrctV1z9yrCOTmULidbh36n4zGgc+ZevQkt
6JAO31G6f/QRATG41xdfyyl/MU4ITsjWT/ihVHgQG1mesTKtZitvS6YhVIXKkMTKD+WxJUtQIDkK
emN8tW32DJbzarOEGf14DydOmws0TTXc11xKYlpydOu5F7J14V3wY23wTrlhfjbCPgqbPua04Fld
N28aWP1RUx+Wrr2IZHqM1ytFWuE5ipxDY4i7QodDVBTsUzwuC90ypgjuMD/2Kp+CMCUh0GE4WTuB
sJrXeUgjLu/2Ieums0VH6CyI95utVtytFiJlWocsxQ6Cv7LoEAKML9EwPlLZPnFaIynJbls0s46G
K7X8JMeaboLqtoRE2cBo8u9A7YOmBxAfkjM+ivrQfceCbh4XRQhPOeLPcKKhxHD4R40N1VOVKPy7
NRFpA828MQyfW46ACIZV+0hHtA2JQ1JKYlfF2u7hVDmN8CHzvGEVXBtzFmFY++ylSbXeL+P4iXUi
pK1IG8NeM3XobNd4xwoDnWvfjiERRpBuOlduaN4WN1APOm9gLWgtOBl2pvJDZCR41dJZ+Kam7fsC
QL4uFWYxRbugkD+SHG6ublDEuPPjwEjk3Ca410sUN30yPqIWzfHI7vO2/wjT8qfOS7xx5AzY1UCQ
jH7D2oxD81465ruW+rnV2We9xtmtpz9LAwlLNXeoBaQGXsHGpsCBHZsKJ2u/zGOSK+4VwdKceLCN
VpvU04e9SCxzx/5Ybr1swswyu2ARFuvVG8V8MPrfuqEdlGGGR4vAd5K+SAc17Fua8uR1btYGRgHU
OWqgIzKwPai5P6DeRXRp/4HsoTFpi47YIXH/OwAbvOqzrcL8DYjmplbF0VRx9u4FjYdELqWCPIyi
FPvFsv94tcKGqPDadzMZbkV4TmJiEBzC/HB11EdLGdWOPyBCdE2DTGD4pblsbhmAwn/2XCC2k05U
lXBeuQh8sdAQIkfA5HyEMOD/cHcmWW4j25adSk4Ab8EAAwzIJuuaXlcdLEkuoa5rjP5vUO9H6OlH
RmR2sxEMdxdJd4KEwe6955yNmtWaJ/Oem17DPvF3RvOgd3MgBKkRuNHZ4Emfk2qZ6f4Xkw3rPE75
ZrvEXut8Qy4zmEd/xNtI6kjnYWpHoWwj0O85wdO9a9k9EyLhcTh7n07TY1VF/h4J1oiaX9aXNuru
fEVWbAxqwRWftO9nr7gi0KiEXSCaVecX2rYPade1NU13yGuCAttKbXtVw8ZmgYp2Tl5gTpaILtp9
keifXkWyjW8O0ZbcFTRJOnlpnoWvicYQqxW7FMzjyXR2BMEprurWahqPwwDFQuK9we5ZL4c5kMSU
yMYMDMd55WVElhAg3liq2Rmm+t6dp/UQ0v/DB4j+G0PGMrcjhuXTaljrDNA2XiQ/jOrJVGYFrAyN
Qkh67Dy/QvmD+mOt1zZsYZpcuYnMJc7uEVc4+LCTioEyEobUIQ5Q43IUr2k+UkFZU7tkKkMZ3zJ0
bMaeeSOegjiTx4Gs9MpAoZOH20gl/pFE6jc12KvUbklZtReKjAa27OAQYsa49CxYNDTJsIngi69u
T+S/Pv9hVoHbuBzHk5F5chdi+IEWZHw69IMJe9YsSKt+ED8lRSmOY25h7tSo77q4XkA82mlc5hSS
GeRgJKVj30Xx3pKoWz5Q5XGR1nEmocMHgoq5MsT+JBN0QFUtiJfAzJ7CCYPkfp/SKFiZYfdVVdbj
1FRESnpwu4po7xHpTOSKMBkb0XcEktnu9SrYOBLSSF4ba3vUY7LAM0BIibGJSNHxI6tYJNIEVRJz
7HzRP2gVxJiAT0cRWwcGo8my9AB1SE1sPZHtrUFH3G4YCN6VQShQLb4x+iW5pVAg4CPQ55Mx4KWM
0tUAXpaaxwqxJHoGhCxn+ijDrkMnXjY0vYY3Oz/78FGY38ivCcmqK6dXOtEvnOdp3r0j/knnGR20
hsQ9MgjWtkmVrh0eskmc4aHKgKbkIRimen6WHi/3pswJVpGonJo8UbSC9pGpFfd2mt1FSQPgHVDt
Snrjj1wPhp2Z2WfTwb1ACVGzcaxXpoGRzolzuTH84ApjYeF5jYR2YjymSXfyM0csTDmr8Pm0FmWB
zUIDZQ8DF7LxxPWXRgrEgnTta/57hU+iyabnAvotnyjZs7XuDQBjYYSroFZci6xUp9ereuLSdPeE
bsxcMRMf1ilRw11mv2EYb5cO4f0bfXj004ji3iKTidBeprvp/GmoFVP4xCAUCaUdVt21rkdPrS1e
HcZHqWzoryATdUjl4Zx7TtAhbpBoUKbPvOFtZNb35KYER8ZU5x7h4aJMSFZwDXF0bO81cHNv1TZq
E+G6Rc9eHeLUInCHLn5T2whjWig6Efv/CbP7JJgYpSOG6UEG8RpdFv685OohVd8IwcfGkZWHuK/U
NmUaHtKqDy6ktLxHF/i038iIYyBQZM9FgyUEIMRHKF1jE+C6gIQ0IoMTcxsyPSYTpQWh8JwTqMG6
RUPxhoQ6WhflsWEUHxpcl11GYezniV6wbMK9TXBQiU+fU7eaQ5/NZ+LAHpq1L2AUPMf+lXrbNcfC
fnaUavb63DVQczjf7ebnt4rCyR6RnpNPlB+0sYxpciSLPk39OeKOxsLtRvzx1f/tz1K6GIuGwnNy
E7m6xRV7OKYOXaST/DFQZxL1LTaEPjzqlIRxjjWgrZqth8/nEEVNf7h9Ffzx1e3bv/rZ7S5/PuKv
7iLlQLEQWu2qlgT4mWFpkGpfBdfAjcgwEQRS6XmDMm+EmUEc2AI/Z7TOgupZ9vLTb/3qSnoSfCSw
iAtZOkfcrXRHbJ2wKOTIS5t7yQ6ZaUPaPnslNETFwTE6GoI4Pry2oVvYd9GJT96WJdbYDCN7ktYN
hmuvEXERpJKcABxXKEqZVNLmsBjVLiQIN59/x3HbbtCxLNuJ2LzK+/gQsXDPEuhU2A3LXGeZa+vR
Wttls7XI+F8Y4osfmSCcvdpfZTOvR0SskhABe2pCmu/iQA7au8PSsfcwyQ3mR2F4d6Pvwd6lhJ+H
2NjovxqFLY5e2KxEwxDUVvSFxn7k8FwrNyLSoSWTvutQFBm2Q1wFO0rb017a9Ideu+ljL94bMX6n
uRqsJt179ssGv5I5bs26KQ55HBPYhG1kMeEhAMsNugwYmddT2WO2+ZzG6MzehcugXr+gh6YvPbEU
jE5yYbuwdqiIFoFQ8ToU7UPqLZ1Oe0BFZK54Uc99ZW+p0kPuAdHUMMJvNQ2KRTSGw2Zwu3RnVHAY
NaL2m74fV6INmyX18tWc0nen7R/hDkImsEJ2PKmboOmRNFt8/+gEMA7DabKw+5bWoWsd6yBz5ynR
RMuel4puABU2t4uGOTLGARpXXZKWZO4S2s/Sa22YYs1naXHiggvyj3ltaod8iGhk3ft0YLFOVkdI
Bgaz6gWLZou5iQvNKkxxyo25m62DIb2fxvYxcJ2a8brRraqOfAQYKOpgz0BSZ4RsW1uZ3EeMW+KQ
dir5XNuYVZC/jl56mo5bt4Ll6LrG3gnc5DjCKG3itN/dEs67vIiZHzTe0q/QSrg5x0L4qQGJcHql
UFxMjSvWvtsHOxLgDwXMFaJqxO72+kV1NW1FC2XQL0zL6WSONpV3+goW484a8Nf36N6CF+mhAnJI
7ECWQGOZpvRDG7HfMWg/3Z7ItU6mzWvSelrOga1tGnoGXVDZO3Qb4yKZ6MW6Svio+RyP6Ghjm0IK
35VB1+2Iwdmalj4ytDKYqufHGJiamVyiLDrkacvv7ejpA+Pylb3ULO+gSo0PDvthNK5U/7G7YZP3
XgXUglLhMnL6jnROtm9JPCyi8OxY4hUSBhA81/tSF+JkRjbmM/U+ZcnbUHVoGod8p3rv3fQCjyl2
1D52ZrDQJz2Ah5tS1TAyk6ZE8kzITd16b6JsdSLAIpr74fgeF+RRFDH9qC7SYshsHm8sgViPuVV+
16HRwJeLHlqEDAu9tIGzJts+luFDFjDZaqfkBZexe9YS9uuUD2vFRIrRtBNd0zja6bi+iZOVwTlq
bHdPzqi+ddNDW/TylA8ubsOwYuKIFdDD6IDGO7iKVlDOfLGNJD5l05cMfdFYqoeBVo7PxLFA1LEB
FHWfzFVUj6eRzhS6BYfJA3PHaMVA7clJ6HMkbQRUdp465IX7FQALEy6zzdZiDt6HijceGsK3V27N
YfezqQYT1R4DgyhqP6a7pbMjhVqqwq2X1ZfAt5lbgb+OCtymbh9lK9wU5WFShOpz3fYnVj+D9U/Y
6TLy0QG3NlOHcYDuR6AVsZW46iLLZ/nnKht0/XvnhsPBbAFu3G7cglQ5aHD+GhriORNdtxVMIhwT
UVBS7rNkig5eYxB+oxf3HTztZh5o3G7aAoGKpWs6ukHvZYgHwLJORcSHFbZrsxs+U7Irlo6L1Bkf
1ZEtUx7PV5C4WUnDf8pSNoo4J7Bnzb0nu9VpO803ZHfTImyYLN6iy4URvhB1QIekJpQrsg0sctlc
9FSfBtFANFd5DAoACqt5TbN14wep7w3sTfkiqwELrGKgXZrMPLvq7KBvei8KJngFQrPMG16reYJN
Hme80vv4E7kUgWNOoV+7GvU72U9ECofaC3rFdPJCaCzkOQ0aFGFdxZJEF2LBPHtgDqCT8VU4Wbui
HRccAaSP9OupJOTRrkP7inuUDegkqu9Osc7gsHX+UpKYsjDMt75lUKxD4FtYvRNeY1me6J8nWxQZ
Gfuy9pzy11dulj94yvo61OajL4PpXcvzo6v64Xtqhmf3jtTf4L1KmWlPmhUywcEl3jtRvWJq92IE
4zKaLNCgER38EcvAFDBEdY0ifDNa993srepzrF8VOYhJpt/5OPWolvo5gMz84SnEqFHua4uocqK1
1xnUhtlMHseLshIBGHkz9L7Hk0RH3YCSH5EB+vmUnUdcd+sKr/2jmiXgbl45H6LfN0V9B6j6wS7h
F1uVH+9rx9k4aflMj4rBVTK7BdJpgzLuixXdySEMnrJK0EYPrVXIUJ8zg5VNldEXI6n8owXI7dQ0
Zrthl13sLR9RSYzvOEcjB/6xRl9c65Sz5UOPbJTogu6b0zgEcTLvfSqC4hCxs11Y2YM9ts3JE9O6
HInXjELhoRVA2DWWhY8DhqjHgfeRcNZi7zv0YI3xu2smp8yPZhOm/GGUwd6pkHxTvNubsOdAua1p
XVtHiD1LIdnAKCwe8XxR5+Jp+k56EpGkxW5ih7tS/tQe/cDCMdOKu8pCqj1UjBWBV56MNt+OeV+e
u8Cc7lq7DbaxEdACpt12dmz9vkEujXy5zs5+GTNdjWimdpXusKa34r02pnBDjr8CkMmY4naTUhMe
4tc+aIpzFkfFOa0IQXEKuqs/v6WRv60bSYIhexUge/2d0wRvwYjHK3WY8LSF8RA5nrUy3Q49VRkS
6qyVs02EJLM4aJaeZinWuyFeW0NTYV+1m32jANWrKT751nzMCzo3pHDJUxlrz1ZruGv6ANm6CX4I
YiS4RI4vjIM6alSyGDuJWtpiHNx6jJvYshJRVcSIXJPpUAeWd+nQA5hJfwiDMb5zHns7RkJkZRl4
4xaBhDskyyoT67pHjol5gy2xIeklESK4yFmMd1qawT/0tOQn/uPb8L/97/kdbTU/z/4X5r27PMwa
LIDWHCnx88czG4NNqSDUQjoGtkFDYR7EtvirYbANvCSEGBbtbKPGxDPVxrlr9EOIcfqew0VQXUyY
L6yYBj5atbYlvF0HZzv5kJhS2EohZieIjExZJ3rpaqL5c+g1hzAONZAvVpouHTsFuVyY/7ZCYfgm
DLhSycov6p09hNFhZAuPYiCxoe+5Nd6PVhzNGB1+LgydRgJRgfSTgp1ReO8EuvTn2i2jvdGaV8y5
/vnPGyfNakL72idflMy1JPukDgWcPirYu1MLTLnQxUOrwLr/Yhf9i8Mof8N2zIfRIbKS/ynH5FCC
Ffn1MPYBhojJaPxd06tPgpfEO2lvJCKbEWGAkIzpcHTh2/RWjDWaHwWTlza++YDakXiOJMn3Lcn3
D8xf6yuxjRs0CxhYZIr9hWb3IycuZpxWPemgivaxWy3Ql/h3QxzZK449OcO2/S0RVX1AHByQtHMj
oQUfSZWgKRqm9EWEA4z5XNI4lQTbIf/0Lkq0e2cYyyOS0LvGwKcn63LfMHdmf1aLF0cyP//74zTn
tfz+cXNNhy2gYWOTVWr2r/7iT83M1iMIThLNBsp8yNJubXv1toBaRIvfGNlKWhGI9rI5djpS1qDb
EDymb3uzDaHKjRcvc/UThOe1GpNqdzOwRfjOd5ZvEanMvHH5aRWpf3XW5TCNz+kQXgY9HchzQMuo
eem7FkXdo9bLIxqev39t/N6/fHE2L9BGLkyMzG8vbsTFmnUTsnc7SfbIS2mfbvrcDD+CggAO6ecl
pxJvBNMruTHLmpg+LdS+OqXg2pWzCa6SYicjgL0ZALEj89NugWVKf65cq1+pKqXVzcdqUU854hUm
tlefzMhfvoqt4KIMs7mMZDUuNCNuvnUskTbhpq9241Ub0lrmkQSuXHGZAEKtfF9X7x4h3alkGpcN
+oveRO+h0YXP7G7abYIDZidVazwkCMEXaJEQYvYjAEpfe6XrYz9ilSCMLgrluqLmWObEUIAnNJFs
J/beNlecOeT4Bndk602L0hfOIxc9QsyZEPRlEpwK1w4uFLMsCB5eyioavGNdZq9dbXffyYVaerL5
yNsRRKCNFNSwHpoOHUOsrHIhrEY+FvTyt0U6ZECSBt5lgZE0LZHzqbaz38ohv4pqsr6ztO7ofnpH
24bAaIeet2hax3+KPJmsW2HZF2x2OC60dIfpkrhzTIZRsOG6TaCmhkWl39RTUb9je0M4Xu85d/Hv
9m5zMiJcLrKbA3Wr4i1TtrtwESmgxZKHKLDSXWNW49ZqkGJ2kaFQVjVgB9lmkIkr3v/+U/g7QIgl
yFKK/0zX0HUlfj/DGPCE5O46yc6lYQpzDG4xrc2z6l6TzrgLFTG10q/sNc1E45gIUBtBGPs7JPRU
/E7frKt55hjqxtfUos8rmd1tifq6d3TS9zoYoKuJCO6lUeMUaGdV/dQ4C9VAUUiJU7DqylmbZGcv
Gy94R9iGaIPu6FKm01lvuGfikC6SMqv8h5c9X6f+8zqGmgLXm02Qgyl08dvColklsGRDBbtJ5dcw
Ho2rMZJDZidaePGt9phmRrojRpYwYheZfKe3T1Q0V61vKTCrur2rJR7LThlMfyz/TECKPTcrTWQy
eJaLDvW3T7IYEacIIafhi8D9tzDJNe78KHrmJCpWLjOxuKovthkcjNza0Y6ONwmsskWlSkIZjdTa
lNa2Zv61mhhn/cMhEPb/vAiRSCAt18bvQfdRkDPw6+KqOr3AEVzOgYRFdx1JuDy3lcm8zHizVdPc
TwR9Qi0KvymJdkOGxWsfeqtKETZtK52GXOoW70l8BWb6mIwxKubUgE2jfNh2GYARLiJHq6y6Vzd8
95Ap3HV995V4CX1nlMDuIk3qL2akVihSONPqCL8KHO+GxBxMZgcryJOXjMEb7NrqVfNv+T5xdKi1
qn101YEYoeKppSO0KtOh2LVtTs6f3l8rRsinwR8/HL3ukJmmm7oYUYdb9ks9Rta1MaS8sl6+JTLU
V7Yh+Jg2YfOAfsg8kTVwMcrWojRMsYf02hnYOKFRvgSB3U8F8TZhtCI443zTlrBm7+uEkr/TBwd5
SDk9FJZ4cNoiP7Zl9WCajXMiZB/NMMVg4U4ojtFLwnTsj1pOUBY47XDrtBZuisnZtsDvGr1kVNBD
zKAtdW+JNt5qdqMvg8aX615DkIpN0S8kCnRVOCfDqjVES8hfBqRlG/ofnwogxBo3NXgLp8yWfZt4
d0kqrnQckm3UJdW6cFAS15lfrUPK97Uu0nI1OArxndAA0ZIkfqeH7Q7JKfK9kLrcm2h2W8KPF1PQ
RzCvKPptjaa5FTjeWpQCznRDylbywuaK/V9CR08LMD7XXy1R0PmaRqRcU/euK7PeTgEiFJyR7P1a
DI5FRpJCF1E3VFPwo0yMO3SbZ4Fk69qnNEclDlMHYc6ipOy6qxJYDrayyFkdabiEo4gZrWdoARVq
izHUn/CZ5/dJQDBnb/PIwLPZq0/OC0qxhamo+1CY2qe0HRnwFJ72/PcrCzmm/3NpUUT+EqwkhbRd
+dsWOSDLHJav0rZMUwd4zZG4wh/3lii6jcU4yc+OIvohK+CFj6JO1oWS2YE0no8uUz7pCTTutIhc
CfJsh7tag6PWulzWAN4/WcTV7ioiCzad6sXONO3XJtOJ9x/Ts5Vb9bUZNaR7ZVcvTKJQL65HqK/l
5BR4d0MQB3fzuO+eDSneCmGodZih+vUYzju6EW2droGB03Q8zqedMqgs4Spkxmc7R/zQWX276rFK
n0F0MzbPhWAynH9hbE6n2snPbRAUqPv5PIaWUGTNNsQd2mEN1JB4rVFg3U7H5jXtDXVHRvXaxG02
+/Q2sOVSQuu/qbHehy7qW6HdGcZX2hcdWEym5Xm0mdhEXBQ7XK4kPTBTcijWkx2tehbkdd/xW3zD
tphLedPOtP27JouQ3FCCMZob9+ReWKubD95SR4DPDLm9YtqldGwIEO7dF2y053gsSaeQ9/DZMDeP
xC8ElosdsFHlDvs8FDzfNdcSG/ZiKjPzGmdszREmndBhLoVWsNnA6FUlKGN6rElHO/P1DTL2WdQ2
KyHm/NuytJ4inDd0vpx01XloMaM4n3ZQdstLiB5kIrYCdgFmPFSSkR+l39wYYYAbGWTCe6R0KryK
t0/s/6+pjpblcsb9n1Mdl1+SEJ9WFv4H1fHno/6b6gi6kXwdobj2SdOyJMGK/011NOS/pG7BZ3Rt
yltL/ZnLI41/EbRoAM3UjblqI73xj1we41+WaToUczoBkgqXyf9LLs/vKwhpA7YgHMixlckexbhV
j79UPUBbULu37XBBT+SuiX7YFM0gT1yvh62PFuw5pyqgBAydVUlwDJoQLiCigdgRevSvvTx9SvXk
G7Fwp25wGb6a2SWcI2TwYVhGdk11Vzt4cvwINafYBlXS7QdizfCzP/eOM1wxZQ10+hx788sb8Rdl
rzWXtb/suuYXJnXXUEpJnSaCPZd7v7wwmY1zq7ztLr5hptvejZZGI79NsrJ2XN+yU64UA0AiY4gh
0PDww7w+Vf0gLkUgvzfBVFB7dtfcLoazIZJsZ7YagzjUmOcqLtZ6X7V3KgzQVso+3hFVPAv7veTs
OR65Zn2404fsIVeteFJpXi0F+Fc69gW7BEJkt4wJfwAA6VEqOizUskGwXuL86LLoaLZc9uIGE+SA
Dm2LX9DHtyu8I4YRyD8aO3yvM5/bgT6/q2RwDNYWOYX7DCw9RoWCaY5EBOcDBPyHY2r/FgJ6O6a2
ssmEcokbdW5V5q/HNFQBIaVjc/Hni2zXBozQO9mu/Ub5T52vL61iGg/aRBY3oTThlgvPR5P3n470
a2Q4pXFkyrdJSDC8dl1r7pq8adeZTZO6jLbVgNIjspP4AWonMA/beMbXSsa+B108aTroijad76LL
jnCkyRp1pll8BBI91PunOCe4PLCjx4EQPJuZjE/YesDcUBlpfpGDCLal5VUrTjqx0HInuXaWt5qn
4dGqJOx6MRq9QKfDsXSnO2a56cvoW6tOIXxvLJxoscivY4fBoUCTEI5Tswuo92JchLsoaNIXA7YF
boeTidYzTG36aX/c3AYI4xiF/7St/u3yz/uhpKkrPuXsHbH9/dbaUfhAe61I6ktmfSUJPj9iczE5
dJG2q4IWPQljwmMnLfs8dDLczspl28vWpREgIagiKGHWpW2kfgrhOZiBtnVRH5al/vL35+K8uf/1
VKTUU5DVKPtYY7iZP1a/fGwsffBlUfvZRTe0+hCxe8/sFMta0Icztsb9h193awz+/vtc3dBpHtrC
Vc5vp37B53+CmZ1fVrUmgqsmvpcN7V1NM6y1QAF6GZs4g+pFix3HKqWRrLlit4wGdEJq51AK9QBy
wX9pTD3d6z3eQJJoiGxaYCfSXhBTQJWokAvlnp6ta3dUZ+yNFYg5hq617tnnfzh+v7WmqJU51wzL
YPhn2/PV5D8PoFJmGGDBCC+WND9Ieg2OKuDDj9ehYrnyyyUzLyRYyurWdVdoJ5OV6FhRdG5wOj6E
oeHjdwrWjeBB5shqyHjy7nYTS/e7oLu9RwARbUeB57zXSWMdpqxZ1kG1MVr8bJ3g1SlMJJu+RfLp
lf2hdABcATISh0kzxUEPS7mpaZ1edOWhJpoi9cqQFdxAgLvACy5MOxUm4mSW1jdLMnRqloCCrVTR
OyA64uGs9cQzNtQTGZ7hg1AF6NS6/YGCNbhoFfkenjAYxIShODmgPhCux9POt5P66OXoGQpJ/tDf
H3frt8p9Pu5qvjyaNlQnLiTz+ffLB1e3MfkDE9NIK6VpMLAv0qz+HtnuWx9oLLy0TJZ95fSEv42f
sXCi7yZAWdLE+y9lTI1TxRK3gxbp+7jHu94YynuIRkjt4XzfDoWhqY2fbYtsPzb3WMIiUg8czLrO
iCorGMe7MqFDXVkJKxE5VF+k8MjrLtDKO1TtFeXZ2E1qSY17R/pJf5riieGQJIXHz8RjbzBvG40S
5f7kdMup1EmktPRyk8kBYV9mrzUt63cEm5Q0U7KEbkSDgLN6J5izuJKDX71IdV8Z9fDq1FZz1sX6
7w+wwfD997WBxggrgo2wgB41vaH/PMQ242DEe415BowB3kAk4uiCxqHBOCDf90OxTXC1IM3mH243
g4OnE+cg96k01EmbPx8jPO1bMdET+/NHv9zFUhHSqtuT//lsHZmwy472IUXp/Ly3f/Zwqv77y5/3
xHSJ+jV0sNzQYl3cfqj1VbrXsDf88sDbP/z8lbc/MEh1b+NK+fLzZ+btL/jzl49uzJvhqVbf17gu
/vI1/Xnvfz+v+Ex9hyD3+YDcHnH76reX9fNvuv3Lz1/aFuk1EitRdS11lgPb5o8D6skKjMztvrd/
ud2Mt8N/+1JyylIxIFD0t6JjzoeA6KQhmQ9n7gazxZnC0c08js6FzBHNjI6ma2mhso996azpx0SM
xWZsnket/9HlUsA1MU+RnH7oQ2OvsKo8NcBAkpkKEsTD1wJv0Spq4Yn1ypnxJMfW1Ytnr1WXqKah
m9S2jzk5ezVCtqtkvJzhV8ODEv62RTjHBZ+E45lXEmXamnQXc0EzE23WjWpSsk2IAZ0YM/FkHO77
mYDiUzQiLkT4Y1N3QptbTg1y7VjJhe9AUDE8/B6OPjwiHQzW7cxZCR2FhQLyykxgocFnrtH6EYRL
cpphv9aOcbHDT4h2l25muJCSt+dtg9FkV3cCV3nru1jiol4tdMInl6mNg0q12ja98WFmUowBMoao
Mi5IWC85fT8k3Oi0ylfWCFQPM93SunFnZgJNBIqmuzFpZjpNigusQMBMMATgmhiCTT2zbFwp3qYB
m5hjHmJTXXy/Do6kpTPszMe1A8NnV83QvKwyThbZXfw4fos9LPMzR0cks0OoeMR61xIBxxDTJ0uz
xLdNYMEDTSsOMFie0oXPg5lFy7wnzy28FYJK1GiwnAD6KMA+jH1iwqFg/QyEbF9N+QG7c+nNNKBm
JAs7QAeNXwHBgJ1tiYJj0qazMooVG4BwXxU7rbSP1cwa4opN0i2CTFBGdPhIQLFmMlEHomiKhm9E
Iz6kJDScDYdV8uY/A2vkC03fj6qsV9rABwzC1Cy+okOD5izrLOyofrGAEBxWfrMTkcXlPYC7Z41b
G0jYvi0jQL1xBqekmYg7HKiVke0DTWgjdjcpS3GsnsVMapoMopxxsabJUC01o24RmOeAKk19WDKX
2Fcz8intkVWgJP6hoEElwwtmlU87ByWHXmhtyegho1N+cpgI5zNQilm2sylhTEVG95W41FOiEaeh
hQ8N13kiqMQpg07V6QsnouEXSsZloh8N0NU7T4PClFgvQxSU175A1Ru0FW9Zd1eVMwSLSm+CihWY
SCBaZnZrvyoumkVgTD5DtMIZp6XganUzYAunDckl2ZMJeUt3Qn9Vo+ZdtDOWq5kBXeOQWYtGsrRG
U/I5SQYzxgz0GprlNAO+cAJa7Lq7S5vCgpW9fvJN9MQzFkyHD2YZgMJsiGHCCQzwFI5/6MW4ySL1
tdN80kCq5ODU8cvYaph/mWfsMgMbuDdmayvWD+kNU4YAHnunfy+Jx+fUImXF+5LaWrMy2WwQd+Bs
qNabgz4WG+Cu46V7UlFyNXuoAyyIUFhJdZkmBxgk4j9m8dGlraUBBRTAWgRpreyoB8Uk0J3kPQ0s
TmUSFHcT+0toLfkzm61NFLnPve1HmyzJT0LH49EY5TufoVniy/DKjFOcfng1F2U/kf9VWu+MR0pc
bqQYoaEzZsQqQYhtgnA6Pjl2Tvoo/VW8YPLRYIe64LKNt043mHpopbaKXOd7X5fkOVkM0LRQHSmH
vlqANPP5SNOYBm3naC9aCC9qtP3XTsktpRjR8gj4MIZsLfh4Q0myXOeDzBth50UzRE+fcXrIv4i6
pyqaZtReAnMPMUd9V2OkiKDxMVYOeQMA9BGqD2l3hvZ5M75vokc4zEA/0iw/4g5wJwcSZEMMe+c1
gAAI8AgPxQwFrGY8oAsncLTu8lIDG+iR5hUxFJ4jAMQqsO+byWCOM+MGG7iD1QwgdBFujXoyLoZE
N7dSYNIriezurv0MLyQ1WM0wwxCqoc96SEIOoEPEhtPCqNLHDEcpfyc4ROqinTcDEoX10cJLNGZw
YpyZT5bhnJTHOzzBVgQTAWRxxi0SofFozADGgVyjpTFDGTvzCycYMUVt+ByzcM4DHBBIkBwxbR5J
sSCtvwfyOODqT2cGpMusimjbAvEJ31aqeClj/QGP4PSeuSlJc+AjM5dwOM203yrIkvRa1wXIitYD
OalgT5YzhBJvlYOqDzBlPyMqJazKISK/3JvxlTk9BxzF7r5nMrxqTfNRzLDLcMZeFjMAc4SE2c5I
zHKGY6YzJtOFl9l4gDNpTNyBnnqMIGri6TjrEDbbLP6OAwtEQzfsrGlKlwIapz6nxosZ0BlKHAVh
ERBkznyvnDGecgZ6+oSDNxbz3grU58SHfNFB/7Qxm6JEKfcBKc3YvVhgwsKU3/rQ3SG/Fm+GpXVr
XHH9sSOS65Lh7Fze7nG7uX1LerN/1e1gOHpk54Oo5WHz4wUH5pvj87u7adIemqEdEF4kaotyMHoK
G/3H7Tno+J61vGtfy1IGG5nqoA1dpV3HWU42zc+ROfddmjRf7QhDVG6J4DI0xD6QOukh5am0d4JS
1rfnUlOKijRznXtDG/I9pViKMKsndCrI9AUCiy8KytqnkYojHevmbXbgrImVzk+0XfqzxkwSC2Cb
foDR3dzuyqFPiFv0aY8E3Uj11sf7YJqq+4o5zOLns3XnaKyTb4ZCPJDoun7V0fcdIDJ1G0Gr5dkr
3DdCxqpPvY3PnQcRj+E96Xq6H5z6trHOfswlg9AO8j79ZN0Lu/wcFNLhsS3bR7Y8x4GqeT16ZH11
nRD3eouZ9nY3Xb5ikpJfEYDoiNqy6jr6A8kXNfiSXq/CF2U4L7d7WpO8RNihX1vfGdahGuQRyL1/
wZCkyWyF8Vb7gPS1ykukdY5P+p1um9GjW1XalkTNOUXN1u5laQjk67wWSfpGpROgMeTgc6vJCa6t
yt2DPXqMLfSqoYJ3nm4HSCTlHZer8jWxkNdxHvTHMi6ri0W6CSnBRvUlz2FQz89a2AQ9SoC5D0Xs
JTsmEt0ua8PyAYMh7+x8F5fdrhM43hdkg+7SYZp+cU07Pmpaoq1LJ7desI0/3u6KVeChj+a2Qckc
syqwUqZ87i6VmeITt/+Lu/NYkhzJsuyvlPQeKVAACiIyPQvj1M25h/sG4kEKnCvo188BIqsrKzq7
UmbbG4SZuREYwgBVfe/ec1vrE2XR7wcSpyKCx7x7FD7CKjcIy4Polf6ITQKL5vzBPYG3ZUtKTBvw
HhJz6aYVY3khWxHE30ziCfWs+NZbb9qUGp/EzOibCknbpUgLdWdQHfz5hFw716aVfo2J8gN4U/uX
TtPCu5F9XPujmX/zCtaXvfia2SGgMKsvELP15rUrBHm580dk66HjB6fbAhsdyvurT1zAtW/tbFPF
o/MVqeDPXalhKNKu9q6uqqOrKFuIaIXLmIwrmmCVw/IspnxyrfisuwJ20mV5go4T43PUHpf9QYuD
koGe212SWuriNdKEfTc1nx3QoZ87FE7dLPHw70aQdxe9crxNrqT7gXLu5zOoQwAUQTJ54+Ipz3Az
Zq7dqD4a4BDLp0ivz9YsOmmjsZwmttIBosoV7z3kV7l8SlMH0ZoDFN4HrszO2Xxpmhf373ZU8FQO
DKIDb2V4fnOfBKZ7mlLd2M7JZe/IZXbLp/jQoFdGgVo01iLWBtV06qLcA6cejV/igUT5+X2UJrEp
OXbyIMe6OgWMuTvb1ghbCPLj8j7hQCkhjOvhoTG04DSS/ANLhdOL6cFpeUYSkNsdcUo8TFWJmC/T
h12MnBM5AvmBIljLAcFA5GLllPoYnStZGI+y0r/1WjJ8cvKgVPZt/+aGzPb1kJIG2LHhUzfSC3VJ
+ZIapn/QbRY2fmj0H6I5Ly80ZDxsFXWNE+N5ujX1sNnZbv6y/LEs3JACKtE3vXSBv5Yy+/mucTI9
9j3qhxisK4n0qbUtyJf9xB9hcC38VEOd7Vo9LI4eBNsXgwLfsvu6rXCajpl5zQN/uIkUYf+ym103
fODVTJ6ArppgCunHLo+DpGcRqfr3EvfEbspjdegHabzOgJVlFwtzBLAQjOISq8i8lwGRccsrbYKG
meul7kMU28a5G7lW//yD78HlacMvMK0EKuR62hNAlXzRI2uzvGU3hOPGnSIW7XrtP6gxj1aezSIN
ZotHthtI2qqpxH3ZROZlQg2wXr77UIZHyjzTa5FL1mcYOnbx4E3vJclSoh2ne9oc7QrTaLIdyhpx
Y2xlT62rvf/cK4MfGq7v/qZH0rq6Gn2B5Q9NON0lgZO/dBPJT8pLWOMObfKp9NWyt+3Uy23VRJKU
ywLekuFTIzaKx59Hp4E5VSOR5FruO3cybLDIzz+LWrQvPYXRJ0f06Yn8ceAy839gqp0NBvoPN6ja
nWnm/GSGAgtaHbE85e+a0MR6+Ym1Qe+jyuBnN7osDWkU60b4begYugORDCfPMuqtydiufBexUkmG
rQJBeqxj+wM/U3nITFldC9TVK5Gb3d62CudaJqQburDIuRJ2jKrtowfd9xg7sBh6ncWqsMQezFu4
gm4C08Lr3FuspsdR1RadcUQLbukBqkaOU09f7ZHoSyOypq3Z0wVG825tvMEeN7RfPn6SOwUh0Fnv
Fi+F6xGM1A+rzK/M09BBWM5ZAxIx5Vwdk1V1YAGf8iIab5OB9i+1Pihj4Bl15WtrhAEuJZwrra0w
CDqcowtvLOzQ/k/4C89+5ZQ/NzhxSI2injT/p+Unx42QZCw3BylxcXTGuR6qcO9GgIT++fivz1ue
vGxMQQ7Mz7utFe5xXZyXly1vsDw+dTWfsdz854Ncxr018ZsW6Qp4VFYN8eenpMM4CEx43WlIDSfM
bFfeC/skmrltl+SvuYP4M4pYAYWaIpvbVa9RiI97wOrpZGCfbBBVTWuVJ4Ihy1PS6sx1S7iPIwyw
k8AsdOpVxMHVtY10J7lyOUTgOj8dRTKV5gnSrWcS3WQRi9mBuWIQGOKt2yFobUGRzU8AnKggUCh1
yubNcisB3T1GB3MwnhJQirIBRKT0HwWkG3QIszty2Yx4NyeJLYdujLHz0KmFLfjEqOq+RE1AbmnE
AsAH/uI0/daS1S1zzIsT1A16Kw4PZxmskATDU5HMSCWNBUNcdS/Ll6M6WgJWWmV6yZWjJ7dHWV8T
grrOyMD8Xe5EL6LDCIOT7VmPUbPBAQbnhdiPCqEOiTpW4hIJ8vKWx5a/5g1TdNssNyEK6k0+UKR3
apwWubNhohCUCsXMvGMhjpZNUbKKK9LZ+0myN+mZMEHrmiQMHjYb7T7EFIU1vbuzYgKiWpaWhBVu
RZ41J9dtG8QNZnMqAgbeIte7tW+3/skHXbOhekWc9/w5P99d1kTbLvezSADnHySuREsdhR8f0D2h
SRdYggIuVbRYdCK36VpvbEnJIQa7SmKWQ/JEF2MOUvVDa+XtXp/1Q6QKDnujcS4g6GqiVRNs1nSh
aYiUnrab6v41sqKdU0BZBfDrnVgsWkpGp1CHjyU8vT7V3UARsoPQJt1BQEKht1eWBddfVMEEcpqA
gwb/W98032MHlI/b1rCsK/PO6vJyXxf2LZ2qYGMMPSJ0Tk59PiMbAuF+3qrpQVDihz1EQrzV4bmz
p0Nem69TRBqUn15sUAj3Gmak82SQzJTHpXtseZNr03dg+BrP2tWVxjo9ltY2xm29QWnd7n2nPkBH
64MV6fRro0uQeQpCLcxOtHfkmMVHRFKvSuIzUrGZnvPGKh8n3L6baAzsq7QLc4epnFThNkTs4njO
DoaFib9RmCcfQ6M3wtWKBp+lMUMDOYGauUdNQJxDK3d5NTNVEmbWZRURW/EcWL1/nxReDIstLbZg
AKZHDSoAAGazPNXtnPED0+IkRjocsaymVdoLcShnxX5oeVeQnA65CViVUdfiZm6rAuKXmZwXbNGy
IUHg3mt0wXLWuLjzBWzhpv1zk2gCjVoBVU53tG9BEr3oHrYnJmD+SSvaVzvUYJoMNBsoiCwUPcji
oNa6D+kmYgct7T40jQrGnWQJ7saH0GShs62Y+XNed/h8Q1KzOkPU+94ESIl27/TPTQGsZfa1EtaY
FV/9MCNevBjzdUiE5rL/fcMZMHQp9PuyCzcLVWjZUHJqT5Hz6hXdQI5wqU5KxbcoJ80iNcB3LQ/l
/3Wr89AGY3t6nVA6UVXEWYxTgdNwYSYZo6lt4Tx8CRJ64lRr7jMBwK2xAAKnLcmSTI1CaKrL75yc
+Zqr4YKOkyjpVDDpx35OBZIEWgAD9Va64TM5AuB7qiAx/Nwsd3U0LCkKBf4y45Iw2RXo5PkmyyYz
Nbnx83wudoFgWjhMZdCl2ywnB1ToIWkOU3FXdPozjGkQ3DNta9m4MwFuueX/1y3eDKR4RS8/ifGJ
K1v0p+WWNfh/vLv8QS+dTRbb5SGo7OK0bMyZ3pVU2UtgGfEuFF59WjZZxXXMZ8b28+7ymEsI0Ape
ubXWqqY+gbZmMIizZhW6DrYA034BfTTRAjVHKOu8dEHt4UAq1jKrIHNaznCcOlaSoizPAtAn2vUM
xhddN0qjLtd2kB6UoWmBGrupL16tbqJQY+kPvsoRa/koPnsx532OXC+Q/oqTplA7p/XcKOVYLRsM
V9QJ9Sj7eUjaLCGgPvWoUs6/iuWbQN5OcdffRuAMJNTgBIuST72V8Rmr3QY7F+kl83VquWy1nJ2b
gpohjRD/nvIa0eaTmYIC6YeTxE5/Quji0w0AorYQxmBjBMekadYskbhoZw6nmpHr2e/3SaAhEbNN
j8Zs0dSpqqHENtcZcKUT4Sq4MX3G4hmdplrDTFepQ5Jh6LfP6cwxGOdzZbkcLLd+eSyw+SF6qqLj
yu+iVQVZPqgNrvGUEZ0e1iFOtyS/0Cv0GorMpGJiJVgRVTLsnUxXdHdZjBmF9ZzkSbXTh9i9DQTk
tSxzP+nBkF/kWZLCtJr43/D7Y19pl4qe9LUd0LJOdcDjZnCwZ8uWiYrn5FfNLsIG9+FlxjWixfqc
yXo4u52ZbhIIqGj/8mby7nI0BoWpdafYoyFoQgFjNPLAKwYAoxGNj7e+KkdocVq+8bF6UCD0bJzd
BmQNVAkhtVhDXoQs9hn5LvdZn2Qus/cM+34WUFKO5+WKI+9QvPQPBhVekqwqfdOlff/gSMkySuj+
IbTHnTFp+X02A4Bs27z3Z3Wv4dG6qdHiOxRfvgjPQsFZzVfrGKyYTLrkItCJrcRoFrvFFOyUmG3b
0DXwmQbec9rF32vdL6/LPWrxTAELLippPAsxPWm9Dbm1HjVHfLSWZiPaFKgvjCx6G6xquzzulB1d
BCMUuDcguiIp3xdFLB+9vnivxwBjd2JSU6pQeRsjAhhjks+lLus38H7iiLIy3bRB3rwVYpKbIciB
Es5/dRN9XUl4GiYQavC0wWitUhFqRx1J6MrpxvrNsf0T03nva2UJ/j/MaUsuTYIFVUH3MHdR1g+P
6i6x4+a2bMymjBBPgJSNqwSlRFmIT6XViAcy+Ry0fsvCgIlHI9PxvqXdztrjtVKa+0oefESAZHKl
kQKqsAiN+2C+NULF2Yazhby2cE7Qqk9OALjGhzCtNfJ7bByX0zjTmTvFoQZPPkDeQuysI3MjwR3E
B1egtB3rox5KUnPy9AcZXfqqzcvy1esI5smihmKbNRFmCmh667pWt2PeoFZk7EZfu+DJS7pDUJr6
6+BGp2YgOyu2g+rZgft/zAc8hii4qCcTmdRokp2YU6MEGDjPAhg/eIO6htDEtnaS+qs0ThgKPdU8
1BX2+0EU/g+MzrAIG6REW9G0x76uyteaBkcbFOnNgr8RWINJyFT+SGfKeI5CUz3b+McdHEXRqOJj
PbTNLedb2M44e1tUflnO9Ahk0DnKd85Iq2vkNfyvMdTlj2metlfTqK/LPaDqvLVe0blxKpDCs0nX
n8LbQRtS680Z0n2Nvelr71Fn82G/3XXp8F4hib7QFqX2LU3n6LjSeJDzZuqmi4ypo2e6lbBiIYiI
uAi+M4iee7RP6xZpBVLbut9Evj0+mHIqj11It803E/LmEIvkIw1tw2fu6Xe5+cWgWEkEsb52ShF+
BQe5Io9uRV+7fUd3ZW+GppEn+IDFs0cInLQr9yOYSwmUKssLDaJ27YCbA7QldVof4/jNTTGvThij
PQ+QXJSG2SZw0cGXejFH843qSWVzFHI1Rd+GINq4pWP/ILxuSHZa18/WptQFlwxvEu/kOwLIYJe5
YXbqW917aEfip+XwJrzAfKmkHtFAZCAwQt14kThff95d/kqHkyapZKoIab16sgcuzsNofQHZNAPn
AyQr892qHr50WKMPsdH/vZH6dNeFUMI7jBsjYoCzG3tMcC0qwBJnJ46YArJmHdArjUbqJpR3dfub
l9G+R+IRPls+jQC6JOMh0F3ncRL63IYBlmCZU/+c76UMrL/rqvta0Ex+y/Ox2yDeyW6kZ7CS8HJt
hfuXPs6YxDQb6h3axPgFS8i7nhRwkQfSnIzGfahco/rR2/DKEx9nzlRAvY/8CKSEg5dXclku0jlE
KvHnYOjmhCWU/OaJ1JuYGQHZRJOBR1MTW3OAHkim7XsaBdPRmhp1tSYHGmdcvpZc2bPYeulsu3/K
OOdz01K3SCM4RhtdceRHZPG/4RbbWk+yTdu0MEktW56Bejzh1ngWlam2sTl9pEYBA8U1WNc0Knps
NOCrddtph2Aquzde8yWpMQCrihOjplW8roAHrUdFfWv0SpZoluW+TQTHrKxmnTSm/cWkw09481Dp
4oa1cJ8Gob6rLL+lYBoeTEpJB8pMsMGA5hxygl7m8RWGs0rkNpypZ6afNje6wiwYOwPHFkjZbZEb
zlM9u+YbIvpOaWLS05MF3umkDY5Uj6a9mcprnOjhOwEm2ElS7SuGCXp08cDaNRi1zcgV+VszfLeG
nh5sb5ZXU4OMuYRJNnH7OmgGgaJFJi9x23zUtaif0qAsT/5c37TdWn6670OBzb1RUjz3wkjPnsrE
Y87gueJqmjLzzc2XaXI+41JstLBQK9u2je3kGwHZjlC7mziO981EYc4tKnXspOlCDPBYnSkXQIsG
79nQg/GCVIa6QlQ4e7pfxdVqPRIvLO0aI9Le0i8uH8vaxESpCmP9+/+gMkA6BsaznTXDxvWS5rMh
ngc1sraXfZge3WI+Krr5VCWReVzCIGG3WEcoiRuzk8NjOA3anSAvYbknbdJVGVOaawOyurBJMlvR
3NpIUpy+J1PxvZbCAsVl4dYi25RlhPPZI4mdVrhR5rCMsLpTikYGIM6XZkB4IdzIeve6lzyMx4vd
uyOCyka7mrqVncexmaVE+rnJpn9s6mLvaO0POhn3fewjLNSIL+6iacDgNF5SiCovkTY6yKJGyB15
7N3GpPVunJUj4m8BjRXN1o9Bpvo6Dq2JpM0hfkph29aNe6pH2zkFuvbUmDBtc0IcGc2N6a7Ik2su
Abw2AyjQyVfhLmlTfNAhxKhlMd1kLamaqXHs+8Z7Smd8WxdF922G7GGwveaOS5RTuHdpz7KqnL8h
+ieNsBQmWFW/jfuXTB/JJOxi965RYA+1qpOvNZ6mzAPpMfiiPNI0LjdT1RT4aHgtPBTvxNu9JHr/
FrGoejUGOM8+FACAueX73Hn8jMIKY3Xc29uxGZmhkcm049ukV6vs4YlRXwCkM4KHKvNvVHhvKo2M
hz4J3F1CeWxTNrG+b10ZgNiwofHYzSm3qubV1qmlB1kIoZ/M1a4hB8GIqoH0evlVLzN7XsL3D0js
szMoOMgsoYg2QdHsFTARvjnQJ3NAXYSO9Zs/zyi14YDBydgWkbUu3AcoSs4MmOu+ugwsoAvDLfWi
FHmQiO6nbu7f+9pGN6b2hewYnNVFxFDnU1GaigAXkN3vQlgMF9mYUJ3pstiRNt0MLUo3PSJsvI/E
pqX0PmjhN59YhGKIStnfqdHQVRNOdunhDZ8MO3qs3DLapBZpXtLtekI8uWBPtiTONyvGVWsGzlHT
0+LQQKrg2LfIxSatn1OhBvNghdamdIr0TeY6JRbq9bkiJ4dirvdVZ7DQwyB7Kp34VjuNvrE627tF
hqn2pRN2YBWj4Axo1d4LMslvRksvy+7es6IKaN5m6XlwxL7xFGNYFHyRkP/ZYR/Vt7YpRNlco3hx
8YJmheKS3xuxbNfsAv0nwVKIr81OmS9wRxT6huChjBOxZdfTLQUs8ZhVsf7ICVyTX6PojFrQHEer
vixScbJe6q0WNcnGnqABul7o78NS7/aMH8iiWjD8S9R7GTHKF/V4DBDg75lx+CsCclKCuFKoFvzl
XLtDfWatfKfZaLJ81b9A37xW2OGPzE3Im7AMynxxaJ6ZZjG6Ne+hquL7oZXVWU+0K7SG5M5NIKlq
I9wiKl8ZpAY9vICs3VuZas4i8o9Cz7R7P5jmcBxOZchZ9lud0KPM21cV7KI0yshGAwRF9qs4Khne
Lw9liUBOS8AvmKHxrjSS5yDSnedOVwJ5qffWRbX9EFVv3bAfKJ08xtEc5mtXxr4bwOSUBJ+7BXUS
RxxUWHDClBNJvXW+DzSmOpncG7QrPkybjm9cyA9ptwAyS672TZbZX/UKOHIRBE+EAhhrU2GjCaKP
uO08bLp2flCBGt4UuqQ4H7x1llnpUSNJ+SmR/GBpfxBOE5AvWMiA0l9mVqhd8ieOBkUp4sbPKGGI
bfmq2nm5a34MAcisePD9Qz95xF2SsTZ2zHMgzwDmw1nxqZAVd3oC/zRxjHMbDhPGD45EPLbDG8YT
Ik3QU9BgcoY35iwIKf36sbXMjVEGyQNriHzTw47a2oVdH0hMZsU9mViZ5w0sKN4XjtLGC9S6tpTz
vGwSSrujAe8yyoa3PkMMVWFS20dkMwBrJtGt1/STH7bptfEZjq0cBYwYVHJIVaifEr83NlnWlB9U
qu4x+n7RpHZgLd4xteJSELcsX93WTe/yD2Pkche3QYScyi12De0cBCmphmyLWIExIyVEo+3zrCYa
NbAL37pKWzFKEUJWAua2NYu1epQ9a15SnHWqtXGAdFuxoPESbTwBre3XblmXZwNOKxxGHQ15T46f
QrSXKyGuY8MyE5BnxdxkjjdldcpvknXb0KcPrW2pK6nOl8AeyEBoC0RmGQ1nDVGLA9L7TcEpP+kU
vj2itAkDM09WEjG7JiMHCG3jPboNsOE0+GhMx3ttC6c8pUxH0IgW/usEsWz3yiI/x92S5jcEJlus
5v0l3Au9CG5BWCUvMow2ndD7a2XM3UDiKW51YDnHCmuzqENxQ8dyzhXxh2Zr5y8Odtt8qGIaMlWA
bXYgOtCNo68DIK9437sELlb92D8b4PqMOvlOH0tdNRk0D6yAM/p7JA2RZEN5IYPXxCBdXZ2exqve
9FjGZUsLQlcQsEF+HWCfg5n1VXpQxIUwwWBjN4DxlDmccQZlFwmX4sAcSED3HSifFZL2cK8Tu6DU
Lcit7NMzXBPxF4KUOngqiRVbd21SvOdlQAPHkT9M2ux2Tjr6ypTM4oHgV4RLnzJZiCtlKv2a0Wq5
IscDullrF5VX25yy1LvTIaytVBidi8B/U9SED3TwKPexfKfmfB/V2JgqM3sGF9Y+QEZYyQxEn8E8
NNNr/bPVyFCFEiDOrYBMN9A1PUoXPA2VSvNVdwlwjUaN8n8ijVcsqVziRid96jNBqd5tvkdT+uKU
yHQ6crtYvjbljqa2RSICnWTDvzSic58yp7yGSbalaCVPQ0GRbKzHQyS50q0oejB70wNzZ1DVuYF9
DlgTNG92U1i35aEwbEhjLrryIMuCmiGjZhrp/pZhFfJ02VPVRGZ5GQ35zaKktS5a7S2rpuHkt1V/
D1d6uBeyDHYeFkA6Ny0iIrrJsXTR/Q96+sqK7w6rEjFPUZsc6MeAwEZ4eaD7blL5COxLbFQ3BwmE
co3g2mPXelTUM3A0agS9KMy80iKURI93pmY6Vxt+JgLn8tGWnEw5JA5Dw3BseClNkZHiZE5R9QAT
2iNkuDBILCtejDlnLpiy+wpnytayPK6xrnixo6g6BEHChEEUaBnG8kBXDDFiTd55MdN/Usv7fRN5
xN4mObkoXKfKT6Kq7POy0RqFGAJfICUXj1x4BZNPFNUTYn/x4LRFctDBXa/KIAU0WLMORQARMWsf
XOuBhMeQ4LeHeN5UIJs1CwWSAylP0VXdCHEOez15Jw6sBWMq4NmMkzgpZiuUuuHv0c+L0dy0WNWz
OD/Qixbg9IH71UNp3KIavjxuP3XoNMqGY6/1+2YcnG1NJRUDT+6e8p7wHhFVT63tuGdK2u7ZC8J4
08RTtdXsAvMySdWXSMunpyZ+tubrLkh4d08qQ/2MNISFfKOMtaaa77C8/RvJYtOm7IfyJFPEGrbb
ZAdU6gQ4zCqY/LPxs+A6dosYdGxvfcSJ6esvZteqK/5mbZtUhnbURPA4TppDXl9rP4+K8x0Sgvi5
ru7CcVrTkaZGjQZO1R9e1U3vA6RgxiUz3i13EYhc7ALu60CJYKUXJAwbg7BupTlWyEsnUllk+cVs
lHnf99/7XrT3UxNgZShQA7WUYK+sJXeJcArsVLBmTtBoNi7qEgJz/bfYGrodQcz60Yjae040OvmG
3m38Fr2oXcNbFfNPNQTxTE9nOvUdqRl+NzewIx/M97IZ7qj6VCdFa5WAV+Q8cDdBAiZEDmc9dNa6
z1+J1sAWn7vmu13hQJ9M+6GyMQ4QslwUpv0deim64jYeHnunujA78A59pCO3LZL4hXagdxfNcnLX
hG5dM7d2Lc96zAEwlzU1vQSWSEY5qo79lePHaCHNst3nIyGek5F/j6qAJU/U3KVxTx5dEHZHQUHl
BPlmZVqG94huOl6LJLRArHMXsVe3cbDm3k+uuAxljmatg7iduJwrpqZfUTMXWyql9robU/1a6J1O
Cp3BFR3M9IGAoOZpaN/JWI8eDadpngqmyFpgvOe2rr9ENociIGbs563lMa1zITpn5t5RGvJJTFdP
ZupdKaN079NIiascO4RNol7nQ+3Z0Pm4ZAg0SJhRW1qIwfhBYfQJss7wFFVNTxk9wQBgI1hu+6y+
ycaIQHpP5npqOvliuYg1x8JWX/hKNMagY3+2yn2pg+Ah4lTfh3Kivqir+3bCfkKbhWW78uHNy3Bw
v84uWSN2UGiHQXpMdTRPeo54h2qc/2w1aKeN0CaPJh3uCLfo9mHUzM6BIj1isq1Phi78E8wX0+ov
cdrlBAq2/qeSMdr40v7SxdLZFcr+3jtUfkWbonwxEGBVqa49UkIu1/qUJ+8IF98CmpPnfOItelbj
R1shTyg8LXjg+oncPsHGlyI3okZJqyCthvBp2Whjka+CCZoKgS/VZnI8wmtLJ7osm6ilwVGF5udS
wQ3RWQoYGpuybX8YXCKPFZgFrl6HRBvaQ0z9lX5658KRpM1M3vW2oNOGvFrggoyqGDW7IFhH4feq
fJCSTac6+lmJxgKP3BVXOcAjY436k6XJvU3vCyiMThBoTRuvCj2WQHQmD+5XPGjeg6LAtW5SN9vT
Dmi2XNLMdSEpKAtzpiiGt8rqjZ80sv+toARPmBDF/mdQAmmriDu/qb8Vf//bukjb7Ou/IhN+vv53
ZIJj/+YhjiNv17VNwxUGMKHfkQmO85sQMA8c3cRpJywdq3FesGT5z/8w3d88z8IRTnIMnQlqpP9E
Jri/ubpnglNwbekYBn/6v//nXziEzS/3/8glnD/+j3Zmy9OBNlimkNASgDrN3/yPrlAol3TOx0En
TM5Y4cXKgr/LiYUs6Rso7kUG6NRiPeG6G1/8QDRE0fIJ2SKg3+8ECs8G4W3EGinI4kPf3/clQ/xN
VV+EBfY7uv/DYb7/aXr+l511/2xvKXoI0+TwYG7/BRFTSMwYrhuwt4N+EvDNWGGW97oD8cy3vlCx
vWDv2jK9WUkHliPeZzwv5XQ3ut2h0tRXg1OiswzWHExWe4QOqX9FSrnrTftI4sWq76mFs/ZtKQd6
N8f80RBYkwwAb/wbb1OBmKHsTYJceT+/HWlTazC9yzOSut9ZVfFtfk5Hh0SV8Wb+uEIyEAFC1DGr
zR+lYDqW5sWdr7o8ND9lfsuqFPt5D9yy381v1UtUYm671ctvFp//j52qUJbP+zTv4LLDVb8rdMjo
VNrm50S8XVARstPbG7/kuQXBL3AMjQiTCrcrbje9j03M4qOTXUMjNXL12/ycMLOZD3Hh4qX82SJX
Jyh5yfxU5gM+/uCRIpyrblYygIXM1hUC7qput/OrLQwKUGQ+7KZKt/N7RKRsVqBVfaLUyIVdV3SZ
CVap2Ks+8+hRUY6Iz23XHCyzYzlM+mPUP1Q8u1Bjsp4/tsfSYDCuBUm7Ni3GoLPFipZXYFq7+nzG
sl98OC3g3T++6vx5DXMpMt72SECrvDvMf7LMcPkXj4f+lXo47at2u3wB3sdCd+rDeJgPz/zd5w+f
v4OlkWCWJ8TA81kcQkp8u/lvDdNBROVx8kwdalZQv1pE0hh12KwYaByOl76naY5wkFODzqDN7a64
j41nH0m5HvFzUKdoDgCSCjOLv56f3IiBjpF7GHWsAgyqFU4nK+52LfHZbZuf58d9xBNdR3bt9MHS
ez+/b5N0gF0zMEnUW3gLg9uecohKJRyHvbINgZ/o50tdQ62r2Foh0NtG9FBIdAEIzvGb35Y6D9+M
d4OzrXB1qyf0pLuMl897ML+sJ//MexdobhLbP3TVuOu8HA99V3xmsUACbK4t25llD/z8L0YAdxrc
wCflF0KSk8dB85+9gKUwk6uPpMm2qbBRXtGRz9LXvoRKFM3KF1fC+XLO5EJdqxojWUC5L07IezYW
ScImxy69Yu7aK0UDznURNnwxGgxHWuQz7MV4zke9/5ZbwSajcI7egBMGdsJ9KkxGz4DfGYDqXj2k
5FvMZqy2mDiCJrFScC2XS9b/1qGPSA8Tot//PPbt0qKOvn/+x99+UAFR48y2/f01v493rv6bzphF
3VwKaf9htHOd3xgAbSBEMAgYwByu7f8Y7cRvuk5my4zztHVp2aAJmqKdB0KoQpLmHMRuHVaLYXvy
/2u0+4WjY/ELhCphMTc3ufnf6IVBP+iTWxbtQVJp3VR0PG9aXABmK6ubGqgA2/AoyKUnrZQ4eX74
BvbDAhlhXN5b5RSejZaltSIdiBJYv3ZknV8ki76KLuDKa/PmqER3bSQCTKw8BCuH8Az/cLz/ZBD8
BZMC0dVymUeAUXIdDvCvIOGqYtrZTQNzPv6r1oSY7xItM+idozTLkVijJTVWred8dwp0lP/+s8U8
G/gDjOTnh3uuhHhJ6wsvxL/OFmozxi2VSbWvKzKKumJfpXhd6zHcpoboV60f3EqbMSNBYeObUftX
jJg/+3z+27AfOfzGoFD+6+dPYkhKhj21z9zmntk/6Y296IkdtpFkBRpu5mMVke/DMIgJHFfCX3z/
X34/y/cHqqtb/LwNU7q/fP+Bok6SSg4+blsqO3X3GNSMxOZIuQrNvbsyTRVsUKJ/qzsyr2nRWKvM
2rtwQDITthyu4L84JH++R8A455NLePKXIwKu2ffNUqk9cQc2Kt4hBDkCQP4vvvgvEy++OB1pyHZM
RilGuc4vH9MgpGi6ym/3wySoZNNt3daDHYMt7NeJrYKTHuT+HSGxa9foSMqgwHLv1KysqQMbl9JE
dp8Otn0GX+vu//2+/cI1WXaNSbJuQN7jJ2nNR+gPXBNZdaSPC8r/TfXd8Wkc2lr4zSIDFt/kM1hn
fW3DqvqLX8J/P+xocgzPkEB10UjZv0ybfcIpetcs2n2MeHlNGSFdlzohI//+q/3ZUTeY53quoyPC
Wxi0f/hqxAsasUgSvhoWb8wGfA0k2A3jp/grqumfHcU/ftQv/8G2pQck1cGnd8eI1mHa/T/Kzmy5
bWTLol+ECEyJ4ZUEQVIkNViTrReEbVmYp8SUwNf3gny761rlsKNfGBSrzJmZec7Ze+0gHrJXZmnN
xnJtEpTZyNNk/gsM6J2W9OuCgt3YpZKB5Yyo5yNOdk5yx5smftCmqyOR1/rq4Jf6qU9dQk4bk26v
f8NAfbg0zfTQY60glWM8sDTQt9HcnC4FQMsp0/ba5JgH4sOBNEAKGukMBd4wkk6F1bwVCusXVhii
btM3iT1/r0XmJZrViDwifusMVOrw4qVXz9s4J3fFQIFzBqIb93fGoL3YrUgPf/5o35eqD6+cqYqr
Gw5dbvNfX1uPFptZ9/xwCxOgiKHAS66CWHINcrQV412/HsumcY2Q8B+6gjjNzJ5vp2p0A4VEYudU
99i+Wk6KMMAG5LGNV08BoP4uiFNOUSNfFnMEn9DJpSVvor723OXQEIkHEyvAomOdqQnxx3ff07LS
tjFs00NEJnOX0ZoZzpqZPf/5JRvGv/cuYRGOCCHHQsNnfUR8ZX7h5Iso+n3dknA0oNaf2uyHqsnM
7KbHhVYd/mT4LZMQ6oBczNpo4m1GdKD3aUhSiXaO61fG4dpZ17+YqVMHsjG+JNFiAMBCc+MLYt0G
UTNkdMLYKtwHf4gOvv4t07zkkeCicTO57JOIxyg+WM16QMuME3Udcgn+R58IpUHjv5GZfUdL5s6v
m8d+OBskOcHgawFeuBez140jIRW2OmULuXtW4pIDPxFIPYx3EKAevfGUK3T5BPEgMrbvqcAfPVHc
y0yIAwGpDUnRw64nNQUbCVoflBjS1txwcRuS5MyJfdROn1ISowxC4HoFMCV+tDJEGO54Ix3sfinR
h948fZ8bk5jhhkByI25hYML0cvMr07t1A0pTKNjN8AC0kTAUjenQlJ7yzi5D1Ty2KTZSfJzkJo7F
la23REfhwiJBR5qbgqApo4ZYUfvfEym+1668FfaDU+NxKVvxAr2N9rf92S3Rq2m+OpJD7Wwi13I2
vcedgOV5dGIaoJmQ6b4uSa5hvcL5L/ubIpn/8q3698LlCcGplaWY492/SPeqgzotKAX2zEDDplR7
b8y1LQjlh0hJYNKJvo2KqvrL+v/bRxXsukJfmzA+h+b/3nR8ybfDX3K2Xf2ps6a7oS7eBulcg6R5
lHb+nPvO57/8ev599kE4yE5g+IYPDvIjr7CLUTVqxcDZyx57AjpK1raM2Urf7eRX4Y4LVIGT3lM4
NmK5/fOD//uH6wnPXI/nvr92qz7ssfEgxmwaa16uW3/GmsmsnNmETeIChE3zSu8PrvaqMbD6y9ts
rMSsX1dJHphBNedcy7J4q399n0FOaWU/8T7bAJP8lVlrlSVGoXhWxxyUaUnNQCBIT02JC7Rj8QRG
Unx1xidUIsbfns2/d32eDfoXzxRgADkS/fpsyNpYDAeZ/V6h8A0AEyAmbvId8gTQOB7Y/mLqjOvO
1Ukot+sb+jpBsc5+ymR6ADOECLPQgz9/Mh+Zpxx/PMF52GCKKCyDLuKvz6mFmLGko9vBWDIJk2du
1Di2EY7p+NTE8xuWTub/bY1gxTHRX0bFc2nVn2YXE2yH+pJU9nhz6Oz+KsFRu8npKTMpbbINn2vQ
6/EDxrBLj1rkmqPIuFcwrfuovKCXfEvsSIFI4a7//JI+ovV/viQ4gFSElk+t9uEsEtuaRoCX1e2B
qOBVDWiZXRuIeUiQHNiUV5b+mBG8NVoEZ2eFwk7X0W8sxPrDJ/886HTnK/P4ZuOM1SrbpDff9AHq
NX/HiCRwp6IIdVRDQU6GOTxY70E3a3cHtp2sW3tmCfPPviIXV9S84Ng+ElXZBaogBJr3qE6T8m+n
+A/kuJ8v2TdobLqWzXL2AYrIXMYvZ2/q9iTPbvskOSTYjdxEmw9La5xHJIexSOxjMuFhI1SCRlHy
BochYJqS4AK1SXKmHUMVqByUdZDHeW+IYhmRyk0ZMcIKLwbD5Zr7dsK++KZ506NM0DsXlUEDZFrP
P2RIlOguSX6AZSJM6ArOmF95MdpdhH5gB3A3L10p4JHaEhB0hyJG7+6n2nn98xfg/dT38VdPn+D/
3o0Pv7OpLyZCPGYiagYj387FLLcm0VmbegWYNrlX7lgXmu0E0cYxIF/5ZmduIUY+jll/8+fn8hGb
+J9PxmOTZhUy3I9LnzeP9jSLoSNAzh33E+kdJ9vMn4cIAVBrzGfEBeS8pPgzmH2xIBTGTanq/Mb1
m6MPq2rhiZ8jiFfIo30wlBUyKr+0NnLRMNasZ5yMlAZl59/gU0WbtK2/9sYwHn0wo5uodbyAN+OB
u32Q3sCc2yVGnFR7Juse3M/SS98KxvzbyDXRPIooJEj6c9kIufF8Bk/WEql9jsVwtvRjYrJEeRYA
baF7fqj8gcayDu8k+sp099EZMvb2xt8RLvc89N3WapP0nLY09WT86hlZcfWX9/bfizvjSsO2OQM7
Oi2NX5eutTLIo4zl1LPzr3HU18STM1qoF870f36k3+xfBL8Jgr1s+Cyuvm7n/1VIdUXuVLJmKtfE
1VvWtFuEIgeWzltvSlaafbKpSsBDRJQ//PmBf3PkpRcGlc30bVqf+sfCGbn/0LiRYHmuxG7A0rsZ
PGUf8777blouOXZeFLgmZDynyp2NiHWS25ClowTQSI0tamSX3qstBvI/GuVsZybUaEvDyIGr/uen
+psjjaPbJuxsRtR04T68R32ctmaU6d2+ShCPTi3RndnXUS9ulSZw06RvHbrfv+1evznU0PEzfQZj
tOacjzuqj4tepWjK9sY4XOsW2lFNC1w3DRbHPcdehMvEQemj+daBLsMnM/JIlq9IYPQxGFi1favw
dAZJ0o8hDFsLUcH8kBrATrS/HYHWTefDmsQzZet0+VxsgLy/foXSoR8FerIOyVfdB9guVy6zmxA4
iBBWJNnbnz+N335jKZFAotNuo9P368M5PhpEoAHd3qouU29ebJtHNSt4cmNubQq+v1t/AWim/e0L
u/KLP75Ogy4pX1c+ENuzf33grDPi2rCbbl8u/fM023eGS3UYgWwgYVzeUK5sjZj6M1cJHvWY2X4m
uiAZNerwCBC/V3bO1tIJv/byqwUix1+2SuPfTRH0LS7Fo86P2RMfV41pHgg67HJ+UZr9lVVlzarv
szBvAPYI8QPLEdxX28O1R73mzvcNc4DIXpqdS24SHTJShWfewj9/XO/03I9vGydkPimqW8/++EXu
4zEyrUqX+3kAkaeXc3LUKnEsuiUL1Mzhtet9QAAMbcIY5VnAwfFIGjKws8wrb8EYV6ZI7y2lfgxZ
Mt0PRnyXQIu7jquTr1kAK7zkemGlObd+CyogEhVJy65+XbEvQFS79B68stRP/MvSsE1UI0e4FP7g
LnH88blrLxURbYxq6fAcu74HUCo+LwOBaBpJMk9mG7+ucef5iI16qhJ1KQy2NUsuQDeboGs5A/z5
DfvN99sjQMdhMYan7X7M0Ek0L51F5bT7MRZbayFWfbBhnU3VkKCrE9jhhjtHk2/Z9Ncm9m/OWj67
jou+ztA972MTO80M2v3SbfeOKtxDpg/2IdWiaA9cNce4grdykvJqRNd1VWCI3aLhF1cJY6r/9ztA
LSUY+6/TiH/tDE0FpbDx7HYPNYbwnRIvSa6Dfp2qmlmX8VV5ZIehMwEui7Puz4/9m0a+x4PTzaWI
cenlf/iVm0sUZ4CVMBW7xE0NcbI3vfpb1sTxuYxX9ajmV9t4WQhNjcMmaZO//Ip/s8r4Oi0/2zGI
i8DX++sqw0mp6v1EtLAFFyBg/tGKtpmH2AjduxlI/a+vmFLoN7UkZ0odfiIYdYt1/NfH9NBgD0jn
ecyx9L/VpguTt+mdW0XTJkx77FDVWCBTbv0HTXjEhQ7RK1xS+OTYUPaxivzbTPtaISDagUTBYpWm
eK8nK74dzB79aQtgF0notndRGBeupT16UbdtZgkfS+/yMxQq96mjxYRoAvZsUjyThD5v3U5m4KD8
ELNscdcVSC4sq4ZL6eiUvZVKHyu0p+D4yvhQYsZ4zm372+gkYjeZZNytNdElNtY7Aqj9NSc/h0BE
QvX0T3RzNHyBHCPdSTyREJMdaX9FlygFJ1rXtnYr9FHeLSvPZZisOwYb7WP/ZtXeysIYnWfPehoW
Y4V711uJLEgO6YNLBXFXT0K7TDIat01ZUXMTFuR/ylx/3sTxfEoGvC3LbDwRVYRsarb8z1GXVXsL
A8umf4+R8osnTjIDrKN4uVamfhLNgJyz918ogvJLA4z27EEb27BDVk9qzh50GUNbR9MfQriZvySc
20jFUV/tmhi/gSN50C8acBoduM08D/V9lrrfzaRZvuu5cVd5xZe+TFHBm3ZKKu2QMkvuX0mrmbbJ
MBUQ8Mp62JVNulDvQXlAvUAF1heLDNJczlh/S+Xs1jh6QiU7QoobTvVD8dxr2YCvhb/ebwJl7+Gr
ssvA0l0Q9+tFTw7d1Uyb5P0mw2tIyfLMfVGlqNfWi1q3x5/X3m+LchV0o4z2KVzXLLfEmdYj2uD1
2j8XUxkzsZ/oyXmiKcMZR+5mNOv0Ek1zesFbTK8znttdHKHjx2ar1Rtf6+tT68oX5QARADiABiGe
EFqu15DzFruiIAgUQelyo9VyuQGLY9ZRe/N+C5O/GcNmhqJ4yQ+1dNCGR+L2n4u2GrYpZ5Vr3C1J
IICPrALK/NDNFY4Xs7EfFTLLA6YwRvc46fBVYBEhNde78sf2aeYTCBPXjZEFiOjexrxgzJXxjNGw
PnUJtYzGMVlvGsiXjaF9Arl8B/yyv9SgsW8NSe/YT/t9BHKPyGMRPcRJ3l4lXQcYbv2z5Ih/mRdM
8506ylErNeBn+XTLMUGia9U2fYaCFSuQq2cnOMjRHQwQTJrYpY+wFqOtAWEjzHQnA8M7Znc0mMad
wskekABP+91BSWjp6XiKFrjV/WpPKOas2Dd14+76yoye8NNDXrf7krOVt+8ctTzNYAE2WTyC/dai
5QntxhUITf8Oybx8Kl+K9UYb+8ZRDfA2rcbdt5Qvj3Hkz/dOX4GUMtrHFqRe0OUgJZrFQmlcD6vZ
pDNvnC61MBNzjaPrRK2xcb0uRTLfc0bKZkue3XZxQ7fNX6zCE6C2egdMBRrfpUYA1Ef1NdqNmHj3
XgLcSWAdNu7j2qNEZQKzLBHxCia3jHu9BM+sjbcYOrqdv/Cy/THyH0fiSwIi3ty9lfPAYzoUgTKm
5qLN5nJSRCZ05smQ+PSYnkd3GCqHl1jZn8dhOpHvUN04aGKv647vSW2CWdRk2YMKqvG2NMkruSbz
xrRjQQ8C9nwdk5Q1dsjWsqov75dyuJs95XwpM4ix3dioo6a07rNQT0K45ZNFkqbVaDSOq2zcR2Xr
fRmI7TNn54X5rwqVXPpDp8X5Z+EwaF9vd5Dd74qGhOtRsaxaXt09OjbUa1Oa82FIUsTES/YE2fGF
haR4qYjkK5r8PjMJYPOM3HlKkO7HafmkhgmThJdekvmpsVvjwZN+feOV6jEeZPQo0iW/znq4Putf
BO6ll6orsOGuMv4JIt9e0Hu9Y5MhQtaJ7v31Yu5tjDfJYp8KRqBBk5nyYFVDHyw0lw4NFodHP3Ls
IIXsyrytnrljDNuFq39TExKdts66+0ElxsW3008SndV9v14Yiv6Bqj0Tq1KO62EUtJ0rf7qaKhxN
2Duz+2zos/u0agJn0sGCSAx0nnIPk+N/xhCVU685/BZN4nIBxhzIw0u/dT/4oCf0+NPA5uPZtyA3
qccJsys6cc1YrtxUmM73XtszpphkS6L56JwFyUs70adJoFaCSOy18837NbTwRPySCyYWLQNvZDHP
U11+q8omuXGKJ79F01iOwqc1FpvA0Czj1KDT2rgoYgNHc8wrZ5U7+q1PrNhckndGfy1vCHqdXYw7
Rt6cbGj+IB0yfz/hVxhy3EaMaLs7M9XzwFK2e2pNrzmVq8mpcxHTvm92tc1/TbKJQj/C5f9+gUL3
ych9fa93Mj7bfrvzYsM82lH0dUn7k5PAjsha6GzjdycCVFnQZ+MFnPyxOw5AX0IqanhmLuBZu49P
ho6+GNtZBoWpvDLn5SApIzbCTnfa6O8tq3lN8/xTnkfwD4qZSMH0hzbLvWwU8NnJ3lWdzbPg3Dcq
Uo5d77CYC8PXKDt3SfeMUxHwlnzNxrPNPk4Bs1W9/QWM2CddmwvoTsMdx3nwa0hSXGLJN/MoMNBw
htRK++wN/bM597fLtE6VCeNw43XXZbIU2ShJAAe4+TNGqoO9iO+mmeztLt0r8wo8L8ua9laN6fVs
eq9Lr9SmAvatxRGHVhewtywIX9Sx5DMKTZHd1eOOoDfwC3N7RTGUXREX/UQszy1egSUwoCvmcjla
c3FHorg9UDIVzXRUmV3hGTRCq1r2Xart5tHc52geRcHI0Z1/UHHeNRbz1dmV9rZsbDqQ5WzxtnFk
FbyspuKsrOcntNnT2Wke87zF/gDMJbPh1g2drW8MvK6BhVNnF5U6uG3vuwfHF1RgCUah6O8qPyJ+
fmkxasz4YTNOJpperk1GdzvRjWtr76bIBm+3LFO/had97LvqqrQcYlYr7SZVsE8XJxT1YgS6nHlB
lvFSNfo1rRIM+d6+0s3AhQsU+N3yCrJDY/hnHvuR7xd70rgGPxQbKaUXzlp7MXNI6ChCaqSp1q0u
NWsD34V8EYNIPvOzOXjXOLFpPgu+qnlZNGD/sg7lZ3uNlL4CNGTIkFEVABCQSXimzWuhUUdU4LLR
cJr+aXZYEmz3h9aPTVB71ptWWfoWlb+1ycEH5eNyp3c+FTLi5U0Exd82oezkFenfMBMgpShIN1j6
kFamyN9nl6GFs1ywHA9XKkmAclsEB0712TTSx37BHkwAzhWdwLeKVjKW7k03lD+8LHuzOgh40wK/
a+BksXFHGeYln7E94hAfrZfWaBAYwDcVn2wwFAyjYx/U9zSpQOlIRlMTLInXgC3Cl7ltsp7Yl7DO
uybQSRHF5ByHi+l8RcWBm7QVeSgdnOjtMLLtGk5gZMQGtXN/tjIbM6euPgtD0/buNN3IZrTIPkDu
YLTTaajZl2BFHkszlfuIrFgr1pdj1w7fKzbArJnTu36WN+Q2o2FOEzeo2kad8mnGPrhe60huleS+
H6FgXWjn2PtpiZtTo6z6lLqUufQZxUryKjxbQwqSnPwKbHaru3IH2ZNwdJ2esQfjCuyRPHlDLFEZ
dDGsYgwi2/cbh8xqT00fA4uavD2zm/ZkaJKOYqO3ge7n7cmkvkFpPjXmftCHyzs6rLXn5uQ6MEBL
Qwl+pd6G3Aga47Xtbd+fe0LydEgAzHdGA+kpI4vj5FC7k5jW4eclhYLlKtaDQs+7k0CtirxvlX1I
Rap96l3XeX4wY4l/IirB/8D2AODSbsqRqKxhfRPyjOECclbBFEUbTolw50M9iz3BSJtSmdOx9GJ6
OeyZG40i8MqTDgFUTqdhGx8Oc4NsZJoioOGu2Z3eL5gLhm5n+jjZxU51JZEfvbCRqJWA2An8RvUt
veqUCu1ZahGx1+tf7zdRgp/Tys12iyxPad1WpwUp68lTy4snOCxZA8IyGlHNbnDw3WLQ6+tNtr7L
bdfVKyKpOvH0qiNsjsDtS+uYkfeTJnpxgl9fnPL1mjEle1B1PWrq4bOHQzDkr//Q6zCU9aFdGU9V
AcxNlwJYwPofs8JnqXy/OgkIxJbpHtpqjk9znien92t+shw0ID9LNNlhZ+PPBG+6d2Vrw62X7XPS
dCr8+aeW+AWRKMTr2PCCUFJQ5XlIIrQ0O71fzFCkT6p+httb/rzZ621vUzmZBJjdFGAmoepQa0QI
AIdBu5Jt/s2gMAW1kHlX1oDlOY/HayvHCp6A9G5JDa6kxwxNB8Pnsa8ZLl+fore0A2Hf86YpU6yZ
VHA7c7Ld7VJoAfp4D3++xoVq8k1Gfk/Yao3JjzxHsNG5MoyTHxi9yFPHsbsrcgk8qjpmTquHIhIU
16CzZ42w7ikHzWYzeyDfggUsh009wLg3ehbWWfdfZ7MngilRuxykzjT1oIl9I8Gws5LrvJKuN/UI
V5fUrrvTO8rOeb8VWTVOh3Fe/hdwt/5fojUgVEa0KrQZJIIOn2ZYb7eSiuSj93+tO4NHqO37ze8X
73f/fo2oOHsLzcz7+V9/Ps7Py/d/Wq8ASiCpcvvzxvd/1Lw/3X/urpEuyvkpK/7ruan3J//+//x8
JmIGLGEu7s+n9M+LSJD475Syn0Gyppy5V+Borgl8x4ptOgYd+Q8n8p0d+c+f79d+x5NEylGEqOkf
3//9+8UUS3PVzv4vfNKNOwLEVXLzfhM+z2UngVx2fUWp7BFaXZJkSPg2f/5zsWQU0vUCeA20LFdZ
04cr21ci8ArrqjY4iydtJ7b+1BIFXreEkmr2BQ2lEzSL6MK8zzB5lUYUNArShb7OAlU221vEcW8q
M/otYANBSJ3znY2o2egszmsG4tEqqyVw48HCU2Z05FFW6gJlFUgbQ+6ypDkDctvY2w1i+QmBlZlP
PwpdEcGbkMbmrLQDEWgD095U/+ZRutwktDqoszFTf+HElgSShXzTlkSzdaWVoXNl7YF69qNT/bUE
DYZgBdmnwg8bYQit6dhDGFi0UF/cF9+9FQa5Vqr9Fqm4AOSO68I1Dar/qH8s8OJqg4QaMTrpvqzT
YyIXB9i4uK96xEXV0h4orW6XGSidP86bLo6iDZ77vWX05wIM8tYb9HkL5Jows2jc5LCcrIkhcFr7
gRwrSRxaCaGiaL+l91hP71I7wuZkweP041urVtBE6reekHIMzPGG/fPHOBowQHoKD8/qg7GzrzAA
U1VkTBEUCgsKO5pF9FjoiElOSESdSYyyRl1759JqvqjhZtCrT1HeTnsZ45uiGenf4p7/Rh4q9Bev
fW3i4UHr2xl37dRs00qd4izBQRFqpSRDy1tliYMdYCeRu7KFa1FX/imWaBNSzkZGNWmHwfzhVJFx
SMbHBPnWpxhI8aZJo7OGPuVkzMd5rFEjWfoZM3qzJnen23So00Bvy+pn7qClrrPmtca1vusogUND
kPMNywRMSYovY9RHd+/HstuUub4p5rjeGl3LZi9z2lpGfk3QQnzoouUHGsf82rUhSNvSO5WjStGR
jdOdhfAsLZtnrWi6k2uDoR2ygdMOLqlLkWJRHm1QKXmKG6t80ngKJ0HrA6jQyBgwIlNjsQs7rN0s
OnRm85XqFk+tNOt97JrjTeps9IEjX6Uxlm+GPsbY6koyTi1m6zNgLqN0KQhhdGxpga1IAIHpfE4f
KGjmfbqS6TLmsqdovEPH5HMy4WyA1ODkSOdxNLGWkbJJZAoSFx2eRqkdFwT12xSs47F0quZcpQ07
UdlwDs5p2Ubouxc6iaiiki9uBg0Ls2waWJmUZ0itm271ydqlJ7cNcIidN3mfldGQ/fQtrwd500b7
LJIZQTLmNXEYLPlKAwih19e6gfpjFKSBdQlM7Gwey9ARHZ7+QvhkzNkvUwGMurMd2Ncp5328YaTW
cPw10mcLhkiYVgMZdDWFEzZsHZ1Chau1LUICPjq6H2kTkPo00caqgFY1w60wybpPuBMYvdlxGLqN
reMIHtLC280QkoaCRLjCZCycAwMMYgd0fFSzMBf611UD1mikSmm8O9R1dPSL5Q2K4VetTr9odfM2
TMq+Ggy8b5zknX3pINcqlyaMhV/yM+Lfw1Y0dxh2vidpFJK+hf++T4msSH2M5FOCEZeAT4xdyDmx
cq+hbekZnZMXNAi22TrtKLSlmg+yrpc9oQfwB83pNU3r+Y4VECHMCNlAtgoOcZ614TwBr5cLie4a
1ZyB4vtUUrvHTlufjJEDmKWbT7ZWRiH5z9axNgbBEUgjz2eMTu2QTUEMpPi+V9ZrJC51cw1rSqfu
FnilIzu7XWrDxwAPDnYRnM1kyU97/RVNFinJrTJuwKdTxPljyYzS3TvWjCyTg/KlXS+mFe9Fa45c
0yuCR+y91kqShZr88vPCZG3sLf8tahMOWAwhdro/MfojvIg7c9vkXFfIVIjC2rqMA11GgDQH24qy
NR9OHcL5EwWlCkyP+UUZr+GAVpXSXGelWk+T5l7I+Ai2uNiaKcEhjVZhbowJwXPdgzNXWihBpfTR
IIkM+2obpDs1VpMyJk/M4Kkj6TMsEGHR2gILmHhJSAhcjMyV1VqbyaF3/Olg68PXuVqSoxuN3BfQ
sIikAvYVc8etO8hVza4ZTEz7nZ9iVu+LU2rl9aYis9lJ4+77VI7fTbLo0pzDTgVlguytyuCcOP+o
Tes4O9Z+zmeHXigUM6kBROgg03CCvTVMaEHUMpsB6ebGHOBEsAd9JmXWDrO0el767JJEDDXiqSRT
VgqNrxtGD0L2DjFdrxDllZwfuohVtkh6WNp2/IVmo9hyuEW7Y1YbTcE8XBxfngCE+dLcVz1Gf0l+
WOhznxbL403L27fGpPpqCpthRdq7DuGHUBfCLnuk5Y35yA+HyrrxF89HWQs4xTXTAmP6dD0BJOPE
4Hu7qVxrLK+Yr/xCgxA5qNukO/UzOQZm792ADzzEBeBWaTXf09znS2eP+UXl3ee8zdL9TPMlrIcx
FHTNdpyTY1ycCOPIJSOqLzcuiU0VUhMaM9VTDg4qY2TAoh3Esb2EkyTWOlEExNCph9A2pDfQh3ad
RQTQEqOfy9qELZbTwwi8djd/wdJRfhoZIGGkBJbrVlUFzoGQp9pGwEYOy1mhET+Ocf46GXGztQzH
3vCbYMBTWN+Kwjf39iRZY+l1HQy5RLveBRHPQO1IX2Y+ihVe30myGvomOmolKVMbT33T0FOewGv7
Z+X7MfQ0mjNyMRm2KR8KEbq/a1oBOuStdmsAEb9tbWrYaDZvDH8lQcIqym7v9FSBk2G8eohFBu8Z
4CYQQ0eZB5xb8taKPgF8AIoGnb/IYvMWjUJ1jzY+D8lM7wNj+EKWUPMgsmy4qCT9ws+tfei9gWO9
SKqNH70RfV1+TocRQFijqa2+/okyrgx6x8yvrLFWBJrQY2jdOJzUZLxBhTt5YOakr4KxFe7ncu7i
VQRIl8Rdw5JrdePhycPe0FMT0EoSUZYdTLOdAlJOlhuLt3kjMrs8FpgsiXvz1d7XinBukxehxiNZ
HuNd4yTxNTPT61415UNaDAdaUAZytOKtF/24tQYZh6SOveX9TYaI/9xO32hIdJc8w6ZFPtTZTyr/
KiN8cCsGy9xlqTrqIHL5denYN7RhPGUMsyYUMHv44BazLY6dpDnBmRgnhiQUL4TjkGUBSSWIOKYI
vrhXuvk9xTAt5tFChRcbOzuNKHCj/oX00Wvw0iTskBO7jcpeHQUMX3h+QMIxK+XzEmpN4twCjtjb
M15whraHsZ8+CVuQ3pdJnR3EGMOmJn8yLtldI+Ee0e4le0vX/XPRcoadqs/STPDf0rxEVekfysb8
5va6dfQz66Is2ggWkbLONEiCIYcRbhXRXFaXUMR79rlU8Q+sdTREXXciTXVxdkU17Qu9do5Ql6qQ
2PgBib8D9zaG8hNFc0E/QUEcqUOXbKwNc5TsZmTVJbJF3KWpEBs9Kt1N2WR2aFZ0RDRGYAhN5p2T
2tZWn7qV711EBIVyukkKExQQMGOLlWKSTmjRqgoEoQdHmYt540TzU9Ia4mThWNiUJlLmRJV+SOxo
sVVd2twbBcBjh5Zyjbpl3zgAVRhUpZsYveONT3t8Y7Yd0bAM3siPPLIiKaQfJMJ2ckw+ebBRdWTV
nSDF247G42jRGe4swjfnlEPflDWBSZW9beyU04LHNqqXtrYz7eFigCYLy6HVN2v9eVqocpG7RgwJ
RPpi0mI92p7/Qh7PeJHEpicZiVcKs0gxeJyTHL3kcAHw0Gqo7qho5UFHrG2ptjpP8xXCaQq/rAOe
nQi5t9J0jwgTxbmjjlEucX927hxOFSGKU36bZa17LVtni/hEPUIyizKpPRukwxWuvMvmNgo1S32f
OSueK7Aka3Pt7GURDG7kOHs+mOgg7eeoFhFkwkh7cabXyK2cZyP73sxltPOFms+2N3pHWcFJQcLM
pp4nl6TCAWPY1WNZqe4S9bnxaZweyN3EAIEs4ZJkXn5d9qwktPL3OYKTuzIZaA8VqXMZi2uxYp5j
D9W0V8YdJ9uuvyM1NHqbC+kSsgHFZBSIVx0L1agH1r0gmYz2L9BmFxzPWawXJC/0oXQXd8Ox0b/2
9TvGXudy1g+xhP8kl+WhSfrszIhi/iTJptUWjVrj3WAuYCJ3C4jh9YK23QGo9o+mthje6YWLCJUw
XM7umIHi+WEBk3dhPxg/2aN+lZjJy0SbmK71yIQmQZXman53WQYyTCpFri5qIN5Wq7qrrZz8SXeY
aA0PzNiXAgBKgfYZ8oJ35MTQ0JWL5K0J7V2EPtpFKFfWvHMdvQqHpMzOVtIRbOItp4pG8S41dQua
GT3PFVSjd4JxcysAzq3g0BzdyMSQss2Ud8Y7qq78GPF22kw/0nZqmRktYGmaitABCtY6TbtgTFps
tWVsAJs345Bs9c1knHJQvfeVIFQctRSmpfMMfnVNbgulaKDqpoLze5T4216L4jMRmf/D3XksR660
2/WJcAMmkQCm5b0hi3aCILtJeJ+wT6+F/qXQ1UADTRXnBCPOacsqVOZn9l77loRWBImYJF1K4SUJ
Oe8s3zlFRB5tBuIMVnDDx6tFYtyS/Ui8MVMQxnkb18twZBlk2N9oUbW9HZbudjCiA3qD+vjvi1b3
3rIceGHKIsru2ViswZsYj45P/CHumhYXgd4dxsj9yP3gR8O8eUstC6lkXu4RUxHD6Fs9JWNerqck
y8BxQekuapPNcSWDfaYCUoWzKtg6U1vt7LKPGP8zuRvHgdlrOO/4I3bP9kbFPiTWnuqwitz3qZnO
KV7+xWT19XFwopKlSP6OMVbxSHjROtSM71Ho1L9j2h8UPfE2NtxqFcvsDoG1vmRdNFx9vwDYa5gr
QtjIfuEU2kKwJ1cAbizqofBtbDSDQzJt1paGgA8aIKVQTKBqyUTiagcg+H4rp7PevKJH1yfTj0LD
HzqIIf5grk5ANI9YL+SexlpyemP460OwlsqCeRxm/SMz4prcL3rBLNq2UsmFyzm6xwLDdGCbqC7a
4bF/5CFphr5nWkSLA2q1lSvBGKh2HycV0hVPry7tUc+cH7eFXxdWvr0y7fEhZEa8LVF6MJkQK5iI
kAEE8Y4qRd/hohNoEbwhtVGgxoiqY107/ZUCFW7BcpzuEeCl2cBfKDQIlyUc5RoziAqKcuPHaY1h
wUGyTleUqARRDiI85lqTybvvkxRct/kqiYyvyl83hkmlr7H2U0SSpSWcDN8D/SUA/2dF2C5LdKbb
1J92ZA+RaV8iek/KVe9C2HPLLXFo4rfX9/hHALDoC9uPrJtmGB0BFdqu0NN1kjK4MgfmP9Jvz3Wm
fQzZ8CcwmYVkLVSJHDAWdBhh7AttvE6d451LLalPRkESOGqqjIUmS9TKMDa5ZUZr7vv5o5svIcLU
G2t4jwuTMsU5VCrjvBeA/WRVcdU7ZBl7BLhZlFPRSHBcnw8A/HHIS99EcslIhloCfV3ZL1XBNjcr
YneRxOF71YJGn5jx06Si5ylHWrkB9Fg9jQdi8raJDxI6sDeGAS9/0shFdnKGX6YN2k7zImKEi9wi
BsXP2IakRIXZ6i/zcH3rWhVsEivs1z1LtjQpvliTye0YWIy14FTmVEHrwASWHkmdJEjYnoPV+k8V
w6VxYF/b4l44ap0KafPUU5WEUAbIhFynrSaeVf7lmCI9IIMFxpyNxkx+sXft3NdrDNY6kgd3I/Ze
8r1xLdiMwvHcxozRKyrHzHkLNc9lvFjm22qOjK1KaJqZT0Agp+GRN2vA11DTm+jErHcQObHfEZ0l
9J5aFpF4PWcDYoQSSxiO1kmgytlnfXbzHFWc8hyWbt3U9cVxqDmlGk4cwjOLOvGuacQcJGK2FsWV
vRga9aCCqnlYQZc7YbO3XDNeQTtbsvwM1oGqve2kZ8gpSHavCmelZeSuts70MNiUzRMp5wA5PVuJ
tgDr5fLC9eVI+y/J2VG+8aiSSR044Q5ilAmmm/6r7U1jGceFtmwsxnvhWhC3ujYryregML6JSE7Z
cuR/G5r2LSg5f6kVP3nShCckdu7GIWW9t+dRlxmkuxjLve32kCBxEW6E63+bZn71439zWwbZo8me
rAkx/7Y81R4RAnsjJxJr8Ni/ZEXaLANVasfGjilksRZCX8kF52z2w56XJouMlI0/xdzbHcMiV4NM
HZXD2VKfzDCWMYXIm9PvR1U7h8RQxtIgM2JZuxVb0TCr1hj4D95kfdVOrG8iPUwOIPAUQn5jbUZd
u6/yuKVB5yihjrzn/q/h1MVdF/aIGsKt13kJYJ78mIz7HMIPVD8aagSqHraRwJov1szbE2/3odI6
OgZqvJPOvgyI3jilOAtI+CjYEE70w2BkkaGBmwkK6oEoZRg0JuKPT9zMSiSKd7m3d4UDW1zaQ7pI
Os862K72nWIk1vG0bhg5ch/MmMjB4tsTgyvxj1RqlRHpvgpYOV69kUAAB0kXE9pgJSofOh/LlgS0
XZAR1NOPBpHKmky3MWO/TSc+9FFzj9WgSDeK+mjviEvBkMXSOHE07R4YNkwJ0liXmkn6Xp/WbxZJ
3geMfcW2nHS5LFg/DUKy0LeqEhVJybkvCO349yXt7b8lszVmf6A3GV5Ee/ZFxOGU4hTW1jc1pf4n
rcXd9vXwEo4VPMwwOjsdsKAq6ow1I6Fuk4OtpGATvMGNn9JrypnqGb3FXnGZ+nZYpAzB4nJej6ng
oZCzUjCl8cHMs32VkCIQ6EG9zwf7buUOaXYVh9YEA/bAt7ZKQmLFUnQefxTlWlu7b35KQlHYW8l2
SESyzDxtoA6wXmIn32Vt82UWTfIoGQltWZeh8Ois6pK19YOiatwPOhDtKU9fc2qkMVTWvvNqSLyD
WvtOQptWhg0nUi+WHZDh5ehisK/8cREqMzzA+2VzN/j0hpWNwbxJaAUmXBhGEB8qgAYnJHObWci+
zofAvTdh0S21odQ34+h9OgjXlroMMI4PeA+wbrVLWP87oMMW6dMBiUv0Yipm/JaARWDQ0BsbUoxX
+lToZw86YMmecEuU1rCA9UcgJo3uWXoJkQkerQ7+ct5j/+mS+qncxF4LzBUO6qIpTSY0Ye6ficfd
6YPwDim19L5LcZnLskHvZKaXsEvhRwcb/h705Vr8NBZOjt5mDC8elsEwxj9hBka6zdhTsoIamv1U
ClplMhqKxlqClItXlkHEi8pVv3GxeK1I0lpgB+kYacr3lM8KWWwj5LEm3OcoqK5ZqV2yse72rUya
ixcEoA/KMD33fC5DayBjG0Dyshp8QAho4cLkEipgr01qR6fEJ2N97JS5rQmKWw65Dm1zPvjdjm7S
0QiNLJRp7rk7LtFIqahX5a0I4qtlMvSdRLdKtbg78mZCp+K5XAdlqe/KpIXyzZSnrmr5TJqjXIW1
+Vzk1Ch+j/ioS9gMdZHxTU5hfoucZt0VlfhwGbTA7Wz4K+HvWOf/AMbdTnU/qlTiUVlgL91YPXJY
3oiBCJQizyN9tdPwp5Cy+yngTkt79AjQQw9ra7TC0TSeOk1a+8YckrNrii3w8vKDazBHgwjVP5FF
eGgtUh+9dnQuYYKmxA+IhBm6Fg5tBTOdVbofmY8m8p7CbOIh0unORxIJlxikRySLmXUhXgf4W6zs
a1eSMB0CIigY5V2r+QvI4BS3bD3cyBAxmQ/o4mVCNb4I+1d8ct7c44LV6NPbWFrDrhnK36wkwsAl
YAg+u46gSIzDrfeM4FLr8IfDAsIqnS+jG+doM+dcuZgZGN+H8dLU83CtBa2zorW291VTR5gA8LZN
JXV/jZY2pqhFB0eCulA0dWav4eMNkk/DNq64k7Ut3BQY4jUiN477T8eYbCryQu2jog9WKqqT9WQm
EgdVCGMOr9Nzkk2/Jc935Hb5Q3ittavooxcJn+VJ7/RrP3D8xE6CZnXq8T9GSXHO6lnYIgiUoxL1
j1ldsmWZohOGxuRiGqegZrldKCtDQOLdVRoUV+JxCMrreOpwDDVHV0LV7kTeXKCU7fWqeLbsGYyO
M2fv1jUFjQLa7FBx/YsPGkbviWE/Ka5A0wUWATirgf+MRvhV9C48xqRKjpX007vZ8IEviPtbOVbE
hIxp3tmLC4Z/JgbdITSzEztaeqyy22WeMW7aWJn3YvhnCrZXVZvKE7Dg5tLq+tngzFg1bWGu0/kW
0VJGtzKIUN6hbepZYNnpVDAXbNVToBX63QsPjdxitkr/JIynlnLQm1vT3QqVpqcUcwGNZ2K8I0zE
wG3UCMxZM7zRL3b92S+F+2HFimQ3yaVoMP6hOnTYLoGMY2bZfuVDjHRRluKQGc0nHYF+NGvuBC+y
1jp2cKcfi6NCT867wuGUzHFx/WA9CpdaT0C0PP374rKgArnR3mPu7xs2iLthRQsJI+Qg4gYVUWxE
x270nKWq8Bs1NpGkftDz1PIlIDqV+UTf79K23XZdYuwrz46ffIRxUq/WDuci4L5uOkoGGDvSBHtG
MuRFadgCS88KXuuIsWuQNf6Jdz3HwVgxgBZJ/pn6FCLAOqI7CZHmtmE7+spuG5nencmeFMnVzBDc
ZepQuk75mrVz9wxdoO52Grahswj0F5+F5m9hVVyBjn2TLZO+rtH5XX3XurAVuidgFveu8sf1CCVq
VbTZpZi6iPqJFr1ISv2sM+uf4YrPCoEyr2sevYUV453KxS/Wj/VGzKR0OzCWNkVol3Ul+dNpvcpQ
ZbKH8jiEY9u/1Zn8cgMJ9Fd2RKYF1zpEcNsm+bD1ZUPT5vPH1CK926PrHtnTF2yC+5g5Serv8hTw
T0fQ273HXdLjO3iXNYPPJInuBm5DFiWmXPCZxOXh73H/bWRjyr9kvcEgXJPn4Fz+fYltw7mIQOhn
aEyrYKWxD3pPRVUfZcoDbyS5DiEb6maXhe7R6pH3tU3obFOty84kk6Ldtu32JeThZtibvCKmireM
D2mpJrJRyiYAcNh75ffIimiMDP0UxqAPStezD6Y1wSgsQDtaDat6K7P+uEiFXhpGOFQDNoFBDhhL
HRr40zhK8o6V/zMwDnqK/HjalDlCBe/fvCpHY5qX5IX+G1/JuslO7vjrONowrCwLZSdQGdI0hNFu
KzW7DqLYerGnHu66SVZC43fWS0Xg6H/+U5bcd9Dixk2ddu1OL5CFp/mQ7cd+xCyQBZ9ja0Uvafnk
lV7x2pl+8NRbPZqLOL57fahdAR9sy9B/MNUZT43lhcjzPOee5H74avzbRbRDeej8fOnh+3yE6XRS
nu0wTknGR1IwacNkdqxTRBi0Odaxd7BEBV5dvU8+KyzMBeUBb2a3rWtmDh5qNsACrUcqES20jQg7
n+Xlk10P2ybrXfwlaX6xR3yQBNi0ixGp+boDLLhhu4ui0m6Ki1lkv4wa3G1l6igYzN7aU5HzkaDY
WAwZC35/JPuZqaZY6orwD0J5mOob9niWFPzLsuiJf7U1YwezV127iZa3TALzdWT3oFq3feIv9jvW
tbeakIes2yTsdzkytEWtEv+E7Fut2WqyYPVreYWTv3VJD+ha/9gFFLxZ0/7ydjIgDIgTHaPW2uRZ
Ml/FhnWj0xU32soWy499zDR7WKuhgFP7NtpZ8qgCrX5QvwUL+KAhWUfUR31Oj91ParrYA4MyNTpv
raW3L0hsaXGdbLyz2jEuhA2v2sSJz1g4bDaQ42ctlXH+90XrDJY9eCCZX/D/WJPt6srrtm40HXmv
0gNqPePJtwn/aJN72fjW0Scxl1wX2hrpWI/JeFaeZr4Zf9KmvbiDF7yGmhlcIYq8DdIji9d2Cvxt
YX9t66a/Zu50wgHreweQN3BFJ+YGm3ykRJ0wvrImzvVNU9XNP6IB8TgTt7JF7odNDs+tFelX7KG9
HOLSekMnFSKye1YdHUksjWBTWF19Dpv86ohOu9IwIAIKO2Y8U1wfjUA7NCXvPNCUNzkZ7U50DghF
p/ugszD2GMesIyO7YDcMRrbxBjwzdTrlaw8dKIOTRMiBVjV01mbgV6sC7xxus/o1ZCq+ZNn9lQoz
fJnam1RhRgCR3a+npv3pSvU0loa7GgShFJAqDl1h2cDjgpfAq/RjmymxsEdtWnFPuNveFN1/DJf/
34JI8SfiSf2/g0i3P8gE/k/u9uxp5Nf8bxCpK0BFglgz0WwIC57B/wRvu/Z/SXh6fPxZVswkSX7o
f6FIcZs3/0GPWvp/ARwCRmoDaAOvY/4/kUfBTGAv/W8OcYHtVPKPrWN4FeDPZl/7f2NQeCbvLEkm
6Y4x108Rk3EBr0ufql+gjgfC+UCPeclLlFUnHd36OAvY3VnKnk4GmTrz8iklIBluHP0rwvd0lsC7
xOntei0mktB31n7tmQtjlsw3vXF3W+2CmXKecPDglujr61EvV5jqfyaU97rUvGNsddEmDVlfF7FA
0YVQv5kl+8Ys3h9mGX+Nnt+ahf3pLPHvZ7H/NMv+LfT/mfne4wZQsy2A6D9UgYV9KzVE+lhjqJGs
5qxBtdnUs7GAX9mhogPz3MPcwYKrLcLE/MsgIIBmbGH02IV6hKMjMS95IT6N2cJAboXBj8rNGOtf
Ig1vfopupJl9D/gfxtkIkcyWiBJvRMe0KkrADztGvoaOBp7VsQ0Wasxl4zB8pny5Vz6MbNcjFbPG
fwFpkMkphgx9tmao2aTB2pyIghjfxmzgsMuXdjZ0TMmxmA0eAqdHNls+ptn8kc42EMa7YukFbb9C
93UnWelH4BmJ8Y7AMt4mWcDmdcLJaWz62WQSznYTC98J/5q4UBLJAHuqkIQb04rX6qbjV3Fn4wpK
yYOcrSzwGLp1Pdtb+tnoUrHCbmuEYI4MET0j6sIFOyyQJv5lfXGp8cuYAKKVdih0xCW4aWxcNR7u
Gihob3ng8jxIwDr2n8RhOqmp8ooAagVY+ubg0/Hx65T4diLlc7bPVh5s2TVtuWQ91d6n2e4TZ+5T
rwShTTpbuWJriZOp2r8lajzWD6BxYjJysA/l+IhkY7EnwVmUsVQSs9UIH8LCH+uththS4UVynVDw
KCRPJi4lLD9bQUPXVbhiLHxMBX4mlYt4MQwoKdjzB8feG4nzxf6kZiOUiyOqm61REo+UPXtZ9PGP
Zf+MLdL3IdTJUJ3IcaYwRBnGq54m2DccA4NWKUqg73xk/D49Q09kB9b6xibLmcU1tvQWbjE+xWGc
baLGD8+tHu9FMrZgF2GgJ9WOgyW7w0lRKIchVg6PoWMCq5HPaDVMupmt+Hvb898nhRbHHTGxDOhz
K3R1bqyJo2sO566z0PRqAHniJoDtg56GwEYW6BHuHARU7BRh6i54MysIHNumbYkKa3l8R795NG4b
7sOwGld5238C+faDfJ2oyl2SactxIYtzk+ifuRZ4exZaL/FgGYvIkYyZGGD103SKtehUFDy7A9N4
ECzTR9ghwgu7+pQrMW4af1hKYhWXSohrkaBdxJOSoM9rd76PTcrnlNq0TnPv3EjfGX+1ESe/SgIb
4xCxY21UdRgSWVkDlyJSa/6my+Hm5nGPtbfrlvyEXcBIeadJFzYaOUW9YRCH2Dbu0gx7MlCTqlxS
GE0PZog8RuF3hEaP5WP1PIxucgUvxLTOSw+1Y5cUOl3Fj2EIiFnJsb/SSH/xq4103hMomRc85quU
VScds32q7eBPoxKcn4X5iopI7oqeFzZsK2RvAb4SPhXAHQWLQBdt4WYOnhuzAjV8V/UI4NxiNZjl
R9o69kZooj2mrKjqwlxOwx8xZdHDHpIV7Cf8uH2XoXigexUD+eaA3GYltXPqNWBbCKX5fmZfpTbn
HR27CjN3NrHyr+t1ZUg83p13jlXn8KtNbHjzio3BDLE/VPl1Il9xQDiEwwWbbl7PNWayGVRYPxWB
sQ/Qk631Mm3oXCT5qRKqeoX4E7FLdZW1sWuC/AUFir+hBd5aciiOULf2Iow+uUDxP03+U9RnC7hY
wx1I5CqcLI9R1FCfetFgCZlQ4WpTnr2qnA2QPpxjPJ1Xw+VCcT3/TxZr/PkEFOK5CJkwfGsxUsCu
YSAq7dpeuobxYjbxa4a7bNPk0ZHyF8FYhILG0wlwzPTy6vIYmHDcgHKAvIE6vrOjblyFXW6uGxuM
FdnoGGMCVP2+r5jVknschR8aSMHbiAckHHVBvh/8M8ZFGWT54SMkoAagXPDajYSceZGzQJwwYph1
w6VNjutKmdqTPTUxy04d0Vf1hFuuXXqy6d+FSZYqUoSnrrDzw6D4qxqhzz7Y6Ym4c2dzYRNNL4Wm
31wMSEcsrChkhyrblmTEFPEUMpnqhvewNM5caA29lhUdxvKWF1O6ZgVh4A3xm6OkL2hmOVEyseNm
XtVcw4Lg4zzhJE2g4uHNTmP7qzXbCGcSzbGl6g8bSfrcSeiAYHn/8rE/tWROXREwXkxSG9fKZlzY
2MU3d418mxzxMpoPIoCGIwuTfJ2b3jPBkix43fotmdI/Hfl1B2S4zopnaTe500ZikkKGA+48s7e1
7vxtCtLChZTvcWhiUyvjS49D5sBaQk0k91hAIUYBUD1oxLIox+lYzvR9rXsCUcuSKfWubkhkmOUN
8dYzWAS4XMZp1iYXhoVntkYeFbswqUSQfswDSAQ62kPnA03lrT5ix0kI3tDzLQITwEzuaPHCYofF
TEpHibuZPBBQRU5iIfIskcASEeutMlkzT40JbEjUfoyRjhDiu5WFtvV5qvb1xB3YaWl0kVD/qq7e
V+Qllshy2WE5cs6tojohw5Q1dVKUH/qcufYveG3Uqy+Xpt5Auoz1n1lcgmGZD22JHmwpRR3iFteM
pQ4Sg41DiVymyHhlPLKgJyLIt6kRfyZax0Eii/legkwwuK1clp6TrK0krGlz5BowAKclCMot30P4
FtSvbfjbqM/RA6Omew0dtVM9Aocwqhg7YmixGKohLxTF7JMNjWBdJ1MDoTxVu1IGyVVkW0KDUcDk
AYXcYEENoRTRdaaDHUCRbBy0Axq6M2yoaVk7qj4mhfNFGHW7JGCO9zhJy2OFC7xOj36AZUCY6KPM
gEfT0UtjLcv0h3LIY0dcseVIXNAPNS/GFBtcmpP5Vpt5t1aWTfykprUbpfioCFgwNXx9Vdp7xCYH
mPrdr0kGiuHsuiYP30U2GFuZRWIB3ogaq5BoRfwO05bdDWvqSn8XCeps0+/LTWuW9SrJmz+xawU7
q7TLnYnGB4HOLkK+UbV2TwjXxTXkeEQ5597nR4aBlw0L+Kmv2JJXU1KvNIk8XeJNWaPBO8D4455q
I3nwzJqLuUufWksSb011uwEJeB4cSn1z8Ld9KYE3GgBaxqRAwOI6m3LM81udx6vEbe4ssZpbZtbF
VeHloje1d0iqHq7VPhJUzpgXSvaxRlUtRegMOyOd9XFePBG2qbw1m1IL9Y9UWynRmjfE2PEIlN8I
M5IjTTjrxoifhjtHX4uQnHbCAq6e/MxC5RAVY6Y7J4PaHzbDO1KO05iZH/assVZ9mC/jLsFcgzDb
1QMXczWXdNdOxtL1c7EuS64CVm0Hwx2uRQZWsxudT6aqS6PMku00xddApWRusnq269Zaevl+oHTR
snids6xI8u4LuPBeC31M9aN/hmj8g7RvV1WvpNN+OzVLq7zdtix4kt799vviJ1QY16MPz22vYwQk
s6PdeK09GyPqVxfZe43tEiHS+8j2ADa3V00Xe98nbc1X12EgMjLUV4GDkkWRvWtRRLTkGLj08PXY
bJhTbFXkLiut2WpTvVGa2io5vdpDs9CK2FzpKKkQIntgtKedsOwnq0Hb4jrOt91OKzdQJ+IpoT6s
MIx04aY0y7ubyQc3LbkqWIwovHHUNG8gNDd1GyrM8P5xNgwhiSQTcsZh5K1xLlelXb3OP8lkmAgG
djeMBamj/RN58yc3Ix83F8ZzYdTHZk6Wj8gHACDJTWt5x3QE0zO6B57s39b21kFAjFnC3noegyHj
WHZ6uynTiOwXsXHr8pn0vbe+vgce+5cqe5BdZ7OkR72F4Tw4Vpb4keLWWBaMCf7Aymp2Rkff4cHx
4Mftjl0f9uXXSgCH4c+loV4kBkw2hzteG5H8i+d6hNrZGfmm10JzDZsDPVNfZgvH8heaOwdt4tZB
ej1/QNh1ZrOwaSXH6OhEESl/bO3DIF+OZbQDp7Oi9diz9FcoKBk0TsLb2kilJjM6Z6JRfyCYRC6y
kDzxXjtU6So3Poamee/rBl35ZjCqL3SnLxru/OTJ8Q3zUmrlZrSHP5o37if3UzjOmx+GzHizB2E6
T2guPhsxkK2M0CCb2JmXWzGEu7Ipvq1Rv3WmeZY1BQtafleGYNShz+WD+8AlYc3pfe84js9ytHax
0e6z7jlTswWsvFLQk6+MFqG3xmVpOGs7Tx92l+7Ca1lzuU4+KprMGnGaYfnW8j0dWUoAIFvhuMCR
ihGJT0NMvF9908zs1vg8KaVJeaiXNA+OXS2awbtmBB/Wa6dgdE6ndxSB4S2RDNi9ttCeunL+QJq3
qp05GPoCeA65OAl8kmldGuRGVsETE1heDDU8wzp+uFN2cpqIlMZ2w1ppY7f2pc/VPM296kA5atPJ
2HhrO+VWl8qpFgZtGDGjoDbsE6OBtw5PMdQNlos2Yl1hHbIm+mgT/R7nC2ecJR5SHWJbPEmtfSeW
6MghtOy65gcu4FFo+dmT0TKeBvKsw5Pglh7sWUCcfY6ORfype7FF9ZMMj9og7BQhAFaWQzC9KL3Z
1szLqe8WwnUx4yHDtIybJ4MXzWn2kROvvMw7FC1PGrp2ardNnM3JmdypaZbd6sHdBSzqgzxxl74Y
P7ow/ndk5rjVmrT5aDT9Sbrhlw5y2M92cIL+YJlY69J6znDtjn3xraMsHLV2VXfNAzdjmKRXD1mb
7vgLNn5LlWV7V0T3grgpGkYG/M0vTKS7bP1PvVp47vDpqOo14ICbErkm6vBRp/IvUdHI/U33pcvE
C4r6v57SvhHBHHKHJaqvrwrPO8VIrGWPCo4EwBhC7Pyw4GD4KGIsdi7FWyhQCbMEysJ3qEl5g/HM
gmtYd2I/kNguCngBXa8thx7ywWTzsR+zBlmtG6DF+jV7PnJOpb/lA/OpxJ4r4Bliarwr4iGzxF43
mncZKCby0n7vrWrFmbYMyu7SJta6TD9aLf7KeU8ItH9ui3CN3fo0igKMhJdvW3K9NJ0e3W6fOTAI
19KMlVYOa6/MD5ocbjJB7ZeF28aqdroatzGNhUU0FaKZ5zgO97EwtoE5nlubR5tRrt3eBkb1WGhL
iPhOTEtkwjRPo53TVWsAUswQtOaoiU/nwqDxSoCWuWQ4hvMs6sGcwOmvMLqVKWiqpA3/1kh2qw5I
BC402nYBQWSwF+ihjlXa7QwXB4QgCavidCXPm4m2R6iaNvzN0vi1hIi2DQCCogREJIx8eASZv6gS
7VFzbS78rDyPtXmodGtTGM7rVPJUjyUS00jfkMGDM01elHcv4+qe2OwjmjL/QFO2ceKapm26TYIk
N/zc/ag/9R5DJ6vaRLJ+84biXlnAFuw4pzMVoLZSLMao6MjUYv0ZaDsmcgQG9BwcTCf0mBHhUPbg
4FXzaRTyDqV5glaYR+k1U9leavrWUP01nwfwdrbEmLw2ElqjoSJ0/UX0xQtpn8fR6U4t2b0jM/+4
yd+9cXrEmfEsSlw21XguJy1b9KjVFxbuJKJRaYkKm20mILi50Kv8aVvQBgq5UxwmMvZXJltIxjkY
kpaW6ZyqTL2HFrh2FFmDeLKt/lY7+XuYXbUoP8aCG5fuTwcOMPao0xHVtNa7ASMTOh4iuITSQG4q
G+5BWL9jwHmUixBoRsAZ0Q3OmdHjBX84H/uieVWU53XUfLoyOFMAU2n1CapBAH3ybte+Ws+/V66P
p5ApRT7KYaki7W7KVeYUf4HbrWPr34OPhWlH4cS7wqa1t8WPTkcb+O1vYzqHHOh2MhVr0xvfEqO/
d3x3LReFkR8Hs1u7evUTJCTEjCY4UHt6q6scPeq0TiefEqe7Senwumkldg6IT3EYLJ1hOM3vV9UW
H53sXj1TfWZNSlC1vcVCvm0LjDTlk1myWEfiY3If1+d8/JuK4DeKk4XS0y/fMSLELHhBPavF+kwr
LKY4WvmINuYakTWxtSKKjYAJuigpSNggxP4aaM5z3vt3w1QHMCwOCJ5qosIqnlX9PPksnUdjkWrY
8hwUOeZA7p/I050RbRom2ZjBUWTbsMs3OWhkuFEVjwDTzanaMFCZpfLt2Td6fe3lvb2iQX+OxScr
/iudKwVTWlCxjfd02jte/oyMjOOqm97rzsIEVpRblAtrmyR5XZMf7MeTxUDu6mhlf5NmPAztTwDv
jgP8Ne1galmpZvLIptvewlU3GMxNqxbWHIG2x9pnrtC6+BFrunq8+t5KSFy+mNwM1RW3ounOBc/y
IbVp0JOBbXHUuQeBGEHLIv3M1JmqjvT1vpI7Z2K6XWClKGLqIwifv6nK/ynWdo0HQLXVAPtPnJ/S
oDKy82ZD8KF3UzCoGIBw1DUT5s6KFh5ibuAvPBtDfDvmAafauKcDWLirTnkOnbNyWSY0z0Nh1mtE
1+HaboJdK3EaNWHwoCP4nkJBHmIT1/u2Y2QeYKVwapaplotu0AwB6eNHfcTSu/lGZW57Yd1kL65N
XWDlsrTXyksB7AXBY9LQHPn5q2/DNbYVxH5raLVVqCqxi0tAgikEkMW/jLE094CEztwOVLLSgOWR
9A1igxQLN7tPeIWwAnIIf9xbtZDvtmZR/tDq4QYLF34daGtRPdn/g7sza24cybL0X2mrd6TBsTkw
1jUP3MRFpChKISniBSYpJOz7jl8/nzOip6Kj0jJnXjvLiklRKZEiAcf1e8/5jqZ3iNfjdmV0PQGT
6LmzQE+XNXHfTFUwOYPCR+foejdV1fAORdOGNnt7Wvil9FZeWO2gX5pfivSdIcNrPZysDs6TJb/U
ZUfUSeRuc8lHiF9HNxC4IQ9lh4x3yHZuPWlTCakZDrM//lssrTQNVMAhApKgiF/DMuMMzrqdLWAp
tLKEFw4TcRln1c5MK0JNNH0NnG+6JRlJ8ml0sB0bpEF+7H+zB8rTIEIvpzU19BrJnnPkUDITlFeF
06N17IFC2GNAPJCTHewieUi79CPuSQdKvWbjObw8BsFc1JxzWI+fmetyuXtGnccOoJiXqflFi62n
IsRZBLvmoVFHcl0zFmldhfsU+JBTcHHY2trFGDg0N3K8kTVi7oSDrUZZu1Bu+awLV+xUMZEpKSvG
KfORWI2nEB26dYY8fJBlflfm7joRHLJ2D1qj8YeviJ6/z9aN42Zb0vqA32j+RPWPPT/9ACeEvDcm
GdnjHbSDAmdA/lQO0JY0e9p1hgWZqHrjEnfUgSIthc4O16oHQlMbLBcCOb/5LhANWAR3l2+Z0azI
I6qQlbIwgf9Bf99c2F+jrm9RuEjVOiyBWYAaQ4RnfleWKN4fBQKEFBhRJGCKB1iXZ3Klh9qNRTwZ
k2qU1gmKLGM3MnRAl3wzjPIRvdhXv4FGHxWLuUx2lmPvkDp/8ck5QosNldhDoc4RcxrcTiwYGG4N
qD/+MH5nW6UCrjDSJ7grCmQAQwpXUk/yr8Lrd+48rAZdXIY4+q4P2RIs6EMQm29GPR1jQBUrmCHv
+mhvE3d4MiM2JVKu6Q590QeuPl79rhXPZm+FO58rb9M6zdLiTKYlDTOTht2Go5Goc/qyNi5QdhdV
EpN5j3/aJxIoNrQ3Gej7Ji4vxCUuaYIswn48MeR6dugWLmZn/AjD+j6i6ze4F2Yoq0r3N7pWw5GY
64dgTB+NrLsToD/0OLwvuvRgt355O7T6jg5zzy4RHAD96pyhfLssNWeP05VRiFPvaE5/d1p/m4wB
UiowpBGCIm9oOROMY9WnrwH1PQlQ9v2QDDdjjy5aH/hlYjc6cFKc5Kvtty+6bt+1GkG3YZY+4H5O
nPj7lH8EMQ2NnLrRammnS/sgM3HUPGdtmNoCtU6wgPx9qonz4Q+ZtuhwX/EajwuSTbHnR92q1ON0
SVTZQwNJGLnvKzJYVkZ9po6BREzMozo4j8GAhRcd4sHTBQKSsvzAsbCfmCnWs3GyivA+auVXr/e+
+GjJCdjCO1FEMGIGipG6WePvOLuaVS+yun0KKkaKAC+rL0iL72LZu0uvDrfOnCq1c/GR5tVOjPkZ
ff86Ei1TWTJsZStwmHsofzWE0nR7Abz6usRqo26AAww/7l2/1NSXvz3225e//dj1J378vqi5SSaT
0VOm/CDOA8HyApIMb2FdQST3RZbvwVLk+5xZASPm+ZLHmF2sFG6UoW6u9/518//w2MjwJF34tEXk
ECUA8YJiP4Wzs0IWkIJbycu9i3zmx831S0/KdifnL7Xe9S0oMqPY49PlFwC9hMMYkscJ4jmdEZqa
7EvUy7VGRC/r690ykwSXXO/OrbjzLXfc+G7EouxlY7a/3uD8/K97DexTx8colnqEfpbVzrU7Xu/1
Zf64m6hnuX5dTq1q2OF+LOHhUsLV+xHeAriN4efN9bHrl9dvSDfo+dz/77cbdU+mwB64XgxL4GuF
Ts+SB0syjse+ZaIZlXsmaOW+tcDeYcFBYZCE1Z5xarW/3vvXzfWxDNjVzuve3LI/+9rwPSV3d+fU
AD18N7l1A9px6FffZsY3J+wSEwUAEqpoQDhqbRNQnIuM5luKtLF3G3pVxvCRtO7ALpUbMEhA9guI
c2KaVp4Hw2VmmTRt1KzZCIgrSYS/C9z8ro/KaV9bE6QAncV16k9JPULcsOW4RG/7dbRLpP1cBNkt
w56zn/V+Svc9mwDcGcUJJRWi5aaf1nOBCj+AFpImn7qs9uboWnuvGyaUT/PFjYdkb1h+ewgLYjGn
6q2Ow2rb5z7ED6bpzZCfmqrsTq1VeayozoEpQ4HpRa4Lu9/JqvdxUwuexkAOryV8mEUGGyhgcklN
KrlUuVpzKiYcnBnyQAtk804b9HtzEM2pt+ujKFCNzNjGSwPFLnX44gtq4fSoI24O8tY89YZpnkAA
cPabI/nczt1slp8yS6I1P9KdcH+tstw61lHkKAP6OWpHdyeF6d8mhk8FhGdMG78JFIJLtzQ+GqPN
jnlB/Q6o6diFlCz8O3ZHn27BxLuaeLR/w5qV2mteh7HG0moW+Z3WzPndHH3C+7dRC8/opekuxr2e
rFuHTwWsGyWu3mKNTrL8FEqZnXTtkenSeLTnoF6FZcpIhXZbTjLsphe48NmfyyNKc7KjLT73KL8Y
QSVpZVXTrbP1XP3TpEUwM2JbOJVHTqIxB6j+iYeauDBRqmbzCvskJaNBv1+UbDfDbDrh315MuUfc
j3olzJ40pnOUN0JH4etLt7u5CqkLoOJLr8xqrkReCsLSeOF6p29p0z1SgKx19SEyUUJpwkAlYybH
fxXmHFlJ5Zjr62M/vn39DgJILOxdwRtzmKNtXpop2MTs2fTc750z3xaYzxaA/B/A3dBCq08A0/ax
5n8ZR5Bx46tTmR96Fz9OWXBMiKRgH30YRvEYtUG2aC3xhBm6Wmhe+U0agDPETFe2mi/D3HeHLDVX
lqYTb0ylKBwo5QxgtppcVlW6L83otsmp8+IKTzSwyciEjilxu0R6by8L2T9bhbHtibkByGiUWN8w
94boWh2fOhVx66UK0nFJlJa1zF0yuS3RP3pcq7TRvR8g+9JsmM4VSQ00tPZsb2En4Ox1W/tp8Iej
OyVfB82iTGXjqTvNWWRIZ0S9T7eMtilLRm/t2+BGhrhBWGeWd5k8toxRoWn2HsiXOokewGWtAABQ
5UvyD8EUt5AKyvehogiTmf6tK/HfyMxbD0gKV5o4uCQukcBuftrs7cicJ0vRDsaLH7HyT2NBpy9o
lvgCdsI5+4g9yaOMNppRjIchmd3lmPUvnWNerPkyKx5HWAfnTjPS29hDs5HCxzGMZFH2yIOjCGOq
dtJBVbAQ4nuaie6qeu3ZL5m8GmHObDcptrU9v/pQo9i41heCaklCvdj2iRX/0WtJPsck9WXCP6VN
5m1VCRTPtnPvinBXtmA0xRm620STnJlF4bbfchQfSeFMm0my9evGj7wsvB2iVu2sjbBEy46Rmm4Y
B4GWk1D17QxYa2Wzz0MDEt/Ns27hGuZtSCeE08atHlNRNsauYxA25qJbNC0U0CIvl4Jsi4XJJseM
iDEyC7SrJZjcMBqORXCQVHGrqNEhaGUJMvsRA42ZVR9gL94kkspFx6xSxwtzU8feAzaccRvaBhbP
3BaHKnjtQ2E8dzYNF7vZZwDld1E3mitcVM9CO1XUZ2WBAsWqq+9pJVim+31Rhp+CDKyF1DEZ1+nZ
ozjrjZ6dcYBWTIsE/isoMQUbaC1MlmnNFThs5r0qJRtTP0w2IztDRljhawTaNdnIOH+b19ht6dQj
8F74NtsyYqIWwXe3cfIDtBukamx+FoFjFncj7YSFMblb6QC9Y7ebX+qm/IJi6q234o+4+05unL3p
jclfOXOwZd21zhlvFsiQhQGIezOy42ceMH4BlzStUm+S9M7advNK0l23qWgvt46FA7TySIFrxzsR
jt26chg+Vj66wETFC9ivIWEzG5sdJR/3XYkq+qtvi48qnO+cKDPgI9TuOh6bZc6EflGHnr6eB51z
u6VX6BiUzTQ9wqkMmGh2GgYG31qFZkmWaGh1vJ5mXJEr5C6coLonkzZZawaOVUxCxrqW09rTiMXq
IUxr6fyozTFUEpx4wO1OdtFGN4EuHkKbmtmAcbFE29MvJYQAfGLUb2n+MWrJsGjiie0wKxstXecY
20h0CgwYroU7oET55sFRt5vaYnaG9ssO3bU06m8d+M0bp6zvact6W9MVdxFDqdoOL6licZpMKsjX
DC7MrLd0htxTIPE1N22p72JCJoDFddnWg22xdm1Ab0WKNasZh71pdp9ONT9lJPfyu509me63nT/F
T2l3F1rN92DsHyu0BxRq0OsG3V/Xvn7Txf6ZLgvUpaCi+4x9i9XGIh0QNpgfiLdaG4dFJtRuoXI+
CjrAC4rSYT0qgCggUV0RRXvFFk2AjGKI508AO2rllruIWuX1TWlPKDZppCilVb5L+MuWdYv1Z1Ik
Uy34yBvIpqx5Jswv7JwR191NogioSQgLNXR190hswkooTqquiKmFYqeSlzoxKoanqssGa5pirLaK
tioVdxUwGCUMmA5arsQenOi+pDe2YrXqitpagW/FbKPtLUV0bRDVr/or5jVTxFep2K+JgsMmigc7
FM9EkxFqe31E3cyKHmuEj6aiyeY6XFmQGOnBqSsuVUEJd7YDQPvjSzQnN7UFnRZOh7Vhk81wURV/
sGxHxbK93nNoIm9xIKwnBb+NrvDb6925puGcKTauqSC5M7Tc6+PXG2g8BEUA1eWrdquD2Y0Vb7dR
5N1Q3YuA8TqKyjvRT+UUzHe6IvaWit0bKYpvfgX6tg5sX0NC+TUU71cq8q8EATwpFnCoqMAs7odQ
cYL5gG5LhQ8G3w1DWNGEQ7DC14cSRRpGWZIvq1bhh4cGEnEFkhgjjbd1gRQbCll8vekVwXgsYRlL
oMa410hjq9Ha+4p4PCj2cUobZJUqHnLQQ18EkBzwiaMHhJnsKnoybJGBLBaIynhOigPaErDaircM
lOBNBFAWc1DMHUjmTrGZS0VpthSvOVHkZuSO+qpTNOdMcZ1tHSVepFjPpqI+k9nzzrY132SoSA8D
2xPoLgwu4lrlgsKNpr/NeEqxpOktlIcWvHQ6lMaNuCKnMTNWh/7KoVbvMkYzYNSKUl2Aq24Vt7pT
lJPcxvInFNVaXgHX1wcl0GsOKZrgERxsHMf12lVsbAkkO1G0bOv6hBEdNzjahSJq9+pNCEYGBh24
7Upxt2sA3NfXHism9/UeWQZy1SlidwO6G3t1dF/3nGmifjcU3dtj5psq3ncB+LtVBHAdFHhowQSv
FB1cm7u7NuMFRBieDEbwK5zyt2XeuAtMjeBlwYxXijfeXMnjAeXcBIycN3qDXzs9MtYuVy68cnRC
gQa/XLp0k5wxWAk/UHR74IABc/io1qONdW9d/IFab/IqIJrONxNEeqxY6ZrebMidxPanOOqGIqpL
0OpXjf//VBcD56bzly6GS1h8//iPXZO+5t9xLuQtzJ3d93/+4+cP/rQySPEH3gZDYFbwHBIBddKy
floZ+JbrWZbu0e4mSw1PwU8jg2X8wU9gfHCQK1m6Y/zL2GDx6ywbawR5wTz8v//zffxfwQdzBgVx
zZvfvv6PvMvORZS3zT//QYDlb6YGl3+IsTd5DSpQTP6WqVUxt6ozD2oLo3PqlyD8Nu1DR3+cXLza
ul+c60ZvAQKy9+sJZVkM3uhsijzewbUWmy6VJyQ/Ae2pqn90i/kQGfYLVkKKwujWbeIEPeaiSZLX
zE+OstARjliop1EFFjusXqYd3Ve5PA2xx9hgGG/YAjLl6BmaFgQeSH++RKPj7kV537LIQ/VEkovT
ecGRjfA4PQFObVctgY6gUVISUJIZYU6nk3p1lLUipo9I3CvN2idmOi21GACuzmi8F/Zni20n174V
CRrNNNSftNg5eXnLvoCggRyxySKOkMoAFljmRvwZT1yw3UaeypR0XWMU5wTJQmvJ74ilVrWXMeNp
MF07DYZVMzuqTmZiMFjSAFXV3WNr8dyEEHsy+xim6aJV9XoOgw9SN6RJEBC7HTULW8hIe0A4wS7d
6I8JKKOg4d2Uo7bKKUAGPT1GbXoscmvb5cid6XmgnaR/MJ0jnJRapB8ifT4Unn72fB0Xl7018+ns
I58dkLNl4qnWmo2d1MSgQNF10mPdRp8CIZWnReiZpgvbiUcjtF+Aw6wzDIkNihP3RKPhBtvK0Uni
V2HPiCD4MxOiLUV/CXUfneDOSyDOR92GKK9jN81nK54OsTPc0DpUIt19Hau1JT6CY+eoiMgIW1pp
AvoOraDFhgFShpEOaICSvci808B0opDOS4WgS2rTWZ+dYzs96ylkGc8KP82M4wDT6gHZyM53xMFn
1jTkwXoCB7rQLJ0toQvxgGcuoByTNiFWUUszozVfEtU4ttNbKKjksJzL0N6WbbhH3LyAJ7pH8XxU
n7Dwh6eO4VEyJ29Wkn7aQfhZteNFvY2lNj9VLge1NT8SSVdTpU06rRMBmlcHcYFQoHYFbk3iApJu
GZjDxcvRAtXFcCBUE9QCI0YMmXvilM7j7Gy7KdpnJGcIG5evfTJC3kGukSK0tiqTjT3qJ8I0ArRG
2OCjuYHce6RMelLHJB2zLVLSpWVHe/Yp72wujq67HlHPOOF0GUqLKTppngPWU8CzdRW/Xp9jIiBs
JBixof8eXKOpq+DTb1ysynh/adwrTfgBdtTa4lNhz7vC6JhbHH/tdO5BoUR69EL191knDYtEu8lk
TMssPWoWgEvO82yKtn6RAAebnsaZ2F5YR2M8n4lHOiZDu6lijlWtfkiKNWLiG1rEFyvtHmstO/Zq
OXDfxnB+8ubuQpeyYK9u8JHUEIcb/H6Iv1ssnURgIb0AVqRPtOKSoxVmr+qNUcejwAYuo2GlIYVt
JmImxLToB1hW/Em+2YEXRJsgra1t8NFo1XweGv3cGsNNge8Hn21g1vy+euXx9ySeXMeK5jbYLw0p
O95so01139AxzyFrgm91Dx0GXXVsJ8l4UK8tDVjLhr4l05b9zmzcxHF+jCOWgg7MoWN3QN8417us
2zCz/xwtax1FL0OP3AI/iiHajTqYvKrZgFl58ttgZaDV550ye/kylhXHi47I19ohynmgQN7UdrzX
4npTmB3L9HyWwCBCe3zMdHvV5qpYO2vd9CTjgRwFEPV+EWH91p57L7gHNmAjjdffaactI+xDvcGs
BNUDXd3xnUHzl5w5JA76TybWB4NtMtQJNhrgG6Z9ETgnAZZDOyPvvDVpeTkAUSaGXGhu96nrnCy7
f5wr/Vxai4o9kzpmbYJRzTcnTu71It63NTwHIz2CTAc4r0KIQg4J3mk6cMv6W2PWd+BkD17ZPjbN
vJlTGpb+eJg5EdT/abpAONuz/z1z0ZC0dugmoN3CBEPKMDJtq3usDE6x2Cpv/JBQAGlv1WIVNZxW
yHVzXCHpXkj2cyzYltKcFPGdx5WtjecnEWevbVV9IQeuy8ZH06fzEVkjEYUfEDt2weic1Cmp1gTd
A/CBnE+dRI3BOSYEdJo+cF+6rkRIRwqw5wFLRCDMNTFc9Hp7cSzOeRYqWkFnAIuvLc+R5qxuXkfQ
i3TouDIL7zKsswPnR3hbhyf1XJkhT9czTownYdTB0kfr1GraSVCJrnUtpG9Og8mJBxoecHdmg+lw
UBoxlkV4cXAGtukY+Evdbp/duHpFf95v7Vi8Y4ELFC+B2RGzOrMzx6Ux0J1kib1NwinFOTfpa2dk
MC2dPZe7LykQlG3cN6uMpIRl2iUv2TievSKZDlORHRhBfTM1uh2m77Z0hDW1KxkmtINRS6yePXpI
zsW8S/XHcQj7HwkMEWKTH/euj03kQ98MWbvrpHMfhbGxmWPH3Gd+ZO2v9643jMp+fmmZ6mUvdGCY
e7TGzR44R733ZPAMsQDOhtneyo6doe75GkqV1F9KO4xQONezYATGzTBVYp/FFuLM2X4WMLVnnGl7
34U9W6TPYQT1EGrOsHe9EvQhEscuZQo56dGTkHTqpmxYszFlCen0LZb/jXC19UwCdj8n6xz86dA1
6E0GxuAvbvPpwG1NRowkOXKBqV2NC6SXpFbxSGvc4vsZsI/QjYIz1xzKqWh/3HTKwsaLm7ezbE6S
qf+Gokht3H0+dSyiWohBxSrW1F9P7gLZxuuMHDnkKrCuQve1zpEJVx2qFVjz3yDWLXONsAM1+eyA
gi066CBQNq0nB7ryqlQMvUxzyEGyGYS2No3XnAN7jo33VEv2fW6fXKtsmRPjuK7dLbaRFxIqyMni
NI9rFg9OgXzqLpk3X4J6Ql5B28Kn0LFs92tK2/ROj9dg0EmmALXP8jcaFQSoRL5IjQhtGIvMvh8J
hD2ljo+OzGVqGr1G1paUp4PlJH8TdC/+vUz2DAmGwHIN5sBS/BZ3G8UchsyFim0nk8+KLbhIH3M5
PJJycFIeCG0CSB19YhVY/2KK/lmx/1qhi9/CjlGw0lNk92ASNGwJ1/ktttyzhi53JmBZdI3Ok1nm
iyl1dimzI9YXCp0obpYj0F/G1idVKv3N07Pb+W+mZ56eZguDUrzZhif1355+kHI0Y78skCpQxLPW
5KHyaJX4uy7o1y6OGb02xa4d7yM7O9QWqxqFbRhPN3/zQn53X19fiMu+iqLNU//mhf7ivg7MHGp7
4+db9eHb+DlsKpNUO7hSv5tKCoO0vUia8i6A1U5Amku7C7Gr61xw9UkpWD1SopXZQT7/9StTe7R/
f4sQ1agcbFtIS73yX14ZaIlhjic333odWyg9P5ihea81EWgnkGZMMgk+S7q36+ENv+sQpdM7ldhj
0JwLO35FvPhuhiwA1/LQtedzcGM4tH5SaBVcukz8qEqyp2o7J5tuZDXeqBIE7v5NQoc+5ARQVbre
cqak4yUL472b6efZtLc1n8UQQLEvKsCK/SXu6rWwXlKXjiEXP5+xV95NN7XbXKoJTA4co4SoToGr
IOz9Dc3ijU7WBdrSNaSPJy2Y3pNZf3ZGC8wYWjGzPrsCwWCZfVZex6+PX2vaWlzDlgTD9QvJUbNI
dZ+amP1fVowJUZH9Y1jTpP/rT+HPDg9L6IYtELfbhvHbcWqkkZcVGIu2oYFirtDPHabSLH27Vtbj
k2jr3V8/oTD/7HO3hKl27dAJbAUh+PVz9wbsMnwz3wbYjZqUEE1yPWLzKS6GS8OFD6pa8jqNLGoz
7Ei96x/Z7u4rK9ub1PVpb+/E/ADnYpcXxznrL57XLUdgjya8DzQkFKRpP51NJPu1a9w1NHBbwn6c
HFVex6VjyLG1y5eOUkz93sEtN6hW7N7ZWhSgaleQciR4IbYeYzx4g76c5PzUs6vKbMLg4hA37Den
UYSX4Yb9/Y0V00uKeszSb26IhkYk3cqjHbcaRbIyaD5HtJ3WdNvsXSyIUbBKbQHLIDDgn9dIbmuX
ZGrX7+B+Ju/EUiyQljwaVbkGinKXJ+MT7JjHCB9mzxaMCtx8MVKq47oggsD8WrMdLdLoVRWtbTnc
xHYKba55rrvpvTcox/KILXt4qeodAhYUFLue9xjh+zHRM5rZ1otR2Nuh36MNux21+FMzcIfhZHaD
bjOV6atI/b00Vq15HktzS9jodmLV7lv3xenFWW33qFgOE9CqtWXLH/ukwsFgNrPshvsqvx8NLlr8
HdpA/eYE5H8QqSM70Pv9YXDp0jOikII2wV8fad6frC8WGUMq7F4aBJf/9+NslhrMOs3Mt2r7prZ0
Ix+7eJJ+iVjS3iLE3uZ/s9r+2apv65ScLp4nENnq+78sabUxRTK1JhbbhA0ZJhH0bn97Sf2TU1ZC
RrQsdesZ7m9PEoVV0iIKybdwK/PFYBOsbjA1qsfkhlYrFIh6cZ9ArwVnw0gDFZTQiZFGskGVXeNa
ilvyvLEze7ZQnZYtAJtTwranN6wXyUIo8xTZNz9Dpil0izcXEzJpt8nRpaLDb0KwDctZNj51gfHU
xyzVdU2D3qClPWXHBn7AKLuLyeff+ckrgu1D27ZwJHiZ7MukOT+FnnVKSms7mpTkTX605WUexq3N
Rke9SJs6pHKcE4EEj3RTOWTWvVt+KekwuLADo/GcmADfhu5RSPuFtvjBdeJjXptHwOFrrZlIccQQ
gBSXJK5VYpP2bNiHGSyPT+ujoV9AthaWGQt+eV88i05WqKDyNUQn2gRG9GlzudAm9iRRcuxHVC1M
L1M+SRLNtqqvoJ5OVwYlchNecqd7zBqMBpV80XMde1l7QcIOqjTAJzk8qhXcYr/21we30P+kwOEQ
8yyXXZFuWfZvHcjcwJCEGCbHD8nlMwcyUlQxkZwt+6YavMtCS/RDkQJkECGfkTZGN0NT7sJRezC8
ZYpQvSfFrHvHz3joLAdZtrtv2idiVJcVO3S1dev7c5ONl1ALbhvXuK3c+CsE50WZt7Tk9FNsRs+T
m7zGBr9fGrylQ97tSJ/YFDT+cpt8Y4M1r6IF0HPmU42qooLhx6Xz7ZNaVau5JwsXc6HeHCJ/eJes
/BmLmTSLo1XyTPjpNFCUJfwoQXOB7h0CnIvnkqzSdXDqRwjS39QmVSK9ZDYI86PdlDRHGrO7yWyq
HfovkCifqlA/s8EbgZaYNMtUNeYTqxWwmVsExC63m0B0e6tuLlk/vE+dinAHWdColoX54mHYdsDs
Or7EFzA8OTZ/cYepzTX9+5IWXUuala1dqN3b1V9/0H+yilG4qX8wL9LZ/u1jHhDxpO3Q59vBzVcN
GnurhLIHjuJGHeRmi37c2ftl8DfHl2Gb/758upTPXKGFgCL9+/JZWcQxGSQFb9vQfsrq9Kiuc6SD
9Wm3HnQ+jDQ7+gPGc/pnSQxIxbS2NQVPOdF4ocNpcKKYDaKF2YDTQcuKIjuhrVnrxDpTiwnnDVvX
wiKWRdVLLo1SOZ5VdwN/2UuPIHuooOeyZAzRsUMr3PQO7lT+dPZDBNRv/Wx6D3znBNR5ZdHci3Fk
VWV6tDP9Sa27MQcdw8hlkKPSzux1V62bODtOSBwQal4IBABmfSiq+R2bBThxPs3YunUGEiLb5Jgz
gs3i+TKSjJZJ1g11Dgdm8qr+ZnPWn2ahP8WzfqywaDTJmybTI1CVRcfPJhE2aOZkjBExn0P+pdCR
o35oOewbdq6zteoqnCb1yrX9F/qBnLG9+6I6FERML9oQVoJpnco5+1TtELcf73Iq8+9F5d30GfEP
WN3F8Fmn8aYdsqNjUXVM8/xOSLfpsxIl2pIYNi0aT3PLWanKutnOX2edmcJAdnjIjFm3BpQ4lSCC
2ds0bHfjJN1POkQaVz+WKZ3YWJ66MXlV1FXVtSaVaqm6TVMVbLTJAmTBlNKie8sf7ZlULIk4M27f
M/3e1HF3UVd41Pj7oUeY409n9XVpYDDvmGsCLumIdqed3I8O0DJSiENEv1HSLAs/xAiY4oJm9VWd
Ndh0j1bb34lhfd3ETt0jlKN3UcDHozkjOv1B26tVt6NJroMCNRgdiDl+taL4KPKOzWb4alm8Ks1m
hab7miErnvzY3iT4d237RXXaMhwjNWdvrtvQE+nAp1w+qC7L8CGunFtVMIl0erJS6yXGElL4hnJ2
vfchlzqqiR7+pdbHe0Uw0rx6YzjzMpD7CPWJ6rW1bUp7sVoHxZbqdl+W0+F6wDP0UGVkxGV4HHg/
Wb0sugJWnmPuYgNWyhN+lBU9RKQfw05dfHKrZQdpn/qmX+XBu67R11cHnOq+xlxUy5G9AxC5vYe/
AD8Pij6JWQcI6SKcuZJWLP7wKfqKrjPLseoTzqX/8derljDlny0f0rY93XZYRPTfqvx0MuPKwAey
JSPmPW94I2cAUP4X+lw0PDpc22oz6nbZLW1MZjTgwTmRVO9ZHVhN6BH+0LIHaD1axMWQIkcB38ey
ff0F0nirYgrcGhGlN8E10BjpjCcu3g+eyjR0ULelQ1Lf0g8a1s19oqFp0smJGSPN2Fs915y81oiM
I87GG7tpCzYcyWXXnTPJJj0w9IVul5TM7ozAM3ohOMq4dWZOk9HBMiOM6rWsvXAVxIyMUUs/1gW9
0Lagt6mb5bCA5MXczAmBupPbOMQhnfDuAdvpkwdqp+8/9Ro8ccEJrtYX6DK7Io4h5oM3Y1V3rPaw
Nlic1JrzgOnlpFckd9dYa12qkH54MvXxMsbWtkWVEgqgevVaXcPTqGUdbjaF064AHeEc5rrLqNvj
iFTnXyO9B2E+9Mw10lg/q9+myqTAUFvjaJ/caUqNy0xAHRUJFHb1S7C2rWray6ozoDFOSIxxr3Ya
VtM/isTZ2sX0Do9yjSHtKZvyiObTZouw9OIV3UW/jSqpr8Q0oOGZWZbKdVA1eLe6R7A7Z3VCt/K/
Sv//qeNyYaEh/uUEW722rz+H4qfX7OOf/9h9fw2LX+fkP3/i55xcCPEH1Sr/E5xpjmNRK/6ckyPe
+wNVs7At47c5ufcHV2ZPVxskD8GXoPD4CQBkTu5RWTq6YXL+2lI3/39m5bS8VI3yCwEQ5ZNOHJjj
eK4p2Pn/XkogRKdlL7lUiynuSd0ulkMYBbiSZmKgyihF3ZuGeCGvN2XU9hsnCLG/y2afiqgBOqLu
Xm/ixsT4FcPJ6pTI/3ozayENanVz/bIYVc8+T8NNOhjR1qw1pOrqpkMfuo9M4+eXPx4jGuyG8Eci
CgPMeURRVdA+ubneMxp61VhRXLJrpE8q3liX+zKWbIKud33mIsuhl4Q0Fc9z5dSLUKuhpSjBE92P
Lezys08YMjLB6jR6A3inMIOv5qIcayQuU+JSMBQ4XjBsWpfteKNSm+j2CA/lu9l2SIJyR1+AwNk1
U/Lm5Q66YlgwaA3o70+q3Q/EVGwqozkzIuioRElntjSJwC2oyssUmP1Gk7ymIHa/dJO3k0CFI8AR
O9OYMVw3sDRs2y334+xlwArV3aZuuEvOGX4HMZJao9Xb6+vUSqcg25lXDHVW7qBOVWkw7683Yq7C
G32I7sa+KbZRPW0D/Cn7hJpMeZAqlVunnLppSe6ZcOAzv6ITOITwVejAyZ1BJEwJrGYXBOgFLDnu
YBo/ZFlUkacDCk/ld6MmyvdiIJ4bFaCLWRvV279uAjspfvlyUpngq3yI70d6bVzqMatcb3RlbLne
k8rdcr1n0L/eprTwPOWzub7y64282m7UjTY7qBcy9lUxFTAWd15PG8f9JkhuDG2bPpAnLRaMMSTm
uyBeVvfmrWhWAkP3F8N+kMly/D90nddu61qWRb+IAJMYXpmVrGQF64VwpJjEnPT1PXiqgHpqdOPC
5WPLErm59wpzjfmDnR5T5PBhipaBaA8b117wJMZOrczDe9kW7LwEmPfZ0vwTTpUMLbE78pXZ+SYu
qhfycILpBiqkuAPPaA2NF2rrRl+n0rZiyd/SP8lh4PBabB+xm0CFh4eTLrGypi1oN/gcjsyY/xQL
z0iDmiO4plQ14f0OwatdPXprsKv1ONiYJaD3QgqG0+vy9SWeHyVhPFA6Kz4yTkuB0rRA1Vq5vgbj
iNCDAW8T6EvtvNKNruIyAyVnpT5d7TfZ0wqBESMDlwMMgIkOIpHT86QknnbROoab58vGkOECrbfK
xKZDR4oELcn5rETRZsBUZ8ZID9P7c0/HrqO30vwqf3KXWfx+17/HB+0iEIJGbrtpT8D1uBJQu2ZT
Yl+tbNy6Unk7zcQKK14XB5xBmiPfx7Da0t3PdJlY5RqDhpHZPqv8YOqbMegMcX7PUJMDWC6BlsxQ
oI3wWYX8TsnAn+I9RCLMAKffjgZj/Z3kto7AmdGKdEnJ+PUtMp3bMhBucXVbjGcAVpq2+FkCY0Oj
k7nNGyBkaLwjAGZ5RVZDFDmun3v5rFxBRkt0lyILkgrm281BgUoS2eUpXGFnUbvi01WQg0aexrN5
LI0AEQrjhHi/YufH1Hd20rD+sdrr80s/Py+mm+0SDJiInru1WX/gS6gHoCcE7iK+iqHPeAFmBAY7
Uv+tyzYsVsOPt4Qv4n6qnJyQ2HSMd2Uj3DBa5sOwbNVP9Xd8Z+wR+uQKLwwmLe0+RtNM69vJforG
i3gccHb+zisCIpotDsoehZ0iUC8QCpm9iKzukBanflNdxr18Z6i1vjH4iMMai63fGCXDJhYS4gyw
io1AHV9cFtQi82TGjTEP1NdUIrCeie712o2XIjSQd9AIdA90e4SVBvqSMRa3PagP5/WHGYjd4wPl
UQ/TbUoCf+Y3ctl186v+4G/zGf+YB/adiZ75KXKpPACtzF/nELhKb8mDIxbrct8AVKCacmV6orLN
FWMtzJRS7lJ3dJmW/W6adQL2oJGLWRi0fOaFW2SBwXrIvRIXth8qIANgLeen3zIP32/hd2hXdQPw
lmHSfms6TFDmDtjQFHNCK7zFZGUuRiGlDTAI3qZTv1fbFrEYDh0zQiMw/p4vb7qIeHGg+m9vjfLB
3oGRiwHxW/tRmSzVjwuclXKnZixhKX9OL7tYMWTB0ZPxciOedC+3/gB8A53np418DQceiyn7o0TM
2rjNJ2gKT/oqfmGTIw8ywP17CCN7tqjaTm7TebHBPp1tcfAjV10OyPFhgdmLc/yBbmXwCp/dcrj3
ifdalvukBZ5k1aHPvXw0Thi+ieKyfA9XeM8/2yDbC99gvri/g4B6YcWz93wfH85s0xzb/J1x013C
1xKJgThPyjim4Bl8jsISa6sBETSuF50tp8GTg459R1pl7wmLEkWC4EafjCo8IPXRZ8PrmZnCJEhD
VzvweB/ybfKFOYf5HR3bcLWAoc0GovwaUCXlhfWATzPeiv6cVNuUMekTo9Gj4PEyWNoBgpuEjS7c
G3ryjGMVzab+Bgx+C7cm4xPTPkU7EznRZRD9vLhQ3bTKOqDskWLynvutdMF6URQPzbjTxT+4eh0Y
D+z12G1zN1Thu7p59psngQgsEKLLYbyVEJChHCHCPb1OYX+Xm98ZxMXTCxRV1j2FR6i0ssa0kmdp
afme11AjEw0UZpvUx4CkzltGhMYGF2gEwSZ3xsnC+4P5JVC/UHhhsf5lS/4PqoMXji4fjP1f9InN
Vo/vCF2+9Q5R4BBlt1Tdgi7m7bb2azss7fBWr6DYxhx9a7Gih27hATFG3722YYQhzZdPVGudB+NH
zoOX6MmFKz32Rc34jwufth983h4T083kYGAqFdsU4iYoNVL9JXkNhTfrjHB/RGvONuaozUFPRwCM
6/TDXCmr5Kitp0B9U3avXXg2Vqzo3JLWwk1v3YotJmVuHS40DsMM2+KPBhLFecxOd29lk+FZ7Eph
AFD4KVMnddTFSnra4TFzh/fCg6bhAZTL8A7zMF98QsFp39IRKOiWUbZpzey1d2E2nTu4+MHHXX14
oRyM81C0VeCvVdtGTfhFayoSKWSvtSO9+rhZoz2vANZBnaFsA2oFjyI6ikwUJX4lueSyckUS+f4q
vG6xlfqgVx0j22qhzc/TRoqyA3jMCP9JATKqVR7ZiM7zS1Hq2D2AchHdWuYS+jZOfWdhr1ZU3xi8
shKNSV34OlbyG6cHOcEj2ELWicNZCyhPXsuAEqmCdk6q+TB9GEqqKnAtazO96LglyAAOMBCw4m/1
Wm7Nj9ywnge+C+Q4XD/WIxxuIg3buFalw1s6yijDLbpMvvGlXqE1brLj1DjM7OAB+SegBn2D2Aum
129RnPmyY/qK+7y3B8HvDy832gvSqls2u2GtfFTBQQMW91vfxzfmJI1dyWu83MeaAgk0S+fROcmw
zZ30JgLAID23KTsaa64RbdaJnF2w4hN+HA3oHMJVk1xhCXGhTy/KnqE49EAYSz0xqER56Itf5od4
7ZprP7j1GVY4Ey1eBjL8RANTnN8FJl1g7H2MBZElZSuSZUzhDljfHqbrcK3PXH/+WNytS1DZVv3G
wcFMmY2Y9314Z8yAFVs6+Bm0sDCzt+dKv0jn1+9jdPEyzZ9bJq5XpAFD6VDbEWU3+u725afq1Q1H
K+NHrCFHRG8Z4hcSPI7dMjoJ7/oPC6f2pbPYXkFtLC4SjjNAjFqbJEITr8brhN8abkU9PT5LukDL
ZXa+aoMa6OPDXxQ+lqvVWlc8eGlp6gEg39Q2i1TEmQcs1fOeHFo0aaHXdG6GjNArOldMj7Hmdr2v
gSvPQUwyfOUpnzg3YPEnfbpNtSt+OKdNJgdzT7nUFqDu4ocJcb9961p8ymw5PJNVVbv2LH7lmM7f
DBzzvPTpATZhOLZptsDdcCfLB6LbfX+sj7W8ldCJUYij8rxMP2KsPMGdr6s9BiiYalQnGquKXynu
sOMPgEKNMht9a7WXe5tJwwasKL+vv8miQwWzM6xmByWNHy2YmZOC51FtlzjxPjNAQ/AurOQ+4W/8
lu7CK++omwYeZvsZ7frC758OJVvSJvNvQXg+s0PtUsWTxq/jk15+jXnQ/VRPrxhuGUPaitOBc/eI
JqTdsOSa5/CnNsOL6jMTy8ScDxDCVq1QMiYtgy7YMTKkIK5ald0SRICx+vcf/YGz+MzFM4z6HirZ
bEhvMgzddf/96t/3/v0nUvlXU1SJMAxIL1kLmq0Es6q0YeLUgIvwv0wron3SZQi4JRnf/NUgjf/9
KsfYkonh+V8ytQENkvWo7cQYvOb8g+MCWXbw//42bR3qnBpa0hYVXwJsMhVuyOl7V34SKWJkUqI6
Jc/s5j8oG3OyqXCpTQAJ+KqtqBm3gfqaHDQt1DifFcf+vy+VkhQfd+DBlvca2y369uKK/P83lhmb
ssUtKVrD9mjHkd3WPobWeWQjtwRlMivJ+Ks8yTQ6VWv4hQa7rgNFXfb6yiit5xeOM8aGjCehkYZc
EQGjJX5gqE1ZVt8UYNMT7MEsksltLzJDj2IenIzPi86NtS2CDls+aSdlO0mMm6wFw2OKivEfWXfz
3+d12gtuSyxq5hZ/g/jzyrBruHnY0bb7kD9IkGho+flbwsyLJdhtoFnmYXo4aMY/um11J+tEkY1s
/4GdJwwMg+IxXTqrv1bgQT8QZu+lu3Zqv4TJiX5nLbRiqR+Frw+enDrc+6mysoXLEK782/8ke5LU
MjsuvgxncaCIDCAnfRwX6CKs8evpPZcEHsi1y02L4ShRkt0gGrDbG7aevw9PuifEfR/6gVEvLp1h
TW8Ydc7JszVodvjR/Bb3KgLSY+OQCdtdWnPxABaS7/BrEbUPxo9MS77UJ3D+jIli9ksXeLFRvmTO
v0Pjc0da4uEt+JyJKPbhcbvp3E5gry1a74d2FW0HwD9vE/0OUKu6BXQHVpT4M0DISSyTZs6uTYJx
zV9jXhW+t1mgHPT4JV7qdayc5hZ6ZYi1kcNYvYX7QJHRX7IGL9qwKsvEfn4lOFMNbn99cDkHLrXg
fo/2yD4Wb8J33QaWstSWL9yatiGQOrfx4pWCtSPz1lbnt18yt+CHV60U+zXZdNnWZmObX4xPCKf2
4eb8fsA3jsKxor5PNxS9Nef7kfxZWVNHkdYSG8sJxKzKWIa9YJR5cBOD+4rzhX4UcTiA6wcg5KcM
smsdkuETU2FqQP0WtqJbneGESo66itaqG2E56jAVwcjFEVhUGeOnTBHG4lvaYCvIXJDR2uZWXEJi
H4PunOywC9Wv1YrhcCBVu+L+ODHuphTO9IMG5BD2rp7Y0bkNWZk298V0+y+mZxXu8nUaSC212JV/
sDcoyagEfHltPgcmfzkh9Ule1sF45W5UvumVu5CC0IesWukZnHK+JXvp5iAwiO9q6ZkkAil7cIG7
/FI6EpwfytzFVIDbXhYOxq4I2+DgoH2ZkaiIfKh3WS3KSFBw6rGj/MTBmdsUzATpME9Onmb44qe+
JR3IDaTltiJsFxB1yN2/Cf5ITzW/XM7FMrzh5llgd0GGAtqOigE1AqBWF/EP4nq/IY8UI3u4vzZh
/wnPgpl/9MzPhjfha5UNTYlkiLZo97n4ygM9hyVovahOJp4uu2F0ekJDvXriZVzi6E2ZaSSICcaH
BcMXOPwT+QLPOHWw6/ODnmj08jtmf0UHQPP4JTGxsWZ4cq63NHZzn1fR3filioA/xYmFkabg/m0K
QNzw7kBVQLiRfC++WCQPrBusUbCru/JyFl/NdGBk6JF4GQWJG6Y+ovX4KCGtMZ+QEautkQm8gYHT
gSNfSzlAhSC88b4oTiy1w6A5VLmS/XCngUgpQ4uYiIJRdYXJK+jWs3LF34yxmvsEqJqLNmzhoL44
viMbzqnx11D/yjy0tPmdYVlwQbkvUPaJ6CxuTZJp3Wm+QsMDCaluFURUF/zr/WSnt1bSWa9rfjeP
0+ItTxEMO5JkZ9khS99DdqZrVNiMtPe1Hw00GucyyzyemryNIWcvxaFoEwqefBIXNqO8x4JNj8SB
ogN1gooa6uZ1xfVv1QfhaXJabif4qgNlLXtsXe5u/ZMeeEgi5YTrkdptXwrT1R7KkvyxMhko1Cy8
X84yzSmgSHlQwe065wcaSNW2HC5UvTiJwsX+YRIquBw59Zfu6qhaqGIpV57dVrQgRe60/bQvTItO
Ga50z01DsFBY2gr6p8Nqml/uAMWQ+1hhT3yedwpA+SfuPI+ccGVK1DjMVDl2WEY0yi9ODQRlScJ2
A2Yed3ocYM7pdtjrd5rWtA4jR/wdGaLikcO34atbOCkzNbON4QpzYINKaOyNOh07CMn7kChGR7FA
vIjV+O+/682Noe+GG6ItGh+oB2x87XOrWKzJs0O/3OG3jjAphpEB8FWHSLh6FEFe2DUNV5JPtXGq
iVkZnxKW8ctRaww22nYhu2nJmhOKXZSFBVBBR90E7ON9OMq/Lbf5xOOGyxqyckri1O4SwZFlb/aG
H1z+oKrCVrdMzlceFNlis3+8AZEh92ceu+Oxtp6fj9wq6QTcGhbjbboPW540NmwYbwlofwbZpG2W
nMXFGh5gtqyXDJBPTC6znIolGSrXSoCcJ3uD7r4CnloBR1JfhUE8b/QK+S3vneutnhqM1SpXKza0
J8u1cscOjRmiLHfL17ICvI/HG0L1fNexGn9il/SY0TSGdtw0dzXpXZtcvQ4maECNW3e2iM/JsjzN
n5mdpXKpdbIcGSah/+/mweILBw+Kn9zwsN8+yiDS9ynWDAzXNWSVHNvpHBgJoR0XNmykTHYZGp8X
CmIB02uzAwZEWBMhUd1ybNSVG5Mnh/T6PPON7dcaXO3Ss2sRQ8lr1AY8d8Ov1JxMw2t6sss38cyh
SFEQ5VL/UxyaaFn4iRcv9twU5aqeo0N0Vn8WhP9vPcpDSpuwxMBXW1FgYlNB7ddh7mIfrZvR7osl
7HWeUdRdLDyoqIi7kDucCx7MhFIcvz38Enthd9LSHLJbqj5HNbLrnfQ19TizWq+vkUtBOHdo3xfA
Mi8AwQYHXE54aNhI5nJ0SrZYLJPS8dCsnrVV/pkeGeq4VzCGH6DUrPpfQb+jZX8FtP9n1kH0siXv
YdPWeS6F8RtpeOODs/hk+1VZlmcOSYDk4okLGzLexOX9JRbvsZkii8PnqtwKnxzp6QoK3crYljcJ
RvMftk9T7b2Mc9sOVqLAqfep2KTcQztcMW7+5FvqXFgVKVnifvmXv5Hz33WdjhvRnkxrt3SqzhnO
gxtdcp4AAryBgw87oAD0Yr5+MvX192AHRgPHy8CtdKkDU8cECSKvxo38x64rogrEG30XrVll7en5
o7r0yp+1g3sj6OzNdGix6fqFD8gOrpV2SR0oWb1ofgy/EEpWyb46RgGr9Zs3iXNN024olpYgwhur
WoVLldDNh0glk7bfjUv1prrjGh9r7wld5WUpMsuTok73x7Fsopp+l8+EXot1SlKyyjbSDnn4BEuO
GrmtOATnR/aoWglkyctokGFps5jDjFBaR8bmUZL3eO0sd9mQ2vVf5hcPJ0je/spikX/k1uH6WSDe
L+EKvhar/zxep8ThgXK4fD/37P21qU/NmU0R0Qcj6PJ7TJjgykv14/VlXl+NP53TyM7vnEsLdYeH
xmP65qAh/A83yh2HvYe2Nr6JToSH/cTiI1k+jrhlxO+LQ0lB55TKvGVEiY62kd911uS1D7rfjLxn
le3SLa41N0b08K19WfnmuVZ1F8wO6R7+Cy0MtZp+iyUvS9fcRvguWo9gdHE6ehKBL9zkInsgqa1i
E7tKYHrPvbkeg/E43CTf2NRsSSRLcLTmyAFXAaJ4nJI97kbN8C2BlEt08YCh+gXfvD+xRzbzvmFl
X1INWRyCC/Rq0idqzgbiFLIxdj6iydKtK2wHEL/Y8WbhQyWhHfAuxg7JNLPUFPUVTJhfnkGFt7OB
C+HuKbhYwuTGssg849R11hNZDVJvGPFWis4e+2vTkXcv22AAZcUUV8nGitpkrjasOkJkOcgklwAR
h7dvaVWv2vvw3jPnOzjyDQsoh5tOxNxBeSc53JH1EZgeYXdKdygSy+JMxremIbAksdDPFTvRNnsD
KD/P3UHk5xlBivMhUmll048C/MxYO8JnGAy38U/k4xWWsK1uQut13+0FRqjJMMGham1m6lIUMhdj
LX5RuFr0OGEKq1ryH0f04LW7aD1KF8VPQoTEu6Kaj8UGzt6tstJeHihXOaYBQHGTG+6WOFI9GDGE
iz3br5VMdm1ahl47yin3xcNGo8EJfZpeG8XVfeNU3SIqSrSgCMZh0+QUYyiTHNX03vOJ4uVwi4fT
AnMhVFQsHWrzGyrp30EjUPNiIm8GVFs2GH/6Fyj8mOadKJGzjQQQSoWf1tb/lAtNj5BB6chf0GKT
gnivvBBYOQ3Lwo46uzLOTeczmAkL50EanMFuBNPK++GAdoBOBECmRaT+T/hGNhXF79KS7OgGAhKP
qBeVaXm+/jG+JzDmjhLGSSGRhsVTQA7/Ok479Hd4d/PA7I3voQ74YfKCbLIYGUu37Npw4+hmRD+T
BzHHo7e4r97ADkUWVBKvXOU8PITKHCTRFoGqV3x2l8VXu0l6K8+d6FOklFzP22/6V0xW/td+GON8
UNHr0/xm1awxVgOB9Ke84/7z3qwGuyfhn+7q34hPTWy/4rk3+sATNFgYHk9av0yPobDHHKar5h7n
K1zV6Ppeb7zio1uNt3BGYVs0JCVuG5X/zhfCFQofBL0LFVyeRZMOE+ist6UX5lFWPJ9ZZ+kLANXT
QN7n07TEgBHLowFyFpNhzQ1oSvWi6WbTJqqtkakXZmzmOIKeKFyvzmYmsjqqBOUQUOnR3ZR+RdcU
Ty7MuFE6ciwAPjI+CY7DN21C5WgtlsOKgIB+IYmf0/MAfD8/cmprgsNu+TQPi4Uf4xkf1CcJF3eD
AMZKvrEdmY8sB3rsJ3O/Uc10jJPSDc52NDgGk6I03c+AxAVzGp7Ft8SrSb620V1mHyO6d2WgWwF3
jwg4PcSzQ9n8Dl6GlR8AqVP/xJAh9zjOXOZGd8li28AkdGsORB0rEzvy2bLf+LhExsmNaDkvN09s
UV4F0z+W+amfc8V+XtKfSHNZ6vkmtU3X+KASoFsTm9GdMlN+GDfRG+3T9h1jIQPUNHLOd3J4Gorm
Rw29loJJcq3SNx7poeATuMLv8G18cMjJjCFzIPWYeq/yO1Bzjm9OuFxz2Fz7Exjm3/xQEeIs9e9C
syo3fTBEjPXLpiU58Bc3+NvgdThheZJSj17/OIGLdtGgPic0dfBcaVL5tA4f705Ve3ST6ZcB6pKs
9psDVLEhv54Lw8XBiTANe/jUES+DO+6YHHRlOlMvYptqQArqwivQFSxinY4njXUtWI8z6PJTalii
5MK6Yebrcc+wdNyX56IIdCGguUDHQUqo2eFZtpSS/TRczMTFvBe1EH4HuFLpcDO+Uuo8vkZ5x6Et
yFpX3WY7bZ/LhSUElI5YC0R2mE+dqctOsTMDqk76HoOMxU5ecTyqF8WrveaKO0ApBAWmbGcZbBmu
9M9NTNEYAWqCGxOx2Cm6vBDLWZ1yjw1IC05LG4JWVoAGmsac3trJbGFYzJ0qXVtGD495iwFByuOO
gs9tVilXKrHrW4zYIDlX83uNPxkMCO2Q/1eCCawVNABGa7Aowt1bdyhZEm6oNH3VDc1TjHfs0KWN
detoU56lvbDMd9U7UkjAyzU9A8HB6PKHhlFCPspA/pKGA9YgQXoS1V2yGnZaiymUnf2GV/E6kfsS
eC+rj6ePrtp5uVR1lE+K3e2d+n+5KnCEkWx5Xd+fbugKy/Ycn/g4qhNKLl0OZflYgiqm5Mbnfmyj
3bh9+tDn6KcwS6TjPWezaIjtEEO+82iO7ywyNjy58hYn5Wawce/GzpKWZotFwaYvPkRKGEjprbb1
h9EFboTqWExsBmVpd5e/T2Vdp65BTYheGUc0155wB0HpFMBTzPA5Sr0pdBdsL4ODF9os+TaWermV
AFvqy66ESIQq0n8xFVBArXTz0NNSVr8F14z+wyj7RmdnWByn16wklMGEkPHvLQdLPa1ofXH19H/9
uGSBabOV4rNMlvRR/8an/Gt82s9fGsIHXp4VM9+EVTML89nq7PjarOvfWmSJcKRb+iY5l/BbjhA8
+HRK/6+zRGmrsmgBQpPCbkV45+7wGbG5fRGGXeU1mvSttkMmZItr40jvkFlf/QcmF56l9LttnUYh
jMdkra37TyZyJJ5BK/mjz7Fs3+rRYkgDZ7lhuETdm6S4CkEa42+H6NZXVkFlV9/qPvOMJ5HYVqXR
6b86B6kn4UZOz64lm7Wmr/hKUhHmfv1wUEI0NE/cboXHLS8ufxnrMrIfh/Kc5RbAxyW7g4jrCIZ0
G7PwXkNQwfVweQwqB+KC/K7uo1/pONFv/jYyu7WRRZyzX4HqbUFZwpGv/L3e47NTs9o2VzFQzrQU
Bac4CR/acfyIkkBaygu/teXvhhDlB+j5hcLd4ixES/ijPr3Fsz75bBnNqV49Rku9Ric2BU2chWgL
pli7OUl5M7ZDQJ+h1GwTtyJ4DF68l/zhO923NN+EfSdarPjyrHyoNHniU6Y65dn4AjK8oPiz7t5p
nrwQ8mJ8gVm4NUGcsNtDfRC/1HW6g64qMzpFg/OfHmW8vO61r0Rzq7Wh0EBd9ESTeYFPuov6Tb7J
Tn563Fl20Umk2GwbqP0ZfXHyzecnaXVKhSEYfWZD2199sNpzRVHIBr614z3GJ5UN75ScXye0AdgQ
dezgBS5aS/jgEISrL5PfMTd/GRfU3GR+ZEdsnGgX6I2e8tChrUzjFt2Um/1OJ817HJr1HCGPHLwI
ASwkJGcKluv2Ld9pb4LDLU3uJQ/WOvbqY3kwl4t96lT70Ve/8HRFXY8sZC0Hi71huu0tvvLoPlYY
dh2yt8Ghuwj+S4xddC+U5Qk7D460fPoxg69MFViTHqDDo8xCYf6osHmU84foru29f9P4tLRvf+aS
LT7RG7qUL+exFrCZ4TqTrj+s51kNsiPzYpvFXwXKjvJ1AAEvrpbc5x9qMY95PszvFhbyDoRuLF+E
N1QdaCLqq9dBkZfajhAzrd7NlbjO2T45eqoN67JcZecidvRP7YvvdRhf/rJFsFCkD4aDcKiWr/VW
diQitpiIyKnk/dC6CZ2aCUovejrYCBafUI18BNplZVN2xi6EJSK+1wd0nwItNzJqTGOST6L3Unnv
CZJeriT7OLDCkxC/qw2vhFjWUOzZxeEynCDk8zoxdtUN/U51HYJR+WQe7R0mIIWXp1V0lkBlGyHm
qd0Kq/S9W6Ki0v51+ckaj/LmMTnDkki9ZOvjLXJikiA+AuNKCxtzhudW+qCu+zsSVW2iy5NZOmyf
HZyYwmlp7qrPx5JH60U99YYmhL4NRmedlW0Ejnvkc25p7uBpVOjhLvUNiycYeZDa2LfHW0V3l+rU
KmKS0BI22oGqQEsB/s5J954idD8gLDsgcz20H9VVdGri6MwrP9mxsUYB86iwfJQdJwgnjbZCNaRW
yNAohNsEmlK1jSp7OhBl63tpske8vgmP68P03pwW+2Fd+1m6jFVbJ7K91D4bzK5TPWFtvmfREigJ
AhJOZsofr28BeqODKGadYF6DeM1D80iZhah3euBF4k++6bAT3GrdGWHXWPUluZh4ZCDqpeJvmWcM
RxhdfLqR061uWbh9PhyduJaKMd81LeITWqrTX2za5i15J2FouZGRn5E0udW+fkuIOUhrKpuB9UIm
Unbzn/aTTDXu/eTNvIenmlAbYEe9bHPnATGD5BJHyGH9LN8SMdC+te8Uj3QuFRdxo+vYEQW00eMb
OVV3A4A7Tq5G40rc6QS7uZ3uB1iaQXFKguebwoPZ2fqnsOeky5VdHn1UaFgUFpdKPjUEmPu0Q2A+
j3F2GJQgfHiATNBc9L8V/b8rMQT+GIQZBWUsp6K2co6+x9SVQ8ocNo8PO3VmuHkRDKVbzcO6focN
K1ONpHqqU1FOk1DLBqyyuqC6TN+V4hW9JgDNCKK2xbr17ezOa0Flmfg+W0vvatpK/8glt/SHr/i5
xD4ZQfZ6odkPCNu9qzxpJcwb8gu35AWf2c05rGFLYa51moL2d/QZHecJ6ufewuK9uaZIVCPYHxuw
krh1PlRcPAKsSmGQIqNi58M2vkDEp5O02dI3QDhohHb8mkNYshvqlpHdYK7FWVUhlEkomg+Xsd3p
S4O2aR8AJ8/HDec0bWkvYsPB4n46Ri9HGVcVIghoMZ1HRMIbzrObFCIZLS2BAc+kX8KtlThUaEbM
o/zz5a9kN91hup4L6348tMUxTndyvs3LYB6/HuHcOy+Bmezl0O+fEz5Edk4PsqAxsRr7rZJ9TdpK
NRCLXSaDcg1j1M9ZhkgsRJCgcnsphhCyE3bLrhF77JXcjleCVm9jYiaLqG6yZfiYAI00B9lddlOP
5h55UgfgrbVbGtbQ8wSLwOhZelLxGUFjGjeLeXrwwsYca8v+rH31+3+N/W7u9v+vz//vfzIwifgl
x5Pzf//wMKK5OlKjh+MXYJPjNpPXIXg0+bH89z14Eqqnt/q+D3NzaRgic/YUxpKGJ6EUKMppoKVW
cTR0lFL4Si9R1A+TtFhW9cYQVHLFf9/6948yHtBO01La/vc96QXky8KTrfvPr5k12P6Kqb1WRVef
JzBvxDH+kYZZa//ve/X8D1WK1P7ff6aG0YN/X/3vH/793H9+xWAek9087lunV2lv/fuhPDMUdrz5
hf79KManJCaJnK5wjql3Ub8cS7JxdUKo0oWBwpuVtNjw66EpvDBq/QkNkJy0LdwNbXK0pxuf027a
1tF0GMOmBWXLXStyZbHTnvEuyx6fgPqOiip8ymAEPUbiVNukvRGn0zIWErfmee3C3fgcFf9RYAxT
ZrdQwJgGm/fRy9DTpVE/+q+2ibw8KUjyqCCYWNEtMmSxDI6Jji5IpDSGTprcoRPNlAREH1ykvhiW
fUx8ysQJR5/Gual1MY2rphuDXKOzHQ+fhVjIazVEFoVv02SoYIPUZfLkGi3E3mskg6HUltLosM9b
WVqDi6S7oS9+DJFevKF4JTiUCSsmo57uTIU0VvYi4OgwDcKLz1eEiMAoi2lZxug7F6gtmr4Cn9ch
a2wGDsK0odg8iOMyKx63PpFXBerUeZAkpD3QmWUJKxgjljjBQDIjj1gAvUbyXSG8NOENLmJEXi81
QUzX99tIw2dARM6sAVvHlNB7veiXwzMSbfml/yT54hMjpdTJYmYECwwMFjrKhNFA+1JTvklQUwBJ
IMVQJMmRBJcNTxBLQNTC8CRj3eUPxHYIAqfnjzE+E3do6L3Fx5L8oUEtVvekAckUOaP6GpxFNf/6
jBaOH5e47p9HIHUInh7yAUMAvCWVxbTRH8XTf+aMJYpNBglx8TVOweIprKD9sEkU+KNxyd0GU0VL
irOXG+fdLRQf5RIcipigfIDsTtI0ZoP1Shcrk15Az9BDLFFzgLqYvCUtRPd23muy52dcMW0hvSUl
I3JDYSBaeLVk5Kl+xzeh9eVQ+zIfr+0kZxSlDAnlsYgHZYy8FuilE6nUNmUcETF/AN2RFWEAGZug
l0dtqSudW/TjGLTTCzU3XkdCTk9R0YpLxUp0pUGiDoltjAywkqlbDhIj+6uHR70ujQkwPDURI57Y
oJ88H+HwAOCIF6EnZsSu+p0tsPxT8+gngZ3uPzPOthR3dgvkg9tSQ5Mrod+8jGmlvxSekoRoQE0a
HN45C0oqaFVLg6hWNQFMssZmIGefC6zXXblObnosE8iFaJ318iSmpAS98KSu3NNVFakbRglHW6KY
p07F2Bi44cKp2cqSMl9gOISSf9iHLCQn7ClGyKBwqhJeHROwWPn9DULabSQIDoDHFABdFRF5nMe+
hsPXqiOkScJo9MNXkdoVolv4MugMMSof4Vb4LztccKAWfVaAjtbWGhegr6ge5t3/cXcmy5Er25X9
lTKNy18Bjl4m1YDRN+x7TmBJMhN974AD+HotxH16eXVLMpmmNcgwBoNkRgM4/Jyz99ocZsNMFzwi
i3MPy+ik5jY99wkbFeBdxNnV2b2OfiTdeDRtdF8GIgOW2GgPkGM12YwhkkwTKTkwIk2it7hipFx5
uXlVyWw3WR0AyDabd7K3y21HgAo9MIb/Q0nzv53thAI4e23n+cXOYJ0wmlILISKbED/jEHXihbUs
aGJVDD6TQKyLbDLuPRvoViUpYbLxy/CM93Hks66cYNqAkNggy/7sKmr7YwicYsHG3fo2LUdwYqVr
cq2+SIAmBi6pgdi2KNHgOu3DWAj7PaPdKC1mlR694CgetrktjppNhAR5f+V1vgKskHwQ5ZBuMNGd
iFn2UEXOTK0HBqRjhC0hRCWSTM19YKorH9jyqbIYE6cNOwdlWiRWN1W7LcV0K8nkheG18OtDyp7W
eiQcrUT8Ts/QGyuPLUMyb/u5xX7jxbelGUnstv1bK/vnioSoqiedUY0GZTz4WQqtLr4pagpQh6H9
7IC6NjKa7VRznq5r/i7rmxThgwgj5hQN9DO0iI1yTrHD/iINGJIH55AlsvLfjIw2ZVgQxOjiUDDh
u+1BzEOcyZ+DcbEruP2H8uPwYHhsh7X7mbvFz0m5wc4Z9UAyBT34YhO7YGyyEGmJlEW8xv5mkkCM
1BxYWrb2beqlXtPSkpG7m6P+Pqm7mOyO4AX/PAF5OX0KTjOUct2IUMSf1xFHOUq/VQdqdlGF6DKF
MOZvhwi9YWl05Dgk+sXoHybdvXTVw/IUj6EXc1DFrthZE8So1HI4TvKXJLDibUyQw1EmzGjactKM
cdB4QDNGW6g4FfNqUtugZzNdMvgYSAdGAm2siMwRgDSjcDsMzi3MfsTNDsQ6KHyH3oxraOc5AP5i
2peMebTf7TxbzqSyzQgbFgM9D4UI7XN6jN7kbIuswyDCHxmpcPp0bRbAuSMOeS/FcT4tbeqOjbid
8JkGhiqwJaBdEbV55bY0l+uZYC0x0fuSocEQQjmvuUHToPDPsxLzxm5QT1S6UyiXwM7XeOarsYa+
GuWbCgg9WVBY+1LQgFe1E/ZXQ4iFPqQKg3afMEGjhEF4opEsRD5dQ2tqQeG295ZZi03sGAwJRwr7
1Kbr0bnUfgNX2CuPwVPsBRMOxJwZpkCLjXKkmYbhqnE7/N5w+q88FyjJSM+4OgYTYS5lz3w/8Wyc
9xWfTYtRJhNVBxPcSffAeBFT51uoJc2G6MdXEzgM2VZTsVE01KoUeCDGyecg7/x16BcMObVD+8Mu
HmWZvoiGrNORBTnqO00fnmLEKOW6jzC9lF2Kb4mLSdF6r13myJfChoXTOlzIa3ABNDAnI8OxpYhP
bRm61j6Jcr6j36be/wrz4nGUar4p+qE76YjsWeYB0k30yZERSvOAon4o6EK1gX8OyuKHE4ZLKDpT
/Cq9G2PfO1pz/zxxBHKwsq1hd1frboezldYrk8aUwLJVwd4LHdeM94b5U+Hab2Q17QKBiC31Qgrf
hB6WZeQ5ajTz28qcl6ptzPVYG5CwSBMKEX0O1C9rZ1D5ujbtXZkhXYi7h9nzDolL9GCCqEGCCPYb
kNAFOPm1FcFd7zR5vUpt8mSkiSXKm5qAEbedMYwxPKgLuQ2EKW7he0Hjd6KWxCjygUT8Po1+vHf1
knk8pYV9bytjH010kwoZzLvGGzYDeCQ2LUy2bSMnPLdLD2EyH+1O3zV5lexKK97FCd0rM0bFX6UN
NqQEfEO6lECizTekY5rdwGU6CW4ibU4Hr6f70qbVOhNDsDVqhvTQxUjguHZFka7ciPGq42JkNMxf
jlZfvqH4segOGTSwR+hFY10/h8XsH5pzMCr7cZYuvlvzqi6wpM1sTnbglNLE3uIAn/eBeawThjl2
yFFrzs5Zx9DS0kaQGopWiLyPQ+LQpR872VDn3NVRgeF2wkraOeDv1YS2tgDLOHvorvT1GHCV0Mx+
usY1V8GEGlL3L5ZlpYc8L+4QIowSwHmDoL4x+aiJy7JAp4Iqwe17NXiNd5i85mSPdvRQQ3kA3bzq
WqSKvmW7W7tRH15Q6zMc9dMUUK4ETr0bxo/SuZY1OUtYhTfC8xkBTQl1tPcam86jysnv7XmuvE0p
akKgaWwgs6cp8j8TsjL3YGsWoIl6IGM2Ohc2Sxnot3cnE6Sn8YYCh4fFOxxip36Hmxyyp+veCpkw
1zCqmyRsHETAI+TtHACMC/BfKd4F8j4pSnIsTdajURjrOhluo5rengl0CyygXw2rQLFzasr5rJ34
29MFcMnoM8zo7ITZ5GzYjG1LVU9Qgc2bIgboLsjOtrbkJyA5rmmq9VS9LP5Bc28ETFRUUnW7elH2
pk1/CLxGrAg+J68Yt+w80MSI2Ht2OEQaBzDJWGBW9BNwRmlnAvdqTo1RbKrOf68k12Gdi11m0jsi
Wx2lUEfzbZrEXYu14MlgaKaT7r0Y024VWxrdpM68nYMwPzu5g6SElsMJZCVvREwQmlcWfDWhnTMi
i3iSBH2aA/ongda8bhNim4YvY57TlVAlr/T+gv/VWMpic4o2roM5VA8JMsUpSrchEbmIyLNHMrwS
cqmY1fJpVCuSyjdDTsQOUHN64k1DP9/P1gllx4FUmjvTa+h3wRQyJogrej+S00pbcmB7DoOiTop5
w0ULzoA+cCYHD119bvNtPPVLxw2tICcPGqe6INMWMElFGH3YMlaeYnVPT+FZ5Ca+jULsrZAPUJgt
PZCx/wBSkq3AnW7YzYtVp4xzODGtNZwCFSTtxgmxtOPeu1RDR9OBO89ALJ1e0qgH+57SOojNfFtE
gjeMk12SKaRfHVPYqzg0kdUGi1+2e8HcPZ4kaexXt6BgArJq532T2z2KWCfeAc64HwbASHbLZia0
IIcMjX9jufReIxFdz+GyWTY5ONmXIsjpAJcPBUC/gPlu8Om3fUs3Kj2ZYrgjw/GaF07CWEfBJnSH
h31oiHxPPzIry3adwzvUk6oJfAuVoJc9yBH1+GAppCUT76+xfO4helKL8BwZBvmr4RJVFQvyIdXi
UyzI9csnsoeKRuwgZTLrM5i7jEQjEXdysBWDDbj6+fW49Pk60r/a+JPk3mM7qewU+B1Hh28z1mkj
XD5IWn3KimiyGFrPuG215R3i9KHKkTFEsfqKDTQVLc2BRlH0BMzVRxtIlYe3v9S8uzXNmW3UI9hR
CQNvUVFckASEl3sa2z1XAQzQrYVOFz2i27j6Oq68bR04emll4PGWiOISGfYbd7QQrM6yPPQt+rre
nkuqbXulLdTkpGD6ux6NS4vw0akIam+H9tfE0usE8XQuejIy4VW5iBhRH2n4PmsbWNxNl8X7YZiv
Z0Nmp9JH9zfO9SnoVbeu2xDtYJhsnDS8z1rE12KWJ2sZ7zjEfl7ZRffi5h4jOGPt6tc5InsWBOfL
AMt5Uw8dce8hSiA+z3hvixlVDKCgTQl91ip7jFKAJ4tp4rguxNZy8DVML1ZOGitRLCDYa5RVHZeD
iKNezwRSjGUcrqmCX5Fm1EYrv+bmMZaJuVlWfRJ72JawM05uJFmKmAeS+wphRy1RGNZTs+8y0lpM
ET6C6ySuhbkwLyw389fctbbDfLA6vBXCSk5sC+/pmMyILaC2GfIXC+V3PDdkhZdUd2WvTc6AgsR1
W1y1ymK8JvOVU/rVxgVtuk794ImsHk5ClwPVY1ioqeFvJYsN5izva04SNCEI33ty16A26XccVIoP
sYUd5PBiYxTVTV2OW7HQ9Wah4vvJ/fSjBywONT0pss36YONp+WGACIr1Mj2a3jxN5ZK73Qd44G5V
b7vQfgsrvKVYsI6GQueR9/EPZdAUSmEGpFW6TqRmW5UypOya5o1TjgZTaOIXMez31ur1lWkhPDXc
UiJzNz4tVz/OLTMN5ZLnWSEF6MhbDsh1gnv0HZP3ezcj1ZcVo7JqqWNhc5ome7haR2eBccLXtEDG
3DyHc+I/Oi0DEc3wCmTyVWQl5o1XmevKwUbVDUg1s3osH2fL+PRrM/6ktvl2Qk5p030qA4euptV9
c317L1x6L46K2GXdVk3f7mlnOmM0bqMmebcNsN32oddcUBMbM2/X01ZjaTgXKFymEt++kuuEyLud
E7GJ8WA1tJbeculiNGFXR0/nALbN4TOUaU0mKaqrkN3JFLYgB7uBxN7c3I4+y1s5mT/yMHgu5xT/
Sn5ZrBg+heNNMubvvtnp3ewW3bkZSdZSuTDXbmJUCHKaH4O2SRziLK9IGdxMRMedSFZBysG+pZrb
cjuY4TULXXryZWBfRXVJc8M3n+qgoTYsRoHUE1Oc079x8Urus1ER7OoHj74Xkc04h6j+m+7ZL8u1
OzX2eqwabKmV9Wgr1r/StNt1HtU7Txhih0ZV1tifQj8vuM7R4xlZ+8rRaKGODO62ANcOEtjdeygP
rNzrd6FgE+rj5LTCklWoMPAjsEsykgqfPKXeELOi+Mo+CLsnKD2qV1mZBnuLvcUxquyvpBDBbZLW
d7OBqVNLa9wSDEoWpY/jpSjZyNvuxoWcFhKeNkyKmSXZLzfWp0Z4UrDwr6gIG7S9BKl6HVOH8NWC
ZebPFiL9gXlGDOm4rrw7n3Y0VcN05Q4eORVENGP1w/NiTxunFr9Ku99p13ep3MSt17ffEY23TdWi
ldC1Ne8ClBhkhUerJmTbvXTtK6OotpFHjqqOI2+vw4lU2pHQOI8ZqRNObORIT8CjgqI4FGgQJsmK
YdK/iuZWImUdCYDq+/coEpCIPWedu1TJcV2+yWku9tLJTmHYAQPW2A+Bmy7VuVoXEz5+oVlIK3Kz
4B3etQJIvxUV9Dmi2Nl2Hz35YG0HFFHOGlOH28Ir6PqOi5Ug5M3Ey2OUc7d2EhBoaqYdMXKFW6Vm
kO9TaXibRvKuitH4cnvnweoK5z0QaKz8tP5I3fGHocSNbN0z19o7zSf7UofOcTSsfBWTY3dMO87B
YskkL98Ahnn7sIUjI1AzlOdMY+RPkb4XmsVfYcviQjJeUY9wfXabrzwq2ZCaPvLiaiHv/OdfxlN7
r9ViqHKc4jgGDtkPlx+PGs+fGFQvRcSgpzWFf4k7dPmh5eb33QLYK2ak5eE/vrz8+n/6+O9fn4eW
5/X7vuczYdQ7U+hf/JcxHgmyoS8x1JevLjeX6Ol2wKT6++7lq8v3Lo/+/uG/fO8vdy8/F0KbqYcv
kwC/iQDRzSXBOsxqXs20vMQ/vrx893J/tkYeEgW0DxlUj5fk6ssNRxeO29/3xRz++3178dnio0ne
vAIsazaLVQAuVa5sWpnHPFMzr1Kogx0WVzm81H04WtBylsTWYiCQLTZi5ziTOL0OfLY0l7sKwOsf
D2TLj3gu+aUcVPvfv3D5sctdQVNo5+r4dPlW4tj2cZQ+TrbeyGz8y3B7Lj93eeRyUxUt/zlF50Oa
WBi33RJDV7o8jcvDSjrOoZJwI6WDYDgYcLe6aAUSKGInNg5QthZakdcwzA9zrsVNzfTXTtWjShnQ
DO3UrlwAd8fLjRwVgoi4amf0jTMKEagzXqW+R4HWovQdup+pSVQiF3C7ZWIWdx3jQiFWGbCxfbJQ
nNIFFFVeDvDl7uV7RaGRbvceoZdtpNaVOWBvuDwyRKU5b8K6/JlruvK/fy/vYi6oU7/QWLHFZZe/
cPnbdSQW8ogYTrycZPf7//vjf7n82T9+5vLQqJikmLrEFfqPJ5X945ldfvrywJ/+9n/58O+/UPtp
t4O0f/j9s3/6P6vE3ydZe8pNNsAws1j+/AKQghOk6zgKHrWNcFGa+Oy8SZ0zWs/gpKBnDIThrAuR
0Lr8kdlms/eakKlAFR/IMy8Pbpy2ZwCXTJUy5vgq2g/xsElVfhARupWmAuUFYmUdBuLH0Bq/XDKI
jkPDIL7N2eq37FyoOB2qbEgFwnXpiTGzlCGVZ1DC4500DCJQsbuQ2YdwaQV0qqXxFjyxAatuMs2S
FjQG0lnDIG0kC9d1NDSYlRjWD2WL8NOnFrFHoAYdDI+y+DlEidi0NRoo9gLrPpvuelp0a+zyqIvc
6km5DBCaGDKIiZJioEu2ZtPNvFvhV0xym+iX0XyUXnnL9nZJmDAQIiTpPucSvB9csyVaBAaPSV1m
hAlyKh8/V9Xf5WbFxSwJ+5sRzqnZM8E0LcZ0/aIGz6MAxOM4rcMM01Yq0BI7cz1zagHF8dAqw/2Y
EEr6tWjJRqB9n97G4ZyvijlAQmOqbyfK/M2cNt6a0IxTFese+WmIGL0Lj5GPAcTwgtcMWaViDrKO
IvJMox5FD1BUdxY/+j7Lt23ZfRrelvg2xaDRYaKfZXddQ7GdOjUa6hi/bngJ803Ck+18eI71Q2Y9
5tmOZpo9mXvHRTsek2uzqm6hQSJwzJtXXAbFVQBbfNOqKLpqfPqkZpYQ42J2oHgz1gdhV+Oh8agd
ImawmUrak6fFzcKlHNRTY7AvNqlMVQnDhFjkFcPgG52ZZ235DvqxPt0QdXdNbE+z1U54K6T9WTZL
35anIziEaY5IcSXSHmRgiTEmC8tfXp6c8lBjHI8acR2X9NC4nMEUSsiBc3N5E0EZsYyB7NiOdkCD
BGaqI7kqM/PNUNZPNxP7MsJcwa9e0w7ghCGZjPCXx8ElW4reo4zYrGUOCjDX8YK9B4+moRkC8NqY
cE1l2YFYE70pA3HywsfMHpx7lctfjsTFn+TPERsUHPUlul37fegMcClqfo33IjIpE2aZ7u1s0fW6
6oth4FL4aUEkDLWeqjDxWX2+qVNWNaswZ4Yr7FmtkpE2EtiuhNjJGEtuqsz7ioY2fqlob4VhUK9j
nWwbDbgtpK+7DQsigLLkQDPzWS658w3vkAgsQauzcp7NSp3zApJrQALb2i7g8Ic2rFwr9veqDq+7
OGmPtl2yjlQFvFoM5piwxm54b/L2w6h5BkWNCLYAsl2Zd108Uvrxfg9iMzhsBa1++oZAKq7bBJ+A
7GjhidhETYMOK0uQgafgleMEUfVcGjB1CLRfkR28UnF4Xc0uvV7OD+gR4otyDUWFcSjJ+r2K+pON
wk5j7OlakEos51tLQ+OrBcExY1o0n4VL26CDkLi2XOB7Nvo2k9Ye4peM1L3Z1o+FalEZpghleG8R
MKtY3LCnB+BnIrqdypPykujO67kmw2PmXUii7WiZH34aGKhhSvSXMnueCAbcdRlluBl7MH/j8EvR
QutNByQGmW6nsed5NX16R0Qf+MDZwj0b9pzd4zAgi5mugoHOFGnt3oaI260zEzhde0o/gTFnbKmf
mq4z0JbGPyVRVSuo39ZWOWh+R1Oa7OH5o0yJ0bj0ixNRB8GqXWLAu0LBO0nlRgy3PEW5ll2oUIzS
+rDHrtmVMCoZ46OEHafqVEZagc5DTYqQYzcL4Wx0iqkCGlCRoTR2O6c4SAuwkEPuFmRRjUZrISEw
vduGRIkfVGTcNjO6MIZVz/2cY2oi1JE0s5X06X1MtYm90Ihs4jz6rxRSKo228ntMQRLqNi7ZpRFU
aTQd7zqhXsKBlNkoWNSOj7Gt97ZD2tPCrywaPJa3YEBLzBbN+DgqiR7cTugWi/Us6/mkENfkTgRH
HJEZR65XDck5A9W9aYviTJ/0VhgXAXpCLnRKjvHUeO2uV+j/9Qhnemr5oIO5I5Q7AU5TDyFthPHd
y9CA5ON4m9G3P+qawUpBaokcUwvTMHH0xpi9awSvpMK/5y7DdIMQgn4W6KMnrBauxMJktNYqcpDC
T8N07ts0PxKopYv7vDZZU8vgB+G4NPMVFl+3fcl8I0EzUz+6DLXKOYEi6nJlLoT37S6nqisZ4WTF
udWcQPTs2O3N42doNDfamGqgObz6FMe7aWDJ9gssyE38ZAadYyLVDZoDupyiQYgABZQ/R2y1C9yO
MTM2qOV7lwdmHzZe49lPVaeiU0B8ZpJDNkxboz/2C8FGLzemzjBTROVzLOL4GBdtcJzs8S0WgCq6
0pqOJrs95CXcwPiONk6BnCBFB3XKmtIkjG1ek/B2bYad3I3VUMIopzhoqCP9rjJ3xsL3vNzIf3x1
ufvHU1x+oUsSBnObyzcGJdnOjcsz94kjElkO5MfTxtrHW44u8rUgU4wU7XLH9nGm4TRl6uhLny8Z
pFdXlVtaazMQAEjaYFfCRCzadytC+28G6DwvW/rLje1zKMjl5nI3Fj4ddAq2ta3a/piFH5HdEyR9
eVJW1wGuV1N3D3g+BS3H9UClGbk3nC0UlxQRjQRdUi03l6/+8r3BD7huuhiMWpnSnFzKJyFqtrSR
1aO+zKC49z0FXbl8lr9vumWP2idOtDKYOK9sMsUKIikgs14QqVEWUbOUxm7sFKyE5SYlKm4ZQfFl
skBZ54ZuTEC0hiuGDF29N9QoXiCzFu3DoHzz4HoQi/zlZs4R8grV5Ctt6IVUBSz22Ne4ztrKuY69
igXClfI49ZV1vHzVGvC+a+2S4CZpxUYLI7YhE5u9mEPJwb3Lc7h85VLqrl0bCVecnGuHtBPV+SaZ
I5uBsKiD00AzkRmi36iOMcHnpj0dYuuBsUh1LE2/2cWpD5Ste581+zxqvWLF2KDhI6yMdRgJLDte
Zx1raVrHziLXvecaeqVc1AeeZKlc0MmwLgOPUPqFJ5aH0BRqBKU107qps+XKGqhlmGPe1WGY7MzC
43AKKHk3KhG/9FLHXG5IkV04uSFi+tmiMfTvmFyvTPx1m9MQaZe09HIwsS8JLmhQveoAIW6aoHDm
hv7qoVKzuRuZjx7n5eby/l/uWrQU84JmDm93BEBv+QzYuf39JhhhqPhoBVZzIFDg5hREMrYQlRIZ
0aN4adjwBgtI+PcBeLk7pXjKq2kO133nP1qWfq9rPHXDvGgl0znttrExfi5Bbqz73kGP9el/F/bQ
xbYS440ERjgHB5o7wDcjrrz0rIFPZrsq22QbD3eY8TF/xxQQKW3CDfJqeI6b4Kn5FE/VidGUgUgV
pfayF4S5nLIhXuFo8s7x8/wOXux7vGViET7HTwVaj503QThdFb+AKC4n5bij7ckEscaXxChgurLs
DUMQ6NYp4Eim4W/lAhwDQbJlUZ8f4Um3GtDrtjd2UB3jYW88zLfqq+LuhGzwykYMAeKIGeC75PQ1
1whz1Bv/lcssDvlXe2U8YEZjSFjgBkd4456TT5MqBntqwC/NyBnwG4sT3imVbtg5t+MOR4i0t7Hz
hRgGWE0NaPTJfL8HYLVJ7nrGcVfYjBFaPAk6pWKL7TxdQFP+efqK7uQZdRrggg3+WIgEOaPX75rL
Wb5yH91vMjgfxYd1DB/px7PX67BjWbB3ydU5s2dgWZHv6et0G36PeMNfNQxstYvOZnKwMfD3K82i
7VJIbu1mLZhiISc/A5+dyVPF9vXGcYADfmY6wdTonJ/STxyX9aoMN6a9jVocBThi0Vtg7AXw0Iur
JmGERe4mpq4rfcdOjHUDSXxwf0ZtsRs/I+ICHn4GaqsmpPLnCZ+333Ax3NvNPvAeRf7fBENJ/y9x
KoZvOAbbCccjWA8cu/OXHL66GXWaWyZGTeNYCyQrm+yXOFX77LM/Rg9QTnN0C1sjvEu89VTsaCt6
Z/96/uIIYV+LRi9f2C6Tuza3bci26SDyhZOaRrvYP4TlHcxOXcNQXVtiJwJSP3z2DTuJ5O8NognK
wJf5F3S/bbEt3qFwXOMB3dcvw336UDzVL4qOw0qu25/pEWLtW/7DxuCyG27yI9d+dJgGByzG+r21
m5hI7Lx7FjO0BntkM9ipkU/j27cwNk07qVf2mrNjBeYNZels445SL941GOaRbvbZHTZBv/3ZDt/u
U0HU+Sb+hTEBQ4P3CweUQ0TAiSptDTDtPf1EDGl807dG/qofGSw8NXzoWG1gFfMIZzW8BoGsHynZ
AcNseHbuOWQV48cHxGbNKxIL/6bakpWxxatLbzjn/TsiiXr3EjbZ+/wTrf5W3FsvUDC3wSb6OX+6
GLutXfKUL5xG+eZbm+TcH4x9vLNv8IXaH129wj61wXqv7sEAInguXivIIrheUDZtkDtjjuQ89XAD
fKabVXIoHXCtV5xh0+2CAHiyjNVPwGSJt2F3sFarZL0HZgnskwl2jIHw1C/GixM+BXDqG/OBYaUZ
s9M50yKHLr7QGzhskfHdTGt2GWvR7CEyHHiJ0da6M7+L4tDsxx+U4DxVLuA759i8T6fgnbpyx85t
y958L3AMrRfQws2784GSEIXo5pju/P8miPOSIPhn+P/lwHelYdqu5waB/EtcGSD7DkWX1DfSJ3Dq
Bc/TssZweD17wZtcFKbkwazLD2wzKJswGj3jSOoW4veiVf5TasLdH//rn1NB5V9Csy5noWnbKJ4N
m+yDv56FTqpGtw0GfZNIeoX8U8aB5K+JtwhEGw4brh9rfHYpdAzmYLe1Ii2H+SoWQ/wjye3l6fz/
G1PhLzEu/+f//svX+M+QE//fmIqcrlyVdP8xqeLyS39PqvC9v9mBa1mkThiuJBny7zEVgfk3cvMc
l2/7bmDaBstjWbUq/td/suXyEN+3Tdcj7cwmaebvQRWW+zeCFD2fX3Hl8hf/R0EVjm/+ZZFmQy09
K2ChDmy6U+y0/ul//Tm/L3ETQq7MLobX9dxVQXCYwoVV1iFleZvsFsVbYUtGhdR+VHU2TgcSnvzG
8Ld2lny7Y/1rbpRYpMINGkgsAhFkX50Ed1M3FMTHdQGVIMpHQQGDuOTsyw5Eb9IDwItOtZk6Lwbj
OfOL1HvvcWyc8yyIFGZ0Oz/obkZ5XLAu00AI75x+QkMBO7VociJzGhBebbtEkc6kZ1gdmuf8TRP+
wz6Jbckgz2OeGZuyzXemTl+DCVx/5kegd/Oa3adjE01k0EJFQ85Sk6CLqB3n3KX5iz9F88mwDl5Z
yu3IBE9JkIood960exQ9F9WpLNs7WZSrybECrGXzoQi5ajCshQhgsehGI8iHvF+gI511p0o/hJEC
ZzFEhulMQ7mLcG9mQdq+GiOuompkSo/UzthZNQPC3rEov8GRzF66Icm2ubncKFceEAVNm8xAfQHb
J8il3k49q3pGywnqQGptipSrIQBVXLcJ6WxIaW8c/r+ureedY+pT3YLwSCbKNnMON2TVVsjlwfgz
1KzBXfSM+IG3TOVs7jN7+tnq6WAElt7kHVdwP692bjXe2suENwdLjzpmvGvzwbtKtVgRLcjsYhAU
3Ckm9Az5MMV8cJxpyyQR3R2YPHXdPRV64TqOMHpK5oNkjiNScvEEWroC+B/cUoHItrTgGTGRLYj6
JGbT3adVgXZVzWTUwtcunLR4TeLo1s/jYV1FNexl0gjBGWW6s++Fhu7APnnps4XWnStZc0vP/wid
WMO9FvB08hqqvJdsmoodY4E15WgFGgKOW+e4OEV3nVUoZpAYkeVmrdWYgPvrFWih0c3/uOGlOVOc
Pw5JTj+EOrZrK9rt9W0ky3dGp2RQhGAWJVkPwmccq8N6XzR+svcT5plWzJallH11Vw1cv70OJa8D
LKfD3DNmGV5Ow3zw3BavxqxufeCFpiWT6wz9XBdZJg4IxgFK0M/ypuiGCdtBZBk8F6vyPzN2RQyh
zkXtdgCnadOhs4q4/K6tRh7wHqQ/XT++LkPz044rhHohO2mB+ea2abGiNsh+6MdN69kAEKFoS656
NwnXxojG0w2OZZHcM/xNN2NPu2dQ5pdfRBBUGBYbmUOnccz3ggQm9IM9F+CAiIIZvkN0Ggk7sytz
pcN8wPsCzDxZws1nRSPOTtttNrnO2Tczhd0vBpQLxWCKMga7yJ6CgWC1ZDPP8stps6eqVwIUJhTw
uTXoOdX+azqwuWqqMFvFtn/w0xiyUjOzUzFLEEtsmqe6ujM0LKzSgmZfJdCOM3oQ1VLgTp63QxvK
qG9DwDFa3AIGfILwreBzz8Rt7DKyrif9PFQlPc0W567oeIluAuKcvARXWpAZTf0prepF0n9C/aX2
lNRoIW1so64YFx9m091QFt9YkFGa/BgjDrYd8E86Q6bLcKhYxf5nG7+TZjluf7oFaHEtv0sEPFiS
ruw7pcrbfKz1Kuuat8mfCUvwB5y5c1ZtEZjUV2EVj1dDV1L1MARwSjrwRpn/aiL9SD+uQcywLhpq
6Iaq0w9HSMP9SM+IWqO34s8c5RhvXvbZ5s0hqlEPSEXqXhknayOrvlQOuxRVFqq1dqRbxS6GSHCK
qAYB5JyUuz7wUGsUgOkqCsw0NlGLhI9FlP8aBovfsidaECbkxrlq78p53gnd3OXBU+xTYMXO/BrY
AqVvHqK6l/uG423q+hu37p6TvPkox+Suy0Mk5K6I6J0wr6xniP+EU38UiBKPNfAJ35ETXQPUdwO9
h40vYVN4DKrGksiieDbW5XBU8GcLCqK+rb/Ln7GO7vI4H49yMm5c5XAij9YpLfxrSSZPXCDhtRE5
prEjYdAPOAdrzHGeQY/b9a1XGeYfeR4mxOBM33ViHGo9vU81belmsN6irIb73CSvo2HexHHv7My3
2tAZXP6IYBsbN3WRIJ9vEg96m9u9JtCSwz7UFIhI+BsDQaHVzY9zOfxCKNugIl9ZYXjvmAZqWola
S/6q5rhaOtXkoqi0ug26yCNKYqYfEoOl9AlPdtNz5TFq4lwPtmMMAwoJ6K0R3PgKv7YrkfYKsjyG
uv1GeTiuyjRtN4r/60r9G1fnuZy6lq7rK1KVcviLEtGADRPbf1QOTCWUs67+PGJ1n7X3rur2cmCC
NDTCF97QubEMXrGPza84jg+9RE1bCoCms7dchbp5kwdO1iBp76pW78w6oUtlCN5ohcdQ2wYV5boS
q1bUszUU8oV5PeQ1KgeyGaBDJ+6Al/E31keZZug9TVxk/DdutC+1W8oMsXqt5FbGGaBxM6uXN01G
/8l6T0T1dQor9dBFqGv2U7GdhPiNrcdsePdGr9Cx59wAOr3Lrfk6GQUcfgjfzaQfrcH80oT+jy5C
MVPUu8kJ5MkP5FIp6dGyAew4wfZWBKdMp9oRZGnz0CllNvQqCCOKTZfcjJgkEGuF0M0rI4V+LX9k
QV++cHmIMCmTYxkcHPT29wbGdRtwJEBClj186KarysJwwPS3YfbLUp03QjRwFqso4vCIp0wmlKkM
36oHTCQQ1SBa2tGWJmHv8/ugPDZWRU7axT1oTF18bwINjyKAl2Gp/lTjOagU3Zl1aLNdRhwfE0WF
jRbtOoMa3awb+7Kbw5WG5050nGaVjCAUUVdS2LoS6d5lHKUlbCukTxUpcsuYrq/aGXZUZd+y9Ti2
moIVcP4tt9pn2PwZe0CwseTnCPgCyEdu2rwE6WKheu3hzrndItKqG+Tp6JCLrZcSf8xpdjBqcAhD
/TVPkFar8WQ91FepCg+UDn/lSt80aJ7KLbVIbCY6rbxJE3mpzhQTK3AOlbBmNnqlOEc+RI7ep0GS
w103v/PubxshpFY0pDPZUKM49ih+xmA7pT+AmPwoBV4vhcY7DqCHJtR+4UihLBgY9xghu6EXsJvp
UQ1MKNs8NOuDsnBA15MRowtU1qW2HjQhpPmcn6ZHa9hCYHzGebnLFVqEBAiHsNRorKSWaTNKBcVN
+RjBVm4I/Ziwttx/z6j70os7G3X4HfbtVU+ErbnElWKlbBGSVGBDSEzrGDuBKiIhRnCFewICB9dk
TmTVlhphU7CDFwIqUELkxdm7UKZIo3UAC+EymuuinxwJrdYA7tGIpSEd6Tf65ij6huK1lZaWRMbW
MmbipZvqTWXqm3RYtB7G25whQEZwGqxNSLWokMn0ESmjzbqGSm1r+RTtkVOzhhy1DIunSiaAno1O
fGuK9PkR0wwi6faoBdDXPWKDlor0Qe+3qvxppe0hCYVvIzJfNQzUgP+hkD4sNdUZBMaiP1/C72kK
cz2nb3KKn4eiaxepzkt7wLAl6JuD3CSS3z54/PSVMQdFnT1lo1NjZL1igIA6zCjEyhJcMEXqE0kT
+kyZGPuG5ZAREzz0BB1sfTWgIPH8VjM7fE+gEwDa4c9mKFT/+cvz57iqIsfsYDs9X/388vyDzNgj
wbm8279fnn/590dDxhFFmuL1//n9//j454ufF/Z/XpOmyU6Ru9ynO9dK7vN1nLCQHZ7fsu9DCf33
oypNWpvKEBGsY+hTdG+FgTDw842fXyRLRCJoucN/v9AJ+58/dnBVthWk3SCYqFqZX9nzM56vUv/3
S//5nboViVMhx1Bxb1SaC93yZc46yHHxos0SiNRjnr98vub5RavphFCWyOwGv3M8WtGo/l///t8f
+5Q6ZteCD6oexBHoPv73hVKhY//OCD2xc09YXFTRRJCWkv/zdwZO5vbwACKdjlh0N7SK/jF6eHo8
RNlIU+b5bSeEpxwVkazzqyHaC4dGfeG0mrUD+USSXOEs6Cg4rAKXk3qLbsT4MZyVN+pHx8Ku0Hvb
EbnQHb9mfh7Y5W2+EZGiG1/8AAODGmQTSW/ji4SoNmw4cw8VMqFRQBZko+NzT47WCxJ+M9rUY2mc
HxfzpIzz6ofyIvr/9bSHyZrhXw5dokfCafC6O+uXXAVZOhmBkU8gYxi94X9urOOvgY0nc8XM13GP
2KLnwrftT467DjooEzxBp+g/EYWkfhlxtDjKd3MIkI+yG1+5sZVAGvAwsALJswr+lJd0B2UQZywU
EqG9UZrHpg+SI0fa4eHDSZIu4OMi+iYQYbBIpuKFycTpcTRP6A3G1Sr1284TIbyEJLPRMdsWr2Hr
Fa+LjByaOSBV9zm0BYjjG1l+RwR4BB5iToixH/gqGSsThbA7tOdZp5XA2/TjhrxH38Z+5lOTb4Q1
1XZSViiQiGjV6ZZ9FO88wCiKDP2WsK7DkoBT3VYvAdIAl/E1Ea/C1wlcVRs481pDpH/3eMs+2aAf
p3glrQv7gWFfdcafcAXwF9q16dD8WckEuSsaEF+W925YRxR2UO0IEDtEdhKOS+cgVdiK2G2gqicD
EEPZzibFdCCU4M2MU0PtTu/qsXR/SEzDvXVoB2d6z2GPftKB36NBqp1vaJUe0RbeU/McKdyC1VEV
h/Rw9QjsE3KD9dp0TvCN+PVKhZXKPeKSYaun4NfcIMjvgNZFhdHcIMLr66f4oG/03/yb/2K8dK9v
EHa/4yssw+BX6Lz2psJfTlbBKXTp06wIvxgANHAb5lUEo3WLlZTu3MVTfkN54sSpWOAZsRFcKN8k
o078GXz8WFfzZJ4Afi3YSHdUN0G4taAAyqg4nigiYSZmeMC6Hyuf7gc17tAtrjhgfLaC7Ympozif
xcsxfH3XwALTr7N3BpIdR0zwHhg4aWsdbXQqzXinyyhqO+jl2LRNfZTVIMBfKYK/3JXX17jfCPa9
RaX0u0TIrnCSY4z4lY0uene9JA5q5NJuxvtxtcQi5zHyH/AMnIy1lNtUc5oBBcsUgc5KuOMPcZzw
VywB9a9wA7kO4Od2WBJUPm50IyNVHB7OiIGXhyhuSzHpE1DRf39LQcMLt+hk9Mg/5K9YNYhgDZTE
QdRoFW5ntOmvvG9yrPzqDkWHuYzHCQiwfHBGu/zT7MlQZHjYPnUWaj34KzLZfg7JfvRqp/fggcS4
rNRHIKIKW8h0NA8jQuW4c63BjdmRd1dxlECCDjXgGPFm95+Zck9t37If5KgrY3Lq20/q12vaCRdq
PpzfeADgbpPZGWJ4zoTAw0F4gaYjrOjCUbVbljMPk1m2gwMe4oSB6999I/Hn4UrTkVZVfizzQxBu
DGoc2zDbiVvth07TiDXIfIaTF6w7VIL19Vht4pfoFCLbatjFYVyFnxRJaCncqPevaGx9xm66BfoX
b8lzijMBEyNX+OAD++zsASEyvsG2pq54mDdRtPMKTLRQlXv5LMqTfO7+5igfTMda8DB8rNbId+vA
VSxGrbDs6qt5iV/pmsI+RA6u/pR/Uxo+0h8iXUpZVe/GPvXJ2ZFKpFORvsXXZt4jA2qpX/2vtvgU
HfASV3E8Wn3CK0ds+W8sHhNl9U0rUKfliFi0VnnpFTeXG1LjCBY7wkKLyjfwTKlEtavoiF407gCl
k90LvxZsYis4Bfdc28wIstLfNlexi9bsgclS+IyKG27BOU7X6L07D35vHBmdeYfOrJ0uVgmmY8wr
ciM5R57LA7DI+zPToV6p/UdxkHhECH2+p1ioo3sIx2aVbVmF0AhQopr3rJHYFfNXZY1Y3FVygDio
5r4F7vSaUK9Bxx2YPixvoPM+sgcjj364Q+FZoVqPu4byzWHJEVjZ4w4CFZsDPOziE/0IZDZClzGo
/PCMD9HDG78nIlXgdpjccPzBSl+ePaWa4ivbznitoDAj/iqoizBRDpHXr9Vl7pX0nbo/eIwEy2OP
CfES+ZXC5ePyicslWkrnpyHt8ZVLFO9I6a6G5aYPbD1jsImjNettk9D02mBJGTqICK+RpX3+Pxyw
fKUXswtdr7mO4mKQBGPaTV+Aa9rBOT8he33FkDRS16D1GAnMAYbCRuxi1P3Hj4gMt3mf1aNGsIuM
P1cAZBacHQE4WrWwNaEGp3Yi+EjyDtfszsnANnJDWWERtoHuQ+/wyDzneAu20CFdoLtrplXya/7V
0eYGN1xzRnlMoYa1UvkcUB4nKTc4rnDQwKII4ifSVN/yHZgR2/nD+jEyvFbtgPoc3czkDZb1rB3j
7UblIPLAtGI8teXrVq98LE9XqHAAnUFGGFdZEbex87yJ71qHWFlT0pl/KQGJASmLLhaNf+bAS3oh
8f5ub+KVhXqPHGwEwq2yqz7xNrLZPNkzAN9Dxvw2dgOitOHKC3fd1+KeyjJ4D7+CT2EHuXcXeuhd
MoJ273HEbovmhBA+VfnHSf4Kd/RBRyoguFG7z43JYXNyRsODCPb4c0LiAx7NCl4sPa4XHk5zRfCG
IUS1c3mISPFzv4mDoydrye+pGmEvYS4YeZfdcaFwrFrwB1+gmmf2Ogz2POyWEvj5NpiTHQBDm6RB
WETzCYfm4hOgBAHPApfI1lN2UvvHDssGR8Ah4eHowR6JZRn/OMxtujfD9MvhDboIUrHgF8RNyKPV
k42m7hK6sa+IOtl339RtYb1zRJ8mLiKCloXyNDaZLjLGaB/xyBUa/qvusz5GXmKdyrXh+oFHNcsJ
PJCENrP8VXFioCTucB4R9T+G1TfebdlPJVzqR2iPvwrZpKxYBwGUlrgFHShgn2eEJ6krASNlLgSg
ucAmgbmcYdAAnxoMB/CJdWt8PYArEu9hxCfBI5ovavlwxQ0Aao4rylSj8UaJUwv2tHxV5CJ8If+R
L/VkozUOQk4GFWkusN3gEKytHksVKgmgkrZsO9IaN4NjQsd8rXyzt3GeEEhLaOmztbH8O55cdoYt
WVse4Up1hZ1bjRTGNgSqLLwjO08E+Wnb3dEHv8IRh8BcsnEgx43PCE0gNo/XRnW01wo6Hfu2hiI+
EaT7M+/6gHbM4vjUpI6k+f1iROLOuBGztDmusCIh4m4xd0TBzq7f5nJdeupdvQvlGp3c++ArJmHE
R3lknRu31G03Iv55GyomMso8XM+8orqyyl4lNG1Ad7YuReIamTXJT2sq0KuREnQII469wsY+OGYX
Y8UjqQe8BEAR8Y6MgAW9CCpB9NjzjcxqlcftqB4pqcwPIMCe8BokLyEOgYf003gP8MhUX8beY/j6
Xxh+/4wHex/YrS51Va7Z50woiw2j/TgKJB5YkWGUQuhC+VEcNpUKS4CBs4HzpILL8u/SP6gMJx7r
eULYgXupVhd1WGvhXgOEYOuHaSu6fYdRy75IT+MOJhdeprikVNvsAYfmLqj7JHaz3PmMRVuQXJGw
CLMndCVW2KxwPr8Dx+pe6tN0RWFqkD2xeO2x60ISMXUoqojXJl4jHNBxBTpB2kbRD0rzNgl/gvHD
jO0CoWJiBoRbP1txRUR4a6kwE4LDXmxsGZgRjALLM3C8rFwCjMkPuyMB6rwDdMKc144UGg3MERbv
MmxYHKx3qkOwjB5Tqbg+3oT0QlNnO1Vo3mxwh+IkGE4PDz+eArcDkjCg1KUjrftyXWdnPdqOSA4G
l0eC+gEpnJ07I003pPfZzbAFX2xmiu8FKiw+gPV7D+XUSUfCmcWnDwd6VJHu5h0HYEjtGPkmk2cZ
fqV6KeIuj+ISoWkSCV6JSVNgi6WrMjRHmrQhSkAGe5uNx4KC8EKKAvDayHZViKqtM3Z/yRMQOjDf
qIXADafUCBqAHh0atoNG8dvJE0cskQj1AsvF3xcZpBFqruEggX9cph/WMyi25JZPOybNHO2njF6T
TW6sJU8HY5LsJ/TuCcI4RzSHTs90DvHCjfaUozHURvYihQ0OoxDJgdcsRfyBhERAlUPsbWJE/pc8
4E8Sa/MA5m+iQRy6dCxdOJer9ITHDe5MiMD38LHTHa49hvplGqcacLm45ciWZOQLvodPldrWdwlp
jFzmzqkka/ZdRgUQw7tuLZ6wsaD5tUdDi90r5FFtqXxja46kAeyKxBsUj2Oa1jGCKGq8noiXhavm
tZmHNbuO2N2tltws+g3AXN05koDdFZt4vHDR7DlAs5VyG1IL4SgiYGKvmx/nET3ZC8cD59OqPbJu
cLSkhe0dcasifq2oh3vEHe0bWt/s6DjHv4Rf6Ve7/yw3xeqz/FVwh/sB6KVDhbTb31JlB8fLDke4
r5iNaTrwEG4GMQ1T9A9lgWZVn8hl1/EhOydIZlJjpzJLevclvOGwPr7pDNKX4vTHUXeTH8IuPOw4
xoz9pUQm3oFfUl3NTf3d39hLcwdLLeaexCQea7/B+Nulm0QXmSiVr/kxO6RbbmjVvmnrpXiA1KK3
HLxU3b8TwWO7IdNLsY7Jy/XwOv52tU1IE8s9tsBr6PIaxQhmdeVmzefIrCyRSPQsmbqH6Y6QNZiZ
zTKgVCX4CZCbuonNfUo/94Tw8HBYDpLxjbXFJ5G5+9WVbaw4dz4LDsr/EbUGkz1rn7+xeFmRD49e
OfUC9vSRPWglEz4NawymaYJvpD26asyy6Q7o/hcCBJAdnMgCBwonjkwetai/4lU6s9z5lIyk4dRC
nPoFUJTd43N2NnaFb7iEd/rheT1hf0x+RHfe42y2pM0E+SUehcegO+bJx2xsG2y5BnJvaINYaZjJ
S0EJgbB4aZh2V4WAyrol7+Tkhod/nraW7xSYhO/UDbIfo3S6s+wS6bBB5rgPOzyHfDwxtdojmap0
I7zU7fYD7TOIaop3FDc8ccOvj9RKniZoc+wtpnREtAwOrObYln4oHMVNQyxKsZqO/iMgcYFybXoL
QQ0k0af+0WBfR4OP/Q9c5oGgSbMudwMhV1e+joNH0t4rKFw56LH4kgOEtNiQZogpbu/HWj/G2V90
aW58eDt4FjOa47haYCFJ6y4Q0dAVL4JXACvjqNZwIwnxLX0dMOX0sHmooxXRrKqc0C8UP3RqH/oJ
RbLmzgTaBD73ICPGYLNlYZ4zb3on/ar3tbwqL+iJCD+Li7liZwAXehd2wgmL40m1AyovlRPuMfK6
VT8Id+yHS7QLbvV14MAk6UTyDB6zuYrONhJNb7VxA+iMyO/XuEUrgXLiKvOcYnLQqkFSHMc5h8O+
glTwFfzFj83aQ+uSSoRlV2n8NkAB1h1WYqFfMLg3EB/u92X/PnxxnvExn5mvEQu1H7fyb4bDnka9
iZxNFf6WDU1VO/18vF0KHEz2zZlopPvE7K0rbFneLVrKOKsWaxAXlBlb4liqA819alYRMLMVhLMZ
BcO7svOtV2LzXeaSYdIXdTpqmPLiwOrxIMX0JXyZhg1uQJO8A82YzHugIrJHMsHxnL8RC2Sf8uRf
DLphzFQcHJaEjiBs2acxV6YOshQ77gnS0x5eN4cp9fmtKO8E5tC4EWhoNAdxptbsJvsmbZjcmXEt
A3dQT6j+lDdqviV6J2w8xKFms8v+mO1xrF956geRBnC3S3tu9WjVRAKP74KDoKIGl4QlcN9dZuzF
6Z0KXa5DgdgHOXygb/5HRcYCgrP850UJdii9wrK/WsZ5bHb6Eofq8QldnTWeZRf4uWb0+8icXtjx
GR0Vfz/4mx+Z9T/URizVH9dYp5h4pwQOG9qeHH+pj0D0XwdoGLOxwsLE/OzVCHbQ8xSyK1j6H9Tp
COERN74R8ZItUbAst3jOAYWn3bOqrkFL+dxub+2N/ywVt7V2s16r/BWZ6R0Uef2jE9YkXi/Me6xS
Ur+HMuK2t57tZy5dwjB2jSOZhpl/iQOqX1gH5tyAMz4O7Kh8DOVrsjYWc8SuTviLwP068RYROOim
2Ci47TfJJchEIDzdERe7paAr7zBUxMWL5PMmvHAMFQ6bqg7ihMYPQRRuQeE6o2rjy/i6IGDae+N6
GZBPrqgZ2EhphEHYXLJoTkTQYWgfQdZ87oDZge32jVy9fENw9+lN+c1o9TdiLbY1QL7o2i2zj02P
uDT46K7RD6kLcTG1XDZI+DGlZ6zlZEdisbujmhd8xOobIWZC0Y+eUEP/8ZvdbXzPJL/nNTriTzuQ
+LhsQ6d7o6jB0lqMbx6bJjwgENMNa4lT+iZBhfuWaGKjHkppJpC81N+Q2q/GGKyIL6qYgYqAgcnC
dqlhrZILFLw4xWn72GAU8cIgxxWWMW6owmFwu8NwVd1pi4gGcbXHIlO+2zewZHsKHhXVGgJQ84Po
HhVUvqX6TypESCFRsyJGwEEv/ROSK4LqcAlGJGUtJcducYFD5PsvroNEVKluU3KHJDa4CO5UPmEJ
yAj00nqqSvdBu8FlBWkVbpPNu/BGTZQtw0+jLSUlLosHhGPLcA8p5/xdxEYr0M6Fh70SYRX2dIwo
wJSUFCndkiQFH9NwUG75MXU52z4YNjG5BcRZ5N8mFZoUcQk8p79HzG1jdIY3bA2LStJ1/Oad2FYQ
/qIuxQk/dMcH6KmLTlJrmyh5FHvlW5V3MhscvruAWcdlBqZ/cJMksQkOSXo0NJ83ezRov77IjAy5
xZuy7t+yP3SSEenFovkPQu+fvL4M9wittN+IaFhvyE6xiOmyu+DsDkxwKk0mh09RUlF0GRD2Lnw+
KfaQqC/pCNiNwbXMFYqdGIeK6R+tvmFySquNZij5a3rhtRR2KoILFN81hBR9nkav0VxyR0pCpNU4
RhonhDD4hn83IP/pjGuIG2QSA8NU+7yVlW/wNCy0G90Z7Lmtj0L424KOQUSTClO8pdY+6p+55enh
ulQ3RM6Nssu0m8DWzzULmHDW/hSuH7U/itMyeeIl82DLJrVerCedgVmZ0/t1eQ74W7XHuSdtcyMB
oSWHo/3xRmCCWobyhI5z9Vwr78w3isR8pp7O060okFbL2HC/rXLlA9nJGI+SLWW88NcMZxDNyWWX
aiLfk3IVV3G0VemS4LOlImKT4iRrF9FvOf4yqN3wwT/nc5Z0BQ2HFQpaxFnKjmHljrgvuNc4mk7o
QSlrLkmiX08LjD/PwGuWfo7RnzgLGXHGS4WVbHkJZDWQ9uRXCP85BuJRHcUe8uKSp0iJ8pPZyXui
M8a5BwupEN+56wfFxir9Q9mfH7h8Kut4uQUIVnsPmbo1OyUnHym1hKwj3UwN3zeqmgtZmL4cROns
DEOfyJGHyjnPqEL9FyhoAAZnxdPxBtqCNCzEAXQ1ZJe5Bf3WChCQR5xweUTsCkylQGOHOwvNG0wd
v/q0sNbwsAjzwCf0xVoU/qqU7Q8mCpvU0HqPOgmlys50l0lrurr0zlzhR0quuGotUcLzk/kEyPJc
Am6c1DTUFXfGnCQ9KZXF1JS9mgvlXicQQUjYp9i7bxh+Pp6DP8c+b8uw8u/pjC8PFEdRLFyZy/Gi
ZsvtMOkVl6tiEfEXXsLjGPwxojW83DZ3i8Ezl4buIEPHEHCNyBtw/zPKa+Fik80/4nqZBMtDQgGp
w5kuooXEAyQHxStyad+IU7MPtiQbKKqyGXGbTAezc6bD8MkH9290CQQyJo/P5Xb439y88YY6ZR7t
hcdDXTgla1ZVnIuPrApN3bDkM2XXapuOroCGmC9NYNEB/8ZD5M2WhRHbLNRKw52OZt3F2KnkP6bH
g2WB8Bm8kMfOHXKbi3aP0+t+dQ5lLACoDrkz7mXAJJf+ATBQol8HvUysoiVrnZX2HHgjXV3LkS76
Y0fxREgpJrwx5/nwANSzAJTTnYxT0toYw6EvxP0MTCXiwbUx73kMvBYa6DIXAaZQfkZhhOQU6CsV
d8Id5iqwzutw12q0mxajYK6C1/EYJBPhEnjbCL+u6sUW3LOUK/8gEveDtadfx/zgUY6QKjK/knw+
iZ579CDg3mIyzPtkrrUbltVnkPZxVVz2vKexwbJIS7vtdkyy9tS90iANa3wZHRTN2wt8R6oeZYuq
KGELKB2fFhsS1Bjo5o4SfcEB5upYx1rkEjmOnQenRLTsMpPgnmxeZ8thO7G6c99+JMDEGqin0HvV
A5A2UfYQV2rkA0Kq0ezBVS3EDa1x3NtAjKWSG2qeqN14xlxmH1xYe0bzxo/c7oLgwpYnXhOXB9La
6Fe14Eg985Y21zKwEHmB6MguyRMIxxkT8GX4V7iy5y5y1MxJs7qq4+afEQawLbRrMJWMD1ry5MJp
bQ9oRv0ZN2DduLMJl0+qwYhVq4gZ+iy4fOk62fUJNzcT8V4HoYgiXUuywywEU4DOsyy4DBhW65j6
8egYqEUaGNbO7D0AfDKw7ED8XGvukkjlbsl1J8DEEcTaMqYI+bGU/1mQDaKBK4+a3C/3x3NlWgb0
7dSlPjk8dtZ3dQ64JxInJmO8ZWBJ87gk7n8BBBmAi+xIdwOK+auwWHJT8JEx0l3ZdZ53fPwyCXpK
mTZ6QiaS0vCgAl+lyklWtqJzIWPHZMEmpqS26vppNViV7bN72ggvZ4g+Dq+x/s5itHbRDyjV7HWZ
r4iFkqSaGxTbk/xz0QzlyEtJM1YqWVsxXFILrv5eHNEsFW4iGM/nsjNVT++XkUaahZ2MKh/88don
tFAaoHBOyRzLUZH1YfljrrIMuI60g13iHf8nIndgLwfeRYcR9JQzsSimXa+cgfRXF+psIDksE+VJ
DA9yKkRn4xH4LINl/aiYfoIvdErgdycIzkW35xc86qra1UgG9o5F4xwMy0vwhxEV5QPIroTKveyw
Agr2EPxTm7WuwX9Y1+b3Mq+VM8+SQqtIQ5S2ZwVni0I92koCRkKt2zUegEsquexAOWVS4FyZtYzb
NJlb9mFZttj9SfFRxATfj8SGhXOfk/VrTfWz1klDl+25ULdMQ+4CPUkSaIFAnQVau7jK4AhNRJps
rOilDQGAe6HI4nHbxIdKwUoDkWkmm2L4En5ArLCNqfcKNVOEXF+zwm0YU8Ib6x2B67JxwCAuMwnd
PEyMF1aSLR6QoW8YnnmnhPjWb8Jq10e7KUdW+R1plKXrRSkhciOcfFmh9Za9Sqbk1C4HDWsRdxT1
izKCRZvGL6s1E5NHwZQF8U9JKo8xvWQFatT6CLIMtGWRfbhyGCFRxmyniTeYO/7E1r7EHFisnIVv
fjYjlJOROLvo3EKJGJDNSZ6LnPZbIX190DOblrvglQWGgfyoOyUOBgAjEZoCbG3gHo9Air2sewHs
5wcVET7eaBxWHu9Mx4lz+8Fxahcys5Gm/7RsIMuZ/aCStmEnAaA84zuGCznFIO3MsgScHjR/KjZ6
HLj6rcxbwZmPEQ36YcLTAwmUM0u3xeYLusLsois6ckOAHVgVqLXNlaMj+91u4Zas5p4HBgam2yna
OhzWwuSJlM5Dp4RPSCMGeZV+hyYzhRyGW8jPAREXG8tzM2KxlqfHB3OGJcWVsRPNyKByBc/tnM2I
nYNHFEIIfmx4aOw8GaAVHWUX2ksAtZzmC0AIGxTnnaBteDmKeeTNxMvo/oBZy+xCOrKNdfGhNsEZ
E5uj5WkTNvBhfCpnH8UyfmQMCc5YLeJIjnqig6NZlO2XJgOPlX+VhRBzwIwfLInDDkpOMqLvqP5B
UId+5hLv8VaEIKnPFvKYEYNftA6SlOpwz+wPB0TgNqwZ6mkP5esVTAAtGSIx7t74YZM/URslWSdf
XY5vkCeUP0EWIeO5wAzaBtTfBqQFxWQO55oKE5rNM8btgmR65og+od0gIoMYPZuHZuHUFlbQy5Wq
HRnM5WehzukW9Zqe8PZssFU1N9uurmRQwgkRkj68zOYD7mPeGlsNyZZQSTBjSUFy4uMS+6Wu4gYw
Klt0mZSttZhViAkgqlzNNhDWPpMWGkXWTvI2RRcchYx0Iw4RjW4BUkus1/hN1ylq6tgTbMMuCFFj
lvEvywdFtHtUSZjsFM5qXRqQB8G0KdYFT5p5IohSXQd9eNhh0BgQK8ZFFU5V0CO4VKpJIrXoJ5iL
VoIxa791Fn4NAYdMqXA6R3Pmd4abENeEoYmkAKDp1dBaaA4Z0tto4oCKhdF//nmg65MXpObx+as6
VTKCHPHt+dYZPhfrkcpNvtCCcnlst1mD/tpQxQxZ1+9jGRBl+v+/yOEMEPP5cxsZgEHlEnWcioVb
q2W1DdPov1+Uxte0gqNkmCrCDfH13xckevJjTnqHTVdOE2j5UveL+vy/Pz+/61G+RLQj20xPPYmn
tMTz24dYAGhE3jdBjGbeCRXITiGtJ4xsxhr2k8EaicH7O22AZdPzak0BRGhdpS0Oe8u3z1/+8w+X
fw2yk7/8+8syDTZ9TQ7WIlZr15jsINIAlPP5BV1lVAafl/P89vlLraxulkgncVRgK4WZiMKYykmH
Zvt/vgzLj//nd8+/Pn8nYwatJHrsKwaq6RibeHkfVkBdKvzL0WwzolBgB6j+1KLcoMAXGWiAQC8I
m8ERe02zZR2UubXvElPH1dko/AYlSBwgxRmwmGYu5e2EykA+/kXbqCbzC75RzHgQEVTbIrBad6g0
GiMzmLaEElpioEFQ9nl4zBdXRUWdSf0WIl3UUPNEcY6QvIHZtPgpodKFMG63yNUMp7LlQO5FDZ/z
RwmmeSIleuBZurAJTTVFchZvCGs0v7PmrdYoCGq1lF9EWiFIvaNmmmHMbVYJpl4ljRCKJGqtnydZ
OiHDVfiKCvC1GoJVOxKeTGAOfa1G9AJpCp2UgPpcMXlKhBpvrHKkFX332oCrLKlamSnmfGXWbRCI
F2NJoQlXV04wdnQNTXIthOPXzWOgDlWqrgW5z81GRjqcYGcjB1qjG+TUxj4N0Xqf0up37AQOaBT2
Ue4esGCnmZ4IKd16DiG4h4ZNVyHCuY2sEEsI+tg4nqOlw6D2pjP01EctEUOqAURIJpFhIMT9pxDb
DXj6WEe1vUjInwvDiDfSDAapoMpsUiDUB6TuME/57AsGra4GlcrrH8Uid8hHok0RTS7Iik6fwWgb
P+EHoslh9CD+lVWkRO/VhP5D1EUhkqiF6j8KBBeoAGlSqq1HBce58kHwGOU0YDqKVXpAP2qmtiPG
mL52ehJCaeryQ1bJb3grODpUiI1JCRGoFwxaA+SRhZwG6nx1Lxi+GA0fRccVC0IKKFAw9107ai8i
Z5fR4Qk+YoGnxoA9yyj9MFqiUVH7thJL24cdB1ymQTQt4/Am6WSG4JjxPpUxaY36EevAPN9ZSg9R
Ag+u3tAK5yEt4b1UBG445I8DdLChGHrEFXrlkMvleR46EFI0eqGgzDvJ0N4rWQFK0At+2cXI1wyY
IZlYM4bheciPjaJbt3gpIWquheDcLhvRAY+LFgNiDSW5sthpQn0wDG1Ypzge6KEmecNQgVVh8dqV
YJw7Kebci7GrfoRmvEwi8pzY6KnmGL95OQ/I8cNtS1T1t0IpXghR9Gp14hGhz3MMpgzADPgjIbgk
7iIDozoEm5xkxoqkMDDKlpLuAysSukBzm3qJxPk7qb9GaAzroYbYB+3jRelTeasgKBoWD6L/KfjS
FHwMhXTABz1EQvqSVYbXq5K1r8tqD5+m3cFbQSFP+qtMDQSaksIZRwC9BgBJ2PhompT4QtKj0Q/z
KJOqrTi/tjrk2QZRtW0OOAKa38bsDVBs8kSSVCaLy47ebGFIYQsaaL9I+mZ+Vuh+ID04CermOtT5
56A/oLR1kj8rj5dlpsPUtURXEx4y3mPTt5mW+CXFkWtGUN4GKCqV1Pgj8bdqrQVFWg8xOl6iDtUm
t8B61POA7A3niNX2sTMHkL1xbkWuTauAgRgVDNhKMzZCR7ylyUify6GxzTCugeUTTE7aRRh8h81G
EoV5Myj5dFajaJ2U2o4pkn0/AvlgYuskt8V4xcvANzpobvpAZ21oKBtG9YfajGvVbIXdHAPTQO0Q
Atg4o+VgNtdJfIwbRVT2FY+GkiPo7zDChrlT7tpAfgPjCoUOi6hIkqaXkf7ugC4bElvafNRU5VZb
UkPlY443NcralBYpRKGsT04ICUsvEdsS6n7cFBImMUVEFxnhF0S1nUKBpiNW+tsE/3U7hergxwG6
upOc59uZQEZ/FIs1l3LuquQSSFblsRmnGzm56uH/4+48dlzHti37L9XnBb3pSiIpQ/mw6hBhTtB7
z69/g5HvViYuXhWqXUDiZDg5mm3WmnPMQjy1fulZwawcZPpZehLJT+3U09RBitXUcDvIPxsn6xui
EBCyIfqZQoLVZCV8LjYBltNdYT6EaO49qyyOfjWlLuiGCPeA+AH9jN28Tz/LLGtPLIkKSaSQOK2e
fR6djCmVjpIwM2ya/eAIiRHaUla+cJWuy0oowQm2bM97gF2CpaV21Ah0AQPtrhJcks6abmMp/ROP
vhc3soKcNkvXc8mysxgicIbsdtOEtkul0gYyE0k/dH7/1BLtuAtw6NB4WEokeIeDOo6OUVI5qpH9
NIaEP0AinQcmTeAPw5LbkcC8kV/bLBjsUNVGd+hLmN5Gv6u0ialWlXVHG9geGaRIZmL6IvUKGo1m
ugpGQFNMIRw4I6rOKooc4yMxefIIwa9iaOnUXnYGUe48oj8uYOPex6I911lDjSAZFUhxvQdYOHDb
KOypQQ+kSE/NOTbWHLzCFeSMTJ82MDaGrpHWmExIXASSqnzZ38ljn7K1EOp9q2FIanSKClUrp0/Y
f87DNHpQvE5CrAPFnzNcECzoqxKelIZZkrwrKiixkH/n5D6msWazflc/fBHvMxf7LVclSuWGuYtY
oW+JyVhiDzsPXPdNwoYc5DURfKKZI+DeEMUUb8u+ebYWqmoP1JNYSzZbc2B+RTOrzcLskMro1Klq
OdjpIiXNJDe0HbF7k+UkI5tDqUdq0oYoTYuW2pxZcc+IUueqRoHKPO6PuB7HJP/BuA8MWNc+yvmt
qntzHUTQ7/Oez6/jeJlnKzpO4dnUMrQN3TtwOsSsE7sB+TDN8aGt6tGrYXijG/4ONJ2FeVC3L6Fw
Gwh73CRWU4E57L8jmKx3i86SWEQdOAHTPAZB/xU0hu8KO0UrtyQRgNNqR8oAc7GrMpb0iZQdwpo8
Iy1pvqS2d2uZ5UZlUgSvzfmNoMMlC4N93zRxGz+MprHVYG5tTeppN0s+U9CcnKTxOClR6HUlLVQz
VpxBsmgQGmxy2IYDPWTDu/BhAdiBCgqN9zqydoPcvTPh3HQYvmSNQJQga5f71AZPpnklMZGjNLe4
zZcak1jcRysqdjE6uCkd+ZAyBl+NAr1iqbQHGwX/sw6UtfI0wgvP8FCrI2ACyvpQxC0qBGbYkwYz
lmdFgneVWLReR4w4SQitZYhnn7Ep+TQLP/Zqv0MdFCeurmuUXEcNwsMgEi9sbEJ5wx5JO0gjHFdj
kl4BeJ7nbtCPUlq/YFtnnjRRb8YY0mWZIWecKO5NuXVJdE4loAhUTbICgSekzykO5UaXrlTM2jQD
ENMSqzOL+TFXm5gKeEutTi81Ow2afdz31UuDbNEp6a9Dd7jpek35Qi05ZSkLul6kS19J5AfNNQGF
UQohPO7YDsNVJLZI28HZlHeqZQHdhdzYwdVZFt9Uzoymf2JrWroNNmzkwHybmSkRWYn2mADwEFVc
HwZMxhQtpUetVudsQV1289yul5tHTybolQEHV9PVRZPLklTInFwfJwfWoIYfm2WEwMiUkq0wFNRB
/Fh9FKx9bSUT/2Q1KMhRHKBhQts8RGCgLW7SUg4YxhQu8CXbJh06aef3GWmTBQh4nWEyH3BaKCZe
Wb95IizMPBL0SVqyXGyLaLEhIPjMJU06jP58EsVe2srAIbbsp5VhXlYFSNeTgCwSdUbOiCCMDfVe
Surk2kVW7IYdzXVyEuptURiwwfRJ8UQ/gZvX61TNIp9U9XGnD9iPTKNj0wcNYZ+mfch8lVCTgn2o
SrPC8sQ1lXTC+j0FLybg2fWcQOeOC+kteEsNLPgxi/qNbsyJ14C6xQSXM+fJon+ajGTxC9A+8bX0
WRSpi+iqJF1KEzOsytKGPHiCisbGxCmvwIJQjcBBBhi7pT+TDtkWB3yMf6rJiPbWXERUTkgU0Mvd
LIBmztp0cOZC2vs1ym3LaPJ9TRktD/iwohmcW4WTu+T6VOLMxlCD1jWYIjKyCW2GEJODWuTNmyBA
rlPk3mLNEte7ekKOzi6CklOE6r+d2/2M/6VpT4LcB0dTjM+yOghPbHcV5s6vuW6qtdocej2iYmPS
a+yEW5EbQMnYKBgdXU3RZ/pOW7rouXFiM7TJE+VrSEIdXTNxhbGa5bQdoKpn7Vvvjy+UHTS2Tyaj
nNZsC6OuMFBYped3ykBDIt0lbO73RlkztlThvqHTL9Si7yZV0uOJ5HRiaXaFOctXpO4tu1CxZ1uu
IJwM6Bl2LJ3zFGWopOA+kYZsZ2StclGHftdTHukJLzuGk4C0nUiPE9cnw2mszNCESaNincZyWxe+
ZZwFB1OK3saIaVUMuRu5WrihWcIuCWK5U0uF0yB7bSSG0Ukn57IMVJM/qN8LZVCgddYPcdCgeUUR
t2hZ0smZ36RIfA5jWoVzT1vetKD2yimtfn8igFDIq0cYwcpWxoAmJVrzpkT+H1Z0P8KwZ9uVJacx
Uu6CMfSuaE0GfQ/CnT6HAPn1FJZINQQY2q1CbEYdXtN5epnnCQuZRQG4K7JT3jTPc5hvhTQI7qn2
2vT91xhbiGhDtpIlZQ5oogSBydRu5UbcN2OGOwQFCdR+9ArmvjeTY1h7iiQ+6hkkQ6ZYBwPaAKFr
uon2tr81VtZfE3H4owzYSEyy7gAqWNqqMZLkTjzdmz68lEWhfc/qPY+SazbW0GTzmTZQPC5NZzpB
jUW5NVGPIxMSKNr2p6+sftta9PLg1vTM9LPlQlCCKCahaITf8iHMdBYkiNo9EdMbAQ2fLSWvDFi9
08VknlImig9lH31FRfpdGkFFVbe61JLfeTlayp5Z1ZjNb6sRJcKfVPqR7fzy0ZnSeBI7gfAHDhLc
isKtFB8dgA3CXr5Idb81kow9zdA6OSP4upNGr+8JcpMDhQV/eJwzoHBWb9C6KOftCF1jPU4TtoMO
cESk7zJ5qbksxsShpogxtSUF8a6CFDezmJLLMx5fWhfEE6GdVd9yy/qjZELhxF3zmeuccTnyS3ea
9bOSSlSkY8NpBFZFBnu70sRKowq4Abu8wqKPYHxUIYFY+LY469w+arhpRgOtR6JRKuhDmQEbq4CQ
TP6pt8rviDZl22Y/mg/DsdPxoJIIKDDS+Jb4IWTIiaQAcOOU0keOaMYJKkzJpv7MJVxQ5AlMTVXs
arVgeFXZyvl9+No1zdvYz/M51S5WhtMYiHzqwvzI0S4CVRIEVswNtXSL5xDS5tomNQGdQ9Ot/n/n
s5ny/5XPln9HH/nHf+DZlsf8G8+m/suwVEUDN2tRuNZNcG//TWgzzX+JEPNUVZRMTfvrV/8mtEn/
MjTLEEWKGJKqqyaIv38T2ox/GfzCgvlmmZYM/fJ//Zse99+4vuY/vv8nvo+F30IL/AdNEEKbIpk8
naUpMstKmTf4T0JbJ8OMn8NRgMxmz2rnkhe26Auj7OxPYUK6qbhOmfdPTczSTY8p9aoTfYNJooup
xvJGGVWXLclA957gL/IJdawOqZtRtGJf+tE2GTijRP7UDTBRai5da11W930SfVRGGFK4CRE9Mgcc
ioKaYJp1yEAzBEiDjhyA28qeC3qbFaPorh3f2g7miYj9reyU/jANAVktcr1JsgqEp8G4pGSFZ6U5
V+/Uez0hmNg9EN+lpnjUYN7RDkVvWFXxJ/lsIOVgq6+bkSQ7nzm3bLubAAu0ttRmZUSsafwMZVwH
gr9VFHPty4BoQ1LaJs14FMIYOlOGSL6s0wNlpBV/gnUuGFwhQH3Y9RIGusau6wLvgkq8l669x2m2
pk5e2slc/vSUriWH7kh66AqKPNyu1kYOqXrFmeEyXRJnKtDtJMOJQzzSbSVEiwqTZKfUxcDhYiUu
ymwn9h9hZ/0BOY9RzfCyFKVmLp3FIJXdipsaeH71olX5piwT0lLbEOzA2J7UuPPqjmTvKAovBF+h
bSnUz0AN23Oo6hDDEr3aFoF4F+5ZKLGIagBJKeRU1m3e7c1QsqlcWCfLH8Vr1f3E7dmS5eB1AOqx
yeCLbxRD/upUw4BT3q1pHjHaWdF8UsEgZLNxmyKaclOm6ucqvSaglYxeitHMpAxFM+axBvzJLmuF
m6DAjq+K5FuvaHr3M4IGixAS6r5D4EZGdit6PDqhJM2IHthXxlCMNpKhXBsT5SdwIma3Mv3yCysF
lV26oGtIgR4G+EiG0BA8LDxHUE2svFauYYi9oOszUB9TkLME403n9LKbl4LU352MtYQygbRRiqHZ
+QaVIFkvPWmsbavxKcUrFZFiSGVkbRoOkzgEJypilt35U4fvUb8PSVG+MqtN2MLMNOg2ZVqo7HqA
WPSBOqODStvNTKbYzPqZGumEzrUbtq0QvSRlcScnOqd4jqNUbhpHSA0MSCLwOt2a5LWU5JXDxCVq
KoplRegAu6s4EcL5pEMuHdTxqUPKZvlMenMgT7uYKF2zE8TNJAtuw9wMDa86G1Rm12OOFbrL6FjL
huER5+1AeCGLLEuHzSBmoReJzUc060wtE66rIQZE0z3kmN36hBzDjPCDJG15E8xA89LqagyxeUpi
pFVxnELi7ok1740/SRDFuyHrCb9gTyCpBk7HNvgU0OAnzRS61px9gZ07hYowuTlxkjLnGxVjyEgD
pkfR2EqJVO5zZKJJCZ1AonOqSLHOJlOlTD6QlaB1+mXKRRy6akG2DfF+zhCth5YGK2zJt3iqDnFn
YmJDztOZ81eemirgCv0IwhuN40i2+hC0107r/iRiQGqO3CLkiCbwS8KIb5SNcUvXI4W1eauOCodL
JaUNn1sHDkkhCIcyktycAgk2WDCd2qoHzppQ2s/w/RvESIUFjDqjXBb9WmDaVNO3fRsfBQUymKKX
8FZ6iP0iBt5SKtCZZZC0u8GTuDp2Yz5u0aLjZAp0StQ5UIncmNY9+XZEjVPHhaakpgztxKELq5Z9
aC8pN7E03gm18OmYZYdBeE3lLoIvkbwKKkUfVhU9qWzEB84JqEOrChj+wFMmWC6tkf6Q2OaMETpW
MdF6C4dRs4kQLNlH9KbLyvIjqORTH4WsC5MC3GVpIDUh7SFMIFQM0R+pKIarZeVwz2bzKesF31GF
1rwXKOYDOlEuPPSLP3e3McLrFehwtKS6HfYW47jEqgplecySijqIZf4EUoQMSO6ey3ap2ER/zHZs
XeIWVuWgVXYsjJobq93bnKFanvU3iuJH0udv1I5urVh9qyYU4ajPWscYTM9PmfKiqWv303gmhsEx
JZHudzmyNBfKHrXjiKm+c4NZpPBPF6MUT0MTledOMp7zUJqPpgRcei7RWCjVey6qFMIlwVMSUNRJ
MX+MVVy6sxT+UeZi9GLjhw0OxAxrlwvQuU1d2U2lZOex1F0NJcUoOJ8VP55vqs8YKie+3ZFPwlGI
p209w7Ssmgj3/qCdY2vSVpqBjZKIcPobNazChqoIiQbrERNtAGlTJsn0rJMDr4waVZ60o+bXCcD5
xbnyGnP+8NV8CaZMXnRDHE5WqQHpo3CplWN5y0ZWuImJaU1lNKBBRZ8k0AjCza+DHKIWb1iiEk1X
rPKaGJ5GLP+UVi56dSIz+hPwygYHe3at1/sJgb+ZyfGRFjZoEFPuXK2jXJCCsonBwjm6pkxrybeK
gyIOn7NC64r0sxdFr+1OtT57qrV2W5maa8QyTTSy1zGj5BdB0/dSwHwbWfN30nefMVnraNKxG1eE
RB0YlPZxoDCPZyFZsNp9iq1xI/gialAaUetulgCmtNWTmLDEYakNcESBLychhxlpvG/kfAaYvRhX
2/RSZsyFwtQsHVARa7f0FJKvQ6g3w1lbjvGxXtBzuqDvxjpDRBKH07pMFiRyDAtolH7ksS5ds9SP
RktuOtXQzUR/FBpnuUpIvDgBTp+laZsoATXDUmf1pYiGG3dMpEGY4E9vTdrEOb236a2pAWQSpQUH
L0jIh0K3yvrpwD79QrIvLrW5B7YNMW1n9PKHX9Fg0o3OOAa9GK7URpBcUk6I3VTbbynQRq+ig7DR
0gxRFJ8kfioqqyRGrv4e6V86hVQ862r1aEuFnlrDNBKoio6jfD8VbXqP2hqrn3ozJTp7RPy8ssFW
EQ6DrptSPDt9rlLcoqVMBqpgy8L8GTUgBqU4P5E6gRxXw24iReqL3EoyTRC856nTW/VLeRF9wS3M
DOURxLINAA3VMVsYNnGf2l0AYkAs5q9woF8js9LDztqhwsMLWhqE9KYlcQ5lUrnlhLUnm6V3gRxg
FnE1A1sSIEpK8UJMlGetaFpzo5CXh/J6ljAjFkKJtaUXwWNiOi3wQzFFdLtei4Y1CbKMtCLMHYE1
SDHHL6ZSAezIjqFg3aOkpdQctT11zclWqwG0THPIYnPet1OEQ2RGGTOyF7SoHDDQj1DUkK8MDjk8
Ti9J+COFWHZqOtMYFVgFGtBNWrQ2u9YnSzkrT2STUMMgM2Nilb/SyMkDwwRT+eCHWuWOgohuIr/L
BgKVMTcxySo1qgpjQqtiySKMUCKcMeNiOs0EqaAPVaOi6vynSA2fIp+9/9TXPa3UJZzCVGvCEQp8
p6YfdXt9+UdbwgMdBB7//f3vD1ljS7ukvinDEjdRq2aJu5HBlMfGKET5vEIR0RHT1BHV2TAC91h+
nUet6Ggd4USdWu6ZRar971f/07f/08/GHpa9lSBt+31sWqc1+l29XP8fn+X37/xKwh6vj12KsJtY
h7//WksyUId/f9+yht+QCItq7O/f/OPLv99UoCsz6WvEk/79aAGm5ioICsLqTBZTfz3v/+unlAKg
KxrZK2tugcdU6fBA/vdR+usT/D5VUmLRzRTB+uuFf39W1DlCKiMxkXZBULPoQlVtoWx/WWlGreCD
+/1FsVwBv181KaV3ZFLTP36BwoI8leUqS4nHXEttu9S7Zy6p8DeMvV7CcH7/8eMcZFgCHZtMr/0y
1P3jn9+fWcoY0oBK5FWWx7PbdulWXuhr3ZLMmKQ4kVqSxlijy0R7i3lFlFyWPsvLCSWwCIXrkpNj
ZWO2F5do0N+v/uNnqmriEeo7dzJYtxzkSstdSNR7dSJcd9BKKBJLdqm+3Dt/JYaKNbvfkCBsXmMp
okV4d4uACPPldf7+5zd8tKAM/Y+fFTolc1RjVNFJP/rNPg3mXsB5m3i/sal//7zvR8uZCtKtY3Kb
OqNkx01Rav37ICvUb6GUYx3UVAvWd1BRNv/9jWKAU5P7evv7hsvlWP9+9R/fytPUObN64Ir2ftV6
yztImxbq0KK6+ltv9bcmKwRoTqIConi9map9vajMfqVjv9/+9TOuO6T+KzfZXSZn3l8gSFzimgsN
9abqvIrWyk1pWDThrbYHJ/HylXF8HfdA/3eTU20I5HV7CKkkCXdr8o4v8/51cFx6KiudFrNdppTK
PIsAknnn390+2Wce4dSuf69t7QqH0PEgAa9BIaxpArnzvtmgf7PflxfzGJwhhlySevMam2tv4UG9
5sbm1RQc/Tx98YNuwwuCB7hrlDmKbwkoSXLnxnYz79W/tynlA0BXHVijNSy9HavgK+8NBx8v7vLc
DGE/FLmx70r7eU3GxKofNrSRinpTWvdsBgrNsaDSyKcb3qLqqOZnDguSwWYmQfKLwzNh+p/nnaW9
payjadafc2vAFIlWX95XDUBcGxmVKDjEt/Q4HCYC2i46ZX94R/OO5h6LnBOv7R/TNrBTVurDZXA4
JRJ2VvrUsZcmW/Sh/Q/IN2oWxpJxtxaxRhNen7mJ15kUsFcQ0uqJov4KCzWTArozPhZ50QSZdaTI
BDZf8K2lOuVMQsx6DKkQrNrMVs8hmtfhQPcwIzOD+nO51q2jyYb5iwacjM5hYDu8lR5EsPFTMuLL
AQvXpk7uQwt0AAh3s49Sx8hPLP6XFxtPEg2pdFW8zaoTo2fr1rw6MF5B30Q7PcDvRNrSRjzPzGtH
us9WhH+R5Ua3zidbR/FBmZk2m3k3z9XONM8pcS/+aPM/9bWwZZfxTr4uMCIabOlmbt3kZZrgmCln
PEXlGpoiTYlbfpSldX8M9wKfFDDVCls2wCaEe+anCH8JcTp9HpeY9ksKrWbY9H+qcJ0/ODrZ9OLf
GBVXloxz/KOzZyd86jdRsp4+t82T6NgjI6sHwqE+tktN+09Z4KXYZWsFPk/6mWfHeECkkLwgcKtR
ISTVUbx1K7hqG3Fl/RBPCAqD8zWvT+UxxHt9yp/T0hN2Pyo3TjW897sRroW8NYD67DRGjNKH+zNy
Rfchei1SBDNFQQtL/NVe+Rl/FN45mT/xxxIDo5GQY+xos2xiu7sDVwQxva5fpHhnti4hQSX2VFrJ
L3p5tRYNavkkZW5QXZv8nYe39QqoIMdDPcPJhoDOWZfYY8PoQwOXwjM/cz1yyrr167wXv1x+2b1R
K3lI8RboM5v3FNS4zYWUztv8x8KPg2r5JpXw8s68NlByk6LgD6e/xErKfUNcjXRVyyMXVxBuQmN5
SZqas3nP52P4wofjKbkhQk6s0dxaSBJARkB0kmovALuEBEkvuSfFDdM/WxUUwQdVQNRyn+QfAat3
231wJTf1jrRGS/DC4MhFmUK2p5mkOvwQni1v5mA2+/T3KC0gFPO5Kp+s8qtTvtEuYaiBv70r6p2I
lYzCVu3wlFHsCfUn6FSVJ9AI5KqdTPZ6Fvc9VNlccqVh2krdh+JfeoUlIE7d6ppMsBnGR5W/iyKS
tuIil0fzPkv7Cm2+wBkZyLbi/pZyROTxrmcvDiyTpwiL71cU3MUL6oSgZiG24d6jFkgQMPdk4pgr
zntHGtha/TKl1QQ4edfNF+thnjnDZB9yXPv1R7Q2z+3qFIU3zZ2+uIMhNzM8cZswLAz1ltansc2s
86DaH8oVxwPeD7SM0CbJb5RcvuJ0GG6/7+1l7GaMfedS4jVcad99Ma6ObIqWZgajbv6j8Y3NW/Hy
F+pME226NSp4PmlgfZTQIu/CH5LBuXo4bQhbv0SntDFc1ls1YU1+ord+188Yyn6HJnI+FQoGma3s
uQh5J+N+eoOYcuIYUHejiuHO6lsnbfTA9s+TM8ir4ImRM/I4cbA1OVpG98xbUPljzVj3NjIgEsOc
yUknXpzRh6F05F7r0GkwLfpbaS+5y8yhBhsgf2uY3OSCvTBY0plZLlSqfDE9Wj6D4ZqRpxO7wEzK
VS88q62b/wiPgsldcPo9J4syjnzWJYyKdrYDY8jjs/jxrt6F4x/kH+IXh67b8C4macOdxO24PH38
SiWFYVeLduiGuYP5LUP178srmSsY68IzyvWH8SDKYCU8G1dMCW84NR/GlemP82i4HKDwY/jiCxeJ
UL3MIgj30VnQ0mMeZmIXOdHLTKhioSG2SnjuQ84U14aSX0qZKxLlE5wKZ77OnFEuLd4riKJ15rGx
53IgYo3TgfzfZSmZkHZLgJL49cGVx3RhrBEa7yuP+cs8c5asK3f9zEzcOPMa4vk14/mYD9xX48E2
zCt54nCApbdhUFBc8SwchWdpz0niv9f4ZVx/cRD0+2IhJdyDiYQjzpd8fj4WFz9TaL9f7lPtUNpo
3POVdGV6IT9NK17SF/nOaSw8pmf/bhyBh6CWZIxyrZghi2NlHJn9tCt3Gdb6ABRrmB9kzt9aDmxh
2vKKs8tUhu0Vp6c7WFwzXCzsSXkkQyV1VodRtHl758GsUTIuaSs7MFQGu3zeRh4nnsEnfWEYlPbc
efRLPD4ZY8Abk7t2RIu6Uh58GlQKzKEcWaBzNoEqvJTxeK8bL2JCffAPFc8Jd8omeOKyz3ZTYKOV
FbigCehaTpBCrMNHrh0a5slda6u4O5eLlZ4Pb8BwOcJZvVHALi2PGpeLlBgJLrP0h7fF5M9LsBWf
t129Lf1L88Vt7RsuZwUIPVP2hHAKixjj6hFTV7RjFSV4PHIC2Gnel6tUtVPJlbnQPUWEyIas+TSy
WFAdeFg/1OJNVnvBzQDdSPt1vFM/CCm8ds+Leo8xtXqQDrnStOHCISi86BJPAL3cDpk36Fq8ZTnZ
B7ulps9V3+LmJAAScwe4CYNGbXcUbihSQZxyiDWIU1bjUfzoqZUQcs/f1Z2j9vohDaPtjHcv27WG
Q1MLnnXZXGr8M/pTSfsglfHySmvt+GHe2aSvUC0zNIzLICdDpFkPxJwYz5epestBDAMWfyzASJFq
wDqAl5UIcDDAKbftzvBnbzn4Uv67RHOi4f6aZlQWHZZNpc20avYHFOGSp2dnhiiDssTwNe5hWlvR
UgQo13RE3plOB55miLBjxou51CMoxPadwjqWxYt2JHIFIkpKQ0RyfZ+YwpM12mq/XAakfJfAI3il
56CRILBDmXCm6cLKXByANRxDLldWxCqUQhEaD4M/K1fOzy04kv2joKTL/pjs9V+YWo3nmB0lF3Bg
K9yn0OnOFWua5QLzKsYR1vpfXLOLRmnF90a2Ha3NcEGs2bz3JCiy8tdWkuimmkM6CRFyO1zMDObd
NlaRLDnMgYjTQ/PU8u11NE+SuE6GVW9tdMV2XZdBrq1vwnMNM4cs4TfGK66AEWsXNe3R6awjeYm8
rag8ktkOq9ctkCIyCjCsoF6kAEa4jY6be1mtjGsR96qriLYgPg39gTfMjoNryw0xRLDfYXpdOMxy
uTKfUCtTd2SRzozRdFvpBISetUHKOoWF8MAEtVaO44RBb5N5zdfY/MAL1oUr3T2Uc8i8tb38JD2q
DTel4frA5witqQ808k2WxgzIGCbxivhU2VNxvFRUpHHhbI1Pi6SmRg3fKxkO10cA1ZmtTGTd0xja
60vi8sCALSqE/9tcHzgU5i57APAbjb2qbUjpCLtV2K5h86bI08/RVbBZW9oaF9eWhW1tcwG2dcrm
yRNZkCjH5r3ldgdUbpJEtWpvOpmZ9OCg2K8Ru5ww2n9xyxWxzU0co1EnfRNn3ZJ5CD2/ZSFnYTDc
UfkaoctQb5qox0OIoDr01f4wTRkHK7dxDQnkJ604uaHqtsmxiDcB0a7SOjsOR4qPNDubqxit5wwU
+ara02mhexI6IgVEli6ZsCZwQSScU7cRYNe2TktsoFyr72D5dAOQxLGmUXsylYv4XgnLJTRyKxP3
1H2bVri6VAIIBCcDtM4PwgtEoLx7Geh0azjU33CyYacblaNQQXnfT+y8X4phpZ2m3MHtqjLyQ2oe
30YNRzQ59huxw5r6B/nianrvtLVUujE+Mn5D94h8itwRgXF31zY8owGhoc5HwbRU5tuA1bO+MQpb
Fx20TU83Moed8PS7MJHZtUH5Av6OzuZmaW72J3ieLkx4FgKm6KCKwOefCpQ4RAr31AWYdTMEwl3u
xQrLEBdE2XdAkf7WwWo+5EyD0OmAeluAlp/IOywXi3wXKsWm0NO9GBtAw9qBZs9VuzUUhtVNjKW5
5U6C6NVUD4Pxp3qQyMS5ZucUgh5kDbuy6rV286+IqJRvRGTZi/9QBYYMUhugoNxRyOUr7WZ1JLF+
IrHv811ZuQPNSLiSK4V0LusoPXzPurWVtC6IQeGy7LcxXnLlwWlW+13kmrLnt4wv457xh0sB7jtL
VYFYkm1leFp7qmm014epv0baJRie5vRN7e0inNwwfFd4A1R0V8BbMrXCXYXowJMg0pzTr1nZdNf8
fXhUKVv5BVjMKHnANkoS5LSBpWLtG49ZGW5yT67nJ/8Pz+lZfm4vNGLwI0OZoBit92cAs8gefMKo
h/XIeBHbwjGTwWvbFZU2hAcfjBik28XkAgHwoUTbICW24fh4AAHcab8I8JCq+4/ZGT3NCxndIIwH
EiMhAkGWBx+mewy28xNkG5xOFjGNAUek32HNCfQH6gWM4YBj9sgWWSuz31vP4QfuoYtIgXBT7tR1
8bAcyWHMZDK3q5fA3JDP/EyRxZYpDYtHVWOHsQcQDFUKzgl2OjrtFO7oo1oO0tSS/dU2dCTWKEBI
hFWdIuhfeNyHgAW9dRYOhynb0cbQr8EBpPOz3G0rUFIuNiaNwtyZ0VR9T47jAWSGsoXRo2xxj99I
ngBuGzKcYc5ZEWdzljZUvBkVEv5s9IqcXucHWF4iDvJ1/ZbvwIvEoJsqV1xSE9xF8rYvXZVgUiSA
1eXun+BReMZZoKSwMs6FXRzEaTXekQkLdsgqVPayn5HtHZzszfgU2Xj68BLMb/p78OieUdSJ4R5U
MdbuLaPPkZMF3QwGHujsaoH0la/SDYR+AbLsVMiHwrRrqGtEr0ASBHMGTwo9fOTQ2hqEbY1+N2Cx
5RZH0CjLmIhbnDH/VALe3Rl28xa/MooCqiMh0cUW0Cq7KGb8PhTQg42FOd5VjzJ60qMNd7F0q9TL
VC7xB7O6M6UfVl1mTXr6SqyxWuErZ/NPbB3VUHH1ztaJ6Y8VgtAvm5isQPRRA1WgJbz8v4BBKLAo
2sSeaeNksQNINTvgNAlj5iEcVyl1Fd5LsMtgwJs42cDkrDtveDOQILCmNV8zD0K9ZuKsntz6FY1C
AYYuRb8NyL8UDjSz2FXR0qHVZiIMIj9y1V1VczMdZby4NGZQiuorEahDu8u7rTwuxvdB4m6Nn1lu
skOf3hLM68QdYwSyDYvwiCulfnGXL3t2lCR2xIvAVxQcqhnCcXI+uApkQJHMAi5tmyl+wDZK19iY
TuF2+Kb1x64JzJ5B32QVPKc9e08DOBoRDUgsVtFLZ0AV2arHAhTbMnoHz/D3GK+c8S35iV47QvRW
BeX3jfSlUT3ZWFsCNHxoCBOkXy+ZHjC2oGQoKCYYx2Er83GAmV4DkN0rxjjUBaw4PKmCMA/gZSU3
HuUAmTJKaFerdEebCX0Q5QMUQKwQGOVRdIDejN/KO0SkxgWarW3NHYv8+1zB1wJysdhJHL/8KK7g
D/Gy68lhIYPNG+sUnqGGETaevprMVQMiU/yNK/87ziX7v7g7j+XIkS3b/kpbz1EG4VCDnjB0UCQ1
kzmBkUwSWjkAh/j6txxVt9h1n1mb9bRzAEMEyWQQgXBxzt5r56cyGK46x3VI+CbOcEvu2ytCQipF
jt69JM/KOgxYyQEQ3+MNArgxh+1r80xJ9aPP7lhpGYdS3A79NhY3YX22OkrCQB3q5cjQkZ9DdRFB
eFOn8cZ6CcDSXZCTwPYe+B4XVD30L95rwihKSxw6OiZY2EfTMc5u8wH1Gjx6du6fXAF2gV/ljV1/
uuDXenHl3E+sJ558uODqOn+z2fcSU8EtgvgWoHe5ieSOJkFNe/mleW/e64/w2j1LdvbUNX4gF0At
4LQPBR/oARrlxbRjqfKZ4fOAY5zewv675O5Ijyi2g4P7Y2ruiJ1Oz/3ZtL6iq56cjOal2elV2Y/o
sXKOMeG4oOucC2tC/R59th1gH08PBkxJBRRN+ylI+4vP/oLsluUYQ64tfcKbd8aOnA626PptYct4
UO89yHtggeBhjglNt8vp2B8ntAikK28UgRfg8lneXoc3cNhgstY3uf8T8lCwBzOHMPQC8cbDfXgT
/6JflYD+N1/NB2psz280gDw92j4nLyyhkP1CgdsQhtGS0YEbFooe8DaGfQUvFnModfEfDiN5fhFS
/ATnb7OPByblvky/bQq/v5z7+ik6QQPzX9Lz9Mid+NlmtwrxbJs9i/js3z8Kg7/to90QK3Lhawo7
YAPjJj/j9WNG5laIbmFpw4E8KJCLGmyJZPHiR54cAUHb5k8YfBuiVTF9Qp227/oxOubjqQ8f/dq4
6o34NtYNoHgN7FlPRyeHCyBn1pAmXOd4JHrd7GHsj7rTNA+Gj8BL0foY6QCtz4Vtetmg4znkuoWV
zEtFa1SrumxJSTJbRjjcf3+l1GffD0WMbTUzH3uzAvGiu3Prz6+H9Vt7gRuCUd9NUFu2jAP//Pnc
ltYpHs+pCTWg12lR6yHWD9fnokZHUSWB+xaiGdp5bIe1Dfj7W//tJ9cvuDqO6ftbagkxt8i7B9cN
EP/JZEej9oiPsCWEj0O8xl2tpy4Ne2u3ngZrmpSPZxhYG6TTv79d/f0yv58LY52L9f14/Z6ykNC5
53j/b89/P/zzLCkT0A/6f/3+Si4SMss7pqbvLwROzy9ZH9cj6zKracLt+iP/7devfzaKULhvOtkr
J+IrsPlMl02odiijKH7pGq5OBFMNzm9JOmqm2qPr+smezr55sB0CVkt6XmlG7WpxHq01a2x86OBv
DTqDLHfEycB8s0WKfSGBr/Y9U7tHcFkaG1hue1KiCDTz+8NcoaPsTcpoBjSdATi9I8eNQ8siNIB8
JzofbTaIyETLW2HsgsiUZsFBlZZFxViJvcLnY0pkBXnkh0fHRSab5C+FzmPzOux7BLSNBLU1q9Yn
VzBXxPTkhJa2IGQPmB0vy4jlmUneG7FvmQX9MoTdzdoSbnZW/oxj1ilUOUY2b24QnowORk4NEjMZ
C1j0kvg2Yubwc+yFBc/OIYBueSOe+uwP8AnczDiLUj41qfFmEltXuRDC4/dRkfPrVOybGXAIuVvW
tLscW5dRk4DnEYXnD8jVvYWiDiF5k07Lm4jNQ2qGZ0Q2MGRy1JHsAOi+MosAs4tjxHqNoKCDQd24
ToqbkWC+uZ9w2jX2b5Qk12bsE6qJhNUmzG/KPyzrHI/FR6WT/jAhsQjQ6X/l8JVUwTtt5OpyMMkH
rHVSYKIjA43jQhwcRSi2072NTLevXnxCBq3eAoUxnxGTnMqSPssSXRH6e49N/nbGOZ0SVgjYhBxB
OkISWDVhhiVBQnL0WIsx3EcSVaOwn4bwoIJHT2ch1hi9BpegIi+4jKl5EpnIZXrvEP1ZRCladvYu
WG0VUzhdLBbcZLEZG6oeJdfMIYyxyQZo86QzTotgtcccDz9RpzfOxDj2Os/RkCQ7Jgu5Jj1hq7NO
fQx1/mMz3bU6D3LRwZAERMJq+Vk2kjpoOFBNJUTSJ0zSirGxJYNxORIzOYm6wrDvHyadQOnChw+I
pFwEC0vcXjNWi+x3XW6E7ZvbuByfmoDZde5dDb3pppPKSSdCDwTKD3K9IcngM4vmJu3M16UBANfa
gbFVDvvJ0n6eBqs+deXyC4shQ4ptoZXpCOj1IaWjDXxlr0/3CRgesZx+CpU9JKiTO2lnWf1zRIBn
T5BnRFd60cmeizk9TZO6VER+Sg82bKDKmLi069mPH/ykOpeWA6A4pPzhjPb99Cx1imih80QzepmN
3YNCI2rU0ZmjrWu/tR+mE361eUkkac3lmlrFJDtf2q4V7ceW/zycZyYvsi97FxSC0RJzmrhnCw/9
YkZ7FL7RDeLXy5BcVGsNSGXzUDTeE2pyiRAT9e3cxteLct+8CvnCVLOOpiO2lGELOgf4kD/XvzOA
BnPkDD9ysw7IibhB/PzDanPWHxJDr4ijr8gZs6tx+OlaDHME5p7dwvN2lkN3O5ktKEgyBENdfkmM
gX04MosHwZ3UKbIgNU1CZQXhsqidiaWKdQxYBFk1I4LWw6maDuwuSnuEu4yil441zY4igDbbPBdW
CVzTXW4aw3hOdMZtS9s89UJonAYVGWJwyVqnVwlxcRiyX/NovagE+Zct+/hgGuyY08TFnECwbp9D
B4h0rkMHLz2wYC/DcnEI4y0TUnlT4nnrTyWb31FPn8elAVmeHZ3k24qUMBEfZAchv4MH+sDWub++
TgCuMzouOhM4JBy41inBrs4LNhh7AK9gYEQueZsQKuw23VNbjTdc85tF2seWBe00ZHRNDfMlDih6
5eFjhC2q1HHFTXObClhXRsXEIP3FvIjK9EtMD049gUJ3PMwRdXJrCydHGlxQkTchL4YaNYDCdGO4
CkWXR9KvyHHQqeLDqAPo8kv/JTzKW62OXSZ+Oddmq95J3gO5ZCekwdOlT1jzzPhd6PTmJseUz5g0
+/1DN6RfPUbNWwuul1xi1OoixKWtZ0FkD/W+DEiITgvioLOu/Znr9OiOGGnn1qESQmzoRVx+uqVt
b357gnZBm7wW/bsHTGkjTLz79WyCrsOyiVD/bJd3RiSJHGm7G9TVWlVKQd2qAcrZkSRRgYyAqC+f
jWR4d7EWg6rTrS5dqxMEl5VFQToF+dnwDp5Snaht0JtE9mmTZAvShL4nEdvbkdipAojV5INK0enc
FZiBUed1Nz1FkABt70SUt6MzvZHiQimORoBd4XyRCkILdAJ4Ndkdmmr3xZQmK3adE97oxHBP5o/m
Yn/UeF7rbjjDd5h0wnjjsnrSmeO+hf0q0znkDoHkc8/uM9EZ5bVOK1c6t7wSOsGc0EDnbAzk+0a0
m0zaDHFEHHhD9DnMmOg6puRI5nq59Z35IyyoTpkdJaOS6HRDUdDPg5tyqKNtooaQV0ufpNKJ66jE
KLQ3ZMZ1pCApAfzM6ygBBPbZjPBaWuk0bdMIb6u0CMhAJ7jrhubDyr3j/3EnWBj4/6MTDKTgP21g
6w/8ZQMLzT8s1/ctnFyO7/5tAQu9Pzxhe5Zn+1bo257r/ed//MsC5vzhmp4V+MIJQu0A+7aACfMP
UDEh9CjsZAJIgve/sYBZ+NH+aQEzQ1LU0efajghNVKCO808L2Fz2var8NDi3Tv7CHIuuAxdSVxmb
oQ0JGIsQtNozjUiDGkOKeDVpXErKs/0Gti/dGRomApYHwwR4kSb4lWjciLPNujx9SjGRs979QpOW
HmfNJ/FpwoArEXBLBg0w8TXKhARkEHqBc9mY8ipVDM7D+BRJk9JCRcQBjrJH2zSdu9lH+tIxVDVj
dU7jNEV8a4xYeiJu+TF4EA0sItnjI8lRMcQyuIolZQoNZHE1msXRenc3Ev0+ls7OqH04mxawpyoH
UFgU3ksSZuaP2ib0q3AADmbxcuP61jbz2HZGjXDu2sr79D1oTV2iPlO3p+wr3as07KeTgC7DTB3v
/aKjZxuhnha1Y1wKMR+HsX8dUwegPYZ/hWJ+446AOitresrZkjeOuLbFUL47oXdJuuwxrpf5booq
82QN/Qm3fMsYlxNOUtvZIQKmCZjC3MeKhqWEpRNoqE6BlJ0P948R9mYqsk0bTulW0X1zZje9lI0P
XwVOHqaxebkESXcUxWnuiWtZcT7uMdR4H5gVNPAA/gTJ/O5pBNCsYUC+xgLhwb4RGhQ0QQyaIAcJ
CEKznQ4YnBDaFwm1ssj93WrcUKfBQ5FGEI0rjEhRSJs1oIgUp14DiwaNLrKW+0GjjDoiqDQ/yHKD
7FCk/iVIRduGPxNO8JJ9ZJqs28WX47Bwjcb+sjLkVTYZ4RWLtb33nPeECC3hdF1MKByWInnH86a2
0jbPQoOYoNHcCLeGwOCm0zGtP5HO0JOKGelzukEHMxteKx+0U6ohTwrak1VFLomxYHUgXlEhB/2c
ObJCDacNWi6haSl7NqXgSdUY4n3BVGbG0W8LLNnR0TL/XKOncg2h6jWOqjH8O1cDqpQu0rsaWhV4
6hfGpOlYiP46j5eajQyWjXrsT9iNT64fh5cLjTtyj4K6jl7q+QdYpPjOy44OHSkrweqQc4MdWosQ
sib46RrOcjnLgP0uXBlAtndSQ7gUu52rzPoSkmSGxBiinVuxW5ZGRKeyorHtQ7PwrJGNFMsUqsbm
ZSkaMtlCCbuzp1iJC2kjck+wHCo9qtgfxtQBkVflazz3I4s+0ix1peNMQ8MOffwadgSfpaEAn7YR
d91ME6WE8dVbI6sU48eooWUl9LJAyz4TkwqiuR0U9vRCgDmzSMUJPG88VqG399ixYTjFtykCOu5W
DGYiR5TVz517dPt2P/no6DwFVm0gji4dixhtRv6zLwSKZ8VqAhjb/Cul7wlUjkIUe2w5MnBZ8wx1
uDUvbLphbses10bcNcB9rcVNj2OGrCAp6S/YNpl0dXdX2MuXiEC9A+qKU2rqEPW2qWt+Bh48HNLS
CbTFMxbN7XHKyg9eN8G+uX9qaoAQFeJb4nYBnfh1TVuQWDbgPkQTdgnUoNeJ4ngedcauKyHVqQWc
upk8lQzaF97c0yQt6CAWPVYv2VGTvJc1raglgiPtelN+Y9zHZIb6VZWe7Kb4IboRE77rfagkWTYF
PLxd5LXEk2iG2pwP9gmwIujLAp6ml5Ghi9clLHLSvvBUVj2qIl2PHz0NBBY/vBAWbQYTaoPTknyS
KAcBQS582MKI6cufzSLzPRNVuymzlHU/lgHRkuViowkp6gXKwvzbjSGpTjkmSSBe+xIT8Xb25C9v
4v4RE39l26NLwvn5Un5CsisOeSWXk0T9iC0AfGk9X4UptIohrT7qCUw4YvYbfOw0ma3e2JqKrjji
jjRZ0+lH+n6yxlZV2nQ/bJcoIeNzYW28T6ekJUTGRMgyfmLZh/w1hTAPUyd+Zs7dA8W6XWSI+rK3
dDjafJVlCWNSVb4DqXgyzOjSGrGexGRKebGNJsFQL+00IAOAQGhlRDVLSyeS0fsouvgBNMN9qyp3
v0wQjB3h5js1tLQBEkUTEmfWDOsPYwctEr8z7R+IQtXz7ATRecioaHS2P23H2UPm1oByijpR3pg+
GZmODQZHdB0AWh/3Ri2W2yiXPUk37ZUVEQgyubQdYBPMtwCNsNDNsHFSelB9PdAkjP3wHAgq/sBd
eortEBHsEGm930KIBdNhHxKbBBlyCSEnnSjAlVszDKixdoi3qkR7cLusPyvKrp5io4ZRsd0qj4Zl
g+cmjUbmhGAis8IonoI5KDaGasG1IMQK4i7Z+ex5L7p5UtvBRMjs2XCm+oXrJhdL20Pr4gaCAYNv
1O9HT16nQ3NVerG4dCRCm5hmhwfScutOdfaDCHb0Vc7N0oTj2QZFgqOddnVaUvBIjyryUZgb5NtP
IdULZvb2PAHvFQ3tLlYtmGpwfU2IcJmRNb6nTu5S00dAIKptboDK9vvySH13JIeFTU4g/fBgDbT0
CwMceUVZBE9ff3ITJuAU0wD8LW6EgG1tYgfXQyPso3wwUgpDiePQdE7jx8hPAAVD/Tl4UaM2Y6IT
DAa6a1Q8CtezrtyopQKUZe41MCOi3pp92xjTFWBGsD/KPQ157e68EVcOr7L80aUsA0KicA0q7XFh
PARpEp+IKcdXYHhYvYaluMKpe6AoEGPrwrLbTi1SQF2/Xj0IOJ+y4aFHteDHjX2MF99a0KVKBL4x
yPmo8QBFJ/2CkQfi7CCD33Y/U2+xTyt99hszK7R/wMfy55tTtSs69TChYjoHA87EFnoidxmhe43t
kdwKZgoVgN2fvcb5leWUVLOK6qPTEA/BIHY0qTC75jCf18NSDBbJCeFbXo5oWl31YSyRxvdqC4dZ
6ne7INsdClt9Lt1lOGo1jDdh4BJJjAg1DenFDHmFIQyqVt8FtB9gzjmIVX3mgdxlG2vobXNszDuc
Le89a3Dix9CvrC9yogbIx9HrN3UEa34aXPZ2KqcP3T3J0qNm2ZmIaeRTlGsq5FC058ANmrOFjCyr
Z0rI+lHcBFeY8egzOtyIczq05/XMRrn259n6cD2U4N2dJqVgbI3yvB66v89m2zFOKKmkilI0T3hB
6vDeiUyIWlGUnxTjSQVKhd5fDhg5Q+Rau1jUetave0s0t+vLHVGMHRLkHyuleIUfrwdnxOZ08f3Y
ixMfsYD3MunOhtD9B9XERXWM9Md+SiWqMvYyzK1SnaheykOnXTxCSZ5bTzvB5c1BL0Krw/NiWi+W
spDsa68M9WkDXaI+LVzyLtsFTP36tuaBQ3iAO+BO+vO4PmGJ+nbxkGGCTn6NNZqa+5MGjj77Pjgh
oOrViyTMcusBOkH7TR/Gxoh4dhTuMlcf1odyzj9NHNi776fyBj+HCAfWWZqVvF4Ld70s67XqbPfK
hQOztx8r2S/nxJXiHC20oYMlI3QhtZPL9dDpsy74agcQ68lIeFtuIgDKY/YoddWSUkCYW8Bi57jS
rL8PoSZcmzCF93m4PJVGY5ybJDHOxajvuZTPZ0uxczEGdN36APhT7kyv+yzMZTQ3y9guhwS7zWr6
iTR+eT2spp8/zyqB6ZZqhdhNRv+6oqXXg29VDJcBAZIsHBn7qBUwqiMaylr+Ui8dbiIp4wOQMMrp
1FXvQ3+c9+sXlf6wOy3i8L6dSH5ZydWDNnOZNb7Yb0+R1Baj1VhkzQHt1PWx6uPnNBjj/fqmrO/F
+kYpjc/2Kv+hc4Ddke2V4ArEbuWnFuRfDYb+t/u3GyESNCBL6H7jcly/xae8w7L5ZA8tPcz1Rp4Y
NRBgzi3xBiwIgvWCMI//danWq4TjXaFvy4bkxHbiz0uw/pXr3ysA652//3KGbSISZXIqYXI1SgKK
M53fdRFQ350qBHm9dWexI/YFmEnXlposTnPbXMRrp8lNtsJF25OGO9dPRjWksF/B0dnLghou6D/h
JAUBStSpGOefEqTarghiVABVQZOKwNctHNL8+vswafmfb6WXHVq8UIB89RaqlKhJTJ8cPTt171VC
gRDlY2u0N3Yc3UqPvZuRMNGL4RxnFmQB2zuJTtzXff2AjZcZkwa5WGwAISzerRIJe1hdT+o6q6oP
y7eezZgQycKg6jWO6UtpPmcJ0oYiaH7Gqvpp+xGh3w4fAavMbmRSFYAZpjsTEVjdEo86IQYBRUF1
H3u9pxwIE+w8Jat3fMrdfvB7OlELPaK4GI5jNLP08dVj1tjNJQjI694Zg2NcJE+tNfsYHQjXELlO
hUx9eLLMr7EJSDjwq4PlgMyYJ4BIwWMGdI9wmvQyeDeoE+zmkvTtIRjv3QFq9ByoM0D860J+TDb5
F/dNQTM+SgxkqmV+lbjTOxsSSs6GcWMMtLptUWZYotmtB9QT87KksRfBoYulwTsmiUh1f1TF7Rzk
v6khE0M4JwygRfzWDSxWjJn6vDnkV4E7BZvJV0c3a+4DeQLhcGhtIv2sgPhot+5vcx8iWzLhMxVl
QcJdeT3UEEg0aNOcniOfblsfe9czi4xeSj4SFu1MOgQJa+at3zRPARQ+y8FgSLNYboIc10Bf407X
fei3zlWPnRf8UlyEJUEoMIwEMoSe+yCL/ByU5n1b9OjhZmfXyOUjt9lTq4zs6Wzs7gSJnpmHHhYU
I86KAkXM5Gyx5z7NUYQYLSQor3Q/pXTkdnDAkdkJKSHdcAsIeJfUNIamyx7mIB/4r04ni4V9mGyh
T+T25F61GYgBl1SvIREbq03B8ruoFBqzuy8bIgOQ0maUM6s+fV/s/B46Agyw3LsuZqSRQV5dUe8+
QhY+9+V8mdOHyhXhO0pMH9Vg3eAvfVqk/5Bb4WvoDdGGDvtmqRf3ZDrITiEz3xYNGleTBmI+jhes
SQ/SG37WdXnPq7ywFLXi2KIJWyEoAYdf7CengupGq41KidZQaZZ9umwN3oYYuXohWDjmO5OELSLZ
HeX5iL1Rfgt0z65A2u2U4W06dT+XOcKqEKGGhukl4yQiMRStvu0h4AkC0q4lUR/9lKMLT9v0AOPt
lawGWtxWzVSA42f89OvO30cBvYSkVW8mEjtpGsPOtekS9gvDgTcQxe4X/e3QBVCPNLlD6wdi1spG
kV56lfXYBRXJOnjZ4RqU28yWQCglTS+uWss6maZgqcZLuGPzlh7HcYa4iY24n2hnmu0hIJxiyKqv
onXTjfKan4EgdKdR4a62rM8e6SFQFODpLLHgLkYd5paw2AwNLphYIXgSCXKK9H7OE6jkpaK5pA5O
joW8KQlRNnOPLo1vABZvjSvTjq8Sk2THeDSzW5zRaOOlc+hcJLGJBLxLm40iOmLJAu4flfkvVhYI
1AfVbviM+nZsnafymRbWHfvi5coSGITCkpW1N3w5Q4g/i5xs/su3yZXmYZHmK7EONU5PcTn4NOkh
VxAuCq1gcH6LQvq7JVsmclZGkuRR0Ap8MU6Anw3gZwTvhIYt2V9ZewGPHSSVSTfDj6on0JG3XUU1
tsxpN5u9sM4sYJ+ZNdDCRRQC5+oKhA9bNZIMCBG9Rwbw7pkO1kY0K+CEDO+mJ4vcDHXypEHfPS3x
gvXqqHKFNC+hLNCTNRRFwReIHiTenuVu4G+Rt+anBKC4Fh3I5mdHxfqKYW2bTrybbiy/KHvMe6nz
T0TeHM0oemgZg85V2H4lxUibKWL6LOVnQhUFv+JXkM311qiuAhOgaiyKO3Az5NgqD2dOaRJ1Rtp4
Cy9QUEBgINuXq0O7/zmo4JMpnez4iYYe5uizVRI1nP3OXW/ejRBnr7yRuTFjTTYIB5Zi0FG92mcd
cRQFUxofpM7D9jtR8CIqFBwLEjplxOeSxKEgvLXUAPPCYJRhVYulxhxthkEo++1ivPuDdPEzBgiB
NIlFpvcyd8sbryK1wSs9GoTD6G/4TVbh3xZsrDd90MBXESMp2GInh+s6mgjBEr/k5FesM4fxUJfu
0Vw+gQqT62uF+7AGW+PQxd8EvLS6RydnUz+nGTSc2zp5rc0WJg966hZ7ugKV7yywqyMXNHNcpssO
hCUO45RIM+H8gLVPdmiLNixHm1ubFggN27vvMrTPY5Bnx9Y9Ok47XhkeyU6he22wC9t6AmVjJR6r
HBRileU+xVIGtHhQtxGCjEGSr51GsNfL6WaOlbh2uKvJKDgs2ThfCWd0mb7sYU/EJ8qd7QTbLGWU
2Bge2keroM+91PFL6u7KvsMzMqBsa4YL4Vr3Mbc++RvgzPeuP37kTv5YD9cdmJYLRSdhWwxJuFGD
zZ4pBGlTkvOVegDn8anSr0pvZ3WAjWyeKZNh3jOxjIEFwEUrvbsUbGRSEp1YiJec+vYFBH4gB/rg
K7Jz8gp/TtU8Qqd7pDtIa/zC79Hlk+yxaQYCxqgFpyRGRrs5zZn8469yiprLaBTmwY9shaXD04Ph
BAy/uGaa2+TJEN7QHiTQaKoeMvWe9peR3bq7niURysrIJfXKeZIQXP0GcUjv529hhF6TXoQ8zoV6
XazpnXXTzoqLXyY+hxG92F2U1VtHsW6R6Z1T8Ho6f/w9JWSHxFDCy0AgB9R6B/HmujOqP6gxbJRP
i8n2Ku2LT2hs93WLuq/vyP51svfGFu8LFQ9C8UDLToKtpo5DCwLj2k5VhgITBso0oEvnPWEYzlGo
wfE8S2PweDsTgdiv3owoAS4omd47QD82iKF2bunseis8RR4cE5sIFGKadSlpLJ+lZde7we8aipnO
yXNKgt/d4XKeAAcmnvjhWzqmPciMi7oMoQqnNV6WAoxfjiiG3UB/4SsIHJPM26vECwncKsng9ZNu
n7pvlVLV1jQ/2qYnR5L3sWwSez94uK8aM3wbmwqtCV4SHXYGbY2POLJ1XTAfrPnKb2/GhaJFKOvH
EkY8+6sZIIDldFizCpOg6Ljpz+tjs417Sk3sup4LWKlnudYRSp06sz7+PqRNwnDhMtIblX+eZqwd
iUUoSE3hfzvr/8Ew+QXpumcLuN8wbJ2l/kXVVN3RE5n2LHj4Dfqp74NClYW3DmRwrX9pNrmEBSoB
gcUE17OUrwGlDJgKIaQ+H6DoNA/qXPUVreUqWNxNlirmlVoTXfoY7eBA1+E86gMv4AqtEFGI+nnT
e81sMZ/S0hvPzjCNVHJYCC6za23HuJZnOvUDDTc6I+tD3+shpNUN+l1d2kh1kSMx27I5okG8iAk4
OtHuwvxSLTg2dUEEPSGb8BUS8veh6E1yI+wFR5He2Au9k58i5564IFZqafHojrbcu1M0ntcDEPfp
vKDPzAh6OkZ645wRIUVpi8N69v1cbY63QFhpm/mYKiq9A4+jGd2Eh2Tqz8ffT1YSwoNbIJ/LRt5a
IO8y95qj4bI5WqYmYXaPaBZJN4OIK/v+XOhyVlsFCA7aDM8CRH4kWnS34Pc3eGp8wjh0VtZ6JvTD
9Ux/BwKm/uiEWBi6XkjgJ7eB42ub1qDTaUkYOpu2xZ/oSbFhwWafS8+2z40+U1kbn3w6n6oLYFfn
oyDgZwQ55hN+tT6XxYyc65mFhuzCHAjU66rh03KcaVe5LasJI8HPGymgPe37+mB9WsB6O+W8Y6hT
sSjqg/z77N8esuDtCNTArLW+PqOeHG7ZrdXxB5s66Gs9rE/PfR+dpvpu6BZ8C2wTcrzi2Y0lEh7C
RbQBdXHIWSTAm3EsBBS8RjEv1tnTh/XhevDaHpuFvM8bZmLwhMOZcKT19/+3F6Evkhe4Pn4y/TrW
r0BnhBXBkjkZc4IYgkfRSkw4c7MZkiZmz3VRt+ZLGbNZWXw0o2kCQyGD/+bOPmaDCSYxZgZHNuIG
WRWiupqStqGoZndRf2XZQM6mIHvLp+KdNRBBbfMIWwrqvlWnCNCrp7rnLsnB7CU1qIklNwc6PYMJ
LZXLNVWQC6NZR8HRPFRpV+4sChV7ZxaXPTuafqrcA9H03lYSUvsFpJ795mGJyGeyZUyC4IXkmZNM
rafaUp9GwV/gqYC8zAzF9ozknU4pd67yz7HmhvkK0KeBeab10Lf/39Z6eJZt/U9aj8u3qnvr/qH2
+PNH/qX2EH8gc4XdawauEKFthX8rPizT/gN1no10A/KuEC5ai38pPsw/TP3P9+wQTq/r8Bo6ejHJ
f/2n4/0RhmZgBdQ8vMACaP+/UnyY5v+v+CBszg8cy3OdwPY885+KD7oqQcGawbu0oujkZAXBu2Iw
r/x+ZBxlHInN1DtUc4P1ZWjVZaqL2aKb6gL1G8P14Gv865LWF4SVIPXUz+X6e9YzpUf+74eIKTaq
l+5x/WIV/Uoj0ZxGXUi2dCF5PXP0mRwG54SM+vvp76+tzwFXp1Tx/eW+7hg3nPxSrpCohDXYPoWX
4GLGw8n4qsra2hfhhYpa47SwDzrnJhV+x5PlJugS/q9BQ6QqW6VYU2oiI722OcrQLLClmo9VPE1H
SxjbMTGSy8JOp53neV+qH9qDb6lEXBEAAyhDYpkoXfO8HrpIh7MFxQu7ExSzzsSHy+R6nxqMxes1
iqo9uEvjADX2r5mP30ef4J8PJ3oiC+JcYLjTD7+AI+omkP+KZbheVxcWJBG0vN1hnfzWQ+Gymazo
s5M0TbBOpJEGkHJJEMYJsB6MhSn0Yj2lp9IcC/7mmpyKbaSQmX6/jPW1LPoFrWfrgdfR7ztzhMbA
nNxq+tT3YX2ur+kF0I07ViB4j9SKkcjTjMkoPno10sNg45EsthMG3V4n0JGW6+S3Hkxau6jN1XGi
CQU3o8GI0xfGflGJTjmZzvXkpufF3KeWnKhBUz2mODCPiTojKpX4mxrQLAuaHWJoKBVizzgEdF7W
iTsl34tWR32cfsSGCgmcRDztWETLVgPuOKdGCGF2CiOsCfwJtI9Vpv4FwHvkIw2y1brFdFzprs9o
oSVoWov0tuAq092JqFZ/HeyhNI9mQECvfiqt62AfDMl1RvmXsqPueqyHKP3XWT0TimcV97QNkIjT
TvP4VAHjpqzaIuk+OZoMOuyDJEqPlc+dGWYD8bjkUWZegblUrx7HBkh+XgvAuXodmQR4tns7/Apb
2B/AINm5L3q+/PO7mzJGSrl+p+g+p+41gnXQmc5RZSLi6g53gvrU3vJ9c0eUz4fROTOLM4lMwfI1
u5f1FNg51ovlMsOTRjxSNlmzLSOJFVtfDm8O+Cy1em+1XgY3t0hib5r7f/vbK916jFm3H/pIGriv
2UL0umdEH6zCd8Jh/WxqmuFfH1P6eSxcKvc4+GQgUMkXqfFbKsBwRkk7GIa+3bOCHruQjNQkDHHh
T2yG0JfuFpJNNoWBqjJRqG+8IaGnOTSP3pQBKVG+d/aleioMMjvzIQQeXrUHkjTwXU77yY7KY9eP
5nnUzQ1Ut52Jht/WXSFiuxpWcArClK2hfsGMR5Cb3Aa4gMQ2qKByRDMuMoI2SAHOErltlTsefTpS
UrfyhCDQoYATi4qBh005gdUmdbT8e81vy7DYG1P8TswHwgUVopTtyWBSaXDMVcoOCR8K644OwXQx
HSzdR3T0YV17r2frc8FoqV1OCOj66Q8Qo5zbVidzsiFH8uRZUC4aRe0DWSL3BGvOlrCTnWnhgw4k
Jtk/XxJgvmOr+u06Bq1P+SHid2EgllDFm6W3COs+geYAnvKLXGTEyVZNVx/91sUCWPF2rvfCn6dC
t6EHj1h13f6zchzGVerscifqz3mIMyK2KQ0vlI4QhYgtmnCSMvJwYn2obpKGEcLWHWLyIbeU0W5D
q7HZeeorC1F7FvblmGo/gxs/efbdUmL0rGlG9NQJt2YBDmrdeazjG5Koy0l42Z/jcpCwIQb/zown
0+po/j/uzms5ciNt07fyxxwvtEDCb8SclEXRk81mN/sEwTaC9x5Xv09maVQtjkaKOf0jJDSAQhXh
8zOvMWrtiEToI36Zmwkl441V17dJBV23TgYsE0MUvwgJFsqgFXZlaxLtKPQ0Ozttb+igAFGUSpkX
jUzoFyjh4NNeDD6cZkm2MmAxkyzxrlaLqM1/x+NpQCICI5NF/inMxXjtueaPJTONfZVg/DTBe7yG
v0eZ4sqOGHjnVIZ6alZNXLnyPCewsw8dXpttVNmY9Pb+Jl4Smm8W8WlECfqEX1xxvep5cb0YQ3E9
TE69r7SKSn2P4xMehVD7Fl4zczOkp7CgGQA8AB2wME6vkEFZqVJfYSvkX0XcRQcrK57KDu2j3iS9
gRhABx3ZYmTpi4pcyUy76uTS8PCFHAvUOoAueILnYKqLifc81cblaOj2yS0l96AZfeyLeeKPoV/T
QZncU+LktyNissE0zSvakTAXF4qnY2iFAFCxaAlNO9pjK3fyEAYlPo6ODVtd0zAar31EO5p5j/HV
Dhes8OBQ4sZDW16potV/VjONCYSOpovmjb8teupdXTQ8zfCQUwdd3WSMgqGxYpJp8ARXlK+hhE5X
aoIrYHow6/JlkMy+RIY9uQx21AStcfrbdZGe7JKadSgZg+cP8AvB560v8h/tPN0Xbj3dCCPh/dXj
4S0EPKTWeEorRKtoEL0JGlutJJLV+fgpiaq3pSN4M6cWyqI2IHW36LRr6R4u7gdIbFJrzNR33eJe
4WSyD+fpJbfRCwidIUUx5dOS5d3eHhSEb4S8BW4NHCbua7xfkGIPWrv5hOXTcxbOGXbi3XqUYFE7
r/cdZeyJh5EKQXLbY9F0FDHkW+r7xxxa4NZO/JfCSG76aV0Cx8RScDF/BVRxVy10V4ZQ7OcR8hWI
yfWl9SP0K6zxYK6gqty2eXFGhHGS/MXFr+2OhldhIuFQJlJQPoXqh6vAXZfpN3pSjYckir+4Fe2p
FbKaSfy0B2YPMbssgtRFcteZ4R0QMQZ5Q3M5dzGbreZ8V3WVHAfe6gp3Q61uoMdVIqObvTeCOevF
QxM7HwsaR/xlNy7q+zChMGb3cvTxGVrWEZlGLBG2ngV0kXB1QOkEDy7ApcgOWcVzInw8v5MJkYZ1
Nl46xiRv1H+l8IqGYK5963UTJ9+82dGvk3bqDpJ1IdHf7Hw3Rv4FafxsUElFqG6MjkiTb/oSQ4J0
Jcjw59XZF2uyr6r+GOHt1nhGdD3XpzCFvpZH9EUSHUmUzvy8LJPxOMKa3EKuGWbUMByRR5ThvjR2
FcNEot24oG2MBxYmna57LyDjnaxp4fT64ZtX2VcWcvL0WfCKq4ok35kPtI7Tpywpuo0w0XkeCvdk
eqgegUTr9zNS344NBR1JpdmhPwo2uD5oNvwuMMgfRYNrNzdBvu1KmhO9h5gdimNI9YltVTrmIZ+t
XbziPJzE5etIKypJUoa8NN6XbmtQzUE2CA4oyl7a+MUbkADyY/1lsiVswcEWsC4Cq/JecV5EtMG2
UKCEO9ndOmLEGNCkT+zO1XQ7gHwsQWJRlTU2uun12Ib7r7k33WJtifbI8wBv2gFw4/QA4/WRFkrc
4uCzxB8tegO4DevBStdxkyTVA25h2bbK6AVaE5vPyNZDVum+uPw/gRmTyjN2HcPNS92PABXqXb2m
Nz0+0mCKsA2sAYZja4WktBgflygGIbjQXG0FcuS2/72LWl6EFkgHq3Jx5htD/ajps7OrpmAOnfsx
rXyeYuRs8gKXLI02eu/SE6wHHJYH/O1Dwz7mS4VjROguu5juP0xnmrfRZirGD3QnvmtafawNDlzv
PErzCDf71adoLr9GMT4t60T1hOaINL5z0Rh346+VO+PwOg6vhm7lX3EVfBvRnphIl4HZDZ/xTiWH
cimN9CUoh8h2d1Td4gWdIwNgO7pnyOzWjUPOpCR2xzlNDxbDBimWjQci0jNscJmojS6LpfrmRZf3
3cdqw/9+XZG0t75WJ7Lt1JtER4ojbsoR15glAu1MH5epTiInl8VJ8cjVskPMeAAafduGJRq8KxGK
musdvT5FOuUautNaQc6gVqtJIbe6bHpZp+ag0BG9/cePLz+TVvZvf2z5kI2E3Zcf0jU7Oi0xFlNy
ry4b/vQHLr8zZqEMFy0nIzv+/QAqIudjmPcnenX+fsWQPZVjHJZ7RPDQhndZC7c0V9m2Wqkml20u
66pFZveX5XfbuADdNjjgvUIUQ6VN/v5lctkWdCAR5mVZbaO49Jd15VCnSAmqLf90zwbfBK3mlSj1
XX4OD6H+kE3pY2212AJUk/tg0MY9lAZF7rGj/HGZODLqUovNsmC2F4KThQpArDXWsoxy+fy8/Oef
Wb//itoeUy7ainNFLmvtQmJy9g6yXzLqlPVVKpzTspvu1exquSQVc4OUFVDvK1vioNTcZZJI5NRl
UQf7nvMyDS6r1FypQaR2unmC0vCHL6jv/9k6npiEgunvW1+2wdjqsUYoAZlj08CfZmTSlj9w0ENo
tta84//qyqNpWAb+W//3Xw5eu7f+7X9+MFz0y91b8eOf//gg64H/s3vLqv4PbLPfvviv+qPzi0V1
kdHUN2377Cw2/ej6f/5D47X7iw6dDJy5b71jnNm/4A6meziJChJ81/yJcSZ+sTxbOFTa4ZLqxn/J
ODNdWV/8yXQM3zPDhq9lGDRVhG4bUOt+Nh3z9a7sQ4py16mWhLs6JggtJXplEOBYZgAtnUS2aEBc
PIl10QG9pBL8UmgPmNm4YCr0hfYsXmQSKSMkZsYIFnBbEkfDM/mAs1Iu8TWUGvHyRIMGGAnFODA4
mkTjVMByYonPmX2KU2T8SL4UTx0QHlrqx4hmHOF0eQdm79gA9jEk6gdnCftkAgQiSqacDzRIb90P
vl99TNf1Dnelb15dRgjjoz4DqMgiRvQAGfmAjSiCgPmJ3VtiAQAElO8rgEmmRCih1yPxSg3ApUwi
mITEMtUS1dQDb2qBOeUS7wSiru4wtfQK2d3WSqAV+VEHIpVUhxLA1ApwapgJHETeoQLstRDFfp1i
NgY4hw6tZX0cSJ+nIXvB69rclCbHbAPRyqbukQoANaShwXkjEt9Ww9pD6qEY1ggAXgC9AHxR/pDA
bMLpFESs12pfesBhdVO+9btxhKTRLenJkBgyIdFkYCv22tx+NHSn3+nofK4ACe0Bo1foUfCuGOpc
sGnG/II8P/wkMGsa4DWbmD7POAudViPCWo4PJPgVESqYtzqJg0w/OUDhekyPvBUpKAOQ3JpC2fYm
QCaawFNOIunQ7FiRqswAXj5kQO3Ifj9YQwSRKMFXaqgBsiUJtrtC38EhBqk3gtlLAe+FCsUHnA/D
lhtN4fsk0s9fn/LkqXa+EVzdTnU+XfWchKWu5ifa1kG6jNneR7IjudbqFjFQrDPseX2IudYixJ9n
SsaTrWcZdI8GFKLEI2oEnK1EKMZAFQFleUEMeBGie31dA2esPKtDiRalSIl0HCXm0Qb82EkU5Cjx
kEtqfCpyAHWO2TWbyMtuHImeNDC7AEzZSVQlJjB35mggISURl5iufC68+nMmsZil/mK52ac6q5Hf
HlHDhp/6kgHfXMANAuYUgDo9ie5sJM7TwClmQx+6BgBaTc7TWninKrYQHakn+nvkkRIzahI+OnZ3
J8o7V4uSHaY5T6gnzAjzB7ZEndpmO+x1isJmlV3382Rszd7Mbi8TegkWkGgOsZCo1k7iWxeJdPUl
5tVAUgYI7JCZaKRLVOyaN8l2aYqP+NUffIWcBUJrAKVtJKa2x9saRc4Y2ztI++VoPub9aAWRTokg
AZTbSHRuCUzXB64b2j3usrKviVPRei70qbnLOg3hHXTGLrm7yufVorLLkC9j9Dm8z2rVoCR7mlzi
i3+exzLV3hUD2dj5s59+rshgTdV6vwOUMUBR6Y2AG/O8lLWcpr2RpAsGEBWab8T3XJ2CNl5p03G3
Ourg3pB8c3UHqMOgN23QRetBLHkcFIjtu0noBzEGy1RbpFsLVeP+KqKif56bzJpSW2YcLqvUFuQa
d8mcIHP7+/aJ/JLabGEsgQoJgEOr6AhAoquvanOV5n7i2CYCBoFap8sP1CZqUkYwKyNSFfmlyzfV
Vomb8S24XhgNgHBT686/1KvfUyvGJH2K/LE9eC13N1whNArs8JDBeX2eCu16wfF+ytI39M7cXHS8
bjzzdUJlah2QvmwSDz8Ht3mggUJg1s/WdTGOx4E28vU0Vs/TsrS3gFFF4BjlnYKPD71UAkKA/pQi
uYhThogjrLzi8SnJdr5AA2VTa/XBBOZrz01KOzi0buZlfC4SDfDQiCl16K7aTqy5d0WrqgkoFn/s
PG3auqZ+g+oD5oDgsvZ5AuQm7q+H9fNsgKOlnBxCKvjcmuYGqf7X1fRoD2styjRz2t9VWXfKhF5d
1Wv31mCKHGil2QXFUn2FUUcSDeoyiOFJfUz8cFs4bhb0mBXvibOKE858r80y/IDL1T05eoi0/AjM
1Bv3VCWH5xX0+dWKqdYQzqgBzH31CZrhvljipyKNw4PWITVYx04KBkn/PPbxSnm08ajZMuB26PLE
3wcYVncifoRriYVeQSJegbS/Qqo+3S0lfrth1Gc7Ekce4xqZ3qiITtZMcc8RIfRwKmOpLcWwsMNG
SE9VykaQ4xT+4QTrRTDK3p2arEl4DxV3OhBN4IQOfQuJ0b6DB43EjLmpRzvkEekorrkuAAfEb53Z
pyyt2CTrQBHdngF//OReI1tc6cXSRvFLlloXJM9Igs4VZkEXTxuqVB59AO7Q9kxpmDtYlZqGUKlk
S71jSKl17e8fuGv9opX4YOmKlyK7CkvJ6L5ZymmfECvQDnVD8h0DsWr5qVVXKDMIc6YQKQ2U6AHi
R7AkWMmTgqiJbZg0cdWsIh15pv3JofsPfk0Wg4kKhIWMqiFRTKucJBLkdFk04gntu8hFKAyOMqV3
2Wk6z8YG7Ai1rE10BtKs/nYmeTjYe8uGGHckpyEPS3qo+eIuwbR6W0UrqZYJAd90BH0kryuOfLwc
YzlLccbBqhTJGXmV43TdcYbrYJSJ5OUqK2MgRSZSc+qDHOKOveAQqHJ7lfmriboRLotqbm0GDH+Q
DD9fd2WpoybKnUfdC3XhEr2gtARD1Wk+ntlDyt9IzUL7I6+JtO5zWHb2ni5ZfdITJJTAZoU60q1Z
hM6qOqMXXg5iBNl+KKGnXtap8x2lHbZrcx8onsll8o6Aoj5Q61bntalS1AB6qeemzqli0Ki5TLqY
Qa/1tup+u0wu9+DlRnRz66TzYB1HTbpQRbl3n5VkZRhRozssJ2e+k+psqeUpwfc6T5ofk8wmz9fu
/IziHE8HQV64pOx5tWXL7nLh3EijLvln1xDoNBG8OwAKpCQxqmf2/OSe5+E8fMPeD0CRbCteLpG6
Yu/WuaWPZVcOQ1xdJvW0KlOkszeVWlafCA218Ya6oHKgUk9w33acAbXcpS7PXYJSwYmwj1Kx7KSo
R0Y9SrEEs6m5yzojMo5uJ6zjLMFwHdKN2VACluzmo6LqWbITpz47byA7U1WEBOtoD+7O13kf6lqM
WcDvc+/WaW0T7TRi942lOuYJmQP6Elgtz/GKAFSyHoV6cfzOZSt9ic3w2y/qEiry2uWKQilkgFXL
dVI6QQfOUj2C6pGsujjW91Fk8Ka0M28/AA0PzsS+83v2zp+a9PxIIlFioviWhoDEKcU4qIxvDCQg
9urhRGSLkE99qTaNxzItWshkXOhzie5Ssgs9xnwE9MAwZ0NGBiJ754C7+ba60j8td56j7SzJ8VxK
ZBg25yssK261BCPoamUx9jTqoFDpCk4hJ8oDSy2qOTVRl16tCzGFDcvGDy6vyzxcKdSoN+d5lt9/
LX0KsJjVUFeWg4ySfnRwNCgCTx3CrJAe588QHln3aovZID4K1Kz6iDjst++qxUjotAyFo30da8h9
X8Me2RJVLxwNDulSSfyP60q823mAL3XHi4rlu5+YyVVoDsS/qvW5+l4Y6de2bSbHn8Qv/+Ofuvxe
FqOKv3ZQZy8FT5iKb+5El1B9v5phUndVvTNaHCUnORypMpmqaF3KWpd1aDHysAncr/RWoBE35deF
NuB14Mhrob4RqfrZpdr2Zz+jSm4/fcdf3L2dmjelPPi4NT8ZkLL3aqvzz523PRfhPM6GYQIceV/H
UyW7cbU2esGNolnwv1Di5taqseWFgRw306lz8LEZh6psgxGNpzOuM4k9wgLULxVQwJAP6qwG91oR
GfvKyK7WD5UMBjRFalRhAda6XNKw+NzqFshE+UQscR8ePJqAZ2RFDaS/LZKwvFnQy0KlkidQYSYu
EApPvXnVcuoXBq8L3N0SOdqeJ+q1rWbrXrr/eUuPpDIVzskcviP/0e4VwgHpzvrKlSOCWqS5AtYh
LT96rgmMkARvZ8k3z6iDGB6JVtWxqFXqgNQEGqGDHGV+7H17roMuBrwTyyghkUOj59fxxpf81EjG
FhoDA6meJGHqWEVvh7lc6NMldIgV9FqhXtRcRxcfFZndKl+gMONf4e9b6FxT7e7kRM0Z9rizkm4I
FChglpuquRYxk9YI14AyPjsiX+3ZJLgFFVhCLU/wEYJF6Furt/UqOIO3JNQNqz6Lt2T4uR9XYNgK
o6zAUuc53Y6uYgTFCnM19he0hZprOLBDCoYrbexY7MVtKIuk6sDVBGTKsINuAMVSBhVFqXPcCm1e
kctD2481tPuHEM6VxJ0DTDvEVACPaz4BFVNwqwVBW3p480HdOApWcYZaqNmwFwzIVojhRoS9m8TE
QWihxqZmf4PD6ZhtD4jMyEH9AsHjGjEuXFbqY6ztBgkNUfXdywT0Pt5BkMwuq1T5uY8w+O27kBKJ
ZbeHWdNgMfAnRhlSqLnLJJJ3am90n4YCT2z1Q1hOMnapWWcuOPEW+gGwzuygt0jGrsMxGtBYAHMh
NQjUpFG3mtTNhdIEMUwKzKoPtIoKvtc30goXtq+82zy/gA6tlm1FBI57Eypsbb6JUVyXCjmlbj41
OQP2izL6lWJfsxeUOflp4W9W2pcnBcfzI9CUYDNR+L8sF1EzBVntUb//F0q98ujD4jYXAy1Ra5ME
Mo9nl98UED30QacriLpa/Ld1abvVfLrIxXQzirK6b8ZiuhvCFhyy2BPXUCiCIednVogbIc7nvaN9
GCGpwzkI3UMMOnTr+VV5dMsi3Ndr0RwW4Cv7VvfWB6N4Aj7lBpZf7/K6+VB3q3cNBvp5tcIw6BIE
7HvTeRXGEt9M4ObaatUfBsQ3b/IoqEPvlnA7vR0WHSFsA/3tFJ6miOL9ZCz9PjHwUcdhw6ea++Il
VnbKRuztu9F9SudGVmF6EyaPe4X0FHDldAyDNlwfMyizQdO5/TWI75vRdMJgamS0MNk0/dEvWh3t
Fh6tvl26tAkcN6aRD9yB7nhnwmTO78rQ0PYaBNSjtXBHOw1Gvv0wBD7u49uosW38edabNBk0SsHL
p8n0cVaA4r5FIgptTI0OjLB1NEXFdE9lq7luUxOjDzk3ZM2PzizGg9109Y0JDYggFyRepkmzU+qc
2MgA/GmGdtwqfH0Zufh+hqGFwI+V3OU5hF6DbBwZYXSsLJ8mtFUFaR5HQdm2d2DV7nmdTc/mkHiH
ReQ4Brg+DgalPh0j/Dfvs2XdxqhJUAYB12mnerNtXUzLzGi4EV6JSHJNf9u0BGzgKoGJ53m3ZtmW
B7fBNyCmNoNyWE6p8NGutecccNfRc9FKQkLrvjCHb3aCK7cvpj2l1uOQr90GplmHKmNcoE7t76EQ
fK8MrCoXAxrbVONAaD7bZTHfhnWSBpa9fJx1gUZ9ivrTPHg2jBPEjtIBHU0LSZahNPJtS2V9SfWv
TkcRtxy/11FobGpM1/eLH6wzCEPTGW5LGKUb35wwRzZ1KsF5+tQ4Rns0m7g/hB1iK6U9649I5mza
qcRbRi/Frli65uAxUmwzZNtRHEDpzbcBh0BympvFPtqaAKIqBugpUQ1xbjEPWVGtN9ESSYB+MoDB
L6ZTvSIDWsA5Xafk+5gHPfYeZiYL0lr6Q8eqdzMQ9m11o3TRDEa+xy2qW9PUUkpN/GEEdzT8yYz4
btZq8LGJa1OMrtC9GGhmJF7zo0cfBdtC4DPoT2MixFA7ZB2DPYzUzdxjByjm4piYfR9EuAeGNohH
s8rFLkyMvdlgKYD+MM7hnXcf6sU1sivZTQPFRIe6fMogedQo8m4rpGt3/6ubbnSgPFD4/7npBl02
6ZK38g8dt9++9VvHzfN+od8mfN8yz4qM/OBvHTefhpvlCf7zDdk5E8g//ob4N81fdOEJ3Xc8FCB9
uv+/I/4FP+gTbqEKKXyEDf3/EvEv/thwMwwkeZEKM2zXNiwUaiUh4NvbU1JG3T//YfyfZGmnoUoM
jA1twEhJ3PkYfizPzYoAHojdrUMOsi/jzD8uWHrYDK/Q9jxcdcedHjc4a2bisLhAxHzuIs+wCRCa
27kfbMR+i49Gmu98EL27yvLwOM17Sbz1PEQhG1pNM3IYBlGj1QO9q0DVifY1t5oCk03ksxBGaogi
6CC0n7z7Lm4wpWo7OJUFzmnV59xJ1kNJ1W8LMR+Rdc0HTgSkRQvdm9WfBlBU1hYEXbfLGmQKvEE/
emXlI0TDTjTFW0M/LnCs9rltOvx30OTbVjoV8xFD8o1lCGBS5H8NFECj1IYfPTyY0xCBjI/R1nEp
Hua1hrZJQbeKpspbXfADbb2AgFyKwyLlMZe5ma8NrwXjTjHdm+7xDQAvWukoQZngTccpSJ35e+e9
xkZb73y6I0Qujrb1KsGrRbKGIA4628kwceYbiYUtB2tQg2psmQjAsppHlOpgqRu54A0968uS2eZZ
jvXb/P+iH9XDufX6P+VQ4Mpc9vKS//sNYlmOsKCmQDETJh3eP9wg6eK1Y0USekKQ5BnpM/wY5ST3
kJS3HdiaETKQjEjDvT6wU6ThmzVxfzuZPz1df7IvsGN+bg5zr0KaMRnXLFgyrqHTEf/5XhU0sdHM
zeCIaC2uFnX5Cv/LagOERx4iUXzU/PJHYuV/dwbecWLkn3URzXeh2di+AdHmj392hSW6drGTnyC9
3+gNbTJubKmJG0tIfS/a46KRQqUTeOJaRr1ah4wYYpQE0J5zaqr15a/PgyQdvT8RruW7Op183h+6
zpvj5xOR6qKbirLLTxaZK0mXZm07H9LYMvXHuarMjTa0gOqs3Nk7aXbNELci0JDJAioMaQRfsQ3x
f4xz7W8dZ8WwssqP6qecMNvPJpLMXZh++OudNuVO/dTaV6fRtqAnAGWwHOS+/7jTEU8AGMuUnfZb
jAi6JehTb9n3o+ZuQDQaO921k505Na+OoVO1i3gOkxBUFeK01b4V3xuH7o/p9xixaRWuYCHif83H
PDT3KAotG8jKIQDwbd6kX/uK7i0tnuwKhk+3m7XlK2JFd40tT4RIvs8alJXQRjiRZOtJeE2/H3L/
+W+OWN4Y744YSUuOlGaNb6Hx+8cjnjPkZopMR0S2R/ZWQ3WybRLKONPHmC71jel7e7/ExwnKcXpl
WKu+hWgXwuRx6BtNyMLUtDTbcSwOroNMht4Sxw4mAgtIiorZfx4bVM7TkJg+G/dOzUvAr4ca2+zw
za8BFthDk10BMdBRNx3emmpeg1ajQFxBfGgASySRtbcInv/6sBVG44+Hbet0+FwLCxSm7rvnJTc6
FyylmZ761n+u/IHui1jv2zD/isLocGx+LdF5KAWh9twtHcGv3e7bvSvbkn4HLRT2Wd9FSHwboDH/
et9MiR95v28GEBNBkQ7pZPGO39Y2KGL3rZOemiXQ28y9WvPqc+W1DAmd84wUK8qImr1Xw4EYdXuD
xuimjHBWMnPcQqdxr/XyMR/Elw5Uo7WCLUFI55HbEh2PsfHwmQPEaKztrzaQGvyXnlcfnTpsoT37
oYmMNtDEpO8rcLc7Ly8eunS0drTFt7VRF1dJmnxJrNC5/evDNv79FWZDHzQMQDqO7zqK9vfTKJ9F
6ZRETp2eVgdGE+TjB+T3fRQretSDVwRMGswHy/449ea1H7KwLphzkHk+pYVVBCX6hpu/2aV344qF
xoFu+YQ+hDI26KN3gYeVaPBOYmzb45A0BWmyex2W/7EtsGDLXesU49dHn1u/Fr5n73q3vUvcSdt2
VKz+Zk/kY/jTPaH2xDYEt4PnUjcz3t2vaUHi22o8pn0SIgXyvYtnbNjhGuOWMk1bRAE3OAVEVyva
zFGt76oqrgOIaIhNTwgbmb37MfcEjp3D6hxsYe8r5Cf+eh/Nd7io8z5C8fQdRj7eJvJs/nQBByfv
WqeaeZV09p3fGz50qGxnYeOtCa/7Qm1jjYjlXUR1gzr+6o4rDfBJ6Hd2glmlb32HqY2lcY0mip9+
mA1nq0PMGlOveBBaHpEaCLxRfKvce2sBCUJoH4cBx/JqER3ayUR7HqgIza3/9uy/GxbkkRk+sDNG
BmBn+vsnclyMLGnsPjnp5NxovfY7xIeW68TDjrjvEOY0+5nHCIBpj5zTtpJ+AiGJFnWcSgOfgjpB
GYAO0P7mmbHfRRtyxwSjrOOYHlRYXGf+eMrHyBmrNUQCfEr9o9sv6aZLq5Sxfnm2dbDVc4qbZ5Kt
T15oGvIExiTJCRI9FLBg/BGERgxsbmnvujnUTnQXdlVtuidLLEaw5nhWl8bWcaf8Xh+prSA4gjl4
4hkbT3MC8DzDsznrBgjqVHurivpkm2NH47T/PmdWvbdWY8ATErc8WPtTZRePA0owh6VCjrSvMm3b
CLSQ/Gpqb2Kv/x6O6KJkw3BXisy4L0euY5+h9FL3b1R8bmdxxaneV32cBz417MGP/KOWremur7AZ
U8zEkB15/Ovb2v2Tl4DNzez7LhmSr7+nGxOuhhMKRFpgEX4EE0qQeYM4+rpy4DkqxQ9UTB5DHxUd
LxzLA5C7nFpVUx8cAxkQIxLHrs1NalgzTCCojnZcpKin6btlrGoMGcoflWk1B8eKPoW53wU8z7RB
fRR7BGHmZvKnhKaphbtmFvqHRq/v0eazXuvw2Q13HZnTDSIP+aFd/c9pFOPw2wr0f0q40cto0u3s
LMIOxP9ydFSIneT7Yb6egEHXw/TrRClqZ0+25KqAy3UAP24mhPJA4rVvcbfcU5tdEIQlXzCRaY06
Pwr6DMOGRIv7bRS2cWA2fWB4KOTUcAl3U+5/sSNNPFJDuWePsZZp0UPTqvTKWmfoQra//esL9H4s
5yHwIDOYUMxtYtV/44OD+YJKnXOWEBtAWLvs7jOk54N6xt59QXY4tXvwztTKKCAQyMzls5ODZ3O9
6jEGbLDPXXGLbzVOFRla3WXX9fu/2cN3QZbaQ8Zx4g3hMX2fFCSa4CbSuuQcCzfT+KEIIzRNKQ+u
HqiYiceMbtRymEL62AjX0kFpqi9LQpjsQllD9D5CzthdNiBxor87f6T378YWT3ddcLMemkKe772L
NxavsztrTrnLWnrBSYIUdDRMX/LUxctK1NG2nqflWrP6hUJyYm7tNCjWFCCRGvRiWrx/fbrMc0b/
x+HOM+H4o+dFKsWuvYtK87bWxIhaYDCb1IRss8ueilmqcXinciy1z3x06OOkvMFEIT4W9Q8/F/Wb
Wb0a6aRvKtNsvw2eDFXjQkI44mur+kE4M1yH7lRiEeLkhzgxH5Asm/dT3HgHm9ci2tU8FaOxmogH
v0QDbaMx7vcj2mwPrZuQUvFUn7iUt8B5v1cgWW4B89MS6lGvFhXPeTRC9eJMHuIIr8TVH80jghRf
2zSOb2YbS86sapEqT4mCbbw2zdR9GIgwrmKf/RyxeOos7xu2kAICq0WHzqImGTRldD3k/FTqV93B
ttCoS/XoyXdWiWRk8C/QIcNhpkiu6jTEW61a52M8dr9yuTt8CEcTJJ33Ha0PFDfzloOiOtt7dKLL
eB0D3dQRxPLs6ypKjJ0bW+mz8F452TGV1ekp1Cm9uxOamuCdQNKTQDPIeZi21z3tvTyaUGrMD4jl
WSe/bHcJatZi54m6vWZA/YJMx/pozvbGcilJ2CuEqmKKbRAaVC6iJU2ORpW/upSlr3HhiTGeRNiN
tAkr1tF6LUrLJtaDhuG7uzrTnNt19uZrDDvBDzL6ou6KJ2yFRCu6+GF8xOfP+byKYwZjr43H5dQX
4tdlzcTTkKdv7rpM1IEW7eh1Fna4gBAHqltHZzKt3WdegneFoWHHnNqnburDu1yy0uCnoa4wT1xJ
b4QDk4oAb4x618YhEkWuP2HbOjdbiz7eA43NhuI0wsLCMo5kN+LYC55q4GgoOFhQzU1MLlAHdF8i
wMWAcMu7bpphgzlYYjY6Nru67bx6PUSyFDDOlVQL2zmT9y22oKRRwM9uqAHJdgsefEU6t8+kzYjL
DpnLN6FXGVgmHUK4Jtu4rPqT007fJwhNx0hzKGjbdUsEvUQ7etv3FC9wPO7QdXC7a3POkMrFd8ha
EUgiqMLefh12Y2P0m46seT8KSrx4dF1bPir/ydQh3dK5R2G1tzQ649vMAfMg0gy5qlLbGQbeb5Ht
kBdDCg+Axj4Kc5QK/zNx6jDDCqwG3FznRBpRFREahc3DOsg/gXebm1f6o94Y1/FI2tiL/Tnobsvw
kPoD4q4GBieeA3w0o3RMiiNOFWVhmlLGPtJWKm+tTYzoDmLfuuaMylnmHai5fAopZ++7DgekbPST
hzzvsafvGL5M76Uam+SxNVByHzKU3MJKH299YzFeUKXGvlp8FFo0v4gOLreFN9tGEDDttDiGwjpG
4lA53TELo/BmwIPcqT3ngKsRee38YSwX55YYqE6LMPA1DO+c2bqnoB3d6sW3UccRmH6UvZszP7p1
5U4nnX8PbM6T0jq06l2cEB2y5ENmrngYxFGz82MLxcn52JhxdCeWb05h7JamMW6zcdU2VooTXWtB
RNTS0r7RS5C/9WBEx2Qdn61CBHGVpjfjbFp7iCxoNepx0HcelF1HvwEncRs6U08DPdYftXnYGfLA
q7aYjsbotXsrHeYXr+6zfZiuHzND3BA/Ig9flO29J9i5LErCT6itv2ir7m9czTduV4/eUayPkOET
nNyn1XyRKoZobdH5HE2yXEbDJEZ0l8fqUHd2eeOYKP67SWZ9KkXk7EwzLa8XEZnbSsM0r8EEZ5Nm
zkPnr9aR1J3z5FGfMKwuSDKn2xsG3QNj9r5VEybrZYQLq5biOkXR56mlWf3B0SxKHUsqrg07/VLn
OK8RqfWEkncLHSMCDVL/Zv1stbx6GppOeW5Qmgh/FCNVA7LG76LChKqxzeFkdtp4n6zIiOaF/zhm
CDV6LqZVpNlkOCX0an/GyHmxGh7LwHbj52Ka23sdoivtfWwiq96sj9l064b3XMr8BNDqq+vPNtVe
owYaKVFo2mjeUSb5LOFNhd0jnhEn8W1R5td58v/ZOq/lxpEti34RImATwCtBbyTKmxeEVKpCwtuE
+/pZYN25PdExD61oqShKIoHMk+fsvbbJCL1+cCT3YNlY2tpCqsBa3/Z4MNoW6PaoghgLeDN8FaX9
ih+iuKQJZnUQ5/W2suEtpOSb0xm/uz3r2JJ2r8deuEnHodnoniW3tvHJhIu1anCwHmekhE4QoPtC
ry5zax4sKwdwYJE6bQpckKZ/ZP7HJd5j1/RIZ9lW8jQnSfNQT1658lrrOBuhsetU/9TkItlmkUUA
h99gOzYSxqCleKymxriXtMNdhbuGKUV2HGYk+LHVECzkl/o+ipDJa/qw0YaM8lsgFM5EdkJqEyiH
pmtY4nhXRT1dhrJ5yYjoCAGQvmfqq8tp3nBiAdbvpXejJFU0aXiDY1DKQ+6IgB5Us2W9wEuTESqO
4/O+bJxzIQSRgjJvKNcY3YWWzdOkkl2NTbDOS+tJ/qGMNE6aP21Qw5FIjop6KHLv3Pb7wrAYR9cl
dus5O4Bbe5991zhLl2j1VB51d3FqM67bWj579CJb5xipur1fgEnwnn3J6cGfUFZoLcjXmO1W14UD
2QSPEEdQd9NXOI4tJPonXRTYVUA2h9JkoDlV1t5oCTceUtfAE+K9pKP/Q5BucfFtiSSSJpdKKkxM
ZURsQDid5oGQHA2Mog4PklO4IzjHqKAU0XhPzI2/85exff+n7SDTprP2mNnk6rY5MxTQtvU6g1WL
GyQ9Nq1jrvJxTgI3mQ925pc7lxkOYcdKbr28hImkD9XBTxrm6MPnoL2NuWA0GQtaxEybvdB5SpeB
B+s4obOWh4ucytBpwhfS+hoDHKvr7luLx5qRbZzNfIOo7SlWtBm55Vo23RjxNhkgjHVmuALVTqTd
Fz7748hOPE75vUb/e8XJj7YTSj9wY9vJKwRdaAYkrXiNhhkERAv30pjDB7cmrSsHRCE6TQvCEc3t
NEZb1VV3lks6SUPttG2QByS280RJvTZjMZwVKFwm9Iy9+xkqhsq+yXMv1HdFxFfQ04yZWusjcivO
7GG29+z0uaE1soJt/I5+EgoU2wCx6EDbelIQKIkLzOYThjONienahCKlE3uFe2GXxjP40BmORDMV
/mpMiUxiKgAw1dRjgOobfWRI2+sw3t+GviJ8lO4GPhO2ZkyPz8P8bqouR7UCUNa2yn5lpABpRzfv
NkNNbOVgjbRvMfTb1SsuNrLAxjbcEHG+1TzKiVB1W5SFoML1j1ha2zpth02GWjeJSRKnw0r4vCyZ
8o948UcN1L/2bnd4YsX0xdne4OTjgf7nuJ2NBw+6FXG/abZWhUniidW+SA5wlBUkOlC2971WriNZ
fRvCOrkC8z7uqZ4GjLz0BS27ROwSC5ZNW8t80yQ+YF9xakoGdzPI1mTUUA5v/LlyEVlEK9fNMc66
NS+7SmGM5OF1CP0Vw/EkSLoM5vFsyFVC53/F7nVvkSJAPNtE1MLIwUlJ95wtzSC/Mr+IfLnUk5YF
XVqSJZX9Movp5EfnSSyUqwnVqKEXVAoqvesgv7Nd472S4Te+pUfh5k+VaPair146+g0gFGhykCEK
qaa4a/A9rQpgTX7EwkeKFQmOGbcL2tZfIB7Wi8duntWL7Mp4RS/RWONp42ii+QexgGY+2zIvHnIP
Rw1LwVosGa7J0g3Ue7PfNZV8qhrIfVPoYBy3eHmdmtzZaW4+KY7YsnuHdHfpv4gYvaFjFLt/lO03
xaxXoMeKF9vO7dN/Sd5vX7sprGOX5imUm8VuPYT9piPh+9/qW1Kt//cxt2+caj1eVqHT7bO/Ml3A
M/7WH/Xz30//UdffnnpIvQiik0TwY+CdUsRm76oaQcG/ntnsKnNGWokp4z9PO7ULy8XCsHhzavxX
zf/3O/8+6P88S+SbT8Wc4M688dhuv4buxDqFfEJs2n+//V+/3+3J/8/T3D6/PeZfL9zta39/6j+P
uT1tpIoXv6UZNUWXyOG4bnd6fsBx198zFQaOhTpgcMcvH0cetarajVpkBwQUz0etcdVu6unsz3oJ
q50V7UacDiKjH66WR4Gf5MN7LmEip/FXnxbECNAGbSsHF323beyU2IZOvuJEElzqytvoHYlMMbaM
jTH2b5Es/IubZ+taH0JSu2TB1kbMSJzXOcGlFc44q7/qcwpaJ9TyQxNKsDlVcS6ZvQviEoWX51cL
04zw0k2BwWfLAURuoIoZK2Hqf1rpR49obZoB2JGZgpUqGvCooW+PW+8wF9Tn2jh/4eh+SEe5iYY+
MHSwIyIug5pu39ryWE3R110yJxkOGWmtyG30U9JYD820zCEglgXeeO4kNts40/dlP7sBoZEcpbxO
7YTb7KQtnkOulYs+jQF8CGJH7V7uPO2qTJxC/NXrwsKJMlQuA3JrHzkaiWebhhNbEJV2CKvXdZl2
8aKR48Z0E80ZNO5rpj/FtLrXzez+8qBHB53lB1aLqEYMB8FlsHLNn4yazYTPJTo5bKFd1BuMANGC
dr0gnLDI/9Xi3Vio5kJjgrqnhxeea3f5WPv3mneo8+FCX+NLN5YccEXiGzHPecs5SA64i93uJbFC
7yz9fBs3vHqWP31Uhn91mCbtmsSgk5tr237oFPS8ZmGFJRBcuvShsmCPEgLogvOYrnbGgmrDaJFm
ue1FczcUTnYowoE5lvVm9tB/yMCTx9pNS35b2ulW0p4bTtT3HhTmqL5z9TA+25PlrAxuptVYevUu
zO3xGMHXHucJhpNLPgoL6DauxjAgI/kFeDjRPLMW7+e8XLhoTHIE/sQ0m5DzxTvAaqQcNITci6k5
LLw7SzLJnPxi7ZI6tMoVeyCKyX7l6TiEbvWi0MRi0jXAJJlE1DpzFO8rI/5JR9JTcryZIZGAu3Ea
jD0EEe9OknZMLgJn82TJGURDD8a1uvKntZd8IQAxV77TEp2Ghvu7zRC4aCQFw05X8HkdR+2VTDbZ
sCkqQE+hBrkEUPWBqNsTXoli7dVR8uSOP7be6ge+Sa66MU9xaZabqRSffV8PACa/k/mpmedsX8/E
88VWe5k8IgviZjNHpFPY5vyFEJcs4Xi4z4rwOY3sH6ZINinOgXSnQ+poRxK0+CXzLNz3rqcFeGgX
qDRQVj90rADeYLVhs3sfVcGlb8X4pgoR0jWq762ESC06RysmzemZMAfE7EwEdAePVgxVhbjv5mTa
JYLj+dvTaZ0ViMByRAyNmRZbxPlvZtvmwZjRSGJM99y26cMyHpjUMLJri3hrxe0zSrOz43zrFu57
ujzXZkbXIvMIA6lVQOyeCjTw+oh2M+rvm6ydgsxEsOjplbGva+ezUEgNPTuKVoYDWtqN0YyYQ642
WMffjVSeOtcYd8qaf/QEfkw+PZnVsIv/qDAy4OOIY6/8FkCM8YcLcACil1FDJPargbcvpM7fhZ2d
4zBxJxLbTUVcxbQPLZMLECkKprmgsGjwc0yWq3rCcl4gkNxk39QYYxfFpzKzj7PINGDoqOOW4XNk
kl5UwBNhwYCBBQkqjV99Hc+gie69Jfp2FyfGBazNrp/No2n7dFFt7NxT/KzFWhMwU4zWbh1qzHPs
fNf8ODGgtBIwNzKleV0kZhloueVuVN4/J7QtrDr5k2veg9fpXGihTd44qvX4sc3repvVLffIlD3k
aX6ZQChsGBZYrvHTWZa5abvujH74zZ9yMD0RagA15M/IIkNSUhJvrQ30wP2wEzAwcVy6WrZ1y5l6
BqNGY9NMMLqNMPgx6dSWVxRr0UXT72I9ea2qlumENXyFyCZgCMAtmtTE6HqOXpPU/m3WU0h2JvXt
PItjUlBStJnpPlqd3LoQDcaB6Kzatc4td4BstO82YX0Y3HetKTiwNGZ56TvgAY7z6howyuvPSddr
MgxDjNr5dIha7arXMckgBhjVFEsDZXgN4JzZmQwbtdMK71VGY3yq9fxDUOjVnW6S8+BSwoe0y4ZR
PJPutTdCS6wQKVNn1qheACihcSW21B84z+bMScsEHXgC/ivrMg704Ze0pb5KLYIwVFaSM+h8Al9I
tn4HLGxydzRF33uiz09A4n6LkccqS5IFwyERS3XQVgno5oUrj4A535CjMG08s0DqbFjVPjdJreK8
4cWTvh1UW2zBLXeERAGik8g5u21NSMQqjdPpPIRAJ4yhJC+m7h5NQU+jtrPnVm01oVkri9WTo2qs
aLE3OFhJpm3kcsRrW/PYld1z5XOu91Q6BkR89htL9Poutqn42aqOeku2SxITc6c10FGTwl1rxMOT
nhr9wZp8QKji7ihFWJYHJttzC1Er6mwV6HQTV0uHarDDnIAKNk5dTqcxyfdl1B8qsgTsMV+xcIoM
K0aRIsRz0vglpJG5xLN5hEyNVwjyz0VBbmFrxcO21OnmsXwPog+0Gmo7QIqj1uLo6pccROF3Gycn
lT2FRtkvNynAMdJ3SWQKk3zHvBU1O0l2thft00TmvLBJEShDo6Yhi3iD9pZ4CYcOCM2KhjHMqmBM
d66j35DiIPU2Lmpjs4o39IQeE1V4O2UQr+6OT3NpFT/0xTMcgthqDfieDGjfojR6U3YH/DtpKY6M
+qSNjNELsGozjI66yXZO6M/3GXjeGpjtiZvoxymxLQCKtHDzgs6oLfMOwoXchBHYHlKQ3iMj3noY
6XN7z2mHRl1bfebtOG7MslqiI5K72hWHBswlKER/2GKzLg6C4FAv2XdVnxwJ+S3FmhQm9+SbyWWS
ub+f9OlxDHeo58iRbZqdSIiIZFrAJvFpckZY5Zu4mnh5DIW0WWMk1Pn9urFUBbrMfq394XEq29da
Ms4GdPeGhdvcavO9snE26mZ30SUliZ13FyR8Jz2yrlpLTkIzuDjp5b3g9ieZRdwlTg+B3lmif5d+
Z9u+hYq8oRLghQ2HMGAl0dc15zGuEYOwqXHeOC2iNZLn+qMRnbGPPTMnSAJP8/M1ff/H2bh2Ddkk
toHiqe588l2ncN0n/DqqcvczedDoA+1NP/aUXP68lOL1XahXEqrI8KiMnt5nST+Sybuh3Y+d/5Qv
DhqyetSR1i1N6SImJDGp6Kb8/aLqGa83iINMt2SwlI3DKte0ii22sl4ikxmVijRt1baJyURmgCqK
X36t7BL3ls9hfi8ITSxnIMK3D1hhR+R3lE4JFN3bBxHO5Vq6xHc5Ctyku3xo8QO5M0he8teLVamW
VCkrxOHtmscBhC3GdkjH3dDGp0G8QARlTqBl8wfq3E1qKXdvLHTUamxQoFnl+f+zFbNdASmkIRTc
bMWkiyzYguPNuH3zEt+c7AQbMEQ1hqjblQaugMVUc3MQE57AX/jP55bK3fUUgQuJctdSJ0clIZir
zqLzg7HnhlAobkSov7GSnRe9mWkWbmgJTUkVHm4/s7Bk+x9T8+3Hx3Tf2hxqRbJET9CyTvKVX8xk
wc8aNBdwlO0Hg2aIqcu/3x40gnTcjHh8V7MVskB3reYFyDcIGCicQGCwXEWujo3ZAC3qFZKcAJtu
RNNP00rDBUuqYhEUNZS+IuZiLPQeRN/Nrnez2N4M+ilu4eN8d3PQ/jXTzgCY4yqMDz4UvR3tINg0
zD3zG3Zj1hkUjt+zZ1XMwBZPEzBU3HZdzl/CsPvhbw7hcrZN2CrWI22rFe6N/0SD5mRIoPa9S0SO
BrUi6YAqzgCVgGftZihOtQUCx7i82zfY5vNuMmGMUm0Pmmd+pM7cHbw43aPldo5uGn3VotY2VsH1
23X5Vk0YFW8f6GevDYUbWw0AeaeMmOZkYbTe/vH2f9nyaeNVTFKIOEONzdBTahOb+NJbc/vxtc1A
SaJmjoylg2NKwI7qpRQW/Ka5+2CP+2AF/FUQcSTIpJd9Bp7cNZELpIRpgcCMSr4898ND5p3SUH+1
MyzF9DXo8uqvM+faFZLVqzli4jSNV+JaAeKGfeDn4jGM++00j5LWuTpQE/8uI+rmz8hR73XOONTK
eGoQq/euNjygwHxt+4G4Le1lFFQgAFRh1vKzjbpba/W3a9tfiC8fxob4Or8ijQ/NEgnlxUmjyQ9s
iJa5aULKtbol/9la4vfA3Pb5QmfgxHss3emMR5ZD3fKlfz609KMYOhAlWUzd6vb1zK3rHS7J4+3f
/vXQOFtAELenvP2zrjp304z2278e1/uLK/P2xdvj5pYga722L2VKLC5y3GIfTVYWMGr4UzvDBQQW
rXY/fg8Z4q0buk15NWkvLhXAys19Yp0bQs61U56E3qlRGrLTTL8QTyYC5oIP2mIpgTaAyMJctbXV
rYaINwRzGeb58NG2lkmYo22jFNibpbO6WfxT6zHa6OOasXFXYe9ZofP+o/qyu6/GIC7GYeOUzcVg
8TgL92gPIEW9lIwcv08erbwkmWKiuCnKdKF3JKexJYLKkdxWzdK7I4yWOUbVfdfIPHclks/azAnx
KM29VtbPHPtdarp65zg2y12nb000yuucHJqNUMaTkdTjHkYURXfIXuxRY0xs1ztL3FmNvyczvL2O
c7arW50IoNA8NI501zB/ml3ijXvJkYVSEcW1RGS+oxPJWb8z/rjuCMHRntZtyiQpsZJ3rMS0aOx5
Q7AczL433SBckiCeLyPOui1mvF9t5l1c0T50dXYVXfRjO4V+0rFaRtG5Yit/GVJzp6etcwC3EQw6
xe/U7jrH6w8cZ1/yhvCZuWRQZ+TTT9l6r7VpRdt6GQS0pXvH3QEORqI3MMDr5pa39Tr5nbTDO6s9
f2J5sC2Ts4SUz7Y/XnGnVYp5/5yNc5Cn3GfdUG37kuAw6c5qh+Trt/bDOWsAhy+eDRENG0So7hrv
xDOOk+7o2DjStC6TgYjcP1U5hLt2vgDQQLbWWEfmmLmvoQtuwq2Tzk82h5XcMUEU52+WsH8RaR9x
6zL7YK42bRYtdMc0dnT5fawwXrRUVRwohkiqD6td3ORXWr1UuRzOLbkZNHOvWnUuxrncOho5gJrd
B7YeXwEQfrqWvA5Rf00QA0BtV6vBBgwehlGDaKymdZ0SCKdvNEiKMz87FaepEvezxfAqRUliwkim
gTQ+RwZDYMKCfjRrhgYL2K6A7DB76jLm44dNRtVKWsM1Ld2HRtCr6JxHfejfZNa/F1JeXGfcJ/Ts
naTyQVfmnzjuVtbcw+7SuC3soTyXRfHFuw/j144eRCZ/UWuRaFfIgzmlZxZ6nbnSD5b7sxLD79Gw
fytG8izQX2OGoK11BmYn6joXeRMYXbuEYJhnN5++c7KJoe9QEDuYZhqdu9O4Wu0PGpjv3hCf5nOn
WryIy0I51+WvSRe8+vL3CO+MeZIzBNGYkJhpfaTz0gowmVm0/evkmyNnIvBArRdxi3Z0KIhaQOD+
wXUZbxIi1rlMLVLk9NfOE3KdoBOmD69v6+V50Is0FPUAj6cxPVmEphoeroeWaSKtkzxwwpYw3nBY
ZIAutZ4e+Lj7mN3iF8jM+Wy5FkN6fvG01au1bg/PSd1V5GEWjPrrk1QEHmd6wej/LfZSAC1sq7mB
UxPMqH9qyC5OG7h5mnMvR6veGYVJG5QstBENuVEM/nowxjurF3TB8MNPCmhAU5/FyGCDw/W9jEwy
t+6rxTZkA5KhySsi59xN9K7cZc0yHaJ4QgmFxV4JZlK01uxfA/nYSEDq9eQZcm1GitpXV89emzwO
7bCq6bwSOgWCDyJ7odH6xcnDasUFmBgUsPxhe60hFiDuF53wYYlhVZb2FfreI68w8JuRvb2/TnDS
przaaJNYKxkeNdXdqxTvfuTsgV1zYDBJBRleaTBZrv4H8XOhfCYELtzCcnrqu/mtGgB9+0YGuCU/
NxkDEI23p3fQPxo0sIz4F8KQNLMerBSLitv534ajt0HcK0nekrVtYx1FjdMHULXaXWGVqFxbpCRf
EVo6UhnDz3nQ+w2Q+zzjrpTa1YHWRTwHghrmlcr6pjVxmh0sSnZY/eq68c2mr5NUreCU8ZuYTz1o
RMjsynV2Wte+yli8MLWgiaboIMfZ8Ju0EvZMw3vQ4whP5gcAnzHglHWn59olMeZfHqzykWwEj0kh
grhNSPgARUPxqjXstqVf/VqQzD21HxtPU297LzS2LY39YPI5ntrtO8MkOxgSr9pjVcDm1ffo2kyd
6mGcDqbZ/4Qd55dUzcQu690qlLkOtxF2+Fj80WmLsrn2D1ETclOiJpiI0eOY/Dy3v7QY25FKG66W
rjsZ0O5XTO7pH+VPeWNgHKsRtcHlUVgZKIHz/muK3PgS+80bXtF2JVrdv4/opq6YJX9Di+qhnWH6
jvMyP0jWEltjEIEwIV9rON3Ws8brmYTGjBqUFuhsWudyps8KvaRe91K/8xcZvV6Fx8hz7rxR2E/1
9ARKA6VeibzCQI3nhF3CnEJs+CvR/SztJeWKXyFFzameSQOGD6NtVEiWpIrqvcVBDHR6TOSNheE1
JHZxXQrOl0QoGYyf2z+pMewzH9lTTMIy+iKzAibG4+cGaRVeOLBWnWdvYZvXgWP4z6GXVU9dktJC
sdt+R7kZb3ylaEB3oBsLZ3qomeedfbtzzyKuzS3eEpg2sBTORo4BPjLMi29m31GPOzzER3EYmYkN
vluf1fLBK2Mw5wZvL949cTQX38k0ZqcSXNlOr+biFFscENN06Syhljw2mQKL3UzPU5Ybe/pn9yJB
PXf74KmZYjZf57Xj7yCDTse4tdAE0daPBCmbk2ITNQjQRI7Q0h9jK7m7fTAmlHuaj9LcnkmQ09AA
+MPiSkT0uTI6/xxmIVoRMS4xHLnc96h+zboEWMdmGFShAqpajhOpj63+RK3aP7mHSurzk+eQepHp
jnkSqiS5DOQbpe3QPHfGmG9xRVAlJom58xIuuahzgDuUL5Eq3evtExEZ09ZYZvgESqx62wFpZHJ7
rW0TRXfatvOdnCX7qqCaqchZJvCZl0eYhX0GXvm7tbt4Z5mNOGczziqjifeCCV0g6nYOdIn4xw2t
O98dkc2pUNsIyHh3GZ3gwHYHezMPZrczTY57XTKL1dBDFJ98jeF63vFsmLftuWTKP+n0XDr/bvR2
YOsAZi+Q0KTbT2zq92lSG/BOjBIZXj8GYhA85y6MYwN3OFtca6aIGU2t4k1eqHm24sggwWwQ67Yn
P/Wg+ViMJOVElhjJSY09G5bYE/T72M0WkbSxsZWLzxITHUOMWbuMjaPWnqR2FwrlHfIYeKoVt7vb
hXttTGYu0npCMLrpanamuOWbLR3UKS/ZrhI04rWKvmLbduSY96gvEA9gorSPZFxotONaakUS4DL7
WvYAXGn8UUFpLe6lV0/n7HEz9KqKVDk9aoNh5uQ3WAp/HhvoxvaSjWFH0wH7wSWCbXqRyZjt5q65
r2b7PLd5sR3d5iPttR/fHmy0pPkKGiPylhK+VpvzQqDX4egapifoXT6D6ZBAzpEVZlbf9jTBOyie
AACkzDzHcEUmg7eW1HAW/FEm+FczdrWN00Txxssn2Lu9/ScNCRnp6OYhcRrv3CQ8Lf/NDrtv4g5B
WPv1m0QkxlhTNlCGvNB8rqZ4uvcGjdMn678FOBLW+4eWlY9lq61GIwoRsqQovCb4IzFlis3sbA3i
n4WytM01AqhAmwqIJJ2y170XfWdJi6DWIoE0nsr5ksS/ssLxD5zzaaAKcKZzQ0CHXSDDJIMwJh/X
uaRFzYm4wZId+TTBmvRI45WoTCvpll6zwQqqMyMTb7hkkmsXDe91SPkhldoXEQe2eUjOftIS5pPb
BDmoxTLtjxiOh5UwunIfpVZENdPJvTVysk5yUhmgq2zNegiPlsi4K4lkfrQMc5/YP2HqS2pwFNcE
BdLTTORVOb12CJlJdxGBhcz08SlJ49Qmo7cuPYJg06zPNzk9wuUa1zfKojV8w2JMnbGtCzaMafQO
UlXNQcd8lRDIvBH9/JAZ2VXWudgXfkukoktASAF9YpWO7j374Ys+Vh/cQvpBamg9CUf2D+6SV1TS
yTPN8tVkCrUTqvsukoRsKid+RFW8uE3G85TYF6Fij1Mw9UVbDK9N2qxmMaA6YeYxCpqzAryCJG45
EAkTknn+rPtG0VZ0zq2OfcCuOFGZivubKXKIlTI5cn3F9PKqq9PMUCMU5h8XpotX2Ac1I6WJHoAy
2/jHnZNXaQGsh5CphPOWoYiwnN7DYdJj6C7sb2M2tG2RevTQmUhsYnK0Q7/7vlnjb69YXnTkNsX3
EmMSTIt1PL9Uzl5fMoErzz21vLTroinbdWlTImZGFYHI0RwU5rg/UYjQB6ZJ4dnJufWdh15NVEyL
nfhm9tOHzjkJLvAgdMYlF8OZ9w6K/rvKfrw9imRXFJo+nlYwBYi9SXbb9rJFASVrnzcdJL/TIUQw
vZ07CH+HDYOqIPHuAEqWBFXbIISL5OLqzE1qspWq1DMCH3HcpfRbi+8FL9DV25s1U480Qq7yZ876
zMxmuWf2ckoNOMUDbpoy/ZYwjvaGoBncQlZKnfi7IOiOg4Uu/3rtjd7eDgMD3CJHwhRyB5A5w7lz
7oqd3LA6yCBfUAIYwDFpItPTbALos0+rGrB5IxvdlNOS1seAE8Iw00H3I6MZF3DCfE5snjKzqh5C
THjILF5xdFGwoFKDLB7/WQk0s0TT2vXIj06xGtMz2dtVfyX6i+jklm+Hc07CekNMjh+Ser080iVN
5O+SmjrEEkd2+AHo5jnqJlY6ZkjI1zjtqilbk+f6x+p78odqUpj7mQlNioG6wRqCziqYkRhptfnD
erpY2NKrUdGLM4cCYo3Hz0jrZC0lUojBLNdx0p9jx/pyDdajVG/uSklFrVfYdE3Wecn8GDkj94Jz
D+aTN8l0Hmsukonfymu15zHDU14l00enOIuJiqmPFvNmwy/eSEjgS2tN6m27Xl4ZhpEgojyKu3bU
4gAOXUCDc+ciLrTybMlelt+3/WSGjp1FxWFKrr3p/JIVR4fK51tu7TsyFzgQyu+RWnIs+nc5894Z
pabh1CywQyNCARyc3pnJvW1YxU5UY35K/MTYNxgIWtWN21xyyPVMynkvG7QXIbvxOBj2vtb1u7kV
7aWpVXcpmbnnzEwPblqMh6UGFtlQXzOLRTOe7A8VDfa1p4zUR7PB8JdtNMvsr2m3THjmNbO2Yj0M
Y7IvlPhooyY73T5ovfqUkrj5SaucTVbGZy1SOsFbE/Jqg0PIqZjdNzmQQIVsxLxMox7vYRZbnHbG
R4bt/W429cfK6cSWtcQ5WSo8IUahHhrbdcURf1979aefAYoFBvwgFZdoN2mbQbBJLheVvhAdpLLf
NZdhYtItrx/ttaMz4Uxb8v9smqD8lefRPzDs8cks4zQ7du4KgZN+6Lw9Obj+jia/WKFFYHBX6+ts
0JvDlOJ4usluDUVMvEGUi6Z49ygM+pVPmTAsJzUTdM2GhGKci4z+uBGjQ6nH7xBhKX1c3AzUjw9O
Wt25Y4SlbF43uHtasq8WCxDX0qDdlVQySBwomjKRPgFmK5Dh/MZh50FCR4BtcFpfuWiH+N2qKSib
elMP4rWrvIZjEOVShLqnaOvXhso4qEfWoNtCRHulBK5g+WD22Y7DTHO42b/nYjmNKpezfxzfdzV3
v8tcgtk9xW29qseYwy3M29xl6k9nDXhyfp/rIEuGcKr3OpQIKkX0IqaNoiOeqPcglQeq7d8MDcM1
uaDUvz79b46HRlcFXUYIIJjZVdmzqd5eJyHetQFtmm3gmTdxDN1+4Woe51VEtaUP0ctMIbimdGWv
h4FiwDONGaJvJZcAwhTj9zTJcc09udZKGzeWQiwBMZ+idaSRiauOjgL3aqw72BOLhJ4BC5ZpsNSk
yH26rldUPQwdZMXM1D0QoOeu40qCspbfi/m/a7PvvOBqQkiL2NuAdD0ttnOvf4qM7nXissKjBEnl
P5eg3jD0TvB8R7Z6NtY9uE6s16yPMNiL+o6QBPZH7xAb8h0XfbsuwD0HUCEoS3hQ2bm7KXc4+oYN
5PNU/61jYKdb5q31hiU/vCObkjVZDBda14TsgYMJYpSfDmDTAH0AsCra3oGH1QW+Gef4Oy3CIOga
COaW9apvtyBoUW17rM/txIEv5eF2Q8mHQYRWpZl8++10ubXUsZEQPMYpHpkENCUBoV2zBVnyy5K7
sGvCaqFcpPm1ctUlZpFZafl3Z6gaGzF/TaXnm7mwmfXP+zxs5dqhfb7Slvfx75qohqNmpMPWH5Jv
YHkyqC3MMhlxh2ZvnbIEAQVR30E2crd70z1nEnlXM4Va5fRt3/pe1rhFyoiEs2h6y/Ec6oO3tDPU
75iGzr4eHf3qlfrvcXyK/NL8pFGB4rmY53Nsi2TvWHMTRJjV1xoNqlLXs2NZl4fYMdXFGvtD3nP4
8w3bvPTUOHk2o7Mup3DnC5/7JISQUiDfRNvP5VyBPFjVbsYTDtk6huvNfLf4dgoomH3G/bhcIY2h
fnX+9ELG3QWmwN2wwODDpif5jH1XbwAXpy2HHGUw1qPPPCxXj6PXLFJUifqyEox+yjbLomJlmsUt
xR1nR97nTE6km+FzFnb6tqyH3CeoDojbkPG3dMPnMq0fitl+7yb5k2ViT3wGq1oCjPF/SDuz5ciR
bLv+y31HCzPgZrL7EEDMDM5DJl9gZJKJeXIMDuDrtRBVautO6Uoy00OWFTNJRgTg8OGcvdemqhEg
mhm5pd5Ty/baUlQIrXSt7Bdsd+31IWonXqirKewtzmqFJBwuboBNo/jZ5A3bDny3BMTNFN90ZmRR
yJSQksN1wY442+rmGdMccRQxUWZ40DdDdh7PpvQ/G90/5rbAHWgeEyPFntU3v6IOvr3B4NIH53mC
XhjaZYCfuRIlCQ8tU/SMmWWpWHz9kaFt00hh8cs+XczUm3gRh/XZNbNu2ZW8nUnzn6ee6U7qJLpp
Wn876OwVh3U7Qdb5zm5xK/v1XdTwMOgVbumOUrcT27c1OjxwqHyfHHFpZ+581/ra0zDaGu147G/s
IppF3JqrN5jwdhSQHvbNXjDJwcm0J++2zRn+VxDV9XGJM0GOSnXR0E5TW+T+xpgQhiHLAqdhWooQ
x2PYeHXXv+Z5gOMmrRBjCbMD/tqQPMW2NkQwz/YtyEeugu1JJjA9+p3aS7Vf/16HDrhh6+qHxYhU
CMmQjFrupE3HdL7YKhpIHOO11u/tmODAI23quIGZsx53Gk83iTrhSRrSC46otUrPopNUHSkfFnEd
JuWQSqNb4jLZNgODwsfTVLiSm1eyhg1l8WmW1knmPvaxlZOVpdWh8KgoRvEqsHP52IvIZuJgz44P
nypZz/altlzy2vnlNJxUopL1OaEE7SWN2Bea7m7Z+byOItpqksMdo5+8CiwDV2uu30c00ImndwUs
3CiPN23HUbws2CJ4vgg94Ec0dzBkQEt8ak0n3SBvc1nF5VquSBC4cRRYl00GR40nfdlj0dC2S4v7
LMe1UbXvNXcOJrx46TDWGKn2kHYAlNJS0DW1B46MkLcgU+p7o035oF33ZKvhtV9PWYX0zv1ozTgo
WKZ9sLpZou4zvN1hsaSfyuShl5BOB7FwYsvZ1ra4ODAgyUOMxB+N5YKkZIEdex2P6spHqkebd/v7
OnfjpaPQYKBgn+rD2Fcz+0Zu2WRZT37bZLfebH8X5ScYs+kHbVB99m5w0SHEL9D04mQ+Wnk6n1pD
5rifbRE6XtYEyBryu4zaQ1BkRFZzt0EXlYIeeO0/0c4JKpWYIb9ih1EYeRDuO4MnCMZisVViesmH
OSGBJEeEM3e0+PU+DSgeKmIlWICUEV20hRnL9OZn30ITxcOPW2OktdKK5TB23b3BezxnHkK2mcxG
O1XtTs53HRWvBd2Sn0WvojLkscGWgw7H3ZMhiX6N5BYFM8JISbCAJyN3vTWwxsZsgDA3kKGUVARU
tv092CNMLQSCPhoWypua6RsjzYiozxyyS8cJnuSXMqw0vbqfOC0+Lgg4B/QkfyF9/tu/Ecq6a/DV
rxpbWhon/R9f/uf+u15jsLr/vv7UP7/rP//9S37o71+6pmf92xfba5LWw/At58fvjgP7v+Zs/b/+
4995XM9zQx7XxxcdYqpqvaSh8R9//9PxC76a8G0gAP81VPDykVbf/5uf+Bso6Lr/EJbr2K5lQmSw
COv6J1DQM/6hg0DAIO65pou9H2zY30BB2/uH7fgQEjyhAzUEbvFPoKANa9DxPPhAuiH0dU/5H//z
09//hQ3462r/F7i4P3EMSFNAtPGLYLoI13D/oKb0XqZr/aQBpps3zmbdzhm0IkIEyuYv4yTfh2ft
GIekrDtHXEH/cqH+fjP/xqr7g4sGvwfYouP4BkARkIrGHy9eV07dgtlYqGNNGwxZS38u1C3ydMqx
ePLxkvvuN7L6/8+XXRE3/wrnwWI8ypSXlT8GbKjlHXxYeGLBTDG8OzvQSsr/y0v+iSz684P+gSzC
ES4jf+QV0VINy4PhIffcxqjf07DPXv/PHw8dwv/ycr4Bsw3Njal76Oj+hER2hdYgNyQ6iAk1OqFp
2ANbWaVy7KQqv2X3midbq2aP4BLNG84cuC6iVEQAe065oXOITwU9RaZFPkoGIYJqpqGq2qYOFlk6
oCcsTJadPuwWT3+LvNHY1FjBdnOJlZGSI+vwZuLGbyzlVdQ0V2eMVfb7nMYuFRXQS5m6iyhysMAj
YnEN9oRLlxHe0lWhe/WyjWOIFhXjln60a/MRuLeNMWfaTNOMW2Th1GC55W2EbO4UIeqrbPmWC9Zs
LZ1eLJ/jnTZ7T5NXRE+XITU5YzTpQalF30aeDp2RkpFB9evgyo9unhh5FtMuzum6ml9IvA5UNfR4
NJxVzeMF1MAunqoD03FOxOwcaUH8smo2QtFCd6Oyvp2SI0HTvlM+eFFzE3Zdd9Ec9Tabygu8niu7
ZHTzOgoSOdFeg6Jg7nYTqXEofAv3E25pw8EIfNwy2i3qX/UydSw6TSPf9RgoMlYRIJLabp41Sl+k
Hm1c6A9gYg9t/oue9rel8XP4u3l6cTC6pMoQZJ83ge8DFq6Wh9qo940q5q0cVLTlsh20dv5RaScX
aRFURHIA0I5y4sQgmxpgbet0a9v1u0c1OEtp4A3zd75ML4mL7zZG5yOnl1mlSVCg1RgrNKHEvX3j
fH6Jm6+q7D6Gri1of6+boqzTgkEL5jwrt55q3iNci5rn7syKrp7lji/Exnzrqt6mfV+E6+8prelF
n527ub53WzbEpDVwEFxgjDrUrdi00AV/xODVwDfAIF1pfEtdb22zuyFCqAqwWalwIPV5g32WJG6L
ykzZcdV8jN7KxSuFWnVznHw0omVtf2twV/aIwwO71Am902CYKANjY/q7W7d1ZUejhhz5G9LaMXtZ
cBXMQv6gbIgYu+6+RI1mUku8iaCN/FTmfLe2WN/6mthXgHOPzIVADHKTDaMGxerzRlobSNJSLWWg
j4hV9cy8FPiDkPXlQdLynr2uehCGfIQUxJ7EMG7qTGCe06hSWTqyzUJLjggftuhuqZW2jJ8279Um
ISOtpoBwJTEmeSsZMvzA2O6vN1r4TDotsc/Cv+d3wRDrmeMjLoaCi9lQ7OfV+5DcoAtb5Afs/38N
38oUtLVRjRiZOyJuLB4AlmTsxLtl09v+Y46ZFU8Kny7SyPKqlxwCn7PgHHGhgTNuprl6JoL1djad
mDJg/260bhwACyDimka77QmoBELOm9HEjTuh+IaB+F1omNHnRD+MA/JwtZw908uOwxrr2Fjudszl
PYIzwBdDd4HD8KJVEgv4wOW7jjyi+kLm3WptDHAe5jEk+KbcZ1m0TWUUb531iavRYwfentrDToxY
ObArYWqzzewwUkYZzAb7L9ptSCQ8naQQbmDPfZdG/2Sq7DY3jWClmQTG+h8L30nQDczxtpQ74aqX
0eMad45891aHuicGnHRuvMnEDN02bjc8znMwvkajNNlsob4uAdVRmJ7sgPkzMGJ8UtFAyBfDya9h
Ss0mk1ncp2ji05fCepWtae90vyHnpXQfHOK0M5cHMsnpLNcz9TIkQZHOI06RAvgKU/51OkIFMHer
OQQF+OAM+WYocLaXER9KtDS2eJEstr8R3tqbceaOwBAm+FrBgYwefWpWm4ybai/mt4SosLGEOCyW
+5hYtDB5Y6QCAoET9UNqQxIZ1X6Q1Ytm5nJHCRfVfyqvPz8t/c7x6jco5C/tOL9Isdafozsaa9i2
U0QucTa9rK0tRA9Pw9JumVRRdSuMLDXvE40rc4ws32XqvLTVdowbD+2TBd+IuoPDaGQuo0NlPSi7
eDD08qEU7W+xeOGIDz821+fY5o4uE5eLVLGdPSKA0WlBBtTwKZOjA7a1kuS27jLoXApCq7Gf0IFJ
uKwoS70A6PemAZ/FZU2Qt0GS2MTKXZlgsxfIebrINfgSr4NEDWx+0+Zk7szS56K/g0XTLlTVcqyo
zJ+w/+nk+1lHn24+duT+rJdkhuzMm+TEj8NgU+LWA9iyXD+goSG8bYfkdB3woOHeMR3h6qbMKpYt
vEjqEwbraFo7e6/rf7Iix0EJsV1m3HARzdFW78oHz+4uLO3viRX/kDmm89SzsXIu+Q1U5M3gARAh
4mYvSOoJe9PaDrL4XAy3CbJ1VqOVWW+UkSNJkEsLC7UHB6HSbbTqVpTKH3wl50Pd0ODvmwjtn9c9
ZHPF+V6AqPGluzcSB3NjxSOUyDkwVPkgKx4Kc1L3dp1AvekubeUQw0Gxo1hXvqQvLrRSH2ytHpCa
Jk+s0WduYRRmY805HD2mr14aXPo72zGXTZ7VFYop8ZvYin2J2TBEuEKgTaUjZeUjAM9CvO8go1qo
Dmk8sScfqS3y6PlFeEmQYe/eMstq+6Yp4TmlCaAgbFRzd5bqeUFYpHv5XW/iHyvcdgn9yf8hW8ik
g0kyfYLtoPVGnBq4Xj3OS0Efd8VWd/hVLKpfnbNsm9K+R3FhsABONzl/6h7l9Rz1h8YczTdUU6Hv
lPtiZFsTZcNZZf1wzlzUMK2zG+k9w6qH4GQP8FDSFLSKcn66HkO5rRUvNZnvykBmX+PkSZqOYvoy
HEe3hQQXi7tFTg8INnBHD6ilo35E7hVXwag6CCJFRYvF4kMllc/lLNwS7lD+DGSflhSGADrFYGLr
fGBFXlgrELRvkkHTmbShPbQ2DIe6tJCjxvZqiACeofpj1lZWIOgA05d7AIj9ac/kw+S99q71IKnR
OnI15vGQekFNYYimGHlzTHyP2ugfpaDUnpm0fxBoIZ6bdh7sJMZa3ISlxLyhD4t/0Gx5Yy7tnaXc
6twt+WusMfmMSDq21pJtGzptzqgffGGAjDKaEPUamkBInmzLIlw+RglOlb7UYfTVr8VrUPVbkvKb
A/7J8YO5H59xPNuU4VY571gziHR/w5/TbLGmS1tRT+m+mO3U2R2nm9ii0dlPeJJ8NSDyG2oq2dEH
1u5p89ebSEndGGfnYM93prbciCl9R6yUrm5xbOxWAcInSdgb1HiwLagf+OHiXabpb1ocISvom4ML
f/KwNNjhhE7q7oS8AsELGmoOoZs8sZ9nK320Eq8MvX6MT9K0KwzrAK0sEVWhQR5ZgNJWEknp39rU
/6qUqhZrb9ZSM0kzmgaOdwQT8hn5NnQqrTT3QLSMZfoaPR6qKDGaSwovmgmYTUEf9QiS8aglcaMf
erN+rArUdlrb/ep4NCnufCFSwwc7Jr9srK1rBtG8yQp9hZssoWDHG2ZzH21ppOfO9LXoo7GdqgJn
Gy1+ynI5TwtTbquJlA0eb/46opgoUs8nX9mJLilV/FCQn0OyPdUftmLzjaEaFw1ARU3bNgGRUqla
TxIGmUTw2LIYY/WkRfeF8xUX3OzOrbMtfoMLiuZii1slDTo8TlPtpNvZj9qtlaafeT8W26lMOYFk
6AUFuCThLLSIWlRutk/Kb1T1gIpbcPBeTJjLYND/10z9JbWAY8dmvi04fQWiaEGWKOejLMeQzdYR
0+54X6Yz04CDUjaO9hFL+C5bmw+W6n9PkoVYTfknpyIkpSa1tKa12QuX4GqIX+L8ELOiI9tmGMMG
tUhlAd+8q3TzdRUyBr1B2/YKTzbqWwhTWmAllHXTa0MjyR8bHUf0WmGHjJHshdEOG4mmD+JXi3U9
Yz7qzUCQKYB9bczC2rFu7JT+fkW7oF2O9NvKYFjL9pNt37q18zVwYKWjR/ORdvfanGfRt72vMjZ/
V/YCIMdhawtNMN20JvfVtck3mNz2iEIsDzqdujEVyrfCHR+9htKzUXurgjg5xj7848KM+geZEFvo
GWqbeBn9oOG3I6do6zQdB9s5e7H0IoFvrdSRPeqtQ/nbLCDHEEtY7wxzbM8dWwtELprekmoyke7M
npLY16bDgt4NHDbIY03cAcuBnu9IESFl3It2lpwQFXT+jz43nFDa2lPaeI9mM5KGp5XdvrBWrRqI
cLQm7Jppy6HyYhM7N90+yg5idNKL5URP0QV5kfPYAUdEZIBrAhtdltno3GuHavnIz2bAWmrwcFiC
qiNffXpLn4SG5u6UQKoSY44Iad0z24x7y35DgdYjHRdP+Hf6Izsr+neTG6FBWvmowmMKV84NG+Fy
P04810KJO8j4nMgpGSSDApTayYrmh+/vsOo+o1KAlTB92rLAa0mLeiji2wxj47GioBoVroJBOX2u
fE0mRZ4zA+3NVkUVZ3efthhXl+Heqy3gNTf07Fgce4UN2rclrQR34hTX9TcT3L+tnUl1cNdgsHL0
N9dWJKdNhqfAvDPFEme0o+1HtY60wsb35Oh7qzXR+To7lXBilIboOBSndAU4Y+ipZp2Q6h0Xjb0+
pMt5x61K6jikAnGofB1rmQdHp6PeUOVbjRgFQGke3n19OQg/P9equfQFfmjhznuTVqGXggxK7AX2
VLJrcK2FbmX9rIxmKw1oTySlfXpa8q4ydD+/pL6cbHY1m8ZpP2obdmk3GSjD7FOrw8oD1bT4E5Sp
Fo5OXj7oS/udzzOQKK6hkJj2k0wnQA2ez4564cHtqp/6jKG/rozjXDcPdap9NBj3aEFz+CpxZY+z
TcqxwZrGNoc+qnhcs7TDO6N2EQpI+aUrIq0qcEcbs4JeA416t8D8gSI5iaCuH0ljttGH1kmwqnYy
K+42emWrYLZRvvMyT5VN5TBfvfvRdgTgHrq0nG8iD7NRpaMif9Umj8w810l2kVHemj4lsBSlMcDI
YltWqbNFik9qy7Kzm+G77JrHsUyevCp6vTYb3aLlyJ5ULq4gJlVPO1u6o4VlYksal/Ub2E0zBNVX
7yJ/a1KP2rSKbiHt0IB2zHJuwJcWMe+Aq3szSeuhS+2L5UrYSzpo6KwxdkNhTUfb5t0Urn+wHftG
LGin6H9ctIhKSsZtY1dr3Td4M3doJNc+FzFEs2bvbU4ooZeXu7JoX/SK+gnZfJtoFXPiErLDuCnv
idNkZqaatCUa2YOfVIlwYGMPtoRJMGrQt7bjfW9NkurQ2qbT3VeXTRK8NS0o5SADzx5cfBP6EacL
nfjDjNgF4OXw203cNsz217Z41dCbNbuYPdLacQbXifyugH4tS/qKrRER5Dv1GzTSRZlXB7euvYDq
8wuCSbFbz3eIluR2bt9MKhjI5xD3V0xv0NT2MB/pzq8y0ba5HTwex2QukpsiY/sz29qp1s3HQnU/
vKqHkjHj7xnL+Tb3pGBCAdRipe5+9vJlzbdDImRUgeq6OZxTprCVNJtXNlyyhPiufBqJopnwhqUJ
HgFKgoe5XDmlRj0dNEsG6DBxnReN9TZk3s2ANn6HX5j0LyS/5zqf0C3Ttrb0RjuOTvaIUbc81qbz
YLWWda7YBEXrVJ+DGl6DuVDddjxzMCPoGRsIBKj8WnFcBq2Gf8LSEePMi/WZdKBFu+bO9DCKWatU
QcwzSngld6bn2TzO4oJcSB4HVRxH07wr2to5T+Aa7LhV+2vQTAnERo4JBSccK7gz/lqr3UEUgeKY
liWcmoRgwXa6hK1u5AnKaXoSqqV9q5dyXw4QGn0EdtBdOMIbqzzCdH12cl50L6wap0dnBVe9SmMW
+DioZMKBuZuUeosygG6uqWPlm5PTVYZVe5Y8tuo6L2YvoMblURhUit2Oqqus4z1mzT4YzbLYSptS
a+u8AWO2tiYsGenKr6bUfhYQjnDDTZhoc1aFwhFog7iAJs0r4mNRr4BfbegXxvlso3lLxb7yMhmM
zL0G6WRQKMSr7yDLhU5IhRnh+Nbx813pS2Co9qmY5dkFk55oVA07wYqpppodSx5mVNq4MtXuqodi
1GyMOaeBuOoQbV1zyXmZd/M4dKG9jq9+sNI9yU4obMuWZh0jh8zUjuPbLzeyKdc55iuuh0taVNsu
TpMwlzFHo5+uNNRNHHLinvaTlMe6BGnRK4qPeNh4Vozi97VRnSfZsHMctuXg3lBpGox5Bvd0puL7
RaQHRcGCdyY1+1JY2t2YyZ07TTdVZaxaPzO/txvts6IXGedeaOrNh5B4jxRyM9qCtXGK313tt7nQ
GIZlhNcIoSgi10RgMoPMYo00FTxcVoAvC+RBF0NCdFilT3wUdlmDeoCqeaPZHCDEYjhBK/KvamJ+
n0Wb7asXCMlblFlRMDq63LReCwhh1T+QQA1LxZkCa9UPEXp244iE8pzD+IN4j/1wbXWblfZ8FUal
lnICSCjJdomATnnkQmykSyWI3F8moFhRpUVDuv5mvfefO1JKtxNo3dzMfyk1QTWey4d0/lg6ke2p
olxcDYdBQu9/XUVT6AEBwVQbDcEoKCJH0Eldi4ALtfFatXfKpLvJYa/HwF+/qB7GaSxpBwDYeUOG
te6tTRcSoXunNArQvX7ELxOUY/msfTkRsvKl9wJEL14wJw5cznTXNxYSKM3eOWOya8lTGuz2o3WO
s8yRmBLfGXZO9OlG6S5CJcvmaidsEEICkYmXGjSOXf/NmqwzSRD0WedlU/XGDejhTQcqtST+TSg+
hV/Lj1wSRQDNF2muQzJdt63l+EXWGeIvo7h1odQ7xJGHpIzP2/pxcm8sd0ZiZ07atndKtogea16P
67Jxu5u4iWj6Dsaz1sCy9oEQgjjiQmrk9TjJQ4zP0JHE+hE+ULOXtt4ixHZ223745kzTZtAe2KF+
NOj+4Ma8ZbF/Q5/goTOY7JR2alK6xospP6Z8bgLV1Ac35aPJqf6gMPiWTtbzotnPKgc81auLRs9x
k1sClUoD8ZkR/4HZ8cnWqp+25C9yjeDrbgD/7wCk06AmuVrzWDQwRDsWy3xxcBggPKGO9eOqrmlS
cVMyFpA91b8sDTFdL9ExXDWA82tpGO8gVbkstknuC+vdVani1czkQwn6rkVBAWHoLxkFnWuMO15Q
cL4i8p1VpM1QXpVQBuIpuaziC4NjLWykKSwRXQWO/Vi7tniyIhICCPbknJgGVQQicer8fC8b9twO
bRY3k24w9iaG7OPMIxmIKBr3ui79jfJLD7ltph5gLB8wFb+bGUKf1LrrqC9tM9uHRudO9xwkPern
6ApLak2me8k7zAdz570tjvtDd8c0NEu2TklSqy0gxGQVTlx13mPGyV2PBzadsBGv8opkVaBcD3lF
TBXBHtnS6dku0aCx5/N02zlM+ymO+E0ZZ7wHxGzLjB6n97wGelz9ZIyWj5yTit6MRRR5zgz63WzI
aYh68aDKvV5+q1F8Vj4YEWw+AN3bn9PIbNFjvRz9Z01OvF6GAqUQ5HI4MYodNkYEVeiFH+AyppuY
zdSU14Ntbx2cSAL25rEqLAMVaPngr0l0Q8YEOSXk2q9SazGwLfEM73k04kfkvhRQR4XLvCEEln9p
0b3AvBiLM/6lrsokmmrvfsqq+gZFSfPg6sfR0l9Jdkx3ndTdkzOlb9nQxoj0yPrICYvUaj051/Tq
SHJyX5xW2QfsNZQF0j1s9ehcsnch5nnTto15kGX+iJyivXX94Vij/iQ3N872sM8zoGtIfaznZJ6+
Og1xNSj++cxmT54dnFraVApkF7RgIk7zw7SwmnQ1i27MjTAjl5mKa0ZqJMqgkfg756XU0viIiCQ+
aG8tQBM8IcdF+idE6VDJ1n3qdS2E/40413xEAcBqMLm3scOSDVno1tIoACP01LaFc2ktHxefA7NC
a7znq2pRTgmUBZyiadTRG51oI+rcvOtEj2Kh2nQqeugdBGlk3X5ehy6AJo74euHAYFrz+0jSIlVe
+12gKAxtS9zopX9PhmYflvl4C3IUvxbqKQ95Fozw8X0Vj/kjIrjrc8555bclue+o3GRqUFdum98D
ebN+xK+FegiEtKmtMJpR466jYSQNTKzvsV5z/dp8CXuf0kVbc7Rg0grarK7DuqrdTTJTCEW95Da0
exFuHKYU0dJVuJXgOsULsOCo990gJZbqZGbiQyjapCiFtk3hz4csZweQeaSe6AamvRoYdxjZ1DuK
MXoY7CeLwiIcgIUCXbFFKIcCrMACSHU4QUi7FQur8tINtL7hJu24Qtmo5pMxp8RFV0sIyp1n0CoX
9ie8SZPzhgkW9tDDkBGrVIizFzhIXdv6k/47NaDYiER4p9E7Gb37RfCdOFldrG9QBVggafrp9vp/
KJWNkIFq0NCf0h1BAnBkCVhEb4qoVmeJ6GMCDm0yVDaK3XHQoIkLtbl5wVSZH4384E0PpsYzm/Ul
cQVJRyjrNMPl95mtY+PNTKMz/criZIwaTzLRdavTxLjDAYg6XI1xQK0hTDKCaiLWx4PUpnvCTGDX
ijK96/Xiu7BZZSZXAl5m++hGZvGjzay91MXeKuyfoKWnh8WZOUqm9wmVmV28ZF+V7tEmNX26NgaZ
WEP0jrfJo91vAfUr32cVD5SyC3aN3qVKQuxoYqO5fXYrVhtMu4xYNdL2rSKdZetzmAKxBYkLx0b2
Y+ad80wi3nQkZ7smFiEGVUi1Pi5+h8qC2Vro/9om3Xu1+0vRgHfMgme2Aajp4ASvVEaeQ93eq3VB
QzxpNVJnwctwPFkZ4RepBIWYzr+HnginHt8guoj7kXPExkmB4lTtntL/F3G7F62vjLCwdEpvCXq+
UtDXSGMUvV4cvcXAl9+9ceeRAMsJ6LluEXpPXvct6MuHGsxOm3pv0yOdpEGPkjwb2SDTWg3tLEUq
6DkwpczlpOf1wpviuF9ROjfS9qapyFyey7EjCDu/LZsWQp8Jv97Jux055sPeiMYPaHXV8zRQihU5
YA3ZvYDYro8qRVjJjnV13EGWE2sghqWfog4YP4WxWy+fV1VyPO/Z3axV8Gm8sRs7gYUH4NGOXkyO
Z5ivHCJCk2fDllHIwuezDZztY8SfWla3dMdPkauD/PUgGseVf8HX3J+b0vgoeqSME6j6vWI0Qqhk
L4dYctnW3ij3pUbz067yGyuff5s0RMIBguzJpLa0t/PqR5XQ7BT4Wpm84Kcm024kCuCMpvrYxXW0
d52e3ZFp7qdMY/AtS0efiNwcIx5p72rYRJVK4ZbHq3bCQFTqUSidK/XU6KTpuQ5LKBsblJD0+nxv
aR89GxJ2iyyyFvfKpNDpLhOHcB8vnWbluz4b73JbGadmKUlDyM1tBQr5kHIeIuja3xGSAKQgNjh2
iKQ7Xf9Ts4qfLAPwK8r05Z//a+oMMAMbrk592HZ3bdXd/vWj9A/5p+v3tr1crB/X35Dqz1lEuDJi
BU4WUIF7GxCz5D5Sj+fXEsiW7qwsetHjxoEze3muUl/eFYoYVKOKrT0nmzKA4yRQoCziQfAEBFZj
zNAnGnEwxC7XyJOfsvhOgBz8eHSXWuJ0FRHxAwyWyvyseu87f5hjzTimPSkfzRzdNZ0654lY7vkM
6Ulv8GFlDgLYdNig1Bd3utk0+G/j7RybJOaldI9JVckRwHw7DvNYqdsewrac/j6v92SwoC+onSOw
RnkhbrBLHSunr3dZ0/zMk7ynkqB+ZqURlFM0XnSMuXvlgwok4wFru7AusbTBfRfcQwtv39SoYUdf
v0Lhnubnspz2IuWKlFBSNmbpjJe2BncHHvPQ1Jz1TLZMZVbtUmGdZRrl7KyhupW13Gl5/TKZCDOy
qARFYrODtCbuYDm89TWMnbx5msFHbQ2zv3clyGHlklgYdfJMTQqg3oKbpS9G56StRK3EyO0jGXgo
sLFu8mXNhNCD+q5/U1pkk+4Ub6LGr556O+VEDbf3BHyPSmlLgld21sv1SYe7git2Sh8hPtyOyvM2
CZXDrUEo1oku/rHV6S5jUNshTefoo+IwK7HIxjoZ9S70wgQBMwE3yt95ntXdDgs7qLjrby3dhAy4
CPjmEzFuHW01qg/O8IJKJ+PgPZNVZDZHCoAYKXVxUFDFOZGCFZu/Z2iWbwgqNlj+TmSDTMeqQ/uR
JnSb2wqz2uxQy6tGbJiuMIddXjHYUWtt2gKQyNAltL6aPN5CmzA3g8bznzfN15JY3q5J/MemUVQm
Grq47UxrOltlSGPiZGd7cuA1SPc0E/eAxlT9NjNFeACuBEHvzlvq35nlvDpq/kWaDLKi1L5xPOdM
740Qc51iJNCZtbL0hiwPLvNQPTOInVt7Jly0lwUu6GSxn9x7X0uHhyEFl2LGFCx1IwuBMlVE2EQu
uA7lHSvATppXgkqluwXky3J4VEbvAgNa7R2voGjGgfwg+9I/YxsGAdxp4jRCSjm2wJRPyuFjMPzL
YyygyNd63XEGEeaNO0TLfspN65JFjU/8yujc1hEd9iy5dK0d3aKHImLGzPR7z4iqLQGV1WGh24PC
Bcl7j+H70aAOGTqGMz5SgR1CpTnao4XLY9TYwPlxOT31Nq11qfXpc2uTkavJVn8eRDvjpvTKFyQ7
IAq9mg0w6b6YT/vpaEQcqGyesMCtIvmqOMbgDM3lKwQcRriTNq8xBL9g0ofqtW9pIjVkHb0aPkZv
slfyV102RUD5MntFNV8EBHkkr1cDp2Hk8Ws001/q2aS+TBUigiIT/gsTEwX5rvFekFfVAVZVeY/H
eos/3KTCjTzKlygSr19myWLegs3Wt1P6YygIAWoUvfVIaLQWW+0+yRznmLqduo1ie7zt+1RBg26s
myGhj7n+fd8qspVEOdKn8pxLZ/RnzHQHY3D91z73X3qFLrJaPoEapsTKr+0FXEbb0o9/ZkuP9y2R
tI/jzgvdCV6jW2XTrlbAjrsBWr4/ciO0qSbsCmc7/cp5l0qJ53h07W1b0xuVujFfTPYlFEZya5v3
5Yc2LzegO+r7zM1gfDS3Sln1vmhz737hHWuZe1PF2UlkbfFYOkzHdIBLaq+C+Wys0EXx/qMcl0Cu
zIiFiI6g3aCUsLGKryLHHuCJpACubWWauOgCvPHi2CPdExX5J0Q7OETk8NjH2bmX9bJvO0W3xsnv
YUUdBqmy07RqvqKFSX4c6Sf/D87Oo7dxLeqy/6XnBJjDVJREKtqy5DghHJlz5q/vxfoa6Hoqw0b3
xDCqXj1R5OUN5+y9NsFpey83e7uZtl5p6HgmQnZ2bKdYBJqXTMwnlyZbvUrH6sP0IgpuuE/nWdsn
NBwaT1uRuQBBpag0eqPzuZYuiQ1gVWNyZxLBEL8vK5YGPSjp+unO5CPEQghWIBCQqfIECm4Kwnjg
HWC5tpJOZFSZwI00XT9EbDY5NEEQUcZ2J8FXWGSUgG+MPNrT+drB/4RL55n5ujBDfH5JNbgMvzkb
7EbohhIRKzbFLqR4bsBOyEbwiypIL1tLAs1tdZ0z/ZAt8UFIK8wLnBwiGotqdF/rUnnrjwN0IIpi
TNskguQl1ggF7Wj4ME3ddOdTRsAEh7YlU0TvUAd9YCtYsVuiBrZI4uC4kRjmBQlTiV/ZcVuCkByo
CfAlJ4B/5MEZkyRTqTuYohQfa+Kgxr5V9wl56ivSSsyt2pGf3IZBCpRkxNYgzOcy+YauIEJVRXkU
ouJzTKr7ACEzIwtrXEGzfNAkZfZUpPhpOlLmmbXcxNcoWubUavGs7kWvpigQjTCjrf4GocVgMB1b
YK+2rP3eatSDzMYa9ZgP9EdG0cIi0mZQUwa136keRw/ZuIGdmy/rgIZNW8jpVgg6kVm/3Q/Iy/AX
QR+MzLzcszM7+pPXrVvGG631GHhHkF841kmojcjZGKxh2wxqRe2+A4uiQtIem3bNySTZaoZQrfoR
JV7uPwuiheydkrEztuXtOMwxathzXNbQJ1nmGBQo5lz8cSujOloyJmO1TqJ1VpqJQ6JPubK82Vqp
+9vWTFk8i+pUK5yAOzYEoNB7aqgZ2TnTMNCL9cQ9Oxt4Uka3N4xmDae7Asin3/w5OHInF1WqC05Q
Tq6RQCBMNBQEneagSdVPgl5hUG61ZNXyfdZgpA+agRw3yTp9FYuco0tRRhku+McplYt9PXG8EJQR
soSuUtYhJoDdDiXXPkU33kXRg+J7yTaewOOKsr6z9Abqg9a4ahTdavlIlSTxye8t1XaDTZezUOMn
0s7PW2k3dfQHQR9SCJ3/7M+Pbv7NmyxkaVo1UqxOa22Z6vDEKr0meMAgtIN4MsHGGrVWvTLdKMMo
7sL5L/78Jme0+TNrRgMPDQTcg4n15tQ1jibbExAjxuk2nBaoRM1T99Qjd7/4y3ITLqXb7Ml86d6t
PbGnaoBFeC1Q+IWBtVQfOC6op5KBoK76Ew4171XBv9af6tKx0BIKi7msAuJPXQfWQnr2u3XhRK7o
Jk620t/5g5v8rPNPkdFLnDfyRfogY886Ts9GBEPIRmSn3RJ2Q15wdW/sw/V0EMS14D5U+N4wcLLB
vyFRybrQIhTfjI18jBRbOcdvurFW8+UEqcAZlmW8zD6KS0yhrTwYxQ0IZ/3kPxAuXZdvXXFgQpgJ
H6wjtDKznVSvQKoo8rLFoIrh8YAyOgXmmFGwW1qmExacGJJ1BLTIQQoj35VvOSQJN00OpnERhHe+
OuK8tXIfNzbSHmpM/Ue5QVjS0Ip8BY06HFVkWpVdbAunjC/pmV23CmIAggVyReaOEx6SdpM9RA/C
C1ICSknYHla502or5UF9S+SdLC4UKO3BZ3NQ7q1txFB12xTtsevTTFx0O7hvKej2RfTSvabdQjkF
S/OWLzfa6vvg9I9ESIMruLQP0po0CaS2B5IQClhaZ1Y1JEQOJ05phVykO6rGAmh1ggpjkd0TpoSa
RLhEMGgwYXarrll6zXG6qfslqJeMfg4NH8qVCzD5fWRDHDz3LvaXfE2zR4hWdLd20M54NuM226cP
0o12yXpb1U+t7CYofA/qFm5c18KqW1tn8WRc5HEpM3CEDQEobC+f2i3egInacGQL+3RnHigcc5C8
RJtkmEeAz4ljdP1HGnbdOvusDuWzcBpILlsrTrqZVuruHuHkipg1vswjyFYENVST32u2vK8EgBzF
o/QxUO5fQJzG5nAD2715wQ7xyAScKpu8WEmh06sOSoyGRfVobQLE17VtbMZ0ISqb6N4U7ZaT7LA1
KDLzqi7bS7nOjpzD0RKMMI63wQNJZJa+5InUtFiqZb2XF9HWPw/3ghMdNSfcGPdVdquFG9KZPX/5
KJ3kW2/D3jSG6/jYAMn4rHapzTRYUyyhtrr2gTihBH0GvPJU7TwUm4/tmoz3uxmvjo5t0bjBHPm2
CI7Da7KtDsZt4bwOgV3vFadYocotl1iVH+MXDCFn44TGJX+ac4ZBKa/UeE3WZ0AAxFf0BXgG8URd
LhAhHkXltnGlHUWf/oWpTHmjzzcL6lGAO1S/E2R5R4Ubg1LTzc7Wmxbb2DLvBZuWCcChS7Mze+QO
rvRWv4gzns22VsKh3IitjQrUsgfbfCo35lkC9PQOS29ZOe1Nep4dPUhxifhy43PSu8KFWlHU8Egp
B4kX+Czv9VP0CuWmXBmOdpqMRfVYQHA9c06cvmAkNomb7sWzcrJOQbShDOZtJgrIR+4Qh3Xo0+ai
fhMIwHPYbmQr2kT6NtjmN/pTvzZevH21853MLb7qdeDZ0Rue6rFdWGSh0z3hf74o1EUrLrzcpU+3
a4275ATdLlx3wiK5p27/JCo2Tk11qc1m7GXtYpJGjIy0rv/yxQNkmKhlSVwYH+g4RyJPzGOPtAb7
ODPQBc9CyVrDoAExOQIlQZpHgBgkdAK1Ntz5RfEQvAoGXiO7fufEOqyakWzNBc3YZEGmmyvdkoyC
doTkp127DyseNoOJeIN5aZq1DwvzpjjhDzdzAED0dnZC7wBfRQCNvE5f1VvvnsRKFZhydYcgcphu
hbNM3/EuukfPLVAKXiSpg+9TOowuxjvVpWfa2My67/7RPBSQCpfiqtkL5+HW2k83Ak1UdgwHa+9r
B++zBxO4J5qQCjAd0QsrIriJ7Em7GLfGs39mSXg2NsqHsK9d3r+IQz0FgxQ/mh241UO1RQwUohS1
xRtrhZnBDp71L3+HTNyn+bqQSRW2Ae/SkQCByAAGGLgIHRq51rb20SkQ4sPLvLSslXmuiOv5Ev2V
sI1e4AZ5d9JGuinb12ifPoIHo2pHXtycf25zakMmA86m53JuEqay0XNL5kOxd9RNXS79TTquoy+r
IfxiYS61niVTJcXHptErWEtfW/JmEf0LhOY53dSFS0sJTYXBON8IB1qwqKzHpYJYhgaIO52CzBHl
RbYis763g5WBNPukjAt53TxYB0l0ih0mSM1YlM6w1x2L10S6EZ7iVeOydZdvw0//EOVL80PsNjpz
6i2cCrQL7dJIHXTCbILU98xtdvQ4U75ieQ+WbuxtObOH3ZxbusqP2bP1xB5d2pcC9GyYjEvhlTo/
clzvQzvGgFxvY1I5vQk9y6J5s0R0egiMD5XHtLAUTvrZ7076sJ12ybJ2atvHAOSUBzLx3rJH+TI+
pTSN3ij9BFtzB1xFXdXPwUMxrup3XjmgW81OeRPuuLtriTybJTfM6G+4EVNpw2gJL3HgWtYp6het
tJFpoxEyKvCUeKcXyqMYbnVzNWy0eA/F3JWcCZHGU+M2KHfNBWhT/cMDsTYs4fqJO4J+jUP31cDO
o/YlUwtysocawaDd3QvPE3e6W5FVTb4RZEX6TatsvAM2me1IieXsvyj3gau+qdaphXWJsmW04QC9
extFsC3g/XeR5goEK9yT6Yh/sQHFg2eLm7fDoDiuCELxC7e/0dq9Hji4MeDlfhELS2aUBqftQE9e
O0FaV4TzyH4jtLWH6tQjk38DNo8DH6fHLQxsJDUoaw2UyXAVV7yYcPkc002h3hEZATjhNi02UrYM
RJuGFfKHdpc0kK8XY7aV7/jvDQKOcBt0K6Iduh2B4rO2MoY4vqCPpAdrJVsDd+fMHuondgpRfq+r
h6ZZ1uaFg6TQHtiwFZ/VXWMBv3Q9tqEvUbqRTkxQyJ/k8J6iYHZX34Q3GZ7KbV+u/HP7GJcOQEXe
GNo1CxJuNoQFrIt3WLsBi/6DdjMo+FTWnIpRBuiun8Nw2FKcYzuHCik8+q/mi3xgkkg+o1P3YlC7
c0klecn35SbYtrvmWb0rEmekI4ym9AzQj2Q5slXsYCIId1msSsO1XprUMVEUpbucMIHshtgSLIAB
XJEbfzrnH8XLTKHBvYnmwWRr/knyB3aP7AtvV6p+4i0bn/AuYsNKdBhGaOexMNrsGclRvqlAoWwp
k14yJ2x39Zlup/cowAA8TF/5Xj/nT5Fpe6558dl+bbMHPKi20tgD3rxDoS0LHhbWEd0ueVl5Sgy2
UynZFQoUO7lnH9dkrz4BtpRGDwN1vUeuE3Mo5gGWry2AEgw65h0dN6941LqTcJueccoMEBF5zTh1
IBV9Q+w5fbKwlRgjdkBQqVF6O/ER3cq55tSxhe+g0Ws/mi7RTtw+cra1k3ZARx89jGuPPeobA18A
rrJl34rhhxhfO3sJy2X12e4BGfPKsDyhqkOQ/wBnm4gql33LMj3BXK6W2jrfJmtIPAdzX+AFM9kF
21Aeb9g5+C+8M8muy7cFFhjVIdmqOOsTAerr2W8bo2BfwRch8RM1naRttaMBN3pHXZ06hQoNEyn/
Go4HHc/iTPvXf5GYsNhRRUuMJdkuNp3kwZOIsf14Fl6K4UXMTx0peE9UnX0whGt2UKGDRAEhNdsz
grwHlfygu7YgY4VtfYNvn72PuLA+eBisqjHbeA40G1hOh/Qy3JvhonshmbjawvWiyv4xagvtgqGF
7qRETsxtRctvXT6SkQuX+o6wH07tYb0L2PjJRA+tTWKg73lBc5Tja0hwJ99BZGsyf25Jpt3nr525
8HfJxT8WHKEs9kotgp1PCgF36hv9GQ6ibFjNFTYZa49iGXAfYvFteJvdcdnSrfgCZepCMYOPxR3F
GeEZrw8QT/bi4i5f8nCFXfJC7Y6DQvJZezsEJHOX/eJ/MBsT+4Oiqjmajxh236Kvyo1o6W2Klfru
7U3Mmh5nPvbIi/xg3eFlpK5X7PttWtvQDFfBRxrRw+I85BJGyHtUbaMVaxTjpSU2YF6v2ydKH01p
E9rMoWHp36h3wnO6Ft/FcQ2FEKKvcBszHyL85JY3rxH1pfcKJj6W8GUz2QCL+k3QLSErv3u7+tGv
dhFi3o28F5bGNsXmFixLcB3mBib4s0VkycAbys3+QkIvQCvf4gMx0EosvWGtOdapOjX3iDkfTdAe
+B8RfvKuoghdj/sAAPIq+mL2k5Ilgfdkx1Lg8xefXWGzRWDbhD6bVb55bE+Bsk8+tCdG51346jmk
unvLIVxaO+Mo4S/8oLeA6MKaHgBZ5ytDQQq/UF+EveiWGOVXFgiTJbO/vqN1sgxIFEDos4o29TbA
An8rnefJZhaJcYYzNtJtMR9iTToMDvU8/zjeS09PpURbfknZh6YtnnMWxvIlQctuD2v1yMDhIQUn
eRd8Yn817yB3hl/RpXtnERDO0jp7zi5j6hBHqZ88Z9gYZ+YoXgrjg67bXtmPWwg/xjPhcLBhJnJw
7OG58ZctUA/iRBV2aXawYUfsfaIc57iO9jb6VDlisDNSAesuggP2KvGOWd5fDNgtDhEemEt+zF+R
o1skyNkIA8ii8+78c8D7tPAek0/GcPfEFnoEIGWLp/CG6UhmysFytqDdVT/Wj9pz/cj0GNyRHrkI
b8t1/8jZVT1ke2lt7DbxSVwZTxVvW4mgNF8zeTJZas/sre+7l96lG/NY3CNQI2wVHem2Yyu9Hp84
sIOprPcFOslyWa9FWn40+x6sLaPprTqVJOj6NhhHpoz+Yj6Nw85adkfvvR8eo3otpI4mOjmhMKz6
duMaR0LWOfrNDh8OcT02xoX4PL9AA+CtXfFFjoHsTuo6ZQfQEsPh+g7/Ye5ou/FY3DALojm0tiMX
WznVnbYdHO6AuFdWNQ3BezzGwYJEYUoSRPXl1IVYKGluHeftM17Ct4xtWbAaVuIHiQFxvWICfxSY
yGfhwqJwjUPxWj9hp5A5eEon4T7UbF9rOl6lVnUMRNC9lcB8pzWz/fMbRNkOB2phLWvSapZGxSuN
eB9D08ucYp3T1yS8ma6bBCR7Bew73oV//jxGhJXGTclQseJdLXXkalWs43iePAiTGKaUKXkSEqVe
G43G99ZrQd6KWsavvglOV6V2Vka4S0L2XqiUUYj27W0sRqWTkNW4DIoOq/PIy9DPPyJkN3ZLZwOP
96Qgg6v3qjSwXRry//NjMKtDqxa6E+tBsh2I8VUblQ1lUiXl1vq0PvPa6vYWbHOY8nlOERZ9wiot
BE4qf37oExHngu/QXKCIicCYQMYqZPsQmI+ILCs3KNiYo3vEgkjhWcV7ipKDEu1IoqEWXYT41qdi
0Re+iWhAwvpcHXtV/pBjqOBZNOOqzZPH992GgNfQMrXLvOTMRUpTa1u4u0t//FQK7wAYXmYL67eY
x54iXa55VUT8xzyIVpVd9MopUW0Ty+NwMmrSByasFlRmaJx5xYNaP44q6tX599AcQAuG9YcQRRcL
Ano11HeNMMXMkaqdD8lrrxeUUMfHsRAUp1GBlnb6WhqN23j03UKQjwoHT5D8d5mkng3i4haGDNyf
vE8SYBSyhbyTR3Nn1TfmQ9FO2jr2UQN5w3TfT/INj4MNDBGt1ImKD1OAgmR07RI487spk4lpeQGO
voAYx2pfZ0O9aXFZMc8kyYakNiatwe3FMThWAqYTzBij45Wt04l+aM8sL5gZxsFMrGHXZWwyCXNe
K0C9aANNqmNZ8jtx0QqRfIa3CBFnAHH38I8+Tq32pfZgcAWYexD4k7WWsF2YA7gwsB+jMuA0LJn2
//q/iJ/vyDUggIr/oevMUCBNNU3ES4amWyruTD70CuiiD4mcdYJZub0KHyK3wBR0rBcy6VF1ShpL
WjqVGm0LBRwkGdL3P3/8v3yX+dMtSRFNnQ6ResXNMQZtaLTcqMB19V/eoC7F2qd0EFHFEGaBEpk+
VLtEvNI/f64Eduifry3JimGZGs0tVZ4v7C9yjljDYpUHqaLTQjxHhVOs0p3Q6G9HHS/8JKKmT6sD
NryDbqHnpJ3MyTZXNqrVb3+5lPk7Xj8BSSYXg4A6iyu6egJSrIkj8tDK9USwCFEpgIUQPgPw1a5w
EwDsoz85A2EYvgPds+6e3ImJTLt13vnjL8PB+OZaZAktqmKqmmxdX4sWepIs5CG9coi+TA8s8DNW
IBmL1wAvmieY6i9PQvluAMpYPAwsJqKu6ldPIqZjNxWFQDJ6RrnP6NN7Q9HQSbLTaicQmfPtN6Tm
pSgIKk8zp8aJWg5s7ZED4DJJtgrpAUiMI9IAOcBAx+cuafwjL15ju8VxVVUPJhqQYkSZ2qQ83oK0
EqSVlHUzQo7KVWg2p58f6nfPVFYUA4usOVOvrsb16KsEFMR+7ZopCyExalByyv6Xl+fPIL0eOYrM
u6OJ8LcMQ/7vIB5wOo+NJVduV2kX2DSnLjV2vUHxu+GNKSjBGn12mooOHIPFL725GSLtgP8DPGGf
nPSAEZXUxW1PeIRJhi8+aFP9tJqZWVK8JGV1mEYAGoVeOmLt3Ypt8JVXabX++WbJ/9CzmIMUWddk
0TIlyJzzEPnrZbQ0Fd63rHAcsNia+kYOrQAyYUurZUx5plMVpi6M380A7Umcy8rmOquSB18CxRrE
EEb04ZOs9k8zruD8wVxQfGgFU+/feimY3Z8v99u5Q1Fp3LF4GbL+5+//ulyltvTcCLlcRpbdSlBt
MFzZ04ydktLuPqalPnv6XwZtFynULn0EcNRkFokpNr9dy3dvj8LELaoo6hGGXg0BH2GJJJhj5cYa
3ROjjMflTBsZA2pCpVw6vsb71HS02H3aGH2Qfvx8M759fRVLk1URzpvOQLx6dvhN/mcMDgiKlpUk
U2TuQkSi470JHXMhK/mint88fFkxQJD54XTyOTKpK804mQGbHDb24ZPcJp40Yn+7iaTPxogpuPqH
Iilg9yScsslgJab80gXeG5yIHTZKCqZRt50pS82Mofr5i0nf31lTN1iNZdX8Z15Cg8oAEiu3znda
S4ldV3AFolpbD6BmCG2JN5NkbRIK5xHkl58//bt1kRE2E89EgHvK1ZqgDp7aqilrwjhzegRKE/2M
LO/6yJF84z7SMgokffPLd/5u1lJFiEkqfB9Idlc4uZiU725M+sqdBp4lgpsX3cxffv5mv33G1TeD
eizjE2XAIvI7THrlqGb6y+T77ZjkZZAUi/eCJvf1mLQiWC1yw0tRSmulpwUwMotYAwNMy7MTMdgU
vtRwpZXtAb/MCVMTzXj0w0myT7xyF1bdoRPxh5qyRJRdQpfKoGIQjMFLWPjrZkaJkuQ2wgIb7+GQ
UBmdgVG+cVeE3tsMHDM9VBo/3zhpfpX/O9sroqiZClRN0UKyf7WmqFrRKgKwINdHnL5oWMYXKlni
MiIoQOK8Zkad3OPupuUA7sYXSromBVvfAvj7z5difXclAFjZrGqyZFxPOqVuiOZYKKVbZl+CT7M9
kKlfG41EH3cko7LxdgrAikDZ/fy5/+5OUE2aCOsMHSS++ecO/TXxWr7UTFWclGSxBEtD5p2sudl2
XnT40Zh059jInz9xHvFX95zvZ2oGxnlNUa93x1YdhhMJA7jDVMC6EcpstrJPRRU9/H98jiqLEg+Y
2Vydv/lf34y4AsxllZG7JrWbySMuCYA2dOlf9pqm8t33+etzrjZbgpLoRGbyOSApGsFSl2i+OeXr
C2FAFiDlKn3FuyTMN+TUDczbxbMabYwyuvD1qTV0bbcWrFlzpaTkeesrSQnEdcROaDER9kxmJmkM
KiUosjJDt1QB3LQ+NSNiG7HfFyIRCDLyFgDfKHqh+7SWiajC888+iGRZ9jjmR8pGK2t/PXXrPA1S
Ur7p0JFelduWryKAz5tVkE/v+MyFTc+BEs9kjzySXn7RvnemiLwgDohiLjNcO0P82htLjqe02maE
sZWYz5KBUgLsY4G5qW+W+QYZknTBx7g1/eC5T3UR4Sp0HW1QT8Cyv0SYeMvYo4NtaCY1zEky1pWm
PZHXGU23HJpLx6PCmls0wDsdu00UIx4wh+AhnKaLH978PFKkbxYmNpSGxmQgogzTrndLSTIJCse0
nBhigABy0J+7JDspvXw2K+uNakS3EMf4hJ3n0Uqj29oKVCBNPVb/fR5q2zFTz5jXnzSpXElBcT8J
yYukE3EpKw3R7InsTGNAYafUwe/7D1Wnk4oYeK2NKdEZyPupavzVRnzC1kaXSg0e8o7WqQAQVLHe
kr4/a4RVTU17lgE61x2c7iijIZJax6oMVio2wkblH0QJKRpDuwx6vJzRKZXVPV6Sk9x0ZyxzfvUR
jdlGUaSP0ZccT4DIrVLoUCr5tc0kpxhoPYbcdo8QXjUME0pNKwDQiCvwLNjzdcpqHy9roz0HuvTx
5991+r7O6xPq22XdQaiQkfM1ibUFJu5qtAXbSnyto871BuY0SX1S5GyDz2KbhNlhCuRbX1Nv/Bg2
RFDdC1N+wO0CcycI7oM+fq4Ift03AUwezxfumqw+qK3xQfQ41XyzesyxI97GHQk1GVjiqc3vOIMy
pmYe/S8j5JuFQragpVJ80lBlGleTiZdCLZWrEXU0GLLcr8ZtA7nU1i3qkGmlrYFff4QI2JFkVMhZ
RB57XA80QT2ld3+5lnk5v5pAFdlQwU1YsDys6yMKVZau64s0d8GBIE/fxoIQzkY1MgzRy7W61G0R
3ou2UPSvg9G8S7l4riuUNUFgqqu8K+gmmoK/6Zvhl0VM+vfUoXBCE3VdlkyomNdze+WPnRC0OkHE
WAaodxUmUlkaL4jL/Z03VM9eOkEnNOTErQ04W4HQb1riUX5Z1GY48vUtgm/LemaaxPexY/nv3N+M
MckXYwte1ryHCJA6+P9SYfWHG4KpYzFEw7jLEsSJCkG9M02jmT3namchK07AmIv6u5buEuwElOWH
W3h/0yH3BORPGEtkNbZlC+WsVzXLSRdulS7hu4SNDHEOtpaaEwjR6gssG8kvi+d3MxXnI2JbRY3a
hixf7cPquCmSGE8VhNb22MgWrffqFQbVokuqS9lnl6Qdkf4oE7CY/PXnkffvDlqdV1PJAAltWJp2
tc+MuwJ3kxRhRzFpN+FXWg7jeKFatw71ct/L6d0kIB76+UO/GVPs2sFdGwYbI0XUr75xUed563dt
4uYxkk+0hEVcv056C/QjutE8dNIZHrnhNY2MEyrqj58//s8W8L9vmyoqfG1ZUiVd1643Zn6YFJma
lITVaY1Kb7FjdOgy0juieCf1Jkr0U4c5gPa2Rk9aAG3RU50oO3UxiOZj1SqXdv5r8tlvxhovfzGY
VEzy13G8U9oDGL9tlGPRN6rfnta/0wQXzqGDTbumcfnzlPbX/qfUqFvrbcqFY7oPFNzAk/kRYcIH
QfnL6eC7gaFQ9NO5TeyEtKuPCpAKe2ZjxW4cwzUwcHj4hpNq7cFA541ljBNlYz3+/GD+3TDz9SCm
K0DO58nmetulFoA1BZNsE+a72Cpe81G6gGRYioV0/+eWx166UmXjl/H47/ZVFTmSK+K8WeeDr14C
raaI0XhG7Aptux2Tjvy5+CbUxf3PX0/67p5qIuUuhdgVbuvVFMa2awhD/t+un2knveMMT472XHBj
qcyfS0HZx6q8jkRtbcIWUGtm2UrBadWOmxBRIJAq0igUsqYE77eR9c0kxD2QRPbvpizqnAj/O7QG
QR7I4MP2W+EDmsLgrGgDc4C3b8Jm13bPEjmCCz2CESX9NtS0eaW9fh/nqc/QgISx0lx9NgsIuTFB
E7uWBlxCxehHBQTWgmjkzOt5v2lgui0waIJrgESSEZ3MN0BVnBKLOCez9Z03ke0UHv4Ab00JI6DJ
S61IeI+HNIZYw0pAMjyvPQUzSa6WOOMQhRRttvbq7C5RMZEPM0HmD3SsmWMzfdwk+MSS2dF2+cMy
EEpzpfXAi/785wDxLNhJQJ8wkVNqBQfX9y9NrW3/hKlMuTib4omHNpXShn0MkiN8o66H8m0A7ifk
nQuIy7JlqXwF8Lwu5mPALwNufkn/ubGmNZdmJNNSrwfcFMFwDVQmurEXXrwIvVygrfRxm1ao0UqA
KJ7WbvMMEgmmqQ/cOSulqG9/vohvXy4iB2hfWDL8/6uJJFVLNg9+nrh4OpFU8bXFWLqYRvPLoe2b
eiMj2NI59zKp69T6/juCcbspWVFmidsrNJ3QJpotyA7m6brstmyhLjAP0IODy2gUjZA1eV953b43
p98u5N+dylyhl2gTmRQ/ufv/vZApErERg2Z1pRruRcuP5VA5tf8ap+OTNls5/8TSlNpxNsKn5tv/
+w3nLqgs6KopitcVOV4DvYsDZrMx9j7m+12hL0sr75fJWv73kEwRjJmRPgPle/n6rR3qOJOmnBlD
j2kxWHD+F0mRoM4yTvFI4ojOnBUpjRt2urXoG0Y55HmSSse1TAIRe2mU5hA5J4st79y+C1XrMYWZ
I3uEDQzIA2sJgdPv0/B3sw0xFKpE2+GbsoypVyYIvy5G2dluBeK4haJ45VbaJMXvR/HXWf/b+yQr
sO7AXpj/dG4SbpKhU/1yx+FGkFqQyHHx2lI2BQlpoqxJwrc2eVMBv/QCuKqeHalebsMMAczPA8OY
34Dr6YAHRZNXlRTCSa7WOauVATz5ZexiMsalA+jfBPwAgZLMqThE+4VJKm/q24DdBFuCk2XWjmg+
G6Z6SdHW5J+Dj3UlTDu3ZrsUsUCCmiZaceJHZxE01A/aQbO8w9jIF3OgmFEwGESleFWb+MFSmnNa
5K/WIO4LQPVEeOFlqp4rU1uVPoFR2ChfKVVTgrQuk1TeKdCayKyawcOfYU6zPTBTZZXL+h6P8V2n
gIApjGoXtAp4C3J6yHv0DAPgqf6YhRxzGfYiitNBBGsp7wOGw4LoUVg7L39+N/SUbFnuclFSUQny
t0j8bVVVv332BhVW5j+8fddb+8qr55JCyspWVtsM2JIZd9ueJudyfiGqvkcfFIyuJhHePRDwxZ2O
LOkSVdlr5FfvbVBvJlG9CCG7zKZnwi6r8gyL43ZSq55tqWXHVfAevUkWyJE2QJSgj7c4vNwcFlk8
c6aMREcZLegfHYPLLLTa7hR0j/NcrBj8lQgBH7xUgVunw0mQ+3dNTT/LEH5ZBr7bYEiiyjESg7c1
H+P+OysmRjtEIQARV2ikhTRkd/7gbQnrk/zyPq/GV7FAq+MlJysffznjyN8sQRKT4bxpplmrXO/3
ZYm3WsW+7U6e9AGu7QnY/4MhBavSys5R8dJKiqu446c+G8s0hDvBk5gb+9xTXs2uOWclQD2zoOtX
zJUqpx4QUMhetqbeg6XKas5BlWx+fle/m12paUk6+332Y/8cuztoq0Pl57nbRyjajGxTttR30v5c
xdlmKuKt2BtrJcChhUpzzLg4dCSLXmzPSYM6wgiwzgQ3ZHG+R4P6lJrixwQLLjLvpXR8jWvxlzPV
t49XkmhL0ovhTHe9+qqCFYWVWecudrpjqfcVoqEHvyl2ohiefDZbWTKsxsh3RlP7NVfom401nz1X
nmVJs5ir/zu2mPL6plZLxhbhKTYx7gwwdc9b42j5UhOiM876bTCJH0UiflCnXkNsc7LeO2pye8aa
v4gbExkz8GlFzA4/P8nvDrtcHMcZhT0YJ7erWTclNg3gPE9yavIncGPrcdKeIo3p0g+MBefTvZhR
W/I17aj71lYd/IdfruCbcxVPRrQUU+eAZV5vAwtDDZs0o7pUjt15fj69brl+DcS8eVKt7kwm9UOe
6vshNo8k7lroPPJIeSJg8KMx/BP5kU8ZkH2BpFk8xb+8nd8sx5KCqsZSVNakf7rzHXxLohvLDCV0
y7k6/9S08pLUDKDQL09mm/3WDP5usCjEbMmaJMsc964GCyPDy+V6ylyqA+uKXLcKnskC8uqy0INz
FIz84fDL6zw/46uVl369qCkKHWhVtuYZ6q+DezH1QyV6FK9wLD9O6BgHvOFGc/Dz7LfCt/Hd0/77
s67GmyVEcaSqc6HMgo9Vhx4GUwlSFyccKXwt/zdp57Uct5Jt21/p2O/oA28iTvdDeUMWRS/pBVGS
SHifSJivvyNLfe/RphjijTgPYpAUSVQBaVauNdccY4UBm4+s0ba2sd6c5rryaMLxj/4UMGndFS3r
D8rRt7C9TUQ9r62nvV7ZzxjVF1TyoZNgt5TP21rRbgdP33da/UBLbIyFviVI1uIicfSOdd8+XJyP
kWgWlB/x5qtf7NLYQU3epY7EdiWd911s7JvSW5eVvJmSH5HprYOuREnnHXx6sEm5mED/RDVt9SY4
1q08BQWmL9q0becObHPzkGHg02u0mtIAmsvrQk57q6dLrelf01Q8yI5XGZWnscTBpAjneyenUmIG
II0qmrSXiYeFTQ6St/4G4F7xYis7wPMl1D+DsvmSdS7swX6hTda0xEg7GFdSB5Jj4UizaehHuzhc
BryVjY1Kkm48++CiCfLSqNkUI0ppvTjXSLPILHZwsMRxjqYcL9SSfcRtIPlUjEDsBba2BZXTD6Lk
wAymE5RSyzaNBoSbYsCbDqOoYUoBRPTZXV8QJFqBjTFIruf8CeW6jywRrwTnFI9evMVZCMk4GewF
EIbP4DFHMA7WtgQL5Gv1LTZ69Ogw6me/vMXqfGXVxGOePu67kq3QwTUuo19Ywg4KspeA9iAv6R78
0FdAyxeZVLdRW95qnUBLEaJ5smlpr753vvFs5vQtlln1lI57vAwXnovdLYWDZw9zpLCmyRuT4iDe
xQ5/KwuvdaBWPcYBVuxshLZXQ2J0m9tg8o6+O9FEyotU6wAm6Vv0rVsrw/cwjK+GpP9cedG4Kvtp
++fl8t35Y3ieweJgIVt5c2B1m64Rk8uCZHbhqnVZkcFZTjXEC1RC9uSu+zk48hY/WAffC1LIf3B6
RUyBVunNZZ14wkMlgpUsKP8YenAqs4J8fvnBSvTuduQQYVpUbCkjBm+uYyMOwrw+KHfDFOz6oacn
Cif4gm5dsikVcrpFncS3QWteJ2BxGuPjSOG9FZ9N1XO5x2Rh3x4cg7poinpwqCjQw5E3KE579O+D
5l7x7RNCAQ59/iKM5jsW/3UMEXuFJeKV3mKQ7JN8BCd7JUT7KTNBavnuMSxMKlgOZskhIJoB58xF
YZRMwS7cRXn5o4rEXR9HB3zFj8EkMVOANiUdAOd9STY/AhQS0UBcDP1qqtwHq8cGLmO57CdVI8y1
pdniVhpPqtNJn85WOe+gLCP69pYGnOMi1hHy/zC7DGGOpAEfrhds8eSuqW9bv0LDbtM0oIv5rJ5m
hTMY/V9jtvJT94mjVFaAVq4n7LPS2xa/JZx7iUS+hrBcf1bsYtYNCx+9lRElJGpkeu0TpMIqSLFT
IAvVFZ5YmakEMt5i42hgIZxDJQb5AYUAgbrI6xcaqTAm1fHmHiW2/AgjhsgGaSDsh3oEPDqh+fdq
EWHvENChbeBDQe3Rk+6h02mizNto0Y/02Mr0ac5q3DcKJRKn5zMJuYCyFfzzHHxvv3QtjugBejeG
qpqjv+yXid45RZnJEvdDakzmY+Hmx2nQt5kBruZ/dam3RzRZ4zdcYfm4iz2cFEv8hUty7NgkLgeh
ffC23o2SXc5V6FKQo3Gc+/v70huzrhq75X1luy6GpheV63isNipuT43piwHofKaTHbvhD97me1EP
WRpSUoRanMPeRD1ui6ygzFleRsq+OKAXBS0vQpy8ODgaNc+Xr/98Y9+/okMmX4FNf8s2YE6NugUf
w12btjSAtQ+4ypyNcHqu8vZFsIfg6rT+8yUvS8fbOEvpY8l1olb23op/5q7G1R+Cwi4d83hpAzmU
aBxptgwAjertYhbufYc3Eyy4Ib/3/Qf41QhiJmKEdlClvooec3GrsVF1NLvSZ1oIItJk3gYT0gZH
q3CdgDziFc4xQ/RGoiukKW7eu7XnLmfIylFYi6XnM98GutJgDZDbPkp8dFfMlWOS4C9F8bYDJnzf
5jTGCTzhisDaVYX5OAbNp1Irp0VIJhZB8yoWMW7CgZatTPgJ5GYHuo5V93nTYZqEABBIWLXk9Fku
8fH/kvq4TjiY4/35rr47ahmzFqUgStNoUP8+aocxhJUWB8VuaOqXfIJLTCYlnPfY151Mey36VUq/
4/xRIvO9AYQfEIlMErr2byeDTmpTXJtuscOh+iWdeXzB3J2nXJwLpcEY2/oW35+HP7/Z93Z/Kk8o
3nX14RJd/7Ly6EGbIUjG+TBjC6mwq1kG6LTU1t9WziH1jZu8ah5UfPLn67634v1y3bfn53S2c1k5
ekFj87j1IczjM9SdBtN4biv5E8n8NyLzP8q++FQlpej+9VfwToYaCrGLSIxjKavCm1S5GHyAHkCZ
dlaZ3o2jHFYJsvWIbKzZ5gKMS/3qAHOj+jRvJz2ml93HM4O8ocGDDsPOWzjdzop+5BXuR6473qSR
dYtX5ViEGJxaOSI/zfgRufRidTZmeaHzJUUjuTZNZHkj2L0Oj8E4xTjHmR9Fj6XJnN2zNuLdi/PU
Ji73xLS0RdNt0tGtDbnt+dJc4vqpDvaJtrvglFV0IzUa5w0D++sFJy8SxhWxvlY+gNnoaAkh7xwa
20g6MO5EB00PMCRSqnXpDF/kbA9A4Dj2GMLZIvc6hW6Ek/OA+SVME7ZggcdEtoxMPIQza7y18/ig
4uamtZ59IuKxY2yAVFhH8fhsRzMYLPGQVv0J3EO99jLtOGbOesB+NtHiV21up7UTiwOMWXFy2hha
FM2vEHo/2GLemzSBAlBTeGC2vhV15nndobusyavXnK4q61liRyF0+9mpnSMF32cBouyDld58b/AG
aDLohvAoFb8dT5wvI7iFLBBu7p1MDO+R3YbmyuiWDU64iaJDGaoE1yXBzg1TkIZFeBqTNN1FaXHf
9pQ1a5OybwG1w0xfy7D+jN4euJWclbVEdsSLF7+EHkN1bLPWuaQF2HBwg/jzHHynU8CmxwKdh8ly
Q67yzbyItClHU5njeRQWG/RTdLjrZLzH1jjZBe8K/hZMdZr6tAn/9UyLge0FAcLsqSJDHtGIqAVi
K3tWYVHeQ9VDv0Wr0xZqAZ24+LeD9MifpLUJXQvz+BrHS6EBoMh1hYbW4b4mMt79+U1d8ktv9kSi
fcdQwZRP+keNmF9WtMCd/EKYVr4bIdM3JNWxUvMfROXKZWuOGyMI61VVYB1emMZDjL8CZ/iS9t4I
Nogos22ScQzAtdKP/Q/WofeEGIi2KR2pKMH7LTEbjc5ch5LFtvbjqz7Jz1re3MYVjdGOTSOygHHS
4uPdOeMD5o838SiuHUpfCxly8hSd9zRsirh8ERkPCpd6ZG7FywStwBv4E33pH4HWoPaxtdcP7qn+
zgqKNgKpAAI3Cjtvq5p6GkYuaaMCfXYLSCmj36+fWDZC/QD5GY0Id3ecq2Q/xIdgwHqgSrP5OtDx
bhjiH/rUmDcU0Khu5zgGWaHic/YNqjdjOkcz02XKv8GHLNdDKW5wR8X3BLJiUJPjKF1mi5NIbZXi
qwq3k8k24Tru+MkdixUGlWXl7fIssKHtlpylfOtQmRByrJi8sKp84ZsSHzBQw6QvJ0EhpfI1DV/o
U7x77horRmsYaGu9qVGeatad7yTPJTKkhdXbxmKoiZV8zb/Kgu/ewBLspv2PyNFXoUM0U8odQrZV
437FsfQlCqPDGOH9FKXOKrKqW7WfSO8RDOZXFRSK3Hru2vbB6PsfJrU+ydcyMQ2q//xhSxcPMTH/
MMh9UAsK5PER13q5ipLh9TrUrVPAbhDZabYlW0hLetuATAm8W3DIHB9xBGSJlXh+1WI358p3dNK/
ltX0/YOx8N5QQJBm6YhWONS+rapNFBPyTljFbkyrHFtIa4G9710RdeOW8xz3Jwlupa0B8VTrF302
WWF8oCx5J2ihQdBHZ+6oHf1tghfcddMUKkALKh7fkNdProfFsAwa7g1y0l0wNeuZPtJFgtfyR7P4
ndWfVAk1HdK4RIhvs+8lNfZ+KJJyl/VAJOsy3dkVHmYeRvcrq6G9qqIZ6cp37h3mwKYIY8xDu11Y
V3CfY+FvzTI9hX1j7q1JIQBlgAkhXC7d2ct+DK9xy1wBTHpIfMChxBZbohpiwrb9uYv919/Cou7f
/83X36sa8GoUizdf/nv7Up3OxUv33+q3/t9P/fvvX/JL//mjq7M4/+2LdYkcZrrtX9rp7qXrc3G5
XPRSqZ/8//3Pf7xc/srDVL/866/zD+4cJsJ0K38Xf/3nv1RPqlILWr8MVXWF//y3egv/+uv63HXn
73HfvQjRvfObL+dO/OsvzQ3+ySHb55SGbp8SJXmp4eXyP571Twc1jkWqhtYeFCTsHGXVivhff9nm
PxnyBOcotTnKImj66x9d1V/+y/gn1T3OmBQ8XNWl5v71f2/Cp5/b0s+bzk35z9e/hqq/54qUNJHa
qUEPLlmvN0ePwJrwZq21eqe3w6mC+Uc1heJWTUbUr+gM9vWPgpn3rmhSD6RiS0vRb+m/vLQ5z40G
BkLrLrQkKdL6kZLzYJOxHsK4/yDm+H3ykGp0VYGY4hXdaW8qA5HQwrmts3pn5OB2abjUvOmpnrMz
ZOGnXx7/O/fynUvRFkOrlFql9N8Ox9LLjQAUcL2buuw1y7PXUEteE3qss+jbn6/0ey7T4EqOTwKH
MfDbUxN0THaxM9Y7sljBOvCbhmI/bsvZmHx0/96R/ZAwNVh1kK8iL3pbXotqvQAbzbuyqHdT3Naf
fBgpNXlBPKCBzDU6oba/N1oBOWpqNp70ThbAr9n8qNL3+yrMK6GkRGrHQl/yNrnjycLXRDDUO07s
G53ktttPd5z8nwxtehrr8a6zvZcwiT4YQe8EeFyXNhJgleRzkcr/PcDTDKeyPKNiCGnZPtXF3vQk
blLDXSPGu7bXcNSPrtJyfiI/EGLPin2j3SI7HJg/NtvV6LsPqZt9cJB+/2XZqkXuEku/nbpuW/Vm
Hpf1TthdA9DR2bEpKfEV/WW6L0DDXvdtwzdS7J50SF6iym+nTLnZ9PLedyYIwRjmutEHifZ3HxMZ
cJYnjkcsL3+/XfA9+gllfY3as2l3tYQ73PaSIIoD72AzIzwSOKb4QkH9IwXOO8l3HtUv11axxC+x
uE8oKbU+r3ejY90MOhtyH+EoFY1QX9rxadQBBOopxgmu+y1JHssW1POfp+Z7i8Cvr+DNgjpkRVzJ
kldApwageW98csf0PFcaRjAsCX++GJ1Zv99tNE++z7j0Ag5Xb7W1ROTs1lUNSUKvN17jHd0qex10
Gg0nXRobnES2DRbDefJI+d0BI44deO4Pdw4GFSJADETK/ejzO1M+HYOQsWPhYD8Owabu9CdwG/jC
y1Ok93e21d9V6WaEE0po/Rok6dk1OovemvFpzjcBJKg62vZuAYav4u+on+/dSRnnLM2hwnXHup+m
cFlX5rzs/KuonI+NywDNMn7IEZhUWv2pnOEieA5WhfDvqlB2lwlFCuXOtl1wkNAIjXiXG0mxiC3O
AHpQXntxguDTNjBSnc5DN9IOhdl9ZB3Catxf0E0lnIQ5Kz8JT5lCxQoFWhBMuXG2L5poN4XWpktn
DO3x+Oh+ZH16zjEtzixqhxJqkw0Eoh7k2gzS18LJXysO0Wo8mQFD2KCuhIXGreV03321FKs7g5GE
uYzNblMP8LdH87vmUe3TZQxlNMEH27vuui5cDLwvY3R3wygf4KusHadbtdzPy+IhXMwNKcottLbW
luNUnA2uSWCGYosVbwha/gCaeCMBcan3uB3y5nzIK1DKF70U8QJLEjQrIiCZaYwQqjweSzWW66mo
Dn3IAqZuf+ikr0OW0cGpPTgCXKdWFa9t0aFTiF/RJ1zjX0Fz01RocDXxHpT4MpGyskfeqjaw9Diz
/oRb+ikNXkafrILjDzhAsU+YM6dI7KDSOjg0Megi4F+LkArZIvTn29ECVsEmHPjyLgDEVJDzjTPJ
7wddsL6F0MbuUkfngMrTAiwc1p8/GjkebT0/q0uU83AXD2qgJf1GXQ8Q7lfFAgq0/GzNOpQh7hTB
z2msXeg4+pM25CuNw2pWZWcjLc7So//AGp8aABQc0RZ+Fd1aUEkWU2vcpXAzbV0wpiJHLMOov80K
HKcCC0e5iS7yhU0SY51XVxK/+wVpr6MNXheF3PQ084qWZSzAHCbasmvSMwbx2pLd8caN5IuvMkSm
xcNqcfXYNtmpeimMtfHJ8bD7EaV7YF5dXV69l/H+RkPeqX03bWBNJ2ez9vGUbM4DNkrDBF8XrRnS
A3LUtmlhWKE/qaFMxYOprLsnrTfIy4fFLjV4NgmB6tZuIkBo8smCGbiBT9rtsxR3raRsr+yR19bn
cc8HinTZqxu29Qag8sj4sACO0EByGY6NE72mauLOBeOg1XLa1KJbT5TmMvTUcVstJX6Svw7u+BTk
zJVqx3ILbnN4upyUDY21GGUgmDQoJCCAOMoFOFNL4ggbvBtfZdtpuu9mYsLLsiXVVo/UcDmMDKE6
spfjiH1hKqYnQz0omsz07/h7ygRR5IwMuPf6u2Wfxa/o3BHP6ix9oo0oxGWPXpudQcftmkR8dZKD
nJgDkuFiRNmZCr5At4f7VM+WFQyEwKNv4M5MB8H28gNBv43gSHAB+eSrNyo0Xtbo8tItSv0Lg6uE
7EOwNywc+vHR8qfjOIkrvK0rbIJaWtU2czse9TbRVhmKTr3n3gSz1m8HfecEcj22ngkiIBk3A+ld
PFmjZINK/9rHBAAggPnk5mp2uXgFqhXTFf20dGpmOkXKYtkaAlmKMKBoYLReNWG+Cq9nJ3KuMo0b
U/s+CBvJgLeHQ2122PbHw4FT7t4TrKJdrbbJagwX6L2SDXC0B+ZWsk1dDcyV5i9N0V03E/a1sKTh
fdX2fayYA9pYB+u8Th/HSFLMKW08z3JuXG7o6xRGPIOTe+UO05Ou8gWXAXkJXgAqvqrtQC/yVydy
kZlxa1jihMDSjbahH02ooxwql1I3bocwOE59uskHZWPmYoP58xFN4rkPiu1YRIfL4EfFgeb1YPUY
xGuKSVem+KyQJ8XmHav5bsL+jrTLkv4leh9kta6m/qUP6WdzKve+KYNpP4Tp3gjwEU2KWVf2MzSo
9WG3saL2sem5I1GXbPymuBKBRq29Mb65PZ744ZxhUwhPhQSf2UB/bsyVrjyVrEjbNm6V8AABDju0
9/oe/L2kVl6Po6vaUaKDRz8xlTDmoR2KFab71qJPZxqLccykfWKXzthY6DrI58bwBa1CwT4paTOO
RQNY04uXTGQTrHB1XSK4olGDsN2fXhpf0FjIujWxZy5C+eLqRbkuGm6SzHB9y0En9v4IcdjhYpLF
HFgcDiKJXDsZda/Ls6ty5pCcxWtpP3VtfzNi/rISRQvIOTDPWUzfdQYWHr/NZmWivl7GOY8dncKZ
X6SW1SXb0oOKZ5O1usREtjl+D1KHQ1KQBqtJw6gqw0u0zpV9pEMHtRNzvsBPcGUXlIt7FcuGPbjC
/mXUC2rIvuK141dmV3elcJ/KkSlAm/D9XA63plrLHfc06w4mtB1TNBosxdUWtMvyOJweSVVq4N9Z
h8xlc5mwt9Wd8zR6/ks+Mm3RYT6ShdOB7abgCGYYsNSsVCsKn/FU8pXwx6uG48HGrqm51Dxzy47M
ZRYNG9H3VxFWXisRlQ/CrZO1F1LLc9OiXdvsi6t5clEtRlcdsktmOIFBz1xelUiNrnqY3Yvy3hS+
RCDrsrZX3bU5+9+nYrg1PH/4BksWbpl7iKLJ/RqtYQNtOqEN1EjsKymtesfhG976kHz2O6kfiyAd
rjSfumqSh3BJUthrctsoGF7UjPoqcBM8T8zIXpG+xB0lrr4npLXYakgAluQrE+MpwDTVhXC+NMf8
MWErXenJxhvnZj810BAgACIjgwvGgKaxf1QarMKv0OFrOt6SDXaqJsjdzN23sXWtd+Z9ObhYFX69
nMnxZVsMJZbQvbf1u9DYQDBql7l1VZJUW7SO+ckZ2xL7wuomc0WydTR/VwPYQnJCkR8+JsQg/wn8
X7UXSjiW4aQZFf0n3ZD8sIc3JDz3I3WGI8CLZkPHCrwJMcl1CdQMwzvxQxvcE5IVCvim2CQWhO2x
Lo401DVMiuwuQLPiFE/+EGEnqEKGdmRHxcBOW9YhTrtx5a6LUNLOSJjneN/FyPah94OxEUOG4qG6
aS3jKvRsKGVaSyI5XelgmlDQ259tDR/uCR+dhRZha55GHEygITL1Xeb/FNg7WWQ+zVrx1rO4YNAA
O55rpwe/zhYgTcT6yA7xo6SdOaUUFpCxnSdIEd6UQKCAhhm1mb7qRTVw5sN2saUPDsdybN69CYte
A+bXFPXsSOOmnzq59YP2JhtktnRI9q1KYa8MZHTrzsMbSZfyC7UmyBLzgAcgYuqF5YP2oGNzG1Dl
9Pwah2ovxs5NputOx262G7DKi1qIBb2zq7QQn0p2GGgU4bRya11BXKkigjtbG1r4TXYZw4mburTV
1V0htsKBj+e4MRxT78AczLeXnY62bQ6Z9JMJtzOW4RjZoFvnbBuRJ2A5o0GtLO/MxsZPoIgPiR9Z
uz4A5MmusB2xeo9GM74OEOpbYfSI60qxmWT3LW80DDIjYNBon75WuQjWFvRMvMGw95KbzOgIikQS
bW0ssn3h0m+VJRtOby4wTXntTh0WKGmlUI/NAh1KtfLCcaWbxAZz7+/8MSJALAnTDYydS4NBMKuQ
ku4uSXmLDmWOD4gVsR42s3DhT4TpGmGyAxV8MdX5WW2YP7NLtLnQaJIlxD9pxfBhrtsLypES2CoA
rYgQmueEO5FcGLN2rLSG/d0kznJ1Tma4iehDxiKo2OaXsBX1GtIIKBlG95wL0Iohp5lUinrTFsOn
MXDxN/WCLXhdXqnFAxq0RUaMh00o92S2/AeosJ9Yk56Rup0uoa5QPSe+CbmjS9In0yd4y5CMGYu2
Ml/ExPtu9eYMhEFFylVoPpWYiNpmTRdiqcttokP1TLQvDmsHi2C4GENUPTM0Z/UPiwGMbNv0dW77
kCA+xYM+D280jCkX2FMQBQ0YZxRNvzEJ7dqSQKNwspXR+MlOW1l+217FPnYQyE3rpF2mNiAKCU1o
togu/J7zXRFq6xALkNBTxr3YVeQajzFVh61e5Vp6dRdiHypbn3iPYZd+ozfxyUlbGo2s7Gza3P9h
7jhxck4jXZweGp6YSMG65JxISM9zc6v8kyfH0+w594UPy4PMYa1KdKlYS78BDaemmDM/OezTyxqf
6gq27hKi0b2jjiFYjDwgQGpocc/zjeF3gG8xjLIkpHrPLjZR44/rMCm/TDaafM6XaPINmn0v2dBI
CVFRJRPuZXz4GVIJ/IhS1rmSw9cEfXBRdyHAezZUdSx1RfDVFDvNxj42oWp1GaFRjwURrUOQ8OBb
1OAiWnR4l5fd+y4lOiNaSoPTgtTph7f0Gxeb4BVFwHwJ9VynDcm7R9y3y2p2aizM7qwiGNBNGbvI
Gu6sYcIRieC497jxRPYc0DZFkrxqVIjXaS/vsoa4p8ijQ1RU127VczLt5HE2zafLM+gT+FdKXIh4
l9eg1tWyUmcLdT7W4+nZdqdzX+AWXrfJhHdSAFrQohXlckq28nk3etoJl1aFCyZZPTMPDQlZ9/Ii
zK5aBepoW7oFdmG4sJClxWecw2qdzsfeeQSo2i60CuAMfXB0u2cYj0147JaQoqZjnokbOvM24FYP
6HKKZVbyE+pPq4SiE8lvQ/Vou/B6+ilfpYyR0oo/BaT0sLTbVb3/tZYOHbjGeEVDHFuGl5wtdUQH
FZnp+Pmq9NvlxRtqz6ltxqtZkKhI+b6RmK/CxeS34jexEyXPG/R7Ms/qvAumpGPAZ4l7CgvyPcZ4
9AvjFrE71vXWeG2l7JiaAzqtWHHnH9WC0ZcoDCAs6Kw23mi4C3zqGKTcHq3hoOPn3RWBBkEwZ73e
J7Jq7i/Z5CZipWudr5rvkjwzOV5m9gTwwz2ZIlqIGY6OZE6rQ72sCNl7g2oFJO8r9GrsALCNRIgf
UxNhsa4YcYKTMCOY34isZF1EW0Mfl5dZO6vsGGX3H7VAHHsZ877VHOufE23jY2zfd1+zkQOIWmhr
Wt7kj7aRd2opUU81nvudWzlnhHDn1PiOucwy6txsmecly4x2M1nmNaY902pOeNsqBSE7Zk80jneO
95D18XdcweaSrErrmhG7+p6SKobL6p5AvsZl87N6m66mcsosirVwT45PMtNTLdoqcdl3MFeIWtlI
Hk1mRwNDdznQ/74eUR+uLrUBSzQeeHqcbsOQPmnNmJ8arXsd6/yO/uTNPIzwF5j+NDJzuEcYNDaV
tlQFDOSSEVBa85DqJL1k+XkChUxpm3OHSvg4Ufw62WQ1aEXSlmAv95R6tgZBoqeG9uVDQhXPQF9e
YEfegIFeYFeLhMU9jSNDsGsoMFGwWLvD+MlzwRFcEgvxQw7MF4mej7plYOBFCQdwEWDGXTPAjWlT
mTneEUQCfW9grOaQZ8/IehQ5IAGV8bCC4gzQ8CRxo5fkTlxHna0ZleYIB0bDYLUjOTde0mfpFj4s
vt1+eD3gNzl1rOoBNycF96Te4tgO30gerpt2WOc9kJXeIPArjOKzkMb1ZT6I0OYRghSsEg5UE3YW
buH+cGbazbNm4sqZ2CBPBKX3jFZj5wugURQImH6d92CB8V1djtohjZiAFQ8GOUZZcWabxhx+JgNa
He/Z72UTvboRC7eTzzCdORa5frZvh/4uR9I21aa1xv2I+MCwo2Usad5UEbVDFvZy0opUqiwfWRnK
Gt82+qJXvtofKbjgGsW8LjR23YSkW+lcDRrHozRmNXAjorcSsYOsI5JTMQ/EyRmSDYTZmEU3KJQl
XVID3SVJGRoD9Nsx3ja95AwaiAD0WnJPJ0awTfc0jpcbnNO0lcEBWUewELtEk6WARRR2JxN4jqMM
s2T6KKIKrFDHEpM7+Y+ylcbpcvYsZ3edpNh15R23SEAxbcV0NaQDu1TYA5gQUCMpuJ49oyBiOEWW
fbLH4vWSpdE03nSbJ6umpm3d1X1/6yT60kEBvixJTV42O0LFbN1AXkocjsZYTkKaTAlPJ++HF/sd
j5P7WIQYwsep/+JnHHnbAtPpOoajpBJidU02urW4d1lA92tOjLwog09VWng41yavk6oF1AE1pNgo
n+3Rfe3p5A38ABYCWYTEil/T+lMxsYWkMxmlufrczeKm1jh6hxXOmlPusKCyvdHOoCEHTI6XM3OJ
99bysrdlLmG08NyXptMAAJGsnlVqynSYmKWVeUSMN2QZFhSrlfc4KsAo2GhQD/mRlD2rL84t5pk+
cGDNx5HksldhU7XAI/fmEs1d3qhyd1rVjs3azCGPzGwRqIduCf6orQGeBBMd0Wfc+fW3gAIjSNNr
WkW/hA7hdk0RIIzyr15S+ysrtkJSDvDU1L1xbSLJodlXZZQv1agfs7smgxml+TmzssF8t5y+4E9N
cOclpzm4HQB18wBCEDw551DhmuWhv8bvk2Rg2Jq7pCwOKW+N5r+97tccCtrpR2hh9GGX9Ybj+RYP
cxa3YOqXTVB8rhtxiGrQdTjzjz5DyynzTQH2OG6+17nmbmLnJpTVXtPrL3PkY3TqcdYNRXfV2VG9
LzNPW7BcypUz5ccBFvz1qMv+ftKLxyKTmJA54w6vfKfWgs3sjHd1EGtrj/TdMtFpruwnnKf6Smuf
unkz03dUhZ2PK7nVXCH+TG/Cyoatna/6EdiGLpuTzHBd1XIJmcGU/sbtcdOro56G1CbvNrlB2JD2
402XWPqVifFRLON5o/tU5uowlIgEh4e2t9x9AbUKGTfMnf5cDopD6j86CKicgt6Erta+CowfyZFG
KfJHP1jXevZcIPHeDr0CF4WDubWd8lM5+OjssQu+c5tebEpzFNAzXHGg20scHLor9qkE6WCO3uHy
ITT4rP9SldI4MBZAJl8+YMl9EOlE+K8HGomOEnK0nOpbrIXcw+UDyhj34DBzhiiqAMnX/Pm8vMkT
F5yK1NaZb/FmjIH8QUy+GMY4E6aJBBlCVjsow+bKRS2+6fL8e6dr5qEv9C9lTUEhTxNjjfgNUM1g
FIfLB9z9vwTtFKxNq4FO4Me/frh8L8Xffh032bcEUyvcOOnsa0v7gN2zfbh89uZLi+Z6zHHbQ1I1
5ZGuQnyQAvyGtTLVD//zAcgxfPIA0xrZhKRwmjHp9ilo1Sqs144m+50F1JzZ3wwNvXGsAlZylUXW
fTHE/mYI+s1ojYAR4uSqEJN5uHyA3W4dWlwmQCHl8fp//gMidbrOMzIahmYZh8sH0v3mz8/wZEGp
j/mfQaZS5SYx4mG2Js2nAHYqu4B+12WGflc1aQQSnNRgHLr7uCy9qwymkuW20F1pL+LgiLxPy/UI
wp11V9EcU4x6fa+7reo+Gk+u0YPGzfJ0D/qW7rCkBErtw4r2y9a6dQwNSmes12s3jZN1EJQwSgyn
2+B6gafg3RQobxBfMKDUlyTam08D17h8NQ4OmEtw7ashKP1t3/NyIsjld7NV1HeTTQuRX5GnuHzP
U0rJoHc/2drNmAHbmWnqbFIQT3Pyxdar/CZBrIz0GfPCWJLdn+3MZiPiPne90k9fPnXK+Acezeba
9TqLI4Bh4V7IZ1I9hV++p7vdRkb2Z3+AKJQNIVxv0/ui6cBkxyBrjnaJLVwBOSVIgGeqD5fPRhnf
kzibF1iREn11+niI3Pw1pdC+zigbHi7funzQM9C5l8/qVsBnwlSERv0i35vUGUxykgcn/soLvM0k
o9ysBADe3D5Ntwj1YUSoD/40fWc7wk3cm0MgX9tqaO8dTWCUX007fH3XpprAnpqdYoI22dvpVVN0
EcMvXPtaKTZk3K+cyeA7ZgQvuXFA8I0nr2+zo0OnJkzkoF0mLDWruFHxabuehBEdWjXFu6RF9IiL
EPpw3djbyW2RpP1BZq6vo7JltcnVQlOFFeLaPthadpPCE8ygstUm1og6Z8ptPpqn2AdV4g8m8K9N
7WWgKazuyM+6BHTI5DL1p1wd6X5a+Dd9KuJjht3IMplp8pWzphNElN+bhmtPW1t5rEi77Q8YQvas
axkxxuXT/8PdeW03jmRr+olwFhDwtwS9KImymeINlqRMwQa8f/r5gpV9qrqyp2vN7VxUlgxFgiAQ
sfe/fwOtG0WXF6UboAgCnsPEOrrYThyvX13/Ca3m17eJXYmt9D12zv4wu9VM4gf+OrFj8SJj/Our
68/s6GWMkImAHvvscxPwOGI+/KyrpMQ/wes2QrMtWPvtZTY4rYnLFj0P5ypOvucxAlZzaogSaea9
EXUvInP55LGBmmd9k3ExAzyM0SlMiAjviXnFwas6Vb4NSOdEB4uWp8gJbUwq/SP0rF3q3rSpvodc
fPHr6hXnt2/ZRMVozOZ+pC6l8xXpcRaU8NFsvtjpyHwugUO6aKRmFWAYraaBe1gXXZCwPgwtKS7h
bUey/S6PRLX5MonyTQybe3b07EM8C3xfXWhkBlI/x4VjnYUoWNz2e2rLj9bxPmhMVrbhwubto4+p
Dt9nqwkmt30sIgxVSrS8oKbbSIsP6g3oYtxRl3ncElNs7paMWi+dKW57zMKokt3nLh7XgCwBjvaE
kOYgqBNrW+0HhuneKSuqrHEuSW6+NQtP0izxlzexzY09UosYqNGw5beoIh/Kjr1nFNIfptt9mLiI
trVy4cMDP6KCQy5KGrJsvo9adlrM41ILhnGCea+D5b29FDSz+L+cZJl8ZxW6zfS4OWgG4ym3rnai
78+irrCWnXrSLklIlRi8bUzSqsGH2eDgTAfM4oZV8zCh09hQzTanxQEBZxT1lYph+gPlsTQy0Ur9
Rr2NWDUCOTlKLkGqEBKpqPPrvC70O0EexR4PhgeD6MbepX26InqpH30pKGi6NlR4eAQ4rQedIF9n
yGSQ2uNr4xPJZSNwSaFb6F1IA2kGNo2O0OhbrBSlYOuiQq3Hjelk74lPRirFItghPTOUe6Tlxcob
wAXg7FI1QiXogYVyaO6i9rTV3qr9f1BqXYm+/8b193W6AmhNPlNB07D+xi9qlyWy+hb4yiztfTHT
q1SGjpx4QS7FjMSt5AeVXkgbk7OdSfAJBTX5DNR6IVd+nNqblqobgCIxVlJ1BtdTGQEzWtiZmeMh
ErSzlDwKFm7vptRhymzTXPYh/XZlwxiZvxyTi6BPqQl1d49FUIVNQPJepo6xbes39Ejvk022JOp9
oIN8u7BcU/KnpJVrJwcay38nIRmK0PXbSYFDiuET1onietL+QrpyIxHNHpDIvpHGaw+dqMloWdUh
JZN3i6RnGfeR36ynqf8nBzbxH14bhTM57RZSYEixfxNftNZgS6D+fF+pibcM6b94ISN+tYEZNGHf
lWJ+dGCLzJPxio7y4I/jUXVhjEVJrouwX0DmTx3BSLm7bXL/MFlAPv/9DDm/kcKQ2OmurSQ82OP8
Zt5SNFORWU7GZeNxlDG6hsBr23HFMkwzOSt4rTCyoHJQM0U+vCooY/WYfSkyR4L/NsoqpiN97m1L
OmK4Bu+m6uW8HPanW+Jl1Mj3HKiQa2JrCYqyKI0vZZtQ3J6vFMRIV327ggO72rqrv6ez65LyRlN4
5WnQJnwxCHbWbh6vxEAjLzKI4MiOjtEy3WTqKD0zFkE7MIqbmpykWAuBOylp0h4eZxn/RIR0TxRd
/qgaNnCed6cZH/OmRQ0xfRMKZEyc+mATuQ7Jo1wYPTbm/JRP8f6/n2vD/I0cy8nGegQ7KBdb3d8I
qxW2vuTD9Nk+cTI7QKu7gaNK96v4Jo1ayaxWsaIIFwWjGcginuUaS1JxZwzW1pn0ku0ARNlzEypj
5F43sMnHPWrJHbJvi00YPGeRuSuPcQR+0vjDoxUyAK6M8rS0vtwO+vIlFyTtNqyUrVPP2yvYHMUg
FqhlAxm/R60GEc4Ar0746NRAsUgAydKRtb+hR9HhqKxMSdUlAETNVOwrF/QNmKFsgNscttBN2p3H
mMFUZow4b5T5d6QqrDw07xIVNK5hfVDNrDxN6F5ygiwI7+X3cc4/13lrr/3M07HagjloRldt0qL7
xNBCTRkkyRYAEJt8TPAwKd57EogCaeo79FWMvHSJWym5vanpqtFIEm3HQn+h0AOvAvGxgOYy0Zw0
QC44DLxr2+8er1h7pZUkuWeHuNJ+loLLpygiY12iXzQGyr3QWhiMZDRYOryyNmohsiAZLtpxp0mB
jj+tqy3jEqI70+pQvQsznY8jtKkgy+1Xm18yIThG5fhhjTFmK7hPWv0tZieHSpEEnIR9ovGdvdlo
l0hyn6tDrQ9RGf9EFvrYZ8olxSFP0Oh1yAD99GqGNmQNMgyysSPLuWxf/uFyVYr0vy2eiNUdAyNB
x/ZxXv53xmrUwzGxNNzrTPWW1W7g8jNqOP+H1t0UbkrTSqAajBxiqEo1vFMDM/x92ToUh6Hu8n/g
7/7O+PZNn00Cq1DuItbWvx0S5hwEnxFqt8/t6K3Cu53y+aCg73wkr7KZD6FinJXj8KqoV9LL30O9
/mZ69j+cm/+wuBP/AcKGRAKxuft36nmf9EPoFGWy72IUXlPPXYWhWtqSC1TBZ4Yp/tnQqg2L/ek0
zF8Q2N62Ct9wFH8MPkXQzgShydB71vvkWVjxvAEJC4Okmv6Bieubv32OWC6biiGPRRdGWWoL+Msm
SIFtMQYf4/2UqehppugwK9b60OJ9HAo1zKatX3LHRaXaIMPUb7AAHo+ubjUbRMGgzslpzpJx02Me
tIE/4QZCoVGJxAjZtJI1OCuhoy3EvLL3X1ctI8mNPkqax6LUUHL67WHMphc5p+VaX2DFConrQIhP
vK/Z/qtPLyT0R9E8aVnebK6YeKQl7D7NsheZuQbp8zfDCLCWf6tszGLzuug3VZ/EhNESmA6z8sWR
YuvgoO/EM2I7rEKSmbmFZo7riDS7Y9pw25h1hVreMJZt4mvfmqrNiQIaAFd9/fucQ9bVzL3CHK9U
0QJMzfO155gBrs4eEYv4PDgsyEtRPPkx3KjIlPNamtrB1+1z0UcIp/V+55j7MM2bfdl6ANrllG5r
p4kDZ6lPtV9Vjxgx0JxmrFZy7iYcOhPCeZJyfb15//9VNCHi+Mvy9B8UTc2cvxc//l3MdP2jX2Im
1/4fdDTKrV7HAguXLy7zf6mZ/P/BSQA1gm0jTTIE2/IvMZPp/w9+OOhj8ca4Spaomn+JmUwXnZOq
HB2yTVzd1c3/FzGT8XdtEdU5Lb5OlYUsGG9Ytdj+5SYs9J5KKM6WfbX0o/I9YlJstZiqMYqcNRmU
E042GXxKgFHfhngzhsc8c72VVxPgPjs/uOROVkG3arrp5i+n8j+og37TJnBwrul66Ld5m7/7lJLw
EJMu6cx7re2PAgboyhwIkLW78Z5+DqNS2bzOFkZVctgZ8PhWlWO2/1CJqk/h37Yb1b/4fBrMQ5HW
/qYk7+wWvNiOp/3cQV/UkWxijkMrPlecFDd8rmBEy8i8I/Hw50daFsCLAwpt7ZuecYh5yK7jG08l
TTUkcyvQ8cAKKj2nwLhYWgVDoOWYtRjm338/e0pp+duh49Yo8J226DF+Fz31/QwXcXa7vW2669Dv
vyG4qoBizX0eMk5MJ8emLUxu3DjV1yRm2WtdjfmXt0TnXXZafh4nVOXXc71kAwOotIFz0KG8FtY+
s6GJmKN8GQz9GU4QkKzvLMEQvnGSTEJOuhu34GW6OHno/GFE2AKUMSEARRsBSaQXc0DbmewhYTEx
3xsuQjo59WKDwh2pDYZ/cCzRZ3rVo8BPOggtI9s6Cxh7nI6b2WW640f52tRJqCZ/1Cuy2ylpNqEu
R7JpGIsYA3HMnkiDZg4R6drFweqrpyjSztoUVZvr6CSXDp9MQfZtZnuBm4h91vDm89CDO5ZXF5fC
sJvseo2YapdKAKxugQ1jEyfp9HG9Nm11JtWjG4BLJz1XPm503dJD/tUiDBWqxg5ai4AjI4tuKteE
raWTRwvcoghSUeEm+ziuiyAH0VoNIvryaTwPo4QPzJw/3omwv0Sj9b30cGOr1QXOoJcLKyl0GJAI
Onz8QlmpOXfZDba+n7luZWsz9TLIoZGPv/Y9f87E0bKHoBb1uHZx0ZqWpAgcE38LCEZWH9XrxNX2
oT9zV5XmyU2R4rRLda4xqlkx6ILqnzq7wl9y4qoRfrcXA4+22Lu3LG1V1+286yB4Qv32mNFAE8yQ
RVCSiZ+OC5kYSSHP6xmkyOKifL1LtUH/whcQlI8X4XaIPPu5tjRc+9zxW+ukF+Dfu6qA6+5nlwaV
uQlnNAil/4wXBl56sR1UrtXSjJawAPU9jBvuySa6GUmcTdoU72Az/TbZ2eX6G6kYY8M4IsaxnojI
YSpJmlC/YAzSZotg7EF8ajxgeuloJJOP7Yult+N6Tq1X6IWb2gnzrdKSZ1YBySkDmKk5d27FbV2D
94B4n3C/eiGPbuVodsw8AcI02DuAZpNsMyY/sGoYCXW4amm00C6LB0x28mLj+i40uFgZARH/7BBn
bqGhyQsd67kCimJpsCwz8bu+gyhxES8X85M1Yu8e+VypaUPivT7gIqw+92WwvkaHvIBmPJkMqUb6
LjgMitTCRweRNFharC8qlqWGGvpxxGcYnh3xfu6hGPEbC51mW5goizyzOrf1JDZobhnqhrdDwjMA
WxRrK6s3fakujMGNNv5iEfQZSewnmjJf2+Pylg7zGAhdFMEUD/dL4nurduLxcG7npUbMY1dbdAww
KbT5fljyV8xHAc5H84OECfIPZ5jmihjTNA5pwePPqG+qDWNE80Bb/FrMNswGzTaCeIEIo5OSnIYu
787k6k18EkMwW35hgoTRR84fymLeN1pHFGHr85F6dc754syVOr4FLXTFrU6yc9CN5Ykqv10lsK0g
Oq3dOIIboDaaGsZsoIXiPtJesSD/7G0s0fDcP1HjB3HD/Lwj9dfvX3uDlc1LmWtcP5uq5/oo/fwy
LzolrrcrzXRXtyrvpecmGZPUB8LkBWJkOyujMm51w/poJFtEls8C3N9To01mkRO3c3o/uGMXpB3b
r5Vxa18/kb5jYca2ebNM2k97ih+biTViLljaLY56yplPJ3vPqODTRry7gmCCQgwdqxvPDk6xkzJc
x1B6r3PvEnEDlyl2d5T9oLulhC8EQFS+LNhEWKBFy5hdDGrWzfWFqFK4o6ej3ZtiU3Ox73I9eUXB
cW8Sss1Mlo+dvUFsojF6XESbBMXCrTG00On89xQzirKOvl8vkWVkNWO69dWWpIGD5NCRR1vPABF2
E4RLHKFbFRcf1soWDPtL6GxAVcvm0adkURoCmHQw8nvbxv1tSAAOowznBvUBmg52gs06K/37MBtA
WPDwXEko3Gqv0KiXO0N8RiR3rQiaAGri2jdDMuoJZSl5D5xQkjL4ZUcTOVrf2hxBQTeFh+uFGc5s
3kmUfWlhrK+1GEqLiaVQubQfXRLiDES6A4npT9eryPRZVjDneTfj7L5pPBju7BK64OOs1QXekgeK
TZg8zcIYgr6OkX/Az/J65BRlw7XdpKxkmlNeRA56MEXZthmcN2VS4zOOCqRaotFUr6XEp0ifi2NR
2xA71e8qWR2zqP4sYtfHeRn2AmHeRLfXG0+yFC+wteFfseSiewzg4VZgLK+OeuW5BF3ps3tpFpeK
bZXhybxKh/B5IBl2ZUtG8GWFND30WZJ1enYWeT54jPTJZlwg3CL+ISE5XZOlfW9AIQiw2vmBbSYX
cVW/tJzb0DObAB1UtaltvoVXj911f3HgqzdWRhTk1IIw+O76umMbkLbWvR//TGNm0TafYs7kCLK5
ubVC+2Xg3a8HT16udYA2cd0zKb2MfCbIrwTrfXE3R2WP8gpZjTl962o2lTRTZCAlRa/6t8pyz9LW
IHMTCEQ7B7srXy1p9lVMz5ia1AHzkYs2cXExc1Kl82kop3LDVss26OwkZuKrvmIhE4s8FPpMMFbK
OeCcmXr0PiQkWKvSQ6s2Wa3NQa6xCy06hTQe/J+kvSd+H/y6LTiniRA7l9UGUikn948SxKAXHWq5
LnzlVtRyWXQo8JDcAHGm95UZEtpnbmMYKatorJ+GDuWggyOWxUDAujOzAtUBAwELHDZwJ5vqnoxK
8J1128LEahoupB4mL+Z4pHJkt415N9faD5oSjHlybpU+7LJd7ombyoJP0INaRjkkrUotq6QCtdQ+
nJ2mrC5+xGpXE2sUiDtYtgB1MRaa6ly0vZ6tK/AGuK5hCrkWvp9iG5s2h5BOR7xjh+B6yyqUH9eW
Gmta7mUt4sksd/4ReXgXOxYLKc5VMqAQg9Zoaz99i2iHrIc1siCYAxVhPQz0hSGUMPD9jizttRyB
jjy2Vtvn+ikTTVJsQPyZt/BK4nXDFjwX4nvX7MkZlSCM0UMbt5AW9WbeLaqOn6x2K7v8udLyZWvO
vMmijCB5zYdWsCpr2B5AJS233Wztffgn7PYsoMOcQFPO8DZ1mOcIyQVTtPKz7Xto95jh1CDDa9Pl
vKb2N5VCMJgLg7e3Vi3sJOLcJF7pAhLjM9uPr1icAPMNX2HOrbMgVESf2eOKq6REorvvKPRWYc5k
Tb2+HDKGtHh8Ax1sckee+ya/pGlxrrSPfEpwKg+V0/Z1Hy3PXRTrKBO4RJzskgOmM99iH9IayCkp
RMa01MVG9tbNDPaiW5O+jQyu1daUOJ+VlIhZeblefv5gAcNpa1kOGxCHd7lEG27KW/x9uYxUPVdO
8nwtgxLxlo9GCBGcKyw1vOdrDXJdxNOWzdVI9YfQ7PgzKBMrPWvw9SEjgo+y75EQoMJlMMAtYhbe
cyWT81S0l7SiqxG7wZ3upvjFrIx1tFBm+BG7s9RVWn2bfV5rX9chXi3U2MNN7UYO1OCVMnFnPaiu
0kwiAbi7KbjzNnvzaW9W8JmrwNHDY9Ij1DeySxw2rJeOfKhhOY5pi3vz0Zibs7eE2xKdf1B4dNop
mByW2xACVIm6qOV/yYhhQjABZq2qDY8BmWu8oa6jtWiGfdzal0yykWL4+5T72UORcq6HBEJYa4HU
NoEJtcRC0qGP3nOf+M8TzDXkK85NN9uX6+64wJ6ngevv5Jgca0pwGoqkW6f22bLyS9JS1SC2/EGB
snZVFZ/L8BkTJopBZKnTGJ/8aDgPqm7wpUX9SaS7V6ZfVIm0Iex7MJ9iqF/UB2oL8LPyBPJBEVCf
mtYhppDiP0rsd1H87BMWiaV0yMcT52xXadnP67XvOgDoSZj4jLp5BMxDi1o5GHqqGOjFT5Joc7dQ
+0u2ULQwlqdesC3/OfdouoeEa4bR51qqcwMh5JYB7sQYZ/gou0tWs2FeP+Ylfsj6GeVcGi1kgsbn
yPCg5uenMWbtqfviIlqOtRGQXcHCdyh3iENqPzFFM+bEYLFOv1SLhBOcWtCexoXV7nodq324tqy9
PnNYkumdzOR5GL3TaDzM+oRRVUqJNIv+J6XmBcO3ftvivqYk8h0j59UwzBu01PS5Y4xTVoTGmpbv
mGjT40hgOvbLp0qXyW1VZTdaxQdhlR5I3qLtNa1+MxP7pdO999j379y8POcMZ1hYmZvlDpxQ2x12
OENl2/tMZ4mph+dkQWXAsGrYWQdNNX+Y1LPZlEIPwjFYxrWwu820YIIkXPBBPwywVcjW16JSYQAG
EsFNaePgahnRH01nGQF4xj5lHgWhUSWvmR1+d8v51JvVQFoWpQUuyQCj0QT3QJvov9gkF2waSwb0
u9oyg7IW8w48/dRXfr/WQ1LHasTP+zgy74vc/xqQjDNegNSf2dnW/8AWo9uFA3dNH4XbadAxlu+L
E5s1akIqsXaBqqOMy/0GlR1kSmY9xYQ5G95mesOHpK5z1x0O9ZC6Kx39z4pp+RM3YwlVLqmOnVtB
oJ7yEmUwRlIrvZAF3y8uEiIYlryPnHg4M22O47nI41LfDNIztlDw7tAIlsc//6koPI96AXl8NYoF
CmaEtpWlgR+OUWBJF6lXUsS4UAwvpnrp60GEgmJljzdeebz+sA/JUSldI9kIPEeP+ZDc42rlbPW5
H44DhdjRtZFsRqbbr7NlDqndtBqCp/qHEcYmyb14/+eP/ngIQRA+Q7/c+/VArY35Q10kdMAhaoYa
Uv6ff3P96s8H//mLgQHCcVL/XH92/fb61Z8/86/P/OcP/3zM//Vnf3tWeOMgVSA1v96evL7JgRk+
woH/fe3r4bWuG667LoOk8r9HFur5MU7nEtRQa1rMcDlanC8t+deT4v8oIYsdzLKejwaGBbGJ8RNa
LmkREdMgi2HuGPGBDGPY3ijaJDFrfB+5zkNfefU2NGRx9MNW7MZ82tVd0R/1+NJ38NI4l8zU+6gK
pjacgjyGndm7FgxIxNnOkeO2j9cfXv9h1hyvzSiFmxOZ2hEULKKLy/D7bhUdNE+94/UrllN0fshs
IWEZJPi0564KrS0iRXFEKCCOMYDMMZyHBzH75EE7dJhtU3+iQ1tVIQ3HIRr8oIVzEEhXbhxDEjSc
S6iierrjvuUN6rQiUhslkqdiX/ok7sYY6DlFlgWJVeFw7lsvsH39H/28SWfIks1cryN8Y4MoHAJD
kPVrw/XfWGlyO5S08gffXvTA08NsV0OxmUOCjwSRrlufqXMX36HVAkwpNEw3EFZwr5rc9AkFREvX
OdjPaTY8VAN5EUZb3MF2boOi8e9Cvdy4yUsEU3LMEUFjZ4jX/+jJdWssIZwCpcqPbzNnPCVtgpm7
63y2YXauTMtZ4VPbB92w0NLAZhZZVAS9veAgEUb3E9ExZh+dFw1PeK3s90svnnovy27GHBulvvaK
LWyGn2K2Pr3CxVOl1lxwJ/nDb3sobXX3ib3MMA3TZqpzOPJ2tSuT7myn/V1bGVTBcjoRcUG74rDw
1jb8qd7yDowJbotuXA9tSVNqjtN67H/kxjw8YopibkyL1NhKuhvMTRnickF4ubsvQyM/TPZImkNa
kKZklveTdGuWairAOXL3soFT01UEpknl++lAyYQYlIHtuAVi9Phxko5D0ZJZN7rNZHrOUX9D5+lX
cYtJ9Og9MfUS1ALzdxHj4lkMZsWcIMIzg4nj4pski0UI3iY53w1SM/ZuOuOKiIqn7lMMJDuX14ve
6hoHAQvhme93ZVAO5nwYcpKeK+RXoLer0BwuhtWEIDAD9NMnkQBDE1l1I8bBALcdT1VnepiXengI
oOirTMJEpEOTWYXdD46AfsUI/V1mVshEo3UBuWBVJ/heAGkgMISJqMeke+reOsI9hsNINzLJDkuU
4J/ri/IuW9zT0K1xgaXCJ2cBPI5ZvuVtBr2zD36NmH9gSNq31Set4T6qxMVia9xlVGIYVeqbPswq
2hgwxLThpdDlAqfGWwxab2LoU3cD2DUXEF75jU42Y51shT7sbWdZu2Npbe0WTWFvGxfPzpEYRda9
PobbooU/arTYRSBieUXKdQZGeHFC6Lkmi4UT1+fS8W+l4T6HIZBI4xEOZST3SBzmZ63VP2hcgVSc
9KbXym/4hODs7fbnqp3AsowxyK1qQLw/eIfCrz/yMd0T7xWvltnsVcr4ndv5KYTbgbulGbHTnA50
Kh9AQx/xkt4Ohnmj5aRMJsUd/Lc47bdNxJwE7gWbMZ6JbXjS8pJ1hpy3YtIeWonHTE9QZttGXLYI
LB3jrsAYA3UCcFXkwEkvEDZ51OX7pna/zZOb3wvb2yp0rnCW9lCX9U/py82get5FzKcMnzGcZFFy
qtS2dIG+uYTOuTGrZl+T0jaL+Lmr5K2fTulq7hX26Bv34zDczunYH4lh2ZlJ1iDnWbhRc8giqXfw
2mizhJVY9eOSbPoqhuRj4eDEAcR2uwszEvtgesa3SMwO6aQlh05mUKmzirXT6DclMeQ3D+Zg2U9a
QneWOsM2jMOz3hGn1kcERkMoeLUt+2WCuh3SvZTtsNF6ZTYALWv2z1Rya39w0LTY9ryCj70k7Xu4
3NoyfSa5e8dS95yMI4xbsL+SqBOGe2h8sFoewHtre9855tEfyiPU38AcNB+CJc1pGREeatZPFT45
FaOgcN7jio9kFJF8SI8omfXFiQhENTxbnrNehHvWQ1qcjE3Ms6eHvI0/TWvYJGF5B8UJ1GpmAL/K
60kGtZGvMyMJai/fjTW1itV/pvEENlHDw++kf+pr+8NSWIYGwgi0zqREW3fZhinZ3dKKW5jymEIY
l0KKe2ZbzqrtDuEgP/AT3tvqkjaidHsaPC0+dSXSLsJSYPuyS+M2UpXslkTG5hskqeekau7hXN+i
O3hGfkZLV5a3iE+sQXzEgjJY4MNW6MbrGIkH16m3ESQ0G/EQsJYN5wS7AuwDk7uprW8ySPtu1e+t
oTuqcy4bEscW8d2YqrORRyeRjPfCAT+wlaB9KcWxtLp1kssHV89PTUSt1rHFpkGUZmjdjSKlIAem
stJl3ebuo0nPtRq4L/NlgnaHcLdpXjXdvJHgEYVlvaqPRj1Vgk1IzcrmgYyJ5jb1vluZHtCxYxDd
DG+h53xOtftMNKzfsyZP7gueYEE/VW8z99BIfohnvNhh/GGTMITBwzrMbSZeMQrC3D1Ei3OsNHn0
jR4tGtJHxxpvweBX8Ay3HhB4P3UHbbpMMypwE+g09+pNFkdr0sPewVMe58c5yukZ9dRag3haoRXh
gxDt4sV/1CQTCpalbpfnNa3qzaIVy3rkxM85K1viPrQeCsUlOnbl2QPUQctGFkJ90VJSBs1Ye29Z
yboUZMnypLVeDGxumdzfmhohPbfdJNDnIdvAwYEgtjp7nOz5J5jYN0oVpG3VZ5PcYD6AMJTtChqp
dyB+JNtY8gZd6H4ieUP325tlqcOtYyBH8jPvYQbgcEc7psMe930Dg7/I0jrIDfdszQVeJ7SSgKJK
BV+noCP2jQO8ZvgNfN6NNlo3XeqRMpXfUVdH69lBgG4n4aWe6p/V1EIeb324XJGz1o1NLTUbNyR9
n1YFq0HRqSlTpZxUPtqs/nBadv3C4iLUM0asNqBydZLGtDFAuT1sjGOyA6d2/IoHnMIxEQ9aWyBb
LyraKBhLo8a1Ni4Gg1XKg8kfN6NGeIv07GWtK6VH78aQoWEjam76Ys70R7UUOzlZtBf4Ka61iZZK
NvmrNZr46Rkgx6n2CML94GhQlNOcjd6ZwGgFtnDWPB6N1HicKZIU8oK1AHp42Pjwj9wAS6Fxn2r6
TTqhkmL1+zSMEO2sluy6anjriVregi+hlJ96bCa+43XPR5qcy3J506cCMnXBnl7Nw8kaJY4n7NiW
tdPK8tsguEbGVOJ5BHCa4Vi/LRKIgA5wG5vrrZhNrvmxf5vjeNvrOUOtso4DjMNoZhPtJcotzkle
v2jDfOsk8YvUu7Ur3AlXSKx/u7G/SYW9Gx0k9bO4z0JwE1ePoBqXyYYxSLLC6fqLuO98tbaZdeEB
Gj9jSnIepfcCKcsxsw9rob6m1nNQx61mSS+cyeQhnerdGFp7HB7ehv7e6ALbMz7qhckr/yG+waeO
YSZU+KwZt449POlM3wmIHLdECayY8YKK1QVgF+KG2sTtYsw26s889m7x63fJJLAOYTSZA6OnzJ08
BMdcIDov4fD06tkSAofqytgNMXJHDTX8H08r4orVCLKIeojP7GoiB4GXK21/r56iRxOW4V8yu/1m
5umo5NW3AqWZmbwsy1k9b1TPK6ECjXhwyGv0sYcO28hYCTmqySzI+VHeLc8eBM0SYA7szC+yLUr8
oIqddcXXJibP16/V7/ivwj8AY4gdsdqIHXkMRapR95sG/b2lf4z7BiKYacbX/1eMd+kqcBDeNRoX
Iz4lPn+vHlIZ7lZ9rW5Hn+dJC/+2GVo47VurvRHWPetQYIDYDZ3+pQ6s6GbIyTxDmowPVQqL1Ry2
HX9BnJLPt4P0gXAKbpxdZdnE4QlCJMi5iqtjXBZrdax2W+ebRYYXk4gC9eJVA7lMvQEG12Y2YTx2
P2FUqZ5OHZd6WU29HbLeru+d56jtXUS3pf469vT7hkm2IUFMeGgzQqf99fbUKfzXW/U5KjFRzYGb
1ZD0HaKnEgZr5WRhEzJsa5S9kp+1TMBmV0I0i66PKZn3686HTttilaAZPLTN/nh4Euk7PQkDbIUR
+OJlILrAAMcCoahjd6t+FPFrmGl79RAC1tZLT4dCvIpl5J/qqXSkdRJXPgfQfW4anB2Ks3pK9Ri/
vMuXe/UIdUxF+TO++9dBRfxQHXBU2gf1UrzErfLXKWie09a4vpx6Omfs9zyNiRyeFuURa8UxllQv
6Qaq4AlliV4yxPKK4jwJgMUmWo6dyVSPfPpVgWXsehBMOjBM+CKP49nkrkpH6OeL5lS7ONI1tvv5
fB3gV136xXb7rMFvB/WrSWyVz1EqfJzc9H3PxFzgYxM7qc61BBatF1yKcIhv0zBEsp5aX5Xf7qeJ
aTaeKcm2wOzGGe16bzdkQ9RoxiJlnTiy2YgHuoUPOSDhhyp6f6VBwEvtufju2CQBy9RQxKqfrbIl
MEK6GGm2c0kj3xYHZfohZHwwo+IJd9bnEEkEVGWDvgk5AGnhx7YcHtR/0q/FplI0MUUFayENCWI6
t8MWHRETLDaRYIzjLx317zZxP4mjqIPGnr+h0ocjaQNR6wnINw4cG9uEboBZ0Yu5pG9m4XpIVPCz
omEYY3aI6jLb3VMWUQ8tNiC7g1/a2pzZM6yBNk4/uOhzDqgSmqBJVZhpDWjsVNSeXqQ/X+Fuon14
ZJlA4EaDLk+amleSP8vZhpUbNBbzmMTcz9i07P2mjAMwVi5vQOFZzueuz3ICDsvbKKewddTITO9g
ULRF9mk1Sbsh1+3GFyPHX/wsvZJhrZm/wZ/YYKRIxcRw/zA2xl6XDJBEgk2AHm7qDqcMiO34eWfp
WnFeGxOrQ4NBS/d/uDuP5UiSLT2/Co37uAwtzIZcpFYAEgWNTRiqAITW2p+enzuGt+80aUPjlpts
iK5EZAj3c86vcNNBW64/kCEFSmbm72GFyaRoStIEACmqKEwOjUWvo8BJaudD6TE7KGPJK4fXt+pD
dFkhDPMAE5yUxFNCoJa95VblzpzHs17n9rFu0SwFDCOWKbHWkwQzHbO6qBF+fiwqDlMxryqoYiu9
nuD/jbtk7piUhsyyDQlDTwa8t7x6QFw386ACRfpePG+G0t22RuBs7TkcdgWdzOJhLVbib7Upi7qj
wgJ3HuQtX2ueSz/upDunubiLYx0Xjas6jP56yqgbNd8/lM4y3ZBssQFWce507xRU2rMI5z+JL4xt
EqQ79acbTCGgsmrJdjZL6U0UlUed+topZYilDYlktqrbT1pB2Vd68Bh5WKG5SSV9Wd6kIpk2XeSf
C2mxM+nucz77uMhMDE6H3NmNAXWLSNCUkwGaLPxLL3XWjk5FBSPs0ZLMjIk1OiW3ZNYI7oTJsC+d
5rEoGTXHE0p3cwlPlm3mG4IkUHyiCXxxwspfNUw3XCJddqURl/tp/kPFWZFRjF4UTsO5J6Q+nM1X
3QCciKf8Qh/o4Hohst0wlVdpQAfejR4FUuA2tmsca5vr0MUXw02//fwmCCiNmry1SX5h6iyfhRAZ
OgSI+QmuC+oHlzXAIAjWHGkiDL2/BMaRJB1zO8ewt4rSQSHAxf2BUyWgqFhSRcXxUOStO5G8Y1F0
Y1DvezkUkX6iPELal0IhI5yLbSiIdVxSKY1sFydJIKhzmienwSdLBLhIgQZtDi5H+fGeUTCtSR4D
QeI73a6uKOGxk8n2gD0ANzzAQ23e9oOFeRQNXKntdSDHbMRi1m22bAc7PcXknaIu24UeiEA1lCsU
Jll4nXXsC1qyO4SAF1daVGXyj0wg0WVovOR19d7lzkMmjcgky4utg+oRsEz0eEDi07IvpHw59/Nd
WOhfEj9TxBwxsg7zR6UmV18xK76JlhCclh7NjtFdJhd6D6ZIss+dpabNGn0EtNm7aRRXq+ZeKIP4
TZtiVKmA2uaQevh2oh4wZ7JaB33jhGz4vQiGS9fTgerzSxx1b7EcAzkjTJ4kdlp0TnBkIKE8GoIZ
UcknxHkPH5/YytZpHLFlRxArcUj9hCCGQVFKtFjEiEyLSImhAseRpZ0O05CjXmzy4FJo/q52zIud
jb+IVUsYHXKDuCMfIpEXyQ7xeTNwaURv0W39ynqou6A5AbJtUOnMK9eA6VGlTn4MXPsOKeB76pp/
6qH7radgyJagBih1BIojlyCw6S+iNSkFPzAjQSKnODRbSHXkd8Dp6WVCZrQafcnTkjATVrDzCluk
HREDhwJwro265wwru9SR+hUPTNvDgTP1H3/IU1P3Udbf2nSfVMfSHtAoS16shPzwQbgRpnHSJa2z
k0zPLPY2fWIwN6lHCDV4eOLCUb5LxM6VIPsMeLNdluRbgoKuXz/jWfSQGQHDGvqNceHuZRCMoLV2
EV23v0o0trqGRYTCzogTWdVV8NpO4nWaWYCqFOyzCRDOOkYdbUbCaf9zXrBKf/lX/QwiFddwaUws
dh4L3jms4X+hfLcmDxoc2J68EzgUy6BAUZBf30/LDTvog4Aceig6xoi2FjI0C9aKu5AOnCRUdT/U
QL1n4ZvZ2CVXqcHve1O11VWTTEYvoiwKAw+NLd85Ifa5JRw4zkmDAMzdm3Hv3iwWHY5en9J8oH8b
gSMDCeDhEYs8f/olIs7bf/7BHSk1/fsHlx+b+BD0xV7wN8EJNC489nGtPNCmHXIWjlkYN4EHeVRj
a16J9iarv6tlxmfIcFCc+gaGp4bkXFQpDwSdHKwAypUK/t0iaT4xTIAtyNI3RchH08kCTAS//QZD
SzxFBoezp3ZRBmzrDELBmLOtmXHxMLYhDwIUZKmrlGVTLO/TTPKBZovr8cO1lwSHsmQUFDbLlSrr
bWpZseUKV7gmLVE8Hn29SQ5ZfK6/mkTctVpu/19OmvV3t3x5t/BBTcv1nQBw928nzff8zBs1qzto
WKGsCMd6FGCUxKOwlkksd24fehNYTJEpFT0C1OVY2Yzj5NZCw3LxqsBlDdKexlK7jRpzp8gxYqL0
EoLFw3OXijYuP2c9At3R5aaJ9fieMenbD5vNtp5GExxX0CJJckM0JQeRtff9OLOpxse2IhacobR8
Av/ze8b73+8ZFEqwduXHR2Dw95DSaGgyM8Bk86BjvrpLcEMP/WjtxWwThYa5QovrjyLT62bKTNBP
zoqkp1lcyqSQJHDJJg+X8M6pxcVqvK3UQSOpWifFeOxqKJaqYJib5X6GaVDJTSWyi/fF58yUQfBY
5gV/0GDcAgeC9UcjXXgCIwrED3XISWMoc7QVeY35XDF128mrTnPkw6RKZxge+XzwdPJH8QyXPKR0
spuT09VH10cv7sq9zY6NAF8n+1hJIpYfjfXayIGBLMZHCS34Pmhhf2bvegj3KFqeMqgJwuuwhZC7
K3BVTUGeYdss7woTV2J43AzA7GMDE+tHQUS40f85fsfUlTDsPz7HpP8gWrEQZsjEjL+p7ZxBs+p8
mdpDWhWskBSr+97HWcAk0qoop1tXuGR4oN/EF3g4uS5e0u1IjEB+rgeIzfjiPS3y5qslz6rERYac
KlzCIxcff/6RlpQvLTagQQl+9bModVhm4MDUjU261QzzQ5/Ep5dE73DPdlOHTi7Iv/2MhaPQsMHu
2FBbEwwFVhkGB/q6q7yb1B7eRVHX26UJuR7uWyN5nHbIbEgbsWOJl3xbeNpT2MeERdfDdBd487YX
/Vlren2XYXrmt6VzRpXpnB3ortJU5tACk8S89WUs5lMYjC0/KY0jtkKbpGjuOmZ1B2vOMwqvzkDa
3umwyaX/Qz0xbsyRpbK0Id6o3iUH32tchp0seJIZpuhsVg8D3bE+JSG2zamRZJHmtvl3HkS73mdt
cmyqQMWkUr83KeTQit7rY/RdIsTTUjwjze5TFZRRUV9dDQSzRZa2UjoLSdxqPedRhO1F9sVRnbx6
aXsMqvCJlRJJ9owDaG2tFzkbivP+dQqc11CvN5kzQOkdQ6QjQbtnDHlpBBVXoFEjiGqUObRvkhhE
xb+2yUXcwWH8tsf5vimKs6nHOJakcOgTiypcBJ9LGT1HbX5QTNUewXU0/Mb0gffC0WiNm5uHsSxM
Vxy0K1vbjhl3iohB7PSh2moZnWjSlJfW9R4zDQavZHXJirPLO1OSQbDlYkTv5/HRjxwy+X74bYPs
O8qRh04vBvrItjkkcEh9hggqoUMS6OwY2AmL8JVdcrhmVwh0kjjQaXb9OOC7IhoU475shalktx3E
yF03WPd+WL2GchXyBH9c75vnpDFf1QMet3W8ccr5Pk5HGAB1hACmMa91OocnwrYMcBVJ13YI6mtf
/Gi6OhZWyyZ9z8qZ0r1DT+5rLaVcQfmHuBOaj6f/wgbxFzYq10XqJnqg5J72OOjY/PUwJ87VDh81
hueb0DDWrdUEP213rzE4GQ1GAYLy3pD0x0rjH6bzMU6myxB9MOnXNHXbxvHZMFp2DzCj3PLPtQvD
P+1xc2s5ybaoIUmU5etUiG3jI2TDqMM+g4w/oVI2zgP0NEer1pj6JdfUnI7L4k+HygwY9Hgknk9i
DHcI0hhZDNkvjLXYTzC12Nsivjr0lkcNexrcv3QAQH+6TIv47WSL+ZAJZsnZeNFitGACEUvvPfkx
xvI04DrCACZOCXxPPS42rUdMQt2XDGT7xN6VcUcyg2mNWzp0rA8RVgxDvnd7DbMidyg2VTDLKWlP
p2oD3PU1xB5ImrhFd85WEYN6ZD0LZsRcie3sxOEJVtnJyupml2nlSYjE3bSzbhFfKFC36vNe2nnF
VlkelXmVCMRNXGJ/iQTmSuxFzdvVYl3gBi1soUPoeq0XLBDoXlGsO7hgmvzU0ZgxVNKPCUqadfI8
TJnUV8CG0iL3pJn6vTBccwd97VDrlrmJXevRDSpxCvpnnK9c5ktQUaalwU5PfYknST5gUV7F2Qxf
sdHOptfiIzDNhybEhTnxUu/Uim/1TSd/or5CUQcI2trQbMsl3bKPOxAA/RsBef2AKVVwDgeR7v3S
ekmaILvM0UzIuCg2gVE4QFOLfo666mag/zlUk7iNPC895GluoByRgva8Kc65RvhNNeL1zhiRwJXR
vEKic/bqKNVRWB5RvqXVfeM6Cge+KlvIDwmQir9gsE0bivTbcvaFP+4x/oiPLjaVbt9klzxMg7WT
8Of0KkHhrPeHOmdwbgAebi0DHm8HQxDz2OdmgF5nOtEx81oXz1WKkNAgrtDHLmaP2Ozejvr+MDm4
lxuMVDLqToAWckRSfSeSZTOb5qc1pRm2v2Z7tpu+Pc+x8aeBnL4r5mo4x/U8rGDIRLvKXbbZPBpH
bNcBc5gSYshnezisAxuyFj+Ekf+cJWOCyE6HzhIiOircNeG0BHJa6Xla7p1+uS07Hpc4MK6mRmvB
xAT+oNalh/mB3Arj5CcnwQEMIioZDBGKDMlp3HdGfoqGpd/rhUuX3DSiOzma1zHJwORSAKKs08W4
Kn88CPbpMa1CuMcoF5gRGlmP29UqQ2Ry8lmp2XhSb6PeI4LKi/sGpkym1yd0efFtAkOcYoURKM0Y
gWSUZmWHQ5tkAGcdSpSqIvcp1sp120WM1b34oCRcVd8zAc7G78iFrwNh7aJWrVJqM6BXf+ax+2QX
4klVF8WIHzg42X4ygfOivnsdI9iOPnAfTO783ccaNRNzv9GlnsGppNGPjUF5uFXU6HyesZNAULU4
1W5qs99LFJ0VPbs0c3ftUUhLV1YeRkRrk6vdwo/aqaNUhGk5IiLH5jrHG0iNJyM2bg27gWRCvS6G
APire1R1UruwfUxRsY9T6FZ5iJGYhm+AJDsbDLzXTinu5fapOOSIX2D1t6z9fIqUKcUvETL9Lbrs
fZLUYB3aOWV6+yiaAlc0bNdhn7t4dPoIm4AS502HJCBBBBlWolJT8ylaNuz6lNIu71RPUHMILu1C
qsseEaKVgcPVzTpr8lPKXHE14EW/6qE+Z0jncXdpaK34iRLJiKjWV++K2z/GdO4eeQs5M4Iim/bG
MD2KPhmPZZFlOCzH+NdM1Q47Q6XZUgThnzQYnV50hGe/9RqUZRApvy2MCleI59CT4d+8ambhY9BS
nIwe5WuKPwvPvHmYtea21YPHyBFgleaV7hZtiDs9OjB3izz5Fk3OswoENWiP2czEwSWWZtcu7yRI
4zWjN1tzaa6NZ2OW5CI0cQ6qgfYk23jovDvYEncTptI7DP/RmXrtMVfTNKkHDLRjG7ZXFRVTRAuS
CJfpanXqgnojcushlwPNWqprtJR5jN4E5ykeKFqsi2PCm6LTHzuUL/w3mZhV4tGJdRbod6o32a4J
maKZ88kKrQxABhVVFH6NMa6o6o4QscUskjJylZr1LUX0tFLDljmkP/HG/MUL+n2atK9I044R+Aq6
4mza4KaNkoiD7o7FAF3FnqXHSURd5CIYsAYh1nlRvGN1huWk9qL+QOSEEHpYH6xy7lep0z1K0Y7N
+sBq27zI2lPND0IC1Xt8GDeyPu+a9iEDukYkQ+1bMLRJU9r6WKsumOPVa3/yMEGwbhutv0k8WNBh
C9O5a4NHEn0g1cog2IBTF+g1wpkUU3iXCHoOTR+cx8nJ43U0v+gGfGjT4wEhwALXWCcx4SHwPxpM
n9c6jrgMt+DzT1IEVlTyCrlf/hhUW9KAgksvpaiJlCIRJsyh2eB0qkXUeIvAi2/8MfrUopsKzTnT
6ifdCr9rTWBJAX+yQr6zmb2KmnwS16nkWMOFcC8/xu3FHqu7HLyV1Qepy5xvEy36bZScQ1mlsmFv
3cV7F1PzfqiW4E0vim/DRCwgn9veiO9dvzgQafCVhdnRkAOQgskvul79mC3t58jk1JLHOFP/1t5A
PG4geg4R70lsvluMu6rwJNr6WFgmdDHX1mk0cLnj0QlC29lo2rSJR2Js0qGx904MW9ea0281EfFh
OkR41649BoEbG9Bd/ViLFzJ5jAc/8z9IrbhlBrWV9VI8Dlt99HGAkqMqJR2qovfSsVFIDtnIUO+c
SfX7z1oWcaGnKn0PZlKsovirjN2GaXSNknooiSYLy91s7JaYTh6SOMthh25iAQ21Jopqa19XAw2O
1Nx1hBmvx8bbSdGK7MdlS+IstNfUZPyRLF438GeWCvtjpa9PrQ+CzBEMSoWH6o/qmF07imvEM32+
8sbgUQmnlALDkDcVCVJPpQk1CTm1GsCpubUpq2bMZrEUmFDfYKgArzRC8kvhV8g5s01IzNriQc0Y
RB6GGSO1OYt/AAClz9HROa5C2F+GN0KllV2HbfrrpNtN+rF1HepeKvvR0Gy0z/ducDsIfEIqs1wZ
cE+OSYdffef6oDhJfkoWPKvL5GmwSR4cnXNqR0fDNp211Xn5LnVd+jGI/4h0tdtRuL/6ugzXjlSV
af3I1Nv6s8hVNqMHxUEI66UW4jn9GnoyF6MURhn2vKuJrSCjBXMY29qYPVdRKWL1ZGEnKvHZjaDr
Gx3R4zT6eLq6a3UIdsqKO4XNmx3r6NN5uLXZvuvmkt2VFSktaBYbG9W+x4BW7ygOssneNuFyNTAJ
P9ioLgacYo5WrXtktyIkQqxxUgLRKTrYzkBr1G+QemrlnQI4VZNrjuj2LO8yaBk4O9P3tqjerF4j
w03cdhMPqlLdhsRHrJ1mHnbW7yGYHwOtI+7FRqCWzKV9TPWJysT9rJBB7PrCu2C+DUruMcivF906
VoRRVzGzB91E6RselE3HMmjLjWk/5wSirwvCaXZq4uNENpq/zi8vzKZPXoD2QCZUtsv0XZF3tnM8
8oDwIcCb/5omsIR8qqZKSgyVZlkpT2JCjFjRHgn7eVOQ27Kw1/n98kYyyyXVxf1YkEkFFZ7BWJBJ
lkK5aYL0TSneUIqyr8bDby8UdzO87anCL7IhrTEvt17mPk7heNNWzt6X/evAqALWGJot6esQRlq1
LaTKS8LNLmlicv1XMK6m49cwaaQuxSR0unlSQTgnYLJjv1M7X1q3124APQbN3EkFonq6MmvZ2U13
9ksT6lL2hCc1y2TaHIMBDl1Ilpcs75qe5Vk9coVEZBSoIYGiYfztuUbFBFxv9vnynNvQFHpuLiu9
Jo7+iVM6pEYt3o0uKyfGse9Y1tX4pcF11QNoH3JLlpnHGgE4CsL8gaSNFn8fb+1KTdQgtEuoOQ8K
6VXXEKoFWH3K0LkFzG/r9jh4YBOd9wjQxM4ia6RKZ2XC01fi29pxngvMNZnZa7r2Ndrjax9O94zD
AByyKN3E+L/xeNQMMNTdoLVJvVXPhZohaAAsQD68IfPJ/aJ7v2TNDGkz2yjkQgFYvfOBjeqD0hIF
SJvJxsBGT6Qd7kXRwiBRPMezBqUhjHcl9TCzR46VwHqE8LmzBmrk7TNGUE2Oo4Ueh6gHODkMErEx
kOOMWVwieUPKxBPKRpBPCz8FetCj1pbXwJfaXhZewh0vTkfNlEQajAfY3hRC88GSO54P5RMpd36V
9ZhVzZsC6xqpF8QbQs6+ZKVlUHqqs5zG9stE3enPDHyUxMt48oSLF3emg0t2GrtYtoqodoxwOC92
9C2xviSGn4LrcT2me/VeBHFhTF6DpKZt80jj/11qSKJnzTv5XPm1EhYXch1n1WdsRx59slczoBnW
iZo3z5EB4RRMQqIu8M/ctU61B4Jb71K0h83Ui52EMKGagXn5XJaivSJvfu1obkUTPCF9ALhglgGj
3rzJ8vhVPUONYUw7j1ir0PCqbVQR5NKjMJEeNVIS584Vt78fXZWQ1pcCfKnm9bTPnCEFKqZgj7aE
MkM+mf6YvzM40gV9sFopBgBtY5m3GYXSnJryZDwriEMUmBLU7sMSPw1fzlKRE2iz94TeLbqcd3zL
2TcZXeDPALxU5t+WV74n5CmRsIbcMjIU/m17u8aCe6z0k5pPdWvW7JxFV14WaSZQeFm5q+e9jR6g
sukb5M26JNT2vZxOybIFjIxwwa7fKVWhrOcSaYVgFchfpQJR0UYcC2d7O2Vk3ABqQ59CrakdLK/C
as5yt2USMjZOuWvlgwXsgyuwfW9G4GU6qYQ7G7HzVNsHK6q+FWEAij2YadlvJivqN+9tqxkwyosr
DoQUKJH7jhbmIE8ZK92rHhDgwZg0kdpauyuusUd1LMFvueql9bCF7V/SHEXWaprzTzmDnAZqSKXg
Zv94jvDSwcmB+9rPkAbraH1knV4z+h3QiYrQOU6un6zVRyAHg7F3KVZNhfGzEz8oBKOU9+bsh4/K
1yJDZs0eCfu3jw4VngBZrQ/rzDHfg4V2Kee5Sirm6X4kfhEZVq8a3Iv4Pd4CtCG1iV41IlYEMjCa
Fhu1OS0EsSVG82vJ3YaOl+Zv4LIENfrYwVmNGkJibgtVrKCEupalj46WZDPOqPxrsdXSkUlFR2fq
PzPpwiYNlNnSysFov2SCLGQkgRrz6zSmxqZsi88hT25k5aS8i6ltpYk9quKSewdY5Vk3GMOEaEQL
A6s1U7w0AwJcj0GHKwsJx7QN/DvEWa0ZndSlpymEJozl2dJH6xxiasdYfMvh0ugBpv/I4qls5sGj
dfaZ5Ro4LLUuY9JqFgthNNsMSQXdblSQipeuGBMB70iFQ9H2XzqAh4aNydocWUiKb6ijDHdD7zgY
AfMUOjBbCm6dfsQ+FyY5cc0CNsb4x03Tvbzd1ZqYpQl/jkBQhYe4Oqr/3ANSogRTZaYe+1D5nT84
up/EUFxSOyYV0y/DE5jmemo0dyNn4MqywE/w+k79W2VVYEhRfIyz36ZyEEsV1JDq+YktDwEHY95V
kRfWtpUJjmyPtgceWkfidp6ycI1HOSw+72lpuhoa95MaJqg5htYtEUwg80GZY7T5Ats2I1NU6oFG
3I43fkA6Q2t5pziv7q2YO0ew2bimH+26R2GzdWcZyqzCH5BrfC82BkiZhvS0cZyHGAR8VWpkVfWU
6Zjuc0IDko6q7DBIm5fCq2403NgRyiwf/vSlVOphk0EvCTjnA7ManybVqZNLjFKXnFi2AoGuK5hI
MpXEgJ6OiDF8vc5HHqIqZAwZsw5ZYcN2nfSACqfYGMDRyo1E33WP6eMot7qpfu5ZkuVkpcDrlLvx
0NAZeQGkP8jD36qB7kX3YFnD8zjN9trk+mRZnuyVx1IIXKKB2k6DtZknYtqYq666iQbDc7OvrK6O
S65TAuJQa+Ob/jOoh132tiTFhxmzRIDOjUSx6ax1ULZMD3KGhkgnabZ2DZFryt1zEuoLlDr7vpCM
DyJmb5uWpJLFTG5tHw5WK+DBFZI8RTydXjo8lQxntyNbCzGcNmkvTN8apqQbPQg3inLRuz6dpxNd
XIqUdROwHofiy6OwhZuD6qX0cKz8QV1F8Vo0qDGcFheg1uP95tTZ8IRC7MrcrSIPxaT+bJaI9rQL
WZTsPH8l7P7H4MgYP9K+Ww8Jh+y175YJIOtAyV3LnVxiYsp5J3EBQBqHN5Vh2Jqtb9UAhUtNQJT1
osxVkqy50arxQe6bDRx0BvfDGYcqZOSyhU9BhzyDx7yL8j/V8KKWULWelek74RvYNtRwKe2XPCAX
hbwlSq2ZfKO2vfHAXne0+e9a7GyNor6Pm6/RHz7qBlzdTwFXcpOSLZGpkbOHANPKSFWR5CQWGmUV
QjFek6GyZv76Lru7MgoOfkKCN0Qdq3Rl2Ne+ERdzjKU9QMe8Bv7yzq6Ds6aF+8LIfitTDkJ7mH7J
0TQaglUrSR8RTqFBTwVGDsBR81nO5fTLwxRAcTqIZDhNfvIK45Dh3kzMIv+mBupZoyfcB6OXHJQx
lGJ6kUhkRewDijggwb/MhUTrR9kXlCcqoxDvYLvJvpSxkOOyowSVtWEHfhlS+yvt8icZ3CO3Tb1K
EWlU7adfdTeQKD8VXAfbb7909YvwqYNw3anxdpG+DUw5JWdo7GFbdiC7sXz42r56RKJ5VACw4YHY
MaBZ2UFwxQvwLoTut0WUwVJLbC2J0Q+yfZpnyvsKQyYgSYZ5oycdrKgOC0nxG+zixiU+ZS1K7UsN
h01XyonnkfHUsAYhgcjqcN2NDiZ82eIvT3MAgyiCJwM+h6ho2I2Q39bqJgUYJQ95dNdFZ1QSiP81
xLBn5dnn5obXAwBZ9PWFMeFFcpVQLxxU7ad6t0q7ldl+wgfTzN2EhCzI9lnVQnyEmG1h0ARFN9nP
drbvU/fFMFmSYZv+jiWlNjbabdCZQKTUIVbr//LpaU8kAb/0ht9sgHfWgdvfwjWDCC+txGSXRpxK
tkPvZ5OY9SaZ0mORYx2gMfyU4/Wqe+xsONeqveml05iCUYfB/HRsgkoG5zN3ZhSF0k5CdjZyOooT
9HfZ4cdgzR6yRFq2nF97Uj4rqSA21JB09O+WQb+JKwFVwKI/s53mhFsny2jpfcgHIi2gppnoamQV
rQhwWUelJbNKmru0paEo5AeNZQXQD3fawW1JLQtlypFvdPfKvysTbNeJv4M3T2jTgnM9ayTJJVDD
u8qKeZZDbVcuCKdNIKt1PSDcNN1HOR0XlfdZau2HdLSSPSPAxxOalkOTN1fpKVIlzkUw9GCITM04
26CnwQMOpK+oCNFhspKz3LGuXAncflTeh7k8/EC7zLqmb5sMDXEn3ehwEin2IRbVVXdmiPmhpizG
zMoRd4JGtH2qmPMjPE2gASbWRp7CRWQ1hzz+8iWZp6pCCwAFEgytlpWXz7muUHVFoZSNp3pyhXTX
kz2Ymj0xozhZVC+5Xfyx5PxUnmW/FjdF7Z887PlT4f4ppgaZDBRdvfgmLBlRqv1pJvO9vDy4lme7
GHiT4QNggMt9yNUg8LEEs2nwZB+4pnbzCwkfGzownvy1SYk2o9JYNbKykqdZVcRynK7665nAAkBk
UA/5fy+4w8EWp2RWHWCPvQLK4+y8yIVC7uBojrIe571hTiFJYKY9LJrUbTLZtrStU9AP0zW8o0t+
czoWXq11KbjxqeFMCFlq+3J8j9flnTujV5MsTzHAuG4b/5faSUZYPtgd6ZTy4PtpTSXCLfrmYlhY
CEK4wgjPNpao4SYrhze51qi93wnFrQXxaAtP1CZeByu2ATrOyoyS7xAfDPzUk7NR422YlPVrXz0s
lvOoHKRk0eta4j0vgzMKPGk/aOG2HEUv/a3exW+1Zn3W9/Yusytn09ZcUFlVqM1G81GDLssOSiQZ
cZSqcnph3naYJazscSRlaToik7qDov/cTQEhHR53+vQrLkCSkUQ8NqZpASSmLF3Zu6pvtdLW1kW4
SjrnqWob8pblNM4wGAY4DspGM7J+WJD/3xoRYz4LNe2//Y9/+yFKbT76j//yhY0+QOpH8fXf/+td
+xVV5X+wIf75J/9uQ4yp/z9sl/xRiGyuI91s/2lDDIL3D7lbwqQyXIiODhS/f/chtt1/mC6/I4LB
xJTRCv7yIbaNf+A0bnue5bu2Z7t68P/kQwzN9z+yM3XHlvkDjsnOaTm+bsrcin+hpWbdILIJad61
DOFVNR2+dYC/gGM4xEzLYcmjHeqH59hqQBICH0ijzZ78OfmM9Lhb+wkZ4YD6OG7888VHuHIKU+uC
z62xIciRYVxWndRLa2XnvqnyfepJ6bMjHVhmCvUdC+JNHg3mSb1UYBkrUaTmpq/Y9Ma2ObqGUW37
GKc4IhDcPQ80YEiEuAi507StUbEfBms8h5b9J8218NoMeb/rreC55OmBJ7fGS9S7ojttycq6Dmj9
7zO/wCHevjVm37/A8Llxhqw94qbwO3HjUy3ZDpE94fKlTeWuMbBo4H3oGlrp56K+GrqkPLkypnhC
uNlU7h1BxvXeyZ1bfHuxCmJcDrbXfYZz+EdnZnGac59geRl9lRTudLJ9UIFpZOtuUWooklktmWbB
OFsnK/+YiqiFchHpmPG15Tri02jpyZHmNkTMADFK6xP1rfrKKMtH3K1g3ctrUEauduhRApB0EZ0z
0cGix9ZyRXjdppzIilOfIXBd97AIm96OucFafTidv8ZqSt7WOPUJw6n8cbLSS0pvcl5wUdosFaiD
2WaM0RDcbgbdvCO+A5tBli6DEC9DW1jLsdgEn45pwEd9hF5BgbeRAq0hqnAt7t0jZWyHRqNsSXDr
q3rjDK5J/wUFJYRfvvEyqJJF5O/MIvL29ETG0Qr+9dT/7Ur8dXWqJLNJaR2+Lbvc6/USSgUwvos+
VXQrLWHUyzzjae9XzpeOURID26kjiyxt98yr2hP9OfwH+dVfL/i1dtjEVOHeXpwdhLvmpF7UB/rb
t4llNlBncCNrTWKvYq3GpTkbcsjY6ksxm9cpJ1wxMcw3W3oOYZNQn9RXf31ryJ8JLJoPfkGLJK95
Jf2I1Fd/vaibQX0rCIHYEC9HIS6fSPUweqLEYij28cpRP1R3x5Q6r1aRWAj0uYnVqfvr5a+fWbEH
2JhCGsKsJ5IPcq5MfyxpWGTIF/WbXEwhUdpTSuqWWWF3+b9e5q7naOVzDguf+UeXoWx3GLFuwd7q
U8vOy8X3xvr0L9/n4CVLf2939AVbP4HbFNvDLLZt/sH8dzj1Y2VvEs1H9JT14gTbXpzQ5oqT+la9
mAFzQ/AEDfXtW2oUB/TM+xrDD2xCegsCD3EdgelT8c4LBBbi1fmyISlpD7h9Rqb54lczliymvvGS
QTv5lvUIObjYTb3pEzIjD8re9gnImy4fNvUDQ55y9WL98yv1bdBVBlN4fW94XAR8LcuTKS2KCgx5
2CA2RBgYR8ybq7Nb0Fcwz8Spz4K4Fdu86Jq2nIJmSnZ4/r4mRRvgTBbHJ1s8cWYzEuNsjLBCi5cx
Dohf44HH2sJ5rbs+Oree/QjPotipQ2zk1Y6lknt2zWKDmK74OfYxSYvm1dOD5rhMDR4gxpQ+LgvT
7czQOwyf7hk0EOsy2fV2GLtbXD1+90R2rS2NEl0fL0mEHFvudGvTDD8TBNdHgWp51xT9xgzbh9zX
k0OUDc+63WB0gD+OWQYfRW04GzEV98FuCFpgzEK/TEWS7zBwsfBk7A8wSgXsWaCKDmuB2vfKvT/P
bzN0AmPO3iK7Co6g1tamK3wyf2pBXy5vhXm+Q1laItwlyXUxcCs0CK2Zh+E2MXFLg4GbncxygMg2
Jt0+4tMxVq3tLcQBzGrM8U4W03ktCpaIMcFtnzBJj7spKm6GCgmiWYtzAtEawXxyXHrzxmjmBx/C
73pyJFBceAjS4H1tl4H9zfGh1DnTWaQYnNTY96Gkj+kIsuUZ6ku5XlKt3fhx+ZlZNliDP/zR9Mg+
CTTQW8sn6WXuaBea8T7EaGNrBuNTIlBk1emCCtrvj9EySXlgibcZJO21S1gdrDDrDGcRH1SARAh6
lN5wNUpMWrcOzIXO+Z/cnceS3MraXV9FoTluZAIJN9CkvK+2dBNEs0nCeyTc0/8Lde5/nUKK0FST
ii4enmZVdwH5mb3XpqROTNWdpqk8Gw02xZIIv7UNX2PfakRRVht0WzvW5iYc7iV+2a2t6m5tKSYe
DT5gb5xZvtsxjaKlyTROPMk9vLRwdFoWRCZtse9PfxNvK/ZMsN90Nt2zBllOppAGzZaxgxjibll1
WEDUZpRNokcjaOqDSbbnrq74plObLdMUEtTcYjybRWrcxglRgRX+Qrzt3LzMADEdVHpPNt/7WHVs
PdxE7mSpfpTEnILYME6FNdfYe7vwacqqs9V5yPMI7zOMBvGWQ8ZzOADL0nnP0NtOx9chadqdrfBR
hbm/dj0tr15lV9DA25BTRMDlWdDRs+R1xZbOdmYEBsDzrK+Q2CN9Lun0kN6ZxzLqN0LEv1J2rqsh
Z1QeucaVoepaTvW07jnPD93IBdQX0fc27yuWOIO7gc4rj0aBRsfK/C0JjcaVF/PLVRO0RVMaW2lB
t59/ycJ6cvPguahcNkv8TB1R/uj89rtXD3gW/etQcptyuW5Ts26Ar4U3sq29gwmniuISlHfK1RlF
EaSIAGtbLu332aVpnog8R/doHOE5vadTcmQEfdINogwSk/UmE8nOTJJ6M0TDutQq+gLy6DMzE44T
tkQbwiWM29xtdV4me3cCqJTJfKaZFxmxMnA99KSf/NlE0e3bsL/64TNcxBBEXpDYm9npujtGjvw6
tMLcVIb6PjocNK6Pm3d8R4E2s8JTf1Ik7M9F89ZMEYGP4bh1w46g8dTB/qYK81SUPS83CQ6tRZeF
ko68Gu/QwKZ8MlP/lRf6hEZYr0Gg1NfEitbxFB7b3PkNQ+3bXIUmRmhxsUTgbZUg9im0Knx+6qYl
tSVoU7a9JNUhKxDGNQ9YNntZfBZW/aeC17pqehHtyswxmK7QtsI7oKQ1623TuD/hLN0Tw693o6iv
ILGSbdmzWRxTeen0eLMmgN26SJ9NN31pRJaCOurewH5YbXTPurg5R6QeNC6RB6FdjuTp4JGDJzfz
UYkh3HssA7n1k6rj1XJbVw0V2Nh+HdJZb6o70eks8xyAD9ip5AEpyd5KtYEXw/qw7R/WFAfnJqih
kkWENQuu+q7GNYZ272lwKWUEolc2Fru2aH/2eLN37mx8zEW7i3TxLQpjKvGZHKCMnHHp+l8jrwZT
vBCvZxXAWMD0rytxNsYUmhKSlG1q1L+K2e+O/CBYN8NQtjuy7Y3mafYIpTXWkZvYV+ZlxOZA/8dh
7C777QXSP04bKwv9Uw/i07Qw/pmc2GeCp7bcnuCtyjJk6vPUeMz8ZRDDziDJTBfTvB6cZS0i4vLg
xgltjuhR35a7IIko0AYLzqS91CeP54+vQiID/no6EJXU4lU/PACSf1EklwLmn085EpG2tMWXUVWU
33lBHvLi4hUDXr9kKaIeD8NSG/3HU2yb6PTGU2FS71mcJpt6ntg0NGgJwNAsGrb47GrCASqijNkA
UEqQ85nRJUHaaR3d7CMVgrDK3q1STDvDbyemUVRetayaHQHKnyHmulO8PMyG/vsDJHcqYI8y6FDw
W8rJwD2RophsUPWaqxxtKffQgLza5UHafbqPyWhuVFWfiqn/SENj2lpmfoyBeO0ff9xAOQpdFqq5
cFbWQnN0wnk60WNMp1jY3Ybt7vLxgszjeeavKZtxsOIKpRqMK/vYi5OWA8X3Px6QFDYnMyScnrYO
Esx/Az6rpR7Oyaxg/Enqa7jgQx+4zk7ZJMQ+nvtZMO3S3L17tldRJdLRrB5fWtlihlyq8sdTmVDW
BTu1VPbE58VAHZcvuXdFgplxd9Zkr47Ih6ZWnAnZk6+2VX6BAd0fOEWAJYwivIZ9fZ1Vrt4UGCxk
8U9GXvLhLqVxT9z41+IG3hNi6J4nBoQ7j6TWVdAl441E1/EWRN1v0reyXWa70wnmo4B6SX80R5oU
hQwx2D4KBNtyyifpfOILq7YEDlTrPF42kMtHJCKje8/Q07mDjD9gEY626Os+dKnsCxHFIC7j8FZA
HAFJYZlMfDMWq84A0L0hkJOWyx3a8uXC0VC9GjXSGKP5KrskfHM8A+1rFdsbunFjpezCfseTntIC
Q6tS/Z8pC8prJ4EutFkVogihX8SHoLaEoHBJu7K5Rzps7oNjU3+KUu+bZCEsgbiOI26ZTizJCs/L
2dnELKI2GIjGq+lPzyiVrpVT3vhF+Icys4l6k7+ttklvioh2zMjoaypnYxV43QeOeByhDgr71i13
rT/Vq7qKp3syR8NOOmCNU2habTmOz7lmT2eO9bUfcvp/PjCoOAm4qWqWiGimt0LM+dkI8+Y4MrUM
CtXc/Club6ha2l0VkywWjXFybR3iyxFfI6lgaOCHwd5dd/XcXbvWYsU5qacWVfPZyhhFJwadDDO4
mwJthiaPW3DoA6ulvl9XrZjP3BWOLS7rt8lFyGVnpnl0SlKGzRkdn5mWBwMKIe41he17WbrGQEV9
OT0NvvvN9dRThNTwOM04uAbbhmIEVwmX3Efjhz+MYrKecFD0N7hVGKQL42qjZt37Wv2Kuznbl0pA
pKDHerbEyHloI9OhatlTPtwIgcrOmNqp55ABiA7/tesUq8EaUL+l3KkSLq41Yp36nq9Dx43vDNLQ
Ymp1S0zjLHQ6oSHMPzsL8QYZjIjFvCS5EavDmFVn4zNaiuLQc0gPPNA1Txd3NE+CimLbF6wL50bK
Y5N9m7yE9qTk98pyAgGVVmAahwC/S4viqeMdMfltXT5cVb+PIs9f5TWvJqaCL7jN7FtYimuRBrzT
Bg1wSq9qMnQ46Dr5Wjo0snPaXRzYGGmAaFy8EJkiD3zbYluHS9BIhmXIaNx9UaKy4ve2lemY3k1I
JFEcBBcvGK0tFKmTy54iFeNwaQp3uDy+okUBF2UQ/OQ4TUFgNLSygjKVvicEuTL5wI3mqxERsDRl
L32SkMYciOTc+8yAjDIJWT4peSqnfqfKWENQXIwFjjvskmkbJGTmIi/v2Cb6J5XXzmua6uhFhuPq
KxuJPaDPT9AJYp8uPQ5yvbv272M3iKuQPeuPQLyI4rvuuL7KMtrVfS5uvVMGW+6uKYjXn1LM7Vo5
TbcrfOFGUKzm49CyyTF7TU02EAPSZmF+96oovWXtz0GEmPI6qzlGDPIxaoUnI6u9Y93wLbKk/DXI
S9Z7SFIIx1ikFv0uC5vyJhQMvH5CbtTU3Rnvx4ebSevia7JFfd2oTSJtfqtZUG2ZdeiDXRq/dOVO
O60WIUHhfCEUB5KnSl515zc3GdnlUSv59rjRtnP7EiJ9PRqhPdxkktPeT+l+RBN56nARiTKfTuQE
80HQ0QwPRj6peAiv2jZ3VrlIgSxx4zT63gayORXe+Ox6vrzGJZ/ALiD4sCK22yYJB9oXU4jGTcGF
ZWO1wx3/zo0mO0qov7TAn5XdZNcp9BGcOi5JjMSf7o8oXettAiR0Uw7myfQivcsgu1KtsC00uUfy
ifmWKprdpkc035ryHqfgs4DyspdVAF1KRNiAhlMMV9HQgLBp7uM86JdlmgrFTyfuZ+cM+w46PNdU
iwCxBoxdxstnuNyHxU81CLBIdX8gcVSeRvmTEmM4YPYqD8K2V3kSFccZ7dIGOHwNDQl8nRGP+wJo
v5+5LIWF+a6o7nVNFxkZhnMlaCiq8vowFdNH4qI5DBwuJaefxrVq65hjxQze0yvLq2MSO9mtT0v7
mfIaHUSTJtt4APRqCOLsPdP/084I7Aun6yh1Cc9cQvvWaNVZL5cU2FoWbzV8rGmejLVH1A4dremh
3XXUdozjdt2aFLC4lauNs5QD9dBYrD7M26MUE50L8NSGkqXL9kuXec4makp58m3rveY+rToU6nap
WYFV4bDCIQaYXYA+CePwYg+EECN0OwUU613H3NoOAKc5sw3ewpYMfYxNGs/5PtTZ59hM/obQgRe3
M7+gZerOlqHglOkOQY1JVNvcoLDMqqNnJ8GbFpoU9+FDsdwHe1xzf1ogOCKNc7Kcqo0MfXWFCUxR
j1Ozz6MGhGE6ozLG4VY2V0K6F2IzhW/Q72yvn16x1+zTNhkOjKLUyvTdflu2QbyO4iy6ZTa1t4uE
bufTvtbIsxoZGWtd5X8akSD09fzhw26qlzhd6NI1eMbYQbHrjaAKJoJjYgmxPVVJBOvBZeDgi4uO
52ArXHLsZ8qfdUyszDU1X+mk/vSzGC8uaBVO/yW8oTT/+J3J2MS0jsNcbMWCzglTQlQir5Rbq2PQ
oU3b2lYqHs+spnd+gwnNkl7x3ggx3rUV3B310SWJ/qp0wsk2Q2tEa/TpIcEEqOV3N6OLmEQVuAuL
dtpZQvXPdUNkjGETgJZIFezttDE2qmoYcrbyhWUd5WXuXzBYfp0ydDdDDfhxMHhwg7I+5wLNda8M
fG3ZLK40R5yH8Ou3xIUSIKYz44IgvF8lftuwER0OlVRMupYPrNWYm1SN28KpxqvyW2OfsjsUtddc
yiGJzi6vHtkqpFqyTTc9Y7NDNgcfeVhV7+QNbuAFc5O1/fEFget+rozwFULpYWhtPmMF+w+ZwOaa
W6/c26zQY7/TmyEf1Cajtd3mIiS/hYNmS47GyMoCSih6OOsw+EV/jhpCXTjmjU3QIWGNl3+lZXJL
5MfMQVpSzHsW4uA86Zmu2/LNgqm8cUBfrj2WNbQPAAHi5KV0sAgU/KMIVlvzEMVUqGld3rzwNmaN
vcSxByjvsuzYpdmzNOJh5w/8ArAw2fjkDFog7XMA0GKvURPrY2yqNWbw7MpgYj8o3zj0tdmeraHo
dpCtsThHY8IqyJXHzik/TZuiSPYeqQWGHdwc+CrrjEBNPF9Mq4aQn8jcxtt4Zg+szJ7c7dKjXysb
nMDl3AOFNrAHFUaxf/ygZYQoRMrpZhB87liBOLtgxCTtWc9JNBfxTiW1B/QXGGnsNs+LQ2CoKm63
g82oC5mvXyOnLN9ElsyHB2Q+QRTeT2Z3LfPhe5/NkrssQpRgJCkNPctsQmb1GJC26TeFFW5v57N1
CfLc39dT/hPecbMSk+8efGzvzCPBjREddcEvh2+V8SrW2yY5l3jvJHoURt9sLLG2VuJoC5ZOZXLn
TA7PHhFkVyfH2GOk5a0T3c7ine2rMaYxtMMX5A7utRD8pIZvMTDPi5d21coJLPRpHiD9zPVp0krj
xU4S9/x48Br4f77RgGS1VA6Vo0LoNOTczkNKyDr3mn08uO7VjJ3iytv2dGzcVeJ8t23tH4PlWecm
32HUNGea+sWBy71gsJyv0BuKW61FeUss86UKx+acxB3qAnpWHA3jtjKn4aVYHkafvMlCv/g9nWox
Js29Vl8q19dnZZc1WMHGvBhkymHuL21mUUl9nmOZHEsf91aR4amNjPFVzKz602lO8IfM1h6KqrnK
+MWh56jco6ETHDxCwW1iYdnPoNpij9rV594FZidITmmO8wLq/AHlxE8M5vEB9LF3K0JEbfkUX/2Q
JADYIGhcE/05oI14TvgY+hzJrz25ZlEmbkZYyhs97xHZIk2dk+I0mynOsyPCgfbuS/hYTeUuCUf6
zoCwPg+LfL8LVXp2CspGvAHrbPL1leiq2rA4DGhNV1kFvCO1m2OVcxPOMzx5/kjHwsTpyev4EFl9
k1JmXnRT1FeX0WFsw7zIKgsrHsFJCCv2RhLGx9AL0NxA0Ni4+L/v6dTfZxfmcsY4sE39JZy1jI85
gp4mJtZswEGzStivthLIGwtMfzVx81yPOSuezkzirSwLQIUOQUZF7nNd984fZB+/EWDVe7/wfkaT
expaEItYuLBgkVm0rhF6bu1mvjUWREGw+MM6YjiN/joz9hMsx73KOOoT2qbdkFvLwG3JZTdgpNeu
3ERmqL/kdoN9yLGOFl4MtE5utZ9yiTKMAO2znXUvwoMP3pcdr3WkTEfz8VYFvndhgPsWSs6SLCjY
9cbS3zraPQKhK9saCMxC2nsYTGJN9zbZep/bzHblXDeca7lB9+g9dyPjqcEm3Mcw8IBNrU3Vo5ko
oZn5bYVjeV6sIKGwQV8nxdYSHDKtbr8WTvldTPiog2n40JrK1huT7eN9aK+299bsfoV0xgc4DrED
Sv0egaTdRiUBd1N3n4MvzqjCXW/UM7dAhwGxz+bWZfF0Kjv1hhtLKjF+UzbnztCofGfY+q8d32Pb
91j+/XPv988/CwP9FtUF3j5nGfbmyywJLoM+6baE1c8Qpowgunt9tGb5BKbV1xl3gmSljB4EpCxE
vs7cRYPweJ60LXl2eXhkeChOkz8wZCU9cSOHiPJdqfGUdD6WSxX3K0+Ez6HG9NNFSYyjlyVYt6zx
qaGGg2xwausYaYLIP3LL04xlDUCUyNCQKoSsjk/DMikTmY9VIsTM2jpyOJHinm8wQkg85d1wejxE
WXILOogKBqOaUztBZVcjH+6cLdY5SBs6Zdt85mIBWuvUX+x5MOlZYrTB9DIlUD4Zrln656hyPcYY
jqyq88QV4kbpdMwsPTKEnst1YhJ64xoCH+fMyWvOYImYg77LhEjAMAEQTEQt2rO6ZdEehWBUUqhY
j3fyePCX/xXKAgvv5d09HgwkTbt0InHy3/fQgUWVlC55bSRJnR7v/PFVWRXjvzx9/AfkzMmmsdgk
0R5SBTfpcHp85f3jq8fTaPmBlaaJLby+RXVurfMKxRg39mw7LUANCN9QNQriZjJg4pteNfr0eLA5
vY5zswTWsu6cPfq9lbN8WWVsPh8Pj6ezSTGaJHh9FdkevZdO5zacBXUAP4zltc3LTJN5/iLDSB8i
hZS7M1N1lsZsKyh4E6uh7/OifVuJb3JCchYtQ1Mg8O0pfcxLqUHak+/aX7SfROQsVCS0meOCQ+Cr
dPkqKkBXtl0CBJg/YpEIYMX90i1vh+DEvz90FZb5oc9gLSwT4YdSBt30KS+ngukb3O/ZqX/2HkOz
wgHDmnUTQpl/PPRWedGmbOBDwwWx7B7L9GMizHJQbokDSQ9G7zBGZJIZj+pJeancPVRP/9/quqRc
iGr/Z13XNf5kCPrx78quv/6nvyu7PPNvHOyMLJVPk2gKC43W3wPmffE3JTz4qpBfHQRWDnC3/1Z2
eX+Tng8H1AGhJSxb8ir+njCPsovxtLCY0LEVcTzX/n9Sdi3/yL9i90zPkharYtdRHvJuBGj/Luyq
sftRSrfybATylU60vAZzb59Ky8bW5P8cUZacgChFGzfrxLY0F5BdPUVnf5a3xzMtSz6Cmf88ZQ02
gyj/VpfzcH48s3H5rgwZ5TtoiZ8KEie0qeeSU+oSFQ2mH1kRO1EEMYM1Z6unKD+HqWOvWqJCUMRr
gLh2Lg9WXdQv49h/J3Dcwfvd01a04d1sCus9SJjqGqNAcON647Ec8js/66e2I5OtcJ145zgBpntf
NNGq0XkA2H882JHZ3pXZOWQR7XMzDJ+lrfvNNBVoMe0WRx3ZMx9AYA752A87K+rFZhpl8YrBg3VY
4MEBWEy/XRQEzKst9TxzMKCBd576wDRe88T+sOxWPI/cjJbtPy+6/nTKcHh1c0XfBVdxk5DdtGSp
/QiFqBhXgb1ngdVzIyLkWZmAdqgjcWsxfZkS0b/Sw5FA6PkXIhaiVcbcnXwNnDFLJ7RiWOrevIkY
HBm0+IxkEl081d8rzBINvPOj7Iz+xtZoVwHcZTSrMTwPrf/qzcBhTCBtPSp8ZDeJuJdm4HBgo/GM
+zTdhnHbX5zOeXUwfO5NoMCQaGVxL0qgiG7uXMZuOpQMruk3WEgtNidtQ1gs+es3EC+9ETZPMZbK
mVaNPHSAAibIwjXv7iio65+I3wjOkR0+e4NgtOMCMQ3wr8Lk2E+MO5jds7M1UBJtHpNqPwNxT7dw
jTrjR0aBve06vz6T84tavv4S5l15lj2mn0hUJGj7w9p2y45KMfXOLBMJuBtd89h7YXvwTEnUj0lZ
PAn51PrjsAZADqWHAK/VZN21BKj8LzeIp79AeP+j0PkTQXBd+7/+p7T+84JjNK6YPkHGw1Zn/ucF
57V6yIJmbs4D4etbCGkOuIv+AsutXOHdubZCR0fbil878oeOQGC+K0JcNhHmeDgV2AL+76/HRLn+
v70iJaRkTWcTC+NzJ/j3W4ARZ1ZlaBo6P4yGY0Z/vrPtCp1GNbwg71BH0dPYtzXhqp52fuRSGM9B
RR/ONrn2reYrVmxnHbBC7rLce4JIO8NPDMIfgxouDpASFNjDd5ffG/gA9kP+Z+XbE7Nxfzo/oiNR
vWA8gGy8BwIbbJPWXmHTMNb9Qjtjwnx1Mmj5JU7LTvM/hg5RheGCxIcPMeD2tzUOKQSDna3nuzuR
bqTzQzVNLpGB0D6L6i4z5cCGsuKtkDRuSROON8UpT4z0T6Of8cQGhrtHDXNt1Jy8hZpUYRm5ZzcA
c+6JvsP3J62jks41NWR4dSRuHnNxDukK/HveFK/mZOC/CqcXr6EFacSX1EzUhXBq1l6GepqbgI2c
jNi9DWQi+f2mSyrzTaxxwhdrhboclDO9Z2Umh6gjyClMoH+raDxKw4XuMfzJCVbdQ4h/l43DxR3D
T6gto9+0fnQj0oTL2BXlOQyTi5Mk/tbKv+d5F9J8F/ZWZX636XL54XstdLBidvap1l9dcNYbtOrp
MRnqTUXLdITyEBLk3YXrqItgTyMWIF73DHWeISmCzEOTWv1zQVZEaxZHXlJ5wPuJPjIlUy5pEe3V
w3gZSV7bwi6JiVKv9SFx5cqU/S9QBhDsk5K+JZpRkIdqa+butMZYCGQ1Kc89jD/PbdtzlHqbFo3N
Udp4WnTXfHc9KfagYDFOhSh7VaRrRqczEdAGbXel+abJco00tnGYBVu4Npi+wm5EMzMlu+4xbusm
vzzXykfQ1prkEwBIyvzK3zLhJjcoUupsztMb74k2NHhVDslnCW3BFYIGKQYkFWfszG4PgMDi2XB9
Txy6qAN75StCwR7AdfNLX09Mybg6QMoE7s5tcCc1XbI2S78jUEwcSs/yL3bgPpMkkO6SwUIomCHS
qJeWECrNvZG+wRDyvbb5DGQ+HZ9nBR82K0X0USE0ARntSepyyO14NbQRQMJy66tarA+5n74As0HE
VMKqLv29P6IWKqyGDCAN4mxUNcJi/DydHF88bK6uwQkQtIAoppDsBTUWR0NhHR8r+9UapbpjbKoY
4B1by/w0apNUxGVakcZEZSv3C66UfGVYxR6NX7ytk7K8TKwSoKrhlBqfMoVgaiLPu0qY0AWm8LcB
seU4QKx17xDOxVFM1nSCCd0ldRrtXm+RpVHtyo5eOGpzvTL6uNgrTAmTxy668/AB5wW8FgBUm3ps
7FfAkOSFGS0cuOyZmqTdFlKoDSavEPTz6G+9tnwP++knGTzNQVnhU9L4ZJjXeGniZnoZGU7ta5X9
8A0MjY87D9kaP4h+YzITGebatpsvfeG/t6ibVhKp334saLSH5edQMpAU7GqxFUNxzWZY8KSV6m+N
35PUIp86YUCDlCMSHE2w0oiobIP/aps45kEPIr6UEbigKCMKCRP6J4gWwr8/89ksqRnyjcZuoWz5
Z4hzPostKJY2+kUqIrEhy8VYBMFT5DQHcqniFVmXkCjiaP24x1UpPm667nLVutalGvvuPHXxIRtr
zBwSm5Uamh/lMCQHrIdOBdCgEd2PKmfC1XgKbueSYwCCkiVgYqz9ZRJBn2SsTTWdJiKzWL+yXQlQ
sNj5ix1Y7k4LUgfm0b51Q+HiXuYvL/OSaIrKm+s2p6qloGpaNqh9o2/QxapnUMuoUufmUk04XGtW
zlsODge7ePcbf3J7y7UmqkIbhwBsVdBI78kXof/keRPM/xAtlRoQwvaWvkx6U/Pa8KLmFlty5wf7
Fdq/wEpfHLbtqpracxZSwpZxdOz8alq7ORkMOKAR2Tn+W5BZzqGo8p2Vze6lLkHTxWjLEyPZFGFh
XqE1qVU7RwZiNiMiUjQ5sqUV5yId7B3azT/DwPUXAYnaKC8W576wfmMcTQ6QZxl4Svy/DiTWnY28
CtAKAS/JEtqZhURwWDr8lfpp8YwCR7KdYi4TqATVs36GedudC24mtyZjdhZDGiGVvpMXuodjplAB
dcJeybZjZI5pcmcMzq0sbiBJk2OLZMTKCQPJzGA7KNSbHfOOHRDjDwOJ/045FhtxJm5Pbuhfp1hQ
kGVOe8HYPkzpquMwuhcR4qkIqudmEjWXiVZEFi3xqkU+lWhlq9sgovrqARGEjcAcqcPZX3dchP2S
kALKZiIRnT0597Sd16P8tvmJrUUPeQHZaEuOVcQBoXAp1RZzL8PgYlRGbR9d9CzIvGoITrilLkYy
PD+yQR7PhtRgw7yMmzlqik3HEfuamdHBhjJ7qOlt9wXarH6JMeYzBha8517OgvuI0jZ4DoHmCbG3
PC/4Cs0Xfm1f57tuFHchyDCcSXzZzrb3kZEsvO2nBQg30ZbQdvO+Q/U+NT8Y33XbcrnBxsutVocg
Y9jfibXPpXSUekI1P0cX02ONppA3D61pcqa3cPmJ1zxETTSto+il67zfBC6U59Q05FvLMEj7VE0Z
JS11S/NLJrDPPFfeKku+8XKSQ5HGv0fQDE+9Yx8t1Gb43hw2hWH9zrTY2ceKqTaJHt1+qEkt65df
ezzg956H8QseHsLDV6GIhy2mYf/W1cYRhcRdWemfWFjVIYqmveCzqhj9PKMJuWFR5TCY5We4xCak
Xr23InNrcJFxEW54oeN2Wn64U5LsMpQiLxxdypkIh2zEk+C2e1Bzi8EDyOmqiciqg7z8nfgJDCux
8zwz6HupGnh/3qhRqiyg3awiE29ZHsXCbLcy4WZhZWAAUgPbhxc2O9MPrffWNUmMBl3rl91TPiIq
7x1CPaJyQUYvD7oQv8ok4a8bEQ1YE07nqGM52OfnRPt4yPkOa3Puj7qDmQtpit1JxDs5jPVos/Qu
4JA4NkDlRwPZxO78AqIijm2UGdgDjxULWgREaCVjqsGNKAKYi6TDbIMoHw/RHEB+9czw0Acdamao
W9XQEUlWLZ7NCopHPjndYc6z30Hg+GuIfQN/lf2oE0bqGLtwJkdQjX6sq++PT2UehtNTT8w7aJu7
X9XVUwSGYt2OdrUz7fFnRIcEcBfcOqQjc8dKjvACNVW7yq2/mnR3Cx0KsCV6bqT8pURVzOaTV8bL
63DnhtT0wBDTfJFUoIDPpmg3W8PJXW79bESLbagraLNmyqZjcGhDq000DgHnllWeGbwTh1pULM2i
cvmkzwffyH8GRPPdEj6jLlaBxjtOIq23Vkpp3vbOi2XEydYzsnNo+J+jNsWJoJ7fKi5/0uKqMwJz
94DNEMGc522TCs0ZiymI0Ong7Hz0cT+Gx37C9tYhLAQOOS5l/tzZNx1kTyfQaCAsFlg126FtaB6t
vpeXXps/5USVEyp/bU04iHUFmhokIgv92LeYYAdkRkWKLCJBbWWjHdiUTOGBhpgZIb7ec6Cwm6oB
x27b9sHF/rFwJW5DIV8sBhEGPmvmtEW4E6V3zOyy/GKX8bgOCvKw5sa17uP4w+yyrfVcdo53mNjY
7cvRvAH2xGdhHPBHNatJ5vUuRoW85qywTp/YiMWNSEYge37tbAr2YdD65mMMkYLA5/D7sh17TTvz
tfOmvdb1QnAY3IvFD2tLg2+CUw1hISVI58iAkPtWqT/8VuJTXaVyky9G6LA5qhneEEEs1sps2/Jo
R/kzeqcvQVw6YE062M/OchX4uJSU5Abg5/XPACLrxdaAP1rlnmWaTLfu0INVuWYDri6QR9ZBNEZL
apF5LUnbPfPCPgIS2p/twMyhZxHgmeM9vApq7h273oVi9dSVLHjitonQDXB5W3msvlDlvhLp3rsm
Uruiu1EDpBePFGX+4n2SFqm9djo9CQY50gUMVcWMmdhhSAjhFf1/RgprU50HG3pk7o9nu1b2VaY2
jrOlmivMwF0jf79mgSt2tkPnYDQMDzpqd7bfFtSnqfUvIgW0govh/HggZraBnHAPIikIrzPnrSYp
2XNLcXAKmtrEHH6lJlfS0PNPmNRWwKCNl6HQ5XloWri6y9iNBBIGXzObiMfwxm9corYb5P2IuM5N
qbx14KWsXkYnOsdjEqOM5qta5pugx13kq46UuRIjE8qHmrhwPlhsne9xLJIX5pPF3dY5HRo3ArJM
S5YB/NnGHfWHFSTpE9dKSuoOahBL0zxWZrpzQ7O61+kQXAKzY3nZy5FaFFb7mVI/PRceh12DgG6N
2is4NRmhKoPZtR4levIJg0sBtSjyFwag8iAnLbdmZ4TrcljHNeJcVQTfA90R/hotV1aB5RL9hQfD
hjaid2v0Po1pvA1p8ZVKV+/jdGJXmNfHko/kOoNAj2D9vyg7sx25kWzLfhEBkmY00l59HiM8Bk3x
QoRSEud55tffRc8GOm8oO4VGAY6QqkrOcCfNjp2z99qoNZF61kTfoUfpIdqeE3oPATCDZzIlmaoJ
FCZIh2mIa+vshXb2OCxNL2MUD/2I+ZkIrGAfdUH0GpCtcsqRO62MyAwZXhEIMRXBj8sgI/fFrFz3
JaxqlgQrV8dwckgxQ4+zZxuPnwriBCMbW6nJHEjaNWsj8w3autVbMaPnjxwHI7bqi70RZfat8/yX
nhP7TjgannW4uFfGwjhCwTnef2koRbsigM451fZVEN96vd8rLbJGTsNPSBjLW1mm8+rehCwhVZxn
Whkb6ds/fEVfnzo5hczNNNXfTmY+3Dh9gdxPmpMVj/UqAn1NvezGG5qBlMENBIYKQ0c9X2q6Adfa
UM++S5VWwZCShWHiJtfyUl3b9ifqWJCsA8sSfvaW5t4yoqqzeF9TepGRGrnnwvHr9aTxgujgCtVh
RZcwubh2PK4TD5TQSKotJIaWZMiAX8mKRvIcC76pxmtecwqKA0zJ9tAwk1VofdYg9odrNnf+WtpV
9GCgy1unxKxfhRljhGmgWuRYwyTzU8Sfvf9Msod3SaSsDykLOrutCVp9tn4yEy7PzZBCvo44Jt1V
0j70nTzWgMTHFkW3PYWrAXkd0ileZGG3+3kYXpzeds/9guzssxHb0VKAeEZ9moOa1PpmtE7CWpSn
SBIK/DBkzpm4jcCq7KlSRBZb4P+Hn6XOn0eXIXtuCNhCxXsgmoLqAQ20zQ5F8qMHpys4NDQ9VrIX
3tFw6P2Y8UhK/dwjFBFOdfDjh65Jms+asNO6NK9I3/WnPLvaKuxJxMG7k+WWdXWMaGciBTqwZdjE
qLOCVknj3UDrxdS73lPn6nmj3Tm56BkdoheJc1WXjzUayPNYNV9FCcwC+RYaesSS/hjIoyPnExqI
Vz+DxbUcJFE5cm7ssq+tR0OnaTjcomI/eLLFhZzw6zewb1eFKt6jZv5ZhF69080XlM2MqpR7xG9z
xbVMkLBHuZOl47yOYzXv5wL82JR2QL2Zc+G52/IlG4BE+mPJXO1SGP0TSbLR1QmwkkTGQOWp353l
iIcdAt6O9TrmPeLBiDQJuhq18jeQ+OZTfm6cgZ5CzFldVjb9Jp+bNltgaJJ2dseohtmm3yA6tXm8
JL5IGQE3dCEwMx4nHccrU06AKZpFKuVPMW7h2FLhShXCBCuN2asp84YOTQHcY/n+Kd2mjW8AbVay
/GL0LbZE5rA7L+3jnaVq6mbxmTTu9nHKkDPSBb1oIglhttiXOWW8AOFCbsu0Edcp93YwssnL1bnk
UEEjs04QBjdWU17AHq0T9srHcNoOCeAYPkeoo7U53hpG+Nhkyr1fM6SHYPJrsFV1bViZms5D5EOn
c98HRrAJzcHBEZmjz8niA70kVNMDC2GNjJGSAKB6ndebu+6NcDa17n0alWUkXhWz9PVYusigcJyu
g46k4sAjc88O9xwT0D/WiBWcJK4P0cTFTVh94HidGj/nUwjoYlLpRKetsIgnQlD21UtMFBlSPcMC
r+nnBZ+dEJ5PCoxnJQy6e20B3E42/o8k7klXpVlUmll9GKPKX2sH14+f0+ZC740xKEG0sqdlwSGD
zvAvN7cqwu0D44XEsp2CqPx3M4U8vq+MPZ7LMem3c5/iSSFXNM5qez2pPD5ln1VINxwS27ASNaWV
VMUPUUf4Iu1+1wlOF7kBMtKpWuhwYXnQs8lpwM3NQxj4MSWWdZsID9uojBwWqhk8ImQGuoq2jZL0
d+i/d9usIr8HLnm+NdRbMjSCLE/WncF286d+IOy8dE5UXnKHBw4Zd58N63srKLZkviW9AfjYe9j2
wxtquNeClQPLlfkU+1c4L/mTCWgHDD1wbnDqHDOt8ptnD5JWZj4Qd21Fm76HVBjZr21p6WMg2+g8
It6l0UPEOPfp15F2VkQX9N65F9zXrqyqB9FGz43ioK1nRiMtx1xd2CEaUV9/hqD8UCczZwe/ZAGt
B+OMZhZv1XI07QRruBtTbXnxDMMnJTloYP4F6ySOGnVwTbgMnhzpeOPqWpmujg69FEz9ewo/li96
XCp8gUkOFhI5L8cYiIZKdOELsoolUATpvrPoI9zlxYnca2oG7f5etIQ2muyiQRWausHZ5taBkTQj
A/HbbBdYTcx1e9U5LqPt0hMo0COp5OjwR0Pb2UUvL7kyPquiwPFSh8Tiob96KCpcyiFLddtaT4kF
zLkRvzyjFQSA9m8iqD26GZLTU+XO26ElLSxtAvdMm/TmDzI/jUSEXBqbBKepDE5zrN4welf7oihj
ugej/9QM0Rf2/+9F1eoXIDBACdrK3UgqykMyy2ZN1yZ9VVDvjTYmvCXOl/aRtvclc1Ngx1xo7fbi
Szi3fyVkfK+oilAdx6j9ZZ2N+zHphq0ec9KuO/gZrdWwj6tsK+up2sRjkb3OZnaqbMgYrYG9rB07
5r8+I1awdc4nSqBDD8Nmi8sLjFVq+te4w9lt29GJf1msO+3Nr81CAY81YwMkxeiXXO/WxtlbTUx1
CIHktZI/Gs9UGzdwzdscVxc94Peu7CjbJYTFreVAF0zM7Sfl5D6UBRzdvTWIs2UXn0yP21kjYGKF
Q+8djPNXpNDNVgAzKBLFljqUjGsziG0DydrZRIGi+wyjvZ3gJCnXMX1NgalfFS3jSKa0l1nLW6D4
qCH6j1+Gyv/lJzPHQbpuF68ny5Kl9Gte2s8BciKG2iXm44GNha/I2Edl1NzA5VGiOBeeDusaR/hj
fR8IR5hT1c4RGKAUai4OB+95DDSUrt4MdqAvAciOExT+OPxqtFOwd7Htb6wUt2fZCOPUp25NM45V
UsM72Ksc0NXoV+W3sku9s/ZnNInLf8ueyVzUxEEu84syCoBRDB/X5cwpQi7hImJ67DIOaXFX7Ctn
uvld2B8DI7SvfYrsTk3DjeeQuG7mHYzFzLX0nO6TH76DXG9xmfny6Hs0TTgT1RgcdHnFJ0WfWlPL
d3kIs8tv4i9O8WMKg5hZW0ETnAwA1ogqPAddWLH3Z+N5xPtUGMjaOL7RhGUEONdTt1XZLK9o+Ynb
9GNCy2ODpxGFzmasQa0CtWRkM7FwzTEFSVU3jxgoxMW0fpEu8PdYO4mp8HXSYe6I6hdv+GIq+6a6
iNEmywj+KO+vPm3pfiPsxVAi2pdRkcFAM+dmTPOPocvb50CgKff0Bn/7sGpnCEi9Ff8aWag2dSXe
c9t8VYHSkJ10stugjstWkzYATQZTsG5H8SibaNcukbNRHDzGTveCgPgYc/jY9h24YHw69JuMH37Q
yE1oWAkjYY4SEAF2hdFcW862fJYNutyDaSr3NOLaBLdinTnfgAA3iEMuYKN7edbsXQLU/f7JTWL8
DzmSpanPflimFTB7WC+jFGXNGN3wpWyszHxrsTGtGb576zGeeOijnvGBkWb0xLtyxYEkSss3o4zI
k2JGvsPbH5eYa9RQXcws8a9hqPT1/hPxlZcEthQiqpFIVJGK/oC+4+sQeJ+AQtcrBxH0WlVhwGif
l/tP9xdjbsxTbxuHfKyDhyDPQrif4Y9KCLz3QGjDh9Ifjk3RTwhUlr/DkRk+IOhs961kn2DaGmNZ
VtYW4wBBIwvY8OH+AtYoQEFnskksf+fPk7WrWyYkrhzjBzPwMJhN4XwMguyWjHn88H///v6TZRaY
YPoapKO7MyODdkpXejB2VHEhM4ITWlH9ZCNnia1QdVND4k0nmmgT4/Xc8e/jPOm79CBoCIMhIG++
6BLzBMPpzZ4Axloo3NemmR56AxuL9PJiYyPy3Fqa4teMpnlrLIYGYoyHl4TW5IXEo41l6mel5mA9
SczJNiuC39Lvoxd/y/hk15ABKJzThyinQyZ89TZw8iLQNPpUmOWvfIg+iyE8cPI/0U9uGUpgeA4q
WjntJPa1iGi/1/JsjYxWMoFno2hPbpExnh5+5Pk3pfp3i+EfTk3rMFR7pGVrYoa/pJbDWC1sELqp
i0ZfveVsR9WG53gV5sFzwxw1cYCuBrqKFxknugZOcWAwOkSkq8nQ/Sp0wnWRmO85WuxV+NZZ313m
RZyk5KkYRrKAKkTyVh9kWx0nQNZw9cpeoWPuUvKbYydDZ2Jbq7E/SFmMj7K2lkjjb7OVniYXx8ps
ZUgqPPcJCy0j3rJ+cOZ+x7G16/1VbdJbk37GOJrMFt8vQ4pVOtGh0z35tMQJEfAhDqbdg0FOxhh+
EU7poluhPogpGg1kezB+0wtc8HrRMHzLoUWaU96w7FaEeaVrWsfOymv4N810ORU2h8TAV50X39Pe
AV2FW3jTzxCoDV+tY3fLdTgbgX1w5U63UX8nPDdb4blaCmnY3NpS0ER0Qttmx9SKejgDA2h3JMcx
z+OQI37A3flEnbcExTkvunQ30Rz9ACql3OW5qM2QQGyIO7J0/5qjShLwk6T70Bue0Xo/kEv3xOy4
ImLehr+cjNVO1f7ZFi5PQcDhTHrTGvkNDvLKefUYE2m3pcUTWsPaDZ2fOvmRdC5T0wbfQtQIIB1d
GeGOUocsEHjz/XxPeES7nnAUb02MTfyvX4a+atZLepAdE5YDRaDm3CVfQhunuaUac1uCEWWPBirr
1F/sAv2ygzeWveOn45oHyvadnZAjMQB7YIWnGR/ubKSi24QsrG02V8927VQQ/JydR7D7Xhjuk3YH
JgqBW9L/XZjIhMByzvxhQSfrarqPJCnjHg7brem0CK+iny6Maa+Jug3DSgKOsZl2ugk2eGSQVbv1
3nbyx4YGj1CjYkqf4S9LzDeGkt/4XKPyUYwGN7jipipaj3K+ZUDfGVum1uwxBW2UEs9VGgxU9Qbf
j48kAgk0+ERSXY9h2xw4cxKdFzgMYUqa9iRRAhQhOc8o0t0wxbdmAZBAZrYwK2u9oYPGhmMXQ7LC
F/2ibMrmpt/lsWy3fVQwN5TNBjdAsZkzhEkp2+EQ1AzoQXKW6MM3gVtdgjpKthWm48Sm2WSmayyk
ixK+2UbIm7Yx9l7LSJ4KL5Zr30nn9WzorRsx1pk6SEAB8LMtHp8FCSceGIcCJEDRTkQWvphBm9/b
FC08uV0rnD7kbvomUeTljymGGJOVNO1npYk79z8V2j6kGb2U2qoDEopxcWJmWdU7cPJ/ZWjW52x6
R9n0nrCirVxi8lYhgpq0qdVuwB1fTbR86GAAJxefuwHjk/uadVaLKWfn25B4XPdusfFxIdKIk1O2
zgmScJZ6Uw4OZn3VI6qmiDe9Idn35VuN5GU9tKHHx9O8TAPRgiJHSUkUKiwuvlRlKixHyZGD3Zc4
Tr5b4VCsHBbjvJ62OhrCvenp12k8Ixj/ZrMSbVrGUTtvlM8m7frQo7ksPU6+UfKVVKtwG5QkdRfB
546nLtY2xM5kpFAv5rdMZz/dvilJwTn7vXcMyvpbpkiqm0XPqGG+FLWgdRraNCPqcdNlrYOWv79Z
DUE+seFHV5PvIvPjdjF/IRqJ0Q/n6gfqgLeg6Iejaj0Mefqn77DhVqmBOdIzV/8tT1uUrv9bn7pA
DPmPpV2thfY+xMlWBUL7OC2BmyfERUzel1KV7RrNKDHEA+BJW4AahfsOzLbzt0k6EtlmXBMO+psO
SOxWJlA+SX0L9wHV0R8uzv2Xi3McdL0Kka8r9YewbunPoRsySzjFjSeO9dL+UjoirQDTPS16+vmp
vmpBPBEdLUJGCXsi72+dKQazhkVdNsw+R5RswbmgRLWn5z9c4IeAZBtdu0uYuKJvZbMUmh+kfX1Y
qK6BM3CSHPOwFtZUE3m4S+bIgC3hLGakAcSCz8TxnktGbB1h08XDf1/GbxpjrsI1TYvv0RKelh++
Q0t2BJ8iPTyhpmFIMSfrgujLInPeCkXRmS5fZokpxS/S9A/yxuWf/kcaMR+AhwWCb8YTJujFhZ75
T25lFWi3RB2sTmIZSWMIZp+LvK0zAFWd0wHCrIKqBADC2/z372wv3/2Hd7Yc1k/uXFPhcflAzLRg
dxVwYx1GUFH1iOzr1OKM1H4DIyCIFvAGy1Yzvuaz96twZ6he8jbdq72MJJclejwbU8jouqf/lo/A
vubunMZ1f3Wc4j1TFPFoHf4kTxXO75ctTA+LOJ4+bpmP8tQpo+WjqYxPoqvprxjzaVjaNMXCTYA5
1t+EtWZSUB8Q6MkZh6UPb+KCALdGAdrDnW04O9vFJUiYuRvYo+uumQ6JXT+VbQkYxQQLV6Pfc4Wx
Z26MiHz+kQ1etweXw8CB0cQqQ3BxKe0QrZwL7KhqYtQTsb1nNA3D3bZe//ub+v3u9ICocpeYrmsz
ZPzwRRW5rEw+aXXq6BuDxiFKzsSiWPXd10ZQCUY1DWDLjb/UsFt2//3ev69uvLcLhIAziWMjCf7f
t2fq2wPq90adLJOgkhlYCCLNblu6/sZd2qb//W6/L1fEpGPqgyarNcvWh3dTuHIr1JLqFNnGz6Eo
P6HxBqZCdz+xsl9j6f/87/ezl+XlwzPgaClM4SEtxrLw4aNNqqyi81E4p8T33W1kxGtK4r3VyByX
89LsWEYEUUHbPzCey7LOkXkJdtvCowm4jEer2pVHEWAfX6RnWanjdS44VQHfMAoHiigL1twGzmPQ
VCdqaP2H5cP+fQH1lLMsopzEBD99+MjyqMcclyoJE81wSSCnfR839c3qvOA0unqEF2l8FQzClOZy
EVR1JEiN9NgWOeIACHJV5vsGY+oqlVA75kJdScz7bEdl8Drnn3ynmv9mJ/8/I9j/5XbWtma0y8fO
fv/xM9f2EJEn4NgnWg00+B2mHTi58wMKwKPlFzBdF6MDrfAgM8///X1b/7LmcSe7StCAhjr8cT90
ad7y3pl9usd0Vvk8rSwP5Q520LMlmOb7dT9drdYjQiRumXUtmlpyhLBbu13/h7vdWu6uD3cfBhnp
4TJ0lHLEcrX/YBb3JvQjLInWidQa1qtFPTQvmp8b91+I9/0Tp3IeOOpDwzWKPzzZ7u+PNgZz10FQ
h42ZWfiHe3+ZdXlmHpqn0jS/0RMkJyYU01fH22cifZ4jRtDCgaqdAZwjS2BhJYBEgWKm3tzIPvip
YX2vLfcwQ5F87MWJzj2whLrc1DNqBgC0cBwZXD6O0rpBfcJ37ctToDvrnPRVf3KcGYdob+5bJ1fY
GRm5lWhqH8BPQEWfmxWGEWeXVYSYNZPS26hI9SaW2XMv2kNX6fzMUGJZGpyJ0DWfFYx8PVSz1hSE
axXaSL8aynQNv2s/WflbbAbPNo74XawZFA6WfwCe4XGjbCI3GC9AIdV+GAHJB6VxsUQ/vY2DOBgx
qiQjg15nULhR1F6afpiZi2mGnQ0nqrgziT/xeo8ovPSlDZJb14QWpzPADv998/7Lhq1NjFC2Ztvj
AHFfzP5xu+R4lKPJ8J1TMEjvPMPBQWnwPQ4b76lvzbMXIMNIJjQDscVBpgE+l8f5azeSz2TONcNl
mqxBha7Y7tK9xl1KDjsCeCMq62NXOTBYc2OFQ8H+w4U7vz/xmCFZZSmPtSe8+534jwsP0h7ZCjXg
6S4TddCYzMb0qwsC53uW1W8eVFjS22BozLOP9SllJp13t1aTmsPpwXpFQpNRf7FmRebFT+GxaSVQ
D0J4YNgpjmDQ6CvGnwOmVdueKd9e+qDG2pJZQ8NYy9JfRTxAs7CMTAKvYpKvkKmfrLG83SurlnP/
JbvhmGJh1KO9Te2IHjKz5bPMxBOMRqyU9V+1j+h5M6YRk0KWzENFB6+GdbQz3jxRYkoBQwwPiWnZ
THUv+IQfMx/feY0b7FC06Lwce/j233fFv9h1tMkezSpiCR7ij+Bzs2rCuQf+fEo9mDVj+NC4LewY
F/0TSW6APtpsohHHSDApJNRjPOHrMUQUkegy2NfJH1Z367ctVQk+fWlhIWJtkx+vp4oAJxn1NJ/4
eoej2yCpcBc0qlk/RFBPVPuUtHmxdoH42aNZ7sIZpXruMniLwqKBrWKFf6h0f1/1uSQP66AJwZ7d
8uNKB6oKTTbNw5MdRgKZqVrRo2dgyLwhCS3aMzbyOleZ05V+/0S+ervOzN4+C8sV6z98Xb/V+8u1
oDW2TKD4bNgf1vwMd07ZkHl0csAXgj108mPTVkAjBii7HV+ab9tIX5l7blplWBu349qMoXwMEvB2
U5XdmOv7/H86uak47XKYjOLzPM5vf7jQ33cnRUGxHEowN3FA+Hg0S0UYjap0h5NRQwjFO2kes8C8
oI4l8ISx44EG7MAS0/iPvq8Pht5XBY+2jrLwYkTPYibMa3CdT2FQ18e6jzoS5bzsAtX3Gu5GhL7P
ZTVma5a7h1a35MLbKjszscRwNJRbu2MZLpKm3Ewyqbdzob/5OQlmM/LPYhKA48w2Q2dV5hqUCYJw
J5Y0FxdhdVj52Q6XMcpC1ewFSn3ZuM7RqcRImnLmblu7IosPs9DZCWlto0zbyc5z912TLioyNyc9
hWWlo0rdzUWOzz6ep0ee6Zyu5HCiN+ojbyTIogAdeB4FY+H7S9lO8FSnQu7vB5CCgR7qV9FeZtyS
uENy9Qh6Id/Aqelc+5M1Uc7HSfAps8tvacMRN4jSrSFbqHe+96s20YP0YoZRl9fXIHTatergnN0X
0Zim4dn0+pep6r6ZxYw3wtgOKK0u8IqeGxvnfkAufObK4BqUXxj4x3gOSBxT9XS4n6Qjv/41QqzH
GgTTvmQnWOczGZFWGrHHZcBmpTP+oeb4/eZ3LE76+I21IyB6LCXJPzaCKMchg5oLamcCFj+p1/ca
uhy2Hh7gHYxG5iLT///T71g89qRMMKRwxcd6sw1Mu+1HoqK9JGl3RI1d067XZ0IPU/J9VLSZPbEH
dUCXBlVWhpnnb72C0ynv8t8Plf3hgAOzjFLLZifEDOaYvz1TOdYPq6odyWjaeK1cL7/wELEFOzRs
kf1C9OMuUKF/JS112ix+jdnlTnQKV3+OE2MX1gOjMm+4RlH+nUKExrFtEKFiwi3LqJ00o/w5fBKM
/zYFyuz1XNQ7J2m2QCLtP630nvXbr8MaL5QS/C428RvOYiX9x/cpUyaVEtH2KRyraAPQ2zrNmWOe
siamr33/M5ZF63T/KcnTdVNO0XFY+HRxixN6df/R85E8kRGapTvgBJ/HEdrX/QUuKWJNNVJ41s7m
/leOUdA8XLDjAXG6J5tUqKpqW2iDSNE7sxJE9WGgeOymY13NDFNiJQARxEa2CkuyKP7PjybKFIIl
mXpA+T7FIWEWjmp+ZXoyTlFBZojTQF6ps8Z31tnCvRB+j2wpFdlBOskBOgVz7VjCIEWu7cNem7PR
y1ft8uOEWYiBBNRmXu4/6QaMM7GQJq+4kylWhfkEmg2zTB2/tL7ELe1XwYGzaHoYldzbnonMZgxf
qo5Ni1UMxVz1mrULoAwEMyOrmXTXT2EWOHu3ws7GLAG9uKEiwizC17sz82/7FXpBLHewoZ0RP1A3
MZYpU1ndjOjdamtY+1n1MEuSOts6GncCm9bKbIrgkPkkOoxoSWyGG8+x1VuveQhsFC3LdvQTRgUp
A1YoN/VZ4wkitIo/ThkBJG4mNvSe/V0prd29PJuG8ibjgMTQIPEIQm3DQ4tR7H6VzMCvObP3Y0eq
wtp0STBsEzvagBlKdxxfmMwjEdooED4XggS6S4z4icNFieTelsR8tPSa2ry/+X5lvsaBqfcB2uFa
av8Fz/86WeKWTKMS7EtNaWxC4Dyo/eQ1yIP0sYoRzBYJCiw1KHW823XYtgww6oyujBr0SNrm2Nsn
7PK4tQ7cgySD5yHiVbHgsyCMEEXKcVo7AYjW5i+8s4dWDNbrIBOxAgRq4AGlJT8VDkGYubWonZyL
k6A8C/BR7FtErnucW9YKbGmw1lXD7NFXrwjGyPpFXbMvMvyQCbyf1osM5j/BZ3pEj1itaEORKe4B
gTvamTwEHPbRqBMxTXL4aYqGNaOPJK+sr3nmfIb6/9UjOxDIaIivFFf80e5q6KuuQ66shZUvKI7K
xOJfguTe1L39BeEstXOeyu1Qk/vehNuBN427erxxmatWYY//u0NpJsgOvfq5qFCpYyR7vhtTp0WW
O1b61UbftZCGIK9Q+l3ysXssrLlb5wawH29AXtWn0ReUsNW+97iN7u5iH4XtTfZMmIxIRX/V4bsZ
zGqvGyvdw/xZ3F6pvc7jsMDWynEdlwH362w/EUyQvw5oxFfAokPESfwxrborRh6L1dZU6EboLrjd
gKglFOMtgpSCNTFudlnkxYcGVLp2jPwgAFEzL8a8OGL420oyw3Bh++IZvQBvP9cvpE27G9Mxt7FB
FJ9cYidjdt61lzDyLI5yUuULZAbQ3TUIJx1JSNgzE9Y8XfRHWG83LU++ieUUAUF6kEGhEQ2Rvd7I
KUBsayKBrMMLzZLwKGNWocbkgSATz9gRQAQhFhjCpmeAdVU2CeieS/00eGz4LhNqwg1R6OEsOA/7
KflZkspxRttXXswoWpQpGE5ShJUXnT9xUmkvtHrTLQ1Iva7cWOy8Qrrr1CiCI4w7qkwVVK/UtWtI
cvKJignLim6uedtZD1oYAHeqZ4w7MLbqjjWGjId007eahoochzO/f3hSIMsj0xtvsZNPNxRURDhg
ueoHt9o5MgQvHTTWY8nDVHGcXQeIMU8RPvilgTuc+sq4xKQG+wFDss78WpQghNAPvCY2uZ8DZvpN
WwaPCIg9YLF/sTEwYW2Ed2ozTj2cJKvAxraJmFfuW0wWvd8jhLrp0WpeactbO7MCpktURkq2UXDO
xtOURC7WkvY9nXKobhmQ46BMug1AVv9cFN5zY44OH+k7KOijxidzSjQiuAnx+y5irE1irxWsnLrP
PmXJp64RBCDbwTlCTX7owawzZYzPhsMWV2vHxwNSomt0JWVlyZLybCQBqZ3oP6xCPxat6e7G2qz3
fhI/yZxWX1vy4MMukhvDxJPWoTA/RlluHoMp+8SWz0KFRpVP26TRp5sOQxL6tjU1scaCRGxkyjAY
fifJ2QERq8s0NS5REUmvOZdIp6NVp/dGVfI0m86DjsWvJFCbidSFFboAXNLO6GwjVFN5wLwb4Wxx
njLK5crfQMV686vJXkFDsHet51A3p8kjqnu+hrg0Nw2kBybAA84vYx+kGAVwi80PjCRptJmz3li4
iXchtuUtrhhiB2cyJlJtJefavNqdKR44tqBVg0/zONTERfjIWtEm2WLr0bPfj229KVzbAynodNvC
gQGMdIvsjoaPvk0JxK6S8eiICs/58k8zFI7W1kJrQbrj8XCMLwOr0NZlCfVYg14qO4jXIuhGxBM3
6QjnpWKpzNwmv81Tke+Hvh3AOisMJ32CxcfviC72TWvLJxlvHdfBSzk1i2UkurTRgCpvHuN3U39W
4LOjzv2m4G00TpXi1yLjMh6H/gWV2vqu/S2SiDFL6LxnrkJVGKfhURvttvINec1yOW3rvr5xpCTz
sDp4vZ6PlrmRlFIcjMYfyDlwH2bNkwvGeWUWlnOQnfuQJsGDTY/70W6mb5Ms/U0apKSHmfpgEwSx
ngVS2wB74roLBmtPibYFe6oODeaJlUvrkl4cp45QkmYw0WZoG2hnIPKPWVJZm6KSL/exTNeK5KgI
NOS68zdhouBoe3Vp8+osF7H1GKDbSZNLEcv6aCcd42Q/wGjdt1Ab9TAeBO9CaO0A7q/YR0FoXZxe
nWcv/VG1sV4YZRtBg2ffzvWtGknPTgN/IiV5htRp+ZtwPufkgD+gL0NSLEsDsCADTm3WepvwcURA
GmgFQRCY4HpqL7w62CcsyOCXqlYbbxbkF/rD+91ZDgZ85VVZSChxc6k8cscdDUFGw++9D0PaUhir
rieqsbKszYi0FU4vPSIyRewt83w0reZACFUZbrzMeirpjsTdX6azqxAjyNrXR2IHyHfxywSBHoZ7
mWO9VyXW92GxMOIQxSdcCwZ14XekxeOBCKgbitZ8M8V1uaCI/ROHPHTyWKPX1gJd9bFn7iPbeY98
Ia7O3CxGpfhom+lXfxzkjnkodOoM84KL1ycyc0KjXPWi03IN9NY4+Uvsoio4gSbl8JIL8gI6GRCZ
Lad1O5FKlonmYGH7JTu6eKa395pNtnlOZ/Qqg58c0yh1GG/3/XZyRfiAnIQgG+zNAErci9W1GE/I
jVuyyawtpoz0RFsw48Ds3JQRfWYZr08DzaPHmc1YIG89Ci9kAWmTh2529COtExUhoIyYCCKwZOxX
Nf0b3b/yST3dASdB4o63ex2KaHqXahGS/+YJlnEk3UbV1luDJ59M0tlEXQgJuYafeJ7lRkJIPiLy
aDaB8PonQw9HcwzMa9sZDUp4B8oQ2aJ7gN+PsSnrvZGlmGZmhHcwCxCqNNF3t0/m4zh0OFZ19lxb
CRtaZhDYIst9LBrNcg8IfHYGzOCRf9RjVT7nM6AEy1DLzhkc/JL3GvvkSy+alyobPytr8J/pFqGH
KhP7EYCks/DxiXKNG8R8ZAEemoRTC94mrHk90U6NOT/a5Huu6mww3iaRPuJE6pTh/vLDmN+2Nt85
Dxub2m4vUc10tJrpgraJRQJNTn0juTfIWyowtRybEtMR8XfDReAPPajK+w4dwMY5dq5apmSzP2Wn
pCCgW5IKiXEDutPfIuAGOAHiUcapmItWqpqg1WXxp8qxtyERDk+osYsj4QlwMsPuyROZ+z7wgOkZ
W1CXNmS2IY58JnsOzWetjlGwZGSNXYxB3V/2DI5aYxaeYvlVVQb1ICTkaVU2pbVpkaydmrKKjmE2
3YJqLnZSzv5XFaK2GRW88Li/Bb3kmYv/h7szaW7cyLbwX3nRezgwJYZFb0iAMymVpFKVaoNQTZjn
IZH49e8Dy27bHS86orcvbNMkRVEUBSby3nvOd3rrRlbBGf8GvpY0MR/JYXzwgfPvDGkVF4WX2k8L
/8Wz8Dgi77uOrX1upOo+iL7pP0wTisiJgOrtWj/cj1uJJnwrOxgu/Yjyd3St+WmWnXHLRst/5ezj
h0Khh8fos1MNQAIi4fKgc8cOUqo6Lhp1HhX2q+1L+6yVOgZL3ayAKruf5q4SzOhYbaNM3zaE2B+r
row/rEiZpkMcr/LZBtBkzc/lALSAdJ2DU2Dspm3oPRfeW7QIACiG/yzBr/ziivCx7rb9knJaX8cF
o4ntiaMN82IdMUasALf0BKdlFYReGmdorqr5WOrwrr2O9AJ7mmZwAAC4R/YDRWsBuCjyZe8XEroB
8c0XTjUKPoSJAKmpftLK8EOmKua278pxq5mzOuoGrohoFtYuQ6R3tWprh5gnP5cMm46DO1zMmQSb
mSGLJwAbAuZg96GQMOd5sx98pBqzPmj7jsy3fR3pzxUzANIe8Vat7a2lT74RjYkHB+crKGIgsFis
WZpN54UR/Ius1K3TcHXZ7OBU1Wc4HgVG0T5Bod7h9TRAYur9dlhZRn0mXtMUD07bF30Yra4mrPr9
Q9NO5EHGPj4rwzuzkEx7/NXkP9L8CtKxfzeH0QJJNpE1UKDcIaV7XcMqpX0kGNyA6U/zVxGn55k3
hmXzW0EofaZ2ZVE4bG3n0Ikk8va4qai3qv4mhyE/GUN0KoeiPnstgetwE0hlmHF02EzBaot52B2R
NKCfDZFtJeRk+tuUFtQNJs6uEn33wcrYSEZZ91UlPmjgFeTppROx9yXeT5O5i5PORQAgZThP8WCR
hChomNVAU9kOpxdRngkbja9zSz4JJgB/0zEqQQIO5sRhyCoS3sMKFdWWvgV2s1keR7dzDmk032IE
l4fZNH+6nRLXUvcu9/Tk3saT0qpMAtnurUDXrC82iuPQoaKgaJqW7cT7d3C7V+mxNJgWp/VRyqc7
CIq9kc4H398Q7/gLM4HU3LhFKiVJNOmu0F5fWlSL237o1kQtguzzNh3DKTaKKy3kSNbzRYr55FFD
kHXHqomyLkTxm0PVcrqzm5kPBoFrT9TnHJ6rQbZMb5NXnrzctx/w5Z5hpc+Ibu34kf59MGV+S7gX
ERiDi6xSaUl76dpm3BZd+2A0o/pEeCrMl0YnXKZHiG7jWnOnpb+5ozhDa+cvDx6C1Oz6i+x44N16
KADLB/NYPeRYheDno75scVVsCMt7bUfrZcKGjM1Iral3WzeLwITBINqy8n8ttQQPGpD+q+RnHn0p
XrXa/8JeZdPaXrHHVss2l6bGvugqDDRFdm37cnOvMrtK/WqUFo1jHSvX2PUGo9dFcO7S166lPxW3
1kzY8I7Fc2T9MIBxYQ9vFdsqcdDb2vzkRe9QFL/GM54Z25VRmJgF/kiDsn82LS/EZmkEUT/EO5xt
hxh3TL5YfWhPsGMSP7niHPxuj2zkXBoDUGZbQQQRjiAE07jVzJfcoiVmGKPzfdk61RdtseJrnVRU
O57x4hfOpo+dN2sS04OZFsdOd4tz1pZPcUfhZVs23Jdo/iCVraHA0vJwyB1v26eNd0wH89yPsQp7
aYn3yUhFCP346OSV9UAteuGQr51+PqIHMAMtxWN838HVrK5GyvQiRXXMr+QHhQOE0Z0qNCVDvF90
92di0I/ClYnRe0QWIBWf1R7FauJSv9aSZcfvrc89x/omidVwtJZpxlmlVaGvq5BlIt2lgzybihHo
ZLS3XyDIVUAG/GkOski3MDjQlZgzuwiIbbZ2keLYnEZ0xlWNnYUALr3Mnn1ntVf2CAdR+wKTtrUA
/VtDUGY0sHOOHAwz2RXXmNzE0VKB3sEitCzzD9cBzrfomU9HcE5Wr+C6oPffmyztDrBEsJ5Py1dt
D5cHx49/k+YoT4405Xa2yBm847ugCsBOmpHtx+bQnKRJs/YummRQTFATzctNLgC6iHje225HF5ay
zquafm9Ltt1+QTnFKciZ0PNWGMs3w5SHJiHYp2nI38fBSa9s5dtN5xCp57FvOib18EEOPozs3uWU
ovR705RO3nqf3qmLQfZ7YIlq2sVyepM20S9yKKptnsMtV65LwrMnKfTm1aIySIQ2SU/6yHrGHwdI
EjUxfh3VVmvhC+OYxIYK1G4uSvnZ6c1jauN6dvUbJlpdzM2xmhmZKYBDQFe2wE3nRySe7sbtmJTq
5J+MREpELLKj5/TnRdc/LPBwb5L4y2DsyF01peSzQyHqrcVOMURfOwk1wetGjuYWyIYn+nqj+zI7
2aC/tovn7It1mKjjzaOMksjpCeBifmIdG+xBmwVixiFaMFYZUfuFr2F+Mcc1O9a49LK9mXJ2jprC
AE4v/dE/1Q9biC0O3aKG7hSulmOWk8DaGzCYTad/bgqzfyq6zD6W9kArUSsfu5sjhf1B5PGl8+pv
uld4YTPZ7d5DnECjAqQ1HV/jpeVUdayYetRd/Uh40hbYHG6+iBMCBvMjkmb1lBbgLXLlrfqN9Jo9
kdcjzs5YGAHLx6PrKHABso23ZsYSDQvfubATndQDPeTA6mB4ZNBOP6BZZUjXOgRqObLn05irBwuX
G8bhhpzHprU+aB6LrW323iECMkNOH45GamXBKGI9cluoMFh9xz3wUwBdoooZhPf2FsA9jIZGJmE5
my7ptCPnNc2kXe2nzptU370Ed5bWRJSY5lzc9K58j/zqyyhomqjipS9N86M5LbhN0T+C9WjOppi+
U/MnAaapkpnFkjxwtgpsx6wuPaCSnYVrm7Qd/OLIKJ86IcKFhfOZ6GhHJd5JsGnaJbP9tWlV+ore
4LNnkEzk+t0PQb8zzj96lWddxlFPrjYLsoGm7GKOjA882i0HUS0/ZFonWBsIxULFbb9G0RsV0UtJ
x+ipjnOLfLT8YRgLnUlGSrhEkmAwlUQtsqG/yIp2upZF6rlrdD4+gxJ4vNtxE0WS4POFnlTixP0H
PF6vJlugq9VcNDMljZi8Y+KCk3xkGtS+5mLsgzbv2jdvtSJEspkf2rbWP0ij+oyfrnlUdf+zGqGR
mZJIlVxq7qdFEf7GuqTdaoX3I5eLvTMpvQ796GdsoLT+Fs+PIxSkeu8SqWS5GaJgWmxbCCSsVc4K
KhBDm1861NOnKF1oAMK3XrDI4OdBJntEyUmjyy/0TWJWzzKbP0W1Nu8SELqXyJBna22NOGqa2G1T
zJV1p27o6NTNZCkLtHmmqzuqj/kY24+T4ok3Ni+tbSW73WJgCE3S0XOCZfPgTDofjvWmaqLxWfeP
tlPoD0Wd7Gu3Nj7GiQxdUy/fOqYre1JQmx3ZQMNHElaPbPyDycHtvgkjvMocjxBqQEVq70aj3iTQ
k1fCmcPS871wKgPSA/JLuSAj80txdAfoU1TxnkPcVTICH+Zn4wDJN+tIOsPvAL5udML9E//8+PE4
baYN/nf+4XwdorXcw606i5v56L0Un5zvdIPNZtPLjbQw+ENyYWwUDOwgSIrZEs4pQp9VGDqAOoA3
7i7Se0jlMzr2BlZxF6Ca3dtBGN7C29sNZ9nm3dsY22gzh3No7sSpPaaP6eP06n22foK9YdfbOIAF
aeds8YhyM3tqSX8VjD7CnOTprzPjqoN+JD7+UT6aL/0bYT0MI3M8UQQpdVsa11FPykqoDbtR7unl
415FCYKDRL8lqlRb0SQvydjseoBouKUYVI6N1xwAIU77KBttrPidv80spR09Wd1+BcuMyRsJuDMf
VCdkbm19zdkIbNjOaqBBc/cQV/WF8Eb5XjfAAMZZq68Kyd3jKPXXJa52PVT2T1zJUCaRGV0RTP2J
TvJWdEgQcpG0eMtt+5M1ERK1ZGw3s+psYfioeBHPn7rQ2eCxUbvHQQY4Mk+POeCq6PnR/YCvsm2k
E4hetaf7RWuTpdmC+/x1011zCuIG18+frP87zv9+834tJy5pP5blxWCcRpCCcdGSS0nndteukZg+
gYnMy7n2bzc7piOHRUxBtibC16ULySOJWy4N5mW7ufCe7l9ZIkdsU9HRIV7TzKPMurgMCHf3L94z
5Nsprk/rK5DS1P5yf1O5NOHw4FTSKE/3i/ierLmmpv953/0aWJt12eecTXgkZ0h+Zl9xvo6WqCXw
en3992B7m5nuNjYabDgjuax9XO/VUHT9WW/McV+Dd1sEWeb357zH19+v/dt9WQvAyeiKbsuc9ONS
tVD7XRMjU5+kQ8AJDSLUGgtxD7bvsXUWVbbs0TGaLD1mgkOIQbW5Zob+eXG/L3a7gpYeMdrru36/
YB5L7zT1cy5nZwZ3oyGRIKTD2RCZDWWrg/WfFx7Bxoz3f2kH//8C+anW/6IJCd6H9//5UdEYVrf3
8sc//3FNq+pHXw/v//j97uP3f/7DXLN1uOO9H/75D83zf0OLziASlRiJb46JA+IPIr/7m2nhlLHR
j1mo/nzEd38Q+f3fLOR2DiYBzzFw6SIU/4PIb/1mo5uiHcPJApuNbf83RH405X+XLeu+4aKUZ8qB
Wtzg33+TnOtKWPOQ18Z5mjPfX6KtE8GQ+U7k+rLARS6Iexu9TOekofl5z34jWlL1sREkov0stMmu
f4AH1oqPuJPm+JUJuMmcbCb0MXo3zErPfzgmFOgNZ6b6QKyUD4nDVpLpKyIdLXuuIncGnpznxed0
0A0QqNLUHbDPaZEdsDo6qMscnvW7mdNs3ZQ6yO4TJ/H5Kco9ExSTN/b2bvHLinhVS/rxRVEFOmez
rqWxiROtfBHNKNNTJz1EYb0fJXKft1NKIS8XtAlZmRdfsZ1SFdZpbLqB5zZweQuUf8jJx8ok0Cqa
xvxb7GelwCGqF/UW8PiAwkifiTBbusl6tUehmKS0QkBAshN2CWjMHeb6O8eDTN+fIx/vOfJJwL7p
cOxzrMOcCEHuGO82BV5xpErNUGbnJRoPnP6OweylhByS58zC0XOz9UlLF9dq4vQ93UVIYF8HSlVt
M/tRnl8ay0WQh+3UQNYiS78v9lVvM5IVs+Nqb+Qhy4yMBW1qNj4dszUhbXJPDTO7U2xrDlmJpGJa
n1MYZuNHN2sj97mPpDt9F4PRfpxHjPFGj8wMx7lmZUGNwyzdzWJAVBkLa/hS2uOCd9wZaxRZeKM9
VzEnrdxy2zaGC581kjQrtdmQ/pbxLzAemxStle7s1du+1MHiK1FoH8nmI29T9os2fwDTNRvb3JEg
hWLF8OWE+jjVfiIx8aDWDLZfhXUPh+IxzVyPOOusTGrad54uAjuFaLgpVOFImhFFRAYhcNTqMWXv
q/2c45LxD42NYWGjEOtaR56UxjfYdrkgbgFCXjhnLeuNJNRcY063yzxUYDLqLM++6zB3YLNVtUXe
YZwoKOJ4L5bNoHcRWYKQjMR19pKWbhcOUnNHBi9jhsA3shS8XWIP6hXsatQc2XHL4dT5XkRmXDMh
VMRVTW+sZHIx2GQUVL1Vh/GESSdnnHXUSyLYe1Mx0asT6CwdjbNqituAjZnCwo8YY9GGj7aAaQ+i
hhF9Mw83BljikrAWbXSDui0xRB3YyAX2Xk/IxmjVale1UkenGLlfjVg5L0PqvrmRDl4gRwRa6gyP
J79Ek2XbHR/WbN6VeuGeUQ67e8yw1VFAUtrb00zCWCPbEBcV2WsqLZ2QtEb3tPTteJE1IKWlBBxo
ZhjzRuICg4jUgWc/GRISulLjlDGQZpSYij2O5jGYSYs/sdt4mUa8jl6txPOkcS2RBoZzCs69qzNy
yDOHasYv35ECMWyb/KZ+aK3+nanJ8p1I4Rl4kYGZXcrpgaiH6FABa92W4zAH1TzHj/Q1omAmYpeB
apE+IYLN3+WEHkwNQxEwopr20iIWghGxn191vWdH567kWIq8vQe+7ovlTPmBfll8GjMdMTIrG/BD
BsBa4uHsVr3RXUzW2R35Sfxk6N8Y6E03XHC50ud0jI9OXM0M7ZaFGanXPE3e4ly1kokPPTMGdAWh
ZGxCTJoocXp2EhtF1lLg9VkMfL9myy0l9mqGPpO65ddelTpxlqXzWDoEaEzIgGDLFPYD8rN2D+ks
23mgkz72HsnshYC6tGA7Csu00j8Kfg22dyK6FqVeMgxXRcjrr56yJqNU1XuCeqHrhn1tTafEruD5
KP78N/KPZWB4Knkd1rDMZkAPNI5WzJEzAPNvgEqIzkFchqEQg710XA/uttseGYJ1n/u5dkOvgBMD
7MW/6QO98cYjkWSo3W4Hrxyr/eRpZ8sBCjoMoEARQ2IrWRb3cWlF+gE4f7uzhEwoStlNK9wwYU3a
PSwwlnNRlWNo8i0SDQfb7lZYxqbEuI9aQBMfVFkSGZA4KhydBmiNaVvhxElhFy2LdwNqSVAF6StU
AyraDTabbgmbZNv7Jr+jpJ1nIpTcl3mNJz5V8lvimN2JkG2BQms1zcTxdMoiiL109Aem/zSW406K
oAIhvme9Qt6kWrWnYlaHzhLJHpTJtCO2IT9OqOgOFBYux6o0b2mrT+fUEsPelYYF9E2AwuhmkLRo
EDDOj+UpVf6ys3w32hrIGba1O6MWIaIkBHXC366khwYTk0EflTUyDryg9ero75ASbintyZnpATwk
pHFt3TTWd7QgUO9JZ96N0QS6VTpktPNc20GghGhcPLV1P0pYw1FzGAzpEE7XEVCcDy70Bn9lktmI
NApLXA2yPy4eEWX7KF4M/PsJ2Z4syFejF+5lyvXVYc/xThcd7bkHRM6nZoXAa/DLDA7edZdeN8EE
kIrHEgCIYZFRl9QLH7EE2ZpBPhute/z0seyPadaarIx8talnfytGxTI+APSPjInyIdfmcOyXN+jC
oD41shOyjgFWw7QqsCRSGqugIZf6M3SMRs2BMyzDPhU6wjGR+UEX85Bhnrp9JkeY1bpE9BwLewON
nIa3hTyvtDmYGkQ06BTwnILJhhkyGMSeFsTS9BI6KdsCmy635e4zka3xgMCRDAttKHYPc8u0TRzt
SHohfY56m0xxH2aljSGrccZT0g3GXscvsvOTfLrkqmLj5Lslrq9MP9g5VauuSeOhLqcWbOtsrUfo
sFMlvPioyIHUTsg/MsBVKBuKdmtNBu+hDokTa6oM9Wj5ackOTITjEXre5c9LDYg0yZkLZBYKDysB
G0d7kamrEjbOOssOUh0UsunImTkmsIdUJKSuOWCuOILnwB1H+TAV/OUWlEsbVmAAQzo0MziJ061j
f7rX4UeHfoOqwl6mBdR9WYTDECdhVHZq11ipu0nzZsApwXRWm9jkTWY70LzWlqDsvZUG6GEeYxa1
zdbpgpg5MUtIfowRIEXXdmvsZ7Sw/B6li8DHI80jY+QS970K0DEMYSMpuDBiumHf+doNNZ9zdiKD
tqUmacknyoRg1MAixqbGxw5jhOmMYmOx8QW3wbvXtCIL1EQmwAJa1R7oP2g2rOBR1znxdiCy4lzm
oW9UZoAvg2xJHS8qlOSWKSJYnWlMxg0UNJo+xkSe0PqcbuQzrBtFEswoHlfM87AhkiMO0lyIfe+i
O8dcMJEYOHcBTJsyIFywQN2hu8+ezacTtUW07Sfo6ugh4x0pFgRnVuis6eOTvOtw8ImRj3wNUCZk
UjySv4J5Z9JAQ8UCNpiS0aceZ8UGhanac7qY6Cgrxr+JoR/MBO/ZnIPJjevG/pqZ8CzJgaI7E2XN
wQTLuh8r0uu6ZowwRNa4YLJaHlwvT07pAMu0BsYWJFERgYP3iycCRlE2tSOWv2VpDrLDJg6umMf0
uf7ViEYwYXOHNkw61iZSC80zc4ivwyzMCzkHOH8XPhs20iYQqtlIReLK6tXJouJnzeL0VsBXyQLw
sGl9BezsZ+CWdRhqjh475qnvXdjghFDYRwPSFRo5Nx+rl7iFs8OUoPeIVJeooxKwkUwPC21czp2n
0S1gj6LXu9GPy8bkmFxMRTZqJMFuNCcwa36EujdvI2n+ciL9/62s8Rj858qabgj/Nk3699r6/n1/
1NbebySrGIbHNtNwiKfDqvhHbU1unU1Ra6z19u9FtSV+Y9Bm4a4WPAuuZQwQvxfVlv4bfW/XoLAG
3uC4wvtvimoTbM3fq2psMcL311fmWJaPpJJf9q9eitRNW5E3kFeKqU4Pvhy+jLZzYwuNJriao5NH
pesj6NmXM96rLK2O8QzWWQyJfuhM02KxygjLUY85ZDh8VMuDHw1ourXmvZhrNPPG+GMuI7xbRHii
vclxX8Ty51SvswHVPBRuhisvzpcdQ1XIZDB4Y7VXbkegKslsVvaZdXqXA2oPlhmVut65qxKb/NPB
+tnRe6K0A0YrS0IYHpmMwpxp+i9lS11CI9rdKQQvaL02yfgtTqxkO3j2s1PN07ZLEbxYccI+buGz
wjnkUMJLm8cm36PTSzZoC7SDs8pgsxx5yaKRvJrB2Pa1qLjlmsgfZ4Fbg8UfcRuCuw1AR3Uyyvib
1hk+Qo7BehkGKz0MbfSWWFl68+spublRnAaDgZLRnSN1ydxFoqTk41+m5RHbJ5jvqm9MgOmaFvY+
BkXE9zppKT0a4NTlxWG9DIWVHDwIZZtUFcPVhAChfBYnkU9X1RP7UyNKKaNUPhbJ8uxRV0P/yvNn
T/86T/URm/D0o0NkufQRE8WRnb6P+0Rjudor1FJBK4MWhclO1kTXICEpg9wxX6vIswPTUC9GUyk0
8R1PVLdExSgX6eMUBZmYzp6U8+Pi8gdtrETta9ba4yp2FYtWXHyjxcTHE1ueZuGt7t4tYnPvj1ZD
chP14p/n9KmMirMX2S2dQM3b6DxhRnI2E0Xo9BIuRKB8yhGr0fyD6vJT5JvdHs6CBqDCOFFIJ2fX
i9n6Dum3ifys87Be6In8/YJuJS62f928f/X+uPt9/9fN+xciO9NhadmX+y3NodVaTnO97bJx9Un8
/Wfcn6+5f+V+dSlp/bax8/Tnz72/DDvzBkKFxk/UgSUgmL+90PtzCo5qNl54jP7zy7t/7/078ICQ
36eDObh/x59fuN+MsxiZwP3qX17fr0dqy6twMHzGca6IRPjXA/9y9f7A+49ZIJniC2/QTJBEDl5f
v9wvesMEjbR4GAelIm2daBEUWogOJpUPJ+GLnIEggJfygqok/8uFhpsHHjq6XIBw9TYuqOH99T4U
o8bOijAdybf799zvHT04ChbUaKQz9klAjupoeYWtaTI1sLK2P6jpkmjtNZ1rtn8+h5Khl9olAjhz
uV+zAI+FhCp2mNPn4Yw0/SR9uRyZaspwwLNe5XVJL+IAZdO6YLC1Ltp64YvUvDDgj02rCehzf6I+
w+qzfskcTOC8JENGrqbOlSZ4qx2TNOhG2pc4duzL/RoD/AjAgCJMfYOugj+wxoG1gOi7xJU2bWlp
DMBu/rjPBYBsjYQOz+sjVBd96/wEZUVuHZDJOeemrMjxk4yGjSRHaLi+78ucgMvLGtS4bG0rP9uh
sSL6pBcIJgtPv9wfdb/Q8Qz8ukkPIds3Mv+MA69m8SzeZdSWe4v4tE3kq+q0uGDePV+ce5P/yD46
lETtDEaMnMOuvgE0gaDWZuWu0o0G+F/+SvYJwSOtLHc9+ATIfKVJ5wmdibUgdALTNF8U0ti9X9Yv
ZaXmS71ezJmJPdRAQgAoZr6Y3aOcFutMSmh5It34ljym0nYAAQJC1adaHAn7Jn+gQma7XtAjBhBN
GhpmCSMkBDnweouQFpcnnNIuB++S11er+oIVubgsbOYkdpwO8cYOoehy0ZSxXHTyKC89fdfjAmgL
Uv7v98OvbTe67WW7+8Oy9ci/X/vawgfyPaLeiqPU4Oqlccs6tQqiK1+O1AINyVG2Dq59KJ2tDvbd
SBGwT+T7XSKfVxIvWnZgaoVN75mM1E3OunFRM/x8VcqDTS5KEwg/t8IK+SfEb5x4jSVe7wdWZzHV
dRKSRdCRFtfWrsvr0uOyxdfT7e43ba3vdwpMwWbSVXmFaFQH0q0Jk0OB6/RRvIG/+gHexmM3FuQ4
uVA563yaNnlM4ABI6uI45uhGofNRFNWx8eAKjNHYiD6lDAgPZGY8wNs3DuY6mJkxQDIbE3l9mtVS
nez1TkXHfUtPYdotiL/CdqD+hOzIY2TPROd+7dedf96+f2Om18nvj/y3h99vmvx5djDFHu4/2jWp
6SFMgYlcn/rPb/jLU/+6WjHJ6iMzIVnvX6/k/vPuP34p4eVBW4iabeykoHj/fBF/eXxX9cbWxNu3
jXVyNDdaS3D4/cJbk8L/vMlMq8OW+rf77l8d6cXvbZuZvLenpjW3XQQRr4rdmzW2aLyKOURuywfO
+QpZ+StuhTbQiZhxFvcL88vpOpKfHuQknjDt/izg0q11/bGYQZgIG47FSkILkF7tsStPAHBzN2hm
h+8wkfYOdhHOS8p0uCjUsWyMT5rfHR0TpR9ENqJvPHpORKsLl4afUx2SSj3RPwEmLyd+Zy150NBr
jLkNwNRKiVsx4JpOqEhiR4ZOXBpbvLMpq8RCOFyBETGNhgPpvL0b1YFhnPysxwokvfaIEgjpN/Pg
fuDpa1TmjousW8TmZ3rrqBGSzN3hpS8xi1xds8U2NvQvwBQg331KpnHecF4eDsQO4GO22xmsqHfL
cCPneQJSudS+lE05YbleK+LZO7RJbga9MMoA8jpeYngBlxErKegmzp46ZatRGxN/9iPi7HFTTb2P
nmKitQNEbyvq6JhDNWSLItIwaucjpAekPWlC17d1IqwDGZU8UrZEkEJv6/ocGm3PAGdpobf3w7xp
Ud8HaS/Bw7IDi1ZRUW65HzT+Dl3aZ4d7WGiZx+Spix5xd5LwJsjivZn6Y04ndYzxQuXW93R1G5X6
s2PQXUPof1UapaxZ9p+RruCNiuwpTFVO+w43fkRj40i6WBGkmrZmbOUvjYnHb15QZAyL8yVephjM
WNfTPmx79mLOoyIn54L++kv16o7kzi5Fs5da3eO+AQh2R9zP7lfpohEzyTHJcfbuG2feWAzSNkgK
ZGBKjU3FDKmbsCt+++aLqWdJ4F9dTz42NOXCaPSLo0HI1iLzA+LrZltkiEe94ROIlh/J6B+QmraB
uw6F0tE5+ot14B2zrl0Vzxv9bJBOcB04HIfU1wPYFhQNBVqOOq43BfFelPPdRwi8iV/G9Gt/unbH
DDAa9TNjPimr9xrqWNDr9aEjmQbdxHDxM+eiN2NyJblk73e8g5Yzb3HnUvBDlJ2Q/p6tdELbihC4
Nawv86LUB8fqCXXLu2sqOZaQ+B7gj9EUHDhAvUZ/6LTpuRxPGL0MuhwO2+dFwH+O8BQ69rom+x/9
RBvDliBD8N8REyGr2DNpBE/EA3Xh1ZskK7U1gjEO8ni+5NK1gJH7+0Twf59EDDP+aLTuq511fKSi
+DB1ukW0pnlIRicFWAxNpnKvsarWocwJG0YR1kZNTjCvUaA/qkQMpYpcxDLOxsNoyYMBY9WK2GWT
XhpY+mFCM/Xqi+EjYsb32QE0Ay8uJknDtGjd04+ynY02sKwIwAubCmEZmBpiQvA1uyH5nx/n3oIv
0BOX0xQEkXVtvkcC6TBe9JeKtpgp96KysLeQqbhDuWKfs/zBIRB50yaJh62TvMWGAN4Zxy7FEc18
P/4cIfM6yn7+LElLx+g73BL05hcQz2/MQh8ElD8CmQnxxX5qHpzZ197npCt2Fb3aiDiDoFS87gz/
yFa0ZRqWJGWXwMR3Is5fRUE4tZnU6dZsEkI/fd6fUalQWYwc/KIjW0ZPmiCldRwSfHddtzhoGreO
KBhzIqfcEAIBaA4VZh3Hq2dALShVtSsd+DRi2c+1aWcMNf5tGT8hWvXQck/knLgcjxoy4EkJ6PuG
W2OAxLvKTr6a3Xw7v3txVW2gg/gHwRqiZSYRqhUxJGTwqU1lonCJOv/o6T+J8ooOzF5Q1sQxZIC8
5XcfswcDiyJFOG+taTCRLcqdclH6r8PeTEh6cGnzPRaXbPjqWeD+bVqTQZXOX6hYGVnBe0fwSm/N
S9DysrWLDkvjI5aKao5ga7p2Lkm/GUYEUnR51l63rsZYbgzfmYgdXVAq5/IpWdw3PCnoZmwP4OG6
4vWrSGZos89G1Q1hESHyYv+0xG2+Rk4y9LSHkoWdJB4gUAxu4JAjvv0ejydviaJnxDCEpjFdqiKi
0GNvo2L7J9mdd2XYeEDQiWnGObFSyWTjv1krNKYg3tHV7C+m1mUnhUEM4SFLc/vWVZyU7GH42aSw
DUreaOxSEz22tRxNTAgzGkLipUhfCMGisijLR4tpNsLZ8lvERHPjo8hmQjViYyZIRpIKUJPgtwo+
Y5DaTLQZd8oOyeYIRwNyPdlx1bbsMbwYlX7jKLhYXvmgp95TJfNrrD/FcrzqiHnB+2pMw+KOUNSC
5US332KzeAWIcFgcI9v4MwKCIn4Vy0SauCOn/US+JJVnK8hjrERTB4xzAQ+CFsM+BUEnykLa9F9s
po8MtPxDZvSrtPibSZRxMNpyYCKQniO3rbbMGclHqbdtbqEuch4J/9uOGjE6Xea5G1sZze6x8Wpc
sq3zXHn6h7xaM7STRJIH0X8vqviAXQmD9Cy+OUuiP9naD6+cDiN8rKeZmRk6A0iCpE9inT00Yvrc
ZWwsPMRwZszOv4zfq5HDS0MusSmTmC3yQp92zZPEaVjjJVGYS4OlSX/I1n5DpbFqtf6Xu/NYjhvK
tuyv9A/gBbyZIpFIR28lThCkKMHbC1yYr38LUHVRpa54ZtoDZaRjKg1wzTl7r80wnjVRToIJT4+i
S7HGlRWxzo9IOpTnonNkYqwCWzLsNivvoXSnHeBYGnxZ8t1JgTNgn/ONicKWblRPSUXRJn5uyuUz
WZp8n5vzEEJz+bbAjTjWyRrWu9zWNb8rzWRygGoVfdj01iN9JFFkBgKAfioh37Ptd1pc/bCrJegy
JPANr6ocSSx7w1+TB1a/5mRJIqCyDt9HluJKwNNT5iZZ2ea83MioA9aZ12/AwdEr5w/ziAvBwi6Z
9pCN5Nwd+rmzqMTFz26GOnBbcum4+HyzY4KmOxVhj2Xvu1geaYuee3Za2uaaiyTNujaI4DgULWxA
z5Jha9tt6MVp6OVQo8ly3KGGSPedWF4JVG98STfMmPAukabp3c7uDP3XMi7SQX2LLRz0gBfR+/SW
w0RuUiC66A6g2O08/rKMvgunUqlAR+dm6C6Ymskmfh1QotKeMB+rQX2Zk844uAlb+GygbVcbl9g4
YzQYT295Trnds8kZB7ZgsQa96NMIOUkHGDCb7TfPYVKlt/pT6eufMVmhK8/a85skpasoajp+pV7T
kr+pEUGQQ0WpQ/HQHdUmu8/ETU+mezIb1z26Mbb3iKAe6Bpjf9XdZ2JRgzQl36xw6+VuWEwSZUll
dlr6wTXZIpe2SZ6Phlq/NfY+XgrjpIzZXWrGZBmQv7grkdtXHjLAmlIHfrHVFyv6iPV1dNQdM74d
DZgzjUSQ0tmP6WD+0mGH+VMaW0heofExFEtg/6q4Yl1X59pHwqJpAG8BRLWzwgwKkF+wKQ1J85qW
6wEIQMvZf0YjTt2Bjz5n02EcnNc88lhd66UMBnzy+9y40sDvlq5lneulm/ZVOaYntDzXZPE8V3WL
y2NxO7/ziiRw7PK7Ys2PvRQpM22L/NrrvlMMt08wqjL4V7n+Y6AyE1j6kp56Q38Z5/bSIVsOtM5w
SSO+LVCxEfpZMesOFy8bmBQV+idxQwKvxKYE9M03rdrcG01LrLB1HLKoJtTPC+bJjrFZzoA+MT/7
sr2TevKgeiYtJ2Sgu2rqn9T4ytYqCRR0GYBmLftS1/j2dcVC40BIR1yCVDcRfkUKnBNKpa8iInu3
B7SaW+xw8BzcOIJKINCkW7tUCfouEE/F1p1leher7K+1hLfDouqa74k8qehWTxDa2L37Ok8CvFAt
XhpvfMgb86U1Bla8vSfJy8ofEG000INma1/stRTNR/JWjInEPFfIIM/IPbK9iNIGYooRDmzkHhsl
uVbd1rksQ2YHfgP05yxcMBwIewxRYXvTxxBh3eDbnXVqNUli3lDdFAJr3zpaNA1pLDGSq6Ogyp+E
o9S/wZbIdtGI+7wx9Jupgkkqk9xgKR27e0/RPxssvRc2QSRDUPxv0HF6i1XDpD11Ey/nJM1FIcER
tA8aZwx4L5La9aud4FGYDHdBu+pjIqo+jeJxaHNCD+LYPfRu/pDq5EnNHaFvyIbNoIl/Ekk9XrXx
AP5t2A1ZMwWqQ1SR27hsvjD97RHaV/yKVRmCTztOJZOiTQA81URKWP3RpU6+Z9dj7xALBWZJZHdr
E1c9TPUxEhQXbIYOaM00NhOdsOjoNnbM6zxzZciRbJ1wrj/puHY7V7i7aAbbW3jKk+PFAn59zWZa
nGq8E94ysDrqT2NWHjF4XNwaZQ0qnZKpdQ2vsx18neZA0HKHnHnULZb5lEixFjsHtpUn0vV+Raos
jik+aEZyGqYVHXzAZiw+Fu/cDkgdYd2oB8lcuPeGfNq1Ho7Zoe6fMiFoCyZseshs0i6l7MAyQOQy
VQLbY/xx0DFCrI1PtLAhjrX9w4R2AuXWCPB0sKnF0TL2V5IdHs1AREzvg3OWg6hCJ51ZBK+hHQUH
lEYoNsDMlrgSi2ZzapZ7iEtMgU2GKRayCEQINOHMli3JUD5gsp+OqqfYluPvKYpJfKBMdmYWJoP1
htqE8YOQEC2PcP46zvscN8XOLQbWwc54HLAkeNSbdzGG7t1cZ8xYYJb4xtjaoG2bl/EoJ/upi4Ag
awN41qYn69li6G+wG8Q4/S5R5b7EUTfwHVdUa9b4IWNg86xWOulbDY4vkdw32oIlCCfzpKrtbmnf
DErWmnjpCngE8Nrr6yVVZn6ibznCRtZbykdHkUJTJ+NKaC0itwXGZBy6Zes8KAUIW6rv576aGsqA
SHLy3PzpLfHLLMjCKxOgUpxD4LOMVUMvyhU+8rK0N3Bx4+suqdALFnkbLqzN91X3UhFQx3xCIcdR
CuQ9EGwKANnEJCGnLzM3aBc1OsixfDLiaNhP/SraUqtXFOtXyQJgdMkXMpSQeuvqvqJp1MzFfcIv
Ro07Y56/M0aW0L1KDWKaSHfx7HuzzX7h576VpXzCnujsHZuWh9aTKsZZmbHhknvjXcAbhdpiY7FP
2ZAuht0hnk2fCnZmJ9h8D8OinytnOqSuft2pUXag/0fcNp7ALMU4Y5QhzckXqqIwgsz+oV9PUuqR
wcx+EWOHeR6Bw19Gx88/SBtaDzUThyXqXCwykRem2DezQUl3Q2Ie0HwdXTKg0aITOeT1HJkeLdWD
6ozhmJkvox2Tcm4JdmXJ8msZ0V70ismJj8Ws/RHF8oBe5HHN3xni6dNahumQAGjr3BZ2BZn3uKoI
CDDW/KzI+wVTcQoRUrwtRqEdmTbxXBRi3tE8ueWw6PfljP8GqwCwqBJBilhnR3dW7lQas77XfpBx
h+useTKgm4RpBItmADPWifxeVc2nsZg4vIQoqdk7r62e04Q0q9kvtb2jxuyBlw/NBGA4ERyfdB42
SoutYtyZuk8+yL4w7ewKTwY8n4mdzljfkukdcV57YJZGSGCNUXzrDKPZJ41mIBQ0ha/pVG2psSi7
tvK8YznAElGBysXOfDI6h6W1GmSx+WkpzlNXDLeFQrwGAtj3ivQsX5vddm8bOH57cU15MoCvVByV
8lGKjwyLNgkexhtgABg19F61dIByh1TvZE+frDGzR8em22gNEthKfRokGcV83WzKx71Eg4WGhE1b
OrB8pgqGSk2KtSv6EwWO7xA3cKM7rMhbIai8VHcwmjw/AaEVQDDkrTFiNzCTQUfV2tHK+PiFanzm
8VCFuBo+UZenx6QdgMxjJQxmVGRYoVmJOQye/qSA4i4Y0AKlV6hLxhXI6ZrQPbznqj13hIqyPsSY
fWjcGOUhTCH0VmevSNMTQKzQTcGZ5QWm6Kydn+ceFh39euCDxL/3aYsdUmbEhpv0oGq3PSQD77i2
FsuXlZZemcq1AG3N8rq8NTNxNVcUDzsnxxVG6fhsSKovwnitsaztiWym/2BDvmX5aoGVIjrHJHZr
hL+nOUfOGKoGfX7vgYbYj2PXIQ1ExCpKJWwzbbUgezAMNO+uL9TvtqXKnQbvTMrauzLs5yJFb16I
dXuUwc2o1CFgfDqUavXOzup6UU/6ori3Y+vdTNjAAm9S3nrkuUQlmulhdktjZxTiWgGEsZtgc+xn
i3DzmrQ236puZPWZYoTzrfGkC+ZNYZCkCaOS6cT8kdoD2pv60SjuxgFtcRetMuQoRgqlQPtVKjPa
tdZMLA5VBkV5cI3jKMAcdpoAgpyXAUUg6ubqnUu19FCRF8sBNbKoL4zr1LSfMNMeLLcfoDgUXdDI
xSF5AT8n7Ft20Fd2RLlTDoiSjUa7r9z5YmUYNhuM1Ke0mK51ePJER1N6tNIaL3VDNRpXnZjSvZFW
90uuv9ObQm5D0NCMMrnD+6XlKVXoEeBOqn50iRc/MDYTaBNRRPFo9K/J5GHBRmlP5nnqOsVdWsJE
Ad6Q9zFUuyEmLFYpT9oCN0M35B2df0EXhwCyLNNYNWADDOeCQrVsc87FijC6Sb4mLV/agvIRIf+A
oa4nhqntE5KcqEHoHNQYUHdJW6SnRVBSnZW3CCZ8JEz5zZntg6LK8S4VqINNu1dCpETE3MoYeDUI
kUNN6PF5VGLKCDIeDszilD/F9O5wJNCQOPZqIjk+BHoHE3GXrV9ZsAv9eK6fh7VPtHmIBpFWZ6sk
vuu3p2i7vT3SrRajr+dsf+LGipv723O221/P/rovpYsNJyBVORV4hYqQpmVXLlkRKq7++MfL/P5f
/+1LugUpXeos9OD3k7ZXZzZcw+3XN/zHq6xmNmijGas0wChJFB1l7sYseNeP+PX+fr8OYssrYoU8
YN7rJ94e7rqBwGkVk9pfr7zd/v3E7ZMI13pPcCHvt5dOKD3xCv/8X77+q+2L224mZZXsnApk1Xbz
6xtVLa06pIZ2STvlOSJVi24jtco0a96gB4L2Um3CJ+MRIewgE18WCjsXyYw56To7SUR7vQ6EqpRs
ilkz398AclUDd9K9U2ZkB1sFfB/3VMJg2jwXjHBZrwemFv9gyw8Xp85a7NbDSBTjzDBfFv7o0b5H
/KdEQxZMs2A1X1XP3tAeZwM9i4XBWn7IApm8hWIfZWB+o6qUIcsZ5OasOGSqxVcYdS+yzX6sLYxu
JnEoG5rrxljeiQwkI7a1rkbdPHhoSUDDEogVklB4Y5QYX4uF9Csji8eAMEX06cwnYxndqQYDauag
EDCIdmd/BPVuaRx8cCwAvVsw79Rc5crBBdWXeWdAhOU+Ncx+l9roC7HPVkVyPaWL3Nl2SaO71C9j
X37AcquDmhaX0Tj7WAWm4xniua/gpsc4jwKHgxa173RiYjsqjXugkAZHy57fDWp586h8Q6ej7GJ9
ukKasyNHnH2vSxKZleKHIXxynyRGiGHyO7Icdg59GIHnROBFcOUkon06drTMzeYFU8lnPRpTINv5
c3RKQMG5ycBt1NLPYuZAGFrlXi7fklh/qguWtw0jGTSHhvzU10GlCjqRnk4Alq6r6Q5br3Ucc5Ko
Kg1EptvRQM/SpUF35B5aFeMzkL0oSrWgm6kMmAbQ3qFnNJUF243B0bRTP5qevyjDtxbfle+Y+dMY
sa6wm2xHs+f7AkObQppDOwqQTBAPxcfMpAaKcs2Wg/2kpfaINlgPUhOMHiXOlixN0Dh05culumEY
23sgZunRKMoOAxVvvvVIl4juAadjp5K4aydhv4xE7ALdtaFIFm3YzyGP0mYiOAyld33bL96LWJoz
zNH3ckrvFuLZAjOBlj0N9t5CT42WxyHualVI2Y0j/D/Uh3e/Yzz+TzUQFp1WvcDEtwr2/kj3oI+L
dc/Ae2EaLJXQ9f2roC+JzLlIB4pThJkYfikV74zwHYONVtwVKuqO1IxwmrXGXikrnf5MEoVkONiH
cqi1nWKcRKcf6KHAKIzj4aKVindvTrM/JU55m3Mg1I54ZCiI/5s3/jf4fXvjtsrhQCoORhLvrze+
pFVnz9RosYO4+UnBL8BJUpPvBIqScAnCgwUkzga66q2VJaSLGwRL/tdf3t/I/vU9UP/g3yqFdFnl
/euXl7ZpZk+YHk6INeZbSBGnXMuSEys/befBxD7W8GQh9Dy6sH2v00E9w1YHofnfpCsYaD///hGR
ipoeBk3V1Wz7L69jjlzZ7HInxqQdgUYAcnVasQFCZRAcRfZNLvh368J+0ty4vQbAMZEfH2OfwcYe
CeUaJ0t7xYLe36jdMYIZ5isMPYmGA9+MGaZRhGrXEenekWlBGhrFdaMIfTVJ6AGhI/gV8RPv61R7
t10pjxNIjtyrnavtIl2v9cXy7b/++v/NsQvolRAHmJBr1JazHtt/gL0HtXfx1CUxThsdij9stn3m
EZ+pxU7Y4PBPzAXkSjuytwRAYenNqZwq+vvFwrJ9uqrKmGx6dTSPmlXKE4BrkEtxAhCqieQBmJwO
WWx8HCLYXts7//9W1WzyNf/x2/w/fuHbvHhP6vJf7cK//+gfkmbP/I/V1+tg7NU8ms6rJ/gfkmYy
JtAv24iTHV3FZOx+2YUNZ33EwVHqapvPmBPs/yqbjf8g6wu3t63TK+dv/3fKZk1FU/3nOcQdhoN2
2tN4Gxpn9V/nEERUt5psDREpQCyaOzrmj+bsODn0oyh5GTt6x9MCxj6fiGtVHnOK2Lt60KYAwwUc
OmBGMxF2jPMsc2kY9mfiDHw1M01mX0U5q5SDzuaaLhN3BkaEUzJW6WUwDo1q5VhUIpa/Xf/BCg6G
jahHv2S5ScUTRqp29BKCsEmKcs8L2jqqtDE8gWRSfb22Mbva1gvG5XzXCRaDnarYZykm57xd+7pg
DTLpKchgxMSW4ynH7SE91ujibldb4p7RXMcirJX8xVu5IJR4/3ERozI+R12EttdCO7DdzEsaqcXC
QPD15O2B7QKUuX7erm2vsl2DVSeQMFR7bcL/VHa/SE5cdopbstRWixJCEBcqnV6q+pHNplvf27Ou
nz2h6Off1/qa1pWT7OYlp3KhOf0pGhY8MQsi4BJXlO95CkTk1Anr6Mp0F2KOhA37xYiry9dFpklI
cXbuQuSLSPWOUmkFEsemrzNQXKB5X7WAevZA7W32fK3QswPyztTPuvJOH90fdpNDrmqRY9tQSgt8
tUGSNm9gBWmfzs59NEL2AD+A9CJzq4uoSUHpYmzYrvJ9cNkhGrIIMQzDp/em5VjbJc1aepdYap3A
nFr9OmZtfD3B9YJy1+Ox82JbxcqVHdVkZsZzKTToAiFLMwDIJqrIIJCXoZx2C+/mGosgVCcT5I4x
XEVEv7N0/ohHlpAEprCgJKTnulW4qXU0igyrNq6bjrQrrEfYmwqYLHUTTLk3X+HZ8/adhQ4pVqzk
WpcdR2e/quALD9aQSf2/qcobM/FgfZUdq/sxliZbVdljShzngwnlbzL7BUV2AimlHEmhikyKA8gb
xgm90FRbV2rBWtdxl5ftMa8Z+fYUAgYilrDbE+zMdk+sJA4aH/2axiCKgPVd9yJ5kYo+h12ahNtj
1BOMazstb2fdctiDLLhQM3qYZg/NLq8Ighz5WKOd8n1YNCB05YdD/F24zK12HlGdHSwaMARtc84L
c9UDZoYTCpsC1R/3jd13NDs3ac8mrciT8qIQ4HOcFRKDqng1P9c9lXV1QQ+4Xt3u/LoAyMqKin08
AyD7EC9tzprJ/5z1lAnWW/qKGclVanfT4hCIqiPrVtJo33b3ixU/sxmgWzWb+gWwC2zs7gz/U4c2
aN8VsYbchkwGghqUMI+xReTedB4suqte36HJb1Od7kVlaidA53mi9+cmc4F6uuVbspJDRn2WxxpX
uNfrbA4hDpTn31cbBz+cltdHNWoAefwo3IJu2DCNZ329QGlmWvxyrgcwGcRAT8iGzXche/xNxXTc
7vK6FoGChsKsM7QO2QDjz6CQd5Q2El2VjcZKpTGyR9+DOBL/QnfehJCFnf3IJxi9CQGMWKq5mCEj
/7623Te58pDlBb4xMrQot7oWtSbSseGoHRsaDHsYX+BsIu8dHRbqlbjp2dfzLhc0AVraURfdvslh
JLrbnZQdYpLuDJsyAE86HmfPaQPdWrDUaiYctQq17sSBTcsi0XdqX0POj2udJqNkbFAd8OlGRd26
V1s6mIQdp/pyFiRsnPsMmAHBRDDUYvo2q3XZQ4+n2HMos/7ZWGb73LruFOp19WTjMw1SiRmwVEax
U4Ew7RS6+ziVgS0QR+kFOOYgnbLE3TmCJjaVHgE8EiGV8lkZEmIz1swBv61iKT7N1epsb3WD7eqw
VjfEerFdG1sXlXyqgAZU1ASZ9VQSFs8BMK/Al+2aqOuHXoUOFK2kmnTl2tjsaxc6+RJyDd5/v2Q5
iJEwE37pAEJKs34koSkfz2aFEdQoSEqGzTmfdan/0B2HTu8QmaGxiHvaleChR4H4DLCc+G6Jn7Fm
iHNbxmS7s6MTZ2enW5ypNLxRMmmJgZnA/kUqAjHM6zMBuBrB1LDc356dA7gKImpxPuCivVNmzdEd
9fSIXCDs5lNL3M8pLUd0PwyHqERmqoGL+apj1msJe/zrs283JTkOaCOp5GLPZYG/fg2UW3f6agva
bm0Xyvp1gKm4KvT5Y6w0Nvhr0IspyTywGhhq+FfUs15i/aTUvStUjo58PUDzdYs4L47f6TCsIPNk
Pu4m77zcTI5RH0ncCkUPS8ytYElZRLYXukL/xSYbAQwYPD1NWa2P5nAG/OSkUI4yrZvOqho2k8VW
yGMVoMrkETe6Eg5lE++9bOzWyuRwVEEVtfCkz9vFMnUMYDWhMNQ5imQPEDXzmlOCPLVflVYlIoYs
T6NjYTMXNOQqNitDyE6bPy+2+2iZ30MM7cNteNsujHWg+7qprkNemSoDhhKno3IbM7dCXN3O/t9S
6e3qdoGpAERr5Fi+ZfZX5D6y2VM1NG1TNJ63i37FGOgC3uw6BpULQzpABr+CVOILXSJCtpd9b6pv
2/+7jbfbe/nrJoYPBQ1UGdorjsjxoCb17inKGzSdlDtMH8z7q7BIzQGvr563C6HQghYl30gNRvtK
c1rc7L31q2T9tZ+QfV10OJVL1UxHvXqCqgKgrVqPzMSM9/VWadzOTUq61BhMuytRtab9Tl3PQSwW
yqkholwmGmi4+HvR5vuMP0zddgzFRlhqjfwy1CI/bEr6TeNeLjOvtV3dBOvbI18PayC5wRqcvh7b
nro9gcA5MPDyzVhZTM6YUZwBYLzdIpetOWdD0Z6/bv6+ZpDLY1CyG1obmcp2X00GIiPW+icgF2sJ
xrQGH49uxWD0qPRqIgOjUK8y6SxX1uCdJIauQ+yU8z7tqp9pKbWzpmDaapuaeEvPu6cxSlpgrNfn
7Vq2XqsI6UH5/887v57z7+5zxDRiDo7BtKyv9XVR4v44aq0Mvu766++3B+wl+sdfDRMMckUxzN+n
XtOU6Xi7nYVtZ9NDpqy5LtjhVkwM6KgIQsIXiuNk1AyL/5xCv25u1+QCwpBWMpPrdnubZr9ulkZL
9XSZz/2Ehquig7jfphx9nXxIiUU1v90e1/PIQocrS0EjLNG87rxduOqEH5smhntcd8qj0QA0WS8m
xyEQiBkZZBAWukajPRHpDukxHkP0eZ4HeYYjH4ljKvPoMOPgp8pqznwbdhNDWd+uTqAeiCdSNFDV
fz30x7PSIRuxIMA6+v0s4BNq3ZwWh9Fn/xdjbLs5lCohmtvVJl9TKbar7Fra8rhd3UhkWmLXaCrW
c2Y20J/6GHMp5K+TmS6shOrFJItLXNNYJAWPxzVJi8z//eJ/3vP1ktHKVNtecbtvErqLTma33f3X
s5KZwK7fj/y+uv3vv9/I9tTtdoqyat5tt3//j18vpWYVcFPP7quL49C++uv1v97F77f99fDXq/8P
7qvLy1qZ7mTIRugEGp9M1nyX0o3R7aDdC+reR3Wcn4gdxdWajqgJwPXibYSEMaIhlkv1kqU49Guv
eckbAyYJip6w6oiw0SLnTuRT842t8C+W6O+9k7R7CisZ0gNoFjUdqJ1WmzESKqvcpSJ5nqxKJckw
j862R2RtMtC7jiwjEAKICb3EPuyRrRh1ykzjIjFdmFF8W8onyoBjMLTqK3o7iEXaSoFwLvGaXpOk
UJD0ipyt9WNSuab0PQjgK0x8thP24FL3LetTeLhZx7nQiyATdDwk6JBDQ55jZCfkJU0j+Teq/K73
dOhs+5ubYRpymizfz/TQza4L50l7M6jz+jKU9TSw0HYhc9hUSZ3BPpecLsdc5OcEARMtUZN8HpqH
ROt9T5Ca3yTJ5zh/FF5E6gKCSpmh7Y6r5LWXauUTS3EyYZchJ5jOsWEgUGqAcZMOjGkMVG48fNpR
ETSqZx30iIpEZlfAENi5DV3/qjg2/fegs9cCRkkUW8Kf+nizHvIpCoE5wFStfdEQnGzCy0lWdmNU
3HuUJl5k+aGiKR9Yct3OQ/FOittObTvc0Kl6187ODF/M0H2udWgEKnYcJrq02H5byIoH+ewhc8oL
udoAYro6E6r7BON01/LL2kqJyqjYdYXpYYjs39VFQILo4hdBr/eSK+RpUDjpaZP2fHT6xoqJnH9C
xjV1ZkGCUQJu03DfM450SDQq79+ErqEm6dMyac+Ro0esSNDL2yxAS5ZplWXDyQBCP6oVHaQG9vwI
qsmFxHAwCjyBQIwekJM/uk1xM64ujIxWCsdTfDuI7NC3E9YjneI/5Ywg4is/pLgolBHXUVwOVxXK
uk9Fiiv+tcjzsVKJscPumjLACVMTO0Km22PKAstvsVvWAA8tszhbi3rrpZ1KSjCBd6qTXalynm9J
+stPpVLcNC0BsILjVSN8fGc29kG2LWYjgP5YMjk4h8UIAfT2u8ED+YnqyYwxRIu+/9DXRZarOtNp
bF4VNKiLg/gaYE1HOA6aSRi7rIl669qFgesXEn+mDkbxYkK3OLTSeQCjmCHlUgotOlRW/q01rA9A
XA+mq6rfGlG/NgxRUKFzZFst5vAR9tlBJzAFpNQ1XV9UlxO7SFOHlz5LmnQE8URRN92QCGPa6MXB
4Nzb9SDu5uqXuqSPQLVtDKP4pKaEse/JuWqxcj90ZG+08WRSwFI+F017QU4dIr4/eqRKkKzsYi6K
bchyBUEPM8kmO5xXn1FCLEFkeo+Wg8W3vQyZwNVm1mjZbQLi0mECcqwUo2/Dnoor67xQ1WKZ5+5B
IWV0RKIrAldrf4yGnyxyM7R6xhggXvTBzyAFKmiRDA6WeOGdSzeZwtrKbtpI63Gy5W91rjIHeFOA
XrDbkf+YBQ6Nc3rUOZaQCqNZEr2Wkcx2HT6WnVUcAXA8No5CaGOfh4ljefue9A5gee29MpkIoLQx
D51cfI69JyD4oSLBmzns0549Li4LIvrETZWNhIUYNnryA/KQp3HIqUrZVR+4uvqZ2vrFmg19R8j9
O4AspM4JRFg9BuHO8RVWnryO9O7F6KzRn9W5CmdEBYn+ImWBl4Gmqut1CEMkTgCFw7d5p0zBZ5Iq
346Wf/eiCRtB/aQl9FNFnX8OtRPjWUpwG6J0RGJjlI+lDd7H8wISo4c7nArA4eyDqIsHiXoXS5pN
ol+MyahvUoTjsxE0WdPvE21p9un0TtzT2+S2dFnG5z4uztSvsBOJ4hGX1TOAARTyek4DLrnMynRb
6faHrMK+YKhJnezsSRvEFLjf2iHvb1J/jQl5X6Mmf7ladcxJw6Mo5yCfWTj80gamgSD4C4sUuwc3
yUMcr34yeeQs5WZEMk/p7YYc80sDeCZAPFYQdJB+rImxBZ6ibICzltM4BJQv/Jitp8tUVRwKb7gu
AGjuDeTwdKrMdqdW2udcxQ3dzm+mSUMTpTL2PyE/BtFDN/Yazoscn2WigSiXcaC/SafVIZjn4HWp
UNfoR+zBvIkFGlc1RlYyz5hYnJ3ddwQ3lvCBFiX5blrXSxndTI1L+Xqs4RlHw3fTyM+Yqd0Qgtdl
sG37RqsS5Hc1Bn/PlCH0VMK4+NmyEjFRHHtVMFAehinR3LeI2ZiFIRz1JokoqbHXMwT9CULqNuvt
vQTuHSQsGv1R1kjbxvzeTmsLTzs1kmR6N3UTlRi/iBDFS4f4kDWj/lOv72IEBTuznsdgIvS6VF7s
nEyD9ybJns1Fee+9lJSVaCCwYAEqxnb1Zo7oUy5xcgv2Cf43AgWruS0r7c5duj6gmd6GEkLW4gGn
jfsYq7TJYJxEbThI47lvIS0OCfMyBQScJcYzBA4U7UAa75u4QutTZTS2Y+UBGR3678Hz6WLHtJ/L
lExoE1F9NmF/9dTD0gswJ9xw0vWAWK7w9dxNtUqxmp+sdJwT7BJGB5PwSnpcF6WKk1NdNwCC8JdF
iCWBWWGwU/td7DjPaKIuQ5XcgWARl1qaH2aFXavpzrWJpgC2q07mKbXAJHP3CJ8w4GtqhYMj+qEl
0xMQSxubVwvdL+rAT7QINjtPlIHXsoKV+oNm4YOIs5vFIaFEMejgJ86wb0SGpxXbpSmrj6IeEYi1
Hc7YDK2DJxAXWO57lMmUIipLQCRIt+rclf7UGDu5sr8I2YmtOv7JnoMqPgR/7xWM2QOh7tLXTMRt
rtrcqel5JDdtxHt11ldqk1zTJnPdCFFwP7DLZaLmrOs0hRHOcil7Ir6ezFjd6dr8xGbvsdZFfjWm
BDMXaDmUamI0966TdRuylA+knhZBjshAc/Plejaaey1VtYvSS4KBFPJxYDBpEJx2qkM2zrK0zb0n
CXrrXG2/xAaZeTE5jh0xEJTEye3OWd067BSVbwreVh9fLoRj8PYYJ9yQalN1F6eec0vExdSTU8Jw
1PoGi/kQajQZB8Ok3chuTQlUz57HDJ5q8cRMW4FtK1I6MFDPodeean1+aMx5unMMtcQAqXUBNXBE
q2lDShWVySNqTTKfICzElL6qkmxDkf9yLLK5BuakQB2qH0TWfaYKa63CIZAzZmkFNEydbsdp3Ofj
E0305aDXuErsYjg1I861utKWo8HQwIDoQaPvp6skb/XbxbVOuE1hNgKTY5mEIVQSjs0eFmubuMmR
PrL3mka/lhQoPaepfUUlFE72eMlSsGqjhjsJqW+x64smPYBNswsDoaGe2mFN54a542Owyybc8lpT
ogoCS0RXa6QoC63kVyquyaYNS+ZXlpHR0SqbB8N+xCqrPUWdFgAKEoAoHbI/0CG17XchKZwPvf5i
6izuse/cE+nz2hgioIB3T2MfG3db9ftJW+JgAqEbwNR7qHWAGlNJSJ7KNz4nCu4qAjmxeA7HYrqA
zMUh4qgUk0nMsEd1p5ARDZ3n7ICf3JmlftfT6ISxPv1A/T4HkNjSXTFwlxKhglS75cV11n1BRNwe
ljCcEDSeR0W8DTGdOa1ZepCDZBDO9MUIrSyHiQxSeD0+OR5Pc9nB00zLT4Msm6AkbJH9GNBYgLlE
+LU6ZbufelL2hMxHE6xCAgZnj0wom4RAKJ9+ntTNkWQMRE1O0+wLCGErIJHE3Cykt3hN0kvqF7XV
7DxBrspo3KoDk9ZkrgBXvG95isIpS4e3gbEfRXy6HJLc/t5hp2LAc/cRiaycTMM7DO6nfEAM0q5q
Y2LrXA2xULTg9MLRZswT4saST6d7r5DM8J85qr80re0PS8N2DTc1R/a4p5AGnQdzIC2m/+TuPJZb
6dLs+i6aZ+nkSa+QNACQcPSevJMMXvLypPf+6bUO/q6qrpZCET3tCQIkrwGBNJ/Ze21G+gyAQPqf
stbQv6XEIZLeRTWiVnGYumI8V1djkvx2Eg/sd2t5GweLUDr9tMQkpM7s7F01/tGWtwLCWWi79Ukj
Q5fZLrd43Jc9FvAXVJlysxTBW7aah9ob/wzF/CJRGVTKPlDWf0ZZvJxUQLEMOPdRdCUWwPk5w3aN
+rw/985wKCtn2ZUroeYkjDs+J2Q1kwMwWvNNpaZzRQ40Q6BPuUYkXU8qAJgqgWkoFs2qQODFnMy8
HoSsWVE281Vv37Iawg6tQ29i+KYii3if0I7zkVm7JSftg0pjVzjGVU9NylU4YFwj+uF1La3qli5F
ZqiTu5W3rF4iHDGtDWq5R0e3/MTDqn/E4FGhgndc+4WrxDfJqM6+LqwDAXKIYCuEqD3qfSxMcGpB
Yl+PxshNVPm7lM36RvWsFvD3YfJpXl0lxv0uNZT/yNkzObgbwQK3Gl4aFnnyLdYY/XXhfKAD7ZYV
NE7WebuAKMLWYejHMdl5xsxuBa9DMnrMR4AtoJWmmmyrn3jFzBvHC2lby2+z7OW2IWkpivQLEGN5
NON2QMlCqrbxjiQf8Yrn3VIjvFm99dTK8d4qjQffTO6ClE+pSPHApcX0ZWEpbHruTzTyzWDN2ySJ
X5SHsrauAhBEmX+Olz7FHhTTIcfqPpCVeYgLgproQqkA8sEMoQnDs+5xG3Rc1RbIHChOmJQi8DOB
r24GoHxb3gpGeqLfTZXTb3Vu8yZeGolQFLRKAlX9OmPCkDjo6nNv+kSfTkSIgfYUPkJSd6QxT+nr
Yn7ivP5QBTy1vnPIEly4O/cwUEezuwXB4eXk78rZvZGW51zVCXdlm6gL5BSkE4orpk8oHsn5OOad
aG7HnNzXYXhJ8OLctNM5913uw1L+rgbNlRnGYW/QxvNselxqD9O5EOGYZT9By37aaMQZ9ITad1as
wthDphtYEGfoHfJNcYkWB/RKUDMMQedxroyXYfoB7im2IIInpyFbzPexnL4AueMuBwyEms87Ap7A
jd2z6B64AoB9Y5eap8mW5dcprr1bp9auG7gy12DA+UNUqk1qUzlkCaE7gGxNJIyG6JH5+d09Rt1i
02Q2lwcilbHdqwHkIh6fw8JL2NYYnygtNrHlQ4ViZ25SjraBuNE9qg5I2JjAMjkh+ZVmMb8NQ4t/
RZj71CCxWClMxLWLn7H27yG+JyGGg90QKEgna/CSde0PbpUfrSlxiuRu1BFWdCoo0ok5Sl7jKSBu
KPG38OGpzo13K0GINHTOcuMlX3Ze3DsFyNRmbbF3UncCN1o2ElEZuckv3WKyJUboSsw2hvHXIoI/
TivAxRgAqNnHXwZi632THWe6+21f1LjQTHJp1gdPcXgWoaU/JzMjC2saLX7HnDdwbJCRroqjRcRg
Lb1EhipGHyqCR+TXH1WaB+B3553lnurUhUxpeU8gMyFWYIJzkBjkEctBFd8zj4NOPGX3nsP6FJlF
003PLp6yZFwf5zl5UMlywml82+NoattbJ5MfFb9CBCzGa77qmGZjMu4BUXF4Gdew89DbrN5eN6Yr
KDVOXApa4EJWpj5lZL2sctBMgeEwpM1PGnvY3+gSxqL3947x4gfLsXbEzThgf2kTaEVVxK/rNLjX
1/FB8mlZkR3ifxGx/eSv6zNYjfRofrBUsHIKRLpS7Cpjse8LjpjWLqstGY87pJwhkVe/Vs/75RYN
IwTzRpjFz9AFv6xh+F2Wv6cu8lApiutCRC+skR4aXGWwBn4kLzZf6x/4gk8gUJ/Jfly3TCwBHpTe
74Dj+YDw/qOkwN6sCZckPCGgRfrqM08hELTeUwmu1bdzBgXzyV7KXS7rJwc6XNuJN8/snhDl7uOZ
VXHlRw/+THoMOo6fzMfWoV4xqt7JzriO+/REDsBXLdgqtZ5xBQGUINzR2woV2/t2bIqtA2RwJ83m
zUju6zX5yPruT6FurQ5fdV1jRVK9f1NJfDhDfBeZCBYM6wYg7w/UHIgB2Ly2vrRuR00SYofGFIlK
O67D3kvOUf9m2R3ZMu/Yyo1T0S8PRkQr6AkUaMkjab3/tXV4pqMlqP/9f//Pr/l/qD/V/6XDY5rG
zr/9j2hR/Zf+jhYN/sYEOLA9+R8yO5y/eVr+5qJi/QdY1BZo7EwTlS0VFkJbExEg/34f/6//Zrko
82wpPP6A8IGU/afSOiSy3X+V34kA+aaJitZBg+xZUFX+VcvZmm7aDI2Kz1ITem2FtbJklKeXeEye
enLukXU4LJouX10e3NgM6aHQQy1ZfRrN70tyzeUBXC15HJenArMc2oz1NksK5oAUHgkM9mPqV796
EcU4Elmim5pobhV/3I6ZAMriG6FHgyN+dwpBWj+Qf/z19BpD306h/xvdwbwjdJrbjKuaa0EnXrZT
vS3xSIWLyZ6VgewTkywINcSNQIdm7Zm5wSkyBC5iv4AojzGiY9YKk5zSPNAYNnKk77IsdCfv3AA4
eBPzuSSCmJFufl1l/OUy+t3VrkvieXS9wg3G2bZ3O5yx7trQy4DN2Uqfkx8KK5Tvy0qRLoBhaz2G
M+kWXCUD6xifxtaMNlOTuFu9MZZGEmCqY+nTXbKnMy7yNKSmjAC8x+hiMiYibVpyTxF/LPlMFtuy
B5snw85gc9K50BTQmBsswiFlAKJWYa69zPX4UosChmrktKGPQGuormoLXirL+h839R7pKuWpBwGU
jLQXveWBH1X3fr2cejPFre3WZ5VBdrQZeJiSKZqPHs8nLk5h3k5C4ZFiDernqinZBrlwnG+mCDtA
LFUUQiy49wzPxLmGDJOEFyBKEGgSQsA3Y8Yr9lbejyzKyCZOqbrMaeRmlZ6L6jE1h/Wzk/u5mf7M
AYnXRYSq0HSp10ir3HW5wGNf5U/OFLCDakBLE0iya3qsiYHiVonmmfGSR/yk36bRvujbcZMYE7Qv
Iz+v88Pil/Exr4H7ZJ79HBRty4WPyPfRvylast95a668huQa5Vh/xrXAWAq2kG6cjxcBz30y8jIx
3oA5OMyC367NsUJ7bQcOf/BwhmcjIDDbY4paw9EgUGs5wTVIwqw1H9bVhPeSyvjZN7yQRLpuSxkB
WCwX6Iv63rij69i5WaZOOPk+5oES2RKQhHJt3jPdMpwI5Ji6cYejgMGgkVesIub4jIrrO8kfGM0E
vAKx3K3cVYAQOS8YAXn10jmLdCq2lSXUbsTvbkhz21tW+4g4DwmPbLYxOSO8ZxPvuOMw+0AYN/j2
NyEX6NK6U9cwlrQLVsQgCUxQoLa54o7zn9VafpjlgO4lSUgmSyIKhepR1QxgKm4ngVUSFGtAF5eu
jXd6OeAHKPYOXIJDQdvhT3x6tHDEnKA/C+IKq+Ii9yYAiTGJFsSQ9S1bex2azJCbsQ8jdXaDh2FV
96yV99Jx92htMIdhrcRVojkBMhaHHmZP7Unc9gSRxJSqIRgw4CT4SOq8wBloc4+3CJ7L4+xG0o8A
QqtCCvjEmm6L5aXvDJZDNdoPwz/KwlBPFn/8JvXTWyH8D2/0T900sAUyvOuqsO9ngOCbogjGq1o6
vwWYjGSt6oPb8Rlfo63D+cLzje+I4KSSl2RifTpkbbxXRfcQmXjn3ZU6Fsk/PCa0JiV5r/lg5Ieo
wPhXOPeo6Ne7sevejTF+S216UIjnS0gISnVqI38Px28H+eY3uB0s7m7OIMcnzXRdGE65QCMD8anw
i1LzRKD6mXtMKsTY/hOjJxiC+jvKluhWwmFiSEy76RD5tmlnz93WyxrvpIDIGgHb2jatjqisNuPA
gty2IRX0tc/y0ZtuegNh14ojihyYq3V176yE8UDlMurIhu63XUChqYLgT9LY70ND7STLhHG6ZJe6
WAxwKYx2sRQ1GlampDYs9ZJL225JgKKnDNCWZflEkItfuUbpNXrdURQU2sBzbyxlXWFgtLgTASVN
8KA25dTv/Qy1QQsgLU/kfQuo2YqOqSeqQw2UhPk3piJyS28xOPXrq6fVhFEnzNBf/e9pAfgkuUUA
Wr6Op+a+8VRzTKv8m5ynr7T006toxKxdGaS9xsub12d+2JJXsnP8mSdkztvO+tkm9MNmywquM9lV
1rgxNzUhGRS/+XTMxPSzzFUVmpmNaDhYyOUl0zudm+1YrkZYsqk9cWt5EPZTU1XOtze9ukn+3ntZ
9jQlgUPXz13TBg60zcX0pw+K8aFMx0dYJ2TbBHiBKFuvOpamW9sUvxIka37GJC86i2omCqfiMy6g
mkVoe1y17eu8pnVQwc4jXWzDpLhmszR+Fc6bKpR6EnFJmkDHVaW4XQLQcWIFxz8H4tXqHgYiUUMX
jQbxFkONmnPBZvXb9FfAYSxBlA/JakmsJ1EV2a2MYy7MdEU9wre9Z2pIGVFWScLESlUNc1vw4FT8
yGCDKdoLzGoMz+FSxe78AgvgPbFrBjQJM7sJyh7Hx6+K0jasRP/R47Vi869I0jC9iYFnuu/Mau9Z
c8nJ73Ybh5kjPmliqpcEVir0rnfLk+mV4xrfeIrBQTmiCxFvYwDwkRcAViIkGYgIFKYouZmCPHSm
8eQXvXVfmVNxUiUfq94FDaU2o6detnPhgrtZN54dlMWhNzIvymoH6xbFBpox7hQd/AfutXdOE5/9
GiVFzqDnLGSOh4kt56yC+hoAEGJCh90pgUjbDJjj3qvEK6Y9mlS4EEtXhgJ5FzEJsYux3/qKl5EI
J+fW6BhUQ1E5lLWZIyfhek5WIVoI4xGX0D0CbJyGRAq2rMrtpDO+gnRr2ZPxHIj0TlmjgkfbE5mz
y0koOQdJsoRx4msQ8vqe1Zy8toQ0plSKqbrs3rnroDuBdrybfW5mngM0uBUrUTsroh6kxmitfXVX
sWzrauJava5EkwovQVSISfscNa5RdvuRqWA7d79Qa+BEXGhLWsf8k/TUGeRHH1OjQR/uqX0DFQDN
mC9OjirIACoqOINEU2892zTvTS38Npz8ZQaQou176FGQh94CFkB0GPi0tjqKlWxM6EjUCtv43TCt
d14lI7Fg5VptGqgg0GWEXnCwlWcdhpEisq1KdEsiJujTSc+cXtoJPjFkrNaTgBK9hWUFDrWAYDP5
1rUN1Z0tZcJdsFYGq4OMinSS2UOFN8NhmohlJdhnBWP1lXyaNnDhvYG46Uzn2I2WiTXKvE2DRF6J
GXnJ5NjfrR8gQYXCuDpULIPzzPEpiSRi+bu4ItvBET4bY8FYYRrMEzdvjgyr3zUSCzlprCWl2RF4
RXxFPgv5NENDAcOuj9jdLixMmnBAJUhAut1cZpNe+O9UOTKimwjbqaFVc89BIgLKOLTgA4YJ7ydB
ucA39KUz9wK9dbizavvXLDlWWDxckaKH1yRzfpU+lOIF3PYznnKxkwO3x8uXLF8Yx6ScjWC8uYME
wX06UJyieT71nBwoksh1TfPqSdDvQ5RN1utJ6Ot3Hvjb2q7HA4MrxVWwekQeselZOOwz9qGvuGnO
s1s7odP0KGXsDqi8KG/SnoLdceJuuzTIbR8MMdW7vPTQbJMdz353pTFo0iu39O5NeoxtZLRgAfjI
i5Qrd1EnEQdh9UpH7t6sUXJnFetbbdhYd0zDvjLJRZG7xu8qrXVmn+Q6BjOL7NBFQBQD2MDAw7Pf
c0ouYh6DbHRndhh5IK9s4oiuKUTughh1g8nGeOcGC4P+fO8jtsdWAZSua67V7DZh1lkHXIn0HyzL
6Tm6N/ipVNUFybMBgG12x0/VbEUhIm1YdcDUGAW611O2zmGXtQfb4x8HeiN9+UhI90eXBMwCvI+l
qvAVZyi7hwo+aSXVNp24jM4mGN4gtfYjMTorIzJe6U1rrJi4CVLKyarbOmrlMOs6Fne/oGEt57bf
phEdDI3De+vb6YGYOZTa/Xjg0viVtIX9kJvYjQqkHdRLJ6ufi21bl+7ZduqjOsdQhw+xGr+woPk3
4AEZTMXpJgWL/WSk4zdr0IZQCQJNE+NxRI32GjtucUji786YxZ6d/3y9rimjFEna/XnF2sMQ9SPA
cogX9E6sQXIDqH5bjQaxEwlxiG1LNHuzvo98ap9LCmltzsofFYp0vOEzX7YMHcESNeCzeo9zOvZR
7DCq3edAmbEW71mbcCgRcywmQLatVKdWGyD8QYV84EAelP8lXXZRkyHxF7tcGZuxe1Ese48OY1GT
kzQu22AnWbuDRnv0YpRNiqzlFN3SEcXiqbLJyrH97tEQBHIEc2B/FqkTVmkVJqlRfrPG3bqjyald
Nw0Vbrnlw+FMpgcO1ZSB+pjB2yd3bS/zZ+wZXKAdfv/aNNqzhSpza8gIurNFfFcpqJV5X7aSs3u3
4v4GmmZWh8zbOqAV7moXj2YC6Yx2Xx2EgKWfoepCfd2Dfurv5mn9sGo270IO1yP8zX0ie+pZws3z
qtSFVVeyhEdrwT0ZFz140rhbHlA/TVsovq+Fx67EpbmfMSLuW2eBrQTBYx5rd485fD4MpBqiB5Rv
vZVkYRxN08nI5USO71fn+znnafGTgmWK2zS5McfxTtJsU2VmBj5l2Z3GaHwOMtO9ahG54SbU8BjL
2ynqgutSThRjBes6C9DaiVjkm7ru/kBRc0M4YSGA2SfUswnMVCMP8SQKNLtMAIKybm6aNN7OU/va
eioJA64D+5mw1L0pEEZAFWoZ4TPlDSr4xEBxc88O8TmjdUneWrdlQWkAEjWEfIp7rZ0dWXkbHuo3
z6PWYZSeeAabQV4bH9v4p0vMl25W9slTG6tVVyKyE4o5WhgRqk1nxLt85GJSB4NzGGT2aC82Ivil
2U9JV4TMIMh/iFARmXNZXYkMl8cyABLKiFhPKubuBjFgYLrkxnXKF1klf1bJP1dYC+2xxck/4+D3
008pnZSJQ3+tYDSQaM/ZBiHRBFRZ27cBiGIuR0d3YT9YUrw16DLZPPIrlArKTa3lo8wH4lpR3C81
Q+H2zvCfkas4Icg8IGyIlUoXKUMjMCRynfKYReuvGURb58uzywMj6mjQDg0XkcRiPDRtBa2HSKnz
5aHR/pVKP1y+5OKNuEeixAIvj99SP8T5ZHM7auNblDjpQdoxGMo8uAedjUxX/2+dfgmXh5oV0Zkp
7T9fhOixkTokSYYzaU38jIfLs//XlygUsXgY3cnTL1AQ+XfuvM8KMdLp8sXl27ME+5eN7R/Ros+i
BKH1XlYKJ/1iL8+sMbnLKfP3wxxZxV8/NdD1c9irU67fpEINcL30M+QQ9taUZsbSKfXPkIBGDa9A
mzXE933Pysnrpb1bWN5AcyvDixml+octJWA+x6Yblwoa9/ryJ3oKABnKFiK3O9msOdu+x8yHD9dC
HMvaopp2GPMhqa6as2TpvzfPHQ0oHxMwQnFs0VNV5AOfV7iJfz3MYOe0/eXv3yQvj1qzQRVKr3t/
MTQRvDn+ZW0KWvxN//xeSbV+LGGe/WVGcc3p3OsHwoWR/fnJ8+zqcZtnPqqGFGumfxWBLoBt6mFM
dhc7yj8fTO28uHgoQPdNOgOtg1XpJuR4NZj6jKw+XrxwuXZiIErh8FZgx+zWaPiEwBxSeEH1018a
mTB3EFE0oA5XQVq4E/46xFWm+wHDYToLYLKHJk6u/zIgaHvC5fs+9o2COeiIIs1fHZC5LLG2FyPA
xRLQIGjjeM56KPrFh5neTHY7nLPZyfHBJOlwNsiyBSqG4ffivPvnQ649eJkL5Kiay4fL9/n/0ekR
SCpWJBYXX9fFzVWX5BQyrbM2C6Dgg8KxbJFItU3rGMTyxejzjwfEuMO5s3sweJef3FvaPWbCMjon
F0uZwv83LLmghtZft8YyQI9Dx4xE6plMQGpVmx2MAQ1ZeVwmvQnlgqBNKkuBo1hh4Yj71wCYJ1CR
jGu6af8aZ4x6aUaiHuOHL9kwnfVS6zRlxk00die/9WLoNBq5mhG1zI533U5VAyjKiT58r3pQcXsY
xejsh9R8aqzgbSnKiZDAvZGk8aFqwL4u5EvZZtPfxL2N+MZ1v1PjifyvBgtFjEPL8V8XR11bKQrp
gWodDvMU7Ivlu0jm/OBzHhcjU7pU5re5YUN3xXCp6dIAumkajqkdyZ3rnw1ZpGFl5a/KhyxjE02Z
Qfnuh0Czv1ACoFJ7qmrfgnra/1DSDafBoSrFOp5kdqMFuazQDmO+EFrscAi6elzOZmCDa2TUQp3h
Lq34Z33DJ9RJka8yw+4tGvStaYtbOp8QjfeovQfru7emDahT+gkXEUsqjQ9bcFxUi+txVqFQjoi6
HSfWr27gfhr5a1d4645cVjQBOQ2X9OvN4GbGvpq8U8fi/4xdEApi3ro3XtmesnR8DcrxBm/zcm4q
2jOb3wyRfjPcdwMYPoSADeTjCmvCppiMtwqCszFU6wEYBl1mOWJLjhyCi9gUY2+vPlAC9BsLdEt+
Lsr2LXHyAaO+y2zDkCfPND8GDFJA6EjLrcpZntT0mvZT+8wka+NKsrzhgmKrn3TbmT/MCiczkWd7
x+P+1rB3DT1zeB8dn3KvYQDVu58sbPLf7sia0JtZA3vx7371EJauRoDhgQ/DUAOIsan8zRuOvzFF
nuoBPJQ17oLqoEb5DbbxKYFOpEHxSkX3a+QtSBeZe8JNOPQBAxDGEuya5+TQgs7LChTkyAa4B6dV
EDJ+vyunYySICnHYRR+syiOBzJ6QN6sWfN6s/sBwJlOSgpzdgp6ujQ8rvsujSU722gx0dgK9LcL2
68VOm53VBS90CPNmIdFk6qkRku4Xs4JfhG7r/EbgkkC9aZYsbiVxUt0DukuYcnTiaPlsQ5b4ZWzR
83QoS2CykTWKseOqMO/bx1Xyi2f+dEMJ/rFafr9364Xw3GFkENrAD6+mG8vK0tCRoJnaG04tji7H
vk2RWyM8cj5sMtjIXH6sCsIcZmt+Zd1r79XY/4qMId8ZjiAq1eMw69KYyUVK4VMZ+zguPxQfDH24
s6v0XjUFPoqAGEOyn57assHItaz51mz0EqqInteFV4ruptqbHmoPExM+J9dGrzJQ9fWh7S/5diy8
k2XlNfQ3BEReMaSP9j0WtHxnIZzQo62YWYx1Fo3/qVni1xHuVNpz566WSPWcNILCzqhvgZcMhOrX
YvvGOaoRliAuaFUC1SvOzQczEu8o1X8x2C43kYL5PdWn2jfVFddWzCn9gSIujFs0v8ZMaxcDM99h
s9gM3HsPJDI3mq7+jHoamVn7TZ5IsolixAzjDCWRuxd5GujW/dz4cogsJylA/LS4nifsHK9VMq37
GHfCjtro2Z0mZP8ZSEdATDh77cDdF9FMzPHI/BlWLdcsZskBg+6NGxf13WzAsF7Odey+TFkv78Wx
w+BUceRFdeMgve3UNjPcz7KrXsoZyajXE5LTQBtVfnNssHgiVMIemyygFVYu7DJXaUiwQmgpbqdA
l9HpxOPe7xdSsZ1bLlgSrRzNjbQG/m9GkzSXt3H+6ow4st22eZVrGp0NCyx6oIDrmcn6Oo1+tesR
B3IQOKdWurfVYjGilSTktcsx13THJMBqlbQ6nlAeTKAVzEOKw7IkN2OmUDVQftp5HZLp+lsZ3XpI
IXlj7XCfKTzfRGwZjLHmgxdw/6/iFp4fUti8UDdJ0nahCN6GaEkJbcyJG5mn1ziqmSZ7ZzFZNCN1
YB68xXsiZC1cF3Gw8Z1vwGlkNHxOTatcfVb5+NawOdDxYiDSxs+kmiR9rfkIM7tkOmJsiiZqtwVi
uOtRDHddkf9hGGiPLjEq8O5GW0dBRcxxuypKTqn+3uUHlwf0rOW50OlQqcpfmWtCBV6pUi4P2GJq
CiBkggXGSeiOGOxd+3ZaQPcG7SPquukA0JWEsXM+gvd1K8zBlweC3Ya/ni1Rj6o1NvGXdJFJ8hFR
BCQm15LVymCMV0tkqwPAOjSN62lIBNZbZpKs6exox/qz2USs/JRdrWfP7uZjHmU3Rc6NJwjqu3jm
No5J2zcx9GHKRnx5yoRYqPBxZc/BBNKOwe2OQG1mnr7XUaFQxLr402XaVafL9xv4ZYdiamnq/YeG
8X24YpKakuxxinoXfDeQGEvjYgiznXss3zW+UaoghDgBq6yT51MIuR3R73nvTGFpoJySQtThovkr
BO7mV6sJhMVWExMR2iu1AJPYTC5K6UYR0RG4mngmuxQ8FAgGVz9cnl0epjSnpbo8hThZnaGBxiK7
QqOSX80ZaYN5av6pB7s+Lz7ndm5TwC2wXUOmZd9KEHrVG25zdirQD5cvafXqjWv0x3aZmH/oj8yL
kn/7tLxxnQ522l43M3wGH1Tzdm3TbAcxamFgnwBNpvnbJvq/sueS2blCOMnbAafvQeA3P1i2WxzT
yAG+Sxn4zwdLgzw6mTDKvTy9/GQhvyDSqA8yooqrWOM/xjK5LeP6A4cEiWUCuSs6rvbGKCdPuyb+
/r0egsio8SKLBo24K8iRWY4sVDm6Tf3HLs/YR/enoUS3CitAG9TOxag4E7KNoV31trZzXR4I8qrP
62qjioujfhdY+M0b3UUENf3E5dnlwUlnCfwY7Xo3dcmVHI1DWjKnTtLW2liaSWF0B9Jn1DkJWmZ5
1oxusG58ps3a6WuTHoaHoeUY057fy4OXDMFeEjdGeI8894n/p1qYknJbP3ms5lHrYbqnhCsTjp1K
l+GeQuGJ2ZixgdZ0sLBDTjVrx/VQe97WdBd3IzUs458P2Afzo4mveC4JOsOINBfhmhg/9siBY6Qx
rYx+CP7xzGoCZ2t5HKPkzfr7ORluMyvq/xKQuASj5ZlbH5F0rx4uNWQvx961t6PuEQvdLQaORT+j
mONePgilo+Dyi2u+a9FZ+6yvmXz0E0t8SvK6wkLhtyXIRgCYPSsgBpTFbBxWbThW6co8NcDR72m+
pkKOdxgWm5ASLMhFHT1GQVDuL//PdAmNmy7pd10HBiOypofeR5TreQO1OmA1y7F7XuxoA6WHy6zb
mNogFWnMqndsQNUZcmN1FolD3QoTfptqJoe+wZ8b/dPLlzaBOAdQvadeN3kjf2IXWYIgnYvD3NK9
YBA3yETtgQ4EjMihj1k8+SNDYWv47crlMV3Tbi8vEADt4Se9CdfV5etZjcw824T3YqyGKy9vEtwE
ZFTp1zWXcwxQVz9FGEarC2D8yPZAO5iqc9y8g+1uT5dXCjCPhsiS/Y2nyRojqAfWKJfjGQ/N2gR4
WpOrSixkpIGH0v/kMiQcSpenlweRQVDW/zerqgZUOw+ym3mh//x6HK1uW9rrgzFkv2JlHdyJRMnu
YpeX+ujiCDFXsrbJYJn1xUV/r7VRxHpsIXaX39j2BjSTJC6DPzC699U2UULPiK712xNjBM2ss5dj
++07UsCnzPrr3Ly8xHFpCFVYGvZ0ui1vC/93BM021+ORrlnUwdWjFP1VtCTf41yMoacxAxHrw60d
R93W1P7+y0u9nC+XLy8PmDvr8zTEAzArZu6XVz4vRrO3LHkddM6tQiToNXy6qefoT2XBB2/tM4Ic
N+M0nMaiyM6uxSlfwOJngv7OHczATVxghc5akub2eVM/WQOw5CAbsIiZtA8qIisTkOvMrAWZeHuD
weKeCoJhJFcumfdkvI8gN5NGLRtojsOhMbEcTsYZQxnT63r8qplrbqqgePRr+Z727oeL3aypzWBH
RwlttQaL7jnOdQ7p61CnkGWE6M8kEV11Xv3hDBb7Dkc8Gg5I8gJD+3aJ0Rh0xS8VSCi6oyxCXCfb
Mo7YuDJZHC0/OzSJ/TIsV1YT3VTwDivpTLtEDrfplP8isp7rrH0zTEi6IWd/MY7vHkdmlWil2VnH
y2MeiWNPPQZVER/2Up68xsC84YNMb3MX9edw76cR8uUH04vmsLbJ1prd5G7WpP+khmruLySRwGPa
UqRSqPQTOXvVF2fkSsQrRZlMIsIUBZT3LpV40zvkD2wLyqulcdwN9pETgWzD70rcOyC1vuKIeBP6
E+7yFTXqWKidP4lXZRt3AYOLMDWz7ORO/Y8ZUNc38fgwNwSXdZUR7C8nI0Pn4ZimsHPLFkuF6x8u
V5Ggxc63vTzNZiVPzXJChsB1benNOzNfjX0Ql8F5Ljxx+i8u0fR8yIL/H4lmVfaf5b+SEs3L3/k3
haYp7L8JabmeLUyTTYBNmvvfSYkmqksHiqKw7IDhqGYYllWr9Zg2uk5McUJI13ccG3XBP6Satv03
C5Q99iaJvNJ1bfM/lQFvmbyAf09KFI4rXJOTFIyjL31b8xr/PXazXqtMRnR5d+6idUMUEaTBlMey
wbVZGOK0lpW3T3Prqhj8NMzH5BcBKIxhoSsiD4gZqsdXAxOTPRKIdDeUP75uZOve+ZB+/2jXbQq6
wWYzOjqosMAvc0fnYCacsHOqh2Jy2E3iluHm7IvnbOl/g/4DM5uu5N7EsPJa6yPO5i9wMgeXWPW7
PFvEg04NQqa3ASngIy8ZfIwuTB1ye6b7wZgx0aZa2X2zrq+GU7xZi5Ecqh/KX8qz9tD6ejMxsPqN
2wybSD4PW4WrRvHXaHKYaDDjfkeGN+AvXr5nmw0h794WEqs6riNOdhuk/BIsZzV+zqvIHoq+CocA
N15HrUqKNfbPMaY8wBVGasBCKMYE7j0Jku9m8K/KMdfpWaLYYGKUnTgIH6DrzHwUnUtY2B0ZNHk1
H2RNNpaTuWcR98khDriC2KaNHIjf3J6H4RqjVa20Xs1AQqnqAn/clIUSvv0ulct9TLYfCRJ3TVns
ZJ05u97WoRFW8GQkCUVzK+77kQz3wcDGsuIl27j1Ey1SiwkadqC083ezJfapkfmnOaD5YkerCATD
Rx5DW9pGvr+30u4jSLkZuKtVhWRynWVQTdc1vDLyI7lEsUAq8rbawzQbDop3AE8nK83Z+2Xm46O7
kqEo0wIeis3NhPKENd+64lv0l7tmiturxM/ZtxkGmAgC6Blsx31g/x/uzmy5bSbrsk+EDszDLWeK
1GzJsm8QkmVhnpGYnr5XJruKLsdXf0T3Zd8wAJICKWLKPGfvtQn3ZhtQ7189nGTcIQgYj3PzncnM
dLDwLTEtG45w/MoNqeDwrJxG7tjpTrMaAl0XxDAJsl6khGhMJt/YE4m440y5LRYERkRe0k72fpYL
JIQqxlE0zD16kzvA+ZS8rfq96NGSaVzxUSfABzDgZ7gEe+0IgrFM90aLoL4HbTqufIZO69z8CgiG
PMaFeNMTCpjtxFwNEPJ2qtJkY7Um7XQ3OvXuoat+ZVpf3KQl1gQ3rsq9bTnzWddBZCax+Ui6Gs7r
lvy+OH4N4yA/IadFeZlwq4PmTGBjYWA0MZCATqt0Sp4mEHMu2RmN/ctp9iVW6I3e3nvUDXeRUfsI
mshP5PzGfkhLnG4/gbdxa2fHmaoikxCsenDgi4RMnzYoCRGwPZgh4SfdRn2tL4aGqIYeLHOqbp5w
P84k/ZTTraWXbDsdKa82kN+mZORQJ1BvPXQGjT/mEDvDIRgpqOsDce+bmRFdVJKbajBLMtK3Bs3b
0YNW84AQm5oxrAP8CtHWJrO9TegAhnHVbpeyEBuRH9hrOO8mj4axNOX7PsI0WvgVwILZt3Zcgdeg
xT75xSG19CQjZSNtKRQNhs++7ZE7aBFDjNI+ThyzbUSUtYsfUK/MU5aM73S7dlUnpoMjknS1uOSx
uLqFjDqB0poP1XhEgfsGtuJOr3xoLFLhNdAPXCUZIAI7F9bGJ80vqGzwS/TUif+IdrpdTrjSkYOK
cNwFGl6QKn/DKcgRVk6wOkR4D2I+Jo5NtN18nDDB5DZtNn3od/DG3n2reMry+N0pk/uysJx7zWup
z4RoeRiXPaZivo1fkmSb58a8MVKqrRO9dwpT+2bsqp3uJv7eBCDfE3VyaOF6jGRqabLsn7f3cWpm
lOKZfJWYxWio0qYA9bGM7Q1G//YmD+LuhkkSvM1IP12fUu+AzaeDc7z8zeU1+Yd/rCPWw4y7UEhM
fW24yWS9Ry3RCnpYNPfTwhuQxpaxV6NzNTfGbMAgWY7H1UPWugXR0PZXT8FgoffbTfu5C+6xJRAN
k1WMFkl/Xwl/jO67pTu6JhK5IRwJjY7t88KFeuPGnol9xdOA9fQrfSHrJGEOgnwPtIyvYJlqUT10
RCZDTEJtomaE6gFMTXGjwE/X54x+MjZljMJAmxaGitxGR6bLdJO4EqZL+2QlFT1heiaYsb5VfinL
5/7d4oCx7pL8MOPe0SUVTT3UhF9TiomPogOoUQLrvEE3zXEFd8hxH9wo+t6HxSOt+h6lB0N7JAV+
j6fWQi6Cv66OikObmdvekHvOMZpd20fPkwsDcK2eQ4bN3qQQcxz7l4KSPhjCjZ918yEqiO0Dcbqb
Jv+9Z1IG5rI55aPzBaDc2Wo+fezU6+7Jz2RSKOf+yt+he3dM/Akys7SygodHEcAzf8HoCA8eQb6R
Gy2o62NnFUlqmXoIZCa6UCgztWj0XB7bqOq3jTV7Bw0VaNO7cP+ngBt4VhDubldcca+xHyoJw8qy
7MZ+JCnt2dZxDxfMRl0Pk6Ubo3o29DN6FTSWkO90Q692cESPydgUOx3aRVEOQBzGDhO2HUECDjNE
u+oIgL1K5LMNX1gVddQnXR/+es6MREtdBuNtMeIn26rqSNGlsLZqcsvUr9QmyJeLBGP3fxZI1Fzv
r+e4M7Y7pI9Pg2y+qocFzToKZkqS6VJpM3YKSs2y+1XbozvVexKLgYKyNxJZ8FAPVpg4NJjMtzKb
cnU4LBqnb2ST/NTo5pc5E3g3R4LMqHA/+nMSf8Q5NsNJIs8aWeKYZBHEl7S062qRDWVxUK9MCu2m
XioUem1R6DVvJkX08g71WqvZO3vo8NV31E6uWxrKoQCJi29Bbc2Sp59aumzm8hHyG6ilPz5GrYtC
vPhjw3H677eoJbWZy9e5ftT1Peq5iiqhPWtENhWp9/OvF//rqnrhr21evurl49TrlyfUb/bHv/HH
onoXKpSFEciUkRTdatUfP9YfG1GL//if/LG5P17/Y1H96fXhry/tFTbhYL5AX8/AvLEA7Ex2Gp+q
GaD3rtGNfdgu7UG9ENKgR6wv31NE0kRUyUW17mBhFxOnfOw8ex3BGNGCAsDPfbjE/7wIgCdeI701
1yXGSdo7+bixJtna92Q1WDMxCa7Vn6p19WDE5XBoKeBPxmBQK899QGIdhnC7ARgo/wl7IYmkM/UN
qByCm4cBNUUuUZ+qsKTKVphXW7RY9b1XNDeKjqwQsL485NTqpGCw13X1JKTm4vLyX39SjXl/GHqG
RbI6px7QnVSXJTPD9mSnjAMUdldtpCrIdF2rxSGMieBRH1+oZ9XiH8+i+H0rHQYkbjcDRw4CMpSr
5odrLFyMY0ozItXyYz/UTOZTP9C2U2a+JEP8Hpku8yB53qqHXi6lDIZlxny6Nef8owQGj/KSa98y
nTK7pqUaiEMsrxjGRAl4CNa1X/cK2qrgt1b/SZ+8OKoNMjEtLpsOuw1NK+/oJuPnMgYPTUGBQ/0f
YeY+h7L5X6oLgnpO/Qxce70jf3f9fhD4oLqjvlpdf8UaFTV4C1n4pPUD8suBF6FENYyU3gZDt7b1
gjrl8hZb7uCWMLt6Mpyt3ubYBRXOUyfMgtQx2Dyh9TQBLGFIAEcDq1yRArCeZK3eFA25jVBbUFfi
atyobxlk/V1LJDfSHr6C+l6hm0zHHnKKVfaM3qzHyxslUVntT7VaCvErteZkhQeDekqVUv9UnyJk
l2uQn6cpCqxaz1Q5GlZrXWUzHLUOrJyBg5iAwr4cb4Xu2QelAVJc1lHisTkWvuq4IH5H7lW1Jzq1
6X+vqhfAOP/OB8Jx56Dd4I0KOEs8C/1NRZXQH0J8MdxLZf6f2jPqsAbzQOo90wuoH5dDVr2mHq64
6OuevBzQcgik/vW/VtX7rj/Mf91UXw6w7PpbdcqpY019GbVaqKrUdV0tXZ5cEqpvOrTBy/6KNOEe
9MWhos+pqj6WuSbgMLU4qVPtsqjOb/VtGPn96wTM1Addv3JUY6SfGCdqgfimGLqpPDdiHP7LVp0m
lE0q/FWz/bNqy3qPvjrDyBLH+la9/bIYyhOFhChHMKZQhGV1pKql68P1uXlBcQBmYlsb+Kr/fU1S
/5N66AeDW75aROlBxU4tXr59vUxk49xOVU8SActdNRMyNAUFg+OcVqNrf/jqi9jtDRJt/ah+7EBe
uNTS9be/PudVgpl55Gjgp7hCqhfUR15Xr3+rlq678frCdXt//W1SvogMpaL6LdSFU3hxWx7Uujrz
+MWz/qTWL19+qZHr4b/UN2pbap9ej61geY80jTKq+uExPM+cSuyDWAiGMuow/edFtYnLpWrCbXyA
F7lRIOIrJPgvLvF1VV1pruDg6wvqb6+rf71PrY7hL0BK5YVLrr4ftXYOW7WovlToy8P4cjCrZwOz
FAvymX+dd3+8Sy3+vf7HVi/b+u9/+sfr8KkQ/LrfjEUnb1f+huo2opbUFv/puetb1KumGgWqxeuD
2h/XVbWk/u6/brU2fH6B65+oN/71Uf/03F9b/euTInnBn/RtK7sr6pztqSRYZIDs1bl+fVh82BoE
EjGmvj6plq7PLZeun3xP01uc7Zd3qsut2vj1rX+8ohZRH0BPo21wOaLdpUQTdz1R/li/LKrz6o9n
1bp6/5+nJxGvExoMAfaIkh6D4+YXDjTX1O2HfMmwgUSg28s6gIFK8S0YX7KptNZ6J/QXLieTVFeR
ekIfC2u1aMDVdQBrcfAt9HZ/lHZ5AI6ivZhGGDzAfoAEEg7PBK3j0W2nAHNDFh/h2E266zyVU0rH
2sKdTxOmPi9zUm68CDhFYRdnpFOUG6mTIBVBsOMPRbMfPap1JDrvNHWN+/sfvlxOFrI0hJxUSScC
Fnx+NHV7VTfW68OFuX5dv9xy1fo/vf2v59StWz13+YR/+rvLJ4xZcHY7DAsxUz9OTfXgq3P3uo79
nEkMpXOpOpTnr1wf5cl1efIfX//rz12HBAbP9WrS2+RFTf154Xtleq/eOWQNXd2peVQvzOoU/OfF
JALs4+TVL7IyXMDNWCU6+AQ5yXncNsE4p2P8yyvPQqvZ0RUSBtsj3uINQ5C9S7r2QMHOg7xr5Wvm
UfSge/u1q5MHo3XP/hTcWSVSIT8lRUcDINkBiHLABSHp+lWbhOolXJ6B5YEsGg0ko92ClNZOynG1
lEu3IQVHJ7FU6+AqiI5gVxJ5ihRSZUOdcd9r4tT+dKPYQbfAyLDR/J6PeIhyHa3/iOEyn6sWBxCS
rzGGLp+gWg6w4q4NJzsZ3GcP3OLfyEskybrynI2mha+uED+imJyQKC+I+KQFOVFno8o3UAWjEL5q
fFmBD+cWaLrLiTFNFpWC+Y7QMqoUrpVRMiyqXZhF65pI+u1cs0QvE+3MuOyjrgOo2oX5trSrT80I
7m3NdlfL0O/dWvsqtGneFuSBb+uYb547r7kLi8mjMAcf33sgAPkdK2Z0AHUATEbmhYTfhds8+tjh
fDiLkN35VYc8WZsfVlD2d2ImpCdoiG1PnZ3Xhu42L8rP2a+PjjbUqyqeph2TZLElReehqfTgnnnf
Ly+IibeqPP/gVQh5ZTfTGFE1gRKu1x7Kja6sdw3Okm5x050ZlgVG3Jw8IxwrTNuonIO0ashHOuSt
jaZjQMY36e1urDKGnzQRAh/dsVFDbBrB5wy+BheEsgUZLBsLv95KK61nNNQ+UNvGJvSSpOWmewmW
0Np4HnA12w+e06mf4X93yWPqiLeYYMMMrca3Clst3ArjGwoowlPMgNwipjwnYYS35dKWOxG5FLSx
Asl28qkkIWlbDoazJiJm7wfN+1yQ1VGT1YtKzIa0SjznGd7OuHe1kpynO+yx85oGeIcmHK4gNb2X
AnQXs09mlZjUd2VHXB65Wvy7E0XnkjKT0Kp1YQwf7pj768DGFpBr7rmxxp3l4UGWV39gJVz1qDfR
qF3nJTmqc16eWxHtY9sQx37sSZA/0l3Utlqd/ED9Oe0yCqyNaA8kQvcRcmpJbQ6MFu1r91lg4t7m
hvvNxoC2gHLwaiP+mC39I62n8pl0tBR0dtVv3MrYcMgZd/1MrZx+C6aC8RQsif885sbZG5mEkRaB
zjo6T23ZHUaH+0ol0WdmFe1n8TvykvIhG7NP3xgPSefX27StaM717t0MIdDEzmUK/WNxS/OWK0VG
BQF9MbehH9k0C7QCXP7bpnnLU8feoljy1lgjmRymR0fGHWQifl965GKBlTP8ROXchvZbtTMr5F+Z
2/10R1oJ6fwWjd68Wnrz7I7mT82HlF5pSDUDxNQdiLNfZePEj6lekItSl9Mu6lqKTTGZQFbbnj0f
X6Hhjj9MD866oEY8J0nEIe39MsLYhTBbZPcu8U6Ja7VbrzKAUuretzmyi43RmUQlhhMmt5nktI4r
hqlzzKY6HlTZS8zrAhxZHXwWlNqKadyT6ric87h89BqwoX2E+Ns7Zli5MiP/HoAao1Dtly2Hn9Zq
z37EZwTtoTKpe5aOs7et7NH08YS0yR23P9fJkJg33hEUsbGdm+dKb81faOLqofo+IpDAcR7rpHuF
6y7nh9SM/DSmeA5aPm4Tza+mM3wPRuK/83neTgB7UG6Jh8IpTiOGma2lweOy6yI++DbyfaPhrBW2
ZfGlndfBqfSbJvwOh2SDeW2LaO3VZrwDc9wb0c6bJ7/FEm2n4aMZJtuqDdOdLyDyj0t9anNZJNc1
foTKuPVFAim3nu7sSQvJae24Q8zcl4oI/R0NgBlUGKE+YK7synYPDQHEPRz/JSQId7AgsyfEuvb2
Uh77lvAM7MrlsbGZERI5SBKswVkeEWu+Ir1nRAsFzq8Zx9uw7hsc1S1wWpo2SVC3BxjiMDGxAcor
P2egGOlnU9jdYfri6uLZNGUnG/Z28KPu6ZmaLa2gSI++tKj/FZFFDwflcRgtBNyVJN+1sGfsDD07
arnSiaNbazFfHL0m4XTOspPQrBtrfm+6WrvLwbPldZzfjpqGv6dIhyNNuVXloKRFIb/PiV6jUICA
BZD5ehiKBEtZd/IjcnME9f7vXB9PbkD8XqRzoJbE2QiLi5VpaPXW8rInKs4bwHXJXucX22RWAMI1
i3+mRnUHQgkHRTdCx2+rBWaleQs69WHp01PQcnkTofvBjHnfNRRrgwQWM9U7J3XRemfcjbQwujVd
EJei8e8g9ydrqyUDWAwG3Sp3enQSJ96jjuXfqgDSEttzujFqesETp+NJ115yg183kv7yIETHZyXf
9W70t/l7GNLV1xYsyxMCYQSHgrjT1wGe0HrAigfc7gZmy+M0W3sacxkCsB3FIwt5/HwORk7xxg+2
HfHOa0wtP+luc4KGbKgCHwKT0ICZb7xk4DMfgQfCPqrMvR+PR5HzCwET2rXBlJ4MHcmwFm7b+jzC
ln2Kkmg8tuSKJcACTBfuK+kjpENXFTD58ZDqM9GLO5yySMYjWCtuMnAZh2TLHYqMqABsZM54nIzt
bWmSF1/3xbQlAplLH8h8Yc4I6wuX0XSj0cMsA4CTWhdhrAQa2TXNS2g8eEt+l41wYLyfMPMIvLEG
SlvYhiyAnlvdnWThx3HoRaU1grpZHrbkgIlEnJwBfm2dnWztbR4zbx9ZI2d9rrVYc7sfWLRWTWst
31CakfOOtb3Eu48oHEAT9659aSJIH33nB7YGPEr1aSRMYJtP+EetqcgPyTC++l18MLyyOfYphFuX
vGNucscQRRWd/VgcA3feOKQu7GGteOjdH2KBkpxxUx1EGwtq7hO+cCrDeawRyRTpdzD0p7twbHZE
wjrgyBnutwRfzwnRGk78WZMDiM023NKv5ZdIjB3wbQ8rSZVgzC70TW09o5LwAXmSnDH13FBzQJ1R
BpmgqZcb7kp0gkXDKZjMq7Do3gbUF1hS6h++MxwhMRkrHYRxEMRfxZz9QGmCnZW6xLkt+yeZ1baL
ncE5TJH/ERfZN6cIM0zrqb7qPbwoXY4NPTKc59j7XjD/oR2NLaDNITUbdXIunFtP++lFcUP6AHOH
WTtp4zKeEdv/1GfNBYDEuCXqGYpxNa3KLH5Khu7kVQv8jTCia495OJm5KDdmk29mw6PrOxLGIvBE
EXBpWelxHMWrP/tfbeMapIa41joYYILG8+2ADCAjpHztYnXYt856jKWyPBP1MdHgorrNGkknZUMT
wI4naian+B9ABhzNLiA93XGYMxQD1eWbiV11yP3K3mlv5WgyUK+C6mTCPS4LH42nYz8nXB08/8gV
/aVYSEKkTHXS24ds0oNdDrh1EfYXaDRYLkiAEDWn68K+7cEabECQYXQYgl1DqrYrDQmVEwDDCsM7
vRugBzdYXhl2J/Q7l0SM+zJtZGin5q6iBIRnYckrEBc/qxsfxDQRHJCljKry/dLNCP0kFroJRgbh
mb7XJgEPvdcPU1rYjxBtEL3QCCWeAuA+WJK7zonaux5M62aKWw19p7GDM7Bz4xr0JRNoQo5LKHXT
zu7l1GRs1uns/ywKkwahlcFOcf2Go99/ibEnzYwAprB+Sr15XxkkWgxoLKHWAigPATfnpJfnkDEi
2pKb1DVfUZx/ektEQoyTMlnwwnxXO1YB9jjdM214ayp8UwLNQa6DUNOy0Vv7I7dPY2kOQdnuJ4GS
IPDQYs9kPS7iBcWsd1OmD0K35Ajdjdd+WbwTqX72EgpA8GrQ3c+oLIThDCdkvxCZsQELjsLRBMcH
8e55Ev4vx3fGt8oPvjdt3uLjyj+TVHM3oTBQ23h4dEmhwCFw12aO+Zq33vcOZQ8NUmPbRy48NRIX
4tIq11rfAXCReN2wiQ5Gmb7WvV08dwizNwBv1tOC2ClNtJcyhQvWAYgJqxmsuk8VHeL5dyh2zVaf
cuKz2Zeuk3LkVN0maoEAhZOIdy7jAVJy6o2PMG1dITw24s2gWXejNY6rBuvVvp6hiZbwufHP4UvL
DbLLoI265PeJHA9lC5cfIgkDHczU4zoCg7jx2lTbDtGjyf1mh7+ePkzOLRe3BNOMlU55E7GKAZXe
jHaVE+KGj+A6Idv0wfcMDDliL9uOdJBy7v437TgfxqzuOfXhJMw9xefcP2d6A+RK9M73gulSCiqI
NA4gE04LjD1EwrYMWM18vZehlI6+ammLTS1mVzcF9IYpw8ZE3973Ka44knxk8HCOQ98BU7+LiXpk
mjgjeSVKZAXZ2V25MIbhnnf7IuGqWRTzYe7Sx8L1qm0cTEdOapK6Q+S5JCjdl2FBpPxkaaB19bVX
t8NjWmBICxFvxZ5N56RFnQbVMoVn1nPCcQTuMIsAnysd4wZXXrwL5/xVT6FFmNy0xtjV9oEX0x3x
4/CmrZ6msXv1k6fY7vFYAtARUQZ8FHl5mbpH9kYbdS7pkGstiNh5ZAZvMhS3PZYBTmjCjq1Kz9d+
HLzG0Je39L0fyQIhgkeM5d7D6uoY2E1EC/3NIJfm3jAL5HQhgxmjNc0NlLPZi79yfst1o80QuJLs
dzK6H/Tv9/IrHlNX/HSocsHiyF9ayPx6OvcHp4+I30yLlR+W7WYUb2YIncgLzgkqeMcSWNN65/TV
kCF8E4agprhFPOF+8VZWlNY7OyoYHUXWylnYpbVDhAt34Sjq4jvyWJaVMw34L8WCBq8V3AaE5Oa+
FUZk3lX8evf90t7pxMzSEagwaDhlB0ItL3dBaz2nvuzBul4EXVjWIOZ70VTtroPYtUmaCRi1ZURb
T6RkMhv96v9vSbDpu/+jJPju90f73mX/qQm+/NG/0tOd/2UZtm07doCkEHkv2/uXJljKhTH9upbn
G56FIPeqCZa56pbp664VuMh0rT80wfr/jQbYMD0+8D80wL7toES2rcDDjenw1f5TA5zjZ9TnMB7O
5WD3Ex4C7Hy3Stx0za9Tq/+Pz0WyKReoYuj/vBlOOkzdEVRce2NYRbpTn3+J0lN/OdhwPgcvsee6
gFKYP4bSU51Ld7VnjvsGu3Umfdfx+Fr5lXkslxFfjfRmk0z0g/LakXY0gTzSv11i5IY/iak7rRvM
Fe8CIeyWuQ/8H4Crrhj2eoyz3xqW/RjU30IfkZ90jLdYx3ss5D1W8kJ6yh3pLm+lz3yUjvMQ63me
Dq9M4o+59KQHUp/TS596jW/QtFp8w6GGWKGi39uGZFPMkY7x/tXD7j5K37stHfCCTnAtPfGOdMdn
2OQL6ZcvpHMeoNtqxkpvMCcvsNaXfA6TPZNgeem7RwFxG0gnfiY9+aGPO1+XPv0+WXSkutR5ZhCw
qdE5m27nSW9/Kl3+fV2+mml06FxHHG1t+BrtGGP2WD5n8Ipw/UILCCU3AO1mLDkCdJBfI3bU1vNv
SE8yN5U1+odJ0geMA4ih2tFQ2I7lHZrngKbCtC0ltaCcSfKCYjD48AxsSTZYQBxgv3kNoiJYE0vU
bIf2WwkMAcitvrZxh9zOiT5BV8gf2riJ96LfLZKl0AJVGIArEFHlIAGp951XPC61/wNlMw5BSWQo
o4a7tRjoaiheA+CGCYCDD8jBkkQHK7B+DUkzb0dJe6CO8JPpRbYJR0gQufuKURbMpGRE2Dq0CCG5
ETEACUI2NhrIdQYcd2GrEyw2MSaxF8x9dYAAoVln2HCY3yKyCt4HF5d/WccmtzcgiTUx7Yb+qxqG
cpM675oXE2GoF/UmcfH3t1lz9oe82NickKDcW4JX84y9V9X3dRG4G2iRGoc0+YvYYe9xsBFI6ODU
siiGAxHExopsdhhh30du9YqEH6wKLsCdGIYRZCFY2sLaMrXb2k2Trs3FeZpmgzFIXFHejG3k7jj4
rKm9qRuIpa6H6XoWFbEIFVkXhaunW92M74poYWKaawd4z2LNV403RuN95G3xETdiAzwYyaXtPaV9
/lvXZefawQsp42kcyPma/V4yiV15zMm2g5qtO0ect59Up8Kt1T/aA6lmGoP9Cdvlo8Ec1Izyn1mc
bXVj+ljy4Uc8Ne0Bxhqwn75892t8zh00Uc2yXvyaargY2Vea2cD76U9a8DEZ9bO8vq5w6gTsNBtv
QnkbNON06AUG4NAcQCrY+r5kNH7qw+TLzYonLo8yGyPdV9hftwnlQc2FfjjGMkhuawvrm1nW39qs
DA8AoRmKIBm5PHga6nf7e1LMgtGq+ZC27mPWawHjCdD9Tod92hC+fuOamLpBsHvZsB9hf3A31k8L
bgBIC/bNVHFOeOmUbdoSwXIpblMr+9YXSE04u2xt2XEBsBzjSSNxwhIF+ZuGfWo0yK/Jd2ehabH0
HcnODUiiuctP5DC0m+QmYoSwc6yRcWk6zmdU8Xv+l88lGuxbq5jukMhzaJjNQTQ22VrTQ5NH1Dmi
zjt4BXhVL3uZtbpeRV5tbXAF3Eae/4FXazy3TIT9DJR32BGG7fpPFSr+XZSb1A0ab+sIIlQcsmiS
ySf3mNxm4jjmreZAMyO9a36kglDeh40D6XtT6w2wETP9YQdIOmsmOREoT0aw1OD72VnHNlr7wsfb
DUuaEdvvunAOcDPGfTd55da07Z91OK07cQt8kQkh0XMYlDfkpuQo350Hwj2EQdk5gaJNhB6zvi5z
ijurTZ4MV6wbBOTkMbZQvRftQ9g+vLKaIBDTJjgPOzJsn0Ekm9oPHspwEw5aRGL50q56KZ33bOaB
2kzACExUEMEeui19Zy5xv7Gooa5ngNLy1JoWwQTPIRM1Sz/NAmmGY9+0ixlTlC4BOVTa72Yc3rgg
8WwKbUUY5yquPutqvOdmcG7pwBCyw0U3tmXOJ1zEqDoH6UyNYfxKTHR4ZdH+juEmrPpw5FbZf83h
DE4ni7+lfVcfKH1sKiNadmi+v+iuTFCKfbRdnn1OnBoZmrHNCD7jtpeIjSsnTxkCKqp+/tfSF8y5
EPSOGVPCrmeSXsA01ABfGIHDr5s797qnuXcWjc71PMXVLV2Nj3Eyn9p5PtO8EMd4mMvzEO4ws9JJ
MvNXo7eBUWXWsO9LkGZpMj8wbn5p9BIpShpw7lAtdBaE+XMIV8JlLCyJ4X0j0YA1JzJ6wsyBMtJP
Hrid30FSdoywNcYOgKr1xT4F2F23pT/96Eem+2FrvYdNCP2EbUee+EKZ7+GASc4VHGXk4snjXLz6
ZgToK3/wbBIXPD2Pttnsfjk5wFnfQoE7mMMmjGUkluM9sUlE/BkXvVFPHxJJlWeecc7GRjsPIj7p
dUDLBQ7JwcaFBxZxz5uZpDXNfMI5NZLsSsO83Qw1vfwiD/K1zvm0agRe/aQaaO8FMsjZ+N0MAag3
Sq+jW78VjUPYR1p+BYOxRk/W7HuGdGjWmTMGfXQYum4G+DOMJ1oca72l1W63A4ln5KNRXaIo3NEW
8BtmNy4XNkTgpySCc5JkrbTlbpkMBSRyDQ+MI+HeTnECnQ6flsXleNsl46H3p3eACwSHVJ23G6zx
d3RDYLR36MqMvIpF+2GmabKfOk+cGCuA1M3tmps94ZG1Icmik02eadZ8GExwjq3fH0JQ72dNL05V
59/PvUmCG0SEDflakDA1YyMKO9jY5P3MoIsOlCD3c0/KXsfOojZNo8e3640+UwXNLXT+/H4pesnm
txBcMCyrYtae0ALmWkaGLWWAu8YBfz80OGgQsaf73iuq2z7GYkl8B9whnQMIfxGe0+K3N1sZjQnB
teigj8lnyZ5sFhNZ9lyMRw9vKp0XGS05hTPlPPoMvhNRjtVMTiPNpF8zO/uR0Jt1HXnbNM3wi/G5
ATZuUsJgUYIXNVGUl/mG+gcFr0l/1DqrRs4X97sW2ON+SOOnEnPC2dFq6VNhwGC74pZjgDFITsiM
Th4yhfVVXQ6fXpd9Lqn+gQX+OYxpWtX2JL3V4mcTL/52Fr5zQzhAjz/fjLeOM7/QcEwPblmA5gyt
byR01puKPvGaOoMTDp82ag+MR+BPxdKthpyHdo7hiMIpJRPyVFril9lHuPxACRSYmGWz+1tR+PUj
6KMkdI5+A1gSOzuGpMC/baqEIF2DGzkxfWQQ+lQ3FisS586bdm5KQlAD/WeDrYo8kxlXN6XHe1Km
x73jAfubxxjeJ1BDNMja8A1ozX1FCA0+GapIll0ddLKJVyX3NT0E9xUDUQYvmNylFT2HBccw1R6o
ea5WDGu9Njh5K+KMKK+CQ3AhmKZIZrgoJ/VZT6MBR3vzmzDbhtRBvBFqSZjjveXoxtHUAIoRSWqt
Jg/MxRg7Fh2o8bs2FzDns/lsI4e4iz1ObHijhzmdxXGU0bqpn5f7VB80pOnp3VRkFoQPOWz3AiKK
ZBXNrLBba1F4C8Bw2qRD7ewADqxSQtkP3CjObef1pxy3+aELl8c5HcLDlIXeatS9m8kjgSkDaoHK
13vKB4JOgwS/V5g2+mvhWw8pfbTJgIuZkZBKpd0jAoNC8axbJ1FP6W0TkmzAhUQY1bmrFv1honRs
GXN8hoH1Ayca/DE7DA/ZVH1rusU/FXXz7BAzs+ilB/n+qdP95WEhGnjbLEWzo9AYboMAq1tiui4a
gdDbjf4CO9DVnvWCuL2QmcWuHBJaFLrxvTe3AyO3VTsU491olhWQqnMU0g9efAanCu9X/Jvxp+h/
fz3nZ/mvJGLEoWh/tT9wW8T9QIXlyvvTa29Do2w8yHbxjYL+AWQmifu6TvstwVYk5w8mnqOhmMkE
KKOvC+RO8e3UQ1VEM8gRyAtRY70nvSXWbmljqtIaiChBUMhFaDY3l/W+eY8wvl1U30amSfaKFCvT
QNu0sackwP/nIbGaDWFQ4iDsKR5OXMidg0PwsDcVWKKU8rCwQ5gLahH/uL8VRvddCViVKu36MErp
mlqdNbpqttPuRAc2R0SEoSlxo9qGetC5sDMB8fbXpy4f0DbwrIaYBosUOqutEZGCSlstXp8M7IR+
NpScq4iZsRZiXKXRa4NoOZIC9of69w+xq1KDNbKwTpjjvVKGMvGgMtp3k7ufqB9kEhkYiLDg59IW
pqjIxcFvAX8B9Md8o5GgQBRLWB+k9i+WPiT1oEmWiXvOkAqYUA8ZMYY0JYBWsJfkrlJLU2EtxjbR
sG1hllKSdEtCXNRSrTv0f+3JexNcwcHN41ZzpW+tqinNHWYfybCEU3JfwH6A5u8mKyVcR62bLTxH
xie0RzWLILmqvemlO0st2W0mDo6H3VE6uTr5oJZy0hO2vTn9GORbQ33T90V8ASKqgy8xYOAkvjRo
DlT71wZGAJru0nrFWMfYqn+cnSQPxJq+t2dl20T+x+BCmhsROFN9GKFFxKnh7qMMQot6cCRDA1J2
c0MKFhowGJPqqWXxqg3mdebA5QsyI2g29HrrG2IgsBbIJbVa4gvfTpb439ydx5LjXHatX0Wh8YUC
3twITUiA3qR3E0RmVRa893j6++Fk95/V1S3d0FQTBkiCIAmCwDl7r/Ut4PhySx50e/tPqskvmeSi
up5CTLKJsxhbF6W7I2xfQvQu7osbcXeWSCWE8+igWcuYhiOCRyI/dycmcf5GHDgSUwagvhmaIRPL
ab18A/GFxHchArRYHHagyPlNBKdGXQgc8nITI7ramiBABKnUkmA54URNa3QRMacS9c7QByVdCb5T
vOCeBNsp4Y/iohwgumZR6Isb/tN/W5rMBSfzfV88LYsHaU4NnjMxR/7rdfDYybkU99tOzeqXP7Y2
N1q2b+TPsVwAKZXOcfe1qBMMyFm8Y2yyPBj3YDOyOuI8/71mj3EHGx83Ykms2I9ch6neTOgJOCTU
mAhhA7iSuAe/4G88J0erX6qutcAts1YNt1jx5EDOgdGUhltKOZGxBQ067S8ClGBB/XHXJNvZIS1n
caBhr//evKY1kotJBar0ws4Su/UbpSUeG5YnxNK/WgUBoLHrc87owkMqKC/g/n3Zk4LaxJYYLtNs
PbuScJ1w7YPfLZOcgtRt8fJYQjQvFknRPJM4TjLPeFNM9IVtoZ7/dop+WQYp41buXC0+1OJWEr+m
AAX9tij8otBDd1YU9ltcj5wkv5hBhZPruwTQrADcaGZve2R8AHjkVPL98cXdSNBw/nLEhmVF775D
a7mcjwRm54u4833fH0C8kT4JHYdvJhg9Yinn/Dn2arSjTFy7qgGmWTwuboyG2GtoMTm9j4kZ3kTt
bzmr8AciJFgsEkdVrKlpt+tU8FoXAmy8LIm7Y1AzA80WcFSbvoeD0u+//Ywgq0zOTYu/cVAkYjzg
SP3jQbjcFUgycUwa1N82yqDf/HZ8i8U2ohSaADlZi7ulFibbVFGOv60njmy5VS6KIWmb3w5+sc73
e1QKeuQ8K2mJLyg0qAf8n/JxgWEhpvr6gOIljblwEMZFjWvLw+zGwtsjAHcCaxcu18E/7oon8Pxa
6//djRRN1gin+6/ZKpfP/v3nP7ZRvl7yd7SKQq9EA61iKrqlm7JD1+LvbRSVQLq/s1RU+ia2Zjo0
XGw4CbbyF0tFM3jKMHnU1lXVNhTzf9RHMRaYyz/0UUzFItJUVR2NGqJKG+cf+ygAfMc+r0uNrHLs
uX1teMz4YswbBQDBsEvXGFeoumc08EK6DeSCtElonKAXWqtZrR99AqyRs6DuhOdPcodae0DbSwl8
BrBphGU1xuhCRYosKeO7ApwSPn3jdQAf1oM+r2YZn08Pf5Xw2hz6svVYZ/7kOTEDOUfJb/ymMLaK
zSk6gF1HhVctANHOdSkyeWP6wvOBzFd7V8ftvdaNFZU8/cHWAmXBEbQbpZaDtTz0zFTVfi+3koyG
ywBk2o3NUxvUD/Qxn2pSZ541wva0fLw4tt+gnsF0qfXDuJap5h5svbrivIfcBD8ACz+aY1q1no/q
A3CSpRx9VT+kcpfdSDbgcSUcXEcFm4LYOaNUmd5KOiK1JKvhzcrP3dK/UeajY6S7wg/KV8CfVFum
81yGoTv0lYKecTjYoUoiBK1hb5Tn22R4NSAO0uo1G2YhlOCGWbkjEHlYiVfgjgDQYVLFV22uXlwC
HGgB6A6shv5PO5rpuo77npnJDfnsJTIXsktg8Q/RVoGgjmxLZ2eXv7pOoWMtk5xGkQ0VChGnWu5v
HP2nybx63dhLYIdmHnEP+BdkYCYxV1NjXAea916eXPUKOSYtcnykzvDLaobX0ciqHWI7L4gj0s5y
CFfdaLmUVJgdxCmloTxt9jPcOQOdwMpgXk02DfIro0CvPKjEJDDuW5NqZAFURa8ML6a1+0PfIR2J
SKRaRC/0u2c60r2k3JT1kJy1qQYvXDtnM52W8NhE89IAOl/fH/ybIJaicwpL3l32TTHH0gO9jTJV
NNDQpOUgROJ/YE/QX1Aula6lpukNbP6jjwL5ZN0TKRTsgqagzdD9MureP0Nk/8iZk26bhSuE1gt6
NJI8+LXyc6A3JNLZg87u8Y+z7BTQ4WioSIG+6iHBEV0KXjYL6qPG5KiYB+05Ke1NhEI/qtH+c3Vf
ESujHWMGeevc12dX0bGS6FHw6Jhophzy8y5OK5eun8lcjsZmGzbgxnxl7M81vyI2TGcbRvC7eikZ
XXww6Q5lMyAuGvN+U9s3fOqdbdJKCIbU8NDsQ2tN8mfIic3JBuW1brQHLQ2716rL79Mgf6Q30rtF
nxo7JxobF0/u2A/BsUa2uZ/Cmvkw4DCYmsNMWFfEGDeopXdJi87K0AxofJwGxyDnENvvd4ok7RNd
ky/1IoHyZ4naZJQ9q0sRK1NRncEuXFiE8ItTUL0XO7NPoa5mu+V0RQJbhnA0oHjyChbh3Mp291lh
szlZMiGVDHc21H1xWSKLPjYy+2BSw8KVpbY4RxJSG7yjr6pR+kx1o5F+GpYeo0Gq7ttUHaBC6u4s
jenVJ8JxZ1qkMUalnp7RhQ/IldCwBDUSFaMljNxoGrRA4Ae9ygxV169zy5N6RJYyIUbbund8l5xv
gpd8/6kFx/PQZcUa24C5Zhyjr5MM5nkhM9IJmvmG79lOGntCpXUQ9chsizg7hZTcv27SOD7nhr9v
LJ2/Gz+5ZCrNShnaFtLa+MkI3LhPgkhfLCiAlqb+2OUjo8m2JDrCfKN0iH8gIHemZBwEcb1e4++Q
XCXPGmY93GjLTRc2aGq+74ulnCFeSocWCOTX8xOWXfbXwrZfXvR992tN8aBVO2xJPPXbonhqpI2w
aUblRmxCrCIe/2OLHSOQg4Zh3H5XbYaLnbKgRmdhLV8AjV+LUsFiuNwXS2IlcfP9msTiiMC5zTp2
s7Abv5/6fs33Y+LV4gm8JMTVAJlfT5AV57V48F9/Akl8LrHC19uJrfy2+PUy8S5fiyibj/zdmbf+
9eF/2/T3BxNPfz0jHvzt/h/fUzw91n6xHq26Xn9v93u9pu7vQfUjqvnej+JlX1/w+6t/v0Qs/bm6
ePC3b/dff7KvV/62ebELaNHh/Pn+hCWNCddoUtrOqsSeFtsXN0AwG2ZBy4/324cQT4kHxVLp6Psy
NWoYKuNrgHb46wVfa406g27UmjSdIbIQgkAcPe6uc1zkyroIAh2lFUVwVES3GW2AgzVRCIjLxaE/
5gs1Vjz6/VTLVGFr+tLhj8fFXWN5sdjC97NfW2kAiUKg/d4i/dVVXDJLGSvKs/jq42VuGvUYe1di
UaqAKnzdnyK0pGEe2e5vD+Z+0u+T4vlrFfGEeJ0fTspmlIcrMeMO54EFbYxmAeAEhG9O/WHiprZz
rBLma8xjq4NYqpd5t9YBKtVJD3TV7IB9/BI5PtCi5f8u/qKlOBWU6kVtVZV/ZHEkN5jLVcJvxhg4
39uNs26a/tNqPjmTE4iTT2+pVGLSQUyUH+blZlqmpOLGXGDN/+ru93riZfwaoPOJBwXd2+3GsTyO
TWPt9TInjG78yEOn3tQ1UO+VM1MC17Xh1c/M+4IuD2oF+isletCDgGyIcpy4W43tWseTtMNtoTHE
AQdC6YQYU/PgWHGzRoTZUVyEXStummXpK5IkA5C80xd30QIoFlkk8rIk7pbtrGxBqu+l0QyP4gZj
GTliE1fzAnc8/b/azo9YXQpMNPykovQobjDOrdTBt3bC0DkuUzNx00EhLhVjYQCXQCgcX4u25mje
1AtfecKtsZ7ASFArQa2c+tIuHcEKGBhNdEHnzSUDO5QJkKifGWy2WlwTj6doB8tqNFBwUo1AJ8av
vpT74lrNGEGT0WX21StElXPNiITLGT9VPN7hggNwhwNE9bSE5Fmzan06B6a/B3hhLAE9ImGI7r6l
I/CwcEajHuFMLqzmYmkwaVXT1fqieUCkDlcpuCPSajmmRGRPtSQNiSXHZI7MnAAJuNYfxG/AkV21
O2a9tBsBhyESBhptLTdDayv7Kr0TpTx5qYghjKW+56fajgCfgSBoyqfC1Z4IGK0oKYv76ZwzNGCY
J2p16gLHNmgjZDtKr6A3Io2g0KXKJVzc3zfBtACItAzeu5QrcJB01E+CxWFMVDTJWJpoNtOPFASF
7wNQLP3x2NSS4RCOOALs5WzoWAVpWMGmYRS41OapZopK32/3TSuMPOZnEfCz5eTyh8NfVLzFV3ZK
HELA2EmqXI4p8fXEAZcJvIeototnbB9EDkzVbye6WPq+ETuhTegLLuyXP4zdX2bobyoEvHDUNW1T
ueJfJw4hsfR9802W4GrCcDXWd8ZSGxIF62DJKRI333dJz3kl+pXkqgk2ZDQY81qgR74WNZp9q942
dOxxlEVEvToWR/Vy88ddGpGbTAvgTi+FaVGr/r6ZFv6UuBuoyOA5LA72oI34/Qb1s5UnvEsL6lvc
hGFD9qvP74Xxxd/per4NGhr0xNJ4ouwr9t93J+EPHEqb5odGrZVFU2FuO2iZ+JU4jGb8vRMd2SMl
XRWVVly68YB7giwQpdlOXPPEF9L5SxuFgmNN7htquEwCV4hqU1fF7sc/C+a/CtYqxr3ay+rV9i0d
RYhlHqKJ2CqyPhD2hjKgfC0+BVH8MAwtqM6mTBH+6Sjkl1Jwl9hg5xfqSm6rYEwWQ/jXv0CS3T7v
aVwTnerCuAqOHUCzOiCLShwdqEySDTjuByE3Ej+8WPo+GCyK2Qf9Ph+J7KlxOLjjMjfS0/dRKbSD
UwM8t5YbicmgVLXJWpRmBbA/cIbokJbI5xyHYl9l7yI5hP3fPXWlI4HuTgO3SjV8RX1Yw4VWjBMV
yXE7h0N8bPW821pNeVsl2Ir0mWhDBofSCtwttMeq69xaRoYt0YtDk1FgZ57VZBcS16mUzV6LQah1
OUorAdxvdU5xOq4yauXLyUPxC/JfEIK5Dm2jpa3TE6FkV+RiMWyWl2HzuFxVLZwvHqHXTxodBMJp
Lmmm957VOICcYSXadf0wmFuNae/6a+t6wcNp4tuueB8a89q6kk9ZToCfVVerbESS08J7Ms3CzRpS
2erlOk/kGpRwZZFJtMqpVGSZUKzlMfHsHIe4LZv2Iew418xz8Oj7qU9OTADtWv+YdWmCaR4oR1LJ
cVtQtMdudYiqngZKg60ly31ENG0MmHdGtb3sAJoKDXIR9YS95lpTF/DkGXGR9AssVHEMq/5FaYLJ
s4fW84nOQ2eJf2gEhwX6ij/9cpNLUkCFW/7UG/6Ldg3XsJHv6aBGu/rw3b8QS6Ko7jsKwRV6h8a+
v1r2GHtxGJKwxQkFzXmKylSswL8XM+u7RRrHpo0Rl/Xws3tCBRY12PD13cKSeDt5HOxVZXIdaZab
PqM51FNkcdOO08w0PxdT/RRI7cxkm0C92VLYPWbyhHeTZkZChKRmRdM5bnPb1UoMLgQafR0e2TQx
JNIjFeuYVDhw/WAtMNn8ZyqDeFBQF6RmOoI7DsnhYGV1od18gxfEkljN/CY6iPtiA0mU4yyi1Pzn
emIVWTUTD5Lzr6/XiseyeNhHuZysc+NHImPBL1KycoaiDSDc6pLbGPF9niXz2ZmV5I4Q5HkXD3dx
DeRLU/EUItuhhCZNG2IkSW2UR8jvzkcwZE9zOeF+SgdQwGNvEhdFvts8V/hHzfI56PJtZitgFVMw
p2GHlDkPVNwuPVa3ejzS6Kt/+CNawaF03goB85qoKfl9Za31phuQ0lCTlORkPAz9LN0hUfuhQNWy
Nf2t0WzcbsHgX60wqM++IpGJkkTTu1VHpxnH0KNK7WtHiQn2a2/0b4l0FM8PWopWBMjAgb6+f18p
3aM5zuO7HjZAbzPfutCxbS55Q2jvUnJ5R3d5l6s+QMe0CCC+RcT6zgMa0uXJRiYVskveG/LNNt1M
/HMcWPljHc4XsVX2God6ZOhnMm2Hq0FdmLxc3q61pdcwxmQ0lDVpyjoGvmwiWVruGNcXMoj30Zlf
KwWxV54bHfxCZ34aynAvvsTUDlgbm0g7lU2l3DD7WWTXy5nGxFTaTDhESaTxb605Uo44jCeqa3za
mZrC7JjJSybV89YaW2WrpF34AqkNdw6fqpvCETCMqR4HCxGsQdTg18cFCopWuY20mz6YlFOuQZkW
m5yAhvWjgUmM6JFdMRW0sPFNvWYomMQmwwKQd9toZE4aVnKPLvpNPC6nEbq9wB+v6pRp59lsB1rZ
fAYlLC52KlePVAaLfTPW8BskM3g3iFRdfmC94nAia8jc94PcPUTJfCc2OJQI/nrDbi/hVBJ8hPPz
6wc0bEI/ZRTPZOGmXtN1yUEh1+TrB5SboxOqw9uMHZHmOwGfqmwZ2FnSk9jqHFqkby+HGJZk/yoO
O/HF9QqyiFGod7o8RcfQRm4mPn6uMLxUiVeOCjAnmYxyoCr1PRJu5zYOKLA6k5b/yDv9APtQfR7t
GUqqipAzwLt6G4wSeqxlDaQQe8OU4hfgKPFGn+rqUHJCum0kQ+E/mBU/olHf+lhtX7ood7xQQ2QT
LtVRYpJ3jsaBJraDGBhHeBq+MtpSvTjQ7IMCm+Rmgtv6tR0jwlE1SP1rSgvdkyy8+KOWhzd1HUS0
YnmnICtceG3+a+NYpZeU2XBEt6RcKRPD+F0+bQ35GW9l+xZMKj+3r3Kht7PqKiNQ/NqGiW0oaw37
ba4sxx1LJT7lBXXoNJz7rzU6HGn9PDfvdmNobpzq7Qn3qnwxFpKKeJeRc4AT2+9pYY9uThvw1Jhh
ebEabH7igzr9zsQGeBIryGXXuFZbR+e2tRzi+TqyiJavg2urjCfro+9MzOWm1ZwTu505BJWYEn6T
/kj/9oEKXHqjPmhnjXDuc8p7uUk9KB/UNb8+TyXb606SwgsR2/4JCnTnVhpJepl0FO+kzKVGKmTR
XsoezX7ng5nxyV967/VnsQJ4mWldy5V+aZWpPOkNubRt0MqXouPnwXO/pnRf/6SlQylyaOU7bLsl
1zailLM57+9mm+TjXjGrn6SJYzLu9Hcyx6R1GrGNiuPzmPMZvR7z4pPUBndfW3PC+9IujCdfSiWP
blZytBRJv3AwofwObf/d5scSqyYayeOkeVR3RqH3uyLxoVYVhXFHfigxJMtnIyd3nVOcfcebGLtl
UtUXBOHDMTEamsN9SWhYWt2IVfn3PHS4Gp4oreAv4C9xqGY7vA6FozPyyZsPDfi9vmxVY1K7MltT
ulWmSd0xeCIcx9Tie/KI6xV8jfonHEusfb30FkskMAduimcdhduoH1tSJ70o4++lz/pF7B5TtXHx
19GT3rRkbgejclCjvL6OjSQjry6XkdGzWHMmimsFSUC5Hf3e2Q0TWIq2r49jV3X3wKKKr/09BQQH
6M70JsUlfEkMkmeEKeFp7HDad74VvsxdchbfxSmdF7nvtEcrlPrNnBNoQGqXfFUAo4Od4IBT+rPY
QRUzOSCmc33bw0bY062ftm0SGPdRj6RGrOKbwcamXfXmYxdaEquGs6VKxcnXldwzoqZ9UTLlKFal
UvcehTnXyQzbErbdbKsgE9ybuWPfmnM2AdbX9B9dVtPEr6XXhDBkd2iL5oQCO7yg7YqQu6btR2bf
Tl1m/Bglwrh7x5KuGngR3Bo69smi756xjp7FtsJW/iXFQfxAfwF6w9iNxBJw6baCruDaxjb6yIGE
6SsvjjH33myG4zGe8+CaNQVUruXziBtxtwsc6WLLHEy00MHsLy9bXi/W0ILD//aWtkNL+L9raQ//
tnvPsJVG9ee//9sn6ZXttP/5n/9OMsjyyr91ti35P0yFyDhTl02VHvnfutqW+h8IPLCnGKpJ21tZ
UkH+3uTGUkiMh+EgrcJaSLLVX01uXf0P04ESQk/aUoj4kLX/SZPb0P6xxa0Ts8aWTFtfuuaYEfkM
v8eF6AAogoqT0W6BNySRiVMk9OzIkx6rU7ojRG9WN5V1IPAQKFz30L7rP4KH9on0C0BOuGX9aTPO
iGyf2/LY+VsFoky+RVNrwGyRd07sZsCD4N89Ji2dmD3RWumW9IpN/k4jndkck4DMd8NH5Wd1dFxr
T6BQ/OVI/TH+3+CzuCnSiT7jv+W0j4sob5v//HcFscDvbfyv74jJ3TEMNCumo/7jd6x9FQZnZs8A
Ra2nTlHuwo6UEFu7iQf+m3X3S5KWdPskejUi5e63A+JfvLnuLHvw60MtR4Ih3l3nl6KcJVuyof3x
7oy6x4pBwbyzH53hKP8q7uorwQHyW7vJfiHcWmaDv6x7/a4A7XOk+pXcSxv77NzbRIZfq9LTb5X6
rJyoyLxnl3mf3CZE/F44Rw+3XbluvOgyvds6JrOVcW/F2zl2i934o3gKT9qNvC3tz4DZiicxuk0+
0aCZN/or5Y8Cmi2RISvj3Gar2VpRPVuhGn/MHnsIA9qePPPM8hhIaDNZpmsqnHgkQFM0p+yElf/n
iF5+R9PZrlxm08zkbbe+ry4EvSrHZmsfNDd7Kx4VEg9+xA98nc34nP+at4wvok10JuUdloW66kk7
3Q0nsobx+m/iz2mXuZ07Tx4ckKRc/VKPmP5akuFjac/svPmAZNFZK8nNPrAijbor7eu33nYz1asf
URfQglJVD9FR8LCUfh/9ZpvGt9PNbK2Dc2Cua/uhuE0+aS6PqIPPxYOxne9g9ufP2fAgD7QRXXZH
cJpe8ndzM5A9irPpV4w75GwyHFZg4nuozQP00vZmABJAFlMACWGV6LRDX/qMY/o8IxuEoJLLt7q8
AYpl3dZvw9H8KG78a1tc1Hs05BhM+2IXBSgJ1s5dtJUukAMvwaGfd8GNeYRQMFGdprO8Lt/TQ2VD
EliFt4Wr/Yq9YIPRC/KVjP3qo43Jfd+EyMxJ9V37L4TKl8VN9NCGZ/tIHJrFoB4Vttd6+XHe6pvQ
I7wHbDSBMcar8tM/A4s2z/ML/GnHza4IGN7Cs3rWAnZtU7p4T+EbYADyMZxtrdOI8JGIxKP97MSr
nAz4wk0/61sAGeNFJS/kKr8SmmjcBXurxlVJxAy5XetBWTsPPXsCtEmLfuGEL1Pdxe/dnpjRq3pH
Spn9GHyYl645ttIqevYf7VtMZRzaUIFaF5iLtjcv2XVApeJl2sm6bXQPQl25yz+GTU7C+K7apS+O
y/mEqxf217Nz4zzRbSkoW5Xr0WvXGf+OVfrZXyDBdUc1foiLdXXlYn1tFr8qF080bWSJHYYXqlXW
rQ61kIwvIjjc1GvfzV2ETWGleE64nqlUrouNc2scgm4VnptybRJnOuzBlDOf+0EfffmC5ib3rH2P
YmhmR9J/3sbnaeeXO91a1ev6kmVrvFLnJKYdxDkQt8wkI8JAx77uTLdHFMLk92f6GHqMCV/hgqVb
dTXtxhuKbOYWmaOxjx/bt8ndTbvwkbRxPMjIu4OrRXpEuzIe/Pfml0RlFgzSue/30zPFKA/DhHPb
Qakgbno71XsZaNN2DDDYrOyr1j06t/25fQ0PsbmyXqc7+Vl2M4xoK/lOudbD/+fkzOXvH8+OtqJy
jnTIn1O4zP0psVLTGcKIiSmxIfEix/QDFu3Zjhr3vz8N/9NJeHkbw8EqjyOeoutyifjxfhflwXLB
+D+MbadO9pVqZyjDw/IWzjTup2D8xAmG1Sxr8ZBVXOL/Ggv8i1O/qv7z1dVWdFWmgm7qlq07Mpfx
39+W4GHdHJ2mQcWxpFZFvmeMebwrUVCuclOT3hSjWWEF2/jlUxw4mOTtdxzXZD+Ceekx2dG1mx4K
Hx3IbKv81fAibjoDk0ukyaekG68j/SiIWHWzUTTck3BxdM8eVZsZr1JuZoJYVknVXNqRU0Y6Q9cu
9CPqlviaz1p10oeJYltsHRJz41dN86SWHdHHFjnQBP86sAsLKlT2fNdmKK45yjHATjtV68nhKR5x
xXX3gdGoZyfNSaXG35MlloQKOyj3TtucMGxGuLi4kPly+er0xR7jUBpkxK4bTL+HdZWDAatNiVRd
GKVFhtCqPchZomw1ed6T4QjfAgrtYidCwuETrkmrnmJ1tB7gbTHU6G+inK/Az95yOrBXuUMRAp0N
UhEofUBBntWyllz6rqULAflXV7fJRR1Q3EWFfJ+Yvn6O+opC/UwWb6GS5F0YEmbfaWdU9a2ZEk8r
TxlhpdjtdCPX+JD2L/UBvQzn1JzpAYecvwrStnARvtGPlGZoP1VGvqmcbyQVSL8Wy9a5bawzVnJA
ufLAhc/Sr1OtTVtT0j8GZ9QRKMEZx07rd1a663sVhEBrNHvMe944xDdaIf1wVD5ZbswPBrlYfN5V
YWc/60L3d0Zpcj2b1Wvct+eQgLR1W5iQVCPzqYtAYuqYyAci4Zi9MkjooanQq0BdaJr3xhzcy2UN
LUC5yNCQpMm4Ucaf1WjczaWkbQnxeqbS+FSOCH2vnRxmXjM2d2OY38d+8KBGzc/YHsHocQDPeke7
oXlelvXBQzxnL4mw8cbINDcYF6SgLPEVE+pZXBJystEMJpzMDVUXwRJJaXGsocNjilkajyTfniUJ
qZ3u8Evb6qGIC2krpbq0q4mKinsMQloiY0/rhqe8pAtrD2g5ysDeSOMnKDNUTOnDWKo/fWs6DFOO
9tLB7yMnWynpphVKYMTOnXmDxDRYTVwZ2gsxlKuJcM2UvZPOZ+oFblkGm264x06wbvFTIG5zSzqP
Op64XO7c5TeTfWkzpp9OGmwseHhaaLgD4qaakPjWrnb6jUnnPTMoNpD9mhfAIxOCkLNubSjgcEYc
1fW+g84trFHKm9FLa6uWVwkDr9z4jAFmjvdzbxCo0T/azXACqUPqjbzRURwuSsBmnsgm5zo5RuaR
RHvzqKHT2EZZdp1CIwZm6FuqB3Obi0bdaSdf6uwOl/dlpgZUkBRktLqfrkoiX6dcqfbg7yY8v92u
SWCFoqkcO2oc9Z1U0P2jkR/g34/rdWFgrEOMpeAbcVDAanbj2r0akOXWH5SuIc0P6AUEOHI0FTlC
uRBtrIZWtbgxJ9rXaVQzZlOdNtxWrX3jt4gWaL83GAaRIegTeTbDEk1NhSg5WOZ7nCysBfFQZD+T
MpMfAPbBv1xWMkIn+Vrq1R/8I+LjbOT4/wLcQllFnyggUWIVtimnz9FJfSDy6mcVqNJGVfvIuyHX
DRv6db5rMKSSsdytyp3tNueCYIhVtKXDwZDRf1Uf5536Gpde49bn9Dyelfc0WTVHQv5Mx3VIu1px
7k5ep3v++9WJBtP4q94qHv7b7IQ873VV3IZEDr5ShtSv4Xtz0jcj0RAr/1J8kO59Q+gvZFL1hd/I
fLGPzX240+FnIvHjPH+1SrpwKG1B0BJtxI5a46kfdLdu1tZFvqFlQuBYAFkAcQZ1q2CF7YG8DOUW
Mcxi5FvVrwrhjdYJkyYvsxggrvFZGh/2jf3T3lefUf8aQliKXR3BR8cL+18VWoWn4US2McJKyaFI
zKhnnbRuenG21lPxwEA+uLFX45O1tbbyNdpa9driIpYz0NB+pW+Eaudr+2N+i+eVta0ar1AZaWPu
ZNjsKtTjju0O1QS6zoVFdijw3PecQJ21HV/wH9XGFiEtSYgB9vBhN5JSyOhq8LTmqOh7bKcT/7b2
6Phr+Vz32KI9Q17RfW2qVQlQA7MDQDwoEt5g3hgKrDE3ua04Nx0zb/AiexNKJAdzQuB6skZeO1Yo
X9dB6QXPabstXYPB6cXmk4Oa2hOGWb+o5VaDDTysi2mN3yc11hJhLFeVSKU9N2c6OgWabn9l2Bu7
Wpnu8MI+Tvh/UWwC4KXtVPaHSSVrg/sZ63HWe5O0amkAeNFtwd5idPmJkk6rj/UHiY78PBX5Zx5d
C2Cm6dUxDwnNvwAj793Q70fnVbpwCnMuhnEwX4GD9jsOi0zas4uXwMbg3rroP3tC0RKPKRkyx3rh
rdKFY8xoPxDxRU8jvtjR0fxpeNLt/ORfmT81r/SBq/yufQA+yXsHbwx9X/JTue9/MifLUT99apvo
Yp6z965Yy9qqfR4eo3FNIItz4W9DXa/Y2QP+yHXxWG7q+5CpFu7pV/4B2kfGZC128bVD8nJappvr
6nHJBHSNS/JoMFSdXbL9zNhzSg+A2XNvocDdlXz+A59X7s5IwPlPMoQiK6ddWfIKaMe6qlZWta0e
lXCFu4Wvyab7/qZQXuBfk2Jo26fAcKPEwxvETrSYSF6Sem2clMqzjv7BZgZqM6/hl9qwjSpx+YHI
nfSfuuQpmLeZuTZxonRH6UPPveguUCjAQdTbVgzELs51wdZRiB/P474/JaQABhuOXKSR0gph0LGj
wX+gPHmOA3exsP+cnHX8Ijun9OSTo2qtTJ/szJVMhsQHHWqf2dwqZGwSrKwXjiss0sQykmRao5He
AQP76D5iT9+Rtdicwl0+riya3S/ptjXXDAaYgJHN+QToLbm2W590wgFMLGaglQTMWV1J9pquLf3y
wPSGU8WEPHfpUnLUMEWlLuClb7XExGU9Qua4ZUYOCSV56LeM8pwH21l3zwUjnHFrr7U9udcvykbd
mo/plmLOK7aImcvHPj1HG+0xp67gWacjwrr5fsg88CPQ4m7SW+Yzr+0mXuIF9HPCaSxwSxcxuvUT
qU6wyy5kJL70Lwhy3/gOt8x07XwXHvptPxPczrcGqzN7zh5U63gNiIiv1zItPRIRL/4dNOB23TGr
g6bgMi1v75qr9FodjXtMuu2LTQDn6i3cN0doyh7DhFuCoB2kCpy1+/t42thbfIf+3tk4H6qXPXEJ
bW8W8MNp3BSX4FL/QIM2AZY4J9HauWLz1BluPZYfnWucFxv8g3aJHpMjAjj1EGgHHWPhtFIn7Pi7
NDmV7b6Ub8xb/WzdF08QUBhgEqaQB0CZ0IHtaEtAPKSgUu+VF/yJ85Up3YUrDKUQ5ojRR+usWnWF
2QJucWO5VocbYJ1lbukf2O/ghl7I0oLaRHf4RdE8Daf41b4Y7bpGfiVt8ZGH0m5UNvxOfoiXgQTg
W3k8FYhl4jWTVFCKfrfJz5RVBmz8xYlZpfKzqT4YVTjI8duTfhs+4J21V8rGvlW3zj0NHUQ38CQD
qv5L134dkcmxqveIvmFRjqeIzAHPdi7VpQ65IF3oZUMqsn9hOMAYr62C5/lHdhGnOd0LDtkb1RUE
WcobJnWGRY433WRbwglvg+igKR8AgWP7NhjO0RssySE9zovXFX7D0abZS843J/9uwhR69IeHjtZh
IP0CBrG1La+Ibzj/OEjIU+chOSD29Wh/P4PzYUYwnNNXKhDai3KlAPL/uDuP5ca1LIv+SkfNUQ1v
IrpqQBAAjRwlSkppgpCUSnjv8fW9AL1M5VO/iu6a9gQBgEYUDe695+y9dq9spOt0P7vViUYwlIHs
FDwzLnExUJQXq3cBNFwXtxEIjbfWDRo7exRF26TpS2ONNwDcLkMZ10ewBYzDOnzd+7G8D0xm4Xai
edaCMYTe70pc7Z7i59awk2tilKfT+M33yfelGma3e4VvbIz2F3yzM3cb/zkgaZmYAskpX6v74rnw
L9SHMrqNb8wSB81O28VPy8QTIcvLCJkLbU60hV2WHGJyr3YzA8WjtING6HX2lG2gRVU70Wv3LE+7
ywj8TO1Vstu9m9q2heiobfGTiOAyn8w7cb7y7/IdNJan7h38bsks4NwXhANvlBq5zSa4Ep3s3hBt
/6Y4ARy6LS+A5iQvsNuqH4rbPZfUN35Mh+xFVk4Z5hkWdQgVLvvjAK2WSfgdY150gt1+04ueFu3b
Q+RMzyoNwHuu6oCDcp6V2tgVwPE7FCeMIsrOfABvi/Pfuqag9KK44jsHEkyOACAr9FVayJ4PWqGC
p2/7Z4yd+VG7LSmWhG6YnrJ3ZWYW62TvGnT25DRbx0RyaeHlrmJcIU7ob3p97zMsTuIzrSeWCq/9
LLI4EUmF+DbT7kQjtMHDXTQwxqhgsbAdVK50g4wDFNAFU6AqqlmoOwagoyb2KatJ8ka9pIucfkPV
5V/Wyo+mfqsxAN3wP4GOBmXu74N35jD5NcSy6ETurR/YKbOEg9E6de1YiV0+Yeflg1Pf0bSjQtMS
lh8bULDJhu9xeO4vwIW8Dc9AmYixmF+rd1aNIGeK2vZ/NGQdM9BAtTXxc220x2DcMGaJuS15xmG+
nLbZReZlzC63A8n2VwnTjBqdkOohkpL6LXCtflNdRQ5cC/TU6ndxzxQx8oCNBUf1stpR8OPyUjnB
VfqU72MPCVXz2pUOISHhuQIFA3N4w0hxbXrVlWkeRW9879/NK76VQmBn5/kyvMzfrHNw3V6iq1Jf
rX30UF/QvqV+Xj2MkzvlP6T5ZoKnldosvaZ4n5MsVbvjm2F6JW0Ki6UMViO+6KSQjFGm2L0ZyEgi
Jthcssr7PFZacKCpaIeaIR6HIJWO43qDJLaXfdYKntigZUSC2GyIAEP4sWzW+61768OMAeZRniQN
F+VOOlpjhEVpvRmuZ3nwp5s0aPHgx+GpESWQ1KMCFkXcRCHXmbZq1K0p1rIDN0BhURWMXlbqUILR
+YHosw0tvg7CkR92BtInI1hsi+jjFFnhETABrw0oEKHOmegiD9V2syFaGz+vVJi1GK7lHop5p6Eo
QuDswgVgRiUYLQg70WlITYAbLVKMsjTqnH4YOG3cPkmJHjpV1wx3EgisKMtTt5KpsIsWE+6Wxta2
8glGTOX6rqH9vC18LCghCMBQKMkjIOUjrQPkSKm8JUWgdoa0pmgu+5mrRGP4EEWuVkEvFmJDwtbV
YsNS/NoFe4TlHfzGtgB+fFsxOzKVEF53bG7qEdlEOpKmAlL+qHaM62UyU0gxh2O4+Al9IgZ6kZCQ
sFGedHUGmMb1Ie4IMconKpmqEN/C2jqYpYFakutoWB174KjSnLbMH5khD4V/SiP/mXCG5tDKuDgL
1Kx6zPWvmTUXdh9QXxz0RrFPgiPr65u2FBGR0g3fTnKWOFOUsRKZmFSQLb4PBus+zMj8jvFOhL15
aIzgwi/Hb3qSy6hsBPpkrX7jxy9pV+MWsqR3tUxZlvW02fspjj3RX0z3ghd3avqkmixW8DNYIFJK
eMtzi4jLH2/n4JShZfpGLnkj0OwdxfYJhizlZWyFsX+utB9Y0GoItOlDH6aMq1UCgrG2flS5cZRQ
Am0IzqFykvMasglh2ag6g2wKLH3nRwFf4a4dlWhTieGP2dcoI7EaMsFWh0Mf7nxqeVU331eGau7I
siTlRyCBPNAHOgzB8Dgtf0yWWZ2iQ5ctP6MCjfesni1HB36k4rCyo1gmiSaUd2JJeZpoe29O4Ecl
BJ3jQzl28yO4rcc+D6+Aljm9pVBt7IvHlnjFj8dmsfZDNPeJVHKxRjXXUE+LDMiWY2pepzoWynoS
z62ofsvHZNdVDky4Rdwgkh7B5Np64Kocbjoz4BUsaSHNY6ENBxDwCC9ypqhK0d7nFemquaow1x6s
13rcSpH/qupMjaO+g+LOhLnM6CAQJ2CpT1YqfSNwoWEJSgML5bWdQOejp+8GwBhtOaSFElcR2Ulp
6kl1FuxvQ20BiE2s6AB0eIUUsZhBBydXxsmajAchRgbSGzXzafEpKYfXeGSkMQn7nSzqQVm7B0AE
wAR9nRX3GriZe7Th+GQULimpyGo5xDy0RYbpwHqbHDAI7c6MKn1j5ZF+6CUGACM4d6Maeobi9axL
47aHuSKIxDJ0btOQdyBEZ58IIw1RBNUnKNdm2+7lVEnAsQMRTGXLspWeuoUQKPm+qajoRXQQuUQ6
ykT4Qu2TXK/Qbwu68tq08lM01PdSNS1lsomslEbCldjeWkMDI00c7jMVxSxsAVYyxuJ0bmhb+C2Z
VgXtZNEIdiUJBIEuuAQKnhTeWr6dck4QOlNarYZt1ifdY1ykzEdSejFcw7MLq3pQyMZm3R8/Ga1F
+yom/kklAikOzHM/xBez3myxLydQjUSvIIFgM/bAZDRBmLZxMsnXJX1AQcRHqVsRtlYyORNrDjYg
4O5gklFSSK2XKmXlWoTZ/YhEI+r5rCCU1ptpxNWlJtVVSZmhbX14fiq26u6RFLQ1Ujne6BgZHRSg
9NLV8dD0WPLk53BkIlu2T6J+DKTyir7GrjSg85lt826NNO6zZiuCGjOE/LKYlEVxHFzat4Wp7bOq
uhMt82os4YwNOp22Vhz2WV1/L4njmcSXIMgYTvMOGGkEF11oSIJC5PKUCG6T0P2ttfAyXdgf9BKY
8LDEmZ5e9IkMXA2hcdSElY2+ndmZIF+0HVWRWljWquZwG5k5E484Oon1klKmATOvaPuORQeny7oL
6jhz025iYE3KXdPM+1bHjRzX4rGoSVyKxfR27Nsn0nErKHuksAdywGKZORFZ36dCEF7GnuirULkO
+hy1Fabr0Qr4NLpmg2IbeCEMdQHoWNqEuq1iCtjowPt3foKVBQc0jTPM5IhMjW1hZffFOHCqpKxW
D/0R3Ni9aIzbBtN10uBXBb2Z0lodqP72stdwNdvoZrLImJQraQaFjxvfw/LcbeYUzEc+v8xadATI
KOwJEjrBt1wKzuX9MKYsovX2blSo4PqDcer4ntqTygVetjxFbZKt2aWsm+i1BirLqt7QvMYvyYtS
tn5U7hRF8KKSQp+SWpIdSfke1v2xN6M7gf//IaJ4nhTJNwwjISMxuRI1A5mU4+7LrUHcq70I5wyb
laxklJBj5MdJrUZuWLKwR/bHAtNHax4JXbGPcUKB+lxoxHHkQkXur4GCHfoY15I+gEgIZGtL1oQE
KgA4whIvgGibpaGOpjSxYnsgTsQuymQ/i0S0F+ZejdvOMQVJ2CBeRj1dEGQ4j9sBxQY5b0SCzTKq
R5HPX/dnVwlZl5HDoNt+LNxMapvttVIFx2MSsYVd2K0KA9LaIP8Yqp4ybopz/NyDcHVMQGTVFLN0
aLrLRgZy2PWhMxN7OJntXZOZ1DXbeu935i41ImoQtXYaMobccu726ISvEt4i6HbGRYmXcVsGDDY0
rdI0uqumhl9Moz3KYwngNMmeEl+8H+pw8jRdo1FnPRoiaUNyP7qaMoBEsBpylwP9m4rzym5iYatJ
QJpUTAkbXIHkKaWDW0jyN+wfSJl1agLmUrPW5PR2FoRjWM53NRlMzHRBkpM3ws84U4ezmRdoNE3p
OwHq9aWKoYA6PuEeIJHc3m9vg2ZfpMarLkfitoEvHGTTj7gIQtfUexO2vW4Xqup0I/U1SWDGFqmh
bBNPbFcjv2qjejMqeJuSzlcibIBxtWOjbxNXypLKlnvcobks3ftiF0DDZKGgoo4o/K630zi6SzKC
d2jQoM01UQVVtLKTHgnEEuSHMnqkozEN1DWC1rhEIYwCQyovDXEkEtIitbIp7HaaZy/K++tecQUT
L74cdoo317l6aLJBPax7Xw7HtMB9V7BwrZLXiM6QIymVdhjM8PfNes6sJ8uJxOB5RZuvm6rnF8AF
S3KyklmbL8lPYofHptHzN2KyGpJrLAJ0RIHgmAoYmRb2VPhCHLIBxn6of0q+HYH+Iaqippmycls4
ZX0QFHuVqpO2+CeTKv1j003lSciwtJOCrR+aeAIRLWuFcZAXs+W6ycmcOLRPFop1CJw/NxHyAmKx
qn38i8+TLbgeDYITFjvxNhtMqmKKlt+I/iATi6AlF2mVqN7a7f7PP8msmn/+F8dvRTnVEXr0L4f/
9N6Lq5fsvfmv5VG/7vXPPx/yoD+edPvSvvzpwFkFdKfuvZ5u3xs8MOufQ+W13PP/euMfMrzzVL7/
428v3zMKZmgy6+it/bNCT5L+V23f4b1u3qe/eNhPYZ/ydwu7hwGLRlE0SzF+E/dpiPs4b9K9xLXJ
DT+lfdLflYUrY8qLHMFQVDA3TdG14T/+pph/t3g2GDYABlVJ/Df5NbLBU/1JXGGJGlJ6U7JMkxu5
Mv5ZfiBXdZ4RhFTvmhHHUjgJl4Cj+TlYdKXiuh7sBgbCJq+V1gFcexZq3d8K9A35SaG5SfzqHFjt
bRdU4jZu4+Qib0h4i6AoMEYwMRgX/3KcFrHboDbfmJ3+rGajfyQ75KouRs0lmFM5+Jq+l8Qm2VeW
Tt/kWzxk9dFCyr4pgBmyAbcstX3mwjHJtoq89DEiZbqrXnwpfq3NIkbrI3OBpE6fY8u8wNP1QEQt
GS6CVR3TBrMLM9KSC40Ah38QKGal5Y2Zt+0VzPWzWVK+0PrGY9nY7IFWA2cUHxBlCg456pEdjtMP
dMrIbehDgFSTUWegCVcPrUoDCU5O4wVjdo0q1j93ufomDPFzpViFV4hmf1ORLULaQLFvU66iAmEt
mKsORsJVW5Sj2L6sSUspZCW+jGsh2jYiAVUmmE2QncgdpiJAwKbm53iWDLdSk8zRmBn6ajVvAZRn
Xh0M91NXZ7t88IAg55488MylTrEElC8KzAj3S0FoH6Dqb0FJsZoh+1zjDUZ8dS6qGG35QCAVV+wD
jREhD/FCl7WbdSrdFtJa7bKYW7rp/lmTaCwKA4LDvNPsWJI5qpFV4I9HkUwLJudN3NY9FV0YJz1D
qfxMvis2NvJ9uinetYPKTsU0vWnbziZE1C7igcCsMXONkidP/eSYLkxRC9+SotgFSujbgsykjZD1
ig1uoXUWuArVC/rzyyMG3RDIoiHxyYzRiFkx57KR4B/EETdtO+1EmbejRv5tNyOqkF4NtnP9IAoj
HwpjCmH025UIPFrqbu7mhzyEF6CRcwbukuFnMuq7Fqb1EPmX0myQc5u0F8MgFdhB5GE7aYgBFIl1
doKDT04AZCNp8aaet7fP7mVjvLXqWievsqRwnxwm01rMx1LrgCDireVLB6/xAi9r5OB7SeYKG5d2
KML5QR75qtVq6vEdHl05lX3bR/Mxm4d2ZZLM1V4J6Q2OlukFZL67rJ3ozjPpNij5yKCTqfbXtj4o
wvUUJd/y+bpAinoEpEtITptC555H1Bis8UemuolVxdQgI77z/fCq69/KWOrvOuFRk9CL8qHOB7UD
WlMRzkNGl3nB2iSFmRl+65ihHJRhhgMxBeiRWLI5mVwAkJSLh8pIXOgUcDqjId+NRHTaepVr+0Kq
7/Cctxcmwh861KYrMZUnM5JWfC31np61p6LuZM8nZxoZJ0m6RoZBJE0TcxPq4hbBVgnEmy6TMtpS
lCRe4ReKZ9EsGEq+PAQd9GReCrI07+qsvFhIkWFPfSxVRirGwBCdFgldWVg7SNZbJGHPUqudagI1
cDald8w2ggteimEHN9QDO7s08+YOMtbGmGqIwEafOn43Fa7JR8pqqnvXCyYqscmqc9C4G9hqzU0E
HQU0vaWZJVkaLLSmERuJn4ZILMkBQipDS0XqUUSr5Wk0EN2Oiwm2z9LXiDBRO5vi70WA/k8NqnNC
lvDG1yhBwf0ieaIeKCTPabc1INjj7BsFJpAYrqRup/4ITOQU/sDnbFrzbsJsMRsU9vGXpBcTZjDg
DyGrVqO/S1OJYjqR50C5VWWLcedB0DGSkqsLOCt3hkF4T8TkPpgRUklCv1cyGsVhA0gkJ0qwKt7N
It+VPqZiWaQSHkavwpjlG6ydO4qK8l5vJJYPRfJaNwJpCoE79JGyBRGPoaaVelsr+QHVcnJdtIQP
q6HP73TEWaJ1pgv39UhsWOboy51I26MolOe7YIZBb1ap5SWatGXlyNqeuGonhne+yZ9lhWUBADZQ
zBNLAhRlZ3PRig3KhDqGr0JeOMI+9ylTVBD+Fntld5lIFnAkluTD4KNuKErf7XIjIlFwIBakaNBE
R8F7LJCs0S0X1eh7EPaXFBJ6Gx1Sv4V24jTmhI5WyFidLO6cBn9Y25PimwR4L1UB4FleBFeJiHRH
J9vV1SPzR2SwFtYLuffmXH9qSpGwYEJmCcejezkqvkgwQ8VKD+JYnZE5TTafdOFHZLp0Sp+6mdxW
N/JEfyQnmCOoyxPqsfLa6IXoIk/JM20yhdIQfnJrNk54Y/r9wI0XZlAdMqlOTjCukBgxqgiFUCHo
EvxT305XlhLTBjWixIWq8R2n1yEQZAjUbTgCh5N/zHKsXfgZ/0QuU4mUo6q5rBoKg3PCpanl55nL
KqsSaA9OZXbHphifxMCa3GTWlq/BLsOpQsopZNI+JxZ5Gbc62ihW3FyplD4oWHK/qYK/xHRWQBAQ
FvpVqHfYAkY0MH74ymjf2/HydGPW3431C/aijDoO9RWzH+kui1XidgA3bKOIbq25XXQpl90U1B5T
M/7hKLxvqjp0M7I1MJzhBVp/jDNa6r4knbkefGckN3urmYFTJuq8U3tgIDGOBn2UnkiJtTw9ta4M
n/6CVT/IjWDYg4XoDDS9XdRcauCiQiiOlh7LeNXBI95Juv9mqrR8ECZSLxxMJP5DQxOKtHWL9xOd
QyzuKI3dtgIEEqW7M0bDU/VUttshQnRjaS+zbEIWoK+St0suEFl/246EQ8dUafC3Sd8v2QesZslk
dMxG+sHArErSdBV3k4CesrvKYolUN/ROUUuDWMrqJ0Vp+WJwtU388qKRkslVV5P4JL2SbfmI0Uq+
8JkWLkOZEuYt5i30wSUTJG2ojO3IaG5IS9FDlD3IVf5BCjGBDC0yn8lCIRPRY4yfmkisEMjTUiZM
6WypzRWq19AdQALbKm+uvSq45oLyWVqqj6XA6mUQcP9HpqbtR/O6ppZ9WUgaNGj5IIah3XCRY25C
hYILAwF1cuek5V6St7qKsDOkd8NYGNmxTjWoBA51QT4HH2i30AlhuTloj4c9gyLiaVD013UDqDCd
J+uWlf+bOat3eun3N9hV3bqJzdssvytatDgskxtaf9FwxBK8sTrtomBszhgbb1HO8hYlrUU7OlW8
oHWJVLTQjhvRTalWHb3mmStqYJtqXW5lnb5zbSoWHGrle+zn811SXEwj5vxuBKoa9Od1M5TxPVbF
+Gowmv6skgBEnmHQ7/ygSh1dlGcI+D52jhrVeoRNUtN5phaoz0kQGOgLRJSIPiWugRFvRJWTzlq2
GiYPkUFb888MicUVHHfRDXpihigxG2cxkEmqVg3i82ISl/O5NfYKzlJyN+YnfdQsR8onwcEoLt0y
V95YWaadRW1ChZAkrphLDdq45ZSFqTAfxPw4UXHQwlY9JwE/jqYqcDTij9uSlyl7kMgnGNodHeWw
He8lgZ+vlBIhrWX8C+GovmkTDAiohltdxgZQVm9NaWlbeZTzy1wsEdqWeoSuSD7U2iZGTom+5hDN
2DT0EQHGIJLzFyCC7it64iIiyWKGbTWbm4vKDM1bSZoHshT6+zSl91Eo9WQrJfAnWT1NRnJtdFRn
hFk4lAMppXkgkZul6ZM9D+0ZExckQQTS+hgZRG0vDr/eGTrfYsJPsKyfRw9pMNXoPOi3EpYS7hji
IheZsoTUWHocRDqz4VB59MkoKXcFrR8/dQRlKXT18q6VvXpG0R/A5o07iv7WMSdEfmTU2ktWfj9s
hNFLqAoGZbjTOh3lAe+QxHRhl1Ppv2LBccopM2WSwaBn9SIipgzxC+BllX52XHaGG0amCtmE+h9R
AedspJM3RETlzG1ReVoWuPCvpwO20NeUCwXywhbnh9IUqCjUY8fvBjQDddd8Ll0SPVWTd4TgGAoz
8beoo69dFx2uoLKlyxuJwmYE3TuNXQuHZUo24th/j58bTJEn5iJIS/gyE9R9oSlnXbMIv6WzuW2X
GUovlBe1bJzzzKquqxkSeai9MjlHIj2THaaP3SGxhtcmKZUTl5tjDVCQvJNBsXGYIzmUgvqC1dRI
5hLzHlnZ9YKM+wMFnmUkP7IQ4TCwKTo/VXInxrInaxPg5yU33KLMhn37XdP5bYisJrNmJK2jQggq
UObPhtMYidlulPnp0lKKQgXQ5LcA9oASRI3XLxSRtkGsE0wz+UJis9Xy+A6d7DcgRbgokkR3enJo
FHPRg/XBZT4DQPT79A6P5wUG52dTJ74EZuRdn/sAOKf2e8C4S+idabcANfAEIAytWKAmJVWleSyR
/oZhQkaz8TyVSGh6hP57Koezo6kYiYS225LlOkDTSHRkeawixNQUL2QmEvx3Ab0VOe4uornfBoNg
7BvTTYNAuYXQsAyD6M0Gk7lsEP0og8KVm7n3qsgvNxX9ozL8bhiD5rUpwrrUlMddrONgBgjRIOpk
6PaTkCinFnusPZLjShggy9vCMJxhdbV3/n2yeAP6pN6PM3qLKBmsYz3GttXBNpAZJM79bHo+foXt
4iDZ+USVQ7JA2hKUF7qUtfia1SdTBkUZhfKVSoNmlxTB9ZSSiNY07SXlSHS3+mRs1SVQp7UMLESz
fo2+PeKLUrwwPXhLDHRK+NtCS98ZI2nmtOmPotGcgyV8mikc8Z6r1CPpWlJhyZwH8fKg5RqxH/y4
UA1wuYjkkBE/w0ii1lgJ4kpCXyhxkWzoewsB6uAcwpEnJejcdYlQk9ig1jnL8mUzR2S91K+60bVH
Newulco8RDEGnVzWw6tc7lC6qlm1tyKuDx127n03EBNCaYnkJ/gutlkJxC8wy0taTM7VZch4tOcb
6fMNlS59waAHL+n7TvIxSEhki8G35DfaWfdkSEI214T3PC5fZ2FMwJPyPZH5xcLqZBYG3Ui2uxii
ZWaJZ616M2sIxv7c5Tt6SRTrsQkKJS9OBKZfNDptJThwOgsZdabLFszYwXLJOowWclJtUGQ3CRnK
g45Zo+qryjFXm5tA7iSbgOEnspzJRyxsAMmFqwdb2bydukbfqSLZtGmNIroMRyK30AASXIeDDowS
Whvm2XNQH8bewS+Ntq45wh/1bWZhkkiZMAg3hDRH/UAYES1YI23oKluoG/I4p83aSJeUYaXTFaQA
eq0wakbrR0+cGEQi61Qp0MxjrGGUV8mCDzpKVAN1qhERYlNYitMOGRpaUb3LwDHZhsqUfBZDyZbH
xzQURa9rR0+SqKDVwPNqcX5XZdS9kR49k9ByzIXc8piOvPSYwm1NYWA/xYWPCQC/rJmjXVJSFhNa
Y3LVmNU36A2bLu5qR9HLxhbDVxUvOojOUdh2AlM0E5mCozSRO7dMDVn6OaSVZG7fXS9enbYujno6
xjtpTeVRG7x0knYzj+i3yIvEjFjFD1HDWqZjagCwKUFHmFDML4xnlCT1U3KdqyTi+QXiJFAIRDYK
b2FLWaoJnonjCWyLeT7q5WIrDci7LGW+McDAbntEA1gYuELLOouDIJ7RRdPviClnOUvpPR81laxt
/gNpZtKkwKMYRkFwgjR+hT9lLfk+qOGK+JjrLQQg0kCW+hpltNI/TxrpSgguHtdVXFwh3yX42Wcw
8+aApD4NpbrK+7wuJczG51mZMYbVfVsDDyE/13KGYDyE82kgAR1waSfYDWaiibDBrKHRGcRk1jGb
qD21hcGzzPvLeOZbVPlHlmcayfb8fCtmhUsNTZxrZZNRqsmMvNwRToyMlaHfaaoB4EKm9/umVV9j
oWd5P4gHNWSNnMsFScLZ3kjvBEn7RuQScmqDJXFe4UrQ5W2wlCqnvkaYSpbBbgbYaLUJOQoDzdgg
raRdoFbnyTRAisXZjT9BUUjDRYnZLCGUpX+dsnC67IsJ3JofvA1QaQ5+k96p3ZRihoxPrY4Pl+Y2
aUNIt1oW3g5VEjwoI0UX4FzTLSGBjx0RkMqy1Eib8tgQ+HcsdNSyU1ENbid1RB2XSw4fwmm1HO8i
Mqjo67w1MRkewURqpylpx//vjQcFC/gvI+HS2vijZbH0Tv7xt6v34T8u38forfjSeFge9pOVLy7p
waquIRQQ9YUr8IsqIIkWkcOKgeeGVaZBxNKv1oNiLA8SVYNHGUtPAJfkz9YDXQnZknRTkSxWcJJq
/jtUAdP6mkBsWTQwCIdXNU3SLU390nmoYjWdhyCPLxrGp6DS/WKjEJnjJel4EdNw5OK6ZNSEslUx
o7Mok4VQgAQB9UEYNZVThdqbmoWYD1l4DUD5aNoPHxtFjUZ4BCb+32x6ziRQhUoJcNDKK2JG1t3c
JC3PWXc70rk/bl8PEwZMW4DOjgQeRGexkE5Lpbqpsm5wl5bdYd1ITYOjfd0lrS/fR9n3NRrEWjhi
68b4tbcedqARSWRB8LAmHM8ayL814LigOcRiZABC1s4q+vkMy027UgIXuOSaI/J5uO5ZyO1Df5pJ
iAKTFywbZYHEfW60DmVOp2rHZEF0jkvU07qJlsNB0AR3jnBfLudJTR1tLJiRXfVMi9D3h2z1lfTZ
F8VtitPK9XslZ8TuoWZ+7BqdPOyT8VYra+rlSgNat6KP/LFZD+Mozh0J0motmN1wBIWPwLMxsLho
QjyCJsKsGjLf0Hx/O5f99zabboROGZgy5AiGrIwEvu66jsXAnZreM4kS2hhCsuT6Rq2Xjv2iLvIk
cnh3kpmdu5ArShnWV4OEWnoyKkcs4+CGQI+qrY9znsBAXPa6LCi8XpJeWKA6hiIs0mu1d5UkETZE
B2dOMcxphCYmTolWWPu862cT69V9OreVP2PeUR/Wzw9KTARqizJJe6MWg86kdkn3GTpqWj5YN5ul
9TuB9Y2jkz1w4PvcHdY9gnT+2Ps8p5QD6uvP4/U+n4efj1vPiUBrkT8SwVhPXUkK7c8n/F+e5uvN
69MGcoihbN39uB299BzXv71WbX1xX17Devjvn6tZsaPXmxHELO/Kuslq8Y+9L+d65NCeoFnk6rlf
/tTHW/DlbfpyiJd6wAdE7XN9cDhIpVfT6UqXn0u0/L7WTf7rMFnzXD6P15vrPCZUen3MesvHnT4f
qUYzCZSIN0PG+s1fPe2Xc59/vlzJhV9uXg8/7/P5avIWlbRA83673mW94a/u9/l8ApN4t06si89T
nw/9PPf5v32eSxr5umZpxDc8hK5IX/q+gB6I8OcnHb5silp0Viw4+LSfnPHfduUFNC9MwXUMVMWV
9YqWgSghNtCFIPjgv38+28of/zxcn/aDib7e8huufPLh2rbE+a73+avHrec+HrzeZ30hH8/wefz5
6C/nimyU9widi/1A6YUr5DMi14VWieKsPNBAGcWP4ygFUGevN/22u0LL03S5jH69qex2zJG8dmEf
R8ZysZiWdk8UYej6xNjW65Dw252C9a7/knjb6arkTolGdRf8eLpsVojvummkiCs0gp3OnafmtJ5b
77fuac2SHPZ5vD748/DzaQjB+ONZQ9QJ6EBJzlyjFr8kL2qF1WNDnXP7txtaUuejBGduJxHbxRX6
981fnWsT2J01vJllHPxgdi97K2l5PZespOX1lkAad6XaS97YJnRXI4il9FlNOop5dPX1zh+PW88K
69eahqoby2mIXJ75w7rpelCjWRn0dhsSiYfC6Wf6orxcFJfD9YaPqMayeBTrsd+LC+F43chY+EmP
imXT0azg27i8VUpDu6ZsFOEQICR2EEagJZWoDhkDFyet4/I3rIlYvzbrubDQXsV8XKAh8kySpz8f
+mVDp13y8r7ZN4tkaM0/XPfi1t/0dK72a67rsIS7SmMLRgApUUi0JtrWXq7dQJ1vCTYACYRi3F4/
8/XzXSnPqT/zhVlPdut3R4v5MLBNEQbO4xUyQJJcR4vYDiQEr+8EPgH04Ii60foaRJCIKnGMlnpY
90LEtR97k94VTtIVLJoy2Pn2iqGWZ3XxAi1sahHCNUqmgqqCKsZbc6qanTxSIxvVebjjjSoOBPXS
6SyxOmtaTWamBQ0AzByVBKDLrTOiQkR/H1mHNOtYR4Lms0cTL6JMTAFr4MFZQcnqOnv7Ak7+OLne
/pHlvkz2ctRWCbx7ei9KMVJxWY8/b1/3Pk5SU8N0tjyI4pKOZ7y9/HjKJUVla/kxMlNBuTOlAVwE
lFtw5gaXkzUecd3Q5bP9clB2UrbTpUDbr4DydfOXvPL1QZ/3IZwJa9WXu3/ep9ZphMqz6FOwgga8
buZuye9Yd/mWYQQvf4H9v94+6aBmAHqicv/zfdY7/h/OrXf5+CvrQ/xo+B5YQU1o8M+Xs+59/qv9
CEyYWGXW9ssbtb5bn//ul8P1H00ET5tP7ZJs8rmRlkHo85AOQXHwlwAMqfVdpR51vrBLCkqxjmaf
d1z3RmNJKvl8zOfNH08bpUq++3LSQM3BFffPf3a9z788pzOHtynkuLoY0Cqv+aavGyK2eKqvu+tx
Trv5405fb240jY/yX9/+25N+vetvxx+7vz33KI/86oRO/3jq/3H7etc5KgDGSt9/+xt/vfvXf+nz
RSeTdKZtGLu/vYJ19/Muvz3FesvX4/Xkbw//uP23l6Okntqw7oqFRP5tk/46zJCyqJUA7GI59Xn+
8wGGKmLAnlMAmD+f47+5O48luZEsi34RxhzCIbahdUYqqg2MEsKhNfD1cwDWdJLsrur9WJrBQmcE
pPt7957rW41xMmSCfWy5uTzTJq7+81/k40yahnrDUPW0LBZyOQ1H8mbjOSV4ubk8uDyNCpzZ8Nsr
l1thEuqbMcnIPHl72ibLXqCq5oN/+ThjpqMbfUHC4XJzef7nf1rux9X0MhX4iMHykg/79vbl1i+f
+faVlk9fnmZzP2l6RlJcOmjoR4x3y7HydkQsd62ArM/Dz+PC7uJCEKnEAbi8SqTEdPoRoxA1X+L7
rmI6HC4joH6eJL8tEOyFay9rBXHHJSyrBT++4MqXhdZBDF4tN9NJSbFebnrfq1ZGlJfn5IpkPmbI
zGY2PA/n3u6mwy6OT9J10W5pEOVrN/zE2IcKwmiiaEHdM7bWNxqf6EDmnlseoMl+hslbnfK2+4BH
MT1HNb7GRrc+haPlbZe5teJj6NN5UPu31fzrlun72wLQNCEuUQVyLeAyo7VZfBYtsgMVMMANlXmy
TS7m9mz2LWP0CqLd9xb2eX6LlMO5huEvBENU9h29ShGtYVaaNIk0SD28zV2XUsQyi00H2ROvRZHb
69EK/7+us5lsP3Bbf19ne/8ZbGcWMEH/tc7219v+r86m2//j6aa08U56JlkGSIb/lUlp/Y9j2qYx
k8X+VWKzKL4JA6GdDmRMZ/lWYrNQBFtSp/amI8a1dL7d/8mb/4KJ/ZRT/w3Ucs6efMNKWq70bIS9
OqU/HaroXLD7DS025VPZanVrPyohCUOo1EhZOTg2gejXdCmybWrKNfJkpGqervY2fNpMCBLs51JU
XbglghbvECetuGqJ+vHLmvzr2/6K3DR+x4ou387z5lIiMZ42K+gP6GXAmC5x0AE82mjDyim3romH
YQImuzxGNFvAVj1JMNootXBljDmGOsfWIWkEtbV2UgCkKkC26AOoDF0ZX+g4eSucaziL9B4QlR/t
GGSSTkivzcz9L//l6/+Oi/vr65tCgES1HZvt//vKrYJG9VWuW/i/h+JjNeXxrZzicq2colgXE1qL
QA+9Oy0/Slofx0A090Y3zqntAN0MrYj+Ksb0xs3A1yCu0DAGuY3+6hXVMcpR/WQp9tcIffax6+on
wzEAUAT6KvfTeGMWwrmkWvL4X37TvMp/32GcWYsuXM/12Af//E2GGQWZFyfmIzt6RplE0HmtnGAn
sMa3Bg4aJyTxQ7F/7Arlugc/L7UTlOLxMlh+v4/c8tVFbnd2UhMRV6mDUXwxoqilW6isJzsBSBJk
+grTUbP9568+HzT//tU5diyOKI6quRD+K0YvKzK/DQrPeNQLF1UP7t1R3/dpiaYnjXyIIV14zqYS
+eWorh2ZJZ9ojjVuv5NAjQ9YOLxtXjURkMNp2JktrZZeEe3J7H9d8hPOWmxctQ5T8UiWCOOxLHxw
NVp7eS/OoYVH3nHwwcSR8hhaOqgmUDqsbCuc6OTTfDZxzuKkNLxtiWkOe2cY7pjwAPXsi/zgmA8y
wIybgM46TP4UPhbUREufnlureUQwjcEtCm3vuizwmTqdneIdAmIJSuA6DmWEn1Obr8H1ilgT0BRB
Pn7ycpsOYR+97+hXXQF0J1tOFQMZmzRGUUtDtBdN97Dc6lV3VzGUbWFq9ZNpGPlNlD4qXW/vloQn
9bOn31Yv9mSBpURzstV0q2H6WJVHhEr0v7XiG7Iq75hG9QcjC/rVNLigP/TiINO6Ovzz9jb+065q
46aQtiF1Yf7ZPXBJS2oHJzQeNaO9dE7rrhK3Iq+O+j4p2hbCHuPWm5Z7zMf6NYykuVXgfSHt5IAN
DF+/hnmxb7ET66qaLoTnPvYaHTSkNaaHMmOqvCtSD+/9f/nav3OG57MG7RaPE7ODBw17xx9nDVsT
TjzISn+ko77mxB0+Bcp+MB2FQ9UGCVhm4EZKP/AgcrnZlTyMU6Sp59r7TDi6cbZF9MPFVX7oXQua
TuqttFkxYZbZtBnDNvpp2PnNr/PrOVr/D2vZ1F3Tdcha5rTw5zkaTX+msGTjRvTd8i5Gusej+hT1
ySVscWUyWio3cQYPIrMuOiX2ix7ErxEg/+M/rzfzd5vKst5oOwls4YJvwzDs98PbHx00IoKtRGTo
c6l061LRO4/tSx7RFxJa+y7tPqo8s+gnqmtg0H6lu208LKtyrNHfjQihq6whe2NE6Ek7PjaOaOCK
VVXr1KZi7cLG6ckEzIjSSJ2jEXVPHcbyW1YC/fF1bxf4YNHQCYuLpmXjSYuTDzFShZ+Z3n+7zo3/
sIuYJq0xEzcFTbo/z2SGpeUM4n3xWNMAtFqClXpXkCtVmQ5oEPk01uoHEiA0fSXGX39g5mGbgAg7
e2tE5rQrMEzuR3cCp+MY9J5TAdsAZdjkZdqm1NAz/PO2sf/9Qu44DC64ZvDnSGPedr+AU/UiFpFm
dgYy4sYl5zDq9pyk95PTfi0oij/QAgTrkUR45h0lt60j8nNaxdaxJo+rVdAkwVpsrXz4Kt3Oveih
Uqht80+WoOvNBbjnFGoq4EAxwhzc/IbdmUfXem+TMHAQocmsKUcMlPEfDm1tnhDpkNoKkX1XCRNK
qe6klzYd04soOLgJS3KM4UkJw70gk/WweVT6AdMGKLJul01udyvd7shVwcV6PDWQDox7VgfyhxZD
t4sK/VFrnZMZt8Epj/Vn3QvMV6Y+1Uo3cusk0cKR/DpcfZtSXxqClJx/lFGZ3e6f17s1nyv+uFo7
2NZZDdDfPU4ov6/3OAkwo46e/ojzJgGwPnVPYzjlZ1T+1cGG2v6keR3MA8YXl3GEBRT249HOkVJ0
WlodUmEhb6/xRbr63sq0W9uazVpaQ4mTOuiOcRlusBCM5yJ4bQF++9gIdgXJwLMgeTbWMzbMRus5
yGxv18Xxg9Iy+8WFBJFkxnkyW+Pq5jhFy9Hvr4aydogwDyReJM9dOZlrryEsLmyzHdoBRMIxmSap
VN7RwPTxX/ZQncH2v60pXHQujW3WlxR/rCkNwVsHx1V/HIrsvVUGGOHb8IMitfxclzo0FVsbV35f
UX2L0vQsR8wNbTqjB0nGROZT0zMer5lJX/aft+HCzv91G9pCck5j4kCEsYBx+cc3S5vAiIWiKt8X
Zn6Oe1XfQdSjUFSvfqm5l8rRLgPwCRRUUUV3Mcn2kEskQeWFhgCD3bcwVXeQI2rXxtDMa+UiuY7a
TlxG30M8RnU38G3KHEah7axGze3KSW2QXo8E7pH6aImn3nzf21wXNRLR4bHZ1kE5zWctS4BVU/DU
pmifJrIkaQNy9JAU+7GccPiWFIktVDiynnd+E4CfIFRynUbFZvDDdvY1hzsdSQwgDAUbLvCKnUkW
z6YnWWYRiCgFr3NEW9huARxYwB6wUJu58U6ldItw/4KiLYp05wU98bse4qE6wNaBknnamhFTcODB
yX87/3rW78oEyChsBw4owhMsw3IIPvj9wJqIEQKWMAaPmurzW6pN3c7SEkpfWeisc+0iZfkt8ge8
s9PoHps4OnlE9bw0k1YdexKI16HzxR0qdZPUDCi5OtO0oTXOsFEXR8ep3HDdN2OzkwGc9dj+ktTE
LzoY7Ci99KTOoM1qG6XuQv/YNKX+BCT1telscW3ze+ypB4GTj7T1BipBXH2NZqXvaiAQDH18+ITY
x36GQ3RSZtACTwS1nlnboYuGncshvTLzqL1mIz+ps3TGqjGeRo+QQK44MbogkIND8uQAGtlMKAPD
zvYOthusY5fKfEHCEhAD9EGiKhCrDpaB58TpL6TXDJeft4z2cUitE34IE42v71/0qAZKOagHSdsj
zeEpmloFBTTJMMkDr6qlyLaFOyBPUgYWjd5/RHRtt5fMBqvelPF7vXeqA16y01B5+XYCOQsRZmRP
IyNxH2Yg/UsnAnlEWM9MmN4TNuvs+VhAcXWMERBWAAgRq1wpOcQbkc8YJwa9tzL5MFa6fmzJjJij
8IKtPRinjnLfxSt0Cjb1tvYYD1R+Pzz6LpZ+PW7jG1xroJK+Z2/NIf0KC2pEXx3yO6V1G6z2omGZ
eUgQoAXVgxlhjBcwmtG3QYsYHBsunGjy7aC761R235G3JWfR17e0S8Tedv1hU7Xj2p609tHq2XvY
vMm+SJ1veqz5+58OXRhc0hfdLYZuc+8aNNPm9Dlzs3AXq8R+HGGwcs3Qj2QA3q3K/1DF4XQn+mxn
5ekMd2OHiC1tp9G+PZTKTnYyr79ZiWEcBwekR9W54oUK9DGvxXRms0UQQFGYeKN+MHG2rZNa3SJt
mNCMYycVCppEMtr3gkPlMBRecy02zH/8vZeFFzeHDafnLrWEOr6SLztxATfrXejX9c0fo/qWVN5m
AkhwdJFxnA1v3FLOKNeo/lvk496IaKRPr35RX9sIgCd62uHRqe2WPoS27jJ+lk3myoObGKQ1umGx
i8jb2eUyRy6CkXjVjzMp32cWFgAMF7q69cmPPOEAGxLHO+gCJCffGd/DYx7Uw3U0/QAPpmVvIgPH
Niw2KnOeqmbJoH2mA0wJrvJICFNV9RBOQf2Akmlmlxms1jn4s0oQNubSKjahZbOrieEdlgJ2DAEs
rZg09z0+vdAnx6EAk7NSkyXuSdOI+ziN/T0+ygx8WdSwkuoYLjTCIQNtbZGtSaYNCLHyT01uSRy7
9ueWSOqtJJslagb7QU+gFqJwBP0mtZn0MBE64IBINirvK1SrddKZnwbfBesYY5rZDCTkrhz2/O0w
qOlkTuhAvbD57jTxAG+chVOIbFW6FIWY24E+RQew7waIpGkQ3BGQNkccYffcxRVRTtYLSpdrhcj1
GtmmDpih6g56WL1LS2U824FxDrWRCGyxh70CpgSnJXZjN/sSTdO3ERHyPp9SdNaN110m3OIMxiBb
6qQUAvsOC+ZCuE3VOrX0lYWT7b6MZeCMPMzG3pvvVLcg9MNDUKT+PlBOhoLHZHzXlfAW6tgGadSh
fZohybbv3Nt8+FTazSkBXvFsKWuLC73edub0QYZjuUtJSFvpLWzXsnPyl956KEChcfrSHzhPhZu2
iA+1IRELY5zeOZB7TZuwhsa2eVs3AA7vtO9ho5vHtvKhs0OKqL3WetV141ULp4EOMIq3MZK0UEnt
phPwdnMBh437waBRwGy2PHVz751pUfHzrrH07Jdn3Nh74Kw87aw55Vdm7iTQ/HOu/nlfhDZysxof
xlxuL+fG3bIIB+1qODUWiCWWd8nr/dei8k4iKuTRyeZmxMBZdgur4JsvKDJbJuMi2/GbjZJA06N5
4QTTePIRl2u20R1KHSHZrASD+NXtDSMljRFTTzp2n38+HEaX0DbUvmiy9oTkuT2lc/JvG6VAwCws
Hgl4ohPG/w24ueoQDcNI92Muyi+LUCfiXRMsmiT8aqd9tbNx65BFWo9bIxfjrs+S18AKXnG5VXuX
7F/ECpTGF61eMhLQYYYhoTWdHp2djINlqtDZFtP4bIScqFMDAo3Wn7J2kMdubjkvIrtl8cfdqY9h
4WqlXDleHW979Kyw87N3htZnDA7m5Pp5Mc3Ny7e71aiBt4cf7cVhyTSSxaKrW+4ut4J+Ftst96Ef
7SodUJrpgAcZ9Gci+YIjnDWE5Al8Vqj14wZA2KpCKLlpbTXt6Wy+4CTEwBi0hKKp8S4isDya2+CD
IazB0b8LUsj7PsZHKSQmMgfAsnJtjPgl7g+MxuRaW7bYNmUvNgmUFreP8xsE1AaIxi5wyMnUjORz
79X7qY/kinPlsIJKZG/8vtg58G9WYeGv21DiPRlnzHZClkxfpqwo6hWnviKgzNM+e6DyI83h8AyZ
4aomOVYxDXoIqEMN9jvoeuCPcYXlfiSHMYdpX3LtTyxCOqLsc6ZhnoLrs2kmvJO1RJJMUvjFgJc0
z9WTtZ5oz7acGaV+QzkzKOQG71O3HqGCUxo6/FRPpT1E9EX0pOZmDJevI01pbPnzvXju2SyvW24t
j729FtcM7/3bp98+QYYUB5sOoPKf/zNdNChv/6YoRbQneeT8y2f/Jb8qO+BvmXP6RTG2vK+YR0Xw
Cb9j4zWm7fJfc05PkFTJxfH7ibne8l/evv3b//v5Y4LCYMwfbHAlwRqqYqi42dwQ4wiBCQa/GFve
CgPUtzj299qAm5hxGujtRYP4JtjDq1JhBRHmWsYNJ3zaYeS1N+tMd8v14OkG0eKggGLpiLOwFRRq
RLhYZYitWBfG1zCO7COB0/KUdUB4VC+h6GbSEzutCZ971+VIXp5eFthc5Ml1wJoaZHvSFjQjC2Yq
7+YqKE9jHJ+rGO3g8rrloWWx3E1lZh00KTf1/CHL4zJBKrPcKsg9XXX4NTdvb2Akn3AlpvOQFqN7
kHgLYldrjqlqppOsuHj6mqiNdTJpazedYG9+IBb3WabS3VJ+Qm8QSFBuy80MuChh0YVLY395YFn0
tqAruqTL5wWDsLY0vc2S+L0sCJ/MTm93w1mRQ5wYu9/bg0tQ/Nvdt/ctr367u9yCdJJsPdqc5akX
IClbh6Cd9aKvUhZ5LvOY/SXAbgyWam7I/kwnT4e/csqz0obS+/bgOHdq//bu8sQiZ3t7STCG7rh+
u//HJyxPMBzoVo5OGEbYUuv4+WoiJ4HJ/XzeHPgWb++sI9XsJZccabWc5Q3/4C/pzcuL31729k+1
OSL67e5/et3SDXt77y8/fHnmj7f0XqltJ/PqmcW9onzaANCdV9rQEuNXrJfPKUgObZ6XzHc/VWl6
WNZMobosPUzCWdWpIw/LNnvbostdrzGYgKV5wvLn7eXht5cut5bNG+UY/CiyzG/oOl0b15mTTnsz
jg6dMBj39xO8lrrNNyVOjUUOV409STDLHoCtL64/LOI6bzl12BWzI70Esj0AW5RZlh4XzVmGFPW0
LKrapfn+dt+XgbZGYSdXhW4D8Z0kMww0t8uHhrNiXRp6QF3CPycaoVpSqzBJEwSwrNVlu1QMfHdG
mb8UzOrwKjOCMeYNPDWvRKtulxX4x+pfHvtlExXLbvpzrb/d9LFGcs5v209uG3x1tIguFgG85zEH
Gji1LhiZ0skeW0BFgw8OP5nk8JQrpQCGMuMihs7VsEFGceHsbZ/MoWHuYVqK/AnHacNt0TRYPUHY
rHOGkliYpupKC+I6lEb5Xt6JKTIvbvbo6zI4Km88BiLAYktsClR5/cuk1yDPc7x0UDKORnNrlQCH
lFqPhDgZBwotX8jHqyUYSgJbthYycK55dIlwKhKbUdrXCGP9VAEicBLrJe7LeG+X7peckxWp8jEc
4R60nTazNofI+wQCSifqtie9xDL9oxi1c+IXlMZs8ckLXXvXGfF0aFz9o1SYRmfLU2sQb5sHTfEA
sGZXtaBVfeEP5F0wodes8XM0DZ8yrcvP0awvFILJEx0mg7GBZ+OiV8zw8VTCtsiHI7SyrxMN4F2f
arBSgjq4k94aOiDorIq45vGdtHPnOGbOtwzkLH7J1jv4Ehgr5OKnMguiJ6eeyAbp4tcOR/KW5nCy
IZkn2Jhj7m7jtJefjY6CmalPAT606Ej4TvoQ5FSropAckTLKr14s3svRklxiffS46RBsWO03CA1A
qqvsq5aJ7NoVA1DGOZ6rbO+ckMqzRXjqMYmSWxzj2krIhsZ1gxmhC0yGRdaXwRjFuyo5CJMY4Fxz
nB2ulnzjGuO+BarH2KWLjz5sCQzQXArj0jvVJjUDtsfXyTFvnVfIc0RMSuYPcDiM+AeSE7rMAqy8
qEHqyTJIVqeUPtAlBZ7xzlXMxcyXoa6IaA4igHlGa+DmC5K9Q65QM7QXBYdyBd2yvBs12YOy1vdJ
rXuXMgey32gD42x/2mLMf+jGtjw4+jA+RWF1QJC6Ipm6fTSagRKKOdKjTF2iC5qZh5jETPS40Gku
sUGWHxyzmCYm/kl9HSZ4HB+bFhBW21nuJemKd0Hn6Ecrj45l55PaPlJDFLIgIdIHM+B2ozwPvfap
JQMB6/2Afj0JAeaKNOzOkf5ljuNc41CRXF0DHNYTjj/fLuXRtOXeu3cYcGESc7oobh5F7K2fu/W3
FJPyLfb0d/RvGMEyQ9/per/l6M5vQ8mONfbp2kyr7KxXznNYmMYl/TzRcn7XkO1QjE9jlPmPemR9
MktruAeDD6hpHK+08NKbdGJOYh5sFbhmaLDy+l01VPLZKNUVQz82JzF8zSpqVEEb2tcRq/im7ekj
kUu2mWiuv7iEFfaCTPQsVRVpHfm73nSLI/PTI6IIsY/M4dJZI/2LqDsW9E3sPKvOnQ4c2TBivh0r
GGYu6VfJOL3GRVK9KEgBvjHclbkL7ADtNxD9KrdPWiQTSsV0RfXEYYiEuDWe8LZWkQU/YmwGrEAJ
MHEtEBc3tAGZJfQPymwMzjBs15kEbGwwKKhUQ+gU0pNzM3nvh85ISM9G19oZ7bQREzXCUcBWMmcb
LwMvMqpTA2tpaYJoIvFNz0i4SuMPI4aZebavrWTVfNDynriMLvGvmpN9B9D1ISycHS8BsG/47N2i
Lc7l0LZPSA+ejcqgnsBdMr2LmeWhNfTiv3jJpN+ywr21oaqPo6N9nLXFt6ZootUItbIw7eikkim9
0Hb9aoj8xRvqlyYYXZjLziGX0zVOiw+5Vt1sWQ3Atem1evBrGqVvwMuN29ir/M3cftTN75ipe92r
PusfDOgdVw1XWlUdC6fVX6LxU+SY5jHvrE+90dpgr7unRsY/JAlZh4GYPSUxyidpuOmYy77UdKhX
dBqqYzo+uVEptt0AeBN2NJkoHRVGE+wHdJV67zBrTexYe9UNcSAwEwYPsXPg1QfaARdZGi1BNp6z
TjXiJEYXiusYiGMeVrtOju8ni5ClIqibm+yyeJvnpbf1nGeBCP0SZA2FfqA3Q9y5e81nBjhqTrCP
qUetSANeZVF/yUSiXWVLCFRbPBu1S0nLLB7Ctk83bqS3JDl8yfuxenQp1+EVe2YoR4AM3YMh6ccP
Zq2uJiHxtRmHz15gh3s9jHGP1VUBvqkPXzXT7x4dkiSiyUP+M9ntYzd+jQyr+qLVdrkpSiILGsVO
SzUyYxoNQtxxBoLcu6CnBqSKx7HhmgZjrli3S6ckoZrQTqCN8Acsj/hmUJ3NIfuuYi85YBtYp2Nu
78WQXVxLaoepZgxlTFG4qaFoXIEuw9Hl/1hxV1yDmGymXvYcF8BMKQ0r6Cx4f6sgx+zqpvFD47dw
pqaUjocHArwfsochlckJRW+F8wycnQ2vvObC4GDV3hTN+M2WzW3MdUIIxugzni7nGGTzaTulFj1m
+OorBpUMvSpvlzQwHtoR0UPbHCbGUHf4F/uTKfKZkqM5W9GVZFYKS3tOFHQ8y/qRjQThFTIm+dzG
feAn0VOdIDeuo2Av8ni6h576bEIbv9YdSIaaPvWpedQcmoB2CReEE/2etgtTeYuMrjELqHenXMOo
ihr2scvt/pXSCrsv4nY40OD7zMA6Qdadx0r9Z4rzYp/ETOHdsvfgz3qIhwBIeIMablX/GBQf+ZfT
sWct7EZ9+hDaFQ4FERZrpcEvouY/oqilZOqzZtZF5rw2uWJ4oZF2grceOK5S70la9OnoGdMaSky9
q+yR0pygt1v4REuJmnwqRqofLCt57aDCZgYlVs8vCVaNevgX4fCiZGYgLgPp3ffBw1BR/YxtvkSs
mc46cpMDEDEyKCKN4gqKf2F/pnlHOKLT7lmRZpr2H82MWEZbBt+Dis4c5B3rcRhA1ZVNeHG8+xB0
9sbIkuc8YFfuIrfb1PqcVQtdeV2P04M+mfHJY67cN05NuozEQRgQ0sSsmQryBFjdbq9B4Mt1Kcdp
jxx37frWwYy9b1E5JHvRcbg2CIi28BBvmmqqzTCa27i2nPfC+sGoLjl4Ru9sMiAVx6EtvtPMeZKt
Ib7hiKSQ7NnvuXoVWwUYQwf89Fgkzms4pdPnMLCJoyYunv2jZMzYKUKElV1hHSi1PQyOcKXJ3sOY
cuISKt6JMvviFMXWi+r+5Ef6tBoBP1Bm89vLFIQevOT0QbcdxvWoR0DctxGxgsw0KsbSF6biraec
R62eR15+cmj9Vu2VTvZvmVWHZi6XiAlEKVmm+S5JymLXD/YGxm5LWRgsdYjnpQNdwERZxfZHL0g+
uWFKJFhil5ceflbfD8FZNGRfQnAUh0aV3roPzLubpe5dAtX0weXQC43OtAQPlLKpq1jTx9JL8zOR
LZhN+nKjt5ThcpNYCLRtcDRb8ylGM7NOpN0cSm2OArZVcqRZxbsxHKQgVMjdg1wogGohSqBebA1i
Fb8WDqFwjWjIE3YEQiTPvRcDzB1liI+wsYtNonNBIT0vy4buwlCh4RsU5qFwyOSU+gMYsqK3OVen
jn8ulXdHBfpg6BRbdMLV1eSQ+QL9PUqlA5k0/1jo6hy1BbklC85zIqs0pvu2r3u+DsOqGE1E0x1D
PX2KR9B/ntuqzaC5PxjwmGcNL+Wq8qzpOOj9ETJb94D+6ViVPaOKziXM1B0+2zUNGEtro1cp1ENq
1adh8Bk22TVw56pUW9UQEp6bEL3QlK2bxL5loQnsQH2Sxeh8z2r/s5V/JM92eLJj8ZC05sccaemD
4xXvM0+BPDasdGsUNcT9rIe1HUt5AIJ4zlVfbMMIqV+Y6enVLpkBc2FBbtmlN7RYp3D+zFQ2yRqQ
denpL10CL13zwaqGM2gzJLfPFe6T4vybjK08JznxI/GIdg5xYboXBWx33RqICsynH9TGn8IwY2Xl
DpsPZKVd2ONhCvSPee9fGR7VJ9e091iWppuIUBtUw71TFydIP5ZWr9+NEE6aXpawu/J8ehjYEqvC
rHwA6NTxycbK9cbc+2NzHxu3PSrpn3Lr2S4T66o3jYSOqOdXI+weE5KZVW5HV89PxnWBamqX6MUp
8PRw7bhuuF/kmUGUGFtLCxMwlYhkQ6OmySErukGSlNuwK9ChMxhX2nD70pn0b9o4WC3ykhT4hCuE
c+vH+qvu5muLBvWlc/uDcAHzEx2Tr1kLIy1gjIAmNPVlH0cmu1FBWhz7qP+BDHEf6kB6ab7Q7adZ
sxoM2tXRwJhSWOeyTQjfbCaCbSbB4CgnUQj1qO2noMZWwbvQ1S50aQhZGz5pBUJNl0rkHUE0gREl
yohloRC7Xst0fN8rpz0w8ksvUyoPqQuKg35+urZilEiJ26xDjEYHpjcvtZszsPhQV+RA1aCiAJ8D
grTQjQDCZA6ytJ2ANZ7i3jevsV+++6s0kGjmMVDaOefBQQF0pMs+IjedZOFdMuYj2CyNdAM0uTko
z/1Gx//AyaA9l7V6LJXSzwF4pJ0fj+fRdNjgQmpXy+untV8aeMsH7Yk05u/Mr+s5hfeLAZ5rEwPs
PfRhrpPLwsRdyg80+Nyjq0IPQa74lk8FDKAp03bCkvW5bYlJ4bg5FF2u6IhpgAq11t8I+FcG5pOt
mVnUhXJq8FZF8IDVA0pLPPA9lICNY9lwNywGCx3BKE6aQyJGbimwlxm5BzGNjz0z4mqVcnABQCmS
c5aLmISb6W4nqbaZhTZtRe8mi6CP6N6AGAla5uBs66490Igw38v8G3iUrTPm/aVhNnZkHP6efYb8
VPOpoarxqJR30wqqNI0QZBWFYriPpA01DbhUdlNYKoFlPUpPO1NfWNVWTDpdY+5A5ZgHWxCrwJSQ
KLvCY4jgtyngmEKcjBjEa5eAmdCRde2CDL51bUXva2qKV1nB7ZQBVGsKXNE2CR1vD1dQrdFh9nvN
YZxZoPqFLUAuA4hEZyzHg13bqN0qoGjYOvp10tTfiqjzr0MR3I2gewgj33s3NGClkkzoZ667hKgU
LrnTzBYFwsBTZukMSRMrPUDrIJvPAdZjyXZL17e8pbMRpVFmvNbGIt1qJglLELPheRlP1hh/z3t6
rEGdwYTzZXvxUuUdJI2yddboP7RamFenTkl5qsqHvu/rjR1Fp4m9dD1AUTpkNu1zMJr1Q+gn+k1L
D6rOw0tBy4vmiiC2wRbDCS5Ofw+n+GRTn9HC/qGv7dei0K42TMed5egwwj0oe4M+XpvYs1ZNCn7T
CZIHraygeswTkqCU8S2d2vcwN3dOp4xvPVkoaeoZIBRa47XnlOg1dvTSVcDmrM65gZUuP3lptwOO
/NUwvID5uPFcSi06AMwTe8ODJQTVPH1sYRV72DJ3vlb429ybyLV1IUEjPrkjvwSASFaakxThlsFY
jZOKJFGH2sMatU68QUs5Txn6NqpoedbwsnunuxpDiSgqJ37Lt/1DVfgWtSwa532Fw7QRhMYvg5JY
1+NTUDBHoH1Jp72oDmWI+HKKEDsWZv9iypFfSJufhoFvbIcYLwZ4Un8I653hu+Rdtz5ZTnpLBwML
A0CgiP6d+OwxgpJlxTpWxYcOasWJtK74STdphhTgP0EWLpYE12XyIqzE5ngNsg2pAl8sqXAKxU8B
p4tbqGU/0tGAKMWU3FUDUp7QS7djh+Cybgm4cSeScCqmemv6KNquS6JTEEMpczJSb9zxQRvDjHnj
CMYh1Ke9W79qceZt1f9ydx5NjiNpEv1FGAsgIK8kqGXqyrrASkJrEQB+/T6wx3Z6etemba974RSr
c7qZJBiI8M/9OZzPAyN4iZsJiF8XGN3RLZnZt7lJi3wHMTlLATx2ZawzcDK3fKMLjJJ8URtmeYF2
MwogoENDtWMi+pOA92zB9HKze9iN0aFallk10QcGcKHalUP9QiOLiwn8Ihnh7/F50+1XmNs/9DXR
PiceO2qgE9NtmjkuNFqWbOci+Jgq+ulCw6WLJ6vam1R37kbxWWupUV0kmMxR5tqKDH2ffsoy05nh
YgiiaIKv22yODBEh9rVh2u+05lfcWBlyqjLvlJ78tHL7RIE0RKdE4NTPFGWlo/VitYC96tLCNkHX
CHcS72nw9OmQVg1nVkn9oEqr3/zaT7KO3/IiBC2IZEo1Q8NJsrLYHA2oKGqxcESB+NrpCSnpMBXY
brvcz+XItRMV9s3oBWALaqPnBmAaJu4FqjJvtSio9zSSIf857KylrLJnQ8/eXFCz3hjSQhbG48Yc
2IDYAt6+8EpzW+bWdWyd/lQxRBAg9ILpaFXyV4/Fgo5oyx/1BLSwh3siFg2Xm2dDJYfXuQpT7nAx
OxV/pmCLc7JOb567bDAGPI5tZV2idMhPdHbfVCFAUZfWN1VdjDlyzzJHR8oT0idWMv9MqRtZ56Ln
emrgnpNaDthzw51eds7B6H4vKrv9WKFVJavIcoMdODhub3zhbzagOst4s8ZR/Z5luZ44MWGOA0M4
6N/ZcMW3bjbQ/Zoxu0i3vA92jNhYEsVNSuypKd/mNWoz3es92Fnlnq1QL57RbQ2o41TbsZt662jn
2jFuxj0QW+4Zw9GnWVXNqQ7JSPSOCWMmCyDKtFkHz7jF8eCOjD4a+2wH9noSOZ6kpDwFQy+YbNNJ
5Hhh9DoxksCqiz+kKHV4gbbl4yqmdF3o5xk27iXAFj0uJd3Ty5RF1cGKGpqEk8ZaP6RHquhmSmvu
UOlR6bUp3VKQ9aXmMHxObO19CJi/uHg+T2Fa3dp4MS96mm9IpqdkBcOj8p4rJ3FOj4dMM7nm2vwZ
8Ke8pqn5K+KMinEY99xKacU3uLTskstzkdrjRwoCNQyiTaFHxBuK1HulAf4l44twClvK3Fpv+Van
iHFjhsSVRt0NJ1x7Myp35wUiY43fCBfZVSNk43jZ74VXSh3mzI2srS4yzcWJIUt3mOaGDUkZ0WaC
5x8gw7kGXPAWjwlY6+9GW++KuEzfuDvrZ4r94lUD4FozkheBsx603cTIRjeni6c3gF3Tdje2YN2G
tpl3D21Bb545omh7oap4B1aA+hbmH8Jt4r34OUZadKoHjqCp1F6KjmdGb/lTp3uXKU8PWhlTfag1
0CN042tc99TL5A3fKBfUvnJZYuLRWCk2tQ7U5j0ZBzSsyKAgzKBl0zTj/ZTkJUuQHuwhL2EXmnK0
pdx114NdFIDaO9unyvBFtBQsKz3adpF0ngtn2skOr17p6te8SL928+KgGar2uUjpLFWKsizOaqeq
tNxDAj5ypcdld6q1aFeOhrhFRfnOW1BBU2ULPkn9DnUw3hVMKNeY2/Nt7Sb2GjQ6ZWTsiHd4dJuj
i8ISjSWWPds4T5n2XVODvSvo1tg6YGO2Vfzehfm4jwI1gYm1B4TV+BIUKUTbbOjOmQtQNBj7/Nqk
372SyhbXyL8lrKYriX2FxE94qdJObQpDwgPWE1YjO4YRPxLi0JQuv1gD4nDafaRlBuCn1V5l1VVX
sBgT0EU92NWN7kejNz9B6yjuwfi7YCi/GSJOF0g+092OguQ2ptRVOMWXRlTtsSQyhjUPSuuw8E9F
UHSXvqiMzWBxflh6q9RgXQgdWRfbS3/kgJgPpTtpN4b9L17G6AO5rrmOauWKYAWBsnnhnuNR2Jo7
p9bYBC05fY2U5n7wntG90xdN+51NXbljZjiszeWoo6r0PKKMXDKR4cQJY662JI7OdipvCTzTm6c7
Oay9tz+e0LPkZ1iy11qMYc82aW3UKGTAaKfMTWyavMkczl5jQ3GR6OFwlp1F+3kPlVk1s7N/BC4M
ENELMN6Cl5uWO1dgb0xs91wPjKyMUCvPako+eoWSJ3RxLxlYtVFvb7Kx1tZOpTcoUQbNouye+BVw
/SYa4e+OzzdhvXetDoOt7eygM/ZrR0wBZ3TEuzEZ71bIiTMMnppIH2+8Anbo7rTNlEHVRFCOGzy/
u5IPa82eRvdxhzoXiLXf5jwZtuNCO6lD3d6aTfoZLuuJ40ByqTvtKWyHBH/6NO7xMWo+20hnP0z1
hkP1U1ZIdWFuoO1qRal0vYwdq5bbvvLw7JmAL4tlx1qwLcYSk6yqnpsDYpdLNzplhEUH2H9oy5MA
+qFG7sPA+/FkOcUmCdpTbfXepq2wzQ0DeTN+JzyJHTyzHkEuHPX3oeRYVqsfCJjpfjKniNKG3F3r
VeNQjoadXxqdPFdKP1ViTm6ckyuOArG1pqSKWURRlYRFQwTXztJfEfRhnGZorHvLUdOrmZjJU8iS
FdJhPQhngqJi8RNUquAro7alWrZnNFgFs3FGXCBolFAlPZU0PQQNlEvQd9T1RsYrZSj4pJNLbhrE
ayQyr3KrX7ZMzYPGvvhaUPyDEOenWmx/lWQUHZuakV52LEy9e9KXxTN3RL+n0bbWamPdAHJl86en
fpPEzd4A8JVl+WnAzUeKNrLwSC/xyRiJkCHWsQzr5D6gZ6ztEam37ZIODLe3zDTta+V2sT9z4Do3
tvER2F/H0O7e+bDeYuUq5hWNWlmyx11gU3Kti8jcRqbxNsjyu2nU6hq4OyMHMZ1ZHICqwGP/YefP
c0QgeWx2hdVXnwY9MyqPX/IFSAoEo7vPZX4w62RdQttYPyZzsAsVfgfl7judznfTiGlwgZZ9Nczk
5EyvvYkBfSozjwUym270CmDQstWntcDfEy+gtUXuNU5KZ0qjNey4u7APfYYSNbfN3vGZYIbrKbOj
Uwc0lC6hNHinRIHGDdIjhQ7auqhnRX1JjBoS4mDOZupu2klSxZAjwXbqRHGFur+GmJVOlgm1IHln
61T7mJnpkgV5tentee8GklGJZssDgAhgA+l48sxRnSYmRWNryWOv0vrSYFjZee783ZFhcRKGzE+P
P5VWVZxUqr+HNQjpQJbzMTR5ePxppGB0HrUJLSlrL46GsG0TtO0sfAKNHlD7amAbc+MQ53RfPivi
Q0yS+ZiLgWruMfGA0Djg4kU6669TEzbr2iHG3oSuCf4/Gi8N4/tHvKxgvPoyJz8wYt1qM6BYg/NK
5Omf1ej0zzKLq5OjKPvoFNXktuacZLqECmLEQNqXLsbQqSeZfMWWaL10ZrozJ8BWsYA+kZ/Kqu19
vaSqNu1+l3H+JWLnv2P8gKqLe52b8uxs2dtC70/Yf+XxMQ7HL6aA7K1H7uh7ruQQmSffHv6IMYR+
Hqi4vsymovo9NHCXq6W12nWrnRsNr5GXGGctYqVEhvrW80ISvHor3BS/9c6qYUHwNW6o+8Sv0p0G
03zP9fEZe57nh0n5I4nnHFKiRvGwpR+t2bqYAfjFtiO961GXntARdfTc4dQwLjrRu3uu+jAFpE2M
1yzZdcuuJ67hlWDF5FtI7v3INsn2IRK/o55yd+icefWHRbYxrnE1yW28GJcLza0YB1JYk/V5C/8q
tDb4u91tm6OexEpqVBYBX3aqVwApEKddVolCBATPmU6tk4JSiBRi46odEcwbeNxMdbqAWHqabNoc
dHefltZTHNsZ/lTrkFzwQAZvsqXs1GK1X3s2jpTYydBGi+kb1nDa6y16TDSbBgNuNZKOr7gVxpub
Ob/yGl8U901azGvyGxSkTrYbk7pE050t+gSKqdxjrFJ7hQWhiBCe62EvlRB7Lf9O0AWwZBnfIgTZ
FcmSdt+29qa11S7tE3rVoUHTbT2r/rk0mpsbqcZvLC3zVY/+CVjCBm8+SD9KPZ2dtqHf6qG7JHRA
Yvn6kiOprYgT0dygU55rVHRyq4BTnoNpYoJsutl7WUfuxabAdKS/DUdfnl3Gov8xJjq6ZJAe5OS8
1TojEkqZgO9TALkyu1xtuspCUGVcyU6aYgXX0y8cUJ6aQG+OldV8hlJcDSjB984ytpL+nkvr6vep
j2aE2gx6Z5lPxygkUC8KwTyM+RPnv8XzqK6a6YhDM7fPjzxBZ+qvWDTpQuvYF5lm8pI0FEBQe/Pe
LSUTXeXQOlJqPy3FnSKP0hoAi+cRt1HE9Jg6ram+kWeK276FTd2d4mFaDKTWH8Hn/8dNhfZ/BJks
wOBPXAl/xpgYElDCf+OCHf0frqUbpMohKMANcchQ/hNj4nj/cGxBGN30TJ3/+TPLxPoHwUWXRKXt
6BIQBgHyf+KCTfEPE4iEBRuF4Dj6pPV/Ypnwyv4U4bRIgNvSJA8tLWF5TIz/EpTUB5tzFmiswyTY
iw0i654Do0RQj1aqz5mT6QH2Ws9c92Hw27JTOAoZ3d7/Oa6pL8m/f8U1/3gVXP2Ct4n34oFu+XPU
eWiFNtcuBbpF5tXbygpeBjC1Mxfh1ZolZX15c2lsFq9o6TPXgZNb3e9prKJdZOHp5cTf/E221QAv
89eXRKzVMBySrQibf00BN5pk8XRFcTAod1ilGfYX0c86sFLnZ94lJIvGfl+XbbeTclEAnXLdWzbT
BNfAW609BwVtC+jT/Q64TcC/gOyR482UEQhgR45A0WcLuPQndeHGhRXsl6TxNNXulaEHRy0c3/7m
Tf73XPPjTbaEw9W2kFXc/4GtqTFSj2XbFAfhzeIkHeCHbsTKWcHxkBUtfUaAqNWiWO71ytyljGQo
M7PLrjq7Y/Eal45xQ8f+CAzh/Q1m5C9J4j9eGxe6NG25fEmW6/3PFwCKA51rrpMD0VHPAcBfxQJ4
gPI77ULh2RwXGIxNsv60vJ5oEVbklaFqfIHRuJZBOt9y7RYKIth/8579jwvTJj8M7ZsX5mEl/Cu5
JaHOsDJwhexNSjS7wllLAXLd0ibG8npxXo54U8TBY6bHfGeEuEByVXJ2qPG7WjPL/RD9zYVp/TuR
hbfKIWFJa56F8odB4K8pWtrZxRwGI/fHRAezQkXjyW7yDbl77eJlcfOCwSs1ZPhUqyx5LXR7M1kj
5gzTBtzTDONKBNV4LcyS1NVAkxWxM/M4SXyF5Sw+GvZJzhA0l1lm8yrD77K2UvPVpububA8g83tz
W+hJc+EYmRCMPYxLhdRMQMKP4ZRNLvHUIZi+I/GxVcbZtW3LEvOaM6xwIB0sWX5GSy8W9XxQwxLE
FI2iKtVo27JsJkgSwCkpBU1qY0PGqvdHpxr8RcVZdT0tXLbXcB4hJIG6oyBeG+7rf/7EDZOq1798
8x2LsBjLtcmFDFFquSb+xF2g+8al/7Pr9wYeJNvIy6sMGfkXnncyEsncrKaNPQVmcB+D8Uo7+Hya
06K4s5uBs81Bl3ogKr51DVPf0PxqwI5vp5o3aOp/MlDkd58oL0iDOThFgfOjqhPcP/Hk8f4adEuZ
gLodrfoMOkRdsrfrbDRaOhgN56gM8566xqs3RTgHWkdcSfyK6+NPKUeYY2f3HOUIeWI2Yoek6dHt
8ZBF3pUKkvKgSj3gJIIzqi2e+Rj7K3ancY8iwYjeLKanKLiNK6e/F12u7x5ngbntKV5vopuXVPVK
TRQRcvHMCPRURYFYsmjN3FXCaogUEuUl8lpvo7AsDlWRHEwTbEjnVenFsL5PvUEvM5rLBSys2M5z
nx24wfkCzWzLlzteC6NJ99HUmmdKzf3knOpld7ZdXn0H6OLCTnCdG2H4lCcfk9b2e25tLQeDeToV
zYAvEXFFm6YrRb9316rxEVUYpHWj8M4qgvhkLq3OmRg5LJSVfuDGTu+RyIdF6S1POsoBIxfw7X1M
uS7i3lHDPHJus4rGwF4yqQu+IZu9uVXpMpnjM7KziHNSJHUK6YGhSCk+LU5CR/QqAn7Kss4JcV+Z
a9eQVN7GIe0OMmM+YIOPn5zOPTFdkOdIT+OnQBviJ8Ix0aokOCsbhpCQSPQX1MCAldktOJ7jqzXs
8GyRVAKmUUxXGneVb9Dph/98OhuIyiaFF/WTZ8fJgZYtOlCq7mvchcW5HXU6a72+XaObUyphYUd2
iAVIZsgMu8OcQCexcxvn5JmeKny1k5D7QEVXvC3B1tNBBDLeYpl1x+dEFVgDLT2+jSIKtwki6nru
Kegs7CY7DBHlI2URizsT/lUcJ5iRp/7b2NTTvWd+QbQ6f/fS9DT3ndzP+iifTVFrN4567Dd4Bpbo
lX4m3mS99G4T5RU2id6jleGACD3n9niwIHjimqH58/EUDIv7xz9ILX6PblB4R5a/I/2E73WuOH0Y
5Xx+/LD0RAwLhby2lyPYIJ8MCF9t+NQsD1m+FP3YJEsfT6eaxbSRHIHNBo/J8hOmKKJwrTitYU3B
aoTxwzDS8CWFZEBEFoQiC4z2/HgQiXWMcA5fxfITkcv+G1tEAPqCQbG074+HzuANRaP68XiWN+58
5dcjLaizNrdDtRow1L88HsYh+HRnp8ACQRlqS8kNg/BEoHV3JuMQKqTnsa7uXqa6Fdp9B0gE00zb
zWetInjXS+9dj0nD5KpVLxKALh7294pyhH1kOdO+J2K2KrEW0eJaIdl6LQSTNu1XPdCL9RjU1adL
L2ds/1RxGr91ExexAGNiZtY7djr8ciWUH91kJNDXJjK9Mf7Iyt67N6CkHOOrm8vhPmCS7Kd3xJ6T
iSfKiXDB2wkxlyIc9sj89DBTPpf0XkZkIjmMfC82WmuurF5lB2thZrSqs8ATW2dSwB4HUeyaqckY
P3RmTLUuRDSvRonNciK8oQLiMNAJdRBV/Ntgadt61TKC7KiryRTrRGO49hq0zgLDiyiPz5sxeIqy
/GsnGZ4zmTP2+ZKZa3r3WhKaQ4dgmMskD6NSYmIUMN6YcU8rlq4aubugHE29BqOGMTf0mPxbUUB3
Bdp7lnnRhljCJYvAtz3ezQzX3mEuQH1YhjxQhalWcfJh9X13F4whkrpCEVzWpzlz5evEtdy0X1yh
VUx3vWsuZ4V33CvWuju+OIvkg5sKMrO1mzP+lq27vWnkWB3x4301W5NEM2wAjMOYXBWLhO0yEp89
GgMrXPomiZTIdeu9LiNcG17xGWYzicPQPMfLgKkoZLlLC5p2RuVthEfCp65xJLXN2sPKduLzuyOl
q1MXOnfGSuMqRXTY1BPzYTdyMEoQ/NdgNPRshXdFQCGF6QY2Gw05bWfcQ/4YY5zVIkbVjaZ/F1rR
sF+FY5Ik+VoVPTCXARF0jDF8jlI/dZGrzma4kXoxX/V+wBeTaB8zvbwEe3xFgnePTJLuJYkFEkgF
bh2xJDYKbBRadJzVtGVW+hHjKVq7Y/AqZLpm7mu9pOHkm3hgVlyO2jtyocuMo9x5/eBQtBHOd7d+
aqwE1AcuX0q2x4r/vDHTu0vbYTLMp4VUcogmKv9GpWc3kbv2Eff8JU6SZYRHyQe53WPl5uzAqbpd
TTQmn6NlH5Br27GzAKKHpnWc28FZi7BAbRJumfoMzJK97KtLnS0sOe9XpORA94/8wqbGwrrGyHzJ
BtUClVHrvJveS+eImbXZFHZuLbVOak9obny2TUaUzJq4Hbu0K8xG6uxENzb3Zql4Ggrb/Fa2bvUZ
O9H7QGj0KMm+rJVZ0YiK52ht69jvTWgcxz44NnaDosbAhjrSIT2I2r7WA4NFhFoSF9NKaylST+27
zuCN4m2/qqryUHuU6HUOvXtOQmjadQIgjcuL1zpCFVXvXcqw0o6ijlGdqNNcd30sLjhuKJfK9W3k
vQ4D2aw4J88lu5G7v2tS0UgZah1N2qVLFx2Gd1ZrupuZRC1WiDg/YcB3fY+Wt23JHrXuB4kNqL5l
zUBuADZEq1WkCirm2OOvxirKiypd5c9B87uaXQkCkBt4YlXrnIG5ntTa9jEsz0opcRbT6mzy4a09
HQ69HYIRjlKHyBUGYb8Pxg9jQflEDDF3KUgkRP1SOxAD40vDwL0LmKoUhV7vuIIOspcWeeBEcr4F
7CgJK4WKZM4YkiJgXfG2KrPPlAFsaH7SCP90sGUaiyxQi0ldVYbfdes4sX9l1GjcUbMN/K3k3jwX
o+QS957cY1/12G9iFwM+WsVqYMzfekP22hOi0WoXmnBTn5TynTKSr02vr9wQExoC8kcwE0kHRfSK
naYhTBCQusFzyMuR+NqKZuvabvLWT+J3Y6E5Q5pLnhsq3HpU82/DoM3rWc+rra51SI/aoDAJDeBO
KHZ8zSy+uh1JAl/vkqvdOuxNZZ7stWhM/cfTvh/GM3cW3uLBPUUd96jBSseXPic/qeF9q5V9gdui
TpVtDSsgKsGFbarh0zeYf9Gj4K6pZPglnRYSgbi4TTWuDUK/6yYv7JNBG+XJA9qM1d84jhzjHn8T
w2o8YXGfoKrKdJMgdDdccfxs9fh/kZ5pBrxYZk5hSYa/59yAzvR7kVbkcxgR2M4U0gvIMclsDJ5q
wU+y2zAtVSW2sZV/RbLTTsAww/PjT48HJxoiX+GBxydHamZVP5TkJF/VxmAeHz+Ck+44MozbjbP3
2+mM2B/EdNWsBMox6Ig/HgpYjKt6AEEQ0966cjh+TTAaEt8SZXZz5/hT1Mm01cQVP2T5ZNZQXGz7
rkHiUGVQPYvMsPY1Cs5KG6bq+fF3vTU21KaSZWkrqbGV1vQNTaoNmc6I2suuvj+eBbqhH22XvuHH
03BvwQZGS6XAuLbzeGO7GOK5ZORTahvyaUrjcp1mDT1xMAVXDWrLoZYUMJIGHa9CdWcq8uqXkP8G
t41nSMAQ45j87k2Tl9M0en12vfRND5TD5A3Lpokf3xQVvNUw0p8JGonnyNbXZssLDDoP34AiBRYb
JHF1hlpGv3x93GKDFrznuFGeXdbfteVZ9Chq2k1vPXGcZiGOCnMy7dLLc6eidtoBz+G7oHUZGc8n
ja6MNdCLad0ioh1NLXyWvdvsZkl1GyN9dRzY2PVqnBn78ED8uM//9Dya8M67ITggg/eZW+Zk/4p1
YBy2vqfyDjRfbT1lVT8cHb5EJ/blAAlTRk955TG9b5iMRWGD8aK+GsEcbo3Y+qKJma+DIwqffcNh
LPDl0UGebfowPxt99oUQ23eKn8KTljV74eF2zvP4PJQi5oMNn4RKrt4cX5uG40hnvLLD2yd6T406
LxWTOf/uXGeJJIDUcRdwLYU3d4IHk8GXqY3kQ4Ohqs+ADJIkfrULjl6NPEj2aENgm3jxSnJ0ufeD
VsFvDkNz5Q5vzAMwkM6fubBn3y5ixtivUDDiFYCmcleMOG0jlyGGAgWht2qfmN0Tm5OPaLnDZNhI
McYxiFiSTXtDTw5hdjCa6E7TRkCSgx2u0YYrfel7DFRZsFaEZ5zAB+W0flsPR9GKbyVjrZzC8qCe
qJoY2dUQZNQPCYXNa2sY98yF0l02aPo+s/lO1eAdYgGfTbj9L1Nz+q1tpd8gAVU4INwPA3zsAW8F
2jsY2TCzD0htFAziOUZTgj7Acvl4wAJmN5G91xPvVzvzeyZ9u6ulfdDdTmxM03qy49HDuQWqodQx
a5DLw94itmrAqod1RvMr7AKJrT1rEvdjCXGH0vXs++j1bOIXeYd5eJ2678LwtE1gu/GqbkfPtyc4
dBZgj1UZp5QnJxHFzhyHylz/HfBWVypY+CzctzWdjQDRjm84+ZIqv1cirymdG/PtoiAX1dz9ZOG4
sQzRIUYNHnDf0MIp49R7mZe/lTWa6yBh+qGPnvUe2vLqETYt485DAbV1ECHQlYQXyTfbq75QUJYd
44ojsMksDXIdhkmjxsBcV7iXnWX3VTRf46KsPvhIgGsH7009xBh/62923xF0WZIKrbLiNT14AaGk
VKyYET9zaE9P2GoXN6REMHNkdNUyz+9io7l22CC3bYexi+WnwHZ3SqbB3WDOqbZuUDW+octmHTQg
krqMpPUsoK1d+youdy0BHYZoKIYAcPOeuJhpOw6HctvYDfq0qsBOn4lGGByW3oTeibNQsvK5hAnr
FTVvovHPdrUKT65vZUSUdY0srGd1XwuEI7wCuGmMESZno7N+WeImM925RwjUhWbf3eTAAF18qwRs
szl0zFOSebQuiOJrzV5qlw7uk5jtyxwY8ZreSWvn6pG+ygbP2tJv2W2yV4WovNfiZPBRqetbWccv
jpn62hzAFIX+D3YEPQmIkbNxwRe7SZn7Tj/bhJf49h+cMa23+uB0/uO+EWrGmzdZ8sBG4VymofLT
llef4aYAlBO8laRRy2p6dzwK6/BpUjJGVhqhuilxQYAF0lX6pGse69ZIRmzx7OrVTAewYrrckmKl
e9tdybC+Yf+4plperSOmW3QksaeNRRBwLKr3qsUnERSU5KFNqI44L13lysdWLI/YH7lv5k65DZz5
ja4C8E9I1zOMFf74R+lTC+g57iowB1kAIhA+l7cFamjiGWSCd6zyzCCkxZmywsqV1d+x/H5PECOO
M3vAYjUYlnt8PC+MYTVGcXR4NLRUC0eqWR7+Vd1iYvD4Z5PM//aPg4Xe8K+fVgCTtpOKXlyj2Okk
FOrB/nTSul+3cOjsja1BB52KdD/UuYfJmh9AmTrO1M9wN4F25DWZ/2geejwMCZ6B6Sf+rYMU65HN
2jkgR3Z4kCXsW18xrenj4akIqnPqJe6xyGW2zqr820TQf6XJ1uWy77XjbNygKhNqnTV346QN/el2
pLYhdbTPQQ1Onu6lfKur8MnZEX3KX2JneGuEK3f/6uZi+IpppDFORBh9uas85bz0DWMVb3A/BJ3v
r14wla+zA7M2HFfxoDAK2umRtPd0jaa49i1sEX6KAT/0MmqPh+wYiEjsw07DpNVipuGtOZCxpwlp
BipO77uWEywCoeSF5svIwlVV6dEr55982A5LNkh9WndJ9xs4dZnOfzFU510VDs4dSb+Kg+IaiwB3
YwycnAAn0x9KF1k3Q1npSYjerKSF5loWhHKKnceV7Gui8PgpGqTlSJcxxAbDndMvMNCaU1AgNoAd
K/yWedk5zYqr1EvtvfIArjvsEQ5ZFw5PnubNy/ih+zGm0c6Zu90wd+aL40Tljq9AsQ8IU72XRXAq
ikSDdYd6Z7r6cB3zKCO+ZXJQ8ha3Uxwx2Ufj6eN16Yzm5xBGT2SBGOhHyh8IbBmsMbcskATmwqRe
NWLa12Zrf88L6XL0wozsCIR0Cm+xQTPQGXpEXg7Ujg8RMD0YmqIfOzdn0oceacuCpWOirId7S9ci
zc1+WalkJ+pxh8RBeUhB9IvySvsaQmdADyx1X7N77ew0kDsnPGWLJ+K3rNs9B0r7YNcyWYUAvlJ9
0F8R2+gIo9Aqy73pZHGCm2QZvTTM5zfLM6dmHNfnnXPtmPGuxnzW9o3ZdxtzKl4jzgjrpOcUHDaE
/RN3KHem6OjbnhIfzpz2NIaXCQLThcE79yHN/tG47XSwvhZjB2okxoY3alg5hHGqJNFYx9PNg0og
FjYVFnvV5Bc3KeIzEVGgpWI8MZ0sD6yZlwE65pOR299Sky2xmeV+ieJ7TwRmRHzWPmUv7qq2++e+
5WbchoKkujv/bOt82FP0jUURcZWuRuCNtmCA2zTwLBuquZ0xbrFmp8pPFCWR2kw9WDphUOqnzyjq
2KKrRr8+ZCnPIh5XjfazLr7V0qy2RVlyC+vcLzaJcB+IoDxmMQDdqaq2vWFwjY0NU89wfo+nutgb
k3rh04KTjAt7sWPMW+yx5spxJ7XynN7YpaGYtzoXGEsEVrTEW88p6nBb8vORbD68DhvDwBipnggv
DFl3Rua0cHB+On1+K6y2eYpmqhQKO+wuWt6u8NOxmVTtuLOmTwCwV6/wxDlMO7iORGxgTnzJZlfh
i7NPiZGQjZzUR0iB9r2vg7MT0QIvIfOvxcjIJp3sGzRoDQcxAcAlvjMjbYcOExuTHMt2Lmu8Y3H/
PNspSrr1s5bwJsiP+CrU2Gwn5rRpZbGc1DuUSQjE3ZBveiUB3RBn9kfV/RBqik50zMR+O4zlftiX
S3FCXo79JapxxcOldjbafFG1a+3k1EhfVCRsHspBm+dA4jo4tF4IWNVRxWFIBwgrLvXUU8rbYZrm
Nc5d57N5m1iUraC7TRCojtOQvoSjAcBjqoxT2um+XZuAKyfPovmtKimxX+sep0jPMOy9ZsbbaOLg
GSHoqb4Xu7nl+I9UXH2w2rMLF2RAZFLgjT5MJJ96OoOvtsasmU1Sa69EE4hbDNmDeFA33qOW5VA2
nXZOGo1/qRHelYUYMDbzxTUDfd9Tib7VOYRsQqYS8Ft5/9jY2qeodPtTX3pvavTqXW38F3fnsdw4
1mXdV+noOSrgLkxE9z+gJyXKUlJKE4SkVMJ7j6fvhcusYlZ+5o+e9oQBgBRFAiBw7zl7r115S63K
jCfbHFdcePijAoYGPjS3o6MS6Si4oq/OSCzMR5EChfCBBO32Wzeq39qGO6ydTdk2wGtAJdvUtkU1
BXuIIuMyoD9PstR4r8GD3+YwB5cIk1BZD/SACwZ+UWNiuC7svTvkz6YWBdcCIxX6K1IpksIzEJbX
PiehEt8j7zbQXw+wWg2IbypRwpO/7AZ7FzL/v6qbAMmZO1pXOWNGr6FwBNyn2TLDLY8CPsdhCKia
ilybEyue1dRsd1yrnmlVKBTP87LeDPPQQqto+OpOTX1J5+zTnSJduiOq4gHu2Jq7g4J7wo8pnHja
VsYemnMKYmHG3dYMx2uNAQVCTR5CfJWIAdsrr2dEWKgOtnHaUofQotlchNqpT5Nm6yFtXSnllXSd
+Ab0nLpHb+2VUIhbrzgZsNpvlTjeCudVFSNWUKWyThNF/6aPX0MVORYWvOpatN7O7jF7a1PkgYfk
BuAyT2zGQtyUJeb2zmliIq1gic/uvauANPllVvnmEvVVdjUoiKxmRrwCn24ZqKaBYttqB5TV4ZcV
leBwAmEeLDVx9m7zTF4xnQMtIrfPjiEdWtzYKbfqLFaJPx3CGHe9R8liYdVcMPiAwyFDWI4LqtY2
Q+fPTqaIMGJdmbHu1IWqvvSqXYHAbeV1YoBqig1BhNxfiMbw4Vs0RX+DjUbbRAmN+C5rnsiG6Xd4
q6ORjjYtJqmZxmo5uVyS49q+rcqqvm3mB3nZSfgFo0OJd/ZwS1OAsXops27mNrU5aPVRIO/2RbBz
Iq7wUmA9jlqM9QB5jx0qX3HOpDtremvXJ/jEdLdbdVXCNi87WnlXX5tRgnuldq4qaxDrYprt9VHK
TCEg6aWymYG6xlNWJdwmTVVdK6YXcef2AV82Q7TrU/UYwy5z6yy9cvs42Jdq0u247oEWJwWdYmxa
w9KFd4CmlRly6j4ShnnMmkp99YwpWwW9la3VSbtrkb4v07SFtcuOXNZhmW3NKlcOhZq89Rqs2Lh3
rwpIC3PX3H52YXsy3j/YquGf8DRehf0wXvnAF1ZBZLcLRD4zrLfaElPWr5UAbC59o9dB9VeTNQNG
GJLeaIXvHVET+wyHu7VJAeXQMdQDt659xH1JundK94BBKAYMKqEtaPJy1KnsbMHuikVa1u4Jt97W
DZplz9j1ekioJ3SpfgC4W96Wag6XplrHsV68D536BV3zU+RZvpsxq6eC8jSlhVNYGOGubyguyfNB
nhmeWmxNhhzroklyfGmpt0/guyw5uTnj6/jJrHBUOZQztvWstM+YmeLL9haqgdizpFRGH+qtA527
ROhI11TPINJE6AZT7HYJabnrjrnbhsoW0z7ancs2rB+6ODX3ZU6lArc4yDsgTM+ZK75ALbIpwRXK
OFN/mlpGrdmkT1t5EcYh43CdY0wnhuazR5ZyhLSibseuzFdjRmezinRl22ILP061/RzkeXPKCLQ6
BgaU+vIe7bL/aMUiPLmVRoU6C5FuRkATZDae2Rdk7iHe4PY1PxjIms5LADt+rpIVh8wqnMXxouGW
EEbu3jBdG07ELKCVD1nWv2hVjI0UCYYE+7Z2QedeTdTicF6MaWvjijxSbP6J+BVzqiY2C0B785Iq
kz7zhgI4P/nonFxPNAcESRqhxDufl7MQMoxfGZFAopDsZVQ9ZrCfUfWupCla5ZWGK478jvZ73KTl
GnYUb9DPwFQZbSeXNPgDXMOtl8ie0yi7mYJ5XhzmxXAOoi9trkZBLUi/Id39AJy1ONNy5erlQdhB
uC7BX581xvIN5Bue32qmCcqlygQlbvv5LmUCRmB3nHhrMfTP8slYbpMi5VjN+UjyI8j1yxvGBeIs
xIzPJTXSQ271HAiJ6D2vzxv9QJmoNVdoZzqDRJwky5b1HP1K7y4/yKXLqhcoDFR9vOTzKy7bozkm
9rdtl9XL6wzaPDEmiD/fOfGxmdIfbBna8w7B/HA+cnJdwecM2RD2Cie/SuMyJHnXJH436QPLWDYi
RZDhxtu+d1xKh4/yBYr54ep1Afx9wGXvalCn5ftCDeDskIvejB+Vz8glNOz486Lm87JJbifnFkrp
/FC7Tr0d7Ry6359vJ7ef3zMfKPyZcErAwHARpoLXoJS3fi7JVfkEzmtlgVsYsGvx6NL83DdFQAUX
j8jaBY8EvBtUNOOihe4bCUFUnFiBPN0uhzWJN938o5K/pCFsy4N8kEht00J4D0gKGqLfD4eyyIaD
Tnmeoh6rlwe5LQ0mZoaAOKK48YAPJGm+ll9E5izKh9Gu/PWcIoVcxMme3KhD6oReIIGYuUDnUgHw
wOxEyFRcbYA+FQDAKfe56rh2UntruALFlnNSHMBRtJuBuGQDt2gLGnn5PQ2DJy3LHoyYEmw/rEda
+dgFfQVjGXFc9bhlgKbP7qpVqMXacmSGt6B1CCxTv4W75gDjjb87YMuQItVPMBW3RtrMnUVIbkqW
vzijse8yGLeZF/hbUExHk9MNsxpCPWAaC6qgz3opbhs98q8BbG8CwhrWXCKuvdgKDjYfcAGUcaw/
qMXRK6cxukAAFhceR4Y3RJOxqOtmXDce1f8RLLtF5S7A9IOoJbb2mFuPnmlWC6M9DnN7tW3gOlvR
rWq7V0AvvCXVuq4p6ZG2eHrr9sVMqjsqZtvWe9JUH3ff6HwW4qWxoCPmzcwgij+5WoOG6/k+friN
FAe9Vjl+ThPdezPlcNOYxcXlLMBDP0FEeoe0p9ZptBzs5tMhIY7gVZvQIY1+gVcD/yFJaGcGOpMF
buOhmSwCAegzbGNzoXjYZ1Qhjr4XvpVhmTD1SDSCgQawa9l9ROemS5lbet5d6NBP9EnSCDLTW9iF
XSxBkicgyOjmUJBxHH0DuGhvwmOc9SgTUzetQergPCZY+jWDPVczEzt4erdXfPh59BUCHJigxTI8
LmDMdHeO+0gZ4heVt6k77z5sbrIc1xkk0KXptgXuPSddQSDomNMmNdHODL9oBFo0Bw1t6yG2WQxl
2dKxoiqp6+HRrYzHsdFn2GJDOsMUP1CiOvLd60UxhiiKQ+ZVdsjew6uxiAR0r8LKnvl14lMBdkmd
NKppcDPA35s+J5em6TtvMulhGMF26sJybbXqBxOImp+srlUrzu0Iqo8PI48C17CBafUyNkZGTTr8
gMY2LtBEr1BIeutJ2HjasUyOtvgOnGEl+kNBKtGyatjHbaViuNRTsjHIVtxWg7kzEXktMTBEG1Up
Y8yzzfCkJ7AJBmAna0bJ+jYL8BqBTScj0MdgbBJYeRrwSkKVyq4mN0ANkKbiNGVafU9XfTPN0wa5
yY/dRdX22oOajQp3IYELsJxedTJkjyl+mb0d4T+JZtfD5OuA3sRgn5Q2KOmge+qGviKCTuGdBtTF
e5dJ4iIvM36gBlbJzBIach9CJj2+QW0W2b05AwKDoABOGOUofTxGPCqnjYvGD10LeiVAd/BR7Lo7
QdSPbroCc1ztdyf50AxAmWr1McqvoY1Oj1FpfC9nV5pmef3JNiuq/SoRQdH0lYRhC1mzD+9CAw8k
YeZG4elcqxJ3Z9vYu7xaCWFMQFcyjeucxqzTie4K0jY9gqZVcAE+GA0+5UELN2MydXck3j5C8/oM
1NTlKYgSwMqyW8tsSO9QAUs5WkzWolchtsm1YYWJmrQot9rmZm3caMzsujxrrhB+vzPeiTcRZUTq
fgPWnczsr+3oOS0ih9F/X2G5HTgL+hNCj2ahd1BkNQdESV8wLEzUY0kc0FHoo3nMdOSKuIWjDdAa
i18ygA6q2AllfyhwfqBdm6R/lh2OWAU2G8BHzutceTGGzjoajXM9oLvaTVMZrtIUliJOCXhKYTOr
1dNgjT78a0z0R5QVwWNDeR5Iffpk4bGbavdRkNsAJPkFg3p/7bljQXwj1KNZdVNWVCXDXD34gN07
i3//75XF2myl+JvJwUF1hWcON4dmqfrvVgvABpELsrLYQVmLdxici3WTgvRHM/jkIFp8HNIa59I0
bsQs7hgsrJf//iPo/+D2cByHC6qqCU2lEWjM0udfpM2uFzQt4c3FLoVL5Xitfmv7XAGUHpAUN7JX
ol4wfqt5sYGLHtyYEBNcPdWWSgGFqC4NUBgUDq9msanaaelt5/inhubynumqejOrQGU16v/zqWfB
9W87zrFVEhMsdPgmqve/f2rcDIkR5QM7Dl7NOhGas/c770YzJmTveWJuRYfpbugI5rHGYMu0KX6d
jJ1mxh9hP157tem+D+tCc4IPS1efc4o5FH/EFwIVYXL9YghMNeauzgV4mzCczunN/zp5EIvPP3x+
V8dF4LgWX0MKzn/Z62Md4ZnRrJxLXcbQnSDCVdjUfAlR0WQb1T2qjGyJ5KnbTIn9TYIyNPMYNW4D
dzo313OmXu98SLLpZDnf3LkCAvXxlV/eXTQUsD+LvF/WaSC2TWTemE3SnuO7/u86t6w5L/FfR1Df
UDwN/mP1HufN+9/dW/IPf4ZQu9Yf+KNcwS/WxP2BCeQv95ammn/IQ4pdZ7YtqfyWsvlN//s/ZRK1
imEEVpOu0h7FwvGne0v8QQCwatgYC2gcqcb/LonaNv5uUyId0jYN2zLIKdYEFrPfUy0x+xQ1znv9
GmzCPGuVD0lDYOWyMSbaPbbOgIUIG2WesUKBYtR8WZcbGxXtQ0fI4HkuRWE5m2hYH2B+o5GfXOZJ
SUVnlVN1Zm+3CFLAuIC6tucpSBWTgAaw47atw+wgH5gEqekuNDomBwDJZzo9wR90AeTkQa4L8PTG
UFL/9FMfHWC/oNTzkHU6KbJB+pzkzlswGg940tRdRmOq0CbSKJEKjZrYe90to49hlUUTAKmyeAIn
e0rVvr3u+xTTvL5241BdMAcpNlHgIM73kc/7pnPfh9EVHDEClycIZjEwdkgHWMU5eusBzmejaenK
H9GxEejVUXYoP42cUbxu2XeFYX0rnfihLv37UW1eUCHbK12UBd8wWncOhVw71eqtgpJoYQnvuswg
5KKQ+2ENXDbBzQyCEUQTOiQwFc3RbUEMpf2RNplCWV+8lOl4K+LsXjPCN8ENEWlyShUHlqgOnxNV
gaUq+cZp32jOw4I1dYKm8BGnA2Ec8xs2Qf2C0vhghkQ3YNleiJS6f0wRbFH77rghQNDd2oLiM8Mu
ooyzh1yBf+PlyK0Z55oRToQmeyu4/xGo5qfL2OL2CdudOln1WjjOyRvLR62s7pzafkLu+1w7DAz9
Ptq5qQXpxWO/R5BWynsdoZpSVwQ9dsuJrMe+rxgD++X3soFwnRvZ99lVDr1kkUzeOrGyfdP3n9DS
PvFvJ5TVmo0fU/DJ1lNNk7YWh9YPGT0SdKiGuLw9Wku2tcdVPSxqLaAulQk4ZGb5gyYFGBB1mrZB
S+XWvyc4+DZptC+RcLSS4pR2fQImBXtrEIgfqY+BJaIB1PhUtu1mWFh9kS4mvrQSiRVtYval3XLi
VQH5vOUICzkfNxXkCOgrC6Yi9rLv3Y8CAtyq6qvbLPvWqzA2KY5jiOF8oBGbP2ovsc6uYs7uLjrT
2qidd20MLryX+KFQ8T6rzr2vIS5KZo6uPiV3YbLPeoWaLwOuFLC4DXuqIyfYmNAzmiEBRTMgDOD/
dxwTN+haiABvotsWeOQWeF2AGZG/1NL7akBDV6rxMxCAFyPDSQO8bdkyM/ZD+txgZhA/FPp3s1Hv
lPZgNxpgj1ibloUT7WCYMaPBJcgJATygKJ5Eb31vKbet4rk/3iGDD6rk0VHRlXN72rvTcGs4FCHy
Pi9XFLcPSDuXZWnZC0Je7vCyoFpLvBuBCCP145fSheDXxjvQheh8RmOrMRmqnOZESni8hI+4NjPO
ZEsHfJxZyXPR+M4CE5ClVFB6on7ZoIauAHg7HGQbMoSvQvwXRwHFdoXeRmFy7d83g4F6nkBxRJTs
VDXTKZRSgWUqPf7gH7ymoXmnBCWZcVX4wex1zxCTEW316FnRB8vhoqZg7igKCoSIz7sHOBhvDC+6
Dkv/AX5CR3ZdR983n78PkUkcKJ0prmFSuNZNNFGCbM50RLMXZ9FtrQEm9ssfUaPsfPcmc6sT5e8H
F7r2stH4TYMrvmuDY1LZVNOS+t4ywufe7DZKjdmhbNp9r/T00vL+TmcsAx854S7B6RW9dQZKjrS2
ftS0SlAxxHQpleHKStRHN+Jk1oVRruym/1LFDePf3eA7t6RIfXnaoC2KpH9ojApib9actBwuqjkS
JeVOWQDS0lo7E7cUGqOPXdB91kb+oBbd21DwISnc35hkEi0bBFB885Vjm1CvMzrcUD3o0L4rQ/Wk
0e7vdPMppwCLE8FZElpZalm+IKPxweMmACPwB3atU99DkwqjHwP8C+rOG0UvGjSK3E2axmSylS/s
0F3ZSdswY48XeCTWen6jlKHFF2Sk2mZPKm+PLTtaq0RWIYZTd0mKE8JrtyX5LZ+0g37obXCHh/Fz
Gk1i4wKHNwmZijvJuEahmi6nCWlHM9E37cwrP8l2cWS+eKH6Zc/YlNxU1sEE2TMw7WtP7zYuIA97
1IAoQOWk6XM1qKQUm13JZyqWajqA70/eUb3gt35QPfJM0+YaCf0Qp3dm6hFeYSvcBwuxrlr3EOY0
lhoSJJLsPumSLz8yjpNVVxu3G94dY1BXzgBUDclCOP+6ZhKZAasSDEbwhfZj3fXIeby5IgRQf9XD
SjSUN6uOnEVcu7uSRh5W226FYL1dMl65cTLvs6MHili1cKCrfzS6/zwMTDjJB8q7KKXJWxo7gBDJ
Aufht8xrnI0woJ4C69kPJQQ42+72lH0I1o3vxoDhRA/c0+YinyneKgDXoIrpQUtbBNQR3W2vXNJi
4n1j86hmaPKjhgJqZO2KXtuUwn4ZhipYzme7qxfatgaeAnRj3NCtfoW84xM+aHykRnXf4Vn1w2jr
pt8y5Dz2OHy5Q7NWUvuY9MZToYnHDNcheof2NSJib0vb/1CTldy2xIbmSv1QEpo0Xxr2DbmVNemI
w5DfG7n+YE7BleM2wUJLFwaRE6Rt4mGYm806L3Kyk1u6m7qI381ex6UWRs/FxImoItovLBq69GxX
tii43qEeUnK73NLrIWpoAgaZCc4blD7LyqNa2E4Tat+k/CYAIBPZwfZC5czNvNG7Zkix7HOVuxtn
iEELy8/g6hdzL9M8dBgkl0U4PblDelXhz+CIv4Yanohosr7TU9+iFkZc2isfrmmD4RHIjgLK1LFx
JOoPc3WZvDWUFrd5EeHhoJUV9w6E+xglKVUOOiMET4eCUPEWNEARZier4CdupeW7YWIxHrnkVFX5
ZRChvnHKJyPGIB4VPQLQJLkuEFEuvBxorGo85R0/V5RxzzbzzMJ5Cjs6WIbtvcRUOtdw9l51J7kd
rbxY+Xn0YKXeV5YBz1Fchk92NK2q8cVqHHjnJvJNUM+NQmvKSIcPoyiATfvqTWF8UNJbmH1y0tzC
WNivKTNTg7GABvKsSrgigso+OUAylkmqvigKxB8D7htcYH/ToWTnwkqUaIGO29DsBd1pAk+b/mBi
7Fi0bY+ewEqX2NgeNaf4FO6d4apvvXC+10HOz6fur2MymxauGR3HgA5Mnj95LrVpzER3CEKBkdNI
cwzInHpjoW/E9ajMjeLB8W91otbNZI+VkvFR7L8mRvyB3/gdOvpNYEQPlIgx8qpHe4RemQHrM2pt
0dDohwDNiYi+GQfr8DxmwPzxpzxOjkFeEHoCIYjPTJLHFssIWmED8IuXL0Nlk0b9XZ/74IEHkqvj
4AoCG9dd3G5c/lZKZp4UHReUYmEudEn9zcLhG+RIj4tXcecxsOarIPUdrapZ9RE3ocC/zQX1yAGG
kY7hK/6eaVpDRuzBT21uWs74Gc2Z1j7V38rOko1DdO1YiytG5FSOHVpR+Wb+nZe9Rw0NSDxqZwhn
QXhUXb9dTAEBCHZ3P2cgLIlb5X8HyQOaPf53g3RaFfBiAWS++2ZwshwqpUqGCEOMiIPMOn/BU+xv
rPKTgvxDpJT6IkmC98Hpv+G0+D5SPdIna8VI+wNTHVJnlX2F/vGhJQloAWznULndtgP4uNO8Fodn
uh1Ff61V3hWAD285+tVb6yN77JncowCOc+A8UbSLQvubHqVXaCJ+BA232FGjia07K6oZu2ZgQI//
6l5DUbl0KuczaICFqVl/1CC7u8hnaUhYHxDcUa3ayAni+YY3LLmP563qLP2+Am9spXsS1/XtqJbc
/ttHM3c+KGwEjHudLRdcFG3U221aISoByD02IeJLhk8uOA8GeWKud98XgJf8HpRxRLRPEK/zkGwh
9KP3JHKCS3UxKeFWZsj8NJjZafR9bv9Lj/ANcuMmn8mGSyqRqnC+ROYVA4JN1QpBK33Yh85kkr6k
306BfQtgByQl2RxAO8H64qxtajIinHTT6S15Sf2jXvUBQUT5rp30laO6n6Y/PtRGInZVW96Nvfas
Fs6rV0TXSmRxfVFnki01OwtqZoLOaJpwM/aKvu9CflNNbH0HnHAfK3ifBsJX4ym8DohDWZTuM7gN
f4PTLSL7XKWtbJu3lYEautGewaWtcadsS2+Wa/TpLrLxj3mnqDfFwkrmUS2BeL2FRbUMIaEp4bHF
Kr8JjaElcH3YGSPXKFKQnYX36vVas5+ZS6jcAGadFNXSVpkN5akeHQ/J8TXQR3vhpfaTYQbPjteR
2WbfFOxXv2iXTZ58tbq61UrUlvqLqXdfYeB996f+m2uLjxZBkG8y3nadA/PvO7Owf5SEtQAtH1Z2
SIlojg6tGSEFbi6WmviM9GyvacN1Fd4OGvdL34NImCOXSrytBg4Vv4bDr3jOZ+zHfB1aGWLKvDih
tj80kSWWMemv9NjKajnZyXtaMomccDcx4wteg+rWjGuyktGML10luG7C+EGfDGSdY/AVOWCE/ZPg
voco+ZNqPkl+ZmjvMgB7l+w9gJOUGeR61HgAvCwtXMvVNC23QcG5Pkxz3yhDyOx7IzrSOVdUSoZd
HxB42e+brCvXblF8l3+XDMhw8LT5K1dG+MmNMhmPdLJoLawKteGcASm3DYXe0toaUIF1bXGQTzhz
0aPr5uQ/ANQDtbnq3Zu3yYeeX1pbZXW3wlqTIwch+sSZaMcvSWWs1zJ+z6cKzLdS/bcO4xdZkYQ/
LywzSjcYFh+7udtPhudtj8dtM52LMVit96KPF83c7E7ssUEFG9L7/uvbIoZHaSRgMtAmSw8y+FAu
UfXkn8lFd85LFChCwCaghpGdZ6lTIN2VJvT8kCsQrWN4jRqAPrI5aMvJrwX005zWvyzKV9ujEyKt
n1vl58Up6dYW8FBQYHyIoa6HpVfPw7qXadAPcs+d91KI4DoXyYgwh30t90rccM+vG42qy1/7X/6F
PBJy2/l0kOvywZilsnUb7ErkCQ34L3ngQ7gK8ULumsvZIJ+pBoh0JR7cldwV8kMigWT/NH6uM9qm
3DGK8qMZ6jVWVtKJ5v1rZnY3UbU1NqnrCc46SiBZs/eNgAQPOBiNPj5wgeWF80Mawd+cfEznpP2y
45kD7XwQGhYQwCz/h3/8y2eQi1S6M/qagX5+5fnohQFh4Wgi9NUl5LGtlBwSvrEaHpIkDs87d6Dc
F5NP8devxtFtyH9y5/2+B40yuMnDraNM9cYIMo3QeSd4U9pUXV/2MCmXB912Mu5xHFC513K1u0ur
HirofKJ2OEISa1KRBoqO8NWUH3qvK5vzS+eftfxL+Y7/chsd02lmDWMqmWNDuyihlkDMvfzI+mDZ
yJj1xeX0mV+AkYcXAHqApTfu5Bk8tKLfjZlYThhGMpuy1C8hpfIT/PZZrBwhTkDTgoxbzArz/5b/
Ur52io4OQzeGhrlV7c9nkvzGssw5nxiXbbltrucrktAne+3ZZb8J7OTO9hVORHnmyYfLr/WXU/S8
KJ+fKIPu3LkOMu/s858QlLJVnpsaXrY8qlnp13CGqv3lF345l+U2uerPZ6HadZu6idlNdriRz5ny
ZJevuPz976egXJd7Si6d/0aunxd/e16u/rbtfNoWpUUaqHwqTxlFiQQOelGTgQxgiv4P2FiLtPp5
f+quaAlUrBf6qG8iZMSOqJkNzZfV3tLttWXfkpZzT2eXcqVDIhvDQJU0EbxAmWPs+qq9EnSfIF/M
VISrvB5AL7t6Q42IsMmdoairolTanTKiipEPuZujitEqS6Wny0Y7mWNWCxVDkp3bgBd1T1s6sDGp
gpY8I1//zxczTGCb3qHlmBQTSKrTiGHuqp8fvBD8+EKue7qVgySft7bgynZhpW57Y+j9jSss/0o+
4fvcKCwHvyDKXlrh/HzkgzufmpfVy7bBmHN65dPnRfmUI9Vkl9f/m+cv7wzVON/hS46Ga7yj0+by
57+83XnRnj/OL1vP//qXDZcPeHmXf7bt8t/ls4OFW8KrHH9r1IJcq3/7pfX55Pjt7acq8+FhN0/n
t7vsnN9e98tHvbwNWuhh0aP+XclXy3+P9munJeprkCWgJ6XS6ZdFqXdC+OBiXxFn0aBsv2hDheZu
fpBCQrkkn5CrNXmjracSDCWVg1JJWP6lLhzlRj+GEz2jOdcUzbmNSK3YWZh2WY/TwlpSqGIQKq/7
v8sJpXLKrYpqQ4DWvezMCBmsLrWEKje4taiZ1FRyFIHimrEYMGL5Qodw28Nw7umUcgjRxJ0PBc1Z
M1+mI4QQOlDXsqHjzzJBFf1BHmbWzp48hiiIgtlfsxRRrquzClGuos98S+kdrKUmEQv7T3UiI4kt
vqmKSmWIQYTosY3P1CZZVBmW4ajo/BUI3vrgqGV9IKPw59Jv26pKtZmF9sibSjpYjdb/fOjBKxzO
2yKV5Bbo74RzL+QLOviM2wBNijyeIWWeg1zS2DHnJbkt7HXOAZhH0OKjbF9XNaNfIfAEYrtnUR5h
uW5V+rOX595attdkty2kM5Jg2UdEeum+kZMRL5ldUzGex3XlX0pGeaR/22bM40fmPp+RvBGcO3Dn
ZXmgu4yaWgMuTB5OeYgvHTlL3orO63J8OTH0yhpMuPOYBa8yqk25OKZ0RLgmo/eLw/KrC5HAyyNo
Egr76xGVGyOQcfge4S4pKnsAQX+9tbjKS2GnOR9brzNmVXZEGrpPcvymTJMnUY8lifBNDp0hj4ga
sF5xj1YHKTy8PPyzbVRgsKLWaIE1oyZOt/350KCsoyoJleGybSTj6kDHHRKQ6pkrKX6cwg/Dd4s9
NUix7uvuGzmJeD/kcfLlIZKLLZcQT/eDjSZVopcjIQ/M5egEFbFfij2Oy4tUUS7Jzuhlm/xlol3I
if2Lv+RhkAfonx2qdj4+fa4XO7yRKNc4PoXlbswitbbyl3Y+RPKX50SdWGJboiUS2OWhmyvqIwyn
2MuImMHUVB3m0fleKBGWWFppOK+KT5Cv3bqf951PtuoB3nCXkDTB+nnRxda0VAPmz3IXqvN+PO/v
eUmu4vRn7hjSAJt/LWGkO+s6dl4uUlB3ROFDbMufqlCNzLQ9KEnK2w6tabJh4TZy9HEQcmUIFE1H
L0ZEXgAkazdk/Zr+JYVm+ew0q5c9jP5r3D/Pv4mGL6tyKZ+FxEAaaDwwgJBnWjDvBmV+D6kX+L+q
iDAMzUSY8q8VEaev4b3+VQrx8y/+lEIYfwgV+RBFCaEbtJN4s58gW8DbfyBB0G3VwS+CghK9w08p
hGFBq52RoxpaUg3dESqJn1IIXfzhzJoKdEhQQ6SA4v/9199ENfVv6/+RtekdN5Gm/u//FKb4TdyE
ohGwG4II0I2wjYC2/l0mpDaKgr0gV/dmVHXMjbrHsmMoSTgGk03bIkkCNrgOyiT1say503idte4K
0+K6G3kJzeFrw5uIBQGjLZzqwRDpe1WTykrm2q7gSheo3ck1aaIZbnBfCOexbzRILWJFpiEatg5d
QTaZT7FiwS/Bh3EtjOo9owOgmPS5xpltBQqBkrIRagctyuk4FyRdOcnGbuuXKYvFwgyy65jO68KD
7VEa9Y2oBmeZYxCCmAXuRimNu6QlESiruV868QZ/Bdkojb/yifWplM/Idalu0m0mdQLGW6DDANf0
VZ+H1Dk18pXsfcV8kv6ZRqhVTJqk1j6nkPsmLaa14GZbRQlPtUtZvgcmiDovWEwlNfaeSJWt6s+h
hynYg/oNXu+mrczrlo44AYNY2G32x9Lo7Q4D2iHv7PEQoiO/yinDQeKCsM9dXD+m6ahe2RF9iHnN
HEr9KJcYixv7RIXGQ6jIzYRpCUdb6G6BBCBQ1c36GmnVQEvFsFYjUJ4VnX4F42fu3+Eb8u9yUlKz
vJ+up9GIAOE16AREqd75czfMSVsm3/NqS9/pbjSpgYbuxtDHgEFMaJ7srqanZ6OLEDBbj13uvfhe
Rq+YpiylqrBb2orj3cqHak4iKfT8saP/5GLeA0oP0tRhInyDqay9ylJ9W5gp29QK0LbHUY5CKqJL
gyEbjJY6XxmC+vUm0rUAB5NNQZvTm2ZGjNALcPB1NYpFAHuWac1gX7u4IlYJ77MKky64Gyo7vAl7
+ocjcPfZEN0uEeGS2Nxnd0jQFCLMxvaxHsNgO/phDbFcNI9ZJcx7DZWeuw9MrXqixM2D+uYbk/co
V3RK1mafd3co/UlgiaynjnJ8lCnhNy7OyZWhMsWP6SF+myiLE0EuLJJvjW9QhceTZzQkH+XdB6Mv
wh0m07zvLE87IK4d1mRq9cuhxbg7ck7biq98lUTI9Q7UNFqYJg1gwuTpi1KHylpx0mcQiBU1N5ba
h6us0h9hEo3fnTLd+z0IfeT33kIDKkL+Jz/xxN1WsUll1cGhHPRx9KZ5Gq1/LXce8WQTRqbawYYW
vrtgSsccDbnHDnt0cD95IMDC2BFv6Hf2RRd7Hx2Jjah/b2kh9k+1nQPEo6i5oS9Wf4unfJ14ln4r
CNShc1MZ20ER3gpzpf8cx1Q1ixS9njO4/nMaGw55Nr66kc+6PYGmrRnPymRnFxft+GLX2gtgvPyu
Nqk/DBWOeMcTIFTruvtOx1wrvId4gsE8OOUVFj33ph6QIhDE4m6TIXQAh2JxNpEZnUDlblEXmeuk
ho5dRlN3cryqPlgduA3dPJpF4r+nSohH3zenu1xTRzLC8Kjp5BMvHH5sV2UBJw7jOLGJiTs85ko/
PGa6vmsFVba+JukUdMjw2AdUw5pw1NbyFfYMR666ulx0hH52djrex5U93Auz6Y8ZBuDLJo5lDM0Z
No4FaqwmXuiF5kpKNzZX1nJ1HAloKAImIgxDaWV2yYvAu+jl8f8wdl7LrULbtv0iqiYZXgVCyXJY
zn6hHMkZJuHrT0Pr1PG+q/bDfXEpWCihGcbovfXuzlyG7HFegxiz8c1qnNUHHZcPXZlfJ2UX3Vyu
oYeKfC3Oo33Gb2KaJ+eBEQjXfAHVZ04y8Vzg9nNa03yYp3G4bU33ySQ3xRZW/qeCxXXXV+WuHCnC
YGExseLkxdlYE8yUjGq8DqfWiTS23IBCklOoPRiaPh6rxLGDyg7N+9ogo3PG+Podu7uBLveVbGxM
qQptnSXPynPZdC2hzK6yiaSEzTBDYyAMjsq90t0rJQTFgenSL8KkDmDHJPva0gFby+QLYe+Nkwvl
cwoG1TrkdjQ/K0aJMsplrXe56qPZZaE7NNqhhTf3knNW5bRrngHKuycb5RBW5MJ5Gde8RlhdsFnH
mhgwK6pehi1TfvsicJ4AYYPpiH36Ryr8njRLvQENKZ8sRSfsNFGLQytDM3BdYAxGpIR3pQoZy0UP
8tey7MjGuG2Bi2F/4CfclOS+Dm5BVCKsTtLg45ruL19KYffJaUrK67Cq3ZtxIeQzjuzoyEtOH20z
rwlyhqgRum2gGhEBMaIa7hwJxsUQ8X0z0sMyAczuifTNrwBwXGWNI2+NrEal46TDc2sqQZpUVNPX
iOSpa0fPsMvuUIMTfNTWfORE8I4u90IOJrqBFQFsvygSeP8tu11ucQ/fqdEynP7etl4tMUlu60I8
4Wjtz6Rw9efLpbFce2rSjLf9lMkTkkx5ulwiuybyYD+RYReH01aPmH0n6NDMDZ0FrwJzT6Jp2AAy
0rMLEmFvc3Xc40j+UYVQdy6dBw95DyIZwJiaYUFAKmlYqc664+JD4Pxx9npUuEgSiPp1m1fdQtqf
JdE+zsVwKCrcACRI7pSR9GGttcOrGo2dSo/vWsPH0d4WSl/cAdrUVlO4GijWt7qwIDKYFHaFWOZN
pnXNSWY02K1E3I8hPhRs0+p+0UPLt53WDaqsPuh68xq55KFEkthNNAR7c2w/GIRp7zaKexPNuFms
angmJSM9S2N6N4gEN0AQerbJ/IBci7jX+T6ReRtokk6Q3pO5gusLsJrRH3X7057ThyVtGFGJiFUw
P3ftdKeadMi6tvkJE/gd2FH8xhI01Xr1VunDCt2G/NKn+ZC3E1QIG3NErxDtUhlpg0saGLJpdC9s
4TciHQi8gVeFhWxqgjGp2ZDEKfks9Se4EoB5Yfmk9OYCymoLEaPczGCTIZM86Y32CQnr3EPjVkSI
ddZ4dUgnGMlTHyrKBmk+ftuDTb+xgfWVJNZjNHS0F01yRfCjNUMmeOvfGWJe6qSrQ2t6NsP6U1ZE
lLpLdGKpYeuj6otZ+DA6N2Mc30VLNWzMQIxCbkMZvlWuAjbqa6DHZ2erjQjiOkFH9BFFq+56zYAM
tOpciDHzZBJ9ams2kSjMO5LT4Gt/Jmn7QuaHTxtnV84tjc2kuEI9dWwumkhTfa56cU+a1p9qwKCA
F8ywxQ9CtHGcn0L8TzVisToy96GmHCPZ34SLcmwJuuds2i6s/7CkTB2IsrYgjihW/khdec/G7k4Q
VwtiGAy1tcfbiEGCiqujTQ+Ohke8UmpkrANsthhL+MZavAq8D2Y9AvnGB7LOCn+BWgVko/H59RPx
41ifgHDjwNH4SbbQAzWz2+gpBKOx4JetW1dNhpbIaB7XUi+MVHfS4Yphz45A2OE3uWL9BK0AmVkc
zhu6o9ca/mgfmlznt5LsNBN9hwjpQUKj7gjS1VvdK22IOuifyDpi2Z0IBpgieoFpUBKhI1/tojlV
S/lZombYdcr8IPg9+n07pnyMOqDB5WqsicA1cZdzcBW+qml7pTvf4lURvPwMj4CD4LLm62nj4R6s
x6kQcFNLR7SwbIDKhK0acKpj7nasGIuXeBIVoZLCLnHc6PgczPR1aZAKEpiJbMTB3pGk28XVJhZy
8qkr9NduPY6qmq9Rm1/rQ7jSlDNqXvE3XTZEUErzKWt63d3QpZ71aBfuG2ETH6nzxQxwG1KBg2yd
0PNH4NQ5P04xfxgEF2oQqD1RFq0XJ8MtnWH8f7nlJ8r8jmTxCXbgt7TGbyhNV0b93XUgtIuquDLK
+GB2fOVmHn/GZnJHyR9jtVm/U1GooLTMTF/YxgRzEcWqNyvlXGYe2DnmtK/i+MyC+UUd5XM0mH86
y7ompfgu1+bbqkKkOxfTK4y+M+CMo9EoJ5ZG2qZq4y/KHc3lBCwMVLZ51QVySFsg4tZNm1mnYUE9
iwBAEfCmc79yulvyFvlRtrjg84Vehq5zTRlvFTW9TWvjzRTJbcT8a0Ez3FTTUiE0Gq6iztg3Uo+3
XQL7HjteW9xKGdZQQWzMa1TO2qK4iSwAM/1KeAPuiJEt8psx9mvnzchQRTXL8j3Aa9i0WXPqLBKl
07VFHnosGhxkEBbs4zFB4wlHxFLlrYMcuMrbt9AdDpVip4Eh1cbLuy4oJ9QLjZy2PTL4nZVEvmo0
Yj835rZTqveqtIaDQWrIphSKec1+PyD0EMPSQO/UsNgfY2ta99VTfDZSOqk0tm/tFg1P1f5kMwHg
kHbJncsDvKjOZ/QnvXcG/d5yy+Qhq/TnMGRqj7paWeHaR2l2RcAqqzuYLqdU6Q7TftHKG6Ppn1Ug
SFdjCzotTAhfzagWtXDG53jvKuO5a1LxR8kfEphtq/ISAJsORHCQN+z8DNT9jCaRnGZCDpMjqYBu
oFpOCA0spdU2IaUbDOsp7pNqCyD+xs7mNJBg8wmptE8Z39pJ4Z1CajnMuoy2sChuFCwHfmPSsofG
t4/ITgdflLJoaeEci35B2DmQHKJMb1ZrDwf2iSTKxvgqEUrvAfa+wjzWjm3BLr7sxJfa42eGNeT4
o1sVzDUI1egyBDlwgJeuaIO+dbZkevT35J+B/Aytd03XEUBUjH1vpqIZoLZhavUrucziy980ukCa
nNh3BJ2RMl4CfWwdxHVrfGGrQ3+0mC7bHKVUS7R5jyLYLO/mkAHexrrXDQpZ8mnonEh+H5leYXaQ
bdgabNDrWXnsaDEr0oXp4CYvaxJ60JrjmeDhHywcmOr7pNzXWQGdsDHYWEfo1AZKw61FSS7N1zLf
7/XLjUTEoJenlXq5fSyoEFodwX7//t/l7lQkR3Zjze7y0JbOYIXi5/DPIS93ipAVoTGJq8shLzeN
jfSnBh7uQhXUCy95exitN1CqGZZXc7N5GNsKOBKFpHL8jgsWs/0sXih4nJMD+k56lkp/IAfoBlfl
YcVvbJIewspgvZiJ/Mjq5RtIzHejt+QNz6HfufpBH8fvJaNkXVXxA5PYifTZxu3RcxVri0EDJbsY
2jd1ZfaUsd/W6rkitNiTX9ir1zRHZgFpqldNbflGAiahGsDz2b0bewC7VUbOvscuwx85Z/97acmh
HcqxsT34tsN+GIV/ufPyB9hXESyj+dhklFmllrxDgrOOos/3cjQatqv2hryjyZvAR2/SCqm2QGrv
4/jtjo02ADl3HArIl+s1e/xjPewJ+LurMCLuuhSWBRTwkZhShG9uHB+xlpRbXLgVjdbiGQR+HCw2
OpKGIB0Mkenb4qAslnqknYQE8375o/3fpdUoyFIKRDuo0ezkSC07zIg7Si29z0mbwwp6DVvkS7Oo
wYn7Vcqcj9Gpy3BlJ+rZNfHEduGjnRCbC1pcm67BZ41ZcTXqYgsy6WgQDy/T5ayrY4U2R7uKlGZr
mPjVB+EnldwlU8N+xs+JJQo5N9ikeC4vNqzKCJK+ti1AwoIfuQP3LY8zYQoWIQyu8taoALRHu7xO
Jvernp1D0mGhZolgkka8aUPfdvO7QTVPdknrqoEqN5zrsrlWgMzTktyoQnnrw9Gn9scSv9maFUS0
IX4DqnvWm57fyBKRZTGEVFPanmKDuHVKt/FjIopX5c8AB21CqqwYLKTyYOmMkwTVXaH5V+orQ6Q7
EB9QiNGVz452o5Hcm0VT400pEpa2HHeSDTVaiYy3aXMGl03+UA0ULit4fOyinPxhppcNsjx8VhW5
C5WU/cUEPezGsFu073n/Qcp6tmlTIq+SOr/VVrZkj2BXr3+ghHhurhyd2elOWj8cTYuKgLM6BCa3
uq4Z+FeZrGcSZaOVGJvyWtYHOCfbCfW+0qMdLGCI1hY5lkZ2kzakclX1zWyU6P6M1zkM75U8Lj2m
pmOV3g5mXLIMwnccm6sAEnTnMvS7guyRTdalwVgVzyHh0pNKEiY0RCqscfJQG7uhsLHMNewCWHBw
6iNqqNv7heX+BrU4EaxWhMLWmB9jk8Eb3UTkK81rTNnBQUbFjmkDDueTCKZjbxDFlyYpbb0C9WLG
ijWbyXTBF5blb1M4gLPpODnLCC/BWO97K469osZ3X4XxFxEgw3VisHrU4QlnTGO54z6nEIY24TA8
pIlkKzMs1IjGFwJ0vLTPv0cC3VVj3qXZ8tkjXwfolVWBqdmMDOF4KJb7XGvRH9HR9Yxp9kyhPKIh
c30jBgJChs+mHcwT2dx5nvwhOeUGfwlAqflORrVyUPsXw+jIWn0e7ORIvPV2HJqDyI0/a8gj4kr1
elThSeYNWT6ONH8IWjsrWMeqJoUtCwWrCM95iKp50bEDDc11l8tvUCKvUXqrq81zTovHL+uiYDVp
6cFoMaKZZh/IMb5yZRi9DnX1qVqEMnbK1WQMN2H05PBD1CWrEEcH2uCEd6oL5RiySWCp3X3TiWfD
TE/mVN5H8M66HGN8TjoNnImute+LlOSgvnrPSLHYiCRUMbC5HbaF4TU23HhXL8ZHmFrFCjMEY2FW
D3Gc3RdL/RMzUGhL81MrjSfC/i4XjDkEpk9dSPhW+bEk00fIoIDr8Id4vDMYveNs229zWr8Ni8se
s/U7o0RCXFH7lyp0phH1rZ0hICcSQXttIVXt3WV5gDp7nzcEWxukiyiPlRjvcsd5A1qToPlE9z4O
cCNsqmbONO3d+RHOpRNEc3Us16VqWJc/vdLvhDaoGz3UH1umgCFSbwwXnocYiPad4fKSvTon2OPS
JToz9RGsQlgOqgnF/NSYwupw8DiDX3WVxBgWQXN5DVX30E/RHYEYfyyDRdlCpXig7GE2vjVmt0YF
KCBJlJupL44E4MJsMc6JSl5Lotv3TWqlXgtEUx/JVAsdqtPq6yjcP/AYNkSaalubtaGIAD/DlGhB
CvJ2q3zh085S6iEzK+h8SwqD4y3VdLd+xENRP7i5C1OMEQHPQaD18SfwX7KR8LhvS95C/JouIJAh
mPn9DKQZYsajNqnn0eLKKpRrl5bRs1jMg5kXt07yKTtzPhtJDDTbVF7yJH/VE2fdWrk+7NanNqL3
Pz6OJbYEq0huLj+kPufUr39YfDwWiV2RWI1Fo4ez3ji3DeBSsE90UDOFKFxbqOw/IPbMYnq2Ld4U
4qTGg8C8oSLFNJmRqktGLqXRK9pjHAsNr84Zw4ze4IkIW0xb4iMEYqFm8W0yqh+5jUdvcJvbSO35
3Xfjdq5qfpUaHyDhEFtn3W6TiYIVIiL4rRYUBDP3mm8fkk2ZYPOnHKIQ/kTcFGWjVdwQOeZ+Zu7w
LNtq/dB8NBviok3Qw7b6GELa9uT4wxr3acjvzUFWQbJGYY9W5XNu5ZtQBzlC24l5JXEUnxy1iHXk
fAxbg0Ehy37M0RLbZnSCbJr/4JTjqx3kENSDwYSqaR/kq4AbHI/pbIZn4nMex3zyik401wjr8j2C
N1Sh4qTlC+Bzi422ixF0FQJQcmVd2lF8Eg5cHZWmG+EUSVMFcY5HkBk9pUKnvi7qezGmTzMtmE2R
hdQZ1hGy6V6VSb5bcFQ3zohcvJDqlZOzDoWuTup3y8ubKrNnHO39KWRulVNJ3V0zyGuGasL8Y3uN
jdjMNgILFN6GVBkQ0cQ1bClwR1TaYMnUfazukji6tZXY2iYzcCMjypwj8TfBmNsgYYAYtYMOtKRt
g7Z3nxdBDj1U0aFZrbYGgg/HjG7s3L3rNKqkvX7fN9NzrbvXMqKXkTfKCxVbU+CSmPCxQIigRGnF
CfMsExr5dB8JWTrJ0mRYJ9ufxVrKTSvZs9Ln82YAogS5MBGMqKipr7sQzj4o29v8hND9G71X6tor
Smem7Dz5mhyxJSaDLy7Osu1SezJS7T8bq+tlEGvVU4ytriJ3h6aCsIHOAcJcCAFSiwqYnun4g8sp
rlZrd1NGjd8U+q4xpBn0qvvJ8uYxWoMjQOb70UDeAYa+nynuP4vWCPrEZu3qrpYk1WIDGQaCSKNr
tR+ecAth0ulupmLL13uyI+pJczXeABLR/UHSCO4AL+Vt9miT97eJfRZLg3FtW810kkKjShtV6lW8
mq5TAn4wKGhQBAlq2dJhW6GR78ZCNF8kcdmG8lwiePcJIeaDi3HBIcNleAa/NLJPpwd1dDrolMr0
QHzI2Y4Y81w4tEoWzwfbrd9JLt2pcXToi4kilvx2aiIsLPZNaqptEA4+TmM2B0kjqMLHaWBa9aHM
xLKFwXs9V913qTQmdlIdYUn/o9ZPKlBm/GsYdMYk+ahPU1fIoyPFTqnJWE1vrCJbKbgO6hWH+j99
vZJyNVowRoDCoAU9bnlpRVA0RbuRWJbxkOJ0qkFZwkF9tiY+8TaS7+UwJ9gSt66Kt6/XCf2mY7/t
OvuODe1DHI7vWkbGyNw7W710+l0v9Ne2sOdd2A8rKbV963LqW2qCez6ejGyrDh2Tk3pj0ig0YSR6
xIAnlKmys1IngZxig6J6us3opmy1kCmdJXu972yXJk5rsQTNnX2NnGweTGz6UukCy/oaDcEOxgZE
OuidHwqVHC5LVX3ZpV8NLTOSqNIHO2fbrFEJ8NpSYWSnCMgza3QEfEmbyyeZ4s3EtrSZdBbGIgRL
YDsJlNrlKVKUkLEHG/LojIQRlM4MHmr6HGxuMgvt1hnilDyqY0Tnxacwxq3Tn94cli1ZaWuc9Em6
3b5uAX0T29ATvQjssdCVTa1BdqHk/gcaduhDSo9QvpZk/zhW4Y+JWEUFLCbN59DW74wJ+zuG1ifh
qEQi2eVrFWFXGZ6GlFjyuMIfnMtQPentTi3tJjC0gbXtg11rti8ZYI7Fkl8zPAQJbX3rOsz5JdN5
0rHJYC1XIqIoYIPrwTAxydRWOzP/qN8Jmz8vxiATg5Rtq4ohe6PAkQUWMV/FYzfui3zJt7lhHUaX
KS4lAoy19F010OxJx/is6HQbkhxPUebSo8sFmR7qAhmOZYhlGB5UL29yu3CnDJlPCk4SlB1LBKOd
AkcOFRMM6PLUYkO+dMpL1drHBJFlUOM/aKqTiAgDEhEFFb11VODfqXaUyNU2xMwyFlUrYL+fP5DG
L+dcSJ/uWe6L4g9B9IvXKPY5HMgTiFR+GJjRqyrNrqAB3ofDyMKDGAHKs1TtDBPRlqrsiaAIUrqT
pHgMf9jHBoPAPKmmdGplaedHWVa7JTl2WnlrljQWavbZOG7zP6OM3OewP1LDqWpT+aI6t116ixgS
zVNnphnD7W5CDaO5kkrolqbzHsuaUVMOjNSkFk5GXQW6LD9EGvtVl0JBjbGWqYreE4DBxxWl12ap
HZlC/9TAFqRdFr7Z4/WbjIqEaIv1JqEtlsejKLbZMAtFuTeHAmJlnDpbspvo9nQaCJuQpgMVn5F+
ZGSrH6USdaehVm6arD3Ftv3owNPwwjDPbpQU8kge1LylfVRF8YFtyUmByEz/gHII0ghi0zQPydHi
paIgK3250u0EVgZdItF3WBMyWh1AJlTNlswO8OZtSV7WkLFjau0F61x8rzul7jVRiW8+qcWdE0a0
EhX9sXGrPwBSB7YdIA+k1B+TEOSrsYDPpul4kGpdea07QqVw60B0BeiQcrnNlWtD6csd591Zz5Rr
RAUoP6b2WlsIwZnZwyHeSdClLcp7E6ePzgsF/VOuPBHrd9ArtntjZFoe6ShTIb71Ea9Z3+VPWZld
akF0HIZ3weYL1DqqEDTvUpJh4ML3ZpM0sXJ1cLYblkJ7UB+fpebQfit1QK51g7hl2UP2vpMzBqE4
crH3FFAudHL/qCM517ELVqATrPa0MgbSCtZXyexTlJqruzujtDa8JqiHdnONj0wUoBvMs1DiV6qD
7ET6NvIsPIPaAFMcELFntPGWzodxnUMfHweP6QJNcFFoXkFzmVg6S3Z+r1HJZro9ITRV8UfKDws3
/cY0gDbo8oWxvaY/qX5hxW681CbmpNCFA5lsOBc7fHH+2Mb7UCGGcMpY/2aD3Ll51bA63KKfZktF
Ub7RS82nZ1n67Olcz82McKtmjNgm9r9WUvg2LZf5OQznazSqNnM21r5alUE2rBzdNU/K7n4iNaXM
lf0YFUmyNd+IIy19azWQzZHEMA8Edmx8zMl445rKEf/tlqQz/iuRj32V3qcGZct4TI+QEuGusxqX
/ducvPdmX29zdChbFI9444nzhEORb6tZcKrLcf2acPvqiD4L9D+qOtyGLoRdvjW2+8V9tnqR6yXO
IbTZEd7A7EuL6fIIq3oIw2mPbOJ1oP0OIYSByG269yWN96ykxRqrlEeE4thV9UOj6mmBOiXY3RlU
bTdhNDzZ6nReHYkB0QYxLe1CeAQzQAPO361Z1xg5tRO4K0iAJSta1v6sb50Hae1iqVsBUI7beW6u
MT0Ce04AUS/RsA0p4uJg17qdk3VfGSEubD5ZAecCWgwpUqfEhuNX9FnQ2EoIa1u77/u9pKtCo1Bg
1I6Bl9SkylGs4LvBkG9UwPWzDgB7weRpUNHwkql4I1wcaNY6LTnxxLjvknhqC2/IySguJA48Zkxz
Yj9ZW2TdVUX3TSuuYveB8CrC4Cip05Wzm6ON1Y8WiJZqpNlFRXOFanLCcWhGhrQzdkjV7YZKh+He
K3FOfLvsvpB2sYkCv7TRrLnfzTocW9pXKFGhHZPpEQhVfVqE8tVGk3HsCKhqhZv9ca6cB3WKy1MH
3WSs4NEICf5Y/7bytLut0uUuGpreqxI/nGIip5cNPxF2XF3WorczQdRYC3aa5kyIijxXfdfuHB1C
cuJEYtNYPUQXjM8mbJgXqzP/tLr5UZnZCxmK4c5IZxEwqkn7j0mBFVZqlp6QRkGrWVhwwv8zz1bB
AJkZDqZ3Gj7CliA2Tecw1c9Zt0yHSwaNMJuPqpPNEauPN4TDbV/rPQMDS8xqoOBTt0q7bXt8/REm
OrTQ3tzV0bZpjE2p5NchePyDKuf5BoPyVR71LR7/VhzwlsErzKlmQzlqKxijDMYiHpp9b6gd+5JR
bHsq9F6XQX2MCPZZ/1zhWw6/4oIWG1m429Ryd4oV5ruQ/pIvNGU7NNPoUxzZTWZ4rSgRc5bOaeDI
9HqerXu1CskkzqHsjq2xmyL1PqEXtZ8EjvC5D4+Vaam7EgMKVrTxqDruWbG10BeT+qhSITQN8i0y
PB5YZEf1qOnOe1pTdpwJcQrmNYTTzKxNpUp2Lf2yVQkZ4fdeAw9Yq9lkEz+pSxf7odO/d7nhYuDK
vdJSVhQ/FTIgfrtMnzpPzQ00a1kuN2bpdsSkAuyMrTdgp4RTjiXJInBzIUPQBuLSzBwGgKApIOiP
Kia5/F2ajUo+KGrw4iMUZvaUh/ldkusfZm5t+5o0ETeHtdKG2wzMxRCPf3JOBRS1fesrl92v4oe2
9dW3/bPSDO7qESY1KQZbXmm4ppmXRd1+WVHBwtS1CQnu65ux15gpJRp3kPCyiQ6MU+ymyvh5TBVG
Xx1pH07L3bTuOL/guUKWSZLXumJeLihXJwrM37zLjrDWq73uGEeBMumgN6ytR8Iy/HZr6yyf5mh5
09kMT6jZrTrNQAXSxUj6l1CD+Odm/Wu3cjxCSngeK+Tvsa3zXdaVsef2fee7CUW7Bmq+h/s529p2
UCicr8s4dIhuV1JTy4vVcMVHSdLy+lPaEPapZrCxK2OhOiyeBat735byQURtv2nWMrFRJURCQjsv
ErfHlWcBXQhhA5ngqsiE4XFpFmKahI4K0PWx1MyCcDcD7aymS69dFBJsUbQj6QRoGunze9sXP302
1Qil7NuqFcbOchczyOk7eAhXnrKEJeC4lE8Dmd0U2YfFz+3qWoqGGq+2TJ5Tjw9CymXf+IXqz7nO
LQ3IrYwAlvAQu9HEGzXi06/P8NdA+P9x21+D7e8//joLL7fVLIU8qwE8dlLTEqv4alK+/E99sQ9e
rlPHd0D/rE7By/Uwq9HgXa4TPMhdlwf8x8WL6fD3UInJYKM5h8stl/v+eRV/X+TfZ2S+64hcvFgl
/94S4Wby7cYY8pPVgta6HOby7H9fyOWIWmxVxV/j8+X+WslYQlwuNpmFsely8e/BLxcvf37fk7Bx
3W0lJ+nBlW+RZQxHp+iqA3kW2qFXMQ6pDhi/y6UQ7cPfS7+3OcvqZPm9niKyoqr2f/95uRStEMDf
27owJ4M6NfaX2/8e4XLv3wf/Ptfv4/45jKmssh41IlPAoo6+TQZVZd0Q3fy+kEZT6EBcjvUfF6uO
cxXGBK/ncvByte5pk/mYXSxqMhMzqDuiYlZz2uVPuhpj4vXPP7f9Xr1cKnv7ys4IZPvn9svjL7dd
DvJ7dWEVyt4HcMTl3t87fp/s97bLv+QXy/5/O9bltn8Oc7nq9oShqJ0Ze1RAdr/H+/t2L9cvT1cO
9RpX9/++67//9N8Oe3lMtrjkbQz1Dodpf+xKlmUqfi12X1y1Q6jC5vrnn6ti6smA/efuUQD5dYLU
XSsuov3fB10eefnzz22ikmtOGUkLv8/wz9P8Pvafp/pv/6e6Ia/p91joC5tje1wuN18eYBDcThze
+s5+D/Af9//zJJer/96tuEW9n9Nh+18/gt/D/r6O/3qYyz/+8z+X22IUZNvR1r+HBMI+Ot8VDL9i
GMqRQHdczQQe3UZE8QR/x6lRf1LMLg+Xc6zVj5dxoaKEhxm9qg6GDoSEGZzqQ7HVskyhpMiWzdKV
dRLLtvzg3ntcBzu6v+2JaL8Wgg+XqNa1Bltsq95KNTOBY9XXWkbpDDT5gyDjdQ9ke5dN8oEgSEqO
CiVNGzPWZupQ/w0WRlo4m51awdJj4ggH1sxdMd/OtfwywtDPYvQEetqz96APSw2QpOt8nn3hNCjS
NBHuClV8ufn0oNZuFgDXk6AqK8RFLeh7NUy2WsEqKcrOBdlZmxYTIu6ZOr6yUEEBeqc8VOkdXZDi
ulDRAtDEhsdoQaISLIXpotdbg7yAu7oZDpOYAeSMi7gzHEvbLxjidIvt6mQ/szRha0PmLxJ2FjqE
IkVB0q8rMXrgsmCrz2fqV+xV2OndGJqKR1uFKx4qMFvWegymFoT+C0gWiIx1fUalW3tJZ7w2IzkW
1ZwHLKCSLdT8DSuUKwJjKHvGlN3YsVd+Vx7meLiiKsEeg3i3jSKqDoqZuhE6XYCwJ09rbPjszF4H
VxDHDxE9xKXWRk8Jnc6v2Zh3znyTyemns/lgHOm+0lOnPSrdq2jOUi/JOU6ZiiOpLtOO3tmVJkWM
6Cll39LGz438SUMWkEKwIpgW09mFxD8rdb/vNdrfSuvsEsPikwa+v6m70diyNn5iLTkFXSMqL++7
Lzu5LSKa9ugCeaxFKXmnKzPcCwW36DAqrMzzxSPt5K2TLpFkVCT2tUKBoB5iksAXddwZ/Up6GinC
GrzxCF3jPnPupsRt907Hi54WNJ8RVoCjKPmiIX3GtuvRg9TJyHUEbQN+S73Gzj5WfvqQaKh2Oq9n
kJZa/TmPl29a2CyTO9oDjfHWK3Z4XWnDZ0Pghafx8/OQARK2OSOVi2NiAQyREmCAu4Y2xei3eEOM
rpv8HPkW2EZlt2QCvXM/0xQp6C2ifHkOkwwxvwX0pkR4NRcqL5jnslCS+WW/AHGb5HxsBxMdHWSt
qAvvZtBXS+N81BDTN5GI3mepBD0kSW9UWZep+pl6QnyKCSwz3fgLIySsAVK+tuq0vLhk3aE+2avK
t+2WiE8SPTnoqiDNKxV3Sx86ng7YL4zlw6w6+NPcq8Fh9V0pVF4zSVi4kn1mjToES8PCmMJjHSjO
U7yuoM20CHFJlWRyypJaiFJdLfykvRESHDkX6k00UZ0o6L4O4t1sDJY9sy23Q3vfZc0jYnqQT1Qq
ieV9VXt5TQ+t8By9D/JePlUC4JbRERtM2ltBkUay31AnsXGjKkQ+RbsjteO9aQCKko36x0oNfJ0U
RbGt5Tl7pK5oBHjf+qg7pNoKddirOoLLPJ+fI1e+h1FD5HxSfaXLC9isEZla/CkSYGud9ug08SOk
1PJEVK8ajOSuBMKS7ns/DQ4uYOqviPFSSM4bK9R+MMqSW269pqN5jS7zWebulaHxb4U6nnWB/q5f
DPC+SFr6ursK0YdQmpp3WQw4LwGMuZ8/LIBgYf4ASfFNHUr6Qv18a6SKPw54Bi0qiZgkGLsNGmEN
kB21HCiwtsTNck4A3h9Qx6XvxPWh/6kRwmCzONSAfDfYtBqvZ48Yk89k2/h9uuqk10FLet8dapR+
OwIt8tYWMhxFX4fkiGWNikOev4zRkPuqm6/KeMoRXVc818TYemsWUj5liR9lI3HaQCicbKIjhsp+
2yn5k5Vqd//D3ZksOY5kV/RXZFoLbZgdWGjDmUEyGANj3MAYQ2IGHIDDMXy9DqvbZN0ymT5Am6rK
yozIIAk43nDvuXq8DafftM/Wt0lzrJQIIlL7pzZywlLs764Bj8XAdUkmRww1t8Qx01OulVG+TC2E
NEHBViuZ4ncLlcJYousEIPVsZs19Q0g3+PWj7Bl0dgys7IEfOLE3YYf1zlR2ux5J9ITuIc/srRZp
7bsrR8T0rTFhH8DF+ESq3JeEWWeMR5UfLzNrTyTnWXQC81BR35c5gy1H7KHOXrtUrusRFGlAbKZr
FtDL4PDGkVKrfojQf0CCVGzWY79yV3DHrHXvZOjaB52vfIPdDeK+CX3DLS7GMb6DhgUfLLCtkzps
BgY0SsLfsvW+ENO7Fap0iU6wicQaTnlSvVSjuXGtAiF6gjxkaoqP1OMyM+r30KyzO72Mk2DhyeYJ
DfAFiNrrNKti5bbdJWnn73r03+waXQ2j4dJvNoQhnOYAGhsDV6tDymr5/qmWyGhqUMsM18TKd7t9
HqFQSf3tkBq4S1CqfbC1/wzjAmpjfxx9b5GZAwLXYkck8Ec+ck1kqtvYN1wyQa4JaL9iwudmtgy1
cmk/pLB2nZb780aPLXZ03agPC3Z96eAjsa9BfMfe56TGz7hjJygKJKFBzZggZeNb5t+DSF+cZvzQ
zfybsaTVsXNLJNn3bnlhv8pGzqyfJK7SPjXYjuegNnk/nskBVdt6TvU6t5x+VWJ4JY/g2gXdPu6x
5TDdXFcBSLtBid/O7SAx8YRd9AoJQwWejSct95I7LJqKuPvo5hFS1SMxo3RJCCPWmKK2ox/uP8ou
uw3Ign09sqbHpEYcx+TWiyTl2WzYh6bo6ZcjBO2usHc3HXUjI3JSRH5Q3rcJxDU3h/eeH2pvyrdU
ArU1p+I1bEFe5vo5bWEe973grY+Jl6NM8Gwo/cNurEmP2XWMkDveFg4JpBIplqvFwJoQ/DmLQTLI
7olRQ71AHq7ZTf5qDI95XT8XPRxNlkKYVLh7hyD6LYrxrs4HeABj+4Yq5GiH6qEPyJLth0ep4k+v
REzQh4yhsqH4EGGI/gCz57IjvA+mKLPhmWsjd0kY4hB7a1proKIZ14FjHrklty5kgn2IM7ku7/EG
oLbBDIRnhtulf/MVY7m5CEZQ4/W5yBiQ4PLh3XTRczplfKn94lfejCulKgak1/1LyiB+1yZsVRD0
CFwLeAzQnVexBmppJAs0jJ/YYMgYIjjGL5uN6PTJacMToLB81ZDaaBQpni9W646BrgALdZmjTg1i
wJLO7DHkd3iTBW+jEDgISlRWq94W4YIMLaSw+FRX5TN6ask1h5gJDfXC69r0SWkiUXx14QFHJfkY
/phj3x8tQvTAYni7IFIXw53o5sL+E80vOBBYjdbQf7ZduIl1wFYjJQwnRDJXMKRp2YoUNTRsZPPc
PBRhDZpA8osbzk8TQWqZ78pZB3tCwt8ERb3kCd5riQ6c2ngauD1rcHJZeiQ4Yqvj4TyGGZdLkz5Z
HD+rrudei6KcNWFzjNP6j+hSxuMW6/LceYm64B7ByRd45yPezo7SG5NQlAYb1r2nPm4OPsVizJBN
h/E9Jcgia72Tneav1Nqvge/IpReTsj7b4zdTKZYtgR7vg5BHjT+t8qC/JUTzNPcfjThjPO43SLcb
7o5h6bfMbj1dsm3yi3zhEo+yhA6yyeL0D7RkVx28v9DzHrnI1ji8eKQyWrY3UlgRBpZCe136/QM2
VJa9EIUdZuPsXL8YiVVb1mxnEkHZYs6J3qLLdTr22xbZYCiIvuiUIW7nDbJXi42/4KIx/hAQdE3r
/JaGhbosUQfp3pfSdJdhgpiYTOh2N3sxgrs8WIaYcrLZO7V9eCmN/pfVjhO6x3SM1kjeVxNO6QVW
o7XS8UOmXRcRSfMxttldX81PRAvcKS0/G9dArRoiGoOv8iJdJKOjjF5A65QA2WPqTkz5aGUxgAdo
OUwQAohTWK/MxM9Mi7TyrllfJgs9TEs39u2N60wX28S8lHEHJrzDBELHN8nZr4egZAUAfUGPmFg+
SpDxcx7v2Pu8FIK7tCyHZl1avE/u4N7HY3masDLfmiSbcqw7dbn3ZsAYcLGRIVfV73Z3MKyNb46s
ATwDkqi7gaGLccJAXO2aAT7Q6TW4eXdJKpN5zsFmOAcn6T504nzZJPtsIls/m1O0npSVgUUtimXa
UhF6IVd/bZAGSGESc4fkN4Y3DwskfXXu/HFYVyz8sf9lqf3XuQlk37OXk20+pqjrF0lDKC4p9Qsj
5CoRnn31guA3Zb+EVbDeO/aw0xNBWrltPTVeiHTKChEVO1jn8tq7fcE6TT21QoC1G4Ocxbg9Lcnm
3glLB9QBmSTuGAkP4o73zGr2wJkPBgLFpkb01xXyJSuqU2L6d7ptVnNN/TyokB28ZTcQQW+Wv2y1
qLv5nlHAu3R/JiRJspyzFQsrfGJd/yiq4UN0w3daqt3MUtu3rU/0nR5BXDDvq7lZkJ2NrW8eWAhw
8Uj3WefisWcZupiy8qRxLBnsKBc1nOfMQ3+C/ukSqafeNVmE0rovqjYgxVJEK5ZKp8Jzj67F5jOP
FQgV0pugJJ0lXQfpTsMqYSsQusOLrY0XM+yrTZxMIO09vQJt8FgCnNc6i/a0Wu9B+ARgFrS1XZKV
xR55qVRGgU2B6ROYt8ps0j2JSEc2ttBtv1UiQT+E67l4aXCA3plZtOOaXLbEha/HjHAE5Hb8UTut
1oZNjmJw1wEMZU6Gzy9OZ8Kc8J5WYj005rtRFHdBS1J4NE7beow2tS4wvTSiR1KlvpMGmqzn7Kkv
8IRTYAxi4VFV0n0NZzPfU0l7e+OmPNFpiEJGE/YG0p5638D3Eb5XjYMGL8h+JpG8JypZTxOGZEP3
zjILbURX01vtpgUZV8D2bQjpuoIyhavFz1jtuf17XrFhj9h2rm5hvmbot2hhwgG3o4WFU+z4Y9lN
fOXnL+PI09urEbTKgZJD+2pJrKNcsASoEAmFd279IyMBTzeR9woOkUMSKqbX8SBz+wsQxC5Ksp6m
DT1yo74JOXrJUbFtjDokHoA7nhBHQN9OyK1EqAbJ5psQjOs0AU23O0U6cR6zCq2jeNlEa7fQkvQ4
n8VAxCwkTX/qqDiaAk0TLRghqpEnF3Pa7ZIRgE9Anb1oa/tncDB1FC8Wu+stwrdPgZpFzCPzk7Dc
5478ISHe24i6+MkKrL6DHjaNndzPMULVhn8su9v+3pzPbUK+2cPI05Rb8R6n8jW1ow0c/z8gWQgp
wOeVckZZol2XWryG1niYWgMlR0MXXzvtWbcuujK2f4LtVR7aW+M2Ck/kdCwQXa6LtOo3KQJGn2Xz
QsrhlXsUNYgFdZLjkFCAeNrydQCz+3iVZ8ke5NsLHlRjlbL9e3VttCNDEz2q5Ccc30hve0M/cxFl
T7UJdcVDZ7HsoihdIOpAkYSWUtAtUPByb6LZrYknb/2N82H6Nv4P53UkNpg3tH2qefMYCjqPRpET
Ues6xJET3Xfj8s9otfhkwviIheASzz4cOgp0N046SuEFFQBgWXpYXLL4u3qnZA6H61HbDwC4H+Uv
B28EDHtonOOY6MfCpVODS4ZuhxBjtCzvsLrsxWTXoOmHy4hOYTMl6UMm9NEJ0ZEF7GRJqVQrmsDj
gM2b5Lhn64qU+ipwLncmF2buvUKlfrb9aoU//5QQ95srLCjFdNe13C0x1ulg3HWO+d4r7wsGU7/k
de0xVW1w4zKMySzKyDmFuG7rfdPf541/6jgAQjctl62yPqJb8xoY8XEGzNtY9TG3/ZnBXfctm/Gm
FXgt+gYtQ4Jci8SRhWneMrwirhaqmL6qQ3JzcFN5bJDrSH1Vrn6UST/DB/DoafpnUbgHRBbdkiUF
NRVS+4CNJT+YYazcMvulALBYytiKeJz6OymTXebldy3eYjP3fpKgZU7VkuHnFla8GdOtPcn73Cf0
o22KvdQjfhJTrpvau+ZWd9fabGJDL11nOf7bTDlfSVQ9tqm35kc49AkB3dV9Nw/HyoB+k/tIN1Lw
F4PzFCkDd0b0Z66Mi33zrOHYuRj5J4jgypvtpRGbkprLRttZypWjrG/Rqz2ouWeIOPG+rvIf+Ia8
2UnxOVn6La+wqlQOTuOu5jWnw/2UD6c6S5+xUFwpIa6kdidoRPTGk9NnLwklCUwe5EYZ5stkJpxi
JpNqQW1+m1SO0KUVDuyJ0ayZ2neo1pkmJJ8hlqDbTvVYFvEBFfRTGQzuQpjGxxwPR7MJ7+DjnmyO
cKAoW1XXSAwGmK4IFslBfE+L1l3+aTwo+07xFUkZUcDXj6VBeIUoOVx83DER5g+Sk4lCW0fYXn0m
ekVuyYNTlM+IIReVQENSoX6ZBixMCSk4WYYqlnBRsokGcUhncuJNiZjeqOOt3xDgYi7VPGYLIVKC
J2NxKOrq6rvNJ9Lxsy6jYE3kxok75A23g1gb/Sqs6lPaA66022wphj5eC+IxnWy+N6Lqrir0vG08
Z+31kH545BFbWSwDm7sLFaXeeRqF+U1PPQZY7G4vSjrh0ygY3oBpoiunouMqrk5O8QpBZpUU9UOb
qPdEo329XYLzBMa+ojzaxD4XCrP8e+x+Wybi75FQ90xuz1EXmXQJcPmLxlp7mTwUbvmsEvujHH2X
Ri+hrB3kNghnAk2I2dNV+ox6gecwhOs1w2O5oxt7VlP5LlX2Tfd7GQKl9gI/CIFh0QqCwLsnj62M
PigP+n2SUKJEDOqPRkB2ADqqJWL7HBSTvWsNl7FeNjmUDE18LCfjWAtp3NNrvo0ls925F5uWpIkV
SgsyURRCHAw1TMbdIt9V7amqDRYEfAMYVsY3fe9i6vXFTaNgN87GvaQr38dlzhAziO90OtA0Gu3G
mTpjKTNE93LytlNXWndGgZa5mZuYTYSgUQsSc1tG1naawgZuXoAcnxDbJQ6w8smYOjQ1kDm2f/3y
7/8vAgrPfcn6hjyaNEcLLG2eVYpoJVHW2yIJVnE1vgduemLxA9pV4KkidWxfC9JizUB8+syRLQzU
C+H0xo7Xs5ktCtXejZj0WeWS1uZ1Ltpuq6nQ24FnmG4ZQKbqWY71tVcgoFKfp89skP1qaTK+oj9C
kMUzFayGGubGc9do5JKoCDq8KUYPP7x2KO39wfrFDcxNQ4VdRtGXk7lgc3xG6FCV3BCLPOhpXpPP
sRQA+htuJVtiINoMdiIS30loY36BzzlxCEd9tHfg6psuEysV2m9hft8jRcAjfGpuf11628A4vtUg
EP0cwuA1cCFiBNXOxX+z1FN2nE3/qZRnmYFhQFnzXMU43DEy7VvpMtIUZzyMi1YEP+1I3IMbQ/Ly
isfstjoIjZKx4dgeXBi+uCAc7oiwmsgNVne9RvfYxA3RY6S9UVwP3NbOvtLub2h6dG/wU9CJE4TO
JNSPYAcL2XFlOWJhTxjvQEid20y/E9BJOTRm2Bqd8s+Qzt1J5WobM942PTpl2JI8YEnJAyiNNzAx
39NJnML4Dyqo7GC2Ny8CDadMg4rjMXsuh9fIwZaiA3q0JEYeW2P9HlWNSph0hyDM6J0FsjwYMtss
Na23POS0BpVOd8uIBRqUt7XSg9szffE1wY9BcPHN8q0rg2JttBgMtAWCIjZghQX2Nr1J4TIUmXyI
MU27uXOZHDKkQqfJ2BPj70yGCp+xLUGfzoZ/P3p5vkUZxFfZB4dd2MYM/OuMIbEcGFVGmuWKjvmq
7sZ4UyM9nOFAWKoKUJS+b62jWV8sKMzsuxqcxZB+Fg4DK0/+5Fnz0BKXtSumm7uowDNiu3tVqh7p
Doupbmb4JER+7Rny8bSpSUptmJgVdbKPM30roO0Pz8f/yrQy3vKn2wezRLM02Mjbbqun6LNhwoJx
yaB2VUeMA5gGMVTGBTQ9ipHHCMwLkDmGnb1JbpW+18YNQVP2ch1WXkvNz9rD10Ow70noZNzfD+zL
uGBCh3i6NmlXiOeA37V5/9iULIE6r+OjGeoDc/lT7MFV6JnbjAVy5IGxJrWU3GcaCw3d1DZpyLBh
+WqeFGt3HKUcYsIWeGzSU+Wa51C6ztY1+2ajp3o/NxkGjZzgCBtm7xzzcIhjtzsMzNvzAEtDlo+v
foUP1FQvbM34/KsZ2BwT2SjtsruiZqxO30q0AfrC1tGbynTa5dBU6VEJ9qdNy9BeOqNxaLmKYYAB
C1TIPWkg3sOwWlferf6slXeY9d7LOUmLtH6t/NnZ4TkjeMqtpzu3u+2EWtNY9FaJb0vkLXVt4S3q
nrGam3BZGINrH9g3loobjTbL917LAtuYsKpoGRCSbkOJ8AaJb5ZbtJPB7ZY8FyN/RT5xCztF6y1d
13VQ0TVH/LVvyue9jSzlQ9nL0dBw26/K8bX1ecWNx19p5xjMxtjnWGMl4wf6zQs9Cyl4eQwYSh7i
+tFkhMIVxaKbT2Wd5B2UR5AIa+Kuz5acNk7DEWrdqizBrodQEJTgWax3Lo37wjRKY233brVlWUyU
SkVI1wn6iObva67Efqun0o7WOpvewDEcpRYaagJhkCXmS1A7rIhmAAJjShiiNv4Qn8074MVf0vGJ
jwr6u5gdKoPD0CbKK54Ym/vyh7gC3qIpe9A3p24QBa9FooMdPiW9jhspFwoN6spuml1fHdqKK9mL
cE1xI0FmkSd3Uhw3Y2XvhY2zk7LC45pzpfUzxt7VtP/ocf7pq+YxlORieM3D3PnmXZdiLO+iK9o9
vtq1iTIsLhFkqRUptN26oOLxjUHfD+yYiVhbZYled4nxEbZugFShNZecd0gKXEOsi5mcm9xlp8Pa
a4kyllpjphaZqFjpa7d2zVlZjlO+4rG9z5xouvOx4ixSWh+36ilm43rcGNLYFjJ9VkZhbtrgwXYN
CkNzetUjgKrOZCpM8pzSbET8Ad9dXHVggIip8cdi5qePT0mnPoh+7zrnj63Th4BunyaYp6LW45tr
0w70+NUWSWhQs+/a2kvOcY0rgRhLJi/zaujQ89b6A3gEmu7olPc5EY39zxAw0Ccfu+CENC6KoUBt
FyGYe0KAx8x50RHtYVaoco0W5GrQureJmCCHpe6+zLJHw5VAaDzoNmKWNQR65teWpueDGsfwX1a/
pjN8KW1SsfjDzuLs2d4yJoa6+MJRHvG1mEuMgM7YFu0TryjjqsJX1JJWuU0cMJ5zs8qNbFeasIXa
yHloujC7q9ElL0kJjHmTF5MMD1xH1dJq8NokahjuJdYst0XIMoLOSvrrNNVnnrAZVbCzwFSSwkSt
0IHIzZTV3RFnGVP/MJMP5ix/MiLCaBWyZ5tk+WXSMHpNyF3mvxicYKDrz4Spp6Xxzax9+DTiHdtX
ZOyGe6871mzzWH0LAR9UuLRGbXff3Jw5mWXO2xiq3Tm9/cNj+lYaobj763/hU/nWHpMHmfu82i64
AC4YdyUC8UWOBIIBEallRghZsNXTSjacw5G0LlmfZlwH5lsnk2Fl2bZYxs4u8PGMuXP4FqcJUJmW
mXbdlQPBgjQy5QBTnCy0sW72zdhdtJDz1saAtNbAlMbcJfunYjsHC4R8Q7xKCz/AoqQCvL8WmzhK
OM5YH5U9nVder5226++1DJ6KijeUHPVFKa32nlxociRTkJR8PQJ4Q7HeaIbs3EYTQ37GjDgKv4be
gkkqWMtnvfXq+I1A3fEpm4pAiBGDdQ26rBXnko3YCgs7cmKU85E0NpoVq1UY3aoGWpZh2op8jTUc
InjbjxtyLoCHRfdAyU6xT69CW4YOVsKLNXLmMRZ66FBKipzxlyMXGJsIHixS+po+ZwzjQ+KY2H+6
PJfiQtEJ4M2M9EMW4RpPPUevVFXGG6MA/9ZYwR/habyH6nVUKM2IJ6A/mlDYdljxHWf+cceA7FDo
rNkf4XOBzmXx3YyQNEyhqP0MVP/VFB8GR760OWIKxcVld5cx7w5hi8IHn+YanfmLlcM1EKH77eoW
n7xjgZYLbWcZ2eJoxwSFsn9Z69jfh0h+7mQ2vlgzFr5YGmzbiUvPhfsDN2DbJ8YSp0ixGaMgg0Rf
XCBEsDcVOPmRkaNZm87aYXvgudEH6ZPuilNlGQ3zuietwtDtCfBYsUWWsZ90dJYdC2LBLCK3RqQ6
gu+JDeqtrLzfdiY1C7wBVeoqiZIDhmSi2HyyXQkM3eQuPq38Vp2xRzn7WYKlO+8wbGpn13hqb0FM
6svx2Zhm69SjBbKlx2Mg3cGl8CjenV87d8AZw4owarJX+znnYcD7ZjfLskH01AbJQbFLY+Z2tV2l
jug/Oe2DaWMoFa46OMqhm3C1pI9FDZcv5qyv221HpLSvCx7lAJLXhSU/Cz/FWjdiV7KN39jrr7mb
fymIylz99nZo+FzcdCBE1cw3/tyBq2UImWXl2jAyNmgOfj67BglCsMaKCQMbW4+3WaNZRvjECXuX
qeyFz/9JfLX4JVcx8wLGtAz9u5CYsoG2yot/x2586mzxKwv1FkzdM1sIKKSZQSyMUOydcZc1Ee2A
a93UO+xRDTzXvgveiISfYNGTtUfLb7J1FpFzkI31ZUVkKDYVOrHbNqtSMcKXIgAWVsm9Hv2Dbu8m
Z9oK7qAK9V7JwR35xrvTp39aGyc2LOtxWwNqHiLc8+1vJbq3UMZMo6v63LgbK+LJyZlOmHG4K119
GgFK4J0dWJ6s+yBFUme6khiinHW1KNbezebC4fMj7F8WmgHZpeFpRJK2qiz3uyjjR8zCyR0MobvR
m/8ylJ8kgDAK9/LoAwrMq6bcqskz18jmPKoLiI2Vv7WGMT52SjabuGue8IGtya7k9s/du5amNFaN
gVEe9EAZNuSxxBjJst8E4hqmBbV3KoPXDU7R9ZniUN7ShPnx2pgGLBBJeGCysRy76vYcTK31KKpL
ItsHpyf3CKgDP0a6IsGYhDim5cuWmZ8PMHfRsC5fphMMPeHkx8xvHmNYtwt7lGysRpYYY5kxrCq2
jTIAlMizmk0LarPe4JoAr5ZTlMluV1egPnpmwmkFeUeN1TpI5lMKv3oZJU21NqW6i4NsH8UmISwo
jiwAjGv4NW8pzWIx4nfRHSWAiuHAUfQDgPiJWeg1GWCFMDbSlTHZV181Z9dUuzIkd1ZZ1LsFcXXM
gxxjWRUEfkfDg4qdL0kGrcOpOaaDYB32J0TjULsexEod/hIJdmX45TbBKxuU7VjF7Eryg0NTmsSU
EcSDnUU2npMBSfXQo/aw9jIuyo3FeMAv/YfRxgzHeKrdysa8gysD2qy137oR3k3DwNQrwawonS3D
yr+vZuc5Io3S5UzZBMQP5+28DaV1F/EkdwMSkmsWZD7IpCxjGokFLsMiYTejs0JGya+CmGJHoovp
4BmbqtynNahqbW2EUlQlDBvDakQCYBRHd2x/okz/5B27imxeWM1T0fQ9N82EFaZ+R3f/k47eb69r
AsrslWMWcmsaI/uyCZBhQ9fuJ1+MZFnYYyBjeGacnXq+JJ54zcS4M21njymzWRnKPqaDccPLotHp
eSB6hCgujn/QUq8bU/LA6NqlDt0Nme8LZQ5fSNYfivzLdW6Ag3zPUPcRSxiBkqp+m6OQrNKZYBFl
vRCbiBop/Eh6XOdsOo8GmATSi26hRyV5O2XwjNeKAXcZvJitPvZRff4L5f//NazAhpts/vUK/x4I
sLqq67/9VipV0/21/P3Pfye7r/7nrIJ/fME/sgoC82+e5YamaZvCs0LPISrgH1kFgfu3wBI2v8sU
yzYdy/nvrALX+lvI+pcYAEv4/Mvjt/6RVeAEf3NCMCuB64A7FlYQ/Pv/yCb4v7IKXL6RJNAqrqv9
zy26AHGNFdieJyz0izYJCPz+9/UprWKSDaz/iAYj1knleXtCLujv3OkchYxzYB6yqY+9L6efllnw
FWjrSYY1dOeQ9kx3wXsTBmg1yZReqiFGvumyNYmZZsLiW4WMmzeoMx6KuiTfcRixqQkx76qgWcFQ
fJQWI0apA26KATvuHAFrdQCzUciG+zm7r3Hl3kaGHMzmB4/nZC0qdDLdBQc6grBkV1o2Xg8w+VbX
2+t/+vQe/v7a/zm+wf5f3hKkC6HHu2I7DIbsf31Lwj5oI2sI3f1siHAXo3Rdxviq6exY9hrGFuE3
u392Q+txdu7NONnZc/5pWFTjmST+Fsf6TiE0R+FU8WriYyhNtE1ZuLDzGpmaRosRh/77JHy5/79/
douP7398oIHjeAEzWo8VYsBjnwCMf/lAEzaVUDobHgXRe0mlsJRO+chkHemFCustVda5Gt4q0t6W
k4S51RASt3fb4K3OjGFrteDCYDH4DFuQBYnaXvvDxLw9X/vsyJjUeSu7S+dF2XxpKcXKsVmB3Koe
LPJIrjzY/AXr6BKPpGXPj6nF47Uy2t+SOc1ComAA/lWsoUgdJh3T086nfGDEmozBOwCVFyEV2ayp
tadDQ2/i7608Sw9+8BDTm9Fp9hTuYf4yH6FBzDtD2/vS4Hwj0tVf8sTTrkRBFo6rPE1usUpfVG+4
AXz9PZGS1zDTKfm65ZCcA8Nq111stAsLSe7CVz82k0im7jims2iC48BeOrHLHfCHt2ZALobQEcUc
HmPfeJUN5bu2jW/VY4NImLGfk6Jn+gSBxtTAaUk7p6vozWMDEIghM9Hrnin2k+tfKltBbxvR7iu+
CZueZok549Etq296gGxhD3orsgrN12Rd8+kCvxrL6+heA9bBhDUzF1IPqRcwXpYuVB8I4XnZHfIS
ilYBVHf212FUQHRsXWQiLs+mtOxOjTs7+PWYo7Ok22KvuM4wVBi346meab573b5Lr+WzBDbNLHAc
2RXauASDFSXwoQTtRc4yzZ8HboHCPnAg8vVMS3nORRb6/6Yn0/Y5AD60K1oAIxk2/Jm+r2D1WApQ
e4wLvATiESrmTZJWV8OHXlKqgQ21ie6bAMvHOMDWPsnpo9QvdMAMLZvqVU7uZ6u6L1HwEEfdIIIR
zZyqfrosfbSZ2IBgSYHhKjYivX7zG/lBBorhIsRjmlgsZxb0cdAzVIoOcsbgOZruu0jT9Vjbp8ac
22WdMZCGqI1PhTJbWvFWSLYdJpx/mDDBhBx82psJ/AVm1bnS50n328RWx1sfoQBFBOMANbr9Fvaj
E2o4+OVLZzGbi83xalje+lYl5ESBzKQt16CZ8G7Dcqb8GGM2xcEk0FhiJzCSfo82ksl1nWAKcN+C
XFxukZquMR+x7ZrrZMxKkkpjc1eBu+hLWri0fsr87oqh/SMBx+zGRFZyJ4Gu7D8VOHbi0W6ZM0za
gl1nWchYQvp+08BHGEYcrP5lrhniiOKrC4I/IAM+W7bmletcjS6RRJFyoAsAy90YPqTae8/4PK0s
OedResibbKva5mWcmjsyw0jr8L4jjxdQuVc0ye1WWFh8q+gpyOQpCw2oezEphIb3VLjtWrHWBo4R
MmyLCHnBML4tY+u34s5bYJlH7eMWLz3sIN9kq0KOJGNRkx2FPdctVq+ILQ4jb3IxngSODqhjfA8m
kZwaE6zawjnDCV7VN4FDqR8nev90zB8zf7pHVbCTIlxR4UJS92470gLHRBiSN9pBFsudBSgVMlJq
e99F/T7DRUUU8ZftlUeoyc/hBLXFn8YXWfj2ao5ooqPBfPj735tD2Y38eoMgj7jV7FrkYnW7v6eO
sXHLrYRCfB8V0RrdwRo8CnzVGEFyjehVj790PwT0RFidDQdRn/XA/Ofx9htZKN7RydNShV+2ip5i
v1h1Q+ss0qhbOkHwGYzOMQ4OUb4XHcE7EeXmvJ+QvTG8CBGbRFuMMeM6DU0mXGxrB4Nhlin9LVCU
DgUtc+808ZpN7yeXaPAsJtj93rY5MrHIh8sOVYHlol8K232lrDcH2XLWFqtciHtf1Jgh2kOeeu+q
4AgjYBuo3hXYd7pq0vE4p/AMqrBdV0hBE3rzFekHqAR6gGC9EpeuRffjkWA2THMGaicA98vjbekB
KuD59eoAbyAz6JbFZQ94YpxzIdvXKBkffKEZhlXi1eowOwF0SFK2kmHv/Dgd2DjFtL3iP+j/kHKX
+FBuv8VC9Um64bFinQpMhHz6xPm0R4LP8caAvo5XCEgKjhADVWf511rnRrSb6U9m/Wd0+kcf4dYY
l+h4RvMOteWwg3hFOA5inzgdbzGHWm7syTvHClUPURf7uugvJMcMLLEnzheePROpF15ufZdNqyEd
1sjpkf0Jx0MJT5puhkhUGtEbfPWTE4H7QlZVbcbY3Dquz4rTPJUihbNiI6VkCwuonyYjDCf3BPt+
O0zBcwZGygjEO1QK0JpEHa4+M5lep5IRj+85V49CJLvRvA1EJZELBonAympNaArbOxsOWM+lKJX/
MAe8QNOJ/WVIPhIIPFC1qn1wbwnetExIAyI0GUAWzomNngEoszz5VWoeVBf/zIF5aUYNHYrYKPhY
7cLo6F4YWujerAmJDovV4Ne/qcl4u7CYM4C4WJdTto2tcK/iho9HOdE68C4qTuOjjvZiBDTQluLB
dIf/4u68liRFui77KvMC9CAduI0gFJFalbjBqrKqAEc7mqefBdVfZ/81M7/Z3M5FYgQhMgTC/Zy9
1+bHtscfCHdwtZszqhfzFT1RebK1mOYpNaLedV9G6ptZ7IUm9iC8P+R+UP5yrB3gFsifpDYt3bdc
iOUEvcC7PTq5vB2j/tNCV5hzcSF2mnkzdvZzPjmBS5/1y/rVofEnKoffY3Scz3HT/1gIBmJX0j+P
gN0craT+YbufYqN4LlzAG31nHNrK+Owqk0QVG9ianf8YyoGaJ6PtLoXxP/nNlUn7w9gPX20uiIgM
oC9GSInLme5mrqpd01RvXkyp38rvEtFc+lk8aeZ4L2sFiyN7YfgZav30Au3LobRHbyJa/IuB1Jxn
0awDhrh+Oi6PdGyIBc/n/LL+W0vYRzPznz0pfrZyopU5uW+1CzaYT4iZ4zBmNoLzOzE395qveOM2
gk0UzRGNhE556XHy/fyhH74vQwESM+vbE0IBX18ZNTV1AgfrTlfM7qWbkFcOY/EI+acKOdUbs3lo
yvp17GYiAdw+7EfjPGk2uXz5DFfPgdZajqm771QaThVMTZsIqzNOAORZqjrWwl6dfenBrovuChH6
IXdR/WhoiHBcmFgXTYscsCQ9qCIPHATtNxkAUKPzCBIymcFktvXuddK4jijEZ7TcCNiLV3RYjBU0
yBGJ7b3IDJdVSUWn73rKpJn+bPR7+JPlIXKA71Uxhz9ZJ4xL+rNf+j/TGFZFuejx3pN88dlIt202
FxNQjBp3HIclMgd1hwVMfypLJD5GnNK5xe2X+RqMihInJtWtdl8bEsbEZYpbL9DyFnmfsoLaE0Yw
mRBA9VryI476BQUaQhrkxPNAz66M7UDkUXFL1sMzJsMsUEuOyCch8zc3tVPrcHhoTYE1ewGAkkcJ
zo7UxKdvzWkBhAtlSjeSGzusC33z+/9zc7vDmOndijE9bXdScachXZZNsN35+wnWQ05tmJGR/u+X
2O6bdWA/7qA9NCuAvYKkGswNtSvTOiW03i5a7xoL1f2kCZM1nFEzyXvT1h1mW5jrG9peaLtZT+ZD
KSWF1hXMMA0Kh/O2muk0wcaopujrfZnWMOsysaJ9SVP34EoTd5tpXAqFx8Ny3eaUTqV9QaNPHGvt
xyGXj2eXTkkv5+jFJiKj2l5+fZltbfsXMYbObLe9dr565T3bmII24sSE2AnuwixaPBkF0U5TM96k
bezCLxsPTRGD1pdGefGVrtOlJ0oMhc5yJ/11xmQ59clCLOCl9nJll0nulWYk94QCkIoDmJfzQFse
csq7+9ho5V0SxflhGk1F6onvc1Quz+PERWGKOvPJjeM8ULIHMevAXGEgTV92nOkeCZLuDc12Hh3T
SEOzyIw1iwSNuzvUe7cwrAME+11RoZtBI9wwbl+V4JnU77OEEMyh+sp4BGd47Kc3aaLeOgDbjBLL
Q0N0zWwUza3eWcuDRh/F8AoUA8vsH4l7co6Zwf9vHSq2JBV9ob7wvqgluxAKdebyEIW9dszRuF/S
AsmvrdX2U2LI0J97cmYcpD2i5fxQ1lwquoKWZJs4+deFC5InLcqW9aCuhJfUR9sbrEMTq0co6DjR
DeUejFE924Y53Y4Lkym9mNtj15fGVVDqSIQCGIEVGAaZc2GOb1/aIZKP9LmwZXPIMNQovw/dzZIh
Iq9sLmCtVmDwNBiJSRLRX+OZJkJCCzUw3LWfkgz5Z9eNH8H4IOHJ5ERrY4hfwKD8shrO32OLyn9S
HXyfyArnYfzSZMWEYM5dbtlFvMDDK8ZkPI7PAlrqIFzvOgrNvQJb9x35NHdYkJhyo0miT9XW/nxv
i+Ehgzp8yvr4u1N186Wu7O/55K6tmSE7TKJtwLim8q6LuvROsxBCRrBVgt4U4bw084smNCPIyoGz
ZW4+Ob7vvcQaBnI06MV+LQ8yq6dQOxMw4xErMGBhYsRaSs+8octs3gy6/YD6nnga38gOztKZr/A8
H7J6LM5pP8H00uoH34/uRmnkZ7y67TXGdgPGjJRmH5/V4j54QVn28kkZln+T5uJM8XiXMDV5mmf8
y1iDjHCs7c+pUIIfMaNg7ljeJZliAiJFbB5Kn6uq3nyOGI2sFEwLOLv0L1CEDjZOq7saPcaOpD77
IqDz0u97iMdMP2vt2q7y6QfmrYlq+cVoKTwstrhF5xrf03vFepKb1Wka4jCFlHZMiuhHB97tCVtx
IMvBPc0JgRQo5/jCjOXLoKbsDNcARnF16UtK4aBVrg57rmrFUdMtqMtDmCQ4Btxxgr2alJ8iMjCf
XBwdBtF517FmCqoXaVC77BAD5XiGc/E1pirj7viGgfSV0XjnTNRLPDE9EokHLcwhWq2xM+esL8zj
Dad2gq41LXykyOYi+9oNHn1JVcd7/II/6f4n96gLoOlZb4PPSGZaqMCPs3pU7LlJExehEVfIIRfr
YiTtsSZklNhHhD2MJVa6cPrVIo7gqSEqXOtQJmPye4T3d4dAbTgQpVoyASFXbcmxB2vX2pv5dBYR
MfYChyz3j74sylMqgfd7JqWXjug+aisxOrmrPWb9dQ31Vo9OWjykDGmMfeTZ00nMYLYIbwENO5X6
NdHme8bT8lip0rtEq3W+9+91vR64VucaGTnzHfgKIk7QnLLbmP4p7Xxxh7STs4zCTa3rUWj3onx1
tPFzNxj6rfrUKC196bGto/qBfrf1bxgwFrrzBJ0Tt2EMFbK0oSSb0PoxIzIgqhSD7DELCgvuJGgv
DOGTR8+lmE+Am5orko/AdWAG1B3eVkYiNdTqgEb8K6YFeHPOwPSICtyUS/9c6z3Epa68gfirTHmL
8CdepRrgmfy919XXoqpRyeUkFVSt/kjNcue17JyIS0eywUDr+6G7Lra1FN0PXYRQAxHK1GhdndQN
U+CIq2Oy5mXJ8zgPqEn9ej5EOrUkTU0+uQMavm44/5Rt0LqQjtf8Qh4+H1pdM0NJvZhMCNjIaUZg
y87oKyv8vboSy6goNDmgrItXjnp0b+a5RVYW8k+yHzrqi0QcTNkS2j4T+K6gqZo7pLYmrR0kbo/7
eu1hbpu2xdz6b1NPqQMB4ghgNDWXcHBN7N3balY16UUfELUWDi2kdbGtYelbmAcicvt9u5vzNFiT
FYNsTbe21Ro2vq6VzMMZ4dvEyYsJrQX1qv12R5/GhOBOkgSKdeDSiKEOwT74gV4pkiTWbdE2dPm4
W3DtPwDI+8ppXqCW9DGt/PPc7QW2xR/bPm7quiyAtisJ8DZmDvrxlMZlPBuXJOp8PHq71/DWEPR/
rRo1JVsniQsC6XjH/7rn47anCYS6LS7FPz/B9pg//gUJFTVT4ARr0fphkiYSNGInAOL//IM/nvF/
epWPhxgTR27a6cd6HS1yIkT1a0+o3qqUlG5NACFoq0Ti8OPuxvb42sc1614iJ4pd6Hz/lcND8XT6
m8vjrfeQc0DpLsoJTMQkC7anKODlDj1X0Vl7zkvEqn5B/37dAziu3n1KPiSazBCh2cWrkLYGd8SK
CX6EqAazef7sd0tYrHk/mlUk8zVvFUUBGguUAOoqJO/k61QuEKpH8H/VeDQRcMbRbW/WYVm4xKMM
xOElswMeB0rcjr1ol+aM053h1SZOiRSt+jlNXaIbaoieiKAs/6Ey4m8CPc7OGLI7KrG/VB+0KMVg
ahDl2KcuMMn0wrT7MxFkqOEdb4/U+7toVy+3psOPUdq33uDzL3Sp5VKftWZ6BySD4KeeJoAmoE1c
8gx2qptvrUr7BVc35hrzXI72q8zGl6SZaxQi3sPWQQAnTIU3H99hPwZIpjoshPUnZf/0phUZ6w33
Ba4Cs8BZTQVIJ2EuSJLup11q+8Sarm6SXQsNr4IRfzXXz6zRriBlFkjK1XVkxACR2I5+DDrGfxLJ
z9RXzj6Oy2cYQddx8okpKghZw7rk2Pem078R5UHE1qOdN28YmJ6cCvVkZdunLtV+tOR/B36b3tP+
ffaM5TWrhulsEOyGFaa66RQYa40UesZuWRZlYd1FMb3w+amOBYJcpOzVzLCowdWfjEyQo7bdtcK6
bYjvCFKBhoeTGp4SIr0VMUKwz5kN+PnrZHk0VMfl6F0Vgy0ECZ6PoxEGSbMQt8w5CckIw38crU9d
8zqTuoL87yhppBET8nXWsKtN0cXoo7vGGc/+gPG8BG3UoexOzTvdkzAfUJC4lf/sTgiBbxsH8Wo3
3DYEIYh0Dvzu6zC2NuVN7X30mxsAH9mpiu23Wr7Vpvw0IeugCNtbJ6+WV43IjIM/YjymiPDkmeAk
PVF/r6yCt9z6h4ETycmSFr3/HqL12AjnyN6Dltps4NBEPjotmklry2vf1zQhCotQH7t2prNlcBSS
H3u0UTPs4nUiI6oqApv/Q2GvRlsN0LM9W6AmGUSXtBwyQokWuvRYipDj+TNzQWbq8OD9/fzkaylh
lYv3w+1zQn1g+5sT5I+oKdgZo0egivWuKKEoUFJ88SwIh64TvaaVeyr19o1J2YW5hNgVA7+dTfgt
ERLOQ2rxgevJgS+glmuV5D+JLc3IUaly/5c36s2qHQ/9LIftvpD9gC3wa6tbAmjPFCzZqhamoro3
83K/uARB4HaYApf6vfmJtDuKkoVLIShP6Ui0yIIxNterTi87k2pa4CsHag3CuF6a6+jyvflx9nn2
9Us/QS51qJoufAV1qaFzLb9C/c6O5nqs1aJg0hLWjnG3/mH8BIzC0JUCp3XACyePmqNe2OE504iE
XUtBwcpWDk1Fya7JqTKohYtjBRnKVlOyn3T4gilIhQqEFCWGKkjJu6Z7I7CUmfFdQauAq5nrMkKI
b1DSz+TnBfqsIaaKuXKTAE6h+EtLuefaVhmpWp6FGXVSUwDmiBBikj6Ul31WlEcOVoGS2lLNc5Rj
fYFNeg/OlXKT9rmYMAosI8eVcCnYia9mhVqzWb9IQw70v5wCna9BVyt6Huz5a+v474p6CL+G8dU7
xWoyQf5GBMVMPzv6kCrLnlK/Orgjqp1IxK9rQ5puF4EdXdKdPJGf1NikBzAP2GAyvCtj400gwRnS
G9lCAKxTYCIfiYryEhRLRWHv/G79+J2bBh5Q1EZZDpU895Q3ILsTm/ngZAn+oWPtW0d/6AjpOwyi
eTebpD1JbB1oOi4tjTSVF+yCpk3Pz/41EKtVNM7VGYikWQv2CF4lyL4LSpw4MPtU7EtSr9ACv5uJ
vMny6l2t9XRzIIezplR4vfX8eO8MgOtrEG0nV5z9qasvkTm/NxxBirKzBgR4SCnddHP6JZp+Tdpc
Q4q1ApiIpCPR3tUI+MnY6XRKp7r4lVEyONb1qoOlBd/l5TkBynZm5gT9mMkMcEgPDMuSFNnRpga7
61PnS2rQNZbZu5WbqL/yhYqgJOnKj8fHRXnvGefQWnNe3cy4ol4jGdgw77WC+MfesL91bY+rss8V
1E3eExK+oNSg/kSluJcZEbYCtPLOm7qAo51vXwBfZYggm+2nsF9orNV7QtEILGpmdgi4gcfC1548
DktErFC/O2BcZPrAYIE4HHTaOdd+IovNqRvQ2ekdbeIiGnMMTM1blt/nlb8E8zKuKRJ7ZE3mbd9j
Bphq95D1dzr8hUPdw1K1+ltfX40KkkFSszA4MEkD3xr+/9+KaRyxyi3+538UK/+bmObhZ1m2xNZ8
K9Nv/0VU8/uJf4tqXPsv4TMV8qmlWboHp+FDVLPqbYCQc/emm/m3qMb8i00CtLRpGT4yCaQT/xHV
+H+5Bnob5DSUE8Qqg/nPW/xbMfLfiWoMtD1/qjBcXB+Wa+im7RqEdv4hq8mZ9ZE0rM/nKa+fR4mo
NirkM714MvpIp2oFeBYNIUauMwPUac56pt0eC0/Hip47Z79x86fa3K08oN3SjfbJXzp1EClexUJQ
hnInHdABrXXMiu3j6DNhJjq7BrJAGYfIzX1yUwzCo+/F+Kjo+bOYlsfW9DSNjF594xPB3TKIUuYT
lU0OClgUNHCWdmfmSRfaiNmd6KH6LtWQXiAGwnVuOdeOfkJMRAziP6dhm5W2JKciw3PMheQ0u/Za
G4w/+VZOaJXmUMj3uUiqUchr33avMnki17k+zf6AFk0OaGvcLwmZBCcDkeTcxr/GVpBzSQRbsvb+
Efzf2BUXpsyEy7JCF/IlmXGlUnQuBqLmG2G1R3SBy04vI+qtaWnuc8bdtJqMGY5qJvbI72iImuo7
Ze1fQOWaoLK0V7qGzWFZfd9kwNBnzj2gEgTWp8K8paFBW0Eipkzt9jazbkciQ4ARxUikhnRvlYAU
ItgVQY9R+IIMOdm7PsFyi6lzQfOz9G5OaLpKZtuVGG7TGLqMIb63SZvdWIN9a2mWeytcSiGTbPuD
qmv8Wzm4DV3AQR4mNzuuJQNbMDtwVxfzXOeMu1bBI2U1ximlozH6StHOOAySJmBAFflAu7TGj18t
xGksbvsiFiAkalzOfu2dE670Hmx2XeveI6P6hmURGNoi7nvfLe4djCV8qYRja2uZoWu72yXPtQuX
mXsC7d2zmybmHRJ04Pr2F9coSNOO65sJpPMVbmXg+65xpoxFG2/xTswZ1lw1ECrtBLkmG/3rvOCQ
HDN1yWM8CngzXyd/JJwLTdihtZPiAOl5d6RAhAh69T2adFmJ9YKikQl7OGMXnM493CJyqUZQ3skP
xWBEpevYroAQarjF0Sm1n0Q9tPtsWtbzMnfFsfVEsFwyau5FLkNA3aS/KVu0BREcn6MuclJLMxvO
MxrXfZTzxVGw7QGXxXSxGJOMk9lfFirJgRzcrx1Jemd94gqDvio+tA1JHkunf5585DIDffK9PVHt
dpsfYxnxlKl99kWF47aNvhbaeFPo5fOSGOxxZXprezFx4AXTliwTB7SDBDsM1mdYMs/torcBzY4l
6FsF8gVRssoJT69mcVt9SxdwPMOEvn42n+dUL85xOT76GhQcA3eVMM2gnYuYMJHoJR61n17qo2qZ
aEZYznwhkOnkNtnzLIBBFZ2+NpfKXxBB8XwhB4O3ZrG/RKC03CO0Q3XjgDzH1g2sr2w5b81le+XN
Wo98y99TOZK8hJ6+5IR0yE33e+NWpwpt9b3l+y/KUDetws8umMgFTK67a5e9+pkC4aCf7HpxcUAs
xeNaFkFSO+KiWCbg87PwyOXGtTfWXUO/tJ92skdsuyyL/Bw1BtM/JrXVPoHQeuxLMF8DRtxC2NfI
owYNCcbARpqNtJPs79CeltBoEgKlh+Y0rlqBKEIr4pj+SylW/JqbOscyM9yjjrQfRRABctCR08bQ
A0o9QCLy4ahXDjXQeLirp6Q4U0MCEmW7p3FJzy28WJAd0870y9fcbP1LVTQnjEokd5wSpPqazvnB
8U801PGam0uQRtS2Cq/57HgkuI+51Zwq6CONbjE7qA0GYkRs98OcnEdmF4giHHXup4xR2hDh70L9
LUrJ+LG9zE3p7qfOad+oTu/1sXvpHIFac/Tis7FwulgKuDqNgafaKu5n0350gciOFQynOoY/X8kZ
AQsjV6SA3tPnJadxkkXkOi0ejo8u2xWuwyyAfhGQRsp+OnEXemjJXEc4QWvZCscxk3cLKQRA5eLq
NhOpCODQUQVdhfZW4M90m/zCfdd852yWBTFIpEejVsBw0XYEhzYZDXgxhiQiBIvr/LAL4wn7Y0MM
rdQOyjVAnKKUaqr0OwZQGCdp+ak70KfcadJlsgEoN7DImwKSRrX37Pb6d7LGm0NnQfvBSBTUtUF4
D6NiHxmPljAzd+TCGaYLrNj61YjyLUMOB5yWSEpLpaBBmSgZHgKp3tExmPs5QRbZE2RBdoUOlhPN
12fLTG8Rk60YxaY/axRzduh+TwPuyh3C2oAKhqROPh8dxICzRTe1wSVV47HHsWMdZHeHg+ixUdHR
LhAoWD470arD8Y0vTZKrw9TOCegjqp4aLBLk3cymTKM7OIJ+RO49QxPs9gURP0eno64z6cOF/G7z
aNXuiv/AN8+EnfV9WvIdx6I6NRkDDxHFj8pYLqWZYH+tH6lAXyrJLjeXPSyiKP066I5zGxMlL3sk
h1DxmIrRk9mRbIxi1bor/JL+SLbsMSVRMPKh2/kdNg9qBe/e0GDn8/CYRd+Y17/6sAp2VqOwxhZT
qIP4ypr5PdO8OOisOOXnQWzq20EXg2X03UuP9H/fOJ+IYnx3EvD/vXprPe00Zt0DuqNP8UAinWxa
cpluOClEeMT8ayfkPUBh2h+UG2xYVDT5dtpWkskEuVxcZN2hI0WlwSDHZIlrG8aGiCkGo41TXkeX
dLggesQ8pI30Duf2+7TzChwrGoGcoam8G4MEAjAU8bE3kfKiRLmvhuEtm+mcp5N3G3fsXBRiaI9S
FJH0j/e6NC9xVX1SPX1hxdkNFa0LDbl99X0Fo3wmIGdqvOOkWfd1ObwuElmHJI5s79O9HyfXvMYd
jYjYwOQRU++ta353IrVkkwd1nj+VBCyWTfNDG8QxK+CB+pHAc4jUI/debJqCO445mOnzQZD3gwuY
vc/O1DGd0DbCSLNw9hcO4N1erFx+OdBJL18hG4+An2OSJYCP0uFeF2PnQABkWnrIIFzX1BBBMhJd
h7p4nEJVl/9ebNvEFI2/72AHYMgpsMdLGhlh/s/Cc6jeKp1DVouPM+7KEJJNFaauQxzZdpuDM0dK
AT+nIdU70nQVLoPID32dIH9Nq/ki6+cio1Y5pCBTS5NaL2aTvxdZS8F3u7nd4dSjAAjAB8FXQXkl
MkhL8Svwt4mMSHjoygtesPa0bQeJXobb2rbYHoFz+t2RDLE/Nm1r22v8fs2PlzMAcrbXeiYXTjbf
FymssBqe41T3L8JFmEUYw10Sl9QCiii1w+0B7jITmeghbHJsbBna+t68pWT1979Yb0cE4VFdBgRN
TbAM1RBTlC7gXO+21W3jx+KPbdsr/rENKz74Jkud/9j+cdOL6HpISRsRDRSslwRdSW3TaFLrAh9T
E9aCPjX1Gm7brvOW18D0xvUX/fhZZWxWIVxVftvtZ8aMpBZG+zxITONbkSGFBBTKNh0XNSRYlCD/
7BPb2h8vqLKE+YqLnMcCEh9+LEgDoiuwLrZtKWHcgXLzebe9he2lsm0f217w9yrK00+rLP8wrXEO
/Srg2NayZXU244heLyb9Dzia7DN5YkDDIoZdihKh95bcIar8siowwKTgrkX5uP5scUyK39/r23cv
BWdzolcjvLMT3wTi0CqsTaol25pYGwbbYuxus5q6pIkNHm7ehPjm92rcoH3J4fo4kLT5WJgD18No
W7iu5Feo1yOqdKAqeymTGlj3zn7xOXSskoMIigwH0XpzW9PXm/YgG32/3fYJe2Emiu22pE5k1dUX
zff666pV2E1smdGgPLAZukatXui9l4pTidlRcGuiUzYv05PR3tizyp48SCCOij6rSOWhq43kCDOU
plPXqGPtRvKQEhVY2jVuDuhbmVc8goqgUEXm1SmpZi6XEGXX8yWTOYrXRGitIw8T5rsNTnpH4BKy
RC+X53YR76ZhyPNAjLNF6BI0XdcKHanfNX1ukJtjeXuaMhKPKaOIONMuHsWkfSva7Dr2iD+MISru
TLPiCokMKuhcptaQDrIwIqNocuL6XkdDKRzdvMJT/zKYZXq0MWYGsPXbg8xNC5bLnIViLH9xhL/Y
XOgvYLX8naYhWe11PT8WfQ/nGq1cSSZg15JSGgkRX2bAvrc+1n6fqwLElSG9My1GhIZSKX6BNcEl
M7uG2jdTzXrd/YrthLyKj+ZN4ITssPjXxj8es93rp5zgPh5XteKLUh7JmJZ/u92X/062WR+2AHM8
VgiptiSUZRVYbckp283fi1WD5eeA/re2nWQ6s+yJuBYXSEWintjv/d7/3WHUBv8Boh6BbusLIVSu
w21Nre07PHrTRUwPH/dFq3JsWDVk27Zm05UhMNue2K/P/niJj5sQ9mewOOjV2k26lq0qthnfxtaq
pZpOD3db/VjknmxPoxgvMl/xoQ6lzmk9FNjZOUZy7J1MQZFqrds+7vi4KdSa1Yzdrj71pfv7Idu9
cTZ/M1sk3R+Prdva3huM8+jk/6dXTN0zPUnUF3WqMzywhX2TawDzkdAW4faTUL/kju3HjgtyT8GQ
cSE21+uSbjmfDItkZagmSBjWxbx22TfnyqAWD08gpM1+LV0rJzbDkaYDqXdE+a4nGMblVbit+Wv4
zh/bCJwATzKayHErOwoQ32IHXi+//rh9ZNI8GqQNpAouj1WRpheNzkmdMogc51tzPRObuG/CbW1Y
ZQ65Np5jy+TKIOr55AzmmYlrfFAcGiCyUjqp2ztYthNitb637Q2q0V6z3kABb/99ErNzrGrrzlKA
gCQwgIs3EEs/9iGk9xOlaDCc6wXSFKlC7uU9Wutnbbfro4Qzet1uA75BTtsCwznIKcaXTpQCNAvS
mUMbfvzFy+gOcPLfFrIDCnAGMs1XXmgIcGI5V0hZ8xB9evl70XY4gZTL122sgoHtedu9vSM5VeXb
9UNuyz6DXJAU7Fv/etT6Qh//cftf29P/r9u8Lenn4xW2te15H9s+bn68zMfb+9gmGw5WDGI0PVz5
Fn288vZg8D9cw36/94/nAMxJzhh6Dh+bfj9EM12qJk7X7fraGsIF/FmITFwca5Wh8+B4r2Y4oD2X
Xqb4HMrauvdRvEqqs031JNw2VsuEABg1ui2lIDcl3rtLVIVVTL3fVhaOlW2X2fbcbT/5WEyud4fA
3zyqRdb6YXyUllShh6AlTD0u/+PiolsiIw8vQAU8vluvw7V0uZggyajRnKxiUjU8jyahcR6qqDi1
ijMiuzZ0Szxunkcv3StQSPIRKtV1IW7F9JLYSrpAhCJ5IdmjC5FdPRg5CN49l+xdZ2QIENbX4CoO
L2NcnO6kjDysgeOgOip+qS5pdv9f9wMswzb+W3PtM5KB5H/svxHagiPs3x2Bv5/6n46A95fDS7lC
CN2gV+B8NASsvyxnc0K6sNRN6vv/uGwt5y9Tp4DimRbqdpNHfTQEzL+opVJqcIhPxAZq/z81BEzL
/NOW6buO7ui0oD0E7zQt+NT/tmX2KeAnJdMKaE8Xn4xocG/Spn8pbAqH7vRJjUP7NLSwwtU0DAjO
DedGztdhoXPZO8I73buFX3F6Y7ziNo8RyaSBv0A5rTQjtKp4CuwkgrMK1Be0xHnQ/XcpSZKle0fx
DRH73qINRVBJC/FOTFUQ33lFLp/9TCddobRe5yj3IFVZ2tFYemDNgnLDnFmnTkfz56CeJmXDi4+2
WrW2xoDu3EXuxSRSnk364scaLKJLmPcVXy22h4aavWEcDN4oSpKkOvjMFS9VlIbehMxE6SN1DxX7
wA3SQzbb/jFasRTxKO7aNQW4rfNn14DsXxDkem6y5ZxqQ4WXCJqmPmGXaSChFensnMxkevUTADpl
LuE7Oic0jOkVQfhK/x3bL5o1YUtV1imWEulxntp3USeBdFnAjRm3/QDGUnJeYNg8VKZxarMedAYh
d/hCHcrwafuZluMNovrkbW13Skl1gFBH64SWDn+U4177yjXCfLS+qxbqotc25cWIL/AynRe03Kgu
cOOWprKPZZEUxIBG5z4y49Cwh3gfHYpqmr8tQ3tTWPSiHf9qaZVxkNH4ZOmyPC85jDWmfR6iv108
0GP2RQGElSBBCEL2/TjbxQXDFyOdJLL3EVqoq9Nr10zMeZhk6Hvl4E8H3a9fB5F0R6ufgYXj9LrJ
a0SeSXLI+yG6iVrFiXK18VjJeFSlrR6Xii4RMoQbXblvU0WB2HIyonsi3X2iKhPkA36+qOnnVXs1
ktU+yMM8NqicgAIuaeS8RX2HJiyyLqaKn+gyWccGUJjX1MmhKcoHHaIZvhNysSczBa2ViOUKDJ7c
r46CK7yMJ77QQPPXy0E7vtSaD9zPZ46ikbGEr1SKYKkJ2MqyCvJrFlvHWP1AFIAOwhXug40EeldZ
X+rCqL+RDEKWazSUj9qQoBLUWwSV5iA+YZM5j3J2zmVNNkfl5veugH5BjGXMfi/AJDbzbZG42kM7
vAioa9dkKp68EnZ73z3bPsJDoq3WSk1yrQ1MIG2E7BEM2blxLfcxAt4Bozy+GGV87u1GQe5HKWNB
WL4ki7EOQ/tD59H4m1oCHFynb6+dtjw21ZCdFz+DJvtDatUSws5v2YGKZzF1NOlSQujj6EcBkTAw
XV3ndy1xyMdA05OGjr8sUKEa4IxlQyy7Z5tYwWoIh5oBXsSMrob21Z39lyZVDU7OoJCNA0nykowo
Qmbp3Wg+8ozKaMEv9yQXZyp71Qt7r6EFv2GYfK+vAz7P6u8nc8rvwW7fua64VnjEr8idIP/EOtBo
8up7ImlhgNOn8ckJONJQCqOphtMxyOTQTqa6H0n+JJMQkmGZvCjzrUQlWXhkppW6kd7FsWvswZ7D
PdXcdW7ywinIfRjH/lfSWgzhSrQ2aUWFShSzuFljcYsByYvfM9NLdFucZKNweWUV4DDR3DH4I2er
I9U197D3zSl6Uyw9Gj2Z/qmomzGUqUgCbwQ0RnKRdYDtYwW0IlO+H/OrQeMXV3Lmn/Sk/9EKwqPz
GMx3DAxWrpbDzlY/3X5ezRiYKTryyQ+j9IoHbDkZyn2lveY4+46pRSQJxgXEDALuPELDhUmg9rBA
kj0sE6y6xPJ+2X70pqykWPs0OD01QajPp1nr6TF6CBIkkeG87+mer5amyVw8NeXPIu/6V9UbEPXs
QFIOPOuoyw42pnyDXOLJG/cd0MqLMkzIRaAXQGDqUzAMoCGpLgeJB03TnX9GNcDktiHJSBnJQj5s
80mS5b1PB4BrOo/xy/KzynCMe9RtUJpPr6WLHwLdpQsHILpJ1hn8qJfvi9eEPTXrAEvce2HEQOCy
7tKDMT24MxC4Ks8PgDAgTuTGiZa6testMKEpogpQimvI74yXkkpAluhv9UzccGXBtUsXotvXCcaR
t36e/OR/cXcey7EyXRZ9Iv7AJWZa3kgqqeQ1IaQrXRJvEkjg6Xuhr6NdRA962hPFtTJVkByz99rH
Br/0DaqT8T6wJBuk+Yji1jz1i4wKK1YHx0kwXo91wTE/wo12C8TLxivZFc8Te+StqEPnOIXsxSb9
JUb86Z4TjPvQUwU82ebdjuevQObRQ9vSv7rDVU1w6TLxgJgkuY/JKkNqNyjaOqDeU8UPodzkAecZ
R9zErdmyht/0s7EtMxbB0ShWQ+mHWJfjpSe31oaThSSOd+wr3FBt57zoNqZJ0p6YLx1MgHVcl+Yh
KNOvmYAQMtvwfs7u1ljMHpXJJN5vplOsRHmH3YWYAfjFOFaWhRObQWpZ8uZFmYotG2pqU0BRke9O
BwLpSdh12len8+TB7hIgwIuxLdXl5yQ7dkyMUOY5g7TkzWjUxchVwgWWNzYHLG7jY1Xfe14aP4+F
cUAls8UnPzOeIXLC9+Utee/OKncEh0/3dyoC66lUB7Mq3ixf19cCDETVzH9KB0373HHNFFOyEZVQ
F1zLOXnKabIPI8M4WX37HnhZc2jyWJPLB5se7x2Ua0XyVejPxaNld4ROkSqTcH7vGhExzeAHcNrA
egg9b5uWRvI2wcdBDnxgI5dtbTQc5N1DKBFe3L1mg/sYJOODKi35NtgsNwUUnTrtxRNitGeOJST1
snv1rfhbuoNae1mm7vykb2EusBGOu8o8gI6vNlnX54/sFKtNkLfdBpF9vzcb4PipVBEgoOnDnrru
zmJHswnTGw/Z1+dgxsEG82jEYsO6CxoctBJMEiLTzv8UMniL6uhTmrM+mm7hPhHQCvkyzv0bMrpc
EH/t6+Ca3C9WPNDGNPFVeKFetZKt5QxOhcWZAfKXdd6pF+PVLQZSjIa23NizUR+8xa4eyZ/GaHCv
gtl6RC7d74fAso5R74hLqnk9hAvCJGxteXAaeaxhd/xFfcDRmN9oe/qRgXnjE2kIc5DeRpgWcX91
vNcym9ZZQsZ7OyGKxRXDnU8wlFdeswI7ZIMhN2Tk8vS7ThKhM/wZK29dew2sSEjXTWSqY02QACqA
R14qhpbEqR17RrM7j6T5G0is8Tlo0k+04N46bYKeN0VsqtaCODMm8slL75c6ayjQ2+SsSzDZCNKT
m2eevTtMX4hEGhSZPZaOvlb3tj5GwPM+gggDrrLm8BFRhbOV0KFvE8pVzmogHjkxeoC+f2we/nCX
KmNTl868gUpirbM2SLdZxf7G8JcFYen8TRUiaYkhHOKjeR9IqiT16mrRfjs9UZp2nbyZS+7hMNU8
4ADyZTN4aAfJCzSCl5HJ1Ya5k42mBW6/KtJqAx5Nvkf3pZPcRkjmf+K6OktXzu+Tch4NX3wpcPDX
0hkAj/S3nEecIIED1M9tbjwdJBeLyxLduCZ1Vb8JDYm/AAHPej0krG622h+wdc2KGCfvEgzuGVmf
sTWNv/jR5bkJ8CelJuxYg0E+W0tPbS0/c3eTQdRZbuuOBJkouSc2r4gT4yXo3RN1nNzooDYvVWSA
M9HZdx2Q9KG0NR2qiEiLSm2b2mDOOM3heza0t1HDt5/6EKIF+/QxcV+iIOjgA9h/Ndt+9BRBt2Hz
25/guZY72oRvp8SG49n9uVSDDeMA779tJy+/Q3xaD+RCFboVsfyf3/+oXeKFpQttk8EWq84xeqw1
1Mm5IoqDHivN5zOD25fSrHwyicZvEHD9NrUraIyAYFaEnr14pkGC5DIA6eNY//OB85nRaP3AjsgE
YTmnJ5kcA58rDrH/XWUNw54C7BadSQzuck5BtY4a9xEfdJiMpwQ3oLVE0rqJhdQQq/wKLRyy63Y7
eJU+ZTFghnywi/Ucs9UGLzlvTB/6Pfe835winZbE5tUOK8T01ZrmbNd3zZ2hGEFaYizXMovddWLX
DCdUf45J04Ci6mJxFg0DdbOfTjbzk5OmtkShu/hsTO+ra0ZjW/RMPsIlWxF0LPb+CSFYkNDTzdDr
7RwdBg7STTfJh0b43g6zMZqC4jo3/rUa+q0vv7xsyG66b0nWF/1DeilED+0x0azYLXWuxjzGviXc
m3E4TaAEiPPwwmNcu/LWMiIEHVlKRlaQXgIfokuKMSQuUn9FsFd4O8z5SyUrUHOkUl0zne+tBlpP
z0JaySy9WmxHa9EAXJfmo5FG1UozstvmJSb9DOH0JpmHdwP+GnkqJemlcfBW2kkDTWIR4olVr7kl
VaoAOmId6LTTPc4pplsjDt7TsTpM7SAPZpm/9bn/7qbevqutG1/LLylCbESF+2q0txL1adOFNKIN
oTzwHYFuRfOlxwPfZeEOFdDK1JC1g8ZwNrEXnYLlZJPmtArZ99OYnLMyZXZ5l+Pzj4oKrpK9cYU5
7TH2AgQfhkOJzOrQG/ZeTUHESgPtfTGzHYZUOeEuYczWN/U6l56xi0eAy+RVgM27GQrtnhxo0UM6
Q2NPxNVQrJFDk9kaPrbsnMiXTAef3ujcc+/el332Gjm1dwo7LIKjeed6DAQp7H8/EXM969DU2aGJ
WDgBsGW55ABjN5Fi+POrHRf2OSLcD29nQFs4ALvUpOqtxXL59Vmh6YIYH6DEwCMd2kfiorlLGS9P
hXNApOudWh3me9KoLwMGgk7g4EZ3AgNzmYLHOJKYBfvA+nJ72CQhQcbm1D9y8DwkvUONU1BEFpEN
nh4kx7h1NOkburgkLMwZ+1ar6VLDvTqi6TAASMXxmcF6dDS6bwN737oNCQxhw2PQBLZ3wTgFuyTD
gzEVY4d9nxeyMMi8FVXwRGclTq7TiFNK8XYKJW4LweeraxftWEwMh2mB/JuWMy3sNaGTBSzo7oLS
u1v3Wk+byqCOopZ5shq2Q2Xo653J0nuF8uAP1RAC6ThGvC/F3rTFM9Q1FDiDcYVlnlr9FelrhhFA
w/j34akH+Z05d5CRZgwLPF5fTA+tsuHJWziq30D7LTKnSxdJ9x5Vt0vJnvf0B8BdfOLmTlk/7t0B
YQJ+yWeCDeUGyeWPLt8VYpFH2/7x5vClGJMYqESw0kOD74O1HuoH4P+5vJAmyOrG8/UGKMqxzxXR
waN1Tv3uy2qsQykpmYh12bOxv09j66O3CLDuxdHtzfeOGeCpAtsiphkVWd+nh4rFUaTgtqTkczrW
Z8hEYiWabt+pSWxjQgsIz2jGdWz/1EYT3t71Uxh+2EzKAkyyfdHvNJOxOIjBwcMEChVYzMbuMNFC
6pUTMAXooWjDHH3pRokvApHHTkTBfkyK9Mam1AdOoQgSyXtObcXI290K/EzuFAUQhqxvPeaSEdrS
AzAZ4br0zpER+6skDYZt5VjNBeTOdyqqZ1CegKK8etUUYsY0ioVDZ8O4zq2QgBdSly6+KsApk9C2
GXq7J0GLaFuSOJ21QTgVuErMRlzWhzYft/Wc30NLhblR/TT0uqtRxofEH2Df5+OlfoZcttcjIF28
+6GBeCaX+b0Kc7VVyYctjWplCgITiznbi8J/lh0HWsUoZLbvuK932HtPxVj81B2Xg+00ZzdqprVo
9a00BtT1UQakAiXuMGG1rstPE8V803iPDZ7LtWSPmkWOuQKoO6InA99djgeQxOEqdBTb0MV2Qhvn
ewJD8Xzr+4LnQkXNApW/ov9I3O8gld/MDcmPfwTH028zx+ENat8IPnpny/ejOtB2vHNWAwoAOqiI
xIOM+YHbIf+spHU7jOwtSvRNeaQJkjeOfhcdYrP8DtrmSPIFjIVOnJB0IOuRJV5lA2mpiVFy6Myj
iyTmhqbqbKbGfU2eNNOeS9ymT8lQPwaSNEpOeHxcvArKu3KPdHH9QF73j2dDvlKWh6ppvCOPdLEe
r9u0vjJgOiW28ZVEi5+IhErymFHnYO5zOebjLj5E5lZZTbHjUCNq0nXu247MqBBzMus3SdX6Ooft
n1m7Pwg3ngvoQ3M8btNAv6gIA0g5/kmirGHNPN0aifNljM3jjBh3SJPvwbSu/qw3ZoigLCvfh5ww
gxQeHJiictP3+edo1EiR9fhtdYTI2x23D+8DjcqdazM2pU04hglsR3I6nx1PHKc6O5IDyv1ULIHS
71UjnjRdgK7SXc5hThrHQQ0uaSXIyaSxLwofuy8GfYZybFoMnEsOYo+sXuKeTOc7kOGG6SgMOT/x
GdvkL6Ru8D1GCsZFujfJ9V11gdFskGJupqD+Ygx8L49u8V01DibmltRWzYOV/EXE7CB1cne6rbrm
q7PRj6KQrTThZKi4Xlj+VzRSoVpl1GWdydyzyn8m91gS8Apoe+luSJafXAJ4yICJ9Ls7wBNILerH
qgy2Xl1eGjTYhnOPN5yV2UvJz14hZgu5pvAQs0DaAPJbQZvhjc1w0Av0gLHND+Awx7UHOBeKaGfP
9+ECuXiwmxa/IZt3vZLkYJagltYRaeUkq2ZZcAoF84+K/z4zg+7wrDIMHf/WLtrmOgufiTmCTRTM
7zJAuSYiZz7CH0OfzbQl1PKvKp27TiBqAQ577IMeaUePtlKW5m1T/eDz23pECiSOdPZlHxgHr782
c+EeTXJ5mHGwTc2mrUsQy4voryociVIOIDV1obyNMiXpyvNdPkeEK8Lqg8FIYcowp2ySepcYHL2W
sDzCm/S+HSA1WHJowYKOX4iMPsrFH5dIzKIksdGF52sLrXYwtSQmNf2ZUI1cHlAgEX1uRljZItIf
C4XCsGUs5dbcdUZvr20zJZQHy+42UAxKoGpVq4T89ZWKqunG4Lay8ybYJDjU0xyVsfJrlwwjsnvG
oqfwJOnOKNNPMl31cTSX3BT2fAaX/kqMmYk0HUm9TR7EzZjtHQCFs20YDMxJti/8U5EE1ED4mPpB
kIjCq6zvPGF9liDio8F5DiQbAgj7Kzsy0zNkMELqCds5plVc7vIY0ZeRtzsLRiPqN5saAzCL4bhb
WVJplUPq7JSdXOe0rxiXu+RNkeVCXjrRtm1sbGGy43AVNUqvtr8Tl7n/Y9aQgvVcBQs0i7IRqowN
lXujh+FpIg9hZRjXuXYIE8QMTE8Ryq3EVpYh/GWxo1FVkPSb1Nm457noHuyxJ6Suy9QmFOhOnah8
mZjCtXH8VIdErkjsCllHUqrQ7mXg0AqtBuSiF96bjftkyQnwD266W6+V9iqJcwdPlrjWKm2PC0tj
R4zFVyvjp85DxOmqmHMnZq5aLXFgSj0GOf7Nvgv9jb+BGInxdjp2ExnTARMgWEs8IWoG9eyHuTsD
EmTAYsIachwZ3rul2gmLam2KYRdxHdy04Qwep7MPWVdSowBFLNOwWJecVd5slduhAUYCr2+bpK9w
1+p7EnFXVstl2JXxts8TtTWLbitxsgLbe6HAhXZW+9nJZiZCBZL/6SsDiYP9TM5Xc8xCmjDSYZ2L
Gc/YFwuP69oh5lviU8ub5yLy1c4RUb4WU06Tp+uNUUSfdQ9IQ1vQeQaQk0yl8r2d82mzgX67GV6Y
9pMHC9dDTafRKb51RwSMXaGyN7x31ysvM4Ygr6r3zeAgaCNStVQZurqwfBx9vinzIfArTh6m+q3Q
1MMftq8fgTeIDZwrc1sLBgoxwnBcus2OrqLJG+x0o7dxe6zOLfG1lFwmGUDJLnXL/GCN6mD5PTc+
eCu3m9AdR6izHiNGOsnIwe2nNHCm3aFpih6MyH9UToQ5hXt3nMMtY0wMLKmz8bnHQwXy3ZlTlmEZ
AwX2ENfpFzzsM0tXZv4p+cdYdv4W07eY2lvfjGxoj6z9EINc7WRrhSnFt7sHM3dXF+1Hqzuu2Byu
G0qmcYRlhCBtZO5uYPgQng/RwwGqs/QGDrE+U37bFa/eyOYQkxE1l9n84BSgTSnoUhh3OfvM7B/s
Ub+yXdwis9y0tn8ywv7vzEsyiMUgn7cbs+azaEzmXHuJ8+lEaosN/hv18xiHD1g+cB4u5pxQ39im
x/Y16gge9R5aUC6zynBQZlvfi2+bRH0oP9u2lXqhynN3SR/c9aN/a3jENJAcGq5MK38a+g7Ga3Ra
PlcrMqLr3DMV675zwDm3azYWNFvQPXm2Jq7eI/88x8Wl8cu30J7uNYloYa8Q2+8x6LzZ5FHwTqIN
2thTuf/HrU8sQcLp42yn0trbHJGrkcqEoJptziHVAvBjhjC38E9pdWoIAzVHZVJYj8E0PyWqfBsZ
dHTI50fSPwuP6ERdPefuE6/ahrv0mJhgVdiHgCO5CN1flverNxjoFumFL3mHUtCsvIeoUx+6Zqo1
p3g7vZ5ee9RgrFwCO0ms1fqAHQzSbg48ti14MrrM1tFFg1uZmgcv74lWRUzUKp4A9tX2AqTDAtXn
fO+loPTJt2Wd/Z7C8MFF0Tyo8KG0vLtmkseW2AlP5vuSsnilG/GSLJHx8Eeivrxt2p7E4sx4Gktg
uCFClZRJFZRpljWyTfd5nr6MxvjNVnGdF6pbL7x+p8+u6LPRWuXDYexIlYNCuFIGYJQM4lM9uJfG
jnfQvb5hTMKeauqAMdkLs+cFQYDJ17c7ew1D9eLdRe4Hg61zPg32BtHtFtnnwQzjfantQ0WXvGQI
cTy6/X1MdkPHNQLf5TZxLcA88tin8slOKbwNZzcjUc9UfYgiYyeyFkscW5canXI9slWyNlEAcCMX
/SM5SbvFpsCxux9dnIQcijd2lWyLpHxcLnwAup9VztSDZ1o13GmsCgOZP1CH3jAlnlsjvMszgWEk
eGbR/qazagPZ8kyHzXHVmK+WDsi9mv6WC2aBXLyHiVt+ZXk4vapBE8JmlWdKj5tmcI+22e4LRaKp
Gz3ZTB9IZ2SaYN+NSXJHwvAn6+t3OD0HK+3YjdsFHK4/pVtuStaeQHixGJcbgxM16Iyv2VLffQGv
xw6elWTuzjDiu+y8pwlPl2HYR69rXthjfkCgFiTAmSJ6cGf1N2uQ75fZLhPZAzvnoyZTLptYtKKv
CMv0Yg57o2qePAlvaORWDvMv22QP7DmEECZbbBl/GMMcZrxSffbZGua1zdV7wV1vlPVNL9M3u9bv
ujMAo+K/IrD7AOCD0KwBcx6779hud03GAwjeSVCEJ+ljBPWR1WGGtx3rHiD1BqDsN98r1Aq5lqrF
1vVssknzeH42VnGfjk/sl36iKbhrYvtO5dlHDq479tNDLuObZB7vAg/NiVHezo57bp36J4HG02bD
WRj9m8NN5aHR9yDEkWix6jLzIVfJe1nYJ9jRzPNocHtMg9xgr8IQNyIB07NkwvnAvJP6TgJmdwaW
KWanL85cX7Tdnjpo7EZhMX7meUnWpoqym97STwyXHlueKaQrxdcK9gnmum1XcWlzegoL3ii2pqiw
73EXHKMrbEBj1a1jRHBrr+/OXrV0X227zXGx+Bcx2YAZBeIXst0kVOTgENnFfRTfg+raSVKGVwnz
K84ZlGY+uW0Y1RlaoT0DrEWwaVTDpgJeEF/cIT8Qi/1kkUc2OPhaK0H4fIXg3Kwv+ZIZ5D86qT6K
yUGcwIQ/tt/EVDr7YmQE5E+PQEX5Ehrfh2gv8+DeppN9HxrNlzPKQ4zRVhbzTcQWVc2kUGXqo+iT
a1U8hVJiQ/H91yn4ANZxHMX4pzJqNimWfdep7Er43aLGs5pP8jmGVt1opd6kO737vbUtsvBFBtxy
UNhyV3V/JuxQLlNw1iL7Gm8SrEbKKaetjmNnbxKCs4BEEIndsdlAF5MglNAhs7iCZTQBbKmc91FG
jcSJsfUc3iaN2s4fyaNGc2PDACh3MHrqdek+WsYUbwbfema7dRuWNkJ7/0SPc0jc/MUduO0JbOOz
z2eT8QNwwANgPi6/JePcvafm/Zn4+8gKtoByd6N18ZriCSjHPnYexjl5RWT86AmBP5pS3ewZl8t1
VS/OhXpnGJIBtSBT0HL/Ll83m7wH0wnPspG3kuiHVbvEIS5fsHCtR78QyYY8g5sx7q+hxNChuFJk
8mwXNmzo6sVfY8a6BXockznk0oegCsyhuhuS/fPyj8aiee39mHYv+bGVJGyt8J4qu36A4+jLtaM3
hAE/BkhKCN3cZAVcaIWi03HE1ZxnnuThBsAhMYLgzTcuoQ7kqr84c79PBfQ2Q+1VEqw9l6EIebQZ
W/madCWbAbPKjFs0xzi2cKHqUR9af7jgMWJM6B4jrS6T4d9OpJbGADNScHDu29AzxJ6ehjnZjMl0
CIL+4ibv8TLK1NUPlsQvpq1Hr2QHKs2VF2MWDZ9Z0RziKP+J3OA2khFUDXiIgak+58i74pff6l6C
C2OC0ztrvgCuP5VDXuCIxEy3Z4S37sGVI+w0N3BcLjn0QCvTvJQ4g7YzT621X/rGxmetuk47+NYD
sgE2UOXadZgAjIX9vhyZsRrfvKIp12x/lhSBixd0zjpMzeaUVYfQ5nhENXEr8GTiWh9O5NT8/1Zt
OsyPf3/C/yUS5QmKw49SPz//TbD5z//6d8FmYP3LE77P2eYSG/sfas3Q/JdjCYfQk8DynUWu+Z9q
Te9fXmDhYXFtE6knKs//VGu6/woDx8NoHuJ3ccBC/J/wDQEZKv89FSWww9DDfWhajmdCt/wfIRo+
YEtDaviNEojn+lef/KsU1q7TYch86RvRniqH8mE9I7tYG02F1GP5w9+/+f1gFNOA0Qfa6D9/OBpS
/Ze//v2L3z8rex6NYw91wPeZaf+Het2MY06e39//88vAaY/ENnb70mOUl+PtLBdrgL9YA35/9fuB
FFf8AwzFyT9rnEu6uMUspdCk//5SR+BLmAfyp82ikc/clPrDAmOCP4mDADkeu1BtHBvXi9dA0bMt
2UovYrFGNPR3dEPsvGZy7ACJFuxNUeVC454pqlejXVqL0OhsNRPNoGpYpYGeR4SE/UfGn7TZGNfH
+hlHueapjzH44rjmO8IteTfZKfLq0dhl7hwdJJGTLFaAYtR1funM4V67kh3dpKv1ZBHXOhktWH0G
1j1BZBK+JyhLJoB2nByE256SeEzOXefvQo2c1SzlW90652mMU0S0qMnJeb714zxhQNfjhFX7xO3E
mmleM6MQ0M+ZHIiMAz3b69FlEwfNnb0d0IAnpZkheVGImDZHq1KCvLOKArw/czeEKAgBDPC2QfgY
xBYQL9ibuIrZIGIzrut2ZIVGEzuZyOgG0wQMzDDNhGq1TRC9rqs+tHa6pbowmnTbcbxW5vxsyKvu
0vecyWGZkKDh5lRm1NWbzCGoKiQLeENgIMoSKk1NsAnpWTSMsXiENOUezITAK3b9eLvdHaJamJoJ
6k2LnYsdUOyD479lMTceXNf6a5SGtykTOzw1eX3vIO96sLOTwHAEpQGeLXGvEOx9dxcUGmQYrnJC
2yBh18Z89UNFBQSW2Jgw7iZ5iI/Vj1ZjS9XYO+O7nWDzygh34ckLiKOMvC+9fBZvuoWL+wbCozvU
CQ2bE8wfCTs5nNjz+vdGmR8JWy42kz3em2VN/jHN+wYYsbN2pfsn7hYqggPkOve5bKK0PqJfslkR
EvPXMznpbA+5LZyNImdNa+orPjhawiZSQIEC4iriaWnSd6MkMNDLguwQgw0OOhLx8JPvWGgcZ7Z9
desxGjCQXEYPoZ0d4dttymAY1l4rHu1k+MqJeeQBVT10HVAtC1oUo0fuHzRGdWtPR4k6xEJybUU1
u3LDTtZ+oq5lqxkvg/eqxgz7soCVRAnr8WqUsI1WuGfJm2MNlNWNdaZofWpNNpeJYZ3N+dC47ndi
E8RSZAWwt8q8QTL3O+CSdIHDxKKo+uLqoOLsseKZiecw6qoWd82EwRytrEM6AFcxAaPt2yD6mAZz
/2vRsHDIREBezpapGa9Nemd1jPurCo+0YDVcLvUOjlokdPE+mcNDjgHSqGgX0CuHaH3rhwpVMcDF
NwWrcQUNwt5OLg64hsnDunfiDkhLrI5omQrL+8h8imNrlwhzo5viw1NAXtFh4S+PBrzkO30LcueH
vqA7eAE5o/XSjbm2CyEjU685l9nBd9BkxSg8uhmtmwERNgqlRixD7xDeWq7J21OswmEpTES5T00G
YDIM1YaaNd2HLd4uX1vfDfk/BVukGE2CVTv0yKVENMOtgZYKtVJ58ZYvUhFDONNi7qXvdaTY3C4b
3LVDqvt9b7rfOVL4KqaKTMb7cUi6u4l1w3po2xjB9mM0hvGLgkfHC5SMOGvKIzj1tQnQfzfDvqH9
JFlpSsBLDAzGZnoGEWYhI1rzj53xu8KMP2Nj3QIFopBmm7DIXIscUZy8TjHsW1sCxSuJKG489tsd
cTSq5mqUYNiaKCEU03txRlZvY2IAuocRvh7RNTMvyldBDOjZKP0YUT/7mFk3dLNYFbAJJNAxUKgx
qB1Kai2hJ9LadfBDfoS7G1CdHybCIdc1yQQDbaFXHuuIJ1XQFm/C/WsUEG0sQ8CZyYlBqRLERvXf
oCrtE2zqg9Fa/SHW+dNYEBE8srHZlxkY6hSVwj1YACIn1Yb6NDrOFudm/103KA2j2XkJF8HJmFnG
KlMaIXcZgoBmirSzOaZq2LxxPh19/5oGct0aUb9G16bWms0Wl7Chj+XESquwiuFmRl1Zg1jOnE6c
qUrRTn4MQ/PhtCmhwhYTsKanXTPZFsIJKr9QWXyO065GOrTujZHtRs0O2gxPqWzU2Qkvpm+hIyiz
HBBR9N5Wpj4GkuBDLVHWFXJPDtkS2wfNI3fm/GDkEzo5dhpauCYjvrm4h7ZL9rgA020S3l34lTrK
iUBu2eFcHM/K4pZ0RiAarUwfpjElbuylRVgJKp4Xr55B/WkSPsdwHFF4NAX6XBrolBK/atYZ0s9L
uegMofQ9NQXPotnW6KPNAp4OwQtEP/wVMVD3gtAJlHdw/1KzJxoHuWENjnK6rXvGpME0MRjMX9HC
inXd9Jvc9Zf6pfxbhmTBhoIeupTsWEoeKrGaLmj9n1pPdbvMS6ebgRDb2cIBw3LDvcZWsk2NWZwz
OZ85p+8Sr453wmleWixg+8n07ox0N6h83BvKvCRE9LAzaCAJIrkDosX+x3O9q2EA0xJNhsHD3i3l
C160aInwOCfkAPmleOTOeTMXlROYhXGPt/wULsax3w8ZhUSm0mDr29daEL/gsjkVUlM+DAL5jqwU
SAowXY2ujgXm6lO1fHCk/VHwSN+YAY2N1fnw/WYBGjJ/kHXNlSfDD0wIBSzb6jDGwtkT2zly1rnN
MgwVT+YAnEFG07sZ4KnQOOKNAL79immVze6w/KyTFLjWolobMsOhyiyKq5mRfzAR1BSn2IuTGgMC
Egmsb80uCr+jSTUMO0j6SWhuGfWiZKWeOGjD+OLMVzvmBoTVDGL3azT3DNcBzBIC+fJcnlkEggKK
DtinTQi/8mnd28m0NJKss0l4Koz82K1aUwy4+JfzO0XDQz+Mp9Muh2bXqPbqLC47nS0REwhPUa0k
vrPRDv67zLmil443hgfhsWWTd0IGCW6Lr6nM0jwVv4xndDRq7y2rCABJPoixwy/uACPCk5NaHuKK
5PZXNec79rAfVXqKPUkI70hqgoNYbnKZMVhT1xBAlDPtRPrULSo5Fy4FmtDgWqqOpWjyOMkXdvgM
nHo2OL/fjhcigiZR7uiHRbKDk70ICoDlwho9pa0NAQl1NdOgBC62RU0Y2jnZw/VTGmb8tBOV9K4f
jds5zMSx6H+1pS45a9Tu8QK0MMHkbK3U+mmE0W2zwmOT67HI9Bu8W40VoU1gutAlQ7MxE8WGPOoB
mCQ90RiLvbaIPlwVPaczxbICaL/hJjGd4AqrpD1otqyO7RFxEK8GCYlBqxyH8NSDzfXd7oAyaDsP
2C671nsLYmWeVIkoR4Zk8rV5PJ8q04RdGRQfRdKq/ZyXpxk+LJR+sr5RWeHa/2iGxyINfjQxcwjU
KgaplrEnYB7auPM8wuICmfuUNIa9/kcfqRYdUOp9hglAiVnICPc17zxRVWxBNKySitvJivOXOeyZ
HbMei4vwjTpQ7mjGb0j1gsdamTsUXT8Dcu8tVtoozjBzmPJvN+bnX/R4bT7VOP+Ocefg8V2aCJQr
O+kRKp0HRJX31UTyS2X66zJEK8hlxK4p3pYmNZhZ4/osSQszGtGgfBm2IjAbIGd4omFIqzVFH8HC
oAyPRXhtJ48p1PJBx39yP5iOM5rknd2ULw5eQDjzsxXuEVtiYnNQyy7Q7KARau/QuLksi3YgKt+p
KJB3Fhw2PlQcbCSoNheydzEDERvLZ8bXjOhI2K6n4ZwkzeOg2TNUvT+cDQCl0xxYx6k/+HNunFTS
fVI9vOBxx0DlqbMI8dj0qbsDy2kiX8QtDTA4C2uC/6RwT2VAfPIiF1SiH7dslUGIFrl9MrLKP/rV
K9aTESI7s9rfm9olvcdubBZxY8hwbLkK7RZ7tudW2X7MfeJw44oI3eHDx390jOoC3IlptCQN5Df5
yOog9QwSMkIbiV4xoiwNkObTEaJv6WwKvomFeRvGG9CFmFCS7Bb+e3Ka7guR92vd8el8J36qJlzG
HRFW574gM6bDZcuOnmGulxa7UPovsY+pQvrzYr/gIhHN2StR4TLqKfOErw2dGP3YlB7jiJ65UuEL
DkPqBctR/1zmk0RdysGTbUPv3U/sD5nBwECgfZPaJIY4To+nZD7nMVlLCLhYic+w3xZ9X2tSUsN2
JuRFw5nLB+zCH8W/cXcmy40jWRb9lbbaowzzsOgNwJmUREnUuIFJERJGYp6/vg9c2ckoZVS21bYz
05AAiIECAYf7e/edmyEoUXPQ46X9KWSDYiLLsI5d39BuyQVwj85jV53C569JWrSPXV4PK/zE/1hV
muQttLArlmLim1ZF/WPQHmBfik76ctIUvDf5M5QyoFw5IXArNeWboU2oqyLCXOSZOm5MiEMUplMo
TSBwxisifkvMfNMTkjDPerMKU1Rz+Np0q+YpojHa+ZOs7yK0aV9zSW96QVLSWvMeAjVn1BCfMuCU
mYTAgkC0hOipbwGloYLpK4aVenlEohauZbO0NhNCY2s2Jujmzy4TsS6NqdAOpKFYCtsCRI/+zozj
O3Jt1moY8wTF96061/AEmT/+0Am7QKRGZRnnCS/Q3HSuSykI1qEp82aeyQhNia0ZuTcIl5VtL2G6
P/dzmTah69jt8xBCF57kwbrwKRtsiRWcE5sIalqhj0C2fStARhfuij+/JZWQ3m5cwoIXE5lU+ibD
B1yrzTPNBqZ/A248OzGZC/s0ydyK19pltUqmz+AZuhgVTC14lEZ3londlosx0t98yJo4rav9frK4
qeKJxneiKd4AiZiLc/p9ZnbnHCRenC2LAeeI0UzJJ6EVRojiq86KNkDm7YKNFRVl+lFMzhLEtDa/
Nxqr9hpHeSgdreXF6S+jyqGyKY72eWVgmaA2BXZevOXqiKwRZWBFth55IZhJsVF8SmiiaZu2D8Up
hLbmEQ6noZyxTa0TWAuiTcCX5sZToieww2ARbiHljL7WYuOBnAArbx5bpAvTzq5aZJdSfBKreIeN
u2OZOi3xCCbjDBeIe62kvmAC0TdH17o57tbMEwneolMbXDSHFBB6dy9XWm5fRc7RIAQPySzUrTqa
uUALVwLMIwBLo1odGY31X6tUESwrVPOhGUr0qzNQSEwEX8g2yxWKMcrT5paiDI9ckHErPtdooXc1
3Wo4AyFt/BlcJDz8mk6RObMMKBT8Y6IOyNP8mtGeTLUYjosVtqyM/HbiZeXX/NFiDio3FheZ8ih6
qDndUescKuthULLNkJUbU1F+KqUdrilxgGBqOpiiAR9UgxnZ1BHocRgOk9VhmDxSqV0EvNW7IcV1
pnHaDX8eg9l23cpj5qKs4XeXjoOS4M7mN5COGOe5+mB+dCPK3FG397YdK4RtcEl04ZGl+V0YUNKg
9LNEH3VV7CdwR7WYTidRv2jWOGINmyyKvLwBx8xdVOq4/pXGMVCxjO58k3qDsfevqDQsFumYc2vn
6iKkng2rNnvCpLdZgn3v1jnS0sBOufNAezDsn6u/ePWGwbHVrCMY8GTZJgHaH1XdwkK6S4L4k2AE
OQJplwzDCutU8ndUPQNT7R6SGPW0XgbL0W6BehuM9Sp+AreSxmQZjZT22rUyrqr4IY20j3bMMjq1
5Av6IHxj/HXTBgMmbUCxqeRqVvCFPJWgkFuDihxKmlarxpuUXylRwGnOLptEhbolEp7hq8DDUVSe
QXvMFgVWo3AuwNVbNaUmjRa1SH1cvbdxqJNNSgWt9yxxkNGlh3M5gnYd+POd6cnorV2cLEt1SG5K
B2x8BcYATBCyREowC4JzC87MSymhaqJpCWvk07RvR7D/VjvdDwp4KjodwFAioo61Rqq+1IoD4hNC
UlKs3MxOB2dV4ga1o4PGxSHrNcyBhH5FGBrBolNemcS4Uin+GGRicbOtwEAc19Oq8ytlHAAfIcS7
cpoukJlfK7W0HzWbUpRGuidAe78sfeLmhfLc1YTrKFmIsv5NZlTkxqpc352n6JkSYvWuLviz6xIC
qN6cCRTyGo/S4J4OXKxdNSM1O0EUQk0tAAD6tFSTYWALdj6ZanBl0ZfpwLpfDfMPXY5UPVmxN+DV
R4Wm+sMq7WllNY+Zk5puiryZkP2jATd+GbZYRmAqe9VbDGEdEx0zYUJy3TY4BgpDFkYMeTL0rW0d
Kuom85WrNEZllkmJ77Xyyq6GpzaOLPyfxpNtY05rjs6ioM1CklChRADeP7b9JtGGhiCsAskU89OQ
WpRNaph36LjIMaeYXspBv5wUvKcIodQ1NRPpuah25xod2Jky1AQ7EcqBERtWylIm2i37FEWOJoqF
USoZwPVIp42ko7SgocaAEP3Z0ZyFqn1ITvNTU8NrNcsxx5PylA7NSxAew5bqhjHoXKI9gStrCWT9
sCfwQDbenvGinPuApYjqKRSIQ4rBBKGaSi6WTKNClYpUvRqV/jn8yMjuuGmQXUmjbBzOQfiUxT8Y
YWDyauAm3iTc3VQRy6ZKV7s4QgeYkZJEG3SJ1GddnGqdG8Sa7ktDtunnags90LN9G73mbcOT1pu+
N5nPsdL3DOs0CpRHqt2TABszikKKhCLlIh9XXc9QTg/R7QWyhiyF4fFcsgzEH0nWc45pIGR67UFv
1PdIQ+Ja9mBhwyl/zM6EOJU2StxIQYXSYjTZzODdhChQNionDD7Kalxh2U2Zaquf/MipNv4sW8qT
U6LDJnTiKcNjJl9gzQCIOEYuoEI5CRSYtYVhEkkAeqcR8faU8s5iQNvHpCfxEliZMP7RQT4kOmH9
qNhMWd4tbEu6o9qiuQ91nCRG5yVLCozLlNBZNzTpdWheq370GcT67E+Aoho5ztyxjon1Z7yNQh+H
3KDGeGaWAFtpjl3cGO7qlFgwsjNp2/bE+5wxVpamliPsyw3y6YqDoXqn40EZSe81WWPDB56j1CiO
ogITxUHRl3aFm6kF1NuQfvCwL8JK5mfMhrleCQhVEEqepd5o532n8KSV8QNKKbLAFPJTtUyQuQ6U
RyttoHqDnp1sMrKY7+ngNQm8oPbR8+qQAEBf9+kqzMabWrWXVQolQNbwZTarK0jfwE6V5L4stE+1
IvdNqJt7BxWMRTG6HzotVgrpVXhKEvr7/d40MiL3GBK5KFspvAqL8sqXelRV6as8g+SkqHki+Gt4
pabexAR1kOJK+9JAcqQDSoOmQg8kbW6oBYGHAqaFsq7cWk3IIpG7F7oqUfa7qqrQ9Bor0/AtRn5e
ljml6s6Pxqe2NZwK8yqIp203P1A1Y3tfQo3mwIAoC7pxBu7PCe+J2iREl/G+dA01UIBqM3YY25q+
q2wtbZN64cynFtEkVlxkHhVnr0SlfpR5hn4tAqXRby28YU54nhDGhwij8SNRNf8jwlYNKuxMGoQH
Mpy3pkxs37GCJW4qayXDFj7NsGcBtMtQfyYrUwMWyvJNqsZvZEbKVdSgkSLqio2kFN9XeWJS0ZXc
dSO3mDyQaMl4pNEpIoBMCxxKkgx6iFkjHbLy3fmMSZtdwoIZQjJHYSEDo2wqnq6QRtWyc+C5boRk
ZCLevwsqa5XOvjoABne+TMl0OZw3aaA8w6nn1lQRm5adchWRmOrT7E3/ERupdq0W1PG18PQqI9e3
BmiSqbfMJalkjIuzOl9SyQ7P1K4/aWNwrpIt24MUvYdJS0CcNmMNIBAK8NQuEUq9U5S4tyZSeHFf
MUpH++QjpFTmkE/e6XlqrxtKMNb+3Me9TKy5GxyrEKm+rbssSmCHYVEFKJbLrFa8aMahZmByUxJd
MxlV0DMZ/ZUIxzEzHbFaS13ebPlOm+Fjv2xf+Sp5y3P6UIjdxTa/zH4dbj5mPg8CTZXHQzC/ZpSH
MikT2Zf5hPNE7HtZ/PoSl/P9cuhvm3+db+ypFwwAUa8GP0atO39RQTgL5oP3gpImTq2YobI5T3IL
s1190IHDN9tYmfSF8iZh9c5onIHDF4Tu+6wgxJU2/sFUgb368wiDbs8fk9g2ScCLZZK8jgKFhI9C
1YF5KWZr2Yp3Z4PwGsrA/Lz//rk4npURIPw6SipoeH8e31Tj/z2S2NPRQdcAbqTDy6vza9W88eVr
fR3rsvy7bX63TpcaG1f3dTnHK416LHf9TC+E3aDhIcRiON9e9Z+fijmxTnwqFsVEHOCy+Lt9f3eo
cwtgJ9b4Lao5Fk1eg2E8YdqAv5aQy7z825VaUTFUuHyezztFl53EsvjYLBm0UCPcz5Fa4CWTQnqQ
WT+3xj9mxUdigrCKiIS0vez+7RRiUQNn/P9cp0MnFpHMv3dbeWjewn+R6Hzt8IdEB6/Gf8IsQx0j
M3gQDLT/mivm/vsfuALp/0TvqTrII3FhgWv2p0xHh5zG+IUErDxLaBQdBQ+U/ib8739o1j9l/qFO
XbEMy1YQEf0HLisqyp5/lenItu5omoxCxNR01TE1/thfoWo50c0wH+3xylRwcE6TgLvRmqm4v8xS
i4z2spuj5V+z3zcg2010wporQBPe46igj9CxGM45OUqbubyXPAgBOFAMba4fgrGM1tkoHUNLQRnX
2ocK57KdjohtCdfic8il6JiN05xrGIldDslsRiqhK5st4TCTtBghqQRAreD6PM0UyzB+gaz8jL2x
NVchRptCR6yT9FRUnttydZ6lHc4MqAbWip9omwAEiXpjwjmOP5UXU5bfiFl8Cu3pXszqZ8oR9vaU
9wvG8rzCSOj/sUM0c7i/LsUvhxF7/XKVxFZiJYqsdVRPyhr1dycvBZVRAXHSPYtZn8ElTk/hCQMu
zHv/nCRzsENQon63TkfPwm8loiK6/7+zutQBPRZ7io/E7pdFse5yGuD27CiW/zL792cXB7ocF7tG
ShWjatgSoYQEORNrxRzxyD/mLh/UM8D2sijmAgMs+y926d8+FruIo4YpVcByhHWN2ORyfPEpkrcJ
vct80l+O+LVWbGBQmk3fav5+lGh0Uxl+fdlv3+lyPnGsb6cSi+F8U0iqTk3Qn39PMczIabEMhYSs
VtHN2oSZg52JaSTgp3rM3Slm0/mVjnCSwFaVr8Wqrw0z0SmZtxabfB1DzH5tNH98WfzlYyoFOVs7
e21+zYqtvh1OLP77j79/ywAXR4wcIkrEnVnEFs+YV5StdJvmSRlIMOGdXioWVYM9y9eysHcXG4nN
xeIkhfGuvxNrxYrLkSaz4SBimTdTthNzlz0ztORzegGIs1hpww7AwVmlQipEAUdF+q5hiMbNfJlt
/YyBvkJUWHw+ZBDYC4OkTU9I2wPEhbK/JVNEArdbJPrt2TAMIHPwen2Ibbssqg8W0ELiG9K4maIB
m8SZTG7PnOGvWWXWDRpcTeqqZoDu16xYS533Xo8J0oslMRE7iu0ui78cUqwUH4sNL/uJdVDGOi+H
lrFCrkGKgUD1ezeW4WLyq/3U5hotRYrDn0GhlZ82r5cQu1YPNOq5aNrNub1TzhUyOSCsnv4nJ0W3
0EMC+Jr9ma8nvTzlRjpSD12R1HEoxNmZxqE6k6wTOH+B+Bdzl4lYl5lasaCEFlu8+XpMlTYbUJbk
/6VKe9KxX+A9oVD8V0F/DEIMEITjQWoqDIYm5RR9ZbLmJKrf+SfHNG7xa0EbNyccmqiC4Iaz4EIs
nglC6A1/BYW+DNdn6+NYJbHlRraSe8Dx8LWblaCCEW/hUDEbPKwaQrL4gD4aWvemUXq9OtdBuY8A
Qe3R3lEP5hBWOcuaj8JuwksRfXfRypuynMA4y2W9MyR4tGKuZtC+sRAnCla+HcEwNMwaMvM8qhCR
6rqwAQaI2cvKqJNvtB4enEioiUk49+cvi2KOukhlpZ31a8HcEZMkJF1gZcoWaQUaLJGUkYKbUm6k
tVmZVDWCsCBbTnkOvKO6RqfHGL1qj6rTYRUy36zaPLncfpd12EGOBCD0FAGgvJfyPF0jQa9JypIB
M6qZX31ZFnOl2g6czKkQq+NcJVndsEsKa/6FNao3sgyiTCSWQ5uPkAryq/QqNuK61ejL2p/TMnI2
MXrsJcWTJ33Yfc025cZpaxW647Ty+0pn8GqDloDOT7UCD2CYgVPMFftrUrZbvacHjz+AvWuq2iaB
wNAnsjOK5MQQbpg09A5IeXBggE/CgwzLgghStFHG2zpejfekKLVwW98Pr2QCWt+1iR3hPfqIlOgz
D6ltwF7Vk1XK873kJ2VvyTHq1kXwjMSrmFmsm7F9Xv7QiG92FNdu1HAhh8tuUL2l1UVLfC8M8Faj
tcEwM5quA/mI5Xep/2z9NyhKHDquPM3xiLClw6J5pB6zAhIVvp21AxXPWQrydd/ajNYJ3ixi9JX5
c0jwfvpQ1WVs9G4R7iLAkMG2m+3asLdwMUPrcETHcdjUN7qx1bQ9kDjrw5wDxQ+UYOT4pimbKr7K
zUdqLcv04IPgRIgz7vXkkIVXlbwtAOVVi7pZ5h0i0TWy2altFoW2rrmcqkS4Xnd1vlZ0pZRe62wl
ojoYTX8ORU3FHEXE7TNWpZDKOKJf3KD7O8PWlD2pPYyIRdJ13z6dofa0wbFofprdGuT0Hgkq1ep2
tzaiXUxJDxDLdBtKhmfbGxKsAHKChFAfrziKKa6Dbmfam/pM6ctGe+uDCZnSGigV1AQ1OZzrbVd6
uXwdOl7dEbBYptop0h7Jcp+PY7AeVfqoaxlMwacKPOa5erSl3SBvAI1Rj0x/7Ua5OqNsTDe+sTTD
JdZRubNOJ697BNLpLPubIFooD81VRLkXBc9e4q9yzQXNOJrbQVtTDUUGx6g+GgsbrD0GT3biKRGY
rpU5HWz1PZ7oR9JMthQYHWTqVaVFbq7tah1Ou8o6Ju0+jnbdxHOBdRyYzTiBFfeo11cB99G+cObr
TVxfxjeHv810pU/QJTiF0oZJ3KZDuCOzGkAe4Afs1sAUjE+eWd34GU7LcFjglmc3O+Uzr26zZFsQ
SpXnC8Z1Qjvt+s2Ou1O1UEFt8ZKi2IhqdgJ+HKwhgrw3CJ0Oqzxb4Z9H7MwgXBVfQfXKHK/HAtve
yw0lywv5UNwZ0lLRT066m+SNHi7QqzYbLN6GemXlVBYu+4quA4Cnya2rBUgc1Nn6YUpGdzm8Dg/k
TuKN4qCeuG3UbY9osOsORrMa49VAVSX+TIFrpJu22fYT8gRX+YhfkcuZFDD19RpwWK/e9ecDFC35
RFhRl15kGHTWTfSMBE2b1ma3UygN1r3zi6MRzT34wfqsHIsKv22YAJShTjpBFPlYxVsZr7ogXCj6
SsdDcqTIdNH3jLwXHfAOBSbUjnnwBCP1Nlj9Soe4em/OazBhkC1OrX1DwL6KN2eoaEDpflKn5TzA
YjOW2jVVAdTmU/yfO/gm70J8hojFvSS9a1rreATThkJyzbAof56LQWk4C1cjRl8uOEotreMQntiC
aw7c1rOunGttf15nG3BwUrPiPW63LiBQt+aCaR6ae75JBAAlX3bNAwMnMljFvn02tOcSDUy6bDbt
nfrTByBSbfhqFs41FMumgOKLNd/Jr9f2+QD7AjW04wUPxROyID1aU84FzaUFT7XK1XvISQ2xIppi
pT90/cGUV+E78NXJgYayld4Qt5LPooBQQqNy3RG8Vali96KH7Ol8RVTmRj9Jy2a6C6PVZLkqElLt
JkR9lbeYuNGHWyJH7sq1ll4pw0HSryp/H8xF9A9jvioJfkt7J73t0HFDm7hFRI+YH8gcUWJEtoBE
nkiWOT+oJNun+gb5/rKCCkLweRvcTnsMvCZk408Uk9njGrRxnyxRUZ95lqVF/Cxr8D+XiOTdztnU
Ke86b5YEhzAHXYleME/foZBOhuS100mHcTze9gxK6zeKd3EitXCuJ7tr8CMTHMZUDdoIEiSkW/en
NjyN5PGpEGwaDKR3bUqNOtSQe5Ky/fhCstZlPOlG4dMZoEnXXKnBTRcOnswCHGOSVQAKbWrYyElu
Ev9gAgWiZYl2xIgjShKLgyLt62TNFUp4FYKwINk8oDAGXuSCEnFQPTJPpvmnDQjAvQmfI33P0ZM9
A5oQhBZ2mASATwij1/1dXrtYL0+4hBFIbt2McTYKuiVlk6CocMnDxm9N4Pokly4B053qSW68siAX
LDCF8oqnYlyYR0rvt/qtlqymVbzI9uPRrJbaq0+9mIdw31pyp+EOTL7/Z0Fz8BicYkyK763rPl7y
zYlwETl8GpyF729QCAUP+tH+WWyCq+Dqo3pqJde4jhsCxPi5YsLoSdyxLEhLqFOucVcv8KfeAAF0
Izf0FDdcGXc/3I9i2f6gjGCxJdeiHrXrbKMeRxoFOgAPQGR4YrKn+EnWqEFxqyfjrvM9zXLP+gLB
jX+izoP/h+kVm/Y5uCEE4AvQJvnCP/rWslNJjq/seI1zq+GDfyH2DzjRC/H7w4h+QYaO1OU25Y4L
NyBY89d6XdxEywHDc3kd1HcMl3IXLYEXVCtQGjt90XnEwFUDyeWqy66nHf7ygBDeHbf0pk1MISjS
picAYIv+1YeGeED2s4GNU19LP+RHFNYd6Ie3gMcA77JbY3O+lR+CXXJFeh4JD+ZyfnyN7DR/yNcx
32od3dov+FPzmfKE/rKExvmOXDzA6czFdTfMt7nHSCu06bZ5rIvceBHd1lSSUonJZX+SecIIEzF6
elBOmGF39+pjfU2t+Ko7GocBMMcx2ZuetuBmX7WOp3PRPOOgHerr7lht/fUreK3pMB3Ka41UiBds
gPkeIK1c8XgD7k1qFhFpVScMFqmKWQF5REZ+zxa5iy3c9XQwVuFLszXIGr6NS3vn717rt+Fwvh7g
57rAyRbZAcnOAa3+tKJkyEs8aQm42aUex42vfO/ssskiv0IotFK9+NhsTdsrTsl1cZKeozs8bt8Q
4rjxCTDHZ/nYL4ut4RZUyLjNS/BkTi4wENS3NPE0ATh9Yr/pVgtlxVvjiZaMW4crPOcOoUZ53LED
cNrA7Y/TXXVAh19sk2tpYyysg3EqYLf4XrZ2jpkXrSz4izAXFiFIGG96aT0gIC5Ucc+RMYpyTbD+
G9QgvFxeSL1562BNp2Sb7rkdHuNTc+g/k2t73R3KN8rqMH6xnuXP5/N1dDcu/c/wJft53shcCdoY
DNb3GHVT5Ye28T67b68wEV61r/JDdGtimkjb4tY8VJF7kj8yVBWejNjyYc7EuSfnvX2FraAvk315
e97Yb/pD9YIHAzAT+ixv1Uv8A8zOdRwshvtkn+zVBziUx/JWf0iWssdFXatXTD2YsZzgHewhrc+q
9jLqYlzjYG1ML9+Fz/NNt5GeSD7TvKFkoIUrX8lAtlektlgJae0WZt4Nr8Rd+cG9CjMjc7fTPl7V
D9M+oI1pnvJkmV/xdko+xH3fPMU3aI/5b+ApWsBT4PeKEZ66jbnTfJDqGIq5M2uFMekHSd3mic94
mKDkmsreZozCpdHRvsPV8ExspHlnvE/v8b0EbzDx/B53rRXV9TrePzJULh4T6V2+ol02PWM1bJH7
87QczV2wGbYDP8h4PfysXih5qan14X7PTj1d8h+INUYvf5RuJmqDgg2kvTZWNjUi3cdee07W8ha1
+3aAT4W0iAystpOuUIYAmLDuzh8jXbsaOfNPAMQwCM/o/5zhmDzZFqibVXg73slr62Y6tONtclXt
6VKAc+JZkV9g4C67jX/8iG57LvVAgRX+YouervIuvolup6dBNICilaBYhUalJKP+kH8gpqFRkV3j
vWVHXH/QItJ+8Bp8768gtuqPzTZbDFuU3fZbc1PunPdzCjHCoy4N/4g35qqX8BkS5w0AGL71dAhi
D38QOJCVx+/e3VtP8kN1Q9Y7mdbn27l/8Kq8l698xbhYAD4uEW0dpideiN37xM9IpVc2N8Y0bHQR
+quaZmlcSi7FMeNuXL53G3p40AHvtGvUxi4sCy/08Gq6oS3lNfk6na/6cV0/pDc0eelNf8V1xQ7Z
K5fSvg1c5UbdhTyhdIE85VXeYtyBE8LS3vLg6yS1PXQVCyRrNDeQum/ktXydb5pmYZyCJ0zhFiPx
KjekGXsMNu/holga6yHknTbcmofORTLtxVSouJDFFRpJvBJWjMaeSt4479bP6aXpPeOn8mLc2Ly7
45VznT0Ve/TA+xAy3p1KCYW1bOMlrzT1SHeQOAw37cOw0Wieqy0Uz4W0B0GzLtf0UDny+mgvjDv6
FP2HPf/1wa7b5+tp0350tBOb8wZmpKds4lV8H90mt8Y+W/V3KwoBlCeVWyChcGmhPnQ8mbc8sz4s
pgU/oP6hQfunBO9xfBvfimN1Su7O180hoxW0fjg34cm6V24ARkxbdK7r87V9ixPrIn55jxfS3bDv
eJy1zfyvCS0V297KMx/Vt/QoGcsYa850U9YYC3rSs5xuqMQDG8N4NnKf7fBqBjkCADzYzYp+8c7c
IXQDqu4WW8YLt1jegpua71r1ARZNuqKdzsGcnYIdMNVpkcUrJBeT9SGPkWcHt4k58isCILFOzQnM
QLAzuY+QIJ/yO+eJL/EerOngo61ZCUdFKrjo8aoWTEPMs6GBEYOU5kCkqIEQk691NVwKW6W2eU4e
2CI7MM8ps9nERT052iBV8z6+ZRRCBFefw8liIiJRl0UxF4y97ao9uDMRhRLfx8bJqw2dYtFbyn2C
/8QWqhs1cX2x1QrURE1tgaamL9hF+1p67QjmzHnsmfBUdmq0GeU82Nk81XMJR4TNGdjrfCPLwQ1i
ipDaLeomxIShiymj9xU1NUI5L+bqmsqMCYCDOttP1V9OVLNRFgEgxKPKPJs0csRbgFojM61zvOdN
8HI2EUwbp9YKgGugESHJsrt8KikNgp7fYCZKPmnUymOlExsUkm5lXjX0YbcL8WOAyJy8K41J9EVF
DDSrLooBmXM+4AcWEYgYkvRqLEy6QbPdJFGt2YQyRhthJFhKgruM1sOUw+bUaHBL6YZA7aYKqpSG
k+8ExhEWSf40dJbltXjkwjWbcynWnB4Rs+1gEtKI5tpuEdIVgV4R1xVzlkjW9WW5P/vBeS0KC8RE
VLuIEoPLugIfjA1UuFWQzZX2QgssZMBCECwWxUQuCFx1PSMwEQcVk0KSSnUpZpHW3TbtuaNClzDt
V6xWndSU8VrEtAePvImKFJCZRc38MEeGxz/nKJ0i9jmvE5Nvi2I7sVsiFSQ2ztn4qtjorsz6I5Hr
D3mwPXKrNABJy6OKKZLbKPleaVR151TXaVPwdw0EKXfjbNxZKtpAQTgsF3/bo05fqK1GS6QTFS/m
LM5Qk9kTcwig91MWJpQiDMdcNinL9ynJ353LuVxEQevRlpWy6iSz3E0qSfmSqDoxUvPRUu12+7Uk
PnBkm8pgtLfuLyvFfl/LYrYblk5mAeuaiLkaNPhqRRC5CSrix7Uxu/p+zYvVYgKfkijzPLksXj4t
a5+IawdF688txIdfR9Ha2Sz28hEmTrd2a6EaLy2kyzKW9B2Sw6vIIQvqqvWYEGXoZsiKyeWlJA35
Vb6T9E5dOsrwkqcGfCNH314+E3PB7FJnTxN/g9gBo6JaXoqPxKRUJX40nbp0Ny/AaYmNxE5ErzEH
UEQacT7fYKVs+XWoy9qvZbGD2FUcNLbmijExezne15Zi5WX3yz5fh/++OQBTWMNVd/9tF3HC3qoq
r6+IaV8Oc9nu+zf7Zfm33+xy6tJIwBA6MZnn+bqJQ/7y7X/5675mxZ7+5Rr/cqavWbHB1x/otIwz
zZSo7eU7/9trIs5s1SAavrb+5cyXv/PbHyMO+5dvcDnF9Do1+gNpupd6zuQJ2AZqY5xT58m3dd8W
f7cJOQDiWt8Oo4ik1WVzMXfZRhw2L01GYJdtLh//bt3304hDfDvs1zaWNt015NtW7fz3fflNBrPz
ZUkxJQhb/JHn96349Nvil2UkJWB/mFraIqsqNv+aFdvnxJpU26DiYD7Bt0OIRTG5HOZrk8u3+bf7
ffti//YwYrvLmcTxLuuGOQv2/xvtg5Wx+neSoceP6pxnzb+ohr72+UM1ZCn/1C1NQ40zy4AcQ0P/
84dqyNL+qWu6hUujrpgzwOdixagbqIZYbeuGhQx7xgv9IRpCT2SpjgLTxzDgZBhIjf4D0dCsCMpT
eBbZ9ud//8NAsGQoYIL4grqGU5es/6tiyFa6dopy29jgnPGDlwY80NtJ6QeE0QCif7kwx6+j/lfW
no95hHUz8qb5YL+cTLdNKtX5q2ATOUiU5G8UIb/tSpVydB9DCAVzbbslOtwNVIyVWrQssU2Xf6Lp
37YEn+QRnJn9XErDNj0jQI86Cm4tOshpDlesr/tF38AnH8Cf6UnguHYWPUQ2Fa4ptfamqe2j1KDA
QC37RVvVhNAS2xsGiwGfER3ywN70tawupW4kXi5Vx7//Qy3UXn/5Qw1TtmWHXwqft29XNaRVHjT6
HBtA+SAqbQbwsY2+PzLIhAA3VFLgtZH6Q5fTT0pqNsVQHeUoO3uNP0OliwYV/XkTyufPs34+pGnX
L2yA0Z5ZUcuVYW8ymlG5xGeS2klKH6qz8pS0IX0HArMpUEdbI3eo17ig6OqSrClkn4SCDIxPZG0p
ioEllRIwx4off6lzDJFleEWoyR507UUKjW1GcfJNdb5209mp12Os5zoJtZlW0DyPpYmQKig3oa08
ZBHGAEEGkcJ24k1s1yg+Ia+xS/SpxCPAvv7YmfwAIdXOC9XFfeUDQu4xkYNPM1EJ7SXRfYEzuNoP
2H/kNbZ7egIgHa6y73Rv9GFn8gS+4f/Hb/UXtBU3pYVaTkErYvCEfrspZQratXMDrCUMqVlSSv8U
a8mrA/yiywbZzZLMJ6bUtrAjY4PsBFXCedUvJtPY1BLhVr9t1gpwiiDBXN0C4g0dzlz6vaou1Kjf
FWFmLo3SfoZ4n3qqjoJdBkKDQQtZTjNYVwW56yptgpU93ipPnZxiKBZEn0ZMoqIAZeLSiQuJDXPf
l520rPreWU66855imLKD0PqchtlBzyFXSxExRztqwaEn+7NaPLZ9djzn3Hg4XMGu6w6UBABUzo5+
PQJ53kED3Y6quVCV9Dr2pZtWbQ4GNAMEIpqMH2TTwbBkAzyF+BX1TAZcbTu3Mrhj1x8Vfvw4vgEc
uLB0ACV18mmTMOOHujs73DH/x+/0m0fKtkxHQX6pg0P75hdb6xq28VbvbCJGpOToSfragTGuFHJ5
jXrf6Mnz359Q+d1DjNRTM3SGWsZfmGdGp9TnQuGM2qDtC9Oc3dnPnj4/DHD7nooou9bwRkeg0j4n
I3dwhHEB0EpM1LBg2lZR8EnlVFAC525f/v67/e6edRDfc7eACnM03lC/6jxVpc4yEBMOehX8NZE0
CBQ8bzIsA7HwpZSfrG5G5OY/Pi0EOH22DybqgMz0X09LNg/7o16yN1Sdfw6GfZIL2gM7jz/rsvWX
AaT3pLZPf39SRZ4P++21YaisxqOU19Rf3lFxoKgOTtT2RkaPhpHmTdBT8Bv2RGoKuQMlDsJU77CP
1B/82jolsc7gbECaklvyp6I4+3M3dShGsTuKw/OVGeMNFNPI+HIyriMOg5PIeqTSw83ikeG9bKVe
kSItTc3zUafPDN8jesoq6TbTzR0xENpfUGkL6sIJfyQNMg+CESlQixjEMvfmkXIhCGRmjb4kPW8d
kxdAoO1xyzLd/BVGGErPDL6kFmK8gfbSLXOYJaZd/WjkhwQPuQUiUgCTJTUuPhn+qbReG6pNEoNv
1idoKhJ6oDSLCbFTm9qy1thTCc3oNiLcVZyHpT2b08BqM+nvj3PDkw7TATOFZS7rHbX//GxFuZJM
dPnRYBoUI4wnrcsfWmXellcrxIHxDuuP1CulTnbbyDnpAQ+e73BxjVJ7NonpJ/9D2Zktt85k2flV
HL5HGUgACSCi3RecJ1GiJGq6QUg6EuZ5zqf3B/7VVS63HbZvGNLR0UASyNy591rfwmmJYdVpFnQo
SM3zNrobJjugYsSRAIkd8ezjFc+W/5crQsya6X+9JFxdNwwuREGStQdD/1+vRF+QxBfiPNkFnphR
Pps47++pW9VW8xt4BB4BlCPAYqO8M00fcVXr3KlBaUxQg/00Itrv12mPDAOcARECrr4zXPpbaRZ3
myxmI6JWWdoY6YaOFrKmd8GJLORrF6PFEllSLVMAJo1ctR2JYuQeAgyrmEpq9nfkzE5zCIIToTRL
2x1gNqSMxAvHXvsGY1KThjExeOEmzKbfNpcHR0Q6iQPYafR9HdLyLgbkc71RIpBstwLmzl2hrD+E
G9tL35+ex9KHF+/a64LLqUlWIBaeTD08pXb+6JJBh6a6hqpdEE9ZGuLN69JhIyxnY2c5eurOw2oY
ayubbiJeIkqswMggRRj4NPH4annebcJee5XSBlQXTsgCzGujine/gP1VNzaIf7qSWRo9xWg3kYdi
gvWZoPvOyU1pwMtGO1eq2wOsIkOqdS78XjzXAIqDrt63mQtsKxyezLjcCdRUrp5FzM+Gu3qKuxUQ
zKWT8lIxEhjSZknT45GckF805sWWlswmL+tuYZTePFzj7/bj8BJSWCP9bukiJcYm8WIivJTgewkl
G33SHBw1rnitZkM1NHQNuxfmfCQNJhqngOILddE4ZlzJfO9SyOmT0oy8CuY8QK8J16hMY2MZPgb1
GK6jEborF4NHR+TYPYjCaAPklRSzuF5VsQnjFwcdVwOXBHJFeshYATcDSbhwaDPGEwmd6SARxzq3
kWTNm7OJkMFNw3btztkciZG9TcyH4rEKX1SQPsVAOiIcwbEMxbJKJuJYonCHEH6HQxn2fLkZHHsb
WlwMEz4w3UFMAQ4c2SP9b1DmXN0F48LJu3iBpM2o9U9BUzGBMOprxu266A3zEg6OhvEuORJRqz7z
7iATfgxbiQT9YL3YlX2WZHysGyOEAwagKdfZXaqxYhUUxP3qIQEk9sSUFa1HMh5jA5/9UOjmokjL
6ygqZ6XmECVvRFCVdcbWIQRiZ0HHIC+AUbSnOeOGFj4wP8KZcyZew0SqVA9fuohKYhbN+4mYPLqU
n8SDXyhama0nUPlNMYv/mLmRIP/ei/wx0Hn/s1rXj6QjHhoHP19PhWpTrRR2mW3yTnsiVgAGZc4S
awX5rsEFn8bRJZ6Z8kShPDZaT8xbh4PC0sRJ1Q02BYO7ujXi3ZREaslg793ktkGHArTfR3emDTHI
xjkQJNvianyvTVQUTYSgWWYTo0BySlF8mZ9ee/DD7k/FarOvB+5jbwQ7bPvntKqectfeXzYDCTHI
NAm0AhaujwBIY1R6TviSZP0PCCQSBnVwoEZ5bpARyuq9rbpn8h8+EuuQVOpQgZ+GaQW0LJkcknrq
PF4qZ3hNwSh2rU/R3W7thGH5SE9O5YBS4p5h0wSdpAyza532KHNS7zMhLxW7/PiUenPuFJ1EaWYS
KUPfAxryNrnminsiTBRBzlCpSewh0Ww0tojoQepINIVpeupz/3nODRxGurR9E0DREel7nPPqhNZL
qaPjymoMolAa9CWl7asn2E20WE8upeblDGJn/YrBgBgUw6bgdIAfcqeNbQayiax1pjqxMzFBEcyy
Uqvl5+vD1R3Q0ZCZ+lgx6I8tbuayEMgmrPbqeASet+U9LDt0KeAqGQfQx4d9UjVzuotyrg7nm73K
M6IExog1UjUkXJHctW3oBLttmK4B5eZzxNanHz3XDSysYWLRDM1LjkOfQxezHXPbjogsjRCpQMVK
GteMmLxWsij4QD0Lb8LNSve0r4qV7VjoRzrs3pGL4HcYrqU3kWggOobNCq6ZsSc2l+0WWVU08l4l
3vSlRR/c5c0aK2G8IoT8pWu8y2iwVwdecm3KemuNxhzUBIf/ogNQ3ZPZvE2qyAGRQ7ANDt96Wfbd
Rs/0kw4fYUkdudCsrsFBYr6VnvXuWgtRZh0FHvtm1CMRlPmhNINvU6z6NPjOLJNBe0X+ENXUtS1B
JbQgFFDlDwfhN6+65n37WbSTJcELk6+9JJJQTth/JNkt+2oN3XMHFvKtr6fnjOUFFZd7HztMCFsH
EnzvrZKBY2TCbMpzfuOYCY3t1vyhffE6eEAqHGmshzw8F2b45gdvjTim5OQt9MQqcOd5W6McGfSH
Ynf73gF0JHD9btOQnjKNpPCYHqXBYNjTMrSXqkrGJXTx11AOAvSFGy96sKPL2kEUW3dAZ7t0Ew0k
WYJHSFekzy5ynTW3hQXYky3vpAlzr8l4LUB4rirdXosKyqJuQU5ijaMXAa0gct3jWHu/4/zLlFtw
q4H1CkuMvsQCQ0YLrqHguGbGSwZV761WkGnlvGF0tt+0+hJH+mM2qHqt4WJYCE3N2kyW+LzOsvek
0LYGe+4wxTEiSBeybonIVPOMnzBmWtJNn4QxPAwDSFaHLsJeK8e31glOLcCxPicbKdegu9vadZoM
i0yndo1ltQdiPNPYLETYbAPpCo/FQ1IeRTtzyDFqaJxcG2vjk+mxJdy9mQ+Af2fQ2NCUUMBBd2qR
/lOuKvS0CLbdeRLWKY2+zoiiFltdtf/nXO720T8fAolOOItRnMGfA6k8s4N6F7UvRg3wd8x6zHk8
KGeoXMso7mYdCG/4oSyK0VBinbz9NLclPrGDj1jZiKIYCAVuxuw+bc83Ok8Cnax2wdndcEjQdtk5
BtKEQgeeQRIjHzbFXWnDNM3NFfEgCNRacReLkCs0u3KJs+1aiclkB3llh0BU2qirKg2bii7ao0K/
Xc1BG4GW/GDBfhhUBp7BzX9sI71zwksZcfZQU/Dg+yNhOhDMPCd8GIrmSg7RU5VER1ynP/UwHiMY
w4YrPt1OfljoCjl+9ihguqz4EWnwIJBoGmKYnXs41WPI/VQZd30n2de7K1ztH2qoY1/NZQrq3VhX
bH00w1yCeOoJFRLUFxZTEuAg3mQoGr3sg3PfdLgBeYY5+7ZnkgBOCszzwra5XQUZo70GJbIstze7
w22qLMXor+2ueLkZN9obXJs3OmlsUnS4RbUIGNstivX2kA+A2uDKnKm7/c0NlqQ6lrF0sLc0aSoI
YomnllFWg0yoi+c4ab+bllrl9u7ePrpdK5GyjVU0+dTZZtBhP59NErdx+u0j1+pQ+FWwqMJZR157
z1LUyBsy9QWIjJxqaINRrb8HMd2foc9JV/a3+dzQ0NFrx/hYODDtLGgRCGHtk2iDK4ioaDtJ76A6
3d5FI7tbTuIVnDSm4hP9naAdOLj2bQfcac7moYiLCkSAFaXb0jIRXOu5vbaF+mNNw/7Ww2xjgJTw
Fr2g0ZZugXqmjOwN2vI3Tm2UR6Qrr6WCg0JWFV8wWTfXg+R44vPy1G3821s05Gxb+xn72FvUNU+g
ReVvl6OxAKFKcUOJeXA4XtaOP09VMY1X8jeZt/W59Xc7JPpkoZayLBYWEm8GtQaJjhy5FfPEhRFJ
EvT6dl+KzF2N868jpfFqYIbwXBI45xberc2lZd5zpacfkMSpaxP4Fnoaf5NG8muN5J636V6OPL+4
Poe6Zi6HgHBSAQJuHbX6Yyxwb/gD/8mZ7rUe7gJRpuYWizxwB9bDNf4OrWTEydxeAfsqCaJElWRI
pLuStPu2j9ieKeGgc4Bp8J/sOt/Fk0XahJkgjO4+M4kINELTkNIiP4nolHapuyICd9FD/12GIH52
Dv3U9rMpOEHNV8yoQrmq5j6mVGKdhZveoHtQtxlCHXtcWTWykEB3ob7O7WgXBg2cXj3djySWIfye
L6wiRBY+jJfWqf/4ko5APkzH0gio13saFTJuXn233DoTL7etFy9GpxqkTj49DNBmtSX8Vdqya2Oo
WRcmRRM993yV1Y5YJhp/lNRaGMv7ojl2Bjf37e0JWWmikPRc6ccfLW/Eulf5i9DZymI6g4Nd3Mce
iqhEJ/RS84dHZY1Iw1XJ7ZGYZ81EgGPTOIkqqmnXcx81YCuLEf/SsuVVcWK6GKmM3qMumvPK3L+u
umQM15mhzwNnqpNh1FGx6r9KUT+gcLo1QhKC0RbKBNPt03Fk/qBDe3Wf09iC9j1/jVNbxQW1dyFI
z2+AGc5H6rkT42T2pa6t77SkN+T5JToz/SfS9DPpKCTOxYsp9Da3lzSCvLg2IR/SqGRAQp2TR6gW
+WlF8kltS0qn6sOTk819XE0liBJ0tE99ux7a5Ckbx3Nc0J3vC85yWWQRsKeTMJ0q1YJshHdUJruc
ZsPCZqNYKy74xdjyvt6a2znNODrbA4ZadM4JHR5NZvm6SDqBshVEaYXwWYw0hovSwsjUpi1NJwSv
QWbvu3aowPTGH4FFF8bQTr1BU6KOEQxk1qPvVskGTCHbcegcq8EI17lWQIPq3Q10VujQVt7uPP8p
ZNC5DX3FTRvRrKmB8kGQt2EDbtKBkwJJZ3sjmva1ZkOayn45FaBSy310C8nXECT9PunwkaSu+s30
aztfwHZIY03zEvhWoK1qn+PxDBpO6JsZtX4ZSmebmXTn9Ji2krIxd3CqbOYLj/4FWKrkeJvJwMz6
pb3C2zy4z4QInFOFUxC085oCqknJDnRKoiA1lJ63a0xZ+bAayU8zEHFw69ZirXfVpWkQNIRF8kuO
Mwc4sk1ZKvF8ZGgRJptumCGOQlgAGLeGnlVbISJvOcKDzvSGvpqGmYoM9gWBLPAtYMb4vn83d3F9
ctmr6ZFMhVc946YeJbaT1CuXwOTmPhpVcNC7e+nb4WrifuYZNj8kfGMAIKXTNsDzl8z4drFFg9SL
h53GmrIMQ2XQf2DUlgU9OaZe6a8H0tnl+FnDn2SLXfnWtOfAfyIyJl/odAyR3FAljhxzGoKUt6LV
7gNvlxXRvqh2tS6qFcPqhKS6oCyLPZOC18hqL3oz7Io500LESCfdCLk2xw6QNngB2JxhJS+7IMBX
I99rA5woYPCrVM7OyJzP3tW+0a5EZPNoc+a12lTE1hiUhVEc0YqyzWXN+aYU8WuZgouMpvHDsQfc
ZH2y7830lGQG55ocI7GXIqnrZXP2PbGzW/FczXx2FZ31Kj0TP3fpCihJaRadlIdhy0/rnVfrwbEq
5JfRpW9twGExclMy2nQ4bQBEE6LuoczjTzUi+83wVQCzoDqT+FltadnGx4wY+pUGX99qO0ysXlIc
x4kyRbaXyKKfuYi63aTgZQrb/PGVqJAf+TCz6TPj3jELdbg9BHrVkUv/j89rj7ZmBY1Dawr3WFdG
vTW14LHmL8COCwzasVhD+lGbjo2yF6wlBIixLi1GpQPehDdPrLms9cPtcy/074lVJV2oczO6i2Z+
8hnIqsHNmdU5a51mAZFHAhTvQBjjkJJXoJnGoU2SGaU7f1jagTjcPro9kP3OxJS9m6zmiQSx+cHv
UtLkGzg+bZiYf/3b7QsqjE70/Md1ENMnrAt3EwfmU9CZ0QmVZkXwAHdeUiDqpi0C2Y35JC1TjsbN
vmM7so+6xy8q2LURR8c4ff/xYHsEPpsWzLmwqPIjadqHWyP4v/2VovPw1wyguU23v4ty4l4L2//l
03/f/hTnz+yn+bf5u/7xv/79Xz/lm/7+Q1ef7ee/fLLO26idLt1PPT3+NF3a/scwff6f/69f/C8/
t5/yPJU///2/fv6Z188IOFP03f6rLsCcJ8H/Z/zIS1QHUR59/m++6T/EBPbfDAf0iGdLwUQKEt4/
xASu+TcJCdmxPAdhgO2ZDI1ybN8zZ8T7G2IBMoJgjUjJQur9Q01gyr/ZpjTdebjiCgGn5P9HTSAs
+Z+GNfx+otL4mfwZwBB5wv/zaMrtZVGAITZ2raoujPMQ0Sd5vMbR0EZUoAG5kl6Xb52KW1Q5R5TK
idUbW5nZDBayWbQ5zQpNEmtNIKLnosd/J4jcMkaUoUVZJ7s+QaemO/0hK7VrU0drXP1XZcypb123
8jjWpGY6Qh2cGOAQ/mCMjw4tpqBzD5XePElxVS720SYnVMbB6mHIbu2E54SSpH4t/fHNd0psVx77
1hSMH0PzEL1QPeMGBDUbARF1RPkRN8HXODNUMg4RSMgeIyFPbtMYK1eaSAr202+EI4pJpr8JGqIO
yDLqp53jessoIfl00MliDgT+Tj+X99SV4tAUlrlzyS9ObF8y0SL6B4Mb/DeLbY3EVeIESzWtPDLI
6NL/Opluk7Yj76vao+EENJb4w+ozHjF49En8WOsvqfeH8PhnM+rv4si7joaJ00WM7SFtZHvg7XuM
/L7eBCZQBTqpPBl7kWkxKgF7zNZ1VgYYi+lmWS1e4CJkfCL0fNLZBsgg13QfZ5QH4trB4Fzn1lus
DcGGDNptqwjsTiL+fnSxco0c4f0v8dRNaKTl9p05Q20T72GahbidRkWlZpd3mV/BhrcHLxibJSU+
rX4rOPbRKIxl5SF0GGF616PG9yGGLDw4hlPPu2R8dD79S79OBliQ4gUud4jQGH9/RLdlP8pd5PB6
u6nONGbuHcTpjz14zwRObIeg+KNc7StEXb0ZRDKsdWIcATuxxcAbgAY65XPD281P9UzXFUZebKLQ
Pbj0oyLV2KtsqnnJ8+SxYGRFcFyPczcDOIoAZqkPFiOBKTwmNbVsX6fGspDZU6niZlMY09c4imF9
g6F5XX9ipACPdL627dEaVrnA5HbjhN0e6mzsVkrj9Cdm/becGkH7kvl3PyOb2/nBYggFl87eefOh
d0zfoRa/W3p28mvGHq03n+O+E9clpTqB/FHnLeUhgtasHjmzMlVnJ0x/6ZvAvp6vkahh8FVwTLfC
4k/qZK91pnM2Jzmlq5r1iCYDZQI99sG3F3JGKdweiCTfwxIZtv+kbTFEI3tvyVCoWDkaE8c4JCs3
oUu180DLm/MLQxTKXZzV4GjB8NckpuvMB9bxDEH+a1PJgoJ+Hy1SUlKaY6E3l7qTCZm2knTNmPZP
Yp8rMgO2EuesVsYPTlUnCG5xPQyACtsgGA43YJawKDTaVO3bwoOnr88O7+4+jL1qWSLRWPQlbrVp
yLBEQbarG63YOR20dtlY1bKfYyaoronvhf1QUbkvIhkQrdeFu7/+zsh+YisbNn2BzDXXeYfMogeD
NxI9PoSfbtjQhOQ/GTNJuSYofjdAslN/6G+MBzE/EOCycEGrDDhGh44xCrjSfIZWmFD2ysDhpcUw
mxRxtmessGxGZ9rd2HGVZlDPou8g8KwEElcHW4cQbEfLP4fMzDYQbx+CAQ5iV4K7q/Pma2L+uCnB
iq2aTthcS9WFWAxr5fU1wMxp77PKH9jYIJwGVvel5vXN1ULjoDJSfLug+h3dtuBMJ38GzTwVtJCX
nst9SPfzPFGZPDlEl+2CgHdBTlNYMJSL7rzGTc+Jl9VLxNjjLlaOYhQfkVQSNd0Tk66kCo37xGPG
Oo3K4KDtafe3B4xCEBCPeVR987eCQJaK7GDfzKDDCFXu684FdBrQHTBz/+I0AhPd6DAhbtT8aVSd
8sZ6bGr/1DLnvhK/StQ85l4t5DTZDZ28yi6k0wvMUIX7lEyFM8j4CDtV2e5HD5/3iOyacAYruFAI
4A0S5K4S9VEfi4mmkCttf2v3abR1kFsvQzNQl06zMclXzR8jqyTzMz9dWQZMXlHgnavq0rnG2p2X
0iUWrHr7jPk8qZpltSXj4VvOI0PERdiL4j59Qg50/mhUYH9FPuB0uSFuXLtUg4qPdZi9BD5silBZ
qFZcwiJ9iQYhTqaTFRXGecy6u1i2T6YbB39URiYyOeCXNiE63rL7h3IKr24apXuxLMGOJEsnbr0N
mCsPZnZjn7TC+cpQRuzapsOulGcuuOlLFfakzzEQJMY2pEuWaWcywtr7QW9hQuQcStla2Kr0or7r
TboPZmPr6z4VxkYnfZYXbHLvPZtVoKh1c2N5Q74caJyc9ClOrpEZM2yM8vci6sctMpwnYaB0KLKs
evZVi65p7CVLk7Ys+mr6VGgZGf9FBPhMwfckBx/WD6EGJSoIYiGYi/ynD4cilsfbg1FNz4oI7O0/
/+n2fcwj//4/iCLlJ9w+v33Fipw/kSE+O1Opk+Fn9tZS56QP4peQ+ajlfCediY0zn4cVdthzCEJf
VWSaeSctUCFakTwpgveMtmnutco9GGUbvwaMFWhHwivL5TBtKMHbPUnC9YMpAauQMYbpuBdH+x8P
IsjEsU8MOsZGfl90jBWUBMM8guHdyEAj64rA6UcyvybZl4+SELLHyAz9rRN0NIPmT51uylawmw/V
CLyEedHGs5N65aoaVK1PmgzUoHHXYvRZEqtwGZ0GEtAQ67vAhelmAS4PpcNAqUZCmlv8NYXbQrsw
V0ZhsCi4zfPkTT1QDVyOMiVfTJ+HhkK3o3VOP2DTmumucXDWtnb80Vl8LTPy6SBJ8tPDoNuHjUWO
HOk7dmxvK510r5SwgbW8phq6zmI65VWKTcszOUYROrj0kvBF1ml1ClL4KyJE/0AKy6L8GpJgJNrW
xh3e93+MsQfQ31nbOLF3JvHka6IFfhib/9jpKMBGZN9dzvETMPOutQvaJgoHqF+W7YG4rIUB8q6e
HVrOTrPu8RM98azerCYb9oRVuNRsl1yBbKj7A5sawTaQZ09JP63D9kxayPTqB8reqwqW81RZ2SOt
p71XBNNec+JT33cvoOQZN0L929thcW83WnvUtHk8VUOXUYwtLwVj6sYT+8Bu2m8eVgrTbFKVzlNI
rCLJTRuNfFforHVxtPuBeRY4m7FMgvsoon6w+inaBNR0EpJxYvGCTayKKBPrd+nQ3g8TK1iHJuN2
J1aPuRY90U52lxOJYdvubWrinq0aVGBtgAvT/HhNFQupKC83urahFzhsggTrddCW+GjbSIGyL3ah
wLmZUUgRlMR6mnPUXfEu4LaSLDW98VmprFg/CGd87Qecos5YAHroaFl1Sqc9MUznJHQTppKZ5OzP
MXYlu/KC8sc9Sh1CodCIDfboxLK2Ru8i7PeMrtMP+u5ry9EM5ExEFEP+jg4unHm2T1QsGNUIW6qp
uJqxa+4NnTrL5SmtZOj/gehEA6uW6P/qiSOKlsX7Pm4vuavMh0YzzWXlQkEfTcob3Wu6nYp5wpI+
5Iqeb7MisiDc1VxNVcHW4VhIlsqfLGB3NwgXN6wGiDEnlwcr6AaoznW708BeL3Qvsu+gSoKVnugE
tAx9UvJK6iq4S3MmWVPfrE2JnSgkRfBewIYApVccmSptG7PLQBD23MykA3Wd9RQNdNKrFukJVJfe
s5+LSvmr7IBZFu5xmnAHE13ktBmKHS5Kn0NHUNIaHFvSfTz61o1x7xEe3GHQg14GAWpaBLR8+im4
I2gZ1hAckVbSxmsKEyZDwn0nPbZG9rdloXFVFWX0pfV4U73q1eisc8VIciRDpg66be0zoBjr/L5m
wkRCG0uPh9097c0rr26PO6e7t0X5PvrWLhk5PGYI1ZlALx2HiXjumnc2nU3HTL7gLoyZe61t76F0
gVqIwVyglZtzzmXza0XMaosiZNxF/yf16crkk7inp7dMhL2lADhyDqT04epjioOlMwqvwTDd5Wl1
DVMrALyhXfO0h49TdQDMYY4vVEh6xtC9m5M5o2PuHNj9FKmw4FNT2pveA5o+xtkrU0PoCWXxaltb
qZUo6Qb0IghzuxysgjHyXWWh3kX0EIZjuSjTN67FD4vcDM4XZrApZfPehmBZhOG/eH78nYyJtU00
/VjO9Hw/dJYDoQro6UiGTpKVEhMz/Nh4JFWC6ijhkpQjsnmw18580ZIge0m0R8eA0WQPJlVVnb4E
k6S9FeblKh+BS9SZ2FpT6S0CN75a9OBFCs+HE+KcGKWplcULuTK0cd01EPaLSbCN8/bpefzeUf8v
EkuSY9ebcBx5sm2mflONNIdAYfYEeGEgVixP0l0bic0bY5XdzmmwS3M++erc8cvBK1zmLZq5Mofz
MiGvzjTkjjSGjYCsnLbxlhWnxXqsfmTkfyjZqFU9En5RpOcudh1kqdYR9IbANUgMx86w7CMZOdiP
VXLqAgFKgOKF+tV5KJKY8r62OMC3w84d6OeqovnwE/fiGCRl66ryN4bXHCf6C1hcd5Z3qEgGWmMX
2heBBY0hplHWRMe6LL8Dx1tJFUUb2rn5neEcvUF96WmmrZqAskqPEVQM0VdgDc0+ITOZ+vwh1idj
P2QBoz8/Xlkda5PrmCfJl9j8A5IsC5PY0+bHr+zhXoE0yozgexBW/4aWk1G6k9/ZkbMd/OHFoQKn
aReEHGgVnV6Tl7YuR3sxlF31kdA3JYfDSe7bCR1kpSl34/LcYCnApLA50aKI5cruzX4lynqPy1XA
tMBsPwSuiUtTnAOUqKecBgI06ReXKCTZ7x06pR+6icQg0361WKBeUVxx2CGCvY3CBfEBQXIEV7BI
jf5G5eAaJofusN1319Abmc6XzQOGFXTVIj21puYeRErhVEAAvEtbLoTKMqtnuwj3o6GxW+Q0Uwu+
x+oLhrcN0q0IPcWWPJNXvVEQJ2TZIffoNahfCjy0Bklv9BlkZBqEhLIfu52WKAsuYnvnmvbJy0uU
cgxSuwdN+d5KaEO1NRyEKIyDiDjwEDDKsCLoIuBgAZglL6dHObbmhmn10qwDseKAcZEDlvEie9YV
UTbEHTAQTC00A8QRr4XGCboqtAezIAckfAwFE9auK+7VkD4qvS0BqifJMj5nNcq2mUS8CqUbHps4
vEdPTtXfqw8ECl+dwJ1dj4h+Q64tlhsDlP4WXQU0m+YrGIx004d3SHfmjbyfNk5gF8umGcp12hD3
UvlmvfFk6CBtgmedBumJKWVO9CcgB/REGws1zES4TNoECJRUvDcR0SzbvOZyz3tcrf6vH6nfKbGs
i63TrvHi8YITBS18wqbgmM3OkhNg7og1QFfIE+1aQxD1MSIqWNoqeAvtgFM1aJ1qvBiTW60bIT5l
HdjHLNIe8qTZt2MRH1LdaFcWiWhMfMyzJ8ovroiMKWRPLXZnaRTbrm4kd7lHFcERCkmMaq9DP8uf
O9WezLTcD0QZD62r4aqo1Cor6pfYax8l44UlUjdg68Am6fQwHZHpZ56i7Ofk/TIVUF1GVRm4dyax
QaskT05JTm/rXJtKNxaJX7RrqRfNro7E0dTjLXtdzkDA+/KKbHhL9Y+Cyn9jVmGzmyr0RxUsyJ1i
1sjS1Pi7at8Rc5uWdN8T59UdimcigIq17zXj6zAQz4LKJ/IjQAziYyh8hsoqvBp9xUjb0FBbO06z
iRgPfBi1u5Zjlt07WbCjz7fgjcBFU6NYit56Ssk7prvLSUOnqWR6bFIOvL5bn1SGEtWgqiNDaJGR
QbWuTK1bDGS7xIZ41FgjN1llPMe+z35U5ofAl4cprABaeugTSyQElcVvwr0jGcMXPznBgZtC/hlK
Zv1ZicikSLRiZYwW6aAZVmteMaISTIYW0QhuLqNXtOsKkEH22C31XjET80uN7kz32Ar9Y+KPY4YL
JtByhj/EQZJslenTRaIu7hvWLYSoG6tmxGfLbm52DHjFURK701EPRXeZRHE/dYDnUTxs6mQv6WXu
LDwavrLVCrnXNqC3hvAgm/Z2U27KuM8O8A5evTp2F5Z4aRoms+3oPPequIq2e5Kxg02rwfQjyRsb
sn3Q68lD2WvJQ0w5iFTGewrKXgcL090loezPNstqYUrtnt6WLO8yhmqnvmWT1Z1o74QoqSdOdkca
/PlbjsGqNFi8cVM8IG59oLyuVuQi7l0tMM5aoifbqGSv4gSPGFecss5b17avP3APU/jOHFk2mmVj
lVQXuMRMObqr1p4YTtfk6yDqWw06cUp2eXaRwQ4cahZsrFM57mVaXXpTT5ajVb1131Gm95Bk5Yft
2WC+9Yyc3y59moTN6xYBM0mAYiHLcFedYCcvJM4uSV9YAfei+V5NXo9nPIM3FaNksydxqY0ItT5S
PK/Hk2dl/dbVeHuaHRHyxMSMsIdS9KY1qUEDIT9OnZYHan1j3WGDimIvPMDtSyyfgKwSdFcVWtfA
Q+NRYoLIEvMYO5ReOrCXWehdxcz5qeSIx3JSuiksdaE9HzS8pL6bQIk3waVt57U9CtVWHysySQXA
pgnpvoo2tOFQZBM2sgzbr7g0jJUT5sAh0CcogxW6IPPnPHhffRnQqFTTsyy4UAJzGBZ9l/PiiJ90
ooxNFO3HUJMvdvzbxeYPEr5TiW1wPabM2F1yLngyPda5CLOEiscFY3zn4gQOyUNMRRToKK96yWsu
y9ZsX5zS6A+jbd9HBuNgos7Mey8D9DP4fxJHILnLbW1facTJjkPyiYMBn4r9aBiso83gX13lPo4+
gNgp0MWpdMe9kIPFYZdRuFEX36qLOTYosid7oPVkrbTbEovF4FPuNt6sy+nGz96QK6Mv0TU6n6OD
NaBJPz0DeKyNnjZ1eI0dmlsgmVHVdpEqF05nmEvThMVDmN25z8Abikat6/7e1f0Lr+AG8ASR1qLa
4qnZ9R3hzQPaCj9A6cP1+z+4O7OlyJEoTb9Kv4DaJNd+Syh2goAAEpIbGWRmaV/ctevp53Oqpsum
bWzM5rZvwrKgMllCcp3zrwWln+MjrVpNVLvBwlDdbjAziN2iiABe7Ydlafy9Hwx/jOINMeWm9oN2
pzz7YS3mbDus1A75yJJG+6m10ncyTrvYZ6HsgDPnzIjovOKruo81Et/3eVUTMZuoDvqSABpEnNVe
1RNb4joROtw+5PP62yDAGRxw+s0P5OKsHOg9V7fGrG/h07om0yuqvJ3rBe3F690H1yYXsaDnO3BY
YikNuhWVH2xrNl2HcwgvHV5VUUjiaQlFkgo3nksHTp/erCy5BJJkVcumPw9TzKlPoZaqHMlIFpbH
IdNaIdobR5j/bOANWplJIggO+lfalUQ3eaI1mqqtmHAkj+jcoASJwsPEsj97d3nF6dqgzrc8IgS1
iCL3EU70Uk0HgxBPlGHyOjbp+wQxtc2yj6YIDXgr/1rG7pO0xL1h2rdBFgyZTnlxE2gKSwDqDFXy
Es6/KGfJABQFvAt+Igs368Yzxz7CM03jm8X9VvM4MuhQ7u32vUgX96zJQmZXoiSGbhpJrNWBTYva
DVwRe2Wa9InLoY1Suun3c1Cy16SUffv+RE8XXqwY5c8OoCSI2PZIq02X9y7oLw0Sw7OsyH9JqJcp
yfVKMmQZFmuXQ4XgBjT5bHl9R0G9Iq3Lch6GKiQhtSbwbs7Dhty87mNIWZ7SkIjA0n9VQLBzDNFH
0PZOBWSETnN4R8DKp/5sNs0XR/lXaYRnFq+tQVc8zU4537mHaKT1QCImHVWqNnSKPc1998MU1nZN
jZemJ16zbMWLeUAvw5NcXSwbuQ6tePURG9Im77xbSMD2S1ySxpoWeQSbmO+kTHfoWkcy+hqSRJMR
B8KY+ETHWQaxRXyD/tJeVpLCt3oEFn5Cf+GYRazmy3X0UvLLkk9yvbONvQz4HsDZBjeg6GukI48h
KQkdc4ttGcOF6RFL2bn0OhR5uG0dOEIqOck9qjr9tpnO1gLQ3wKmrI9FMlx8igt3MfqzSIhnF1pn
m7Q81pq4vsRpl1KTKxC6M3ZVFgFFUDH1COM4FQ198UXII2Vh9SjXexHP54L3RJurdkGSVvc2TXnT
YpBB6ADCdMHcHMeAElBKR8HNt5jz251Dvs3GpiayQ6et1U+k3BPkEq7tNvkZF9TTxWWxtXOHbtCg
D7Fan8p08HjKnZM6uKRLOLNdgZnqu3ZD5jWU32zW2zyPr33tfpodb4ObkViol4ZFjvlGubuGMr87
JHzeURGjqIYHz7pPlVkdUfp/0iyJHg6D37ZwCnUWxCUNOZXRQVz+cZY13znm/DtFKzWyqtn5SFZx
wo5so9p/IoOnhQQ9NGKJt7lVHvKZQKdGDZu+IS/QL2NkgDaFdJ4Jq4hVoh79m+nQKsjEFaUDyuiR
lBYa2Sk/R6Z9RR2QHalLY/gOlqgHP7fBw7jzn4WtoZu0Pth9fx7sYN+VgyAOO+U+Ea0TNXWJHKfh
O/MRipyA9J7zuJN7T74Oa71E5uIT4JLm+2LpLma3vIaV+5oLIMIl7/feUkajD2hUkn9/1/mfYSPS
w/jVL977MlFPkDnQc1Nm3TDn4aRewEXCzPtC8YbKN5PNdmigoEr6e505KuvZjmgMXO8k24jfVK/d
zEM2vxDXJQOLeNCkMw9DSDdr5m1rmDkmrXp1P4t8Jv6Nh8QpL+safHZGwJ3UlwpHO5sG4kXafN8L
/G1tnf+uyTdRUwKz4S0RLQLeYeZx1YF9btmJEV2Oy49FXjq1jB9u6hJzWpjoFo7MYiF/pv90dpsL
MPY9Sf3sAuEzldtP9iA69MTk8Sh+ALyT5NcnNssnJiGWZD84NAOXE2MXmPPSNp/KILetQf3mcnod
jSxEo/5XHuTO2fxVs59GJsTT0W1RQniVSJFOlwOHAFxtIdZdkrrqPpUEp1jWXxmkXGRlw4tlxsAH
nv8+OMM+qzzr0TIG6xF0jvzYBDDYHtz3KiHFgKx/Zw9krrbzhFxxHt13M0PkTrKambBypzUPqcn9
WVnZREna0xw+ZH0t3nhO8HPnuMozG8uDuw5gKgEOIoo4UQ0009bpKZMzl31BwdimLcBgrW5gWwo5
yOCVycHN7R/9+EHtOxWppir3yzxgChuqPe32kU+uW2kohlNku3kv+UBLwvtK0ZnqifJlv7srVPZG
NrNFZ/sr/rFrDz68q9Gd1zxmtqlKUHV4/TZb8gtvgXwug+BxiReJnwDBf1XeFi+4jLL+2fvkInih
gpnAc9gXc731JCOxIKXXXZCY9G253HUUv8UttHdFr3bkq19dXkbxuGwYw08ukVAcDNjdltV4GmeC
spM2fFXYRtDz2TtX63wdr8yIRdCbARFLe0pQGbBw+nax9HmmUvUKXcMohLEvXi9rVVkHkxgH7jzJ
hW1y7i3uYfGrlZbYmGFV0KfHL3y5G2HF6OSjf4IH/mlFdV4aYUZYHfCuI+o3cidwMITx1U4IqJ3M
dDmAGnSKurlU1ofvIt/CA8/w6HTM6/xoNcYpDfur2XFP2GsNOShd3IdxtSti76tKSXguBMm6qho5
l/l12wq4SbCoY1QzuqhNCWf309x/oL5hF6xYwIq2JRQxaLHWptyCS+hcajyRjR+6EXoLTgLXuHSy
+hPrjD026dn8qdL1Mld4P5W6ucMynpWv+qNBraSCOdvAsHkbzrZtZhMBn5C3cihH2GYA3JyKygb/
f+TSdzF6ufuQ9iMiBXA0HqkscDW0O5fdXTlzWVZ9uR27gW2sZ3JZIcCWOb9RNcne1cWvovu0tE/m
W2BTlkt7t2adH3UZDYepw7ACR07uoC8xTmlOv86yY+aUA1nY1p91wXuT2Fr7ozMCF3AqCal5NNre
PVYqfZCl4e1QRBGSpUz1Uoai3BEjJiCkuV6UaYgTvambZI6LkynnqBhjyROkz3ZlKdOji3ntu7ls
HfAaEBOfUT/4w8mefctaj0Mb32zakajSpGetlhhr4w7tZoBtfXYEmLyuJONJcHXWxt2FQXHybDHu
wbspj1DZBegZcKVvXzpt/hiX3iLUpItcsEu8W90+jgHA77p+Mk+KesM1jZPj97dDgTuYJP8ZFfnz
pPD3wN04UeUviK2/5VSr1oNhqbgBduNk19lkhlBYC8bYjMYRs/eGJHNCEmAyiM93h6chbkleZQhY
cqoNZdBszFDfmhXvqrek2cazQiBxHdCX1MLdBYa8OkOCTsfMfrUBHfATN4dH6+CmTBHRhksnt2H4
e+yIWcWdiknUo7E0A5jssFwWXIhdVd0GnsMkmGnRSKN1NYZff1LyKbZxkJJTOOJFxxuUb5N4+bmO
1LTL3n+h/C/AdIhaY2OphOpdtzkMaVVtu9X4sEAgoFfqJ6/A0xlavb/ltr0g7CIBLxUf9RqaVNfr
Fzk1x0wKnJ1NFzkJM0woVkwcDorUxg0iT9wIygu2OdrMALLw7xdZpDh52nlPNc1ymors3avd59Rb
HgwvO08093pDMp/yzNrNLkWWvk1OOx9CXT9fVZC+rv6nHSTj8VsNVIbO3nZR9LY0VxSW+CsxxpDH
7DJuijC2CJshDhhNUg4GJp2tLJ1KexgZJGOyFZYAZazjIstCC/HDFhbtFhxyoT/WVJBaZDwXcYBw
LYjWGkVRYFvWBkxKa2XSxfsqEXxvY2qONunCJYE5a96Ivv1kxX0LZovk4opkAAuTlGNSN97opEoC
LZyd7OUNadS0zSr/FrIOuGwk1dTvAedjmkBBNZeFfOW2kzsXmFFhg7SeCQv7seLFxvtsvHvdLNh9
tZGk/PxWBvlMH39rmRZA1L2Th08sDgxPeM4Lrbbr12LfOMPVCMOEdgXcypSiZayZgJiSFOHmmiRr
hue4njewzM6JKu4YYfWpXsXOdLkTBh7R0FtWZIRAma3rqp2yUY1oA5UVg4bgaeu2rZmix40fbf7t
7fdl+a1q+n5ZVQNFH1+TGV1hbzxhOYYV0N9508qK2KblB4EZ446h423yCajh0ZPsFhcXoaGzSePB
3E9dZZ2G2NGEzT3HNsIj/d2qBpen1FeKGZv52VnoXjBzsPHZm/TTYfmZWhTUGDLhn3DRkH437ny3
k02xvLor64ps4nf0FJfYy7ODzZnkjdWtxO+2s5K140xODX6+MfkT1hPPOYXmfbEhnSev2hGKtHFy
YRx6qa/uHMf0f7Wy9SlZTQK/v+lB/kxU5/RuEu8lUppmsUnxYJ4CmJtRiA+MlynKub9rQdUw/wYg
57mPFS7xeKB/34DEkQ53hphgMg3A6ixxNsmoDzlRPA/WsEUSUnbFw2C5w6ZbZgzVWXIbCwjVEHNt
JOTO7zAKhW3H7eY0KZXo2Kv/jtL4H6ug9jAj/b8U1G/UMf7H/1VG/fff/N8yap8MNde2AtI6UcY6
JrFo/2SyBeI/PZeUMuJgHE/wP/Cpf2TUjvmfnm1aph/4pLkFnk/szr9NjsyovLe+F0J9hV74/yWj
pv/xvwec2ORX6PA3HrTIO6z/1uSYLA61vRSOHSeDLgnOwD/VKLuNmLJr5/fqPNl2SYtwY97JYfjs
cQ4cF+O+mKzhYdwtqeMdp4Hdv04AhNZ8U9dFHLlOhS8DjW7r+Z8Ze+ugF9jGmwkeTxh4UY3E+zJP
9Z4dXzIPUnllIDJPwl7CDSMxSeNCFWRbrW/Tp+cwQa4DyQ7DeggGsmH8pD1MJqMV1ceSCADiwns7
WqU8Kr2SO3o5H/WaLtjXfb24c77ucr3KW+z0o17uJybSVa/7SSqv5PbA+IAElCACqSZkNERAQXW6
r0ENjAb4wNFAgiWeeTpS21MM4850xktp2uvj7DX03CzArBLLOGNGTm/JwuDc9m24nW2GdtdKq70T
ENXeJBgqy6wgNkeQTa9BD2pVFcMN2jbJ6D18qkU3JOEmwCVHFnGpwZOW9V6DKR6oippmds7MNyJP
kk0BJ043S8n+kUjiVuVADkg25AQF4JEX4J3pusyk7gS3igm8I9kOfyDBBsLtLoFFucmhAv9pNRBk
gghZIEMLCJEHUuSCGI0gRxIEyQPIrRWP8+xt/U5+oIvKNM5TG149pGXjEL7iGvp0iDEbUQmgJFQI
ZRcivvvgqD9r00kPakZ2OOjWpGEuVwNevYa+TDCwXoNhHIrdrgUfszVQlmnIDA3ooQBDmzSYttjj
KaFl7hyY40WM5nvWdMX9uogAmt9qdqntEYqCCTCD/IzKBnVMWDjWPh/XNrIBjdHpe/0+dxi3RkJJ
UHED+3GBw0UDiZjSp5UgK+X7iuGor889giYuuIQsgQCRRmut00YSjIf+IEEbAuAYzL968EdTA5EW
01eEhe0iFJ6nGLQS2PG+AL0UZXhtCqhcOX04SelTo5W/yzZV5I7j18kgpgwb02XBWO/qAvahUjTw
wI1myvLINS/S+46+CfJw0t1UW/vCFCu/SXnqNPTqgMECpC2RxFbMIG9M+yGJt9UwvCGjgDaKyekA
3Is4CbjNgHdNVNR3LerUmLypUUPAiJivKZgwMOPe6ogCxCfggkk0eKUAkK0sfS46x6RtJiSyjTUd
8ddD7yCm9lnHx76fXtMXR7S3TN2CShgMGDVwdbv+znuImboRv91APhAtRAKAyb2owe5Bw97Ik1ne
NBSOmk/Dv4+xBslDDZePGjjvQdBTakqy4j3Pb6QDsDdOLXiOyLa25T74KifKCEGqWt5QevxZjBEC
ZkSl7c3HwVJih/SEyAHg/LUgFyIF4UciTMhA49ZUnsFlqIFsoWlA3RwCKcXJE46XXQhj0I3X+JtA
CHVoQfng143LAeDZG9FizodIQ8uxogFLGvS5oaYl0sw8mDT2LKu7sSgGmQceqqbPzmd+mqt+gxIk
hpZwdn487H20fBuF0QOosMaEm6hfgzBRV1eOsy/VepQiFPflBONDweBtlmH8mlblSZbPVQou1Wf1
JxgqAJmdJqeu9vhhmvRPSwu4FU72NdPhFqXts1jH0Dkpio3Qrk7kojDa0K0DrTpOgUZEAxi5mR0Y
hmgeqeQNQgV9ljTQ+Gnqbqe2v8eX+MfL/8rgmEpNNlWadnLhnyZ4KITsE9LPZSGgynxB1tdtp+5X
ktnTg+2CMjUlKigqKHe2YJUO/a+g9hJY2YDyGpsDq4e4yemOC1pOJtmse7K9k7sBMdSTt7d8nJa9
sdCdl+H3TFVW7SH6Io/sdsAFmAJHInqElath55CkumfKRzcqdV4rTeDZaSujLj8ua5kxGxP/05SC
6ahnDbNwM2QWJVMi4XfsDxdZJa8SSDyQ14kSxLltg42RQ5+NPCVjut6fqtDEUYTlUrbVdOpcykAt
rPUsSp0RMonDUiYTdCXJNrhbi8rUa1sULPWzojNxU4ZJvl+L8MNjwzhUf4Vl/54HDlJoeNFOE6TW
YdZ0KRkW19J8cEqP/MSZ46VvB/Z5QVhkb8M7aHjATDAGei0su6ZkM7hZqUlaMrjo+YO2LTOiP3K5
iTWh62tqd4TjHb/JXlhfW9O/DTxwBeqDzaZ+nzVF7GmyeIU1HjR9jFawuc9glDvcx9DLDjxzrgln
H+aZ2k7z7MBFZ5qUbjQ9bQwQ1UYJZW3kNHfCYbtw2Rac9urLVxeHMWM4AFTxljY0SM0BmTwWl6UF
dQ7HuoC5SDTrWPCrBPXXRIiWJIHsMHZHzlUWYYOxeJXXAGfPUxGcW91ZIn31EE7kJDVrQBugz/+n
1pClGaLMNpanmPT1E5D37wGGiEQ6GQAtmx+tmm5DvxjHLuH6D+W4qVouTGaO6cBa1W/WxabqnRDU
od9y/V7dCXaxKdpoqLH/N1Pb3jntn8ZFjiDRJaA3pLFKLgFIJ/wN284ucyeL6gRaJoulPo1d+rOa
7Rc8BMVudJxbwgCSlfl4N4ThsE2BxMKhwdWDYiJe+ntQMFL8eBxlylgiJADYZL3x4o/vGa0I8Qrr
XuFQ9tBj4KiqriYKjVRLNeS3aEPLN0wt5CAy5nXU0o4FjUeK1mNC8zGi/Qi1CMRTRbsVsnqx0Ie4
wwwtPW88uiLIgbLhMrcSWPXghf1AIxJvaGNRNDNnn66xTu/KTH6xDtZ7FVBWJeyzJ6eOG4jfmPaK
3tkipJhjiPws8O6JmxS7EN0QVCmNdIkrflRaCOOhiMl7s4czo8xKi2VcLZsxjPFWLf2PchjXqJEs
SE0PC7dKaOuwv09mWg5Wf3yVIUDvmnNydZNRXJpc94v7a3tpZkxRBAyh58F3az/YKHxcn16tOZvz
07r0xwoJNSy3ey5a97MdM7W11PqUGVh3tXIIBRHSRE5E+eGhLEJk7UQI22PQc2CDeDaQ3PjppUNJ
cZeW61OZucOdtHPSaALrr6oCy3WQEDM+BEfF+EQGlZ8f2y7dlkFOalz8VugLVQkaznifj0wr5X0A
bODWnHW43tWu0kqqXmuqyCNtcPehs5LLzPWlLknsl7vV/8qLluSaqWzR9lLLLr4MgxiFUau3COL9
6hLx4YgGXZeRXUueomerCkG71lbeGVdiI4tNPUFUGUt9i6W8okYjrGDIb/n6IJv0CTin2vZexkip
NWa1VptZWnfWIkDztRANQdpSKwEhgCld4rJQnXlrtHqNtXdDws1RaV2bORG/4Ap9uOd4qFe9NQw3
15yszUyrpI88LkAmF2u9XKOVc6CPPF60ms7RurpQK+xmrbXjRBq2q9bfVQjxGHmZ7bQ2z9YqvRq5
3qB1e5NW8LHbHlut6Su0uq/WOj84YgyaWvuXIgIMtBqw5e+AX817B6HgrBWD/ED1XfatItR6wlEr
Cx0khoXWGvZadRhr/WFp/MUZQ16gVia6WqFo4eoefiiz2xnE4N+vSBlHrWl0+JnvJq1ztBA8LiPK
R7ItZgxkwNMB56qv9ZGtVkoSWEPSj1ZP5lpHyZwkP4AUXGpHUFmuWm+JIzzdelqDOSLGxCiyXxFn
EskGSw6g/449+9dI8kacF/O1S8c/dFfYm9zxgDgq99Fk2bh3EYCqLI9mrQi1Y886kgfxaHL9NbHT
HVHgfHX2eDbRSu8KbgD00uIrLe+NyuVLGU1Gpp58W9zlj5DFrctJ+GFiBU2axX2HbM7d17K+1BaN
ZA3pCZGba78cMci+mX4ldHCQQ0KJUqeOmHR47lGZmZ26of1ki3ryILkmQyH0r9HyinNVyo/eACFL
agvabg1v1Zjs3RiEiFCu1MzJE0pKwmNuXhve3Dn5DIKE3zAGO1fdlQRSRyr5jI3hGCqL0GnKrVhv
fGe6iKKkrNfC3Ds2QHTBySz9Y1ZhQhWjt3fRl3mdh34o/Qqt13ldtyvb2zi3P1uAWJJgXh1/prSM
9MHwJV7CX0yfP/2RM8SJqa9tfwrrEjpFpOCFUA8daMNhN6gf157jz48f10Sc67T9kRnjtjUmIhS6
RydMkBqU/s3N16hMVxTRFn2JaY6tcs7BvNk3abPV/1ReVk+t00ejZ5MOUCw6WkZ76uer69EpOanH
fBXvtWoOOYGj7tif6pgT2ohpSG3OxD48NC75NdYsIN0rINwU7jnwJKVE4qkxrR+2VIfS0fr2wv0q
cDw3zQWbKO5UWbyEjn3JW3VdfOOR1NRt5/2ENdM2jHsNZPqdEbV4Xde2ze7fVYaEwLLNl7SGJc05
la1j3AiPw9u5zsr5kE37Ynbiksj4gZh2YRgMhVpiXWiBGPOepOOrCqEV0UEX6Yyo3Rl+zdLbLYw4
RUzFHVxVIWceBQwCcICS0c7L6weat7dVl/7CtfFUxsirY0QOpvAf3cCLoLxfkDhuZAVooN+amsRN
N6x2FRkRxHOhswRqk895kxSRRS+nP+MlEohaWwODQyNOfWgfUrslpFK8BeuA2pWznQiujf6dIxR5
UY2zD5P0JW4v49R++uaeLtCFMB6PzF6X+MolfBzE9CMZ4Z+6cYv6Hjk6yiTHfWWs+AF6gVOnZ3s2
0vix8GgMyjMkYKPjPt9aJItnClqG7dwXeC+r4rGYjUzLaY8NiMsFSZ95n7kd7cUrkteRQ6OFD5xW
9qimIguSt6k06U0iVjRHL8uijNjepleZZ/9wSmxKixPzOg8gADy4yAdpCTqejOesETucjcgdYueR
1H4VsQGSLFv2M/mQ8blOZpp5ieqpQxzfjfyD3JVJDmze5h5aZ7+8dtJ/C6sRrQFbBOF4yGGHjkrR
HHh4NdaHMo/v4GgPYmhZX+m5Vox1GVFtcdlUW9Ir7u2k3YNcMcYl9oObkrHrP0Cf0hqvZ1XBMp9e
mB2//NH+MqZjpxjj8omnhdcjWOXqQdtlD6hwSVZDMXdY2+arzYhcqZx2hHy1qKiqph3mvMc2kemG
2Dzya+l09rFbxJ35pYxpeTGzqwwIqQzjmpqX3n1xkoDgNfk42rlxh2+IsCXjxRvJQbenH6IDgmkw
XLEphzsjE1ffRZc4NOuHVUg4NDt1dj1SibgZDlyXO6FM3MMVaXxTXVwyMwgessQ6F7FId0GbbtWa
pSejQJEdoyJo5KTNxcGLC7W9T1vxYTcNQ3T7yxn7eDMrL8op4jnapg9XSyR/UzSfxIgSD9mTOeTf
F6FoHswk61/qrDjGYU6cmerPJYhn5JrpKUHOOKUB6ThoCfxO50vjiSjt9lxbcbifE3KgSws1bY7D
HfskCvFVHbqWY4PI7GBbFdO9PY005vqk5risHM38nKdjxLhFT2bdf1gB8aY9gw1+pWhyDLSzVkuo
gdufIWnDbT/E7wliMolMgdRqyIyQpvFVkYRjqemhySBdDBdwMlublo3ir2rkBh18CtRbFz9DX7Av
TM9lSX5oooj9zZqcU5xaCL6ib59DtXo70RpPQylqOrLJXUdIj9LU9fez3RcHIWK2u9VFg45woAwE
gMDYsSUwnIU5D9vJJ1YMDu2wzN5JpbhOZOVvHSdGJ0IlGRbEZbzNw+/GnuZo6rBuNZRO2IF9kYMT
HK3EnKLQ6baNGJgLqvm+bwEqy7ajxlY94lrbW0CxdxQazFtp7ApL/nJjoMDcy3+vs+dvChY65EbW
Lz92/1SYN3cTtsa7IfDz89iazyrsDqbRQt1Rqt6byZOdGQ9xQG1xHPp40VDMtGw5zILopq0A32iR
5I94Z39lHRHJQU7kf5PAb8W7ArE+t6hdRQqqGStWQ2luYRxrgY0WL+Ho8w/rxOWlfChN4Msae1vZ
2C8DGZR3wLYftSFsGFjzBBcOtSo9ChFNeBj6g2Oj3WUmTWZextxm2sXerUb6PHF19T+aDreamXgE
CebV1sE65ghquuoKZLRGAj50uOJV+NswBbFDIFJentDf6I4rao7hEI/VIfbZO4wMttZXM/rzPtu3
Wo3g46fe1j7D7zwEmxRP1iqOEvUHzoBeyV/KoP8i5lLWK9MTbK84+fol6VpBJGDp7mChH+0ZXjrL
CSAocmaLxiOeI+3++RNlbhSaT/i8w9gwTtwobITsOpEbgH1+v1RpiR7eEXQhL5IL8PuDfZgtyAu4
1TvOTHzy2bCzAayO331tyYA33lsQiMmqO7W1mUJRmwK9HZETjn6xMcxDG2vefMGejpYAlTN5kYpl
g7pPZ8mWPXCyPLXreJiqatnbOhTCHh1e9J+mnqEmWI66YLApCTUcmqfKkhkWTcRm8RSyinx/9dTC
GdU6GB3rhtwEMPmA5ge+7r+xjUDi1Jf9nx9jCiWDqxWHTocPjRW6nyn042hSa7ARKbgPMDRlu574
5yWtWVthVt7s72wKFw1VWhGEixaKP/pBRvmT/K420k2IWc/zBxr+XmbI/+46XFsjROWeO6899RkB
3GlLezWSJWdj1fwSv18G7prtJMzPfz8k3ADpQo0SXgxAav9+gpDlf/7W98fyhXLlpedo//cTUwOB
YUuGOeKJjiCAhDU7BaEg//USKhuF9vd/Z1m/lUoQPRtyFwTkAqOvRBNMcsSpxvIV9RgpoqCSz6jz
qgt+sWgdDZ6mGOUZ+eNz5dfmMXAwDWKBIPoJubk5VnakerUpBzIWU6RlVs74MHSbBoPTXR5CebdV
Yex5EjxVNQ9+oojNWxmrh4yCClSiYPezWHVQyJTd+zmNydUKyOthFt2mo/dnFQZ5xPV4ZCdwaX3N
9qoPqi1Km9iYn0UisWcw3YJCeneJE5DmnKESN0AVl6x6XfJu2pNZeedzUZ5zx/5FOCneUBcEoljy
Fysu23ujLQDo/ZTEY3Fa8LzwEEgy9syJPoJ4eHTwg5/NNd1aDRLftq53a0D1QUMK7qEHGtq0PmQ4
auENxxyt1CMej3AgOaFCVVebC8IKwr9JWn01505sc/Ag1CDDRA+sj+Y8JVrgWMYD65LCE2KSXyG7
vZEPvDQMcSL5YvctH1sDZ4IXlyGkzWaoyV9Rdftb4h3pzAeKdA7SZlWxl33pg3tW7o/CQk1WKPsP
TrJnxVJdyvaMwqc82qgDRvh1rW2ggEC80pSw3Lmk6xTBkTxbBXmSuaTGzS/d4p/y4oXocvAWe7rG
g4PcALdSmD+Y2RK1svkBGM++Xy8zq2T9ujicuKQGbMZh/Eir8FF/2Tag8LuvOsxLdFimGRrFBq07
CD5E3PIeS3OLs4eAZ7N6dh3/zTFgcEZA2TI13+uBk7VZ1e9J2e89P6GbA4z0A4cOksSfmItB1cSz
6u+bISPcJrH8O2fp3vRPt3GAGy6F5637cO0//TF5DA2G88blu0w5hpgn+pHG54DNDXWx6b60MfMP
7l6elGW9J1D0VfbzfhSI/dNs+N1NPeMVey4IOM9KcWxNh377/kXkOk9WB6uyAx5po9xnAvFhClHj
Ub6IMLL6gxOthDFBwFUvd3lGDmKKJDlmq0BOopDRWstLK8JfXuKu564Fg7JoycEA3fVXY/HovZgk
c1/vst2nCsRh7w7A9IFBUKtdBONBppmHR4AR2sV0ZsJllA2CUfw8A0Z2foQaZk//6iCK7E/y+rej
bXw8VA1bqoghIXz0k4Y3RUnvPVtDvoeldC4CCi4fe7THAsw7tgB8Y3nBvEBqDe+HonFrp1IV3hlN
d8En9zYq85OzkiTixv6J7hebEtbzWqpRC2l/EajZ3hnE9AgCYGhSQOAeqxfPKQAQFo/Bxr4mdUt1
wCTVDryGstPcvbcA6w4evg3i4fKvhZZQS3ToKru//AIgdCUTc6katOWuMW2QTpebAiLC5F2M7BnL
XWp/kBXK2xMGqMpCcvzkLR7s31NFlkwXg7k2HfrFvsbIxR/0p7LMR91XdL8FUYpN4JAVzE0aZyO3
Y/ND+VjOl3HaucU4bZVj7Ev5gyUr3Nhw99pR6W2cCT9QGCeIz1kpq8p9gVF3uEgBf8PJZ3NDaeH7
Em03BoWsGxmdsyySP81hlZFLSwXXCW9JoM6u37yZhvvgIJSNgBHydH1D3HUUznTtrWSX9ZRV2yLQ
4VbD0dAKFSTzL3nqyl3gYd1JlA5iNZx9kpAp2xuSgzPXszvbVij2S6fb0wWJtcEBNPvdSPF0xwEP
83PhW/dKeR+SEYyGJoyyYYFiNLjJ0PsKfJgbLpvaHv6IZn1q5aMvmu3iAAPOpMSCOg1/chfdaC3j
d33Bo33cDlm4NZzkaDsGTagkoaaD81QgejeW/BNB3iH0mh3f2hoNHlhcOJkoXEFiGBZEhM76NSVu
Dc2RcauK8r4dv4wkxhdP4O9KdcUicweRfGLfob97iF1k9rpUwUXbg8kdR6AfRrFtHKhGfgCnevJ8
79EuSUwgoaquPdzZ9vX76y49IeVEoqZse+VO+c0t7czmjuzoO2tl5HaIhCZgyce7ZhKnCnWNxql8
9VOMFlWZ6DCs5c//4u7Mlus2ti37Q4UTABKJ5nX3LXtSFF8QFCmhbxNNAl9/B3hO1bXsuHZUPdaD
aUm2yL2xgcxca805phF0+8pH4qzpqay0pMkmbYRV/YMCfbQaSMVY+21Jplz44Fpkbkxjuy+c94A+
LqBu+YFg6G4kEFa1zXPapHvVxmdZGjcC/1oSsyrq4M6nmyQ6GkVRhwiVKey7Qh5nTITz+P4vP/9h
VmTaMjt7KtE+qDTFBO9hEK2YurfmgcUVgllLh1Wbh3ls375MxaOfUkbiV2ahNUr4bRGSwXq8bQOJ
Hs6ZD90ALWgovHnLGeQSm9HJDJwnaTrfiBdZQ5ElT4S7MZm8HDac9wbadiHp5ytgcauaMQwhbpBH
RLZl+npKpbtlHPhu9rSM+7x+Tgd9GpIHU3YfJuARaWcY9RXGjuHCRrvPu+EWAMvKihnZgCOtK9rE
1kxf0q+tYt1YTNtbgzJ+YiZWp/Yehhgt5sq+goDeTqbz2szmMr0Kz1XYoZWftr2HyCqSzFIA2HlN
/T3th28qg1puJ8mtiBFxdsRxjF356ft0kDKnf/VznMGd+tFMzlsBqL3MORb0yXPjDt8dLyPEpNT3
nDXKHfWjxwaQaGKMsvcYW3bAdALFI4OGsv0h+TxDX9s8DGAiKmuLjSA7+NNjlBrdfVqZl1pvbLNB
aFxrgcEJQBE7DaSSBtU+/pJTJTYJNI5V3WsNkTPhTpAt8elJ/UpDn4CBxGTg1TGXtLL3rkERELJR
MBYTO7drrmbBvNjhwiAnSOGhjsxv7ei7QsZrTs257Dj5OD47JRKSM53XO7nwS734iMHjHdYAsfTT
kz9Z7zTNUByOw94giYL9svxYnu+wijC2dYS0a9JmCpuMD+24T46JFB7hNQ8SU7hRTOS8MWnzW7dY
csgnltL+EHmdvFXoVVe9bXxUDd9FGi8lq6apGuStBecW2TrfkAbgnnXbrela0zGmZfx13Pe6T9ul
P9VFRrsKDGvZmm/LIeSg0rBkEpQKoe7DcHgVyrB+qBY3nUGQXoBIHhWii5BnbbekNnqRdUSnPB+M
U2Mlz5mNZxozhKSwujOzNDn3TEoEXvxqnpnIwNwqqvApSNxXM2YuEMHPn7LwpTOHs6t8sgsadca7
CEq6rH/iwGbJsOf7Mp33XoK3ShXZuaIcoqvAKKTzG/SsKaomNKwqIXXDkxtPww4KVbp1M30oC2vr
MOFfW1XkrmPaIKAxxIjtW35r5mQ8NqqgS4dKd+0l3xp7xvBsV/tw4QUGdnbPEQiNwuS9Irw5tHMb
rDlutaSRTbwjwYy7n7aWWTbbvIeftiSDNJolw33TtCu2c8W6wofr4FSIH5omarbIOsPVmO7cKrqt
YvVqzym5GFrAiUSYpAJBJ9SL9pYoyfcYeuiKXXdierP2mLgyDDrXiqqiUvKGEB1vL3z9zK0A5qq5
syXMamQ/9wCJnkfYAPSt2WqTko2sCbttqsdqgzys2XBYA5lQ8s5Zoo4l2qFwou+jMAsxu+k5fhF5
sR88A8GUG0AMSsvmUEdHDJUJlOsSdTqZN8PIuNTqHDwgmXsXTAhDMBZdc/pWe2bO5n6wsgdZix91
lKUXUx6D7AaOe33fW/NZx5E4MjLrzJmPpCs42bBhFSlMZxn589GpiR+pTbma6xStFN28ui84R8bm
qg30c0dbaLTLh64aL81gu2tm+C+dwnQn5GtQf7gdSGZDJZAM7ASYFjgkQZuuZWY5qWh8CLN7v4rO
Mz0RoCWYkOneuz3hW/ls/GqByhynZEQFPetgXdnDUcr+lx0U5FKFE1Jg89kx3vLM/WnirRlLuzyL
EuWMGJLLjLJ1G0TQ+TBabpOxvLHn/IUgwnNY4oI1aLals4JsmZdkusXurq+jw6i6m8HSRItNNs3B
rtuFsZVs6UfjriMoaDULkzVxIr9MsIfwqXG2SY+qB18c00SdsJDNVbB3NfknAEr3vn6hPUOPEFX3
zu+GH6XNWKaow8dRe6+WrV9oRzz3JZkZaGHavVG4N7rs6UVPn9iKv7l5z5GmZWoTAYZaFz1OhMA4
zrXZ7zO/x3A5RnLDHsptmqu71HUI36jaEt3rsOtKeWwCevVQaN5nwuftvngdc+RPYf+mQLyXXctc
vg4bDlTjlYH4ddJMDkxwGXDItwTU/3TLwV+jFifprNfpZqT8jObiQObPrZ/4aM7mwQL26VmYWuxb
GTkctGh1SrGLVbIfRlAxhCf8GKeyI9fP2hRRemDvi/aV9dyTrQ5ai8MeiX/lTkDl8vPiLpUxKRti
uA9K+3HwPlVaQKglY4PT+o+661/dFJpYW1xzucSc88+MZGkFUT/HHDFfhNlT5trEGZW2c2Lcfcjw
rXX41xSC7ANVn0HfbztSiLV66+J3SxLyPwsxo7ZvxSYw8b908Trsy19NiQ886CMQtfjnnMVIly2W
uiGxHuLFZKcXu53Cd9f/8CtMeBB4GGY3q36x55FcQLuno+TCuBeHlLTZ+OzL5hrbbrL3faLkF7Of
bJ6TxfyHH/0RTHp2ShZjYLlYBDsbs2C/2AbbxUCISgaAecdkrTxYAosh863HOUItL6NbuZgQCbN5
dxdb4mAPt2rxXbS6H2DJAO+JFxvjjJ8xWIyNIC3WLk7HdLE8xov5kagG8ETYIRN8kYmVHxjmhNtq
sUxK42AvFspsMVPaKbZKsRgso3or8Ft+qY///9VXuwuw+X8mVH9L1EcFwr/8DVHtfv2t/2irffdf
9FBsaUk6a/CMFwH1f7TVgf0v37cgVzN09B3PlX/QVnv/Mn1hO77Ff7E9b8mO/o+22rH/hQLaMwOJ
+sQkVsL5v9FWW2Rq/yE6klwfEItSgEmEWWpbrviTsho6doy6N3bPCOjagxd2Gs3Ug7TK9iAbPe18
9Kc3klkuohBxLKNar+kxbROP3adnGP2Hy/cfgvkfM7Gt33nZ/345nu1yZrckYnTrT7zsjIuCXLGQ
ZyHRyk51XO9S+2OYvPrWLN8JBajxOdPyMIb6dunZ/huh/htB/Y8/H/L3X66G57hc3QBiOEcQ/vvH
+wPcUgK8rf8FaH9Wge0551aH3yt/6B+lDg+Ifcsz8qKcSBkUyQMCQ0Suyf4f3vtyqf872PXrvXOr
cK9IyXjNdP703tt4BO2YWc45K0bJdGvKsAOTDzj1JMe0if1kpOynBRWUN5+MNP10kVcu0Ntzqpxu
z/GshUBnxvhy1Hz4hxdHwvpfXpxFfhSYddMCnPmn+2RsWPtMo3XOeN7abaqa75JGGwb70ELzg9G7
x2FLSzSic1/6GwPZY94vqbCD/ZhXTMM4Zzaj9nd//7qc37N/vy4aT4MV2NK1fNdfntc/fmIaUEOB
nME5x0NIo6EJ9UZ19PzKMPhFGR09OyCIhJ0jm53pYap8kPjACtKeW8Ym2UGltDKFGnaQXqbzNHXe
DpR3zzAsSm9N6xQEwwYKS/soKoxjk+fQXQOTcB5d/ckY2yWm4bvbKO+AfvuQzBz94iSq3hjVPsP7
ch6MrL7jIcuuAXxHk7bwvWumuzyya2LcAPFH4S9VOi2VilHRjvHFEafnd8O1v5l2GVz+/mpZvwfF
LlfLNXmsXHzsnus59nI1/3B/p1ZM8EEUOuekqkxS1RG5uBKWFDxHAhpzmj+zZhyWVC5NvrL9qEIO
9v+vL8SC3S9wllg8UH960KJUmHk8Tc6Z6RDjIBP+pBmKB0gM+9ruHieMXxKk7NkJnWPXkcjqG/rp
7y/GX+8cF70+phLpmdI35Z9So5Oubg0X2Ol5CONfhn1AUUp1iKTTCYI7J0l3fEb/tLz9dbXlZ7q2
tXwOFlvCn+5Wc0gdjxQcBzCWPOgWibah7McqQtgaFsYOI8V8LmR6Y3foV7LZu2JaXrWNJV5a8Al/
//7tv643rilsz7Jd4fBB+H+6GfxQWDhKLHGm63WpslFcRAD0DfuvmebBg+lPH9KDlktQLh7PZBx2
GDKvFtmVRzWX2Evi2rr2HVN1zNTyNDI12AZu/iBI7zoS0IO0sM1CMiIrUi3VtMuYazMJQSKK9O0f
srjtv67crumwj5nL4unYf76zaRTbYehmznl0pupcznV42y7tOKmxtOgUY1AY+JfaID4MYb5zzJUk
83ZyERrUzYPCRT/WJvVQn5V4rIn3FGMLV7kGltqP4jxI27hZuG+hGWNAKyykHD3dbGOKvB3jd+YD
Lg1HWXM0Jqq+Pfz9Z/W7/+nfz63jiAAXFrer95UJ/ofnNssDVxdZzX2TyeagDUTUpsnLHQktOtM6
xX9abf/+R1rL/f/7duSyG2E2scAaCfvPz4eu/bZiOC7OiQygJdPDvauT9s6qYSQEsg12AXm5+zgX
/vnri08mivtJbmDxD5uy9fvew0bvIMo2vcDhhOL99Umt464iELY2Tl2YGTsU8I/MyPK95zIYj9HG
oqZJzV29nLpRYYsrBQI7oWrJj7CRkwT4B6OojR5La2j/YdOWv6+oy2vzfE5jwnV5pHGa/GlfrNF+
2q7lQb5Ed+saWGYs2aXrbCA8wo0CZNBATNa8tqvp2eqMsnxTFyGEb/aVCAMXSmaPkFKmIudRUky7
OjnIISLMKWhQy8iAaQe3cVlK76BHfxtwKlslkcKxZfMX00mCNEW5pK1eXgggjq5B2lg31DTNYep8
QDFOeG9GZL5GfrAtlTx1LSMZRcbhXscYHfzl3JdhF9sXmd41LSIljkcZeOmEMWlabS38yQfSgcw7
ZOZWVZ3//j7jI/z9TmO+hnx6yUfBLEgABqe/33el0tepowvhnKKI/qKS7jPjT8IxE0Ju3bK4FToc
2bR7c0NXkmwMXjuxEdSKnNBikoiWnIs0ZR9pTHgTiS9p8FbNdCrERLygQRj9EvmTkBm/49j1VjjF
cSY2jnsH4klMY5OQFdSIgefeM31O9nlG7LKDW2BjQfvNloCSkm43HJDxpolSvCARtj7qfkzVTjSt
W9RvoLAcYk2+clnSopzmf1vnv36v01xsVOCBx2oFm0zt+SCmaAyLuY5BMAwDphVRnemso1cjo+I0
6gOZ99MNOmfiJfribI8g/Dvb7XYcD7iFxuzcNVog+WdeIgIGCrBB90i5ydkuvxG+NhznuHwA//7A
ukYSA8eiNh/epkRvpzxWZAoAuR1iQsWCxtCkGrrhbYbYfGUWzl3HGno7Gl21GRoG0a5Z0/ay5n2T
xupSKB8ptYy8bSYWCcqkggsRAIwAA9LclLT1ySn7cN3MubP2ACRuTBwbJwFDNG3sV88kzzCJ+pxe
jn6HH2+gaXqDlPEq5IF00oRRf8fQkpiTi3JGBtyj+Q2DTYRDSr73zBK36FhttHZMlSuafXvlMXHT
nkmiB5qp064qG8YwdeIc5XCT9MK9ov7Zz7h0APqqdd4F3uMYzcGqIo2m8buOUe2CcJynZ0h840Wn
4mAjGjuahfuz1CSV0lGh/7jIzEUFwdZhUAn6rovuhgFpjdnjvM5V/JaV063jlweGaMODhzxIjYKD
fNc/uCSpXfDdIxqQYQlrCuRwVuFDyxqPxPawXftMG5yiaBH5uB08JKLEkzL/pVwVPRgDYFHTJhBN
MqYY4hzBGj62jZL5fC2jl6xGsoJ0ZJMATr7pwmJa2SAQXse6XXrJ1yYdvXMYL/hDBQ48C71xi6Zc
bKJpap96ksQZse97I0RCqSZccfEeoKy+MUiSF0UikcOaMLq4rY8WJIJ1BzQcTPGN3SCVMnM5H7jX
BKDjnvOMxWcjYF+sYrv0eZTycYNDov73Hd6WhDwXIXcq3jo60eGvIGnVuZqrzyBiDw6CuboDzH3D
SmZDPpmDfcSgci2VOZ2CHjuWUj8MHo3nUHxPy/EhyBIyyUdOFoJKel/HTnoGrHVd0olpnjaPSkT7
yBnDuw4fRTop5rYpypbA/ZmAttvKooXegncTRP5QHYuIMXiODsBJUyJz5jS6n9Lm3REanqkK6oOK
YBcsEKvUDW6wxDR3vEH4XmnrHUM7fHeCcDp3RfWL1vJ4RddkoogUtOL4VFfYLpOnSHKHlejGCRd8
ccLH1kZDEPW999ldlsTFh2qZ/YLqbsBqifYWvAd80qIA+loSOt78CrAJ0CBTjNs6kBwebst+/hGZ
5Xgq+0ltZSaqfZa0r4lJXgdqVZR6b4kFkKmSMSZYQCykYpAf4AfZFWrRehw9EJ2KH6grZHRdwxI4
NzQAsh5mNIT3PZp2c2sWAR1KMzZBCRrppWqMl5ZyeC9HrIUtg1oWguqj4EhB5gDtQ8uq7wDrK+Bj
2YVQvvBqxy7Dkbl8NHUc7twAc5cxv8VyEtu0mRaLsJcfm8FZpktvLUDXvlB0tJS3pjZqo26V0vDs
LfeS+NZhUiEAV63uBd1OpgmMk5DIOrJNeewqtW1VRxlKjuJT6R2izoueeksAVs4hHJH1emEeFb40
jvMzMvW08ucpo4zmleD+Efd5jVS2cMfgBaZidUMOV75JAYJsypiGOZt1SYSSs9LkvS8M3m+aExra
7qg9tDRTL8UQPMUTioxGDXuhLeeWjMOtdhAtNVrplSjl9BRdtAlqrnDoO3uReZNUJEcOzKtGK43w
6FJTF1oelWqM49BZd03Y8Ned/hIq5V+N+doO+MW/irOSynhH95BL1rYxoZ9+Uu3bvoR/Tmuc8+Lj
rDAAae00R/SqyX0WrgCj6a2FUfI8ZTNaaHy8rQ2SrihwFZmpeqLN5ZFM7EPLxAAYFm71UMwBIqou
ZY4yjjgYbS2+DQ7ipjqFK2awOMHJZIewFageBSBiFMOxDEOGrlRDq1E2/bas9iM1wyaOnQm3faa5
Sez7yFD0LCW1RGCHWIebTG5xPjnbusyfPEPnF6Eu09Aah6Bq+g2C7mg693NNtVjrOwWbt3WAXMYq
lJfaNp7xTDir0BgIPI8iudc9cDeocuz5rWcwSmJNgewGJW0RxJueuLVHvO4Z7GAbnspro6ZXMmva
A5Olfg9977uBaf0VDgGgL6twt2ZEOg0O7vCQzcAY66W48J1RfU4peNTOS8xzVs00i/XCtnbKX4WC
neobUlya2LvvUOjc+gpxS9DVelf0/mUYuvaec/jMjwsiBPVyl9eM3XPlYJlnYnAy5K4mDv5kYGtC
U4X2Z2aIWsWkG0KnUztfIPaLM1gHk6a6FCCiA2PYJzOWUY3y0tAYW+xO68vQAsvs0rTlc4RVGmtA
KMpZ5toNAGSyG07QTOozKcD5up2H8cQ6bJaUxIE3edTjuK7dCuG1Fbi3bcV0mGRZdCNOvCRHWebZ
HvKboG9Ri4npLYmWAxij8Hgyrlo5zLLS/kaFwBRDK4PUOwQ3aSNo9CFk3+tSdLiLaHnZ9FLZ/PGa
dRp2Gpqk5Zyc+YdwAX3hbxy3voKWSb6lvcJDF+4K+C1XjEKWvWoaQ26/fmLaxD1BOaBOM/k9j6zx
koaBuaaTh+DQRuZDaCsG4aK1L05+EkXnrLtyksc4Lv1t2LvZVbODY1xVAc87evA2N3bsjMwU5+An
A9JfcTWg0vedt6F0P+s6pdyFClmGabch4OQHZoCEkqSIN6Mx3A1FBxqq1dz/drCrW0R0CLEuphhu
Skgwm8jpvttGcOw0CFDu78KqfzrSehOBzdNluxIbX7q3dMLe4XxU9RgDRCxee1z7IPUIgDYr8L2W
+0BADdZIX5LMXMZvrntemmE6FvHeq4D7WfKXLmd0eXaBoKb/JlV29Ex35yY62GCUizjEEbA9JgQ5
z+pR88huFdkSkIXflF9n+0Jb83Za0JqN7o4YhUMUEeWmnWDdMlq7Ok0brodUXQ2bVDOzBN5jgS97
GojkXbVavPj8e7L42MZuepM6c4mR00QaN9jAJTzsaKjeASy/91Z6gPz0IbcEXJVM5vLHYRphTUD2
Wzu1cyjaF6PHDlNkKKFwjYBEkJ92jmUeaW8ODpLpXp8TOcGHUTlEtfsB3qGqtpFoaHkzDYRwjQ2Y
+SnPkLXV6KbK1OBjaZg8LhlWcVTeD2YDR3Lqtwxntih5GBvV68ycEi4PWqI2QW7vNZdG+1DFULQv
ZBFIrnnD6Rd5j+orHCuO2oxJdQNQCeL3sPNs9PGt7h77Gi1Z3jAFZRyWhBvTCay1slDawT25i7oB
m8SsD9aiVpiHmtojkttY1hQ7nTpMdsYmu8wJB5lta7SUlMEjKRO1clZWily20TADE8vYUvRVXTJy
ls3jRZgLKXa+bTKyrLPvfWa+YSjyd46r3XXXG3heylvDa/d9aHbrIWBBp1LbcEb0d4FK+o3vQGxt
kp9UvCgg4g5JWlhuhtZ5YWPA0hh/OrNLRh1+tzTy6g3nznHjGN69bySEdihnJ1q0YiR2PeQlCT4I
tZtt5sc7TugrrEHHAlYBSyirnMd0z2h+TkRErEVFbnBXf2vDkZwCWklSEE2HzsICW2I/mjGrBbCw
ALNtdXZSeBmFyBAXdqcZ18LWIz+DgWO5LyOBL79yDwHpbxscEIh4VQSuuffw7GefAMl+jhpcZYzt
ZKemFK6i95QQsrwljo2NIAVdUcRi40bRxbRwcYsOUcPgD4vzJbwv6uwm8ceHmkMw60cHLcUIPhZj
5mpoadMz9ol2GNhcQoVx9WzEIB/F6Mz4TsNn5FGfoi4gjPQ0zgvUTG2TQBC3d8C6t9BBLMbRFSfH
iu0HhQuAlP6HwKWXxxq1nCE3GUY0w12PM6mGYNGrTTFIxvDVj9wgdr1j5HHI7E+UhDgBq0GucgSM
noF+YioVEVUYdzrr+2BDtEWJdok4CDLMhX7uBQuBrPZYaXX8bd53jbrxQ0jO4RhE69xR97bN9zRC
pF28kKMMeRfKxBk7oFBfYgNn1NBO3d4AmaRa9+7LIVYbV0gEpFZ+ku532S4jVqfSt9NwwLaKLzuV
mNOGGAKuxzXm1vW5/tkN5lyMWhbluEOzCiGKA69srlgqfgBm1hhUQRm/QyNhq0eEUSwMDb8n+JO4
7U5xzpdMT83WwXWNUIo50IPjouupMwxW4UTulorcS9qyuxaW3JMUg1y/xYO1H6LWOtglzm13eG/l
a253n0aQcTzBsMgWZuup30TKOSuR5GuqHLGvZuuStGAdY7PrNsR3n5wxPpBO8FKa9S+y7p91zxQ6
HQPKYYnrgEzAiF0OfyRJX4F7Z3RTvRNEE820pw8e8++1bQYPiK6IpCiHCy3Q8TEKkHFRW5BdGdAl
EnPTbqVfVuw+WYqSJj/AhMtwywExCgPnjY4nuMFQDDvGBeEmHvr8YEU+bhyAvrveKLHagZ4DEeiR
mDEmNriL5qcMfOvqukD7WYZPVsJBG1LGzhxad2WbFWxRR6c3fJ/05utXuS7Tmzgq7sQUz1iF/vef
K8QtZGFOFqtOlVBRmXgkbZ6Lr99+faEoqU0uMztuLdAc9g66AK2Gbj/AbLyphYAb3EGaPzXheOyW
P2u//mzq4s+4LOJDpdvoZoRzFplg2zyc+TdfX+T/+ZUrsL7qaGpXOvKfxei+OrkYDr2raTpBiQ+O
cWRcmPnwW29sLtjvuYWydR1YzAmaxN7WSV6/5buq7mv0XHlxKBfP35SSnVp6CC16IwtJszbfqIr1
xgPQswtqlNaIvEwrAqtXf6oyJbcD0z4o9uHeHw8BRg52ayfb1RgbqgCHWBab1nlSiyQKXw5vaSjh
DqN1xdqprq3E9jfAPURDk7FwFs7Gc41PqHfYulF8EfZWbjG04/LqH9M0uiUF29zjON/xbW9pyqBl
mqnmAouAqxVT2myXpDYJW8P0pBrxPiUEUFKe/OrRC6FibHiAlh5jLDj9YwIq8JIRn8WgDWaP1x6V
M8cPvjVclC3iO7QvGXie6+iUe53QERXKHS7LSjliaGTnjjjWlqk4EwMvaYgo84jQGbH9rIo1TQ//
DC6lI1a4IW+gL2/VnMykf+ZEvOCD2ifwgrCPJ8aD7HEEYafYUETbR2Vqec6L+XMSVfzI9OLq2V18
8f3GIAAIrbeeQuBQPWknqr3H6xUcWo4Wq7mwvEdLspnA3B82RpwVZyWLW/C0bNbErh3SYioOWTaB
OB+R7HtQNsCX8ojGDbLUxEqPukrBQvgOK/SMulHFyb61h+rOpFW20qhwvSJQlzCdt549fitiI9ow
3pAXVZaPLmgDRJHZpVpc6GB6r2MNVclHRgLIzPb37JsjWOm70lQeMA7fupfxQ5aTGjOGSfRtUMUN
qtT4R0WeoK9purmJh4FCio1hdwNxN+P3ysjzQ5F3MIR1Q7ThlLeHyntOvY7lfdQzTlwADQCrWs0+
EAGCf8zTY247pOfF1UfbtOrWySs8qIMPZGhid7WlfgsG72W2iVxpWqs489bjfV1AsNI6gtMhThxU
s33rOy4ViuOeNR4Xj+I2w0Z+Hac7exYeT+MYbRlJBjD/XIQrygrXTATHhT8wPdQc77uob85VVH2z
q8JE2ZLLg+dlxsVvysdgynaBUS1CdPb/rsuLS1XQP4EAjzsuiL61dfhuoKY5uZX/MI1Oe0Fw8Wzl
0jpjLcfpT48OM5nxjA6xerCEOFJu+2A9ANB8FZ921UTHbnCvdIqiO1wRkNpLHN2ZiJp9Qf/wWpuD
ec2d1LoqE3Q/89hgp5SJDvnrD7/+n7GUw9V/LOdFjOiqe5RH8eM4ZmTYMAOmYcURYE1iId7qorsf
Aqc7shViVdM5QPu+cuSlCjXeTFcAYykcYoiQMsqL6Ee6I/DuPP/Jqg1wMiltjLmacEpVINEofwC4
uk9BKIJD0xbTxkNc7tIW3ddjE8AgYQbOS2euZY/k4aSUz3lo4x7CC8l9/BDP1qupX1NiMDYiX+IJ
RHZRpjnwGcTAQGttrFHIxxtRcvRkwTKpQ7ckyYmEp5FXyyJnFxs4votuK4EU6+JyrOLPBIc3d9LG
dsrFV4/yN5HlroAL27e3AQUZBtIpLxAExx+E/ZEPYBgT8FXsULEbHLCG2yfHRhNrRi/omqbT1xee
o4fZST/A8rOS+rph2aXVMvvgbfsRdu7XrwCw0MNHt622JX2DVdpFIAco+gE/ESSnPRcCrZJcldyn
pRnPC++XyE1OY6fZIuhsGJahHHX/CH2/r+CC+dZKjgNcukjj6BhKNPM1/ROfFLOSZ8NkaTYjQ++C
JehWxN6qC/IczzdFiD25j9PofqgIt03qfq2v1tPYaLkfrPp+BKdOGhJWDi31bZJG9KSGFTRrLrMA
dog5qaScZP1SYqT679NTLBRnPNFhMe1/wuLQR89RZ7g4zKo4qm9ckg6zjG50E1W/ZJsZZ1b/A124
GuuTMx0yf5/UlHyTi8C37Nv85EPmrqEv3Sc4EnwZ/eydBhbPxCvW0ki3Q8fqSEm2MvM2ulou+GtM
4fU6NaAPwo6vVoiVxYEqNsq9ZNWwcpLgEk6nuNEOZVV+pdGUbYlI43BIKwJrRPAiBsM+j7nxqBeb
GfF8wKLcbeDR3PejLmJOFtyaGQ2qIG/fBmrJY5rQWLfQSXoDNzfqfBBGzrbXEnSUMrNdnxdcb+SK
0wirkVbPrpjs6UTZiTg9ne8EPPlRLz6AeB+5zgNpNR6ROH0DJB9hCWHrRHQE2z5FyA6zJN4XBnMM
icIv5UxiTgsN1yPRPTTEdwJyzb2RQwlz2uKYa4sklyrE9J7vGSng24XqtLXJCfElcDpKp9blGEp/
0YMwT6Oy+TRpEhW5Rwu3WVo+uui2MYyGzI5vYn0/Y1A7zJl5Z0VgZlDOALktcd8XjjiiYwRhQ5qV
UY39uqrahUiQbmt8UVuaIcOqTIpNPBOaObg9721Bnnkgjcva/dk4BaSCILsX1NkUPgCKF7AAG8Mu
wjznWw6RcuF3iGOEaVjBCL0Jck6REeYCYg/QSU3ujPY2eqKu5psxTMlsLEd1dT9kIUmCNSJ4OFFu
MB6qOCBB033Alg941g4/W9f4KSMgnwO2bADCzVuCnmcFmj3HVcgorfGog5LYQzhdOzsWiOfYKh5N
24+2kRt+Hwt33qSDX+50S5dgBC1ERwlif1syp+kK7wAjcxuU4iWMou/YWGFlECqwLskR3ExTYm2q
IGFVoFqNE/Igs5Bhqgg3mJowt5aEVszU7UoJ+8ab0pcOuMZ2zNqHtO0/Zt1xK/4aE04LDWMnOxlr
pMq1x0qx81OaIiSQzubr3Ca08BMst3mGi7ZG7Q3DMNkaFcGOEbJ8CnhXjx9BvbQ4mEiDGSAWr20K
nJsRx3SY3am5ZyLMjpdrxFnWdLFoUeyQkT1LXea49vMX6bb4MjhZrTCVM1Wpm2RFskGzyXL3fjac
tyWgg/XAtyF0l9sJ2i5uLYEkX6lxM4UOi4VYbm/jl0wnc9O2Tb51J8SnNKdpeVjnxgnhoYmJNX5q
PpGI8Xj46tOElr7RnR5R9sb1xu4tGAA0gUbqcazSJlZWGhmmT8Tz/GwU1X0w+/vAMLuDWpDoTT00
2xqh7h0Ut3Q5SNL8glGQJMxI6WoziIPJso+s9FFTwpNhvRFo5zYTR++TCFLOpG6AncfK0w3Lqlwb
buOcZALZ0Wnm7x42gGdw5fLWjYfbfgiie2JcD4EcsydSuRmstgRRXMacNQGDf7onCTHdjYTbrAsH
nP7I2Q4EarVbRPSWW1+Q/ZaBfC59/92F8Imrxjs0Wefd1hXJgPTpd3PSpjszp7AobMonS+W3yTyc
i17ox4KR4Sovu6c5MsJz7PwXd2f6m7a2rvF/Zet+J/I8SPcc6TJDaJq0adLdL4gm1BhjG882f/39
rWVaAu0+w/bWPehKkWUbsjCLNbzD8z5P5CyMYoN9ZQiSueXkUBjuZG9jKO3DbEvISccP1vCOYEll
LCajOLNI5zcwCJI3YPwV6qfdskIhgYqtKNjPe6XhfUTVa12gVznEaUbdI67vzMKpJo2mJyNlH75E
lGRPCeJlU9inVkC2qCTY68qT5h2Wg9ynlAJNwune9wdF4CQk3Ov7CINrvomIvBjucyySHUsY3vQ6
fg7RbeuTXPOmWKUvWsy3iSnaHThhSMrocMgm+daGgTfPdVKz6j2KtMoEOgMhV4a54u97Y7WE4zHw
4c4w4ByEQ5p6L9jPCTVRJBkrpILJEpV80KPpRa+xXbwYyIpM8qX6zowtqFf8chqAJpmlDuwssb6D
uz7WJ5q6q0a6yQ5NDslB+BuJ3mJD1QBV5QjiBmhaQD0OQ4biZMSsCnUCLuYr+eh8QHrwwWEtpk5k
h5ogYhcDJUvBH0b5FmaL5i5EP4ICySU/D9FL39yT4aqNB08NJ5aOJxomAeCFdGgivDAqDIyfZhli
bRkJeHyXevN9o04oXvxQpCZs6R5Vyx5QfkROgHUn4bvIrFCSaoI5WB1kKXs2ZaVRQVqSfDh0vtSG
e2y6aD7ZY93Xfl+W/HIbwBE7raYcuQ5mCivnwPFJihLQDUw4QA4lo33Z3xiI2maQqGOoAx/YZtNl
0tvMdYho2c7JZ6IfuHnaF6LEBFMkJnMzUMCljsoDYnCJXTZsNRZa3ZGnjjUF9DksqT7Jdmt/S5EW
RZ75DL3Uz6kdRpNS5AYNBbIFc7n9Bp0DxAOV/rU2KWovnMPc2DV46InnDfOsmVDns1ukiHH3ndpA
gMrfeLNeL+h9XCYTJzCHqW+TMTTAjlgw4w6iNWWPqD7sjUWc19YQiIrRR717ElimNt3HY9Qpeu97
EaaqnrJ5g55BDBiWoML2yZ5RlLapXCRcKMXLMrjzrT0jdEOpKGFQysGgDFjWKlizBPc6s6AhjJ1i
Rqko8TTcIk8jJd4DpzQgNo6DYG/8sR/ifHq2MYJB2p07BIzvAVFBJgUhX+xrdzsYZKgqwYLbasly
oibqyPqs1dRaEZ8RTNEBLW5/x8t22F1dBbZP81viROoIek5gKP409EOPDIgvto0MJLVbzdlA78pd
PjFwS9+bGbSfPTVbaGkKoYLlAaEt9ovSShFyWeZjPW5ujTLe3SUHFf/zoNpEDpCrz8GS99OmLodW
WVMc5sEOeECnF/2W5JPdMFWc3u4TVSyiLqIiXq5kt4dsgw4yuIyhWZqHu4KeA0+Tzw2bj95nlEMf
XOcwXDYeSTWqN8HFTD0tn+puouHh9pB9wJQj9YDvCicbmqTUJDOwgV0J1Dw8Y2RQGirotio8wAha
NPeVqWB0LjNn5BTJAtRCjr7R4R6CPjTC8cIGmrYH2GDn0cDNjPAu3avNpGysfT/VbIpEtjkuqO4s
50H5tB1YmQLjEcJ2w3oJUR58Wh8h9LRRqU30sYYew6ipyeTsS3ImyI198IAKfgxd7TZI6bdE3S7n
SwWm7boYZb3y2af7Bgo195Q/pcOt595WtfsJ8p+varGZYhfC4SDEMU4Hea88f0He6+0UtDB1vUbx
NeiNjD3J6AzRJN9DfGBrm1ClyFN5Ux4SG22JLENktUhRXYiBaC6TLJ1vtS1CogcV+mp5fbpp95R0
nrB37bC0OZXvzJaMsw0chcPQtvG/K1aL/pJKe7L3tBZGh9tlzDYZKDHPID95Ix9HniohojHUHrCB
QM5yOiSlqNU9XdsNdqhvbV96WzhOEr7enHLrDynFyWMDVoVJTxPkFbx2eoOSLCm/0eDClUIt8mlb
MQR5Kg8b8WXtolyUUMBg1lv5HIlYDqLbK6b/Dmq6qZRaIK36MQn0cGwelvHcDcDuWRahUHElb1WO
Ho8zz/hohDD6BKYXQD0XoDRChBUxEoqqJrHe+NNS6E1A2buyDuar/Hcpt7A3HJiso8cMoW1bqzGO
ey6QB4my+/9beUOVhfyGbenGcJWvfltHOWzyd6tw/bf/em7ikGj8ed2N/J9j3Y2qGDdUjgrRAIX7
soLmWHejqiov2a6D0p1jADw8SRqYN+RpDKCcAsxpuBpIxe9lN8oNNSGUdin83opAxP47ZTfn2HNT
AcQK9lx3Tdiz+RxdIF7f4HnVg0Zq0k0gnE4+byiMFTSsvXFUk/S4V8J/go2WNTwnJO/Pn3aBUU08
XdnXFZ+2fNd8q1FwfIohc2WaPyDRAWuo+RwHt947MhSPPiyQn/cjf41SwswAmABJ9wCfdFE9qQvi
1jNY4EVACvjdKMd++ydgUJUY8hnsmIcFiM7vpum64Zr8eBdg0EbNCMKRw39nZwqxgOSQwVfEAY7w
GqIMAbosvQ1mb65BAho92tmhnvXCpoRjJDHTea5W6Vyesa4ij4RPMNxopgp0Bk4ZrWBDlIdSRVJw
aShf4Kiq54Sc67kuaPPDLaxt8l60pD6VnOt+mGxddxj4mT+AbxYYvEO0AM8vmsuDk20gOsBU3o4M
MEB9fedEc18ue7hZcFeJ61IuyuKSsOB95CTVWM5+y/QPCOfuSWsKWazTofDidA4/qjX2DvEdUCxU
S8UhTJfqBPilQGcdb6WqDxPewWafppNcUKsEtJQdMlGFvWc5LYp9QNTT9tqtwLQrbSrkq+QaZPRK
Yl6WPMobiliRD0bpE3NXkWRz0iUlgeU4FosvBI64DmK9lWfuj5U3SzGtVG1m4vLhB2yQnpGrrzwA
eUFuB9j6EHgt9ZxiE2E/ZAWODLhhTtcxwO7Rrl4+J7sEVRpFI9IVsCqnlGiz7r9T/Hw5lrfyA7ru
hCl1C+Uo/3dHSTKI0IJvTrlNAKxyJW/Jw+lSTbafzYr8UU+wWJ2WcAJ9NWUP4pvLX8VJvYWdgYk+
fUt5tix1wdYiOkFxgv04PGw/nr6hFvSS49e280ownuvF636DAI/cEp16zyA9fVl5phpE4JkO0FEU
SP0okHDJM6QcUQ4zDjNilWSJbfNJvrbz0QTLMD9L0uf8apQz1NQZ43Dt+GhXy72xU8RP7aXu6NG8
mWhiJJimwz4rzuToID6toeqTDeR9eYtfnJyjy5hHboouSgTLWQL6+DBQNzlaUlkpovI99HbdxCRz
miMktkkwxHQkP+agCDn1IgSc/AP8cLVQPfPVtJ5XBsnEODpMbfEMctiW4pnbs0PxEJrYm2/G6x6o
3RFKncUx9MLL9J18mlg+0o+DKZjh8A15THFvKWgd/fhgTsuGQbN0WCpCvMm5vJSHWrxwurx4C2zR
QZ9Kld7QiDFhlIYRStwFs4cskD2xXBgMXYaufBVBsXR+cRktAWhAUg7z8raEYn8HpEDH/4UhQTRo
wSg02u+Kz6fm5VlOhem02JXtu0g2M+vqBsVUg/4iZJPMG3GQZ/Ie0XWW7yj1od4pNwL7xhsPauHh
gri7Ufvym3fmyrpX9kKw8KxZQQP3hDwDD7ZPP8vTBpZiGH7E6/KQOOZqw5ZB/htl2P7pBfnfyenm
qTX5np4T4uNHznYoez740f2WQfwVVtoPxSaBE4J9FvkxEXj3TLFEwVzoTisiepX8ajapnfb7yi+t
6SWQD09BxkV8ccOCd7y/acSq176+QdCUFPtz3OCBWVt9sWxwV0Qj7Xvlu+R1rGrHluWlfEHea5t7
8z9RDwHNptrdqngEE13pjcHxM8l+1czpnlbpzmGgpfkrcHG0XFAU3Ihh6lSmAF3bK3m1FbcUMV4h
S7YoGeSyorJqLs9Oh8t7oaA+tEzdn/TojbDXI04o3xMdNt8a8eV/+b/y306vxPL/Ttfy7PKjzh8J
+MdGcemGRivRUdS+kUPZj+A3Tuc6ORi73u+mgIQ/G0vg4nAv4XuIA6wLTM4DhHi7HvGGSQl2A4BX
TriHmtABATAi+nkDLEq4NvLgYN7rW9gqWgJHsSTLMwXytvbs9ALB0nXm70Fuic9R9mRbo2xbD7bC
+YmqXMCCKq2ALJLAZCEGtzxoYkM+Xb65J3a9FD5m1qudGPZEJXEb6WTE09Rh0SCanAF331ZC+c01
Zs6uiMf4ll/ojnLWU6m5tza7CfxMNUoyc1MJS9b08qPx3giCoP3Mktk+t+UMSowYTVMklAljuPHI
N+meFEmpxkxsAAQwKGo5CZGl2C/LMKsw2cSppKiUB9RfkEq3PPzpJh7XVbOc7ssX2UEmIOUYpoo9
1XrEE0SPyF5qFUrtDNWmw3biZZk5otz4W7HVEyEphFqns0qyjTemApai1qwBhjAsIHeZG94noco+
y4SFVQvzxLULPL8SXUw/RvVR3hPDgcr23TSttzxw1ju4s0pbVCpbCFnsbIix9GCp7lOOrds0HpwI
1W2cqgEmUgh9OSJfiaDQVHu62h4OKACSnA2mJJOmUE06d3sHHKB2eIQmshzDVDkvK/R8VAycWLUJ
pcFKniLI/oCO4x59Q1IslA2Gc3kQi+3cDevjZfuCT/wq2EWUkwldUXloR4A89a0AIzioyoEPlA1v
o3dnb2yNQB/eO8otiwro08DWiNjmB4F3r7z3eW2KzB/QlFrDbrUK+7112FHdqsDkCj+z+i2rlZA8
D0ugPKhylxZym/ISlgx1crDI8sfGKzwb9xGAlHmAeN5cniXbsCa+h1bSBsIl/FZhAAfwaM3fXLsK
ix2oC3E7QCisfc1h6ShNZIJPt+Q72jZC6kH42azchbI9NgeoPu5xvDnsdo4uMjecgsEhpuiX+dA2
CiwipXIpK5Bv3aOg2b5fntVi55Jnpxfk+9p/OdT+607kW+U9O0nciZMaY2sPjbcjDsohIs4grxns
KmRbUTjE7c7n8p7dM3h5ny7KRjVn8pZ8ceNVhfDO83ncCzwol3i8XUE5jO0oo7RaOrOoMO/rpWWM
GSls6dpmtgNQOKkoKlQG7b08XXuOl45gVU6ASPE2M0Q3XiGZ0M/F5emF02X1fo+FC/CSXFUNg8/I
6Q0ZACqVUhPVKe92Ew9Es36ruiNY4qrnaO2o4TvUGWJ2xwk4uMfdHW7HBwCoLtwxcJ19aGCjrgmO
A7fta8tbEqykEpv0Q1YtUh/WazLWBJHmTflUaKsSbbdNMIELJtBGm+DJ2L5XtxMBguzdEvazt5Nc
Y85MbPXWKbM+TOVutACcldQLKhfAsqLXDvtq3ps5Loj8Bw9RdvTn/FkQzoImHqSgivleY2seLVB+
F3Wzg/zlgEzDKPwGUU6aTwqwjb0vgqST7/8xt2cQ0A2U5j3wqjB41sAAbPvecPOJIvPkKxh4A/V1
7RHtYIr5DGiT+hC36hq85WMRE9YntjK2QuR3R54/JviXGO+pQNt+Srf3mfJ1947Sz/7CnO9XTn97
V/f3TNEBKu5ziloG2y/NIhsSUB5DTwfaeRQPe3CI9eFbBKYyqQcwZ76qD9GomgWfleH+KRk6w3qK
2svmvT4tpxBY9v17e2RBiX6P05n24aQdhu/U6f6rj2OZg3GD9XsEEdnOHy/R5qn61gKpjD0y3ljY
+TCGwHL4Nevr76MZgOpHi8rAUfDQu/PWzSvh82/xIlmAzjEH6Sj8jBQZsXb7Ux4NzTvtMftsDNf5
9HA7K74sZzwVlTkT1EwemHNQGNzP9XpqT/ZNvzEoSUDplC1rSMJVn0ThyEo+59upv/kAkIZEK4VO
1IQuxy6g410IfhtaMntgfTxAcpwPlFcjftjAc/Q7KayeMrKQKmyGNVFW4q7FtMathXve7m8JDtRz
1D/QIwDQsVdhhE+/pLcL+8Hla0UzawB0qZ47aAKM/JlaDXvLZ/0wjb3JAdxsiarxwP6ENM9ysZm6
D9oQlMe4/pK7A0gvF94Wqbth4E49fwjzXPMRsW3LpQBgmrugmmbbjMzQB6o2oxXU7cph/Dt8HFvt
IQqI4t9VY+Vl3xvtDyOozxV2CDQfQM58tV8pvSwrmOnIOfRt5XaJKVwN9Peq2w+ekmZwaz6WvX7v
Vh3vh/Gz+bphHwRpCK2/u1h+8MD8/V5Ggwah2y/oiPV08aJBgmtKQeWju19oxlRZYHs97L6oa7DS
RCaUr5TK7OblCkDjNlmo8QDrZ0It1x4Ve7L+ADqouxgAD/RVPOW+9hxNckqCgSg8WV/Lh/De+ZzM
amgRyIOAlFgw/XvlDIRm9ZH0bLjsF6/eIF1DLG2oo8gawHdaq+NdPEaOjSekeXJaOcoR7/S5/hDB
Kw3pZgjOpu+vlXfVqveyuzdG8QAn7VH77L0Gj+SBYa0u0Bno54PlXfCcPIN+eSA6gJLOqLg14Ya8
i6eo2h0+72bG3VPzwfzYm+r32zVMSbYHz18fxqpvJC2seT2mbogUUTNJP4HUfIBf4VaZUVebPmmb
IZBZdqtZNqz7xqj3WQEINyaZ3i+GxaOPVELcVwd4BVv02HfDRBWcTVAFM+h7D+WXcAaMCFQiGsqw
QysLePwn3rOhzom7foyXQ756PApBG/c1vN+qr/W1sTONHtzfg6H7BC/U8DANvlC4NurtB77zXidz
DAZ6wKI59OCmHlDdAg99P14w3Ujx3ulTQrrmM+NwgZac2if0NUdig5mvUVd6t92grjimyOjhZTn1
Fnie02h6YKKC1HXu86kyo0KwTMcGiHRWQB2h7b42TD7Sp7P8FiW7YAhNNlLXjTeF3NOD04lKZ6b1
PYVIQFJqYO0D8gxEtXVGPsUtdzZQiwGaO2iGE96ZeCPybZPt79W7OP2E77WFzJ4W3bH5rJKYY+xB
urBwht4sWVAmM7eeDJ55QoJwWgeD9xT92beQueynOnvKAHEWe+ARjoQZbDtaN++Dhbsy7oNP3jtv
svkaoUZzV+/CanDa/pwoIeAjt0idZSMkyzQleDRXyPBMNvryjoo0eMqFh7MUbNRQtaJKVlU6lCci
wK85UH8RrxfiBBX1o1DkDXUiYHMo2wigiTNPOCTyrDLRnpq2pyiPKqPtrrwNDAq0ffGenfRu/vi/
ddjeBkmm4ZTk5nYYF9aAlHB269hU8kQ2DtXGLebFj8M2VZAp11GVlmfyhSzbf0EIAPLnBIJEt0qp
XT8cxhtqxWcZkSunImd1OBislPIUZdkDwEWk/WzLoAQq22BwVgAjIHCDcZR8M4i2MNpAqagTg9jK
66XNS7a+GzZgTKdWKijqFcHt7jqEiuRZvhFOwekaRUW8j41ya5UQP++R8Otrgl5eEQdbEMnLs9M9
lKurSZgW90ulHKJjmg2shh8Y9wRPN4nU/bDZqr3J0nsvpZwd9AKgyIzUGRyN2aQQtrQ85IF5lzQ9
dVyJ6MLp4Ekv8Mc9raKuf1Mq72WUTWaC5Fkqla1PN4FC+mR1081IpoIsrRjAA2hMZTg4FyFBeSZL
8P1AU6bhxhUovI+geJZjxyU0ta/LANZStollsU9uU/hYxobOelw81UlTzSq/ooyrdienAJLiRMWg
CSwxGf0iRDAoP8zDA5EYPU9Z1al/BQGB5VlQt1mbhd5eKpUPiAFTyS2Xj1LTfBPWlVAQUR/3qZOQ
IGQgkAeo565a6xPdd6beQfziqWE+hw2C8+UOXPJgK+J1RkCVqg2NMZiMEk9F/HKnw+keUMNmpi0X
UaUiR1imqAIYRdwMGyMhjZzd2Xg9ur20pqUIxMkQnRB2RlEJyR5fxI6NTART2uDxKZisaeUX0wSL
p/RiAFbQzs+jJr/F992wsiZfmzwAHF7B+zKOM8o/M0fFc+OghAgsK2R8sxSovsyMyR9YHk6X0MH4
fEkcQwWbXP68qnDtIQ5WcYwSiH73TeUgle4Q3pEZv/YgYsjmPuUmNBHD0KVcEWLZ5eBNylKm9tpr
R6nDlhHlP51DO36+SHGBKiXD9VCsQTCvs2KXZ3//71MC7B64Vf4Y/7k3/eOGjrm1x2ZPbm31Smpt
6Gd56r/kbzNsmmI4l1k5+VDyif9RG7sVX6x4pXHduXGhwtM0cnKQuSk6hCpQwqPMI1/u2daNrSDe
bFumKkW/SZ1BwPemk/6oG/7xN2z78x+/5+wbvMQFRc/8Dp4fn/H7MVsvMpN/0AcXLbzpAxcKP9Ol
RMMwRKqL7N/bLnDpIpi6HI0cpOsopCP/Q13whwPBljyBZ7yIf9AHF0286QO+pOuYkBtSgiq74bwT
VMW8MeHWIR2rmqYm87f/kXFw8Q3WcorOXv/2X6bptj/MxQz9dyaDfQPbH7FukW4xSA5eTAakpW4s
WNI0XXV13YSS8NpGAlhl5V+cDhcd+WYoaDegSXVdEfR9zHsL1rS388HRb9gc2XNUZgWdJCg0r2so
8AvyzN3mg3ZDCRvDQHeQblYhwLzoBHhEDUVXXGAD0HJdYSdojNb2l/nzE8IwbhwIoFRKYTTLNpn+
F71g3qCqqurwRcGE1i6dVzYUwHR0HQp0AlgTjeUAkiBLF1x2b+cDvLEG5KS2rrGFqCaEodc3HwSh
Y6f5YOk3jAJVhcrPJpMioThvO0E1dQwFQ7NcuOHgV7u+TVKDwRb8UKde0FkVIAFQ2AOYC5eGgsPu
wM9vaBDQWYp5hYYC7J7t4PzzS4Ju3GguBfYwxKGNBi/uxe4g0FyshxY8xroLd68AFF3XkmADNes4
Dgz1hq8HZgx5V3YARLnOlwSbcQKaQzHgi1YdLIV2T/6/t5ovNvmTteQ4wtLvNhncG9B3Kqseipvw
Sxv4Im+XBNu8gbrZgAOdDUR1BK7vugaCxg7f1VhiJBis/eDjVOYE6z9b7lkn8Lpp6KqpOiYrwhX2
gqvqXTcH4USipuI4LoZji+A86wPY09k6wUEwUFge1atbEuCnPW5Yf35hFGsCeyNDwVZsU3XNizXB
dW8cFkdFdzTwpgKyem3zQWUkd94h3RvYCLCZgQzA8McMO58PjnWjQXYNnbsqjOYrtJX4hbp2guYQ
UNAgsf6x/l90AhajTcgFwxmuKBbHq5sQxHoEdW6n/QFnGdoRFj78J5NBfxlaIo5wc73LomrYYMq7
9QDuk+5AoktUBWA5vuSFE4k5jcWID81k+b6DXtcWyZKgdDaWlBtV1bEXdSwvzSWqcDEb3BvGBxXa
8GiLZfPY7VdkLKnE/boGWg3tRsEYImKCprwwBZjzbzdJl6gKXib+k9wir9BQEI5NV0vBUG5YExWT
QgNizq138LYXHAxnlXCza9MBEDwfF6FrGgsWj9dxXcBewk6CeoXQOzOM6MHFWHBYN4TJ1LraGFZX
Zypg6HUdC7otDSadsFG7Mlz4D46JqYCTiSdtGCLcenVOFDHSowHz581G3SSQSAnT25jy2YywbnRe
p7vxqNlDr9BicjWn606pU85FuBUfikFPMZZ9OSPUGywJF2EQ4k+mLmWbrmunpExNKHp0sph090Zn
LjD3oWv7VRJGxFZsimjwNKmXvcJewI7pHGo0zBv8ZY1OOMbWWW7fzgjLvcGYZJ9sw0uyYPC6xoJY
srrOCOwFYsmYCvzSqiH86vNesHE34dgjLk/M9SpD7yJg3tWTMsTqRz2m/Sb3+nYsuMYNQw4HgxiM
DEZenVONgEZnCxp7wTI0kWoj8ipjz+djwVFIS+JxYzzKtOQVhtoIgHUdC/QCCAQXm7CNIl36ESIP
A4iB5dEB0XCNqyMwCqd19f+8vWAQTKMW11Exj13ynO7F6kiqksEii4xlWvL67AUsnc4RFrIQxBF1
cjG4kzLqeD4jwHLcqAp7kdBMckRu8tosaHwpUWbe2V4ArUEnKC5bwS/wChbxBdPArLIQmWM/ucJe
cDt71vqNhUcNcoVvKEBKLDRv9wixU9p4kw6IBVswD1ydH8GMUDv3AlEW3bFtIGFoepNxuewFQk02
ySrFEIvGNUZe6QWrq2eN1USgifg62beWF+JiLJjslIoIslztHsE+3rUX8CnZ/xA/E116XP3OZgQR
N8fEi4BvT2L+rnB1JI/ecXVkpzRwyvArKaGR8JTzsQBKiAQlahQuWTsilALXcWV+BM/W1Y8QY4H1
AJ1YsvUy2nTeCy5RGCRINaJabZD++saCgR/UdSzorAuoO2vg+xyAe8JCfjsjwM3diFcconsSu9Eu
x1cUd0RQV+s6Foi+YiyRcSLMgm4wHXHeC7Z947CHsJUaSAu3GZvrmhE6Nk7nuCNjgf0BFx1ks0Am
XMSa8KYcgW4BISFAPFcYiRe90C5WHfwILGi2GgF8Rj26BWydzQhWR2xUExQoSQmy91dnOxI47o5m
Ap5hMdwJpQD2bH3Gt71A0l7HkDCI1LsE7K8wHwEKSdBidfIjyFMCWWB7IBX5q50SOBM66AwEQhnf
KbqubF0w9c5QHpGPALyBRwnLJDH3yz3CJgoDsoG5gMVwHCvX1guOgKx3GwtYTWTgSNOSdRGpyAs/
ot0pGQ0Eog0OR/ftinZKmJZFsLRbL+AtAfdtv2G7BbxdFkB62jiapHLJXVERcn0JOt36mbHv360J
Ec6US9aJVY8IAzhvtoC3vYAZgdFEqJ6MLqrlEvH0r06If2G8/Ci2gpFn9yrLrPx19qtqrD96w/fy
op9fP5YWiboRUT909kZRddV+dguXFNd/PwNSyvKnNy9+L4eSn3P89+MX/Pmjzz7r+7f6fnPqr9NV
+rJp5AvN8TFbjsX/2a2+rsLV2wqwttDh9CQ/FYv9mAT/pOEsuGhXZHE6t5v6hzg6b1gCkLs3HKwi
BFW/P6L4GUGOsPR1bXmA9tS3OI38s6duS4s6tx3v4nT1Gn9/SvHUbeVW95ajaP2S+y9Ffta4BDp3
bXy43q2qVbp+23KLHu7c8rGm8bf422+DGNnsr+fd3iJTu34KHAup/3r2ewoUJtta15Yn6zj1zh/5
WH/VteUpPe77359QDu8WkNe14dnranM2AI8wt87t7nZ+FPvnM7LFjnVuOnr1VxerSAtU7dxyXJ0P
ixbm1bXZ25/XphYz1LlhGiheguZsXLRAnK5NL1CfyX7q5hbY0bXtdys/Ols9jiCB7u2mzW4Vvb7t
jmNJdPems2z1simydZ6fjeljZr9z+/7LxvdW53XMbb1e96bZC7I4PxvZx1R897azzOdvvz9bm46V
VX9F63GRXjYt8sadm46j/GINOeZiu7Z8t/6ari6sp2M1Qfemy9X5vnXMGXZvuPptugr32cY/39Zp
X7hzf0X783Warc9WqmOS669o/N269l/OtjEa/yt29Lt19dvv6Pd97wPpH7Rpqc7PDZnH5rfBKo3Z
Kc8nZ5vx+Ws+YLiCw/WyeZFK6dr8e3SUvrciu6VFA3duNthhkZx7NQQdRNqjc9PQAV5SRchMQteG
79dRlDW7cnXhJhxD9F2b/7CJX9e/zbKf9ra2XK1r8x9R4Pj1QDwG1/+aD/h5IB6j1l2bf6T311m2
PjMpjkjc7m3X517lMcbctd1P+WrzfUCLyXMEi3Zt9mmdhuxsZy234eDOLft4NhfDW29jrF2bfl6x
70Refj41dVOGLjs3vs7y355+9fAtDK9z+372EkfQaJ31eRtw7Nz2H2toSJKTX7IBneJtZ5GmHww9
Z3ffxM7+6RuIgIkQ1stuvUr//r8AAAD//w==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0</xdr:row>
          <xdr:rowOff>152400</xdr:rowOff>
        </xdr:from>
        <xdr:to>
          <xdr:col>5</xdr:col>
          <xdr:colOff>133350</xdr:colOff>
          <xdr:row>2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357187</xdr:colOff>
      <xdr:row>18</xdr:row>
      <xdr:rowOff>176211</xdr:rowOff>
    </xdr:from>
    <xdr:to>
      <xdr:col>11</xdr:col>
      <xdr:colOff>371475</xdr:colOff>
      <xdr:row>41</xdr:row>
      <xdr:rowOff>47624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" name="Diagramm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33937" y="3567111"/>
              <a:ext cx="6548438" cy="42529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de-CH" sz="1100"/>
                <a:t>Dieses Diagramm ist in Ihrer Version von Excel nicht verfügbar.
Wenn Sie diese Form bearbeiten oder diese Arbeitsmappe in einem anderen Dateiformat speichern, wird das Diagramm dauerhaft beschädigt.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175293</xdr:colOff>
      <xdr:row>2</xdr:row>
      <xdr:rowOff>137872</xdr:rowOff>
    </xdr:from>
    <xdr:to>
      <xdr:col>9</xdr:col>
      <xdr:colOff>338516</xdr:colOff>
      <xdr:row>17</xdr:row>
      <xdr:rowOff>160372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452079</xdr:colOff>
      <xdr:row>2</xdr:row>
      <xdr:rowOff>149358</xdr:rowOff>
    </xdr:from>
    <xdr:to>
      <xdr:col>16</xdr:col>
      <xdr:colOff>278004</xdr:colOff>
      <xdr:row>17</xdr:row>
      <xdr:rowOff>171858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398290</xdr:colOff>
      <xdr:row>2</xdr:row>
      <xdr:rowOff>133950</xdr:rowOff>
    </xdr:from>
    <xdr:to>
      <xdr:col>23</xdr:col>
      <xdr:colOff>570316</xdr:colOff>
      <xdr:row>17</xdr:row>
      <xdr:rowOff>156450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678836</xdr:colOff>
      <xdr:row>2</xdr:row>
      <xdr:rowOff>105095</xdr:rowOff>
    </xdr:from>
    <xdr:to>
      <xdr:col>32</xdr:col>
      <xdr:colOff>7700</xdr:colOff>
      <xdr:row>17</xdr:row>
      <xdr:rowOff>127595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214513</xdr:colOff>
      <xdr:row>18</xdr:row>
      <xdr:rowOff>172330</xdr:rowOff>
    </xdr:from>
    <xdr:to>
      <xdr:col>9</xdr:col>
      <xdr:colOff>399028</xdr:colOff>
      <xdr:row>34</xdr:row>
      <xdr:rowOff>4330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483456</xdr:colOff>
      <xdr:row>18</xdr:row>
      <xdr:rowOff>172330</xdr:rowOff>
    </xdr:from>
    <xdr:to>
      <xdr:col>16</xdr:col>
      <xdr:colOff>309381</xdr:colOff>
      <xdr:row>34</xdr:row>
      <xdr:rowOff>4330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449837</xdr:colOff>
      <xdr:row>18</xdr:row>
      <xdr:rowOff>149918</xdr:rowOff>
    </xdr:from>
    <xdr:to>
      <xdr:col>23</xdr:col>
      <xdr:colOff>643155</xdr:colOff>
      <xdr:row>33</xdr:row>
      <xdr:rowOff>172418</xdr:rowOff>
    </xdr:to>
    <xdr:graphicFrame macro="">
      <xdr:nvGraphicFramePr>
        <xdr:cNvPr id="9" name="Diagram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24</xdr:col>
      <xdr:colOff>6405</xdr:colOff>
      <xdr:row>18</xdr:row>
      <xdr:rowOff>149918</xdr:rowOff>
    </xdr:from>
    <xdr:to>
      <xdr:col>32</xdr:col>
      <xdr:colOff>56447</xdr:colOff>
      <xdr:row>33</xdr:row>
      <xdr:rowOff>172418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57150</xdr:rowOff>
    </xdr:from>
    <xdr:to>
      <xdr:col>12</xdr:col>
      <xdr:colOff>628650</xdr:colOff>
      <xdr:row>33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57150</xdr:rowOff>
    </xdr:from>
    <xdr:to>
      <xdr:col>26</xdr:col>
      <xdr:colOff>123825</xdr:colOff>
      <xdr:row>33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2</xdr:row>
      <xdr:rowOff>89647</xdr:rowOff>
    </xdr:from>
    <xdr:to>
      <xdr:col>39</xdr:col>
      <xdr:colOff>448796</xdr:colOff>
      <xdr:row>33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546652</xdr:colOff>
      <xdr:row>2</xdr:row>
      <xdr:rowOff>74544</xdr:rowOff>
    </xdr:from>
    <xdr:to>
      <xdr:col>52</xdr:col>
      <xdr:colOff>670477</xdr:colOff>
      <xdr:row>33</xdr:row>
      <xdr:rowOff>131693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1E6D-8173-45E8-9E68-A33B35463089}">
  <sheetPr codeName="Tabelle14"/>
  <dimension ref="A2:AF68"/>
  <sheetViews>
    <sheetView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7" sqref="C7"/>
    </sheetView>
  </sheetViews>
  <sheetFormatPr baseColWidth="10" defaultRowHeight="15" outlineLevelRow="1" x14ac:dyDescent="0.25"/>
  <cols>
    <col min="1" max="1" width="4.7109375" customWidth="1"/>
    <col min="2" max="2" width="36.7109375" customWidth="1"/>
    <col min="3" max="3" width="25.7109375" customWidth="1"/>
    <col min="4" max="5" width="14.7109375" customWidth="1"/>
  </cols>
  <sheetData>
    <row r="2" spans="1:32" ht="21" x14ac:dyDescent="0.35">
      <c r="B2" s="23" t="s">
        <v>246</v>
      </c>
    </row>
    <row r="4" spans="1:32" hidden="1" outlineLevel="1" x14ac:dyDescent="0.25">
      <c r="A4" t="s">
        <v>222</v>
      </c>
      <c r="B4" s="20" t="s">
        <v>221</v>
      </c>
      <c r="C4" s="20" t="s">
        <v>221</v>
      </c>
      <c r="D4" s="20" t="s">
        <v>221</v>
      </c>
      <c r="E4" s="20" t="s">
        <v>221</v>
      </c>
      <c r="F4" s="20" t="s">
        <v>153</v>
      </c>
      <c r="G4" s="20" t="s">
        <v>153</v>
      </c>
      <c r="H4" s="20" t="s">
        <v>129</v>
      </c>
      <c r="I4" s="20" t="s">
        <v>129</v>
      </c>
      <c r="J4" s="20" t="s">
        <v>132</v>
      </c>
      <c r="K4" s="20" t="s">
        <v>132</v>
      </c>
      <c r="L4" s="20" t="s">
        <v>132</v>
      </c>
      <c r="M4" s="20" t="s">
        <v>132</v>
      </c>
      <c r="N4" s="20" t="s">
        <v>152</v>
      </c>
      <c r="O4" s="20" t="s">
        <v>152</v>
      </c>
      <c r="P4" s="20" t="s">
        <v>152</v>
      </c>
      <c r="Q4" s="20" t="s">
        <v>134</v>
      </c>
      <c r="R4" s="20" t="s">
        <v>134</v>
      </c>
      <c r="S4" s="20" t="s">
        <v>134</v>
      </c>
      <c r="T4" s="20" t="s">
        <v>134</v>
      </c>
      <c r="U4" s="20" t="s">
        <v>133</v>
      </c>
      <c r="V4" s="20" t="s">
        <v>133</v>
      </c>
      <c r="W4" s="20" t="s">
        <v>133</v>
      </c>
      <c r="X4" s="20" t="s">
        <v>221</v>
      </c>
      <c r="Y4" s="20" t="s">
        <v>221</v>
      </c>
      <c r="Z4" s="20" t="s">
        <v>221</v>
      </c>
      <c r="AA4" s="20" t="s">
        <v>221</v>
      </c>
      <c r="AB4" s="20" t="s">
        <v>221</v>
      </c>
      <c r="AC4" s="20" t="s">
        <v>221</v>
      </c>
    </row>
    <row r="5" spans="1:32" hidden="1" outlineLevel="1" x14ac:dyDescent="0.25">
      <c r="A5" t="s">
        <v>223</v>
      </c>
      <c r="B5" s="20" t="s">
        <v>65</v>
      </c>
      <c r="C5" s="20" t="s">
        <v>219</v>
      </c>
      <c r="D5" s="20" t="s">
        <v>64</v>
      </c>
      <c r="E5" s="20" t="s">
        <v>63</v>
      </c>
      <c r="F5" s="20" t="s">
        <v>62</v>
      </c>
      <c r="G5" s="20" t="s">
        <v>61</v>
      </c>
      <c r="H5" s="20" t="s">
        <v>62</v>
      </c>
      <c r="I5" s="20" t="s">
        <v>61</v>
      </c>
      <c r="J5" s="20" t="s">
        <v>210</v>
      </c>
      <c r="K5" s="20" t="s">
        <v>209</v>
      </c>
      <c r="L5" s="20" t="s">
        <v>208</v>
      </c>
      <c r="M5" s="20" t="s">
        <v>207</v>
      </c>
      <c r="N5" s="20" t="s">
        <v>62</v>
      </c>
      <c r="O5" s="20" t="s">
        <v>61</v>
      </c>
      <c r="P5" s="20" t="s">
        <v>201</v>
      </c>
      <c r="Q5" s="20" t="s">
        <v>62</v>
      </c>
      <c r="R5" s="20" t="s">
        <v>61</v>
      </c>
      <c r="S5" s="20" t="s">
        <v>201</v>
      </c>
      <c r="T5" s="20" t="s">
        <v>211</v>
      </c>
      <c r="U5" s="20" t="s">
        <v>62</v>
      </c>
      <c r="V5" s="20" t="s">
        <v>61</v>
      </c>
      <c r="W5" s="20" t="s">
        <v>201</v>
      </c>
      <c r="X5" s="20" t="s">
        <v>218</v>
      </c>
      <c r="Y5" s="20" t="s">
        <v>217</v>
      </c>
      <c r="Z5" s="20" t="s">
        <v>216</v>
      </c>
      <c r="AA5" s="20" t="s">
        <v>215</v>
      </c>
      <c r="AB5" s="20" t="s">
        <v>214</v>
      </c>
      <c r="AC5" s="20" t="s">
        <v>213</v>
      </c>
    </row>
    <row r="6" spans="1:32" hidden="1" outlineLevel="1" x14ac:dyDescent="0.25">
      <c r="A6" t="s">
        <v>224</v>
      </c>
      <c r="B6" s="20">
        <f t="shared" ref="B6:I6" ca="1" si="0">MATCH(B$5,INDIRECT("'" &amp; B$4 &amp; "'!1:1"),0)</f>
        <v>1</v>
      </c>
      <c r="C6" s="20">
        <f t="shared" ca="1" si="0"/>
        <v>5</v>
      </c>
      <c r="D6" s="20">
        <f t="shared" ca="1" si="0"/>
        <v>2</v>
      </c>
      <c r="E6" s="20">
        <f t="shared" ca="1" si="0"/>
        <v>3</v>
      </c>
      <c r="F6" s="20">
        <f t="shared" ca="1" si="0"/>
        <v>4</v>
      </c>
      <c r="G6" s="20">
        <f t="shared" ca="1" si="0"/>
        <v>5</v>
      </c>
      <c r="H6" s="20">
        <f t="shared" ca="1" si="0"/>
        <v>4</v>
      </c>
      <c r="I6" s="20">
        <f t="shared" ca="1" si="0"/>
        <v>5</v>
      </c>
      <c r="J6" s="20">
        <f t="shared" ref="J6:AC6" ca="1" si="1">MATCH(J$5,INDIRECT("'" &amp; J$4 &amp; "'!1:1"),0)</f>
        <v>4</v>
      </c>
      <c r="K6" s="20">
        <f t="shared" ca="1" si="1"/>
        <v>5</v>
      </c>
      <c r="L6" s="20">
        <f t="shared" ca="1" si="1"/>
        <v>6</v>
      </c>
      <c r="M6" s="20">
        <f t="shared" ca="1" si="1"/>
        <v>7</v>
      </c>
      <c r="N6" s="20">
        <f t="shared" ca="1" si="1"/>
        <v>4</v>
      </c>
      <c r="O6" s="20">
        <f t="shared" ca="1" si="1"/>
        <v>5</v>
      </c>
      <c r="P6" s="20">
        <f t="shared" ca="1" si="1"/>
        <v>6</v>
      </c>
      <c r="Q6" s="20">
        <f t="shared" ca="1" si="1"/>
        <v>4</v>
      </c>
      <c r="R6" s="20">
        <f t="shared" ca="1" si="1"/>
        <v>5</v>
      </c>
      <c r="S6" s="20">
        <f t="shared" ca="1" si="1"/>
        <v>6</v>
      </c>
      <c r="T6" s="20">
        <f t="shared" ca="1" si="1"/>
        <v>7</v>
      </c>
      <c r="U6" s="20">
        <f t="shared" ca="1" si="1"/>
        <v>4</v>
      </c>
      <c r="V6" s="20">
        <f t="shared" ca="1" si="1"/>
        <v>5</v>
      </c>
      <c r="W6" s="20">
        <f t="shared" ca="1" si="1"/>
        <v>6</v>
      </c>
      <c r="X6" s="20">
        <f t="shared" ca="1" si="1"/>
        <v>6</v>
      </c>
      <c r="Y6" s="20">
        <f t="shared" ca="1" si="1"/>
        <v>7</v>
      </c>
      <c r="Z6" s="20">
        <f t="shared" ca="1" si="1"/>
        <v>8</v>
      </c>
      <c r="AA6" s="20">
        <f t="shared" ca="1" si="1"/>
        <v>9</v>
      </c>
      <c r="AB6" s="20">
        <f t="shared" ca="1" si="1"/>
        <v>10</v>
      </c>
      <c r="AC6" s="20">
        <f t="shared" ca="1" si="1"/>
        <v>11</v>
      </c>
    </row>
    <row r="7" spans="1:32" s="22" customFormat="1" ht="21" collapsed="1" x14ac:dyDescent="0.35">
      <c r="B7" s="24" t="s">
        <v>221</v>
      </c>
      <c r="C7" s="25"/>
      <c r="D7" s="25"/>
      <c r="E7" s="25"/>
      <c r="F7" s="32" t="s">
        <v>227</v>
      </c>
      <c r="G7" s="26"/>
      <c r="H7" s="34" t="s">
        <v>142</v>
      </c>
      <c r="I7" s="35"/>
      <c r="J7" s="35"/>
      <c r="K7" s="35"/>
      <c r="L7" s="35"/>
      <c r="M7" s="36"/>
      <c r="N7" s="41" t="s">
        <v>154</v>
      </c>
      <c r="O7" s="42"/>
      <c r="P7" s="43"/>
      <c r="Q7" s="47" t="s">
        <v>134</v>
      </c>
      <c r="R7" s="48"/>
      <c r="S7" s="48"/>
      <c r="T7" s="49"/>
      <c r="U7" s="54" t="s">
        <v>232</v>
      </c>
      <c r="V7" s="55"/>
      <c r="W7" s="56"/>
      <c r="X7" s="60" t="s">
        <v>233</v>
      </c>
      <c r="Y7" s="61"/>
      <c r="Z7" s="61"/>
      <c r="AA7" s="62" t="s">
        <v>237</v>
      </c>
      <c r="AB7" s="62" t="s">
        <v>241</v>
      </c>
      <c r="AC7" s="62" t="s">
        <v>241</v>
      </c>
      <c r="AD7" s="63"/>
      <c r="AE7" s="63"/>
      <c r="AF7" s="64"/>
    </row>
    <row r="8" spans="1:32" s="21" customFormat="1" ht="45" customHeight="1" x14ac:dyDescent="0.25">
      <c r="B8" s="27" t="s">
        <v>220</v>
      </c>
      <c r="C8" s="28" t="s">
        <v>225</v>
      </c>
      <c r="D8" s="28" t="s">
        <v>64</v>
      </c>
      <c r="E8" s="28" t="s">
        <v>141</v>
      </c>
      <c r="F8" s="33" t="s">
        <v>153</v>
      </c>
      <c r="G8" s="29" t="s">
        <v>226</v>
      </c>
      <c r="H8" s="37" t="s">
        <v>142</v>
      </c>
      <c r="I8" s="38" t="s">
        <v>228</v>
      </c>
      <c r="J8" s="39" t="s">
        <v>242</v>
      </c>
      <c r="K8" s="39" t="s">
        <v>243</v>
      </c>
      <c r="L8" s="39" t="s">
        <v>244</v>
      </c>
      <c r="M8" s="40" t="s">
        <v>245</v>
      </c>
      <c r="N8" s="44" t="s">
        <v>229</v>
      </c>
      <c r="O8" s="45" t="s">
        <v>228</v>
      </c>
      <c r="P8" s="46" t="s">
        <v>230</v>
      </c>
      <c r="Q8" s="50" t="s">
        <v>229</v>
      </c>
      <c r="R8" s="51" t="s">
        <v>228</v>
      </c>
      <c r="S8" s="52" t="s">
        <v>230</v>
      </c>
      <c r="T8" s="53" t="s">
        <v>231</v>
      </c>
      <c r="U8" s="57" t="s">
        <v>229</v>
      </c>
      <c r="V8" s="58" t="s">
        <v>228</v>
      </c>
      <c r="W8" s="59" t="s">
        <v>230</v>
      </c>
      <c r="X8" s="65" t="s">
        <v>234</v>
      </c>
      <c r="Y8" s="66" t="s">
        <v>235</v>
      </c>
      <c r="Z8" s="67" t="s">
        <v>236</v>
      </c>
      <c r="AA8" s="67" t="s">
        <v>238</v>
      </c>
      <c r="AB8" s="67" t="s">
        <v>239</v>
      </c>
      <c r="AC8" s="67" t="s">
        <v>240</v>
      </c>
      <c r="AD8" s="68"/>
      <c r="AE8" s="68"/>
      <c r="AF8" s="69"/>
    </row>
    <row r="9" spans="1:32" x14ac:dyDescent="0.25">
      <c r="A9">
        <v>1</v>
      </c>
      <c r="B9" s="30" t="str" cm="1">
        <f t="array" aca="1" ref="B9" ca="1">INDIRECT(ADDRESS($A9+1,B$6,1,1,B$4))</f>
        <v>American Samoa</v>
      </c>
      <c r="C9" s="31" t="str" cm="1">
        <f t="array" aca="1" ref="C9" ca="1">INDIRECT(ADDRESS($A9+1,C$6,1,1,C$4))</f>
        <v>American Samoa</v>
      </c>
      <c r="D9" s="7" cm="1">
        <f t="array" aca="1" ref="D9" ca="1">INDIRECT(ADDRESS($A9+1,D$6,1,1,D$4))</f>
        <v>55191</v>
      </c>
      <c r="E9" s="7" cm="1">
        <f t="array" aca="1" ref="E9" ca="1">INDIRECT(ADDRESS($A9+1,E$6,1,1,E$4))</f>
        <v>200</v>
      </c>
      <c r="F9" s="11" cm="1">
        <f t="array" aca="1" ref="F9" ca="1">INDIRECT(ADDRESS($A9+1,F$6,1,1,F$4))</f>
        <v>3</v>
      </c>
      <c r="G9" s="7" cm="1">
        <f t="array" aca="1" ref="G9" ca="1">INDIRECT(ADDRESS($A9+1,G$6,1,1,G$4))</f>
        <v>5.4356688590999998</v>
      </c>
      <c r="H9" s="11" cm="1">
        <f t="array" aca="1" ref="H9" ca="1">INDIRECT(ADDRESS($A9+1,H$6,1,1,H$4))</f>
        <v>0</v>
      </c>
      <c r="I9" s="7" cm="1">
        <f t="array" aca="1" ref="I9" ca="1">INDIRECT(ADDRESS($A9+1,I$6,1,1,I$4))</f>
        <v>0</v>
      </c>
      <c r="J9" s="9" cm="1">
        <f t="array" aca="1" ref="J9" ca="1">INDIRECT(ADDRESS($A9+1,J$6,1,1,J$4))</f>
        <v>0</v>
      </c>
      <c r="K9" s="9" cm="1">
        <f t="array" aca="1" ref="K9" ca="1">INDIRECT(ADDRESS($A9+1,K$6,1,1,K$4))</f>
        <v>0</v>
      </c>
      <c r="L9" s="9" cm="1">
        <f t="array" aca="1" ref="L9" ca="1">INDIRECT(ADDRESS($A9+1,L$6,1,1,L$4))</f>
        <v>0</v>
      </c>
      <c r="M9" s="10" cm="1">
        <f t="array" aca="1" ref="M9" ca="1">INDIRECT(ADDRESS($A9+1,M$6,1,1,M$4))</f>
        <v>0</v>
      </c>
      <c r="N9" s="11" cm="1">
        <f t="array" aca="1" ref="N9" ca="1">INDIRECT(ADDRESS($A9+1,N$6,1,1,N$4))</f>
        <v>0</v>
      </c>
      <c r="O9" s="7" cm="1">
        <f t="array" aca="1" ref="O9" ca="1">INDIRECT(ADDRESS($A9+1,O$6,1,1,O$4))</f>
        <v>0</v>
      </c>
      <c r="P9" s="10" cm="1">
        <f t="array" aca="1" ref="P9" ca="1">INDIRECT(ADDRESS($A9+1,P$6,1,1,P$4))</f>
        <v>0</v>
      </c>
      <c r="Q9" s="11" cm="1">
        <f t="array" aca="1" ref="Q9" ca="1">INDIRECT(ADDRESS($A9+1,Q$6,1,1,Q$4))</f>
        <v>0</v>
      </c>
      <c r="R9" s="7" cm="1">
        <f t="array" aca="1" ref="R9" ca="1">INDIRECT(ADDRESS($A9+1,R$6,1,1,R$4))</f>
        <v>0</v>
      </c>
      <c r="S9" s="9" cm="1">
        <f t="array" aca="1" ref="S9" ca="1">INDIRECT(ADDRESS($A9+1,S$6,1,1,S$4))</f>
        <v>0</v>
      </c>
      <c r="T9" s="10" cm="1">
        <f t="array" aca="1" ref="T9" ca="1">INDIRECT(ADDRESS($A9+1,T$6,1,1,T$4))</f>
        <v>0</v>
      </c>
      <c r="U9" s="11" cm="1">
        <f t="array" aca="1" ref="U9" ca="1">INDIRECT(ADDRESS($A9+1,U$6,1,1,U$4))</f>
        <v>0</v>
      </c>
      <c r="V9" s="7" cm="1">
        <f t="array" aca="1" ref="V9" ca="1">INDIRECT(ADDRESS($A9+1,V$6,1,1,V$4))</f>
        <v>0</v>
      </c>
      <c r="W9" s="10" cm="1">
        <f t="array" aca="1" ref="W9" ca="1">INDIRECT(ADDRESS($A9+1,W$6,1,1,W$4))</f>
        <v>0</v>
      </c>
      <c r="X9" s="70" cm="1">
        <f t="array" aca="1" ref="X9" ca="1">INDIRECT(ADDRESS($A9+1,X$6,1,1,X$4))</f>
        <v>0</v>
      </c>
      <c r="Y9" s="71" cm="1">
        <f t="array" aca="1" ref="Y9" ca="1">INDIRECT(ADDRESS($A9+1,Y$6,1,1,Y$4))</f>
        <v>0</v>
      </c>
      <c r="Z9" s="71" cm="1">
        <f t="array" aca="1" ref="Z9" ca="1">INDIRECT(ADDRESS($A9+1,Z$6,1,1,Z$4))</f>
        <v>0</v>
      </c>
      <c r="AA9" s="7" cm="1">
        <f t="array" aca="1" ref="AA9" ca="1">INDIRECT(ADDRESS($A9+1,AA$6,1,1,AA$4))</f>
        <v>0</v>
      </c>
      <c r="AB9" s="7" cm="1">
        <f t="array" aca="1" ref="AB9" ca="1">INDIRECT(ADDRESS($A9+1,AB$6,1,1,AB$4))</f>
        <v>0</v>
      </c>
      <c r="AC9" s="7" cm="1">
        <f t="array" aca="1" ref="AC9" ca="1">INDIRECT(ADDRESS($A9+1,AC$6,1,1,AC$4))</f>
        <v>0</v>
      </c>
      <c r="AD9" s="31"/>
      <c r="AE9" s="31"/>
      <c r="AF9" s="12"/>
    </row>
    <row r="10" spans="1:32" x14ac:dyDescent="0.25">
      <c r="A10">
        <f>A9+1</f>
        <v>2</v>
      </c>
      <c r="B10" s="30" t="str" cm="1">
        <f t="array" aca="1" ref="B10" ca="1">INDIRECT(ADDRESS($A10+1,B$6,1,1,B$4))</f>
        <v>Northern Mariana Islands</v>
      </c>
      <c r="C10" s="31" t="str" cm="1">
        <f t="array" aca="1" ref="C10" ca="1">INDIRECT(ADDRESS($A10+1,C$6,1,1,C$4))</f>
        <v>Northern Mariana Islands</v>
      </c>
      <c r="D10" s="7" cm="1">
        <f t="array" aca="1" ref="D10" ca="1">INDIRECT(ADDRESS($A10+1,D$6,1,1,D$4))</f>
        <v>57559</v>
      </c>
      <c r="E10" s="7" cm="1">
        <f t="array" aca="1" ref="E10" ca="1">INDIRECT(ADDRESS($A10+1,E$6,1,1,E$4))</f>
        <v>460</v>
      </c>
      <c r="F10" s="11" cm="1">
        <f t="array" aca="1" ref="F10" ca="1">INDIRECT(ADDRESS($A10+1,F$6,1,1,F$4))</f>
        <v>55</v>
      </c>
      <c r="G10" s="7" cm="1">
        <f t="array" aca="1" ref="G10" ca="1">INDIRECT(ADDRESS($A10+1,G$6,1,1,G$4))</f>
        <v>95.5541270696</v>
      </c>
      <c r="H10" s="11" cm="1">
        <f t="array" aca="1" ref="H10" ca="1">INDIRECT(ADDRESS($A10+1,H$6,1,1,H$4))</f>
        <v>13</v>
      </c>
      <c r="I10" s="7" cm="1">
        <f t="array" aca="1" ref="I10" ca="1">INDIRECT(ADDRESS($A10+1,I$6,1,1,I$4))</f>
        <v>22.585520943700001</v>
      </c>
      <c r="J10" s="9" cm="1">
        <f t="array" aca="1" ref="J10" ca="1">INDIRECT(ADDRESS($A10+1,J$6,1,1,J$4))</f>
        <v>3.39463079E-2</v>
      </c>
      <c r="K10" s="9" cm="1">
        <f t="array" aca="1" ref="K10" ca="1">INDIRECT(ADDRESS($A10+1,K$6,1,1,K$4))</f>
        <v>1.32479196E-2</v>
      </c>
      <c r="L10" s="9" cm="1">
        <f t="array" aca="1" ref="L10" ca="1">INDIRECT(ADDRESS($A10+1,L$6,1,1,L$4))</f>
        <v>1.32479196E-2</v>
      </c>
      <c r="M10" s="10" cm="1">
        <f t="array" aca="1" ref="M10" ca="1">INDIRECT(ADDRESS($A10+1,M$6,1,1,M$4))</f>
        <v>0</v>
      </c>
      <c r="N10" s="11" cm="1">
        <f t="array" aca="1" ref="N10" ca="1">INDIRECT(ADDRESS($A10+1,N$6,1,1,N$4))</f>
        <v>0</v>
      </c>
      <c r="O10" s="7" cm="1">
        <f t="array" aca="1" ref="O10" ca="1">INDIRECT(ADDRESS($A10+1,O$6,1,1,O$4))</f>
        <v>0</v>
      </c>
      <c r="P10" s="10" cm="1">
        <f t="array" aca="1" ref="P10" ca="1">INDIRECT(ADDRESS($A10+1,P$6,1,1,P$4))</f>
        <v>0</v>
      </c>
      <c r="Q10" s="11" cm="1">
        <f t="array" aca="1" ref="Q10" ca="1">INDIRECT(ADDRESS($A10+1,Q$6,1,1,Q$4))</f>
        <v>2</v>
      </c>
      <c r="R10" s="7" cm="1">
        <f t="array" aca="1" ref="R10" ca="1">INDIRECT(ADDRESS($A10+1,R$6,1,1,R$4))</f>
        <v>3.4746955298</v>
      </c>
      <c r="S10" s="9" cm="1">
        <f t="array" aca="1" ref="S10" ca="1">INDIRECT(ADDRESS($A10+1,S$6,1,1,S$4))</f>
        <v>0.1538461538</v>
      </c>
      <c r="T10" s="10" cm="1">
        <f t="array" aca="1" ref="T10" ca="1">INDIRECT(ADDRESS($A10+1,T$6,1,1,T$4))</f>
        <v>0.16666666669999999</v>
      </c>
      <c r="U10" s="11" cm="1">
        <f t="array" aca="1" ref="U10" ca="1">INDIRECT(ADDRESS($A10+1,U$6,1,1,U$4))</f>
        <v>6.5</v>
      </c>
      <c r="V10" s="7" cm="1">
        <f t="array" aca="1" ref="V10" ca="1">INDIRECT(ADDRESS($A10+1,V$6,1,1,V$4))</f>
        <v>11.292760471899999</v>
      </c>
      <c r="W10" s="10" cm="1">
        <f t="array" aca="1" ref="W10" ca="1">INDIRECT(ADDRESS($A10+1,W$6,1,1,W$4))</f>
        <v>0.5</v>
      </c>
      <c r="X10" s="70" cm="1">
        <f t="array" aca="1" ref="X10" ca="1">INDIRECT(ADDRESS($A10+1,X$6,1,1,X$4))</f>
        <v>0</v>
      </c>
      <c r="Y10" s="71" cm="1">
        <f t="array" aca="1" ref="Y10" ca="1">INDIRECT(ADDRESS($A10+1,Y$6,1,1,Y$4))</f>
        <v>0</v>
      </c>
      <c r="Z10" s="71" cm="1">
        <f t="array" aca="1" ref="Z10" ca="1">INDIRECT(ADDRESS($A10+1,Z$6,1,1,Z$4))</f>
        <v>0</v>
      </c>
      <c r="AA10" s="7" cm="1">
        <f t="array" aca="1" ref="AA10" ca="1">INDIRECT(ADDRESS($A10+1,AA$6,1,1,AA$4))</f>
        <v>0</v>
      </c>
      <c r="AB10" s="7" cm="1">
        <f t="array" aca="1" ref="AB10" ca="1">INDIRECT(ADDRESS($A10+1,AB$6,1,1,AB$4))</f>
        <v>0</v>
      </c>
      <c r="AC10" s="7" cm="1">
        <f t="array" aca="1" ref="AC10" ca="1">INDIRECT(ADDRESS($A10+1,AC$6,1,1,AC$4))</f>
        <v>0</v>
      </c>
      <c r="AD10" s="31"/>
      <c r="AE10" s="31"/>
      <c r="AF10" s="12"/>
    </row>
    <row r="11" spans="1:32" x14ac:dyDescent="0.25">
      <c r="A11">
        <f t="shared" ref="A11:A68" si="2">A10+1</f>
        <v>3</v>
      </c>
      <c r="B11" s="30" t="str" cm="1">
        <f t="array" aca="1" ref="B11" ca="1">INDIRECT(ADDRESS($A11+1,B$6,1,1,B$4))</f>
        <v>US</v>
      </c>
      <c r="C11" s="31" t="str" cm="1">
        <f t="array" aca="1" ref="C11" ca="1">INDIRECT(ADDRESS($A11+1,C$6,1,1,C$4))</f>
        <v>US</v>
      </c>
      <c r="D11" s="7" cm="1">
        <f t="array" aca="1" ref="D11" ca="1">INDIRECT(ADDRESS($A11+1,D$6,1,1,D$4))</f>
        <v>331002651</v>
      </c>
      <c r="E11" s="7" cm="1">
        <f t="array" aca="1" ref="E11" ca="1">INDIRECT(ADDRESS($A11+1,E$6,1,1,E$4))</f>
        <v>9147420</v>
      </c>
      <c r="F11" s="11" cm="1">
        <f t="array" aca="1" ref="F11" ca="1">INDIRECT(ADDRESS($A11+1,F$6,1,1,F$4))</f>
        <v>0</v>
      </c>
      <c r="G11" s="7" cm="1">
        <f t="array" aca="1" ref="G11" ca="1">INDIRECT(ADDRESS($A11+1,G$6,1,1,G$4))</f>
        <v>0</v>
      </c>
      <c r="H11" s="11" cm="1">
        <f t="array" aca="1" ref="H11" ca="1">INDIRECT(ADDRESS($A11+1,H$6,1,1,H$4))</f>
        <v>699706</v>
      </c>
      <c r="I11" s="7" cm="1">
        <f t="array" aca="1" ref="I11" ca="1">INDIRECT(ADDRESS($A11+1,I$6,1,1,I$4))</f>
        <v>211.38984775079999</v>
      </c>
      <c r="J11" s="9" cm="1">
        <f t="array" aca="1" ref="J11" ca="1">INDIRECT(ADDRESS($A11+1,J$6,1,1,J$4))</f>
        <v>0.42719621689999998</v>
      </c>
      <c r="K11" s="9" cm="1">
        <f t="array" aca="1" ref="K11" ca="1">INDIRECT(ADDRESS($A11+1,K$6,1,1,K$4))</f>
        <v>1.08123821E-2</v>
      </c>
      <c r="L11" s="9" cm="1">
        <f t="array" aca="1" ref="L11" ca="1">INDIRECT(ADDRESS($A11+1,L$6,1,1,L$4))</f>
        <v>4.7821973099999998E-2</v>
      </c>
      <c r="M11" s="10" cm="1">
        <f t="array" aca="1" ref="M11" ca="1">INDIRECT(ADDRESS($A11+1,M$6,1,1,M$4))</f>
        <v>4.7776208799999997E-2</v>
      </c>
      <c r="N11" s="11" cm="1">
        <f t="array" aca="1" ref="N11" ca="1">INDIRECT(ADDRESS($A11+1,N$6,1,1,N$4))</f>
        <v>0</v>
      </c>
      <c r="O11" s="7" cm="1">
        <f t="array" aca="1" ref="O11" ca="1">INDIRECT(ADDRESS($A11+1,O$6,1,1,O$4))</f>
        <v>0</v>
      </c>
      <c r="P11" s="10" cm="1">
        <f t="array" aca="1" ref="P11" ca="1">INDIRECT(ADDRESS($A11+1,P$6,1,1,P$4))</f>
        <v>0</v>
      </c>
      <c r="Q11" s="11" cm="1">
        <f t="array" aca="1" ref="Q11" ca="1">INDIRECT(ADDRESS($A11+1,Q$6,1,1,Q$4))</f>
        <v>36773</v>
      </c>
      <c r="R11" s="7" cm="1">
        <f t="array" aca="1" ref="R11" ca="1">INDIRECT(ADDRESS($A11+1,R$6,1,1,R$4))</f>
        <v>11.1095786964</v>
      </c>
      <c r="S11" s="9" cm="1">
        <f t="array" aca="1" ref="S11" ca="1">INDIRECT(ADDRESS($A11+1,S$6,1,1,S$4))</f>
        <v>5.2554930200000002E-2</v>
      </c>
      <c r="T11" s="10" cm="1">
        <f t="array" aca="1" ref="T11" ca="1">INDIRECT(ADDRESS($A11+1,T$6,1,1,T$4))</f>
        <v>6.9858053599999997E-2</v>
      </c>
      <c r="U11" s="11" cm="1">
        <f t="array" aca="1" ref="U11" ca="1">INDIRECT(ADDRESS($A11+1,U$6,1,1,U$4))</f>
        <v>238813</v>
      </c>
      <c r="V11" s="7" cm="1">
        <f t="array" aca="1" ref="V11" ca="1">INDIRECT(ADDRESS($A11+1,V$6,1,1,V$4))</f>
        <v>72.148364757400003</v>
      </c>
      <c r="W11" s="10" cm="1">
        <f t="array" aca="1" ref="W11" ca="1">INDIRECT(ADDRESS($A11+1,W$6,1,1,W$4))</f>
        <v>0.34130477660000003</v>
      </c>
      <c r="X11" s="70" cm="1">
        <f t="array" aca="1" ref="X11" ca="1">INDIRECT(ADDRESS($A11+1,X$6,1,1,X$4))</f>
        <v>0</v>
      </c>
      <c r="Y11" s="71" cm="1">
        <f t="array" aca="1" ref="Y11" ca="1">INDIRECT(ADDRESS($A11+1,Y$6,1,1,Y$4))</f>
        <v>0</v>
      </c>
      <c r="Z11" s="71" cm="1">
        <f t="array" aca="1" ref="Z11" ca="1">INDIRECT(ADDRESS($A11+1,Z$6,1,1,Z$4))</f>
        <v>0</v>
      </c>
      <c r="AA11" s="7" cm="1">
        <f t="array" aca="1" ref="AA11" ca="1">INDIRECT(ADDRESS($A11+1,AA$6,1,1,AA$4))</f>
        <v>0</v>
      </c>
      <c r="AB11" s="7" cm="1">
        <f t="array" aca="1" ref="AB11" ca="1">INDIRECT(ADDRESS($A11+1,AB$6,1,1,AB$4))</f>
        <v>0</v>
      </c>
      <c r="AC11" s="7" cm="1">
        <f t="array" aca="1" ref="AC11" ca="1">INDIRECT(ADDRESS($A11+1,AC$6,1,1,AC$4))</f>
        <v>0</v>
      </c>
      <c r="AD11" s="31"/>
      <c r="AE11" s="31"/>
      <c r="AF11" s="12"/>
    </row>
    <row r="12" spans="1:32" x14ac:dyDescent="0.25">
      <c r="A12">
        <f t="shared" si="2"/>
        <v>4</v>
      </c>
      <c r="B12" s="30" t="str" cm="1">
        <f t="array" aca="1" ref="B12" ca="1">INDIRECT(ADDRESS($A12+1,B$6,1,1,B$4))</f>
        <v>US Alabama</v>
      </c>
      <c r="C12" s="31" t="str" cm="1">
        <f t="array" aca="1" ref="C12" ca="1">INDIRECT(ADDRESS($A12+1,C$6,1,1,C$4))</f>
        <v>Alabama</v>
      </c>
      <c r="D12" s="7" cm="1">
        <f t="array" aca="1" ref="D12" ca="1">INDIRECT(ADDRESS($A12+1,D$6,1,1,D$4))</f>
        <v>4903185</v>
      </c>
      <c r="E12" s="7" cm="1">
        <f t="array" aca="1" ref="E12" ca="1">INDIRECT(ADDRESS($A12+1,E$6,1,1,E$4))</f>
        <v>131171</v>
      </c>
      <c r="F12" s="11" cm="1">
        <f t="array" aca="1" ref="F12" ca="1">INDIRECT(ADDRESS($A12+1,F$6,1,1,F$4))</f>
        <v>37848</v>
      </c>
      <c r="G12" s="7" cm="1">
        <f t="array" aca="1" ref="G12" ca="1">INDIRECT(ADDRESS($A12+1,G$6,1,1,G$4))</f>
        <v>771.90642408960002</v>
      </c>
      <c r="H12" s="11" cm="1">
        <f t="array" aca="1" ref="H12" ca="1">INDIRECT(ADDRESS($A12+1,H$6,1,1,H$4))</f>
        <v>4530</v>
      </c>
      <c r="I12" s="7" cm="1">
        <f t="array" aca="1" ref="I12" ca="1">INDIRECT(ADDRESS($A12+1,I$6,1,1,I$4))</f>
        <v>92.388926789400003</v>
      </c>
      <c r="J12" s="9" cm="1">
        <f t="array" aca="1" ref="J12" ca="1">INDIRECT(ADDRESS($A12+1,J$6,1,1,J$4))</f>
        <v>0.37669350559999998</v>
      </c>
      <c r="K12" s="9" cm="1">
        <f t="array" aca="1" ref="K12" ca="1">INDIRECT(ADDRESS($A12+1,K$6,1,1,K$4))</f>
        <v>5.5860388800000001E-2</v>
      </c>
      <c r="L12" s="9" cm="1">
        <f t="array" aca="1" ref="L12" ca="1">INDIRECT(ADDRESS($A12+1,L$6,1,1,L$4))</f>
        <v>5.5860388800000001E-2</v>
      </c>
      <c r="M12" s="10" cm="1">
        <f t="array" aca="1" ref="M12" ca="1">INDIRECT(ADDRESS($A12+1,M$6,1,1,M$4))</f>
        <v>4.2577675500000002E-2</v>
      </c>
      <c r="N12" s="11" cm="1">
        <f t="array" aca="1" ref="N12" ca="1">INDIRECT(ADDRESS($A12+1,N$6,1,1,N$4))</f>
        <v>594</v>
      </c>
      <c r="O12" s="7" cm="1">
        <f t="array" aca="1" ref="O12" ca="1">INDIRECT(ADDRESS($A12+1,O$6,1,1,O$4))</f>
        <v>12.1145745062</v>
      </c>
      <c r="P12" s="10" cm="1">
        <f t="array" aca="1" ref="P12" ca="1">INDIRECT(ADDRESS($A12+1,P$6,1,1,P$4))</f>
        <v>0.13112582780000001</v>
      </c>
      <c r="Q12" s="11" cm="1">
        <f t="array" aca="1" ref="Q12" ca="1">INDIRECT(ADDRESS($A12+1,Q$6,1,1,Q$4))</f>
        <v>144</v>
      </c>
      <c r="R12" s="7" cm="1">
        <f t="array" aca="1" ref="R12" ca="1">INDIRECT(ADDRESS($A12+1,R$6,1,1,R$4))</f>
        <v>2.9368665469000002</v>
      </c>
      <c r="S12" s="9" cm="1">
        <f t="array" aca="1" ref="S12" ca="1">INDIRECT(ADDRESS($A12+1,S$6,1,1,S$4))</f>
        <v>3.1788079499999997E-2</v>
      </c>
      <c r="T12" s="10" cm="1">
        <f t="array" aca="1" ref="T12" ca="1">INDIRECT(ADDRESS($A12+1,T$6,1,1,T$4))</f>
        <v>4.5126919500000001E-2</v>
      </c>
      <c r="U12" s="11" cm="1">
        <f t="array" aca="1" ref="U12" ca="1">INDIRECT(ADDRESS($A12+1,U$6,1,1,U$4))</f>
        <v>1288</v>
      </c>
      <c r="V12" s="7" cm="1">
        <f t="array" aca="1" ref="V12" ca="1">INDIRECT(ADDRESS($A12+1,V$6,1,1,V$4))</f>
        <v>26.268639669900001</v>
      </c>
      <c r="W12" s="10" cm="1">
        <f t="array" aca="1" ref="W12" ca="1">INDIRECT(ADDRESS($A12+1,W$6,1,1,W$4))</f>
        <v>0.28432671079999999</v>
      </c>
      <c r="X12" s="70" cm="1">
        <f t="array" aca="1" ref="X12" ca="1">INDIRECT(ADDRESS($A12+1,X$6,1,1,X$4))</f>
        <v>0</v>
      </c>
      <c r="Y12" s="71" cm="1">
        <f t="array" aca="1" ref="Y12" ca="1">INDIRECT(ADDRESS($A12+1,Y$6,1,1,Y$4))</f>
        <v>0</v>
      </c>
      <c r="Z12" s="71" cm="1">
        <f t="array" aca="1" ref="Z12" ca="1">INDIRECT(ADDRESS($A12+1,Z$6,1,1,Z$4))</f>
        <v>0</v>
      </c>
      <c r="AA12" s="7" cm="1">
        <f t="array" aca="1" ref="AA12" ca="1">INDIRECT(ADDRESS($A12+1,AA$6,1,1,AA$4))</f>
        <v>9</v>
      </c>
      <c r="AB12" s="7" cm="1">
        <f t="array" aca="1" ref="AB12" ca="1">INDIRECT(ADDRESS($A12+1,AB$6,1,1,AB$4))</f>
        <v>1.8355415918</v>
      </c>
      <c r="AC12" s="7" cm="1">
        <f t="array" aca="1" ref="AC12" ca="1">INDIRECT(ADDRESS($A12+1,AC$6,1,1,AC$4))</f>
        <v>123.13041491360001</v>
      </c>
      <c r="AD12" s="31"/>
      <c r="AE12" s="31"/>
      <c r="AF12" s="12"/>
    </row>
    <row r="13" spans="1:32" x14ac:dyDescent="0.25">
      <c r="A13">
        <f t="shared" si="2"/>
        <v>5</v>
      </c>
      <c r="B13" s="30" t="str" cm="1">
        <f t="array" aca="1" ref="B13" ca="1">INDIRECT(ADDRESS($A13+1,B$6,1,1,B$4))</f>
        <v>US Alaska</v>
      </c>
      <c r="C13" s="31" t="str" cm="1">
        <f t="array" aca="1" ref="C13" ca="1">INDIRECT(ADDRESS($A13+1,C$6,1,1,C$4))</f>
        <v>Alaska</v>
      </c>
      <c r="D13" s="7" cm="1">
        <f t="array" aca="1" ref="D13" ca="1">INDIRECT(ADDRESS($A13+1,D$6,1,1,D$4))</f>
        <v>731545</v>
      </c>
      <c r="E13" s="7" cm="1">
        <f t="array" aca="1" ref="E13" ca="1">INDIRECT(ADDRESS($A13+1,E$6,1,1,E$4))</f>
        <v>1477953</v>
      </c>
      <c r="F13" s="11" cm="1">
        <f t="array" aca="1" ref="F13" ca="1">INDIRECT(ADDRESS($A13+1,F$6,1,1,F$4))</f>
        <v>9450</v>
      </c>
      <c r="G13" s="7" cm="1">
        <f t="array" aca="1" ref="G13" ca="1">INDIRECT(ADDRESS($A13+1,G$6,1,1,G$4))</f>
        <v>1291.7865613189001</v>
      </c>
      <c r="H13" s="11" cm="1">
        <f t="array" aca="1" ref="H13" ca="1">INDIRECT(ADDRESS($A13+1,H$6,1,1,H$4))</f>
        <v>309</v>
      </c>
      <c r="I13" s="7" cm="1">
        <f t="array" aca="1" ref="I13" ca="1">INDIRECT(ADDRESS($A13+1,I$6,1,1,I$4))</f>
        <v>42.2393701003</v>
      </c>
      <c r="J13" s="9" cm="1">
        <f t="array" aca="1" ref="J13" ca="1">INDIRECT(ADDRESS($A13+1,J$6,1,1,J$4))</f>
        <v>0.29977994720000001</v>
      </c>
      <c r="K13" s="9" cm="1">
        <f t="array" aca="1" ref="K13" ca="1">INDIRECT(ADDRESS($A13+1,K$6,1,1,K$4))</f>
        <v>2.85321558E-2</v>
      </c>
      <c r="L13" s="9" cm="1">
        <f t="array" aca="1" ref="L13" ca="1">INDIRECT(ADDRESS($A13+1,L$6,1,1,L$4))</f>
        <v>2.85321558E-2</v>
      </c>
      <c r="M13" s="10" cm="1">
        <f t="array" aca="1" ref="M13" ca="1">INDIRECT(ADDRESS($A13+1,M$6,1,1,M$4))</f>
        <v>0.03</v>
      </c>
      <c r="N13" s="11" cm="1">
        <f t="array" aca="1" ref="N13" ca="1">INDIRECT(ADDRESS($A13+1,N$6,1,1,N$4))</f>
        <v>36</v>
      </c>
      <c r="O13" s="7" cm="1">
        <f t="array" aca="1" ref="O13" ca="1">INDIRECT(ADDRESS($A13+1,O$6,1,1,O$4))</f>
        <v>4.9210916622000003</v>
      </c>
      <c r="P13" s="10" cm="1">
        <f t="array" aca="1" ref="P13" ca="1">INDIRECT(ADDRESS($A13+1,P$6,1,1,P$4))</f>
        <v>0.1165048544</v>
      </c>
      <c r="Q13" s="11" cm="1">
        <f t="array" aca="1" ref="Q13" ca="1">INDIRECT(ADDRESS($A13+1,Q$6,1,1,Q$4))</f>
        <v>9</v>
      </c>
      <c r="R13" s="7" cm="1">
        <f t="array" aca="1" ref="R13" ca="1">INDIRECT(ADDRESS($A13+1,R$6,1,1,R$4))</f>
        <v>1.2302729155000001</v>
      </c>
      <c r="S13" s="9" cm="1">
        <f t="array" aca="1" ref="S13" ca="1">INDIRECT(ADDRESS($A13+1,S$6,1,1,S$4))</f>
        <v>2.9126213599999999E-2</v>
      </c>
      <c r="T13" s="10" cm="1">
        <f t="array" aca="1" ref="T13" ca="1">INDIRECT(ADDRESS($A13+1,T$6,1,1,T$4))</f>
        <v>3.5019455300000002E-2</v>
      </c>
      <c r="U13" s="11" cm="1">
        <f t="array" aca="1" ref="U13" ca="1">INDIRECT(ADDRESS($A13+1,U$6,1,1,U$4))</f>
        <v>148</v>
      </c>
      <c r="V13" s="7" cm="1">
        <f t="array" aca="1" ref="V13" ca="1">INDIRECT(ADDRESS($A13+1,V$6,1,1,V$4))</f>
        <v>20.231154611099999</v>
      </c>
      <c r="W13" s="10" cm="1">
        <f t="array" aca="1" ref="W13" ca="1">INDIRECT(ADDRESS($A13+1,W$6,1,1,W$4))</f>
        <v>0.47896440130000001</v>
      </c>
      <c r="X13" s="70" cm="1">
        <f t="array" aca="1" ref="X13" ca="1">INDIRECT(ADDRESS($A13+1,X$6,1,1,X$4))</f>
        <v>0</v>
      </c>
      <c r="Y13" s="71" cm="1">
        <f t="array" aca="1" ref="Y13" ca="1">INDIRECT(ADDRESS($A13+1,Y$6,1,1,Y$4))</f>
        <v>0</v>
      </c>
      <c r="Z13" s="71" cm="1">
        <f t="array" aca="1" ref="Z13" ca="1">INDIRECT(ADDRESS($A13+1,Z$6,1,1,Z$4))</f>
        <v>0</v>
      </c>
      <c r="AA13" s="7" cm="1">
        <f t="array" aca="1" ref="AA13" ca="1">INDIRECT(ADDRESS($A13+1,AA$6,1,1,AA$4))</f>
        <v>3</v>
      </c>
      <c r="AB13" s="7" cm="1">
        <f t="array" aca="1" ref="AB13" ca="1">INDIRECT(ADDRESS($A13+1,AB$6,1,1,AB$4))</f>
        <v>4.1009097184999996</v>
      </c>
      <c r="AC13" s="7" cm="1">
        <f t="array" aca="1" ref="AC13" ca="1">INDIRECT(ADDRESS($A13+1,AC$6,1,1,AC$4))</f>
        <v>275.09412884070002</v>
      </c>
      <c r="AD13" s="31"/>
      <c r="AE13" s="31"/>
      <c r="AF13" s="12"/>
    </row>
    <row r="14" spans="1:32" x14ac:dyDescent="0.25">
      <c r="A14">
        <f t="shared" si="2"/>
        <v>6</v>
      </c>
      <c r="B14" s="30" t="str" cm="1">
        <f t="array" aca="1" ref="B14" ca="1">INDIRECT(ADDRESS($A14+1,B$6,1,1,B$4))</f>
        <v>US Arizona</v>
      </c>
      <c r="C14" s="31" t="str" cm="1">
        <f t="array" aca="1" ref="C14" ca="1">INDIRECT(ADDRESS($A14+1,C$6,1,1,C$4))</f>
        <v>Arizona</v>
      </c>
      <c r="D14" s="7" cm="1">
        <f t="array" aca="1" ref="D14" ca="1">INDIRECT(ADDRESS($A14+1,D$6,1,1,D$4))</f>
        <v>7278717</v>
      </c>
      <c r="E14" s="7" cm="1">
        <f t="array" aca="1" ref="E14" ca="1">INDIRECT(ADDRESS($A14+1,E$6,1,1,E$4))</f>
        <v>294207</v>
      </c>
      <c r="F14" s="11" cm="1">
        <f t="array" aca="1" ref="F14" ca="1">INDIRECT(ADDRESS($A14+1,F$6,1,1,F$4))</f>
        <v>49230</v>
      </c>
      <c r="G14" s="7" cm="1">
        <f t="array" aca="1" ref="G14" ca="1">INDIRECT(ADDRESS($A14+1,G$6,1,1,G$4))</f>
        <v>676.35546209589995</v>
      </c>
      <c r="H14" s="11" cm="1">
        <f t="array" aca="1" ref="H14" ca="1">INDIRECT(ADDRESS($A14+1,H$6,1,1,H$4))</f>
        <v>4507</v>
      </c>
      <c r="I14" s="7" cm="1">
        <f t="array" aca="1" ref="I14" ca="1">INDIRECT(ADDRESS($A14+1,I$6,1,1,I$4))</f>
        <v>61.920253253399999</v>
      </c>
      <c r="J14" s="9" cm="1">
        <f t="array" aca="1" ref="J14" ca="1">INDIRECT(ADDRESS($A14+1,J$6,1,1,J$4))</f>
        <v>0.54263249010000003</v>
      </c>
      <c r="K14" s="9" cm="1">
        <f t="array" aca="1" ref="K14" ca="1">INDIRECT(ADDRESS($A14+1,K$6,1,1,K$4))</f>
        <v>4.5447938399999999E-2</v>
      </c>
      <c r="L14" s="9" cm="1">
        <f t="array" aca="1" ref="L14" ca="1">INDIRECT(ADDRESS($A14+1,L$6,1,1,L$4))</f>
        <v>4.5447938399999999E-2</v>
      </c>
      <c r="M14" s="10" cm="1">
        <f t="array" aca="1" ref="M14" ca="1">INDIRECT(ADDRESS($A14+1,M$6,1,1,M$4))</f>
        <v>6.4478035000000003E-2</v>
      </c>
      <c r="N14" s="11" cm="1">
        <f t="array" aca="1" ref="N14" ca="1">INDIRECT(ADDRESS($A14+1,N$6,1,1,N$4))</f>
        <v>0</v>
      </c>
      <c r="O14" s="7" cm="1">
        <f t="array" aca="1" ref="O14" ca="1">INDIRECT(ADDRESS($A14+1,O$6,1,1,O$4))</f>
        <v>0</v>
      </c>
      <c r="P14" s="10" cm="1">
        <f t="array" aca="1" ref="P14" ca="1">INDIRECT(ADDRESS($A14+1,P$6,1,1,P$4))</f>
        <v>0</v>
      </c>
      <c r="Q14" s="11" cm="1">
        <f t="array" aca="1" ref="Q14" ca="1">INDIRECT(ADDRESS($A14+1,Q$6,1,1,Q$4))</f>
        <v>169</v>
      </c>
      <c r="R14" s="7" cm="1">
        <f t="array" aca="1" ref="R14" ca="1">INDIRECT(ADDRESS($A14+1,R$6,1,1,R$4))</f>
        <v>2.3218377634</v>
      </c>
      <c r="S14" s="9" cm="1">
        <f t="array" aca="1" ref="S14" ca="1">INDIRECT(ADDRESS($A14+1,S$6,1,1,S$4))</f>
        <v>3.7497226500000001E-2</v>
      </c>
      <c r="T14" s="10" cm="1">
        <f t="array" aca="1" ref="T14" ca="1">INDIRECT(ADDRESS($A14+1,T$6,1,1,T$4))</f>
        <v>4.9808429100000003E-2</v>
      </c>
      <c r="U14" s="11" cm="1">
        <f t="array" aca="1" ref="U14" ca="1">INDIRECT(ADDRESS($A14+1,U$6,1,1,U$4))</f>
        <v>1600</v>
      </c>
      <c r="V14" s="7" cm="1">
        <f t="array" aca="1" ref="V14" ca="1">INDIRECT(ADDRESS($A14+1,V$6,1,1,V$4))</f>
        <v>21.981895985200001</v>
      </c>
      <c r="W14" s="10" cm="1">
        <f t="array" aca="1" ref="W14" ca="1">INDIRECT(ADDRESS($A14+1,W$6,1,1,W$4))</f>
        <v>0.35500332820000002</v>
      </c>
      <c r="X14" s="70" cm="1">
        <f t="array" aca="1" ref="X14" ca="1">INDIRECT(ADDRESS($A14+1,X$6,1,1,X$4))</f>
        <v>0</v>
      </c>
      <c r="Y14" s="71" cm="1">
        <f t="array" aca="1" ref="Y14" ca="1">INDIRECT(ADDRESS($A14+1,Y$6,1,1,Y$4))</f>
        <v>0</v>
      </c>
      <c r="Z14" s="71" cm="1">
        <f t="array" aca="1" ref="Z14" ca="1">INDIRECT(ADDRESS($A14+1,Z$6,1,1,Z$4))</f>
        <v>0</v>
      </c>
      <c r="AA14" s="7" cm="1">
        <f t="array" aca="1" ref="AA14" ca="1">INDIRECT(ADDRESS($A14+1,AA$6,1,1,AA$4))</f>
        <v>11</v>
      </c>
      <c r="AB14" s="7" cm="1">
        <f t="array" aca="1" ref="AB14" ca="1">INDIRECT(ADDRESS($A14+1,AB$6,1,1,AB$4))</f>
        <v>1.511255349</v>
      </c>
      <c r="AC14" s="7" cm="1">
        <f t="array" aca="1" ref="AC14" ca="1">INDIRECT(ADDRESS($A14+1,AC$6,1,1,AC$4))</f>
        <v>101.37689006230001</v>
      </c>
      <c r="AD14" s="31"/>
      <c r="AE14" s="31"/>
      <c r="AF14" s="12"/>
    </row>
    <row r="15" spans="1:32" x14ac:dyDescent="0.25">
      <c r="A15">
        <f t="shared" si="2"/>
        <v>7</v>
      </c>
      <c r="B15" s="30" t="str" cm="1">
        <f t="array" aca="1" ref="B15" ca="1">INDIRECT(ADDRESS($A15+1,B$6,1,1,B$4))</f>
        <v>US Arkansas</v>
      </c>
      <c r="C15" s="31" t="str" cm="1">
        <f t="array" aca="1" ref="C15" ca="1">INDIRECT(ADDRESS($A15+1,C$6,1,1,C$4))</f>
        <v>Arkansas</v>
      </c>
      <c r="D15" s="7" cm="1">
        <f t="array" aca="1" ref="D15" ca="1">INDIRECT(ADDRESS($A15+1,D$6,1,1,D$4))</f>
        <v>3017804</v>
      </c>
      <c r="E15" s="7" cm="1">
        <f t="array" aca="1" ref="E15" ca="1">INDIRECT(ADDRESS($A15+1,E$6,1,1,E$4))</f>
        <v>134771</v>
      </c>
      <c r="F15" s="11" cm="1">
        <f t="array" aca="1" ref="F15" ca="1">INDIRECT(ADDRESS($A15+1,F$6,1,1,F$4))</f>
        <v>23494</v>
      </c>
      <c r="G15" s="7" cm="1">
        <f t="array" aca="1" ref="G15" ca="1">INDIRECT(ADDRESS($A15+1,G$6,1,1,G$4))</f>
        <v>778.51311748540002</v>
      </c>
      <c r="H15" s="11" cm="1">
        <f t="array" aca="1" ref="H15" ca="1">INDIRECT(ADDRESS($A15+1,H$6,1,1,H$4))</f>
        <v>1695</v>
      </c>
      <c r="I15" s="7" cm="1">
        <f t="array" aca="1" ref="I15" ca="1">INDIRECT(ADDRESS($A15+1,I$6,1,1,I$4))</f>
        <v>56.166669538500003</v>
      </c>
      <c r="J15" s="9" cm="1">
        <f t="array" aca="1" ref="J15" ca="1">INDIRECT(ADDRESS($A15+1,J$6,1,1,J$4))</f>
        <v>0.46401765950000001</v>
      </c>
      <c r="K15" s="9" cm="1">
        <f t="array" aca="1" ref="K15" ca="1">INDIRECT(ADDRESS($A15+1,K$6,1,1,K$4))</f>
        <v>5.6776733400000001E-2</v>
      </c>
      <c r="L15" s="9" cm="1">
        <f t="array" aca="1" ref="L15" ca="1">INDIRECT(ADDRESS($A15+1,L$6,1,1,L$4))</f>
        <v>5.6776733400000001E-2</v>
      </c>
      <c r="M15" s="10" cm="1">
        <f t="array" aca="1" ref="M15" ca="1">INDIRECT(ADDRESS($A15+1,M$6,1,1,M$4))</f>
        <v>4.6296296299999998E-2</v>
      </c>
      <c r="N15" s="11" cm="1">
        <f t="array" aca="1" ref="N15" ca="1">INDIRECT(ADDRESS($A15+1,N$6,1,1,N$4))</f>
        <v>148</v>
      </c>
      <c r="O15" s="7" cm="1">
        <f t="array" aca="1" ref="O15" ca="1">INDIRECT(ADDRESS($A15+1,O$6,1,1,O$4))</f>
        <v>4.9042283726999996</v>
      </c>
      <c r="P15" s="10" cm="1">
        <f t="array" aca="1" ref="P15" ca="1">INDIRECT(ADDRESS($A15+1,P$6,1,1,P$4))</f>
        <v>8.7315634200000006E-2</v>
      </c>
      <c r="Q15" s="11" cm="1">
        <f t="array" aca="1" ref="Q15" ca="1">INDIRECT(ADDRESS($A15+1,Q$6,1,1,Q$4))</f>
        <v>37</v>
      </c>
      <c r="R15" s="7" cm="1">
        <f t="array" aca="1" ref="R15" ca="1">INDIRECT(ADDRESS($A15+1,R$6,1,1,R$4))</f>
        <v>1.2260570931999999</v>
      </c>
      <c r="S15" s="9" cm="1">
        <f t="array" aca="1" ref="S15" ca="1">INDIRECT(ADDRESS($A15+1,S$6,1,1,S$4))</f>
        <v>2.1828908599999999E-2</v>
      </c>
      <c r="T15" s="10" cm="1">
        <f t="array" aca="1" ref="T15" ca="1">INDIRECT(ADDRESS($A15+1,T$6,1,1,T$4))</f>
        <v>3.0179445400000001E-2</v>
      </c>
      <c r="U15" s="11" cm="1">
        <f t="array" aca="1" ref="U15" ca="1">INDIRECT(ADDRESS($A15+1,U$6,1,1,U$4))</f>
        <v>667</v>
      </c>
      <c r="V15" s="7" cm="1">
        <f t="array" aca="1" ref="V15" ca="1">INDIRECT(ADDRESS($A15+1,V$6,1,1,V$4))</f>
        <v>22.102164355300001</v>
      </c>
      <c r="W15" s="10" cm="1">
        <f t="array" aca="1" ref="W15" ca="1">INDIRECT(ADDRESS($A15+1,W$6,1,1,W$4))</f>
        <v>0.39351032450000001</v>
      </c>
      <c r="X15" s="70" cm="1">
        <f t="array" aca="1" ref="X15" ca="1">INDIRECT(ADDRESS($A15+1,X$6,1,1,X$4))</f>
        <v>0</v>
      </c>
      <c r="Y15" s="71" cm="1">
        <f t="array" aca="1" ref="Y15" ca="1">INDIRECT(ADDRESS($A15+1,Y$6,1,1,Y$4))</f>
        <v>0</v>
      </c>
      <c r="Z15" s="71" cm="1">
        <f t="array" aca="1" ref="Z15" ca="1">INDIRECT(ADDRESS($A15+1,Z$6,1,1,Z$4))</f>
        <v>0</v>
      </c>
      <c r="AA15" s="7" cm="1">
        <f t="array" aca="1" ref="AA15" ca="1">INDIRECT(ADDRESS($A15+1,AA$6,1,1,AA$4))</f>
        <v>6</v>
      </c>
      <c r="AB15" s="7" cm="1">
        <f t="array" aca="1" ref="AB15" ca="1">INDIRECT(ADDRESS($A15+1,AB$6,1,1,AB$4))</f>
        <v>1.9882006915999999</v>
      </c>
      <c r="AC15" s="7" cm="1">
        <f t="array" aca="1" ref="AC15" ca="1">INDIRECT(ADDRESS($A15+1,AC$6,1,1,AC$4))</f>
        <v>133.3709773615</v>
      </c>
      <c r="AD15" s="31"/>
      <c r="AE15" s="31"/>
      <c r="AF15" s="12"/>
    </row>
    <row r="16" spans="1:32" x14ac:dyDescent="0.25">
      <c r="A16">
        <f t="shared" si="2"/>
        <v>8</v>
      </c>
      <c r="B16" s="30" t="str" cm="1">
        <f t="array" aca="1" ref="B16" ca="1">INDIRECT(ADDRESS($A16+1,B$6,1,1,B$4))</f>
        <v>US California</v>
      </c>
      <c r="C16" s="31" t="str" cm="1">
        <f t="array" aca="1" ref="C16" ca="1">INDIRECT(ADDRESS($A16+1,C$6,1,1,C$4))</f>
        <v>California</v>
      </c>
      <c r="D16" s="7" cm="1">
        <f t="array" aca="1" ref="D16" ca="1">INDIRECT(ADDRESS($A16+1,D$6,1,1,D$4))</f>
        <v>39512223</v>
      </c>
      <c r="E16" s="7" cm="1">
        <f t="array" aca="1" ref="E16" ca="1">INDIRECT(ADDRESS($A16+1,E$6,1,1,E$4))</f>
        <v>403466</v>
      </c>
      <c r="F16" s="11" cm="1">
        <f t="array" aca="1" ref="F16" ca="1">INDIRECT(ADDRESS($A16+1,F$6,1,1,F$4))</f>
        <v>251614</v>
      </c>
      <c r="G16" s="7" cm="1">
        <f t="array" aca="1" ref="G16" ca="1">INDIRECT(ADDRESS($A16+1,G$6,1,1,G$4))</f>
        <v>636.80041489949997</v>
      </c>
      <c r="H16" s="11" cm="1">
        <f t="array" aca="1" ref="H16" ca="1">INDIRECT(ADDRESS($A16+1,H$6,1,1,H$4))</f>
        <v>27528</v>
      </c>
      <c r="I16" s="7" cm="1">
        <f t="array" aca="1" ref="I16" ca="1">INDIRECT(ADDRESS($A16+1,I$6,1,1,I$4))</f>
        <v>69.669580473899998</v>
      </c>
      <c r="J16" s="9" cm="1">
        <f t="array" aca="1" ref="J16" ca="1">INDIRECT(ADDRESS($A16+1,J$6,1,1,J$4))</f>
        <v>0.31080810679999998</v>
      </c>
      <c r="K16" s="9" cm="1">
        <f t="array" aca="1" ref="K16" ca="1">INDIRECT(ADDRESS($A16+1,K$6,1,1,K$4))</f>
        <v>4.5453754899999997E-2</v>
      </c>
      <c r="L16" s="9" cm="1">
        <f t="array" aca="1" ref="L16" ca="1">INDIRECT(ADDRESS($A16+1,L$6,1,1,L$4))</f>
        <v>4.7992462600000001E-2</v>
      </c>
      <c r="M16" s="10" cm="1">
        <f t="array" aca="1" ref="M16" ca="1">INDIRECT(ADDRESS($A16+1,M$6,1,1,M$4))</f>
        <v>5.1409365200000001E-2</v>
      </c>
      <c r="N16" s="11" cm="1">
        <f t="array" aca="1" ref="N16" ca="1">INDIRECT(ADDRESS($A16+1,N$6,1,1,N$4))</f>
        <v>0</v>
      </c>
      <c r="O16" s="7" cm="1">
        <f t="array" aca="1" ref="O16" ca="1">INDIRECT(ADDRESS($A16+1,O$6,1,1,O$4))</f>
        <v>0</v>
      </c>
      <c r="P16" s="10" cm="1">
        <f t="array" aca="1" ref="P16" ca="1">INDIRECT(ADDRESS($A16+1,P$6,1,1,P$4))</f>
        <v>0</v>
      </c>
      <c r="Q16" s="11" cm="1">
        <f t="array" aca="1" ref="Q16" ca="1">INDIRECT(ADDRESS($A16+1,Q$6,1,1,Q$4))</f>
        <v>985</v>
      </c>
      <c r="R16" s="7" cm="1">
        <f t="array" aca="1" ref="R16" ca="1">INDIRECT(ADDRESS($A16+1,R$6,1,1,R$4))</f>
        <v>2.4928994756999998</v>
      </c>
      <c r="S16" s="9" cm="1">
        <f t="array" aca="1" ref="S16" ca="1">INDIRECT(ADDRESS($A16+1,S$6,1,1,S$4))</f>
        <v>3.5781749500000001E-2</v>
      </c>
      <c r="T16" s="10" cm="1">
        <f t="array" aca="1" ref="T16" ca="1">INDIRECT(ADDRESS($A16+1,T$6,1,1,T$4))</f>
        <v>4.7739058799999998E-2</v>
      </c>
      <c r="U16" s="11" cm="1">
        <f t="array" aca="1" ref="U16" ca="1">INDIRECT(ADDRESS($A16+1,U$6,1,1,U$4))</f>
        <v>9716</v>
      </c>
      <c r="V16" s="7" cm="1">
        <f t="array" aca="1" ref="V16" ca="1">INDIRECT(ADDRESS($A16+1,V$6,1,1,V$4))</f>
        <v>24.589859193700001</v>
      </c>
      <c r="W16" s="10" cm="1">
        <f t="array" aca="1" ref="W16" ca="1">INDIRECT(ADDRESS($A16+1,W$6,1,1,W$4))</f>
        <v>0.35294972390000001</v>
      </c>
      <c r="X16" s="70" cm="1">
        <f t="array" aca="1" ref="X16" ca="1">INDIRECT(ADDRESS($A16+1,X$6,1,1,X$4))</f>
        <v>0</v>
      </c>
      <c r="Y16" s="71" cm="1">
        <f t="array" aca="1" ref="Y16" ca="1">INDIRECT(ADDRESS($A16+1,Y$6,1,1,Y$4))</f>
        <v>0</v>
      </c>
      <c r="Z16" s="71" cm="1">
        <f t="array" aca="1" ref="Z16" ca="1">INDIRECT(ADDRESS($A16+1,Z$6,1,1,Z$4))</f>
        <v>0</v>
      </c>
      <c r="AA16" s="7" cm="1">
        <f t="array" aca="1" ref="AA16" ca="1">INDIRECT(ADDRESS($A16+1,AA$6,1,1,AA$4))</f>
        <v>55</v>
      </c>
      <c r="AB16" s="7" cm="1">
        <f t="array" aca="1" ref="AB16" ca="1">INDIRECT(ADDRESS($A16+1,AB$6,1,1,AB$4))</f>
        <v>1.3919743265</v>
      </c>
      <c r="AC16" s="7" cm="1">
        <f t="array" aca="1" ref="AC16" ca="1">INDIRECT(ADDRESS($A16+1,AC$6,1,1,AC$4))</f>
        <v>93.375370591500001</v>
      </c>
      <c r="AD16" s="31"/>
      <c r="AE16" s="31"/>
      <c r="AF16" s="12"/>
    </row>
    <row r="17" spans="1:32" x14ac:dyDescent="0.25">
      <c r="A17">
        <f t="shared" si="2"/>
        <v>9</v>
      </c>
      <c r="B17" s="30" t="str" cm="1">
        <f t="array" aca="1" ref="B17" ca="1">INDIRECT(ADDRESS($A17+1,B$6,1,1,B$4))</f>
        <v>US Colorado</v>
      </c>
      <c r="C17" s="31" t="str" cm="1">
        <f t="array" aca="1" ref="C17" ca="1">INDIRECT(ADDRESS($A17+1,C$6,1,1,C$4))</f>
        <v>Colorado</v>
      </c>
      <c r="D17" s="7" cm="1">
        <f t="array" aca="1" ref="D17" ca="1">INDIRECT(ADDRESS($A17+1,D$6,1,1,D$4))</f>
        <v>5758736</v>
      </c>
      <c r="E17" s="7" cm="1">
        <f t="array" aca="1" ref="E17" ca="1">INDIRECT(ADDRESS($A17+1,E$6,1,1,E$4))</f>
        <v>268431</v>
      </c>
      <c r="F17" s="11" cm="1">
        <f t="array" aca="1" ref="F17" ca="1">INDIRECT(ADDRESS($A17+1,F$6,1,1,F$4))</f>
        <v>41830</v>
      </c>
      <c r="G17" s="7" cm="1">
        <f t="array" aca="1" ref="G17" ca="1">INDIRECT(ADDRESS($A17+1,G$6,1,1,G$4))</f>
        <v>726.37467666520001</v>
      </c>
      <c r="H17" s="11" cm="1">
        <f t="array" aca="1" ref="H17" ca="1">INDIRECT(ADDRESS($A17+1,H$6,1,1,H$4))</f>
        <v>8675</v>
      </c>
      <c r="I17" s="7" cm="1">
        <f t="array" aca="1" ref="I17" ca="1">INDIRECT(ADDRESS($A17+1,I$6,1,1,I$4))</f>
        <v>150.64069615279999</v>
      </c>
      <c r="J17" s="9" cm="1">
        <f t="array" aca="1" ref="J17" ca="1">INDIRECT(ADDRESS($A17+1,J$6,1,1,J$4))</f>
        <v>0.45169208039999997</v>
      </c>
      <c r="K17" s="9" cm="1">
        <f t="array" aca="1" ref="K17" ca="1">INDIRECT(ADDRESS($A17+1,K$6,1,1,K$4))</f>
        <v>4.0033052299999997E-2</v>
      </c>
      <c r="L17" s="9" cm="1">
        <f t="array" aca="1" ref="L17" ca="1">INDIRECT(ADDRESS($A17+1,L$6,1,1,L$4))</f>
        <v>4.0033052299999997E-2</v>
      </c>
      <c r="M17" s="10" cm="1">
        <f t="array" aca="1" ref="M17" ca="1">INDIRECT(ADDRESS($A17+1,M$6,1,1,M$4))</f>
        <v>4.7705313999999999E-2</v>
      </c>
      <c r="N17" s="11" cm="1">
        <f t="array" aca="1" ref="N17" ca="1">INDIRECT(ADDRESS($A17+1,N$6,1,1,N$4))</f>
        <v>1693</v>
      </c>
      <c r="O17" s="7" cm="1">
        <f t="array" aca="1" ref="O17" ca="1">INDIRECT(ADDRESS($A17+1,O$6,1,1,O$4))</f>
        <v>29.3988125172</v>
      </c>
      <c r="P17" s="10" cm="1">
        <f t="array" aca="1" ref="P17" ca="1">INDIRECT(ADDRESS($A17+1,P$6,1,1,P$4))</f>
        <v>0.19515850139999999</v>
      </c>
      <c r="Q17" s="11" cm="1">
        <f t="array" aca="1" ref="Q17" ca="1">INDIRECT(ADDRESS($A17+1,Q$6,1,1,Q$4))</f>
        <v>374</v>
      </c>
      <c r="R17" s="7" cm="1">
        <f t="array" aca="1" ref="R17" ca="1">INDIRECT(ADDRESS($A17+1,R$6,1,1,R$4))</f>
        <v>6.4944807332999996</v>
      </c>
      <c r="S17" s="9" cm="1">
        <f t="array" aca="1" ref="S17" ca="1">INDIRECT(ADDRESS($A17+1,S$6,1,1,S$4))</f>
        <v>4.3112391899999998E-2</v>
      </c>
      <c r="T17" s="10" cm="1">
        <f t="array" aca="1" ref="T17" ca="1">INDIRECT(ADDRESS($A17+1,T$6,1,1,T$4))</f>
        <v>5.5808401100000002E-2</v>
      </c>
      <c r="U17" s="11" cm="1">
        <f t="array" aca="1" ref="U17" ca="1">INDIRECT(ADDRESS($A17+1,U$6,1,1,U$4))</f>
        <v>3354</v>
      </c>
      <c r="V17" s="7" cm="1">
        <f t="array" aca="1" ref="V17" ca="1">INDIRECT(ADDRESS($A17+1,V$6,1,1,V$4))</f>
        <v>58.2419475385</v>
      </c>
      <c r="W17" s="10" cm="1">
        <f t="array" aca="1" ref="W17" ca="1">INDIRECT(ADDRESS($A17+1,W$6,1,1,W$4))</f>
        <v>0.38662824210000002</v>
      </c>
      <c r="X17" s="70" cm="1">
        <f t="array" aca="1" ref="X17" ca="1">INDIRECT(ADDRESS($A17+1,X$6,1,1,X$4))</f>
        <v>0</v>
      </c>
      <c r="Y17" s="71" cm="1">
        <f t="array" aca="1" ref="Y17" ca="1">INDIRECT(ADDRESS($A17+1,Y$6,1,1,Y$4))</f>
        <v>0</v>
      </c>
      <c r="Z17" s="71" cm="1">
        <f t="array" aca="1" ref="Z17" ca="1">INDIRECT(ADDRESS($A17+1,Z$6,1,1,Z$4))</f>
        <v>0</v>
      </c>
      <c r="AA17" s="7" cm="1">
        <f t="array" aca="1" ref="AA17" ca="1">INDIRECT(ADDRESS($A17+1,AA$6,1,1,AA$4))</f>
        <v>9</v>
      </c>
      <c r="AB17" s="7" cm="1">
        <f t="array" aca="1" ref="AB17" ca="1">INDIRECT(ADDRESS($A17+1,AB$6,1,1,AB$4))</f>
        <v>1.5628429572</v>
      </c>
      <c r="AC17" s="7" cm="1">
        <f t="array" aca="1" ref="AC17" ca="1">INDIRECT(ADDRESS($A17+1,AC$6,1,1,AC$4))</f>
        <v>104.83745103930001</v>
      </c>
      <c r="AD17" s="31"/>
      <c r="AE17" s="31"/>
      <c r="AF17" s="12"/>
    </row>
    <row r="18" spans="1:32" x14ac:dyDescent="0.25">
      <c r="A18">
        <f t="shared" si="2"/>
        <v>10</v>
      </c>
      <c r="B18" s="30" t="str" cm="1">
        <f t="array" aca="1" ref="B18" ca="1">INDIRECT(ADDRESS($A18+1,B$6,1,1,B$4))</f>
        <v>US Connecticut</v>
      </c>
      <c r="C18" s="31" t="str" cm="1">
        <f t="array" aca="1" ref="C18" ca="1">INDIRECT(ADDRESS($A18+1,C$6,1,1,C$4))</f>
        <v>Connecticut</v>
      </c>
      <c r="D18" s="7" cm="1">
        <f t="array" aca="1" ref="D18" ca="1">INDIRECT(ADDRESS($A18+1,D$6,1,1,D$4))</f>
        <v>3565287</v>
      </c>
      <c r="E18" s="7" cm="1">
        <f t="array" aca="1" ref="E18" ca="1">INDIRECT(ADDRESS($A18+1,E$6,1,1,E$4))</f>
        <v>12542</v>
      </c>
      <c r="F18" s="11" cm="1">
        <f t="array" aca="1" ref="F18" ca="1">INDIRECT(ADDRESS($A18+1,F$6,1,1,F$4))</f>
        <v>55462</v>
      </c>
      <c r="G18" s="7" cm="1">
        <f t="array" aca="1" ref="G18" ca="1">INDIRECT(ADDRESS($A18+1,G$6,1,1,G$4))</f>
        <v>1555.6110910565999</v>
      </c>
      <c r="H18" s="11" cm="1">
        <f t="array" aca="1" ref="H18" ca="1">INDIRECT(ADDRESS($A18+1,H$6,1,1,H$4))</f>
        <v>16809</v>
      </c>
      <c r="I18" s="7" cm="1">
        <f t="array" aca="1" ref="I18" ca="1">INDIRECT(ADDRESS($A18+1,I$6,1,1,I$4))</f>
        <v>471.46274619690001</v>
      </c>
      <c r="J18" s="9" cm="1">
        <f t="array" aca="1" ref="J18" ca="1">INDIRECT(ADDRESS($A18+1,J$6,1,1,J$4))</f>
        <v>0.58307701280000002</v>
      </c>
      <c r="K18" s="9" cm="1">
        <f t="array" aca="1" ref="K18" ca="1">INDIRECT(ADDRESS($A18+1,K$6,1,1,K$4))</f>
        <v>6.4685676499999997E-2</v>
      </c>
      <c r="L18" s="9" cm="1">
        <f t="array" aca="1" ref="L18" ca="1">INDIRECT(ADDRESS($A18+1,L$6,1,1,L$4))</f>
        <v>6.4685676499999997E-2</v>
      </c>
      <c r="M18" s="10" cm="1">
        <f t="array" aca="1" ref="M18" ca="1">INDIRECT(ADDRESS($A18+1,M$6,1,1,M$4))</f>
        <v>5.8234701600000001E-2</v>
      </c>
      <c r="N18" s="11" cm="1">
        <f t="array" aca="1" ref="N18" ca="1">INDIRECT(ADDRESS($A18+1,N$6,1,1,N$4))</f>
        <v>0</v>
      </c>
      <c r="O18" s="7" cm="1">
        <f t="array" aca="1" ref="O18" ca="1">INDIRECT(ADDRESS($A18+1,O$6,1,1,O$4))</f>
        <v>0</v>
      </c>
      <c r="P18" s="10" cm="1">
        <f t="array" aca="1" ref="P18" ca="1">INDIRECT(ADDRESS($A18+1,P$6,1,1,P$4))</f>
        <v>0</v>
      </c>
      <c r="Q18" s="11" cm="1">
        <f t="array" aca="1" ref="Q18" ca="1">INDIRECT(ADDRESS($A18+1,Q$6,1,1,Q$4))</f>
        <v>1036</v>
      </c>
      <c r="R18" s="7" cm="1">
        <f t="array" aca="1" ref="R18" ca="1">INDIRECT(ADDRESS($A18+1,R$6,1,1,R$4))</f>
        <v>29.057969246199999</v>
      </c>
      <c r="S18" s="9" cm="1">
        <f t="array" aca="1" ref="S18" ca="1">INDIRECT(ADDRESS($A18+1,S$6,1,1,S$4))</f>
        <v>6.16336486E-2</v>
      </c>
      <c r="T18" s="10" cm="1">
        <f t="array" aca="1" ref="T18" ca="1">INDIRECT(ADDRESS($A18+1,T$6,1,1,T$4))</f>
        <v>9.0008688099999998E-2</v>
      </c>
      <c r="U18" s="11" cm="1">
        <f t="array" aca="1" ref="U18" ca="1">INDIRECT(ADDRESS($A18+1,U$6,1,1,U$4))</f>
        <v>3878</v>
      </c>
      <c r="V18" s="7" cm="1">
        <f t="array" aca="1" ref="V18" ca="1">INDIRECT(ADDRESS($A18+1,V$6,1,1,V$4))</f>
        <v>108.7710470433</v>
      </c>
      <c r="W18" s="10" cm="1">
        <f t="array" aca="1" ref="W18" ca="1">INDIRECT(ADDRESS($A18+1,W$6,1,1,W$4))</f>
        <v>0.23070973880000001</v>
      </c>
      <c r="X18" s="70" cm="1">
        <f t="array" aca="1" ref="X18" ca="1">INDIRECT(ADDRESS($A18+1,X$6,1,1,X$4))</f>
        <v>0</v>
      </c>
      <c r="Y18" s="71" cm="1">
        <f t="array" aca="1" ref="Y18" ca="1">INDIRECT(ADDRESS($A18+1,Y$6,1,1,Y$4))</f>
        <v>0</v>
      </c>
      <c r="Z18" s="71" cm="1">
        <f t="array" aca="1" ref="Z18" ca="1">INDIRECT(ADDRESS($A18+1,Z$6,1,1,Z$4))</f>
        <v>0</v>
      </c>
      <c r="AA18" s="7" cm="1">
        <f t="array" aca="1" ref="AA18" ca="1">INDIRECT(ADDRESS($A18+1,AA$6,1,1,AA$4))</f>
        <v>7</v>
      </c>
      <c r="AB18" s="7" cm="1">
        <f t="array" aca="1" ref="AB18" ca="1">INDIRECT(ADDRESS($A18+1,AB$6,1,1,AB$4))</f>
        <v>1.9633763004</v>
      </c>
      <c r="AC18" s="7" cm="1">
        <f t="array" aca="1" ref="AC18" ca="1">INDIRECT(ADDRESS($A18+1,AC$6,1,1,AC$4))</f>
        <v>131.70572629719999</v>
      </c>
      <c r="AD18" s="31"/>
      <c r="AE18" s="31"/>
      <c r="AF18" s="12"/>
    </row>
    <row r="19" spans="1:32" x14ac:dyDescent="0.25">
      <c r="A19">
        <f t="shared" si="2"/>
        <v>11</v>
      </c>
      <c r="B19" s="30" t="str" cm="1">
        <f t="array" aca="1" ref="B19" ca="1">INDIRECT(ADDRESS($A19+1,B$6,1,1,B$4))</f>
        <v>US Delaware</v>
      </c>
      <c r="C19" s="31" t="str" cm="1">
        <f t="array" aca="1" ref="C19" ca="1">INDIRECT(ADDRESS($A19+1,C$6,1,1,C$4))</f>
        <v>Delaware</v>
      </c>
      <c r="D19" s="7" cm="1">
        <f t="array" aca="1" ref="D19" ca="1">INDIRECT(ADDRESS($A19+1,D$6,1,1,D$4))</f>
        <v>973764</v>
      </c>
      <c r="E19" s="7" cm="1">
        <f t="array" aca="1" ref="E19" ca="1">INDIRECT(ADDRESS($A19+1,E$6,1,1,E$4))</f>
        <v>5047</v>
      </c>
      <c r="F19" s="11" cm="1">
        <f t="array" aca="1" ref="F19" ca="1">INDIRECT(ADDRESS($A19+1,F$6,1,1,F$4))</f>
        <v>14017</v>
      </c>
      <c r="G19" s="7" cm="1">
        <f t="array" aca="1" ref="G19" ca="1">INDIRECT(ADDRESS($A19+1,G$6,1,1,G$4))</f>
        <v>1439.4658253951</v>
      </c>
      <c r="H19" s="11" cm="1">
        <f t="array" aca="1" ref="H19" ca="1">INDIRECT(ADDRESS($A19+1,H$6,1,1,H$4))</f>
        <v>2323</v>
      </c>
      <c r="I19" s="7" cm="1">
        <f t="array" aca="1" ref="I19" ca="1">INDIRECT(ADDRESS($A19+1,I$6,1,1,I$4))</f>
        <v>238.55882944940001</v>
      </c>
      <c r="J19" s="9" cm="1">
        <f t="array" aca="1" ref="J19" ca="1">INDIRECT(ADDRESS($A19+1,J$6,1,1,J$4))</f>
        <v>0.247866224</v>
      </c>
      <c r="K19" s="9" cm="1">
        <f t="array" aca="1" ref="K19" ca="1">INDIRECT(ADDRESS($A19+1,K$6,1,1,K$4))</f>
        <v>7.6445574299999999E-2</v>
      </c>
      <c r="L19" s="9" cm="1">
        <f t="array" aca="1" ref="L19" ca="1">INDIRECT(ADDRESS($A19+1,L$6,1,1,L$4))</f>
        <v>8.3291001200000006E-2</v>
      </c>
      <c r="M19" s="10" cm="1">
        <f t="array" aca="1" ref="M19" ca="1">INDIRECT(ADDRESS($A19+1,M$6,1,1,M$4))</f>
        <v>0.1195180723</v>
      </c>
      <c r="N19" s="11" cm="1">
        <f t="array" aca="1" ref="N19" ca="1">INDIRECT(ADDRESS($A19+1,N$6,1,1,N$4))</f>
        <v>0</v>
      </c>
      <c r="O19" s="7" cm="1">
        <f t="array" aca="1" ref="O19" ca="1">INDIRECT(ADDRESS($A19+1,O$6,1,1,O$4))</f>
        <v>0</v>
      </c>
      <c r="P19" s="10" cm="1">
        <f t="array" aca="1" ref="P19" ca="1">INDIRECT(ADDRESS($A19+1,P$6,1,1,P$4))</f>
        <v>0</v>
      </c>
      <c r="Q19" s="11" cm="1">
        <f t="array" aca="1" ref="Q19" ca="1">INDIRECT(ADDRESS($A19+1,Q$6,1,1,Q$4))</f>
        <v>61</v>
      </c>
      <c r="R19" s="7" cm="1">
        <f t="array" aca="1" ref="R19" ca="1">INDIRECT(ADDRESS($A19+1,R$6,1,1,R$4))</f>
        <v>6.2643515266999996</v>
      </c>
      <c r="S19" s="9" cm="1">
        <f t="array" aca="1" ref="S19" ca="1">INDIRECT(ADDRESS($A19+1,S$6,1,1,S$4))</f>
        <v>2.6259147699999999E-2</v>
      </c>
      <c r="T19" s="10" cm="1">
        <f t="array" aca="1" ref="T19" ca="1">INDIRECT(ADDRESS($A19+1,T$6,1,1,T$4))</f>
        <v>4.1244083799999998E-2</v>
      </c>
      <c r="U19" s="11" cm="1">
        <f t="array" aca="1" ref="U19" ca="1">INDIRECT(ADDRESS($A19+1,U$6,1,1,U$4))</f>
        <v>389</v>
      </c>
      <c r="V19" s="7" cm="1">
        <f t="array" aca="1" ref="V19" ca="1">INDIRECT(ADDRESS($A19+1,V$6,1,1,V$4))</f>
        <v>39.948077768300003</v>
      </c>
      <c r="W19" s="10" cm="1">
        <f t="array" aca="1" ref="W19" ca="1">INDIRECT(ADDRESS($A19+1,W$6,1,1,W$4))</f>
        <v>0.167455876</v>
      </c>
      <c r="X19" s="70" cm="1">
        <f t="array" aca="1" ref="X19" ca="1">INDIRECT(ADDRESS($A19+1,X$6,1,1,X$4))</f>
        <v>0</v>
      </c>
      <c r="Y19" s="71" cm="1">
        <f t="array" aca="1" ref="Y19" ca="1">INDIRECT(ADDRESS($A19+1,Y$6,1,1,Y$4))</f>
        <v>0</v>
      </c>
      <c r="Z19" s="71" cm="1">
        <f t="array" aca="1" ref="Z19" ca="1">INDIRECT(ADDRESS($A19+1,Z$6,1,1,Z$4))</f>
        <v>0</v>
      </c>
      <c r="AA19" s="7" cm="1">
        <f t="array" aca="1" ref="AA19" ca="1">INDIRECT(ADDRESS($A19+1,AA$6,1,1,AA$4))</f>
        <v>3</v>
      </c>
      <c r="AB19" s="7" cm="1">
        <f t="array" aca="1" ref="AB19" ca="1">INDIRECT(ADDRESS($A19+1,AB$6,1,1,AB$4))</f>
        <v>3.0808286197000001</v>
      </c>
      <c r="AC19" s="7" cm="1">
        <f t="array" aca="1" ref="AC19" ca="1">INDIRECT(ADDRESS($A19+1,AC$6,1,1,AC$4))</f>
        <v>206.6658189076</v>
      </c>
      <c r="AD19" s="31"/>
      <c r="AE19" s="31"/>
      <c r="AF19" s="12"/>
    </row>
    <row r="20" spans="1:32" x14ac:dyDescent="0.25">
      <c r="A20">
        <f t="shared" si="2"/>
        <v>12</v>
      </c>
      <c r="B20" s="30" t="str" cm="1">
        <f t="array" aca="1" ref="B20" ca="1">INDIRECT(ADDRESS($A20+1,B$6,1,1,B$4))</f>
        <v>US District of Columbia</v>
      </c>
      <c r="C20" s="31" t="str" cm="1">
        <f t="array" aca="1" ref="C20" ca="1">INDIRECT(ADDRESS($A20+1,C$6,1,1,C$4))</f>
        <v>District of Columbia</v>
      </c>
      <c r="D20" s="7" cm="1">
        <f t="array" aca="1" ref="D20" ca="1">INDIRECT(ADDRESS($A20+1,D$6,1,1,D$4))</f>
        <v>705749</v>
      </c>
      <c r="E20" s="7" cm="1">
        <f t="array" aca="1" ref="E20" ca="1">INDIRECT(ADDRESS($A20+1,E$6,1,1,E$4))</f>
        <v>158</v>
      </c>
      <c r="F20" s="11" cm="1">
        <f t="array" aca="1" ref="F20" ca="1">INDIRECT(ADDRESS($A20+1,F$6,1,1,F$4))</f>
        <v>12643</v>
      </c>
      <c r="G20" s="7" cm="1">
        <f t="array" aca="1" ref="G20" ca="1">INDIRECT(ADDRESS($A20+1,G$6,1,1,G$4))</f>
        <v>1791.4300976693</v>
      </c>
      <c r="H20" s="11" cm="1">
        <f t="array" aca="1" ref="H20" ca="1">INDIRECT(ADDRESS($A20+1,H$6,1,1,H$4))</f>
        <v>2476</v>
      </c>
      <c r="I20" s="7" cm="1">
        <f t="array" aca="1" ref="I20" ca="1">INDIRECT(ADDRESS($A20+1,I$6,1,1,I$4))</f>
        <v>350.8329448572</v>
      </c>
      <c r="J20" s="9" cm="1">
        <f t="array" aca="1" ref="J20" ca="1">INDIRECT(ADDRESS($A20+1,J$6,1,1,J$4))</f>
        <v>0.36917596499999999</v>
      </c>
      <c r="K20" s="9" cm="1">
        <f t="array" aca="1" ref="K20" ca="1">INDIRECT(ADDRESS($A20+1,K$6,1,1,K$4))</f>
        <v>5.5925435699999998E-2</v>
      </c>
      <c r="L20" s="9" cm="1">
        <f t="array" aca="1" ref="L20" ca="1">INDIRECT(ADDRESS($A20+1,L$6,1,1,L$4))</f>
        <v>5.7861144900000001E-2</v>
      </c>
      <c r="M20" s="10" cm="1">
        <f t="array" aca="1" ref="M20" ca="1">INDIRECT(ADDRESS($A20+1,M$6,1,1,M$4))</f>
        <v>5.3617021299999998E-2</v>
      </c>
      <c r="N20" s="11" cm="1">
        <f t="array" aca="1" ref="N20" ca="1">INDIRECT(ADDRESS($A20+1,N$6,1,1,N$4))</f>
        <v>0</v>
      </c>
      <c r="O20" s="7" cm="1">
        <f t="array" aca="1" ref="O20" ca="1">INDIRECT(ADDRESS($A20+1,O$6,1,1,O$4))</f>
        <v>0</v>
      </c>
      <c r="P20" s="10" cm="1">
        <f t="array" aca="1" ref="P20" ca="1">INDIRECT(ADDRESS($A20+1,P$6,1,1,P$4))</f>
        <v>0</v>
      </c>
      <c r="Q20" s="11" cm="1">
        <f t="array" aca="1" ref="Q20" ca="1">INDIRECT(ADDRESS($A20+1,Q$6,1,1,Q$4))</f>
        <v>86</v>
      </c>
      <c r="R20" s="7" cm="1">
        <f t="array" aca="1" ref="R20" ca="1">INDIRECT(ADDRESS($A20+1,R$6,1,1,R$4))</f>
        <v>12.185635402999999</v>
      </c>
      <c r="S20" s="9" cm="1">
        <f t="array" aca="1" ref="S20" ca="1">INDIRECT(ADDRESS($A20+1,S$6,1,1,S$4))</f>
        <v>3.4733440999999997E-2</v>
      </c>
      <c r="T20" s="10" cm="1">
        <f t="array" aca="1" ref="T20" ca="1">INDIRECT(ADDRESS($A20+1,T$6,1,1,T$4))</f>
        <v>4.8368953899999997E-2</v>
      </c>
      <c r="U20" s="11" cm="1">
        <f t="array" aca="1" ref="U20" ca="1">INDIRECT(ADDRESS($A20+1,U$6,1,1,U$4))</f>
        <v>671</v>
      </c>
      <c r="V20" s="7" cm="1">
        <f t="array" aca="1" ref="V20" ca="1">INDIRECT(ADDRESS($A20+1,V$6,1,1,V$4))</f>
        <v>95.076294829999995</v>
      </c>
      <c r="W20" s="10" cm="1">
        <f t="array" aca="1" ref="W20" ca="1">INDIRECT(ADDRESS($A20+1,W$6,1,1,W$4))</f>
        <v>0.27100161550000001</v>
      </c>
      <c r="X20" s="70" cm="1">
        <f t="array" aca="1" ref="X20" ca="1">INDIRECT(ADDRESS($A20+1,X$6,1,1,X$4))</f>
        <v>0</v>
      </c>
      <c r="Y20" s="71" cm="1">
        <f t="array" aca="1" ref="Y20" ca="1">INDIRECT(ADDRESS($A20+1,Y$6,1,1,Y$4))</f>
        <v>0</v>
      </c>
      <c r="Z20" s="71" cm="1">
        <f t="array" aca="1" ref="Z20" ca="1">INDIRECT(ADDRESS($A20+1,Z$6,1,1,Z$4))</f>
        <v>0</v>
      </c>
      <c r="AA20" s="7" cm="1">
        <f t="array" aca="1" ref="AA20" ca="1">INDIRECT(ADDRESS($A20+1,AA$6,1,1,AA$4))</f>
        <v>3</v>
      </c>
      <c r="AB20" s="7" cm="1">
        <f t="array" aca="1" ref="AB20" ca="1">INDIRECT(ADDRESS($A20+1,AB$6,1,1,AB$4))</f>
        <v>4.2508030474999998</v>
      </c>
      <c r="AC20" s="7" cm="1">
        <f t="array" aca="1" ref="AC20" ca="1">INDIRECT(ADDRESS($A20+1,AC$6,1,1,AC$4))</f>
        <v>285.149159946</v>
      </c>
      <c r="AD20" s="31"/>
      <c r="AE20" s="31"/>
      <c r="AF20" s="12"/>
    </row>
    <row r="21" spans="1:32" x14ac:dyDescent="0.25">
      <c r="A21">
        <f t="shared" si="2"/>
        <v>13</v>
      </c>
      <c r="B21" s="30" t="str" cm="1">
        <f t="array" aca="1" ref="B21" ca="1">INDIRECT(ADDRESS($A21+1,B$6,1,1,B$4))</f>
        <v>US Florida</v>
      </c>
      <c r="C21" s="31" t="str" cm="1">
        <f t="array" aca="1" ref="C21" ca="1">INDIRECT(ADDRESS($A21+1,C$6,1,1,C$4))</f>
        <v>Florida</v>
      </c>
      <c r="D21" s="7" cm="1">
        <f t="array" aca="1" ref="D21" ca="1">INDIRECT(ADDRESS($A21+1,D$6,1,1,D$4))</f>
        <v>21477737</v>
      </c>
      <c r="E21" s="7" cm="1">
        <f t="array" aca="1" ref="E21" ca="1">INDIRECT(ADDRESS($A21+1,E$6,1,1,E$4))</f>
        <v>138887</v>
      </c>
      <c r="F21" s="11" cm="1">
        <f t="array" aca="1" ref="F21" ca="1">INDIRECT(ADDRESS($A21+1,F$6,1,1,F$4))</f>
        <v>234837</v>
      </c>
      <c r="G21" s="7" cm="1">
        <f t="array" aca="1" ref="G21" ca="1">INDIRECT(ADDRESS($A21+1,G$6,1,1,G$4))</f>
        <v>1093.3973164864001</v>
      </c>
      <c r="H21" s="11" cm="1">
        <f t="array" aca="1" ref="H21" ca="1">INDIRECT(ADDRESS($A21+1,H$6,1,1,H$4))</f>
        <v>24119</v>
      </c>
      <c r="I21" s="7" cm="1">
        <f t="array" aca="1" ref="I21" ca="1">INDIRECT(ADDRESS($A21+1,I$6,1,1,I$4))</f>
        <v>112.2976782889</v>
      </c>
      <c r="J21" s="9" cm="1">
        <f t="array" aca="1" ref="J21" ca="1">INDIRECT(ADDRESS($A21+1,J$6,1,1,J$4))</f>
        <v>0.43393625000000002</v>
      </c>
      <c r="K21" s="9" cm="1">
        <f t="array" aca="1" ref="K21" ca="1">INDIRECT(ADDRESS($A21+1,K$6,1,1,K$4))</f>
        <v>4.4340796500000002E-2</v>
      </c>
      <c r="L21" s="9" cm="1">
        <f t="array" aca="1" ref="L21" ca="1">INDIRECT(ADDRESS($A21+1,L$6,1,1,L$4))</f>
        <v>4.4340796500000002E-2</v>
      </c>
      <c r="M21" s="10" cm="1">
        <f t="array" aca="1" ref="M21" ca="1">INDIRECT(ADDRESS($A21+1,M$6,1,1,M$4))</f>
        <v>5.3369436999999999E-2</v>
      </c>
      <c r="N21" s="11" cm="1">
        <f t="array" aca="1" ref="N21" ca="1">INDIRECT(ADDRESS($A21+1,N$6,1,1,N$4))</f>
        <v>3665</v>
      </c>
      <c r="O21" s="7" cm="1">
        <f t="array" aca="1" ref="O21" ca="1">INDIRECT(ADDRESS($A21+1,O$6,1,1,O$4))</f>
        <v>17.0641813893</v>
      </c>
      <c r="P21" s="10" cm="1">
        <f t="array" aca="1" ref="P21" ca="1">INDIRECT(ADDRESS($A21+1,P$6,1,1,P$4))</f>
        <v>0.15195489030000001</v>
      </c>
      <c r="Q21" s="11" cm="1">
        <f t="array" aca="1" ref="Q21" ca="1">INDIRECT(ADDRESS($A21+1,Q$6,1,1,Q$4))</f>
        <v>699</v>
      </c>
      <c r="R21" s="7" cm="1">
        <f t="array" aca="1" ref="R21" ca="1">INDIRECT(ADDRESS($A21+1,R$6,1,1,R$4))</f>
        <v>3.2545328215999998</v>
      </c>
      <c r="S21" s="9" cm="1">
        <f t="array" aca="1" ref="S21" ca="1">INDIRECT(ADDRESS($A21+1,S$6,1,1,S$4))</f>
        <v>2.8981301000000001E-2</v>
      </c>
      <c r="T21" s="10" cm="1">
        <f t="array" aca="1" ref="T21" ca="1">INDIRECT(ADDRESS($A21+1,T$6,1,1,T$4))</f>
        <v>3.7796042000000002E-2</v>
      </c>
      <c r="U21" s="11" cm="1">
        <f t="array" aca="1" ref="U21" ca="1">INDIRECT(ADDRESS($A21+1,U$6,1,1,U$4))</f>
        <v>8886</v>
      </c>
      <c r="V21" s="7" cm="1">
        <f t="array" aca="1" ref="V21" ca="1">INDIRECT(ADDRESS($A21+1,V$6,1,1,V$4))</f>
        <v>41.373073895099999</v>
      </c>
      <c r="W21" s="10" cm="1">
        <f t="array" aca="1" ref="W21" ca="1">INDIRECT(ADDRESS($A21+1,W$6,1,1,W$4))</f>
        <v>0.3684232348</v>
      </c>
      <c r="X21" s="70" cm="1">
        <f t="array" aca="1" ref="X21" ca="1">INDIRECT(ADDRESS($A21+1,X$6,1,1,X$4))</f>
        <v>0</v>
      </c>
      <c r="Y21" s="71" cm="1">
        <f t="array" aca="1" ref="Y21" ca="1">INDIRECT(ADDRESS($A21+1,Y$6,1,1,Y$4))</f>
        <v>0</v>
      </c>
      <c r="Z21" s="71" cm="1">
        <f t="array" aca="1" ref="Z21" ca="1">INDIRECT(ADDRESS($A21+1,Z$6,1,1,Z$4))</f>
        <v>0</v>
      </c>
      <c r="AA21" s="7" cm="1">
        <f t="array" aca="1" ref="AA21" ca="1">INDIRECT(ADDRESS($A21+1,AA$6,1,1,AA$4))</f>
        <v>29</v>
      </c>
      <c r="AB21" s="7" cm="1">
        <f t="array" aca="1" ref="AB21" ca="1">INDIRECT(ADDRESS($A21+1,AB$6,1,1,AB$4))</f>
        <v>1.3502353623000001</v>
      </c>
      <c r="AC21" s="7" cm="1">
        <f t="array" aca="1" ref="AC21" ca="1">INDIRECT(ADDRESS($A21+1,AC$6,1,1,AC$4))</f>
        <v>90.575468914599995</v>
      </c>
      <c r="AD21" s="31"/>
      <c r="AE21" s="31"/>
      <c r="AF21" s="12"/>
    </row>
    <row r="22" spans="1:32" x14ac:dyDescent="0.25">
      <c r="A22">
        <f t="shared" si="2"/>
        <v>14</v>
      </c>
      <c r="B22" s="30" t="str" cm="1">
        <f t="array" aca="1" ref="B22" ca="1">INDIRECT(ADDRESS($A22+1,B$6,1,1,B$4))</f>
        <v>US Georgia</v>
      </c>
      <c r="C22" s="31" t="str" cm="1">
        <f t="array" aca="1" ref="C22" ca="1">INDIRECT(ADDRESS($A22+1,C$6,1,1,C$4))</f>
        <v>Georgia</v>
      </c>
      <c r="D22" s="7" cm="1">
        <f t="array" aca="1" ref="D22" ca="1">INDIRECT(ADDRESS($A22+1,D$6,1,1,D$4))</f>
        <v>10617423</v>
      </c>
      <c r="E22" s="7" cm="1">
        <f t="array" aca="1" ref="E22" ca="1">INDIRECT(ADDRESS($A22+1,E$6,1,1,E$4))</f>
        <v>148959</v>
      </c>
      <c r="F22" s="11" cm="1">
        <f t="array" aca="1" ref="F22" ca="1">INDIRECT(ADDRESS($A22+1,F$6,1,1,F$4))</f>
        <v>71684</v>
      </c>
      <c r="G22" s="7" cm="1">
        <f t="array" aca="1" ref="G22" ca="1">INDIRECT(ADDRESS($A22+1,G$6,1,1,G$4))</f>
        <v>675.15441364629999</v>
      </c>
      <c r="H22" s="11" cm="1">
        <f t="array" aca="1" ref="H22" ca="1">INDIRECT(ADDRESS($A22+1,H$6,1,1,H$4))</f>
        <v>17194</v>
      </c>
      <c r="I22" s="7" cm="1">
        <f t="array" aca="1" ref="I22" ca="1">INDIRECT(ADDRESS($A22+1,I$6,1,1,I$4))</f>
        <v>161.9413675051</v>
      </c>
      <c r="J22" s="9" cm="1">
        <f t="array" aca="1" ref="J22" ca="1">INDIRECT(ADDRESS($A22+1,J$6,1,1,J$4))</f>
        <v>0.4217295767</v>
      </c>
      <c r="K22" s="9" cm="1">
        <f t="array" aca="1" ref="K22" ca="1">INDIRECT(ADDRESS($A22+1,K$6,1,1,K$4))</f>
        <v>5.5915487E-2</v>
      </c>
      <c r="L22" s="9" cm="1">
        <f t="array" aca="1" ref="L22" ca="1">INDIRECT(ADDRESS($A22+1,L$6,1,1,L$4))</f>
        <v>5.9830040700000003E-2</v>
      </c>
      <c r="M22" s="10" cm="1">
        <f t="array" aca="1" ref="M22" ca="1">INDIRECT(ADDRESS($A22+1,M$6,1,1,M$4))</f>
        <v>9.7325930199999994E-2</v>
      </c>
      <c r="N22" s="11" cm="1">
        <f t="array" aca="1" ref="N22" ca="1">INDIRECT(ADDRESS($A22+1,N$6,1,1,N$4))</f>
        <v>3324</v>
      </c>
      <c r="O22" s="7" cm="1">
        <f t="array" aca="1" ref="O22" ca="1">INDIRECT(ADDRESS($A22+1,O$6,1,1,O$4))</f>
        <v>31.307031847600001</v>
      </c>
      <c r="P22" s="10" cm="1">
        <f t="array" aca="1" ref="P22" ca="1">INDIRECT(ADDRESS($A22+1,P$6,1,1,P$4))</f>
        <v>0.1933232523</v>
      </c>
      <c r="Q22" s="11" cm="1">
        <f t="array" aca="1" ref="Q22" ca="1">INDIRECT(ADDRESS($A22+1,Q$6,1,1,Q$4))</f>
        <v>650</v>
      </c>
      <c r="R22" s="7" cm="1">
        <f t="array" aca="1" ref="R22" ca="1">INDIRECT(ADDRESS($A22+1,R$6,1,1,R$4))</f>
        <v>6.1220128461999996</v>
      </c>
      <c r="S22" s="9" cm="1">
        <f t="array" aca="1" ref="S22" ca="1">INDIRECT(ADDRESS($A22+1,S$6,1,1,S$4))</f>
        <v>3.7803885099999997E-2</v>
      </c>
      <c r="T22" s="10" cm="1">
        <f t="array" aca="1" ref="T22" ca="1">INDIRECT(ADDRESS($A22+1,T$6,1,1,T$4))</f>
        <v>5.34583436E-2</v>
      </c>
      <c r="U22" s="11" cm="1">
        <f t="array" aca="1" ref="U22" ca="1">INDIRECT(ADDRESS($A22+1,U$6,1,1,U$4))</f>
        <v>5181</v>
      </c>
      <c r="V22" s="7" cm="1">
        <f t="array" aca="1" ref="V22" ca="1">INDIRECT(ADDRESS($A22+1,V$6,1,1,V$4))</f>
        <v>48.797151625200001</v>
      </c>
      <c r="W22" s="10" cm="1">
        <f t="array" aca="1" ref="W22" ca="1">INDIRECT(ADDRESS($A22+1,W$6,1,1,W$4))</f>
        <v>0.30132604400000002</v>
      </c>
      <c r="X22" s="70" cm="1">
        <f t="array" aca="1" ref="X22" ca="1">INDIRECT(ADDRESS($A22+1,X$6,1,1,X$4))</f>
        <v>0</v>
      </c>
      <c r="Y22" s="71" cm="1">
        <f t="array" aca="1" ref="Y22" ca="1">INDIRECT(ADDRESS($A22+1,Y$6,1,1,Y$4))</f>
        <v>0</v>
      </c>
      <c r="Z22" s="71" cm="1">
        <f t="array" aca="1" ref="Z22" ca="1">INDIRECT(ADDRESS($A22+1,Z$6,1,1,Z$4))</f>
        <v>0</v>
      </c>
      <c r="AA22" s="7" cm="1">
        <f t="array" aca="1" ref="AA22" ca="1">INDIRECT(ADDRESS($A22+1,AA$6,1,1,AA$4))</f>
        <v>16</v>
      </c>
      <c r="AB22" s="7" cm="1">
        <f t="array" aca="1" ref="AB22" ca="1">INDIRECT(ADDRESS($A22+1,AB$6,1,1,AB$4))</f>
        <v>1.5069570082999999</v>
      </c>
      <c r="AC22" s="7" cm="1">
        <f t="array" aca="1" ref="AC22" ca="1">INDIRECT(ADDRESS($A22+1,AC$6,1,1,AC$4))</f>
        <v>101.0885520188</v>
      </c>
      <c r="AD22" s="31"/>
      <c r="AE22" s="31"/>
      <c r="AF22" s="12"/>
    </row>
    <row r="23" spans="1:32" x14ac:dyDescent="0.25">
      <c r="A23">
        <f t="shared" si="2"/>
        <v>15</v>
      </c>
      <c r="B23" s="30" t="str" cm="1">
        <f t="array" aca="1" ref="B23" ca="1">INDIRECT(ADDRESS($A23+1,B$6,1,1,B$4))</f>
        <v>US Guam</v>
      </c>
      <c r="C23" s="31" t="str" cm="1">
        <f t="array" aca="1" ref="C23" ca="1">INDIRECT(ADDRESS($A23+1,C$6,1,1,C$4))</f>
        <v>Guam</v>
      </c>
      <c r="D23" s="7" cm="1">
        <f t="array" aca="1" ref="D23" ca="1">INDIRECT(ADDRESS($A23+1,D$6,1,1,D$4))</f>
        <v>162742</v>
      </c>
      <c r="E23" s="7" cm="1">
        <f t="array" aca="1" ref="E23" ca="1">INDIRECT(ADDRESS($A23+1,E$6,1,1,E$4))</f>
        <v>543</v>
      </c>
      <c r="F23" s="11" cm="1">
        <f t="array" aca="1" ref="F23" ca="1">INDIRECT(ADDRESS($A23+1,F$6,1,1,F$4))</f>
        <v>1076</v>
      </c>
      <c r="G23" s="7" cm="1">
        <f t="array" aca="1" ref="G23" ca="1">INDIRECT(ADDRESS($A23+1,G$6,1,1,G$4))</f>
        <v>661.16921261870004</v>
      </c>
      <c r="H23" s="11" cm="1">
        <f t="array" aca="1" ref="H23" ca="1">INDIRECT(ADDRESS($A23+1,H$6,1,1,H$4))</f>
        <v>136</v>
      </c>
      <c r="I23" s="7" cm="1">
        <f t="array" aca="1" ref="I23" ca="1">INDIRECT(ADDRESS($A23+1,I$6,1,1,I$4))</f>
        <v>83.567855870000002</v>
      </c>
      <c r="J23" s="9" cm="1">
        <f t="array" aca="1" ref="J23" ca="1">INDIRECT(ADDRESS($A23+1,J$6,1,1,J$4))</f>
        <v>0.2433991174</v>
      </c>
      <c r="K23" s="9" cm="1">
        <f t="array" aca="1" ref="K23" ca="1">INDIRECT(ADDRESS($A23+1,K$6,1,1,K$4))</f>
        <v>3.2490564999999999E-3</v>
      </c>
      <c r="L23" s="9" cm="1">
        <f t="array" aca="1" ref="L23" ca="1">INDIRECT(ADDRESS($A23+1,L$6,1,1,L$4))</f>
        <v>3.2490564999999999E-3</v>
      </c>
      <c r="M23" s="10" cm="1">
        <f t="array" aca="1" ref="M23" ca="1">INDIRECT(ADDRESS($A23+1,M$6,1,1,M$4))</f>
        <v>1.8416206E-3</v>
      </c>
      <c r="N23" s="11" cm="1">
        <f t="array" aca="1" ref="N23" ca="1">INDIRECT(ADDRESS($A23+1,N$6,1,1,N$4))</f>
        <v>0</v>
      </c>
      <c r="O23" s="7" cm="1">
        <f t="array" aca="1" ref="O23" ca="1">INDIRECT(ADDRESS($A23+1,O$6,1,1,O$4))</f>
        <v>0</v>
      </c>
      <c r="P23" s="10" cm="1">
        <f t="array" aca="1" ref="P23" ca="1">INDIRECT(ADDRESS($A23+1,P$6,1,1,P$4))</f>
        <v>0</v>
      </c>
      <c r="Q23" s="11" cm="1">
        <f t="array" aca="1" ref="Q23" ca="1">INDIRECT(ADDRESS($A23+1,Q$6,1,1,Q$4))</f>
        <v>5</v>
      </c>
      <c r="R23" s="7" cm="1">
        <f t="array" aca="1" ref="R23" ca="1">INDIRECT(ADDRESS($A23+1,R$6,1,1,R$4))</f>
        <v>3.0723476423</v>
      </c>
      <c r="S23" s="9" cm="1">
        <f t="array" aca="1" ref="S23" ca="1">INDIRECT(ADDRESS($A23+1,S$6,1,1,S$4))</f>
        <v>3.67647059E-2</v>
      </c>
      <c r="T23" s="10" cm="1">
        <f t="array" aca="1" ref="T23" ca="1">INDIRECT(ADDRESS($A23+1,T$6,1,1,T$4))</f>
        <v>3.7593985000000003E-2</v>
      </c>
      <c r="U23" s="11" cm="1">
        <f t="array" aca="1" ref="U23" ca="1">INDIRECT(ADDRESS($A23+1,U$6,1,1,U$4))</f>
        <v>79</v>
      </c>
      <c r="V23" s="7" cm="1">
        <f t="array" aca="1" ref="V23" ca="1">INDIRECT(ADDRESS($A23+1,V$6,1,1,V$4))</f>
        <v>48.543092747999999</v>
      </c>
      <c r="W23" s="10" cm="1">
        <f t="array" aca="1" ref="W23" ca="1">INDIRECT(ADDRESS($A23+1,W$6,1,1,W$4))</f>
        <v>0.58088235290000001</v>
      </c>
      <c r="X23" s="70" cm="1">
        <f t="array" aca="1" ref="X23" ca="1">INDIRECT(ADDRESS($A23+1,X$6,1,1,X$4))</f>
        <v>0</v>
      </c>
      <c r="Y23" s="71" cm="1">
        <f t="array" aca="1" ref="Y23" ca="1">INDIRECT(ADDRESS($A23+1,Y$6,1,1,Y$4))</f>
        <v>0</v>
      </c>
      <c r="Z23" s="71" cm="1">
        <f t="array" aca="1" ref="Z23" ca="1">INDIRECT(ADDRESS($A23+1,Z$6,1,1,Z$4))</f>
        <v>0</v>
      </c>
      <c r="AA23" s="7" cm="1">
        <f t="array" aca="1" ref="AA23" ca="1">INDIRECT(ADDRESS($A23+1,AA$6,1,1,AA$4))</f>
        <v>0</v>
      </c>
      <c r="AB23" s="7" cm="1">
        <f t="array" aca="1" ref="AB23" ca="1">INDIRECT(ADDRESS($A23+1,AB$6,1,1,AB$4))</f>
        <v>0</v>
      </c>
      <c r="AC23" s="7" cm="1">
        <f t="array" aca="1" ref="AC23" ca="1">INDIRECT(ADDRESS($A23+1,AC$6,1,1,AC$4))</f>
        <v>0</v>
      </c>
      <c r="AD23" s="31"/>
      <c r="AE23" s="31"/>
      <c r="AF23" s="12"/>
    </row>
    <row r="24" spans="1:32" x14ac:dyDescent="0.25">
      <c r="A24">
        <f t="shared" si="2"/>
        <v>16</v>
      </c>
      <c r="B24" s="30" t="str" cm="1">
        <f t="array" aca="1" ref="B24" ca="1">INDIRECT(ADDRESS($A24+1,B$6,1,1,B$4))</f>
        <v>US Hawaii</v>
      </c>
      <c r="C24" s="31" t="str" cm="1">
        <f t="array" aca="1" ref="C24" ca="1">INDIRECT(ADDRESS($A24+1,C$6,1,1,C$4))</f>
        <v>Hawaii</v>
      </c>
      <c r="D24" s="7" cm="1">
        <f t="array" aca="1" ref="D24" ca="1">INDIRECT(ADDRESS($A24+1,D$6,1,1,D$4))</f>
        <v>1415872</v>
      </c>
      <c r="E24" s="7" cm="1">
        <f t="array" aca="1" ref="E24" ca="1">INDIRECT(ADDRESS($A24+1,E$6,1,1,E$4))</f>
        <v>16635</v>
      </c>
      <c r="F24" s="11" cm="1">
        <f t="array" aca="1" ref="F24" ca="1">INDIRECT(ADDRESS($A24+1,F$6,1,1,F$4))</f>
        <v>21857</v>
      </c>
      <c r="G24" s="7" cm="1">
        <f t="array" aca="1" ref="G24" ca="1">INDIRECT(ADDRESS($A24+1,G$6,1,1,G$4))</f>
        <v>1543.7129910048</v>
      </c>
      <c r="H24" s="11" cm="1">
        <f t="array" aca="1" ref="H24" ca="1">INDIRECT(ADDRESS($A24+1,H$6,1,1,H$4))</f>
        <v>541</v>
      </c>
      <c r="I24" s="7" cm="1">
        <f t="array" aca="1" ref="I24" ca="1">INDIRECT(ADDRESS($A24+1,I$6,1,1,I$4))</f>
        <v>38.209668670600003</v>
      </c>
      <c r="J24" s="9" cm="1">
        <f t="array" aca="1" ref="J24" ca="1">INDIRECT(ADDRESS($A24+1,J$6,1,1,J$4))</f>
        <v>0.37021835320000002</v>
      </c>
      <c r="K24" s="9" cm="1">
        <f t="array" aca="1" ref="K24" ca="1">INDIRECT(ADDRESS($A24+1,K$6,1,1,K$4))</f>
        <v>2.2988199399999999E-2</v>
      </c>
      <c r="L24" s="9" cm="1">
        <f t="array" aca="1" ref="L24" ca="1">INDIRECT(ADDRESS($A24+1,L$6,1,1,L$4))</f>
        <v>2.2988199399999999E-2</v>
      </c>
      <c r="M24" s="10" cm="1">
        <f t="array" aca="1" ref="M24" ca="1">INDIRECT(ADDRESS($A24+1,M$6,1,1,M$4))</f>
        <v>2.0754716999999999E-2</v>
      </c>
      <c r="N24" s="11" cm="1">
        <f t="array" aca="1" ref="N24" ca="1">INDIRECT(ADDRESS($A24+1,N$6,1,1,N$4))</f>
        <v>45</v>
      </c>
      <c r="O24" s="7" cm="1">
        <f t="array" aca="1" ref="O24" ca="1">INDIRECT(ADDRESS($A24+1,O$6,1,1,O$4))</f>
        <v>3.1782534014000001</v>
      </c>
      <c r="P24" s="10" cm="1">
        <f t="array" aca="1" ref="P24" ca="1">INDIRECT(ADDRESS($A24+1,P$6,1,1,P$4))</f>
        <v>8.3179297599999993E-2</v>
      </c>
      <c r="Q24" s="11" cm="1">
        <f t="array" aca="1" ref="Q24" ca="1">INDIRECT(ADDRESS($A24+1,Q$6,1,1,Q$4))</f>
        <v>9</v>
      </c>
      <c r="R24" s="7" cm="1">
        <f t="array" aca="1" ref="R24" ca="1">INDIRECT(ADDRESS($A24+1,R$6,1,1,R$4))</f>
        <v>0.63565068030000005</v>
      </c>
      <c r="S24" s="9" cm="1">
        <f t="array" aca="1" ref="S24" ca="1">INDIRECT(ADDRESS($A24+1,S$6,1,1,S$4))</f>
        <v>1.6635859499999999E-2</v>
      </c>
      <c r="T24" s="10" cm="1">
        <f t="array" aca="1" ref="T24" ca="1">INDIRECT(ADDRESS($A24+1,T$6,1,1,T$4))</f>
        <v>1.9354838700000002E-2</v>
      </c>
      <c r="U24" s="11" cm="1">
        <f t="array" aca="1" ref="U24" ca="1">INDIRECT(ADDRESS($A24+1,U$6,1,1,U$4))</f>
        <v>276</v>
      </c>
      <c r="V24" s="7" cm="1">
        <f t="array" aca="1" ref="V24" ca="1">INDIRECT(ADDRESS($A24+1,V$6,1,1,V$4))</f>
        <v>19.4932875288</v>
      </c>
      <c r="W24" s="10" cm="1">
        <f t="array" aca="1" ref="W24" ca="1">INDIRECT(ADDRESS($A24+1,W$6,1,1,W$4))</f>
        <v>0.51016635860000004</v>
      </c>
      <c r="X24" s="70" cm="1">
        <f t="array" aca="1" ref="X24" ca="1">INDIRECT(ADDRESS($A24+1,X$6,1,1,X$4))</f>
        <v>0</v>
      </c>
      <c r="Y24" s="71" cm="1">
        <f t="array" aca="1" ref="Y24" ca="1">INDIRECT(ADDRESS($A24+1,Y$6,1,1,Y$4))</f>
        <v>0</v>
      </c>
      <c r="Z24" s="71" cm="1">
        <f t="array" aca="1" ref="Z24" ca="1">INDIRECT(ADDRESS($A24+1,Z$6,1,1,Z$4))</f>
        <v>0</v>
      </c>
      <c r="AA24" s="7" cm="1">
        <f t="array" aca="1" ref="AA24" ca="1">INDIRECT(ADDRESS($A24+1,AA$6,1,1,AA$4))</f>
        <v>4</v>
      </c>
      <c r="AB24" s="7" cm="1">
        <f t="array" aca="1" ref="AB24" ca="1">INDIRECT(ADDRESS($A24+1,AB$6,1,1,AB$4))</f>
        <v>2.8251141346000002</v>
      </c>
      <c r="AC24" s="7" cm="1">
        <f t="array" aca="1" ref="AC24" ca="1">INDIRECT(ADDRESS($A24+1,AC$6,1,1,AC$4))</f>
        <v>189.5121729297</v>
      </c>
      <c r="AD24" s="31"/>
      <c r="AE24" s="31"/>
      <c r="AF24" s="12"/>
    </row>
    <row r="25" spans="1:32" x14ac:dyDescent="0.25">
      <c r="A25">
        <f t="shared" si="2"/>
        <v>17</v>
      </c>
      <c r="B25" s="30" t="str" cm="1">
        <f t="array" aca="1" ref="B25" ca="1">INDIRECT(ADDRESS($A25+1,B$6,1,1,B$4))</f>
        <v>US Idaho</v>
      </c>
      <c r="C25" s="31" t="str" cm="1">
        <f t="array" aca="1" ref="C25" ca="1">INDIRECT(ADDRESS($A25+1,C$6,1,1,C$4))</f>
        <v>Idaho</v>
      </c>
      <c r="D25" s="7" cm="1">
        <f t="array" aca="1" ref="D25" ca="1">INDIRECT(ADDRESS($A25+1,D$6,1,1,D$4))</f>
        <v>1787065</v>
      </c>
      <c r="E25" s="7" cm="1">
        <f t="array" aca="1" ref="E25" ca="1">INDIRECT(ADDRESS($A25+1,E$6,1,1,E$4))</f>
        <v>214045</v>
      </c>
      <c r="F25" s="11" cm="1">
        <f t="array" aca="1" ref="F25" ca="1">INDIRECT(ADDRESS($A25+1,F$6,1,1,F$4))</f>
        <v>16183</v>
      </c>
      <c r="G25" s="7" cm="1">
        <f t="array" aca="1" ref="G25" ca="1">INDIRECT(ADDRESS($A25+1,G$6,1,1,G$4))</f>
        <v>905.56303212249998</v>
      </c>
      <c r="H25" s="11" cm="1">
        <f t="array" aca="1" ref="H25" ca="1">INDIRECT(ADDRESS($A25+1,H$6,1,1,H$4))</f>
        <v>1609</v>
      </c>
      <c r="I25" s="7" cm="1">
        <f t="array" aca="1" ref="I25" ca="1">INDIRECT(ADDRESS($A25+1,I$6,1,1,I$4))</f>
        <v>90.0358968476</v>
      </c>
      <c r="J25" s="9" cm="1">
        <f t="array" aca="1" ref="J25" ca="1">INDIRECT(ADDRESS($A25+1,J$6,1,1,J$4))</f>
        <v>0.41421356240000001</v>
      </c>
      <c r="K25" s="9" cm="1">
        <f t="array" aca="1" ref="K25" ca="1">INDIRECT(ADDRESS($A25+1,K$6,1,1,K$4))</f>
        <v>2.0306634699999999E-2</v>
      </c>
      <c r="L25" s="9" cm="1">
        <f t="array" aca="1" ref="L25" ca="1">INDIRECT(ADDRESS($A25+1,L$6,1,1,L$4))</f>
        <v>2.4559201100000001E-2</v>
      </c>
      <c r="M25" s="10" cm="1">
        <f t="array" aca="1" ref="M25" ca="1">INDIRECT(ADDRESS($A25+1,M$6,1,1,M$4))</f>
        <v>1.3862633900000001E-2</v>
      </c>
      <c r="N25" s="11" cm="1">
        <f t="array" aca="1" ref="N25" ca="1">INDIRECT(ADDRESS($A25+1,N$6,1,1,N$4))</f>
        <v>148</v>
      </c>
      <c r="O25" s="7" cm="1">
        <f t="array" aca="1" ref="O25" ca="1">INDIRECT(ADDRESS($A25+1,O$6,1,1,O$4))</f>
        <v>8.2817356951000001</v>
      </c>
      <c r="P25" s="10" cm="1">
        <f t="array" aca="1" ref="P25" ca="1">INDIRECT(ADDRESS($A25+1,P$6,1,1,P$4))</f>
        <v>9.1982597900000004E-2</v>
      </c>
      <c r="Q25" s="11" cm="1">
        <f t="array" aca="1" ref="Q25" ca="1">INDIRECT(ADDRESS($A25+1,Q$6,1,1,Q$4))</f>
        <v>41</v>
      </c>
      <c r="R25" s="7" cm="1">
        <f t="array" aca="1" ref="R25" ca="1">INDIRECT(ADDRESS($A25+1,R$6,1,1,R$4))</f>
        <v>2.2942646182000002</v>
      </c>
      <c r="S25" s="9" cm="1">
        <f t="array" aca="1" ref="S25" ca="1">INDIRECT(ADDRESS($A25+1,S$6,1,1,S$4))</f>
        <v>2.5481665600000002E-2</v>
      </c>
      <c r="T25" s="10" cm="1">
        <f t="array" aca="1" ref="T25" ca="1">INDIRECT(ADDRESS($A25+1,T$6,1,1,T$4))</f>
        <v>2.9369627499999999E-2</v>
      </c>
      <c r="U25" s="11" cm="1">
        <f t="array" aca="1" ref="U25" ca="1">INDIRECT(ADDRESS($A25+1,U$6,1,1,U$4))</f>
        <v>850</v>
      </c>
      <c r="V25" s="7" cm="1">
        <f t="array" aca="1" ref="V25" ca="1">INDIRECT(ADDRESS($A25+1,V$6,1,1,V$4))</f>
        <v>47.564022573300001</v>
      </c>
      <c r="W25" s="10" cm="1">
        <f t="array" aca="1" ref="W25" ca="1">INDIRECT(ADDRESS($A25+1,W$6,1,1,W$4))</f>
        <v>0.52827843379999995</v>
      </c>
      <c r="X25" s="70" cm="1">
        <f t="array" aca="1" ref="X25" ca="1">INDIRECT(ADDRESS($A25+1,X$6,1,1,X$4))</f>
        <v>0</v>
      </c>
      <c r="Y25" s="71" cm="1">
        <f t="array" aca="1" ref="Y25" ca="1">INDIRECT(ADDRESS($A25+1,Y$6,1,1,Y$4))</f>
        <v>0</v>
      </c>
      <c r="Z25" s="71" cm="1">
        <f t="array" aca="1" ref="Z25" ca="1">INDIRECT(ADDRESS($A25+1,Z$6,1,1,Z$4))</f>
        <v>0</v>
      </c>
      <c r="AA25" s="7" cm="1">
        <f t="array" aca="1" ref="AA25" ca="1">INDIRECT(ADDRESS($A25+1,AA$6,1,1,AA$4))</f>
        <v>4</v>
      </c>
      <c r="AB25" s="7" cm="1">
        <f t="array" aca="1" ref="AB25" ca="1">INDIRECT(ADDRESS($A25+1,AB$6,1,1,AB$4))</f>
        <v>2.2383069446000001</v>
      </c>
      <c r="AC25" s="7" cm="1">
        <f t="array" aca="1" ref="AC25" ca="1">INDIRECT(ADDRESS($A25+1,AC$6,1,1,AC$4))</f>
        <v>150.14841615180001</v>
      </c>
      <c r="AD25" s="31"/>
      <c r="AE25" s="31"/>
      <c r="AF25" s="12"/>
    </row>
    <row r="26" spans="1:32" x14ac:dyDescent="0.25">
      <c r="A26">
        <f t="shared" si="2"/>
        <v>18</v>
      </c>
      <c r="B26" s="30" t="str" cm="1">
        <f t="array" aca="1" ref="B26" ca="1">INDIRECT(ADDRESS($A26+1,B$6,1,1,B$4))</f>
        <v>US Illinois</v>
      </c>
      <c r="C26" s="31" t="str" cm="1">
        <f t="array" aca="1" ref="C26" ca="1">INDIRECT(ADDRESS($A26+1,C$6,1,1,C$4))</f>
        <v>Illinois</v>
      </c>
      <c r="D26" s="7" cm="1">
        <f t="array" aca="1" ref="D26" ca="1">INDIRECT(ADDRESS($A26+1,D$6,1,1,D$4))</f>
        <v>12671821</v>
      </c>
      <c r="E26" s="7" cm="1">
        <f t="array" aca="1" ref="E26" ca="1">INDIRECT(ADDRESS($A26+1,E$6,1,1,E$4))</f>
        <v>143793</v>
      </c>
      <c r="F26" s="11" cm="1">
        <f t="array" aca="1" ref="F26" ca="1">INDIRECT(ADDRESS($A26+1,F$6,1,1,F$4))</f>
        <v>130163</v>
      </c>
      <c r="G26" s="7" cm="1">
        <f t="array" aca="1" ref="G26" ca="1">INDIRECT(ADDRESS($A26+1,G$6,1,1,G$4))</f>
        <v>1027.1846485205001</v>
      </c>
      <c r="H26" s="11" cm="1">
        <f t="array" aca="1" ref="H26" ca="1">INDIRECT(ADDRESS($A26+1,H$6,1,1,H$4))</f>
        <v>27575</v>
      </c>
      <c r="I26" s="7" cm="1">
        <f t="array" aca="1" ref="I26" ca="1">INDIRECT(ADDRESS($A26+1,I$6,1,1,I$4))</f>
        <v>217.6088188114</v>
      </c>
      <c r="J26" s="9" cm="1">
        <f t="array" aca="1" ref="J26" ca="1">INDIRECT(ADDRESS($A26+1,J$6,1,1,J$4))</f>
        <v>0.58925443710000003</v>
      </c>
      <c r="K26" s="9" cm="1">
        <f t="array" aca="1" ref="K26" ca="1">INDIRECT(ADDRESS($A26+1,K$6,1,1,K$4))</f>
        <v>5.8493179499999999E-2</v>
      </c>
      <c r="L26" s="9" cm="1">
        <f t="array" aca="1" ref="L26" ca="1">INDIRECT(ADDRESS($A26+1,L$6,1,1,L$4))</f>
        <v>5.8493179499999999E-2</v>
      </c>
      <c r="M26" s="10" cm="1">
        <f t="array" aca="1" ref="M26" ca="1">INDIRECT(ADDRESS($A26+1,M$6,1,1,M$4))</f>
        <v>7.15812381E-2</v>
      </c>
      <c r="N26" s="11" cm="1">
        <f t="array" aca="1" ref="N26" ca="1">INDIRECT(ADDRESS($A26+1,N$6,1,1,N$4))</f>
        <v>0</v>
      </c>
      <c r="O26" s="7" cm="1">
        <f t="array" aca="1" ref="O26" ca="1">INDIRECT(ADDRESS($A26+1,O$6,1,1,O$4))</f>
        <v>0</v>
      </c>
      <c r="P26" s="10" cm="1">
        <f t="array" aca="1" ref="P26" ca="1">INDIRECT(ADDRESS($A26+1,P$6,1,1,P$4))</f>
        <v>0</v>
      </c>
      <c r="Q26" s="11" cm="1">
        <f t="array" aca="1" ref="Q26" ca="1">INDIRECT(ADDRESS($A26+1,Q$6,1,1,Q$4))</f>
        <v>1134</v>
      </c>
      <c r="R26" s="7" cm="1">
        <f t="array" aca="1" ref="R26" ca="1">INDIRECT(ADDRESS($A26+1,R$6,1,1,R$4))</f>
        <v>8.9489900465000005</v>
      </c>
      <c r="S26" s="9" cm="1">
        <f t="array" aca="1" ref="S26" ca="1">INDIRECT(ADDRESS($A26+1,S$6,1,1,S$4))</f>
        <v>4.1124206699999999E-2</v>
      </c>
      <c r="T26" s="10" cm="1">
        <f t="array" aca="1" ref="T26" ca="1">INDIRECT(ADDRESS($A26+1,T$6,1,1,T$4))</f>
        <v>5.91240876E-2</v>
      </c>
      <c r="U26" s="11" cm="1">
        <f t="array" aca="1" ref="U26" ca="1">INDIRECT(ADDRESS($A26+1,U$6,1,1,U$4))</f>
        <v>7770</v>
      </c>
      <c r="V26" s="7" cm="1">
        <f t="array" aca="1" ref="V26" ca="1">INDIRECT(ADDRESS($A26+1,V$6,1,1,V$4))</f>
        <v>61.317154022300002</v>
      </c>
      <c r="W26" s="10" cm="1">
        <f t="array" aca="1" ref="W26" ca="1">INDIRECT(ADDRESS($A26+1,W$6,1,1,W$4))</f>
        <v>0.28177697190000001</v>
      </c>
      <c r="X26" s="70" cm="1">
        <f t="array" aca="1" ref="X26" ca="1">INDIRECT(ADDRESS($A26+1,X$6,1,1,X$4))</f>
        <v>0</v>
      </c>
      <c r="Y26" s="71" cm="1">
        <f t="array" aca="1" ref="Y26" ca="1">INDIRECT(ADDRESS($A26+1,Y$6,1,1,Y$4))</f>
        <v>0</v>
      </c>
      <c r="Z26" s="71" cm="1">
        <f t="array" aca="1" ref="Z26" ca="1">INDIRECT(ADDRESS($A26+1,Z$6,1,1,Z$4))</f>
        <v>0</v>
      </c>
      <c r="AA26" s="7" cm="1">
        <f t="array" aca="1" ref="AA26" ca="1">INDIRECT(ADDRESS($A26+1,AA$6,1,1,AA$4))</f>
        <v>20</v>
      </c>
      <c r="AB26" s="7" cm="1">
        <f t="array" aca="1" ref="AB26" ca="1">INDIRECT(ADDRESS($A26+1,AB$6,1,1,AB$4))</f>
        <v>1.5783051228</v>
      </c>
      <c r="AC26" s="7" cm="1">
        <f t="array" aca="1" ref="AC26" ca="1">INDIRECT(ADDRESS($A26+1,AC$6,1,1,AC$4))</f>
        <v>105.87467235779999</v>
      </c>
      <c r="AD26" s="31"/>
      <c r="AE26" s="31"/>
      <c r="AF26" s="12"/>
    </row>
    <row r="27" spans="1:32" x14ac:dyDescent="0.25">
      <c r="A27">
        <f t="shared" si="2"/>
        <v>19</v>
      </c>
      <c r="B27" s="30" t="str" cm="1">
        <f t="array" aca="1" ref="B27" ca="1">INDIRECT(ADDRESS($A27+1,B$6,1,1,B$4))</f>
        <v>US Indiana</v>
      </c>
      <c r="C27" s="31" t="str" cm="1">
        <f t="array" aca="1" ref="C27" ca="1">INDIRECT(ADDRESS($A27+1,C$6,1,1,C$4))</f>
        <v>Indiana</v>
      </c>
      <c r="D27" s="7" cm="1">
        <f t="array" aca="1" ref="D27" ca="1">INDIRECT(ADDRESS($A27+1,D$6,1,1,D$4))</f>
        <v>6732219</v>
      </c>
      <c r="E27" s="7" cm="1">
        <f t="array" aca="1" ref="E27" ca="1">INDIRECT(ADDRESS($A27+1,E$6,1,1,E$4))</f>
        <v>92789</v>
      </c>
      <c r="F27" s="11" cm="1">
        <f t="array" aca="1" ref="F27" ca="1">INDIRECT(ADDRESS($A27+1,F$6,1,1,F$4))</f>
        <v>54785</v>
      </c>
      <c r="G27" s="7" cm="1">
        <f t="array" aca="1" ref="G27" ca="1">INDIRECT(ADDRESS($A27+1,G$6,1,1,G$4))</f>
        <v>813.77328931219995</v>
      </c>
      <c r="H27" s="11" cm="1">
        <f t="array" aca="1" ref="H27" ca="1">INDIRECT(ADDRESS($A27+1,H$6,1,1,H$4))</f>
        <v>10154</v>
      </c>
      <c r="I27" s="7" cm="1">
        <f t="array" aca="1" ref="I27" ca="1">INDIRECT(ADDRESS($A27+1,I$6,1,1,I$4))</f>
        <v>150.82694131010001</v>
      </c>
      <c r="J27" s="9" cm="1">
        <f t="array" aca="1" ref="J27" ca="1">INDIRECT(ADDRESS($A27+1,J$6,1,1,J$4))</f>
        <v>0.47562557979999998</v>
      </c>
      <c r="K27" s="9" cm="1">
        <f t="array" aca="1" ref="K27" ca="1">INDIRECT(ADDRESS($A27+1,K$6,1,1,K$4))</f>
        <v>4.9560200399999997E-2</v>
      </c>
      <c r="L27" s="9" cm="1">
        <f t="array" aca="1" ref="L27" ca="1">INDIRECT(ADDRESS($A27+1,L$6,1,1,L$4))</f>
        <v>4.96911752E-2</v>
      </c>
      <c r="M27" s="10" cm="1">
        <f t="array" aca="1" ref="M27" ca="1">INDIRECT(ADDRESS($A27+1,M$6,1,1,M$4))</f>
        <v>6.4137497399999993E-2</v>
      </c>
      <c r="N27" s="11" cm="1">
        <f t="array" aca="1" ref="N27" ca="1">INDIRECT(ADDRESS($A27+1,N$6,1,1,N$4))</f>
        <v>1</v>
      </c>
      <c r="O27" s="7" cm="1">
        <f t="array" aca="1" ref="O27" ca="1">INDIRECT(ADDRESS($A27+1,O$6,1,1,O$4))</f>
        <v>1.48539434E-2</v>
      </c>
      <c r="P27" s="10" cm="1">
        <f t="array" aca="1" ref="P27" ca="1">INDIRECT(ADDRESS($A27+1,P$6,1,1,P$4))</f>
        <v>9.84834E-5</v>
      </c>
      <c r="Q27" s="11" cm="1">
        <f t="array" aca="1" ref="Q27" ca="1">INDIRECT(ADDRESS($A27+1,Q$6,1,1,Q$4))</f>
        <v>519</v>
      </c>
      <c r="R27" s="7" cm="1">
        <f t="array" aca="1" ref="R27" ca="1">INDIRECT(ADDRESS($A27+1,R$6,1,1,R$4))</f>
        <v>7.7091966259999998</v>
      </c>
      <c r="S27" s="9" cm="1">
        <f t="array" aca="1" ref="S27" ca="1">INDIRECT(ADDRESS($A27+1,S$6,1,1,S$4))</f>
        <v>5.1112861900000001E-2</v>
      </c>
      <c r="T27" s="10" cm="1">
        <f t="array" aca="1" ref="T27" ca="1">INDIRECT(ADDRESS($A27+1,T$6,1,1,T$4))</f>
        <v>6.9804976500000004E-2</v>
      </c>
      <c r="U27" s="11" cm="1">
        <f t="array" aca="1" ref="U27" ca="1">INDIRECT(ADDRESS($A27+1,U$6,1,1,U$4))</f>
        <v>2918</v>
      </c>
      <c r="V27" s="7" cm="1">
        <f t="array" aca="1" ref="V27" ca="1">INDIRECT(ADDRESS($A27+1,V$6,1,1,V$4))</f>
        <v>43.3438068488</v>
      </c>
      <c r="W27" s="10" cm="1">
        <f t="array" aca="1" ref="W27" ca="1">INDIRECT(ADDRESS($A27+1,W$6,1,1,W$4))</f>
        <v>0.28737443369999999</v>
      </c>
      <c r="X27" s="70" cm="1">
        <f t="array" aca="1" ref="X27" ca="1">INDIRECT(ADDRESS($A27+1,X$6,1,1,X$4))</f>
        <v>0</v>
      </c>
      <c r="Y27" s="71" cm="1">
        <f t="array" aca="1" ref="Y27" ca="1">INDIRECT(ADDRESS($A27+1,Y$6,1,1,Y$4))</f>
        <v>0</v>
      </c>
      <c r="Z27" s="71" cm="1">
        <f t="array" aca="1" ref="Z27" ca="1">INDIRECT(ADDRESS($A27+1,Z$6,1,1,Z$4))</f>
        <v>0</v>
      </c>
      <c r="AA27" s="7" cm="1">
        <f t="array" aca="1" ref="AA27" ca="1">INDIRECT(ADDRESS($A27+1,AA$6,1,1,AA$4))</f>
        <v>11</v>
      </c>
      <c r="AB27" s="7" cm="1">
        <f t="array" aca="1" ref="AB27" ca="1">INDIRECT(ADDRESS($A27+1,AB$6,1,1,AB$4))</f>
        <v>1.6339337743</v>
      </c>
      <c r="AC27" s="7" cm="1">
        <f t="array" aca="1" ref="AC27" ca="1">INDIRECT(ADDRESS($A27+1,AC$6,1,1,AC$4))</f>
        <v>109.606311545</v>
      </c>
      <c r="AD27" s="31"/>
      <c r="AE27" s="31"/>
      <c r="AF27" s="12"/>
    </row>
    <row r="28" spans="1:32" x14ac:dyDescent="0.25">
      <c r="A28">
        <f t="shared" si="2"/>
        <v>20</v>
      </c>
      <c r="B28" s="30" t="str" cm="1">
        <f t="array" aca="1" ref="B28" ca="1">INDIRECT(ADDRESS($A28+1,B$6,1,1,B$4))</f>
        <v>US Iowa</v>
      </c>
      <c r="C28" s="31" t="str" cm="1">
        <f t="array" aca="1" ref="C28" ca="1">INDIRECT(ADDRESS($A28+1,C$6,1,1,C$4))</f>
        <v>Iowa</v>
      </c>
      <c r="D28" s="7" cm="1">
        <f t="array" aca="1" ref="D28" ca="1">INDIRECT(ADDRESS($A28+1,D$6,1,1,D$4))</f>
        <v>3155070</v>
      </c>
      <c r="E28" s="7" cm="1">
        <f t="array" aca="1" ref="E28" ca="1">INDIRECT(ADDRESS($A28+1,E$6,1,1,E$4))</f>
        <v>144669</v>
      </c>
      <c r="F28" s="11" cm="1">
        <f t="array" aca="1" ref="F28" ca="1">INDIRECT(ADDRESS($A28+1,F$6,1,1,F$4))</f>
        <v>21792</v>
      </c>
      <c r="G28" s="7" cm="1">
        <f t="array" aca="1" ref="G28" ca="1">INDIRECT(ADDRESS($A28+1,G$6,1,1,G$4))</f>
        <v>690.69782920820001</v>
      </c>
      <c r="H28" s="11" cm="1">
        <f t="array" aca="1" ref="H28" ca="1">INDIRECT(ADDRESS($A28+1,H$6,1,1,H$4))</f>
        <v>2332</v>
      </c>
      <c r="I28" s="7" cm="1">
        <f t="array" aca="1" ref="I28" ca="1">INDIRECT(ADDRESS($A28+1,I$6,1,1,I$4))</f>
        <v>73.912781649899998</v>
      </c>
      <c r="J28" s="9" cm="1">
        <f t="array" aca="1" ref="J28" ca="1">INDIRECT(ADDRESS($A28+1,J$6,1,1,J$4))</f>
        <v>0.30745969499999998</v>
      </c>
      <c r="K28" s="9" cm="1">
        <f t="array" aca="1" ref="K28" ca="1">INDIRECT(ADDRESS($A28+1,K$6,1,1,K$4))</f>
        <v>7.68187377E-2</v>
      </c>
      <c r="L28" s="9" cm="1">
        <f t="array" aca="1" ref="L28" ca="1">INDIRECT(ADDRESS($A28+1,L$6,1,1,L$4))</f>
        <v>7.70205063E-2</v>
      </c>
      <c r="M28" s="10" cm="1">
        <f t="array" aca="1" ref="M28" ca="1">INDIRECT(ADDRESS($A28+1,M$6,1,1,M$4))</f>
        <v>8.9210649200000006E-2</v>
      </c>
      <c r="N28" s="11" cm="1">
        <f t="array" aca="1" ref="N28" ca="1">INDIRECT(ADDRESS($A28+1,N$6,1,1,N$4))</f>
        <v>193</v>
      </c>
      <c r="O28" s="7" cm="1">
        <f t="array" aca="1" ref="O28" ca="1">INDIRECT(ADDRESS($A28+1,O$6,1,1,O$4))</f>
        <v>6.1171384470000003</v>
      </c>
      <c r="P28" s="10" cm="1">
        <f t="array" aca="1" ref="P28" ca="1">INDIRECT(ADDRESS($A28+1,P$6,1,1,P$4))</f>
        <v>8.2761578000000002E-2</v>
      </c>
      <c r="Q28" s="11" cm="1">
        <f t="array" aca="1" ref="Q28" ca="1">INDIRECT(ADDRESS($A28+1,Q$6,1,1,Q$4))</f>
        <v>64</v>
      </c>
      <c r="R28" s="7" cm="1">
        <f t="array" aca="1" ref="R28" ca="1">INDIRECT(ADDRESS($A28+1,R$6,1,1,R$4))</f>
        <v>2.028481143</v>
      </c>
      <c r="S28" s="9" cm="1">
        <f t="array" aca="1" ref="S28" ca="1">INDIRECT(ADDRESS($A28+1,S$6,1,1,S$4))</f>
        <v>2.74442539E-2</v>
      </c>
      <c r="T28" s="10" cm="1">
        <f t="array" aca="1" ref="T28" ca="1">INDIRECT(ADDRESS($A28+1,T$6,1,1,T$4))</f>
        <v>4.2384105999999998E-2</v>
      </c>
      <c r="U28" s="11" cm="1">
        <f t="array" aca="1" ref="U28" ca="1">INDIRECT(ADDRESS($A28+1,U$6,1,1,U$4))</f>
        <v>635</v>
      </c>
      <c r="V28" s="7" cm="1">
        <f t="array" aca="1" ref="V28" ca="1">INDIRECT(ADDRESS($A28+1,V$6,1,1,V$4))</f>
        <v>20.126336341199998</v>
      </c>
      <c r="W28" s="10" cm="1">
        <f t="array" aca="1" ref="W28" ca="1">INDIRECT(ADDRESS($A28+1,W$6,1,1,W$4))</f>
        <v>0.27229845629999999</v>
      </c>
      <c r="X28" s="70" cm="1">
        <f t="array" aca="1" ref="X28" ca="1">INDIRECT(ADDRESS($A28+1,X$6,1,1,X$4))</f>
        <v>0</v>
      </c>
      <c r="Y28" s="71" cm="1">
        <f t="array" aca="1" ref="Y28" ca="1">INDIRECT(ADDRESS($A28+1,Y$6,1,1,Y$4))</f>
        <v>0</v>
      </c>
      <c r="Z28" s="71" cm="1">
        <f t="array" aca="1" ref="Z28" ca="1">INDIRECT(ADDRESS($A28+1,Z$6,1,1,Z$4))</f>
        <v>0</v>
      </c>
      <c r="AA28" s="7" cm="1">
        <f t="array" aca="1" ref="AA28" ca="1">INDIRECT(ADDRESS($A28+1,AA$6,1,1,AA$4))</f>
        <v>6</v>
      </c>
      <c r="AB28" s="7" cm="1">
        <f t="array" aca="1" ref="AB28" ca="1">INDIRECT(ADDRESS($A28+1,AB$6,1,1,AB$4))</f>
        <v>1.9017010716</v>
      </c>
      <c r="AC28" s="7" cm="1">
        <f t="array" aca="1" ref="AC28" ca="1">INDIRECT(ADDRESS($A28+1,AC$6,1,1,AC$4))</f>
        <v>127.5684751735</v>
      </c>
      <c r="AD28" s="31"/>
      <c r="AE28" s="31"/>
      <c r="AF28" s="12"/>
    </row>
    <row r="29" spans="1:32" x14ac:dyDescent="0.25">
      <c r="A29">
        <f t="shared" si="2"/>
        <v>21</v>
      </c>
      <c r="B29" s="30" t="str" cm="1">
        <f t="array" aca="1" ref="B29" ca="1">INDIRECT(ADDRESS($A29+1,B$6,1,1,B$4))</f>
        <v>US Kansas</v>
      </c>
      <c r="C29" s="31" t="str" cm="1">
        <f t="array" aca="1" ref="C29" ca="1">INDIRECT(ADDRESS($A29+1,C$6,1,1,C$4))</f>
        <v>Kansas</v>
      </c>
      <c r="D29" s="7" cm="1">
        <f t="array" aca="1" ref="D29" ca="1">INDIRECT(ADDRESS($A29+1,D$6,1,1,D$4))</f>
        <v>2913314</v>
      </c>
      <c r="E29" s="7" cm="1">
        <f t="array" aca="1" ref="E29" ca="1">INDIRECT(ADDRESS($A29+1,E$6,1,1,E$4))</f>
        <v>211754</v>
      </c>
      <c r="F29" s="11" cm="1">
        <f t="array" aca="1" ref="F29" ca="1">INDIRECT(ADDRESS($A29+1,F$6,1,1,F$4))</f>
        <v>16901</v>
      </c>
      <c r="G29" s="7" cm="1">
        <f t="array" aca="1" ref="G29" ca="1">INDIRECT(ADDRESS($A29+1,G$6,1,1,G$4))</f>
        <v>580.12970795460001</v>
      </c>
      <c r="H29" s="11" cm="1">
        <f t="array" aca="1" ref="H29" ca="1">INDIRECT(ADDRESS($A29+1,H$6,1,1,H$4))</f>
        <v>1705</v>
      </c>
      <c r="I29" s="7" cm="1">
        <f t="array" aca="1" ref="I29" ca="1">INDIRECT(ADDRESS($A29+1,I$6,1,1,I$4))</f>
        <v>58.524415837100001</v>
      </c>
      <c r="J29" s="9" cm="1">
        <f t="array" aca="1" ref="J29" ca="1">INDIRECT(ADDRESS($A29+1,J$6,1,1,J$4))</f>
        <v>0.40357162079999997</v>
      </c>
      <c r="K29" s="9" cm="1">
        <f t="array" aca="1" ref="K29" ca="1">INDIRECT(ADDRESS($A29+1,K$6,1,1,K$4))</f>
        <v>4.5639170100000001E-2</v>
      </c>
      <c r="L29" s="9" cm="1">
        <f t="array" aca="1" ref="L29" ca="1">INDIRECT(ADDRESS($A29+1,L$6,1,1,L$4))</f>
        <v>4.7171496600000001E-2</v>
      </c>
      <c r="M29" s="10" cm="1">
        <f t="array" aca="1" ref="M29" ca="1">INDIRECT(ADDRESS($A29+1,M$6,1,1,M$4))</f>
        <v>7.3677581899999997E-2</v>
      </c>
      <c r="N29" s="11" cm="1">
        <f t="array" aca="1" ref="N29" ca="1">INDIRECT(ADDRESS($A29+1,N$6,1,1,N$4))</f>
        <v>375</v>
      </c>
      <c r="O29" s="7" cm="1">
        <f t="array" aca="1" ref="O29" ca="1">INDIRECT(ADDRESS($A29+1,O$6,1,1,O$4))</f>
        <v>12.8719389671</v>
      </c>
      <c r="P29" s="10" cm="1">
        <f t="array" aca="1" ref="P29" ca="1">INDIRECT(ADDRESS($A29+1,P$6,1,1,P$4))</f>
        <v>0.21994134900000001</v>
      </c>
      <c r="Q29" s="11" cm="1">
        <f t="array" aca="1" ref="Q29" ca="1">INDIRECT(ADDRESS($A29+1,Q$6,1,1,Q$4))</f>
        <v>84</v>
      </c>
      <c r="R29" s="7" cm="1">
        <f t="array" aca="1" ref="R29" ca="1">INDIRECT(ADDRESS($A29+1,R$6,1,1,R$4))</f>
        <v>2.8833143286</v>
      </c>
      <c r="S29" s="9" cm="1">
        <f t="array" aca="1" ref="S29" ca="1">INDIRECT(ADDRESS($A29+1,S$6,1,1,S$4))</f>
        <v>4.9266862199999997E-2</v>
      </c>
      <c r="T29" s="10" cm="1">
        <f t="array" aca="1" ref="T29" ca="1">INDIRECT(ADDRESS($A29+1,T$6,1,1,T$4))</f>
        <v>6.6246056799999994E-2</v>
      </c>
      <c r="U29" s="11" cm="1">
        <f t="array" aca="1" ref="U29" ca="1">INDIRECT(ADDRESS($A29+1,U$6,1,1,U$4))</f>
        <v>536</v>
      </c>
      <c r="V29" s="7" cm="1">
        <f t="array" aca="1" ref="V29" ca="1">INDIRECT(ADDRESS($A29+1,V$6,1,1,V$4))</f>
        <v>18.398291430299999</v>
      </c>
      <c r="W29" s="10" cm="1">
        <f t="array" aca="1" ref="W29" ca="1">INDIRECT(ADDRESS($A29+1,W$6,1,1,W$4))</f>
        <v>0.31436950149999998</v>
      </c>
      <c r="X29" s="70" cm="1">
        <f t="array" aca="1" ref="X29" ca="1">INDIRECT(ADDRESS($A29+1,X$6,1,1,X$4))</f>
        <v>0</v>
      </c>
      <c r="Y29" s="71" cm="1">
        <f t="array" aca="1" ref="Y29" ca="1">INDIRECT(ADDRESS($A29+1,Y$6,1,1,Y$4))</f>
        <v>0</v>
      </c>
      <c r="Z29" s="71" cm="1">
        <f t="array" aca="1" ref="Z29" ca="1">INDIRECT(ADDRESS($A29+1,Z$6,1,1,Z$4))</f>
        <v>0</v>
      </c>
      <c r="AA29" s="7" cm="1">
        <f t="array" aca="1" ref="AA29" ca="1">INDIRECT(ADDRESS($A29+1,AA$6,1,1,AA$4))</f>
        <v>6</v>
      </c>
      <c r="AB29" s="7" cm="1">
        <f t="array" aca="1" ref="AB29" ca="1">INDIRECT(ADDRESS($A29+1,AB$6,1,1,AB$4))</f>
        <v>2.0595102346999998</v>
      </c>
      <c r="AC29" s="7" cm="1">
        <f t="array" aca="1" ref="AC29" ca="1">INDIRECT(ADDRESS($A29+1,AC$6,1,1,AC$4))</f>
        <v>138.15451028129999</v>
      </c>
      <c r="AD29" s="31"/>
      <c r="AE29" s="31"/>
      <c r="AF29" s="12"/>
    </row>
    <row r="30" spans="1:32" x14ac:dyDescent="0.25">
      <c r="A30">
        <f t="shared" si="2"/>
        <v>22</v>
      </c>
      <c r="B30" s="30" t="str" cm="1">
        <f t="array" aca="1" ref="B30" ca="1">INDIRECT(ADDRESS($A30+1,B$6,1,1,B$4))</f>
        <v>US Kentucky</v>
      </c>
      <c r="C30" s="31" t="str" cm="1">
        <f t="array" aca="1" ref="C30" ca="1">INDIRECT(ADDRESS($A30+1,C$6,1,1,C$4))</f>
        <v>Kentucky</v>
      </c>
      <c r="D30" s="7" cm="1">
        <f t="array" aca="1" ref="D30" ca="1">INDIRECT(ADDRESS($A30+1,D$6,1,1,D$4))</f>
        <v>4467673</v>
      </c>
      <c r="E30" s="7" cm="1">
        <f t="array" aca="1" ref="E30" ca="1">INDIRECT(ADDRESS($A30+1,E$6,1,1,E$4))</f>
        <v>102269</v>
      </c>
      <c r="F30" s="11" cm="1">
        <f t="array" aca="1" ref="F30" ca="1">INDIRECT(ADDRESS($A30+1,F$6,1,1,F$4))</f>
        <v>29747</v>
      </c>
      <c r="G30" s="7" cm="1">
        <f t="array" aca="1" ref="G30" ca="1">INDIRECT(ADDRESS($A30+1,G$6,1,1,G$4))</f>
        <v>665.82760197530001</v>
      </c>
      <c r="H30" s="11" cm="1">
        <f t="array" aca="1" ref="H30" ca="1">INDIRECT(ADDRESS($A30+1,H$6,1,1,H$4))</f>
        <v>2429</v>
      </c>
      <c r="I30" s="7" cm="1">
        <f t="array" aca="1" ref="I30" ca="1">INDIRECT(ADDRESS($A30+1,I$6,1,1,I$4))</f>
        <v>54.368347907299999</v>
      </c>
      <c r="J30" s="9" cm="1">
        <f t="array" aca="1" ref="J30" ca="1">INDIRECT(ADDRESS($A30+1,J$6,1,1,J$4))</f>
        <v>0.3265198641</v>
      </c>
      <c r="K30" s="9" cm="1">
        <f t="array" aca="1" ref="K30" ca="1">INDIRECT(ADDRESS($A30+1,K$6,1,1,K$4))</f>
        <v>5.4350536800000002E-2</v>
      </c>
      <c r="L30" s="9" cm="1">
        <f t="array" aca="1" ref="L30" ca="1">INDIRECT(ADDRESS($A30+1,L$6,1,1,L$4))</f>
        <v>5.6158884200000002E-2</v>
      </c>
      <c r="M30" s="10" cm="1">
        <f t="array" aca="1" ref="M30" ca="1">INDIRECT(ADDRESS($A30+1,M$6,1,1,M$4))</f>
        <v>6.0235704899999999E-2</v>
      </c>
      <c r="N30" s="11" cm="1">
        <f t="array" aca="1" ref="N30" ca="1">INDIRECT(ADDRESS($A30+1,N$6,1,1,N$4))</f>
        <v>971</v>
      </c>
      <c r="O30" s="7" cm="1">
        <f t="array" aca="1" ref="O30" ca="1">INDIRECT(ADDRESS($A30+1,O$6,1,1,O$4))</f>
        <v>21.733909352800001</v>
      </c>
      <c r="P30" s="10" cm="1">
        <f t="array" aca="1" ref="P30" ca="1">INDIRECT(ADDRESS($A30+1,P$6,1,1,P$4))</f>
        <v>0.39975298479999999</v>
      </c>
      <c r="Q30" s="11" cm="1">
        <f t="array" aca="1" ref="Q30" ca="1">INDIRECT(ADDRESS($A30+1,Q$6,1,1,Q$4))</f>
        <v>129</v>
      </c>
      <c r="R30" s="7" cm="1">
        <f t="array" aca="1" ref="R30" ca="1">INDIRECT(ADDRESS($A30+1,R$6,1,1,R$4))</f>
        <v>2.8874091725</v>
      </c>
      <c r="S30" s="9" cm="1">
        <f t="array" aca="1" ref="S30" ca="1">INDIRECT(ADDRESS($A30+1,S$6,1,1,S$4))</f>
        <v>5.3108275000000003E-2</v>
      </c>
      <c r="T30" s="10" cm="1">
        <f t="array" aca="1" ref="T30" ca="1">INDIRECT(ADDRESS($A30+1,T$6,1,1,T$4))</f>
        <v>7.3025757100000005E-2</v>
      </c>
      <c r="U30" s="11" cm="1">
        <f t="array" aca="1" ref="U30" ca="1">INDIRECT(ADDRESS($A30+1,U$6,1,1,U$4))</f>
        <v>641</v>
      </c>
      <c r="V30" s="7" cm="1">
        <f t="array" aca="1" ref="V30" ca="1">INDIRECT(ADDRESS($A30+1,V$6,1,1,V$4))</f>
        <v>14.347513795199999</v>
      </c>
      <c r="W30" s="10" cm="1">
        <f t="array" aca="1" ref="W30" ca="1">INDIRECT(ADDRESS($A30+1,W$6,1,1,W$4))</f>
        <v>0.26389460679999999</v>
      </c>
      <c r="X30" s="70" cm="1">
        <f t="array" aca="1" ref="X30" ca="1">INDIRECT(ADDRESS($A30+1,X$6,1,1,X$4))</f>
        <v>0</v>
      </c>
      <c r="Y30" s="71" cm="1">
        <f t="array" aca="1" ref="Y30" ca="1">INDIRECT(ADDRESS($A30+1,Y$6,1,1,Y$4))</f>
        <v>0</v>
      </c>
      <c r="Z30" s="71" cm="1">
        <f t="array" aca="1" ref="Z30" ca="1">INDIRECT(ADDRESS($A30+1,Z$6,1,1,Z$4))</f>
        <v>0</v>
      </c>
      <c r="AA30" s="7" cm="1">
        <f t="array" aca="1" ref="AA30" ca="1">INDIRECT(ADDRESS($A30+1,AA$6,1,1,AA$4))</f>
        <v>8</v>
      </c>
      <c r="AB30" s="7" cm="1">
        <f t="array" aca="1" ref="AB30" ca="1">INDIRECT(ADDRESS($A30+1,AB$6,1,1,AB$4))</f>
        <v>1.7906413473</v>
      </c>
      <c r="AC30" s="7" cm="1">
        <f t="array" aca="1" ref="AC30" ca="1">INDIRECT(ADDRESS($A30+1,AC$6,1,1,AC$4))</f>
        <v>120.1184506164</v>
      </c>
      <c r="AD30" s="31"/>
      <c r="AE30" s="31"/>
      <c r="AF30" s="12"/>
    </row>
    <row r="31" spans="1:32" x14ac:dyDescent="0.25">
      <c r="A31">
        <f t="shared" si="2"/>
        <v>23</v>
      </c>
      <c r="B31" s="30" t="str" cm="1">
        <f t="array" aca="1" ref="B31" ca="1">INDIRECT(ADDRESS($A31+1,B$6,1,1,B$4))</f>
        <v>US Louisiana</v>
      </c>
      <c r="C31" s="31" t="str" cm="1">
        <f t="array" aca="1" ref="C31" ca="1">INDIRECT(ADDRESS($A31+1,C$6,1,1,C$4))</f>
        <v>Louisiana</v>
      </c>
      <c r="D31" s="7" cm="1">
        <f t="array" aca="1" ref="D31" ca="1">INDIRECT(ADDRESS($A31+1,D$6,1,1,D$4))</f>
        <v>4648794</v>
      </c>
      <c r="E31" s="7" cm="1">
        <f t="array" aca="1" ref="E31" ca="1">INDIRECT(ADDRESS($A31+1,E$6,1,1,E$4))</f>
        <v>111898</v>
      </c>
      <c r="F31" s="11" cm="1">
        <f t="array" aca="1" ref="F31" ca="1">INDIRECT(ADDRESS($A31+1,F$6,1,1,F$4))</f>
        <v>131987</v>
      </c>
      <c r="G31" s="7" cm="1">
        <f t="array" aca="1" ref="G31" ca="1">INDIRECT(ADDRESS($A31+1,G$6,1,1,G$4))</f>
        <v>2839.1664590859</v>
      </c>
      <c r="H31" s="11" cm="1">
        <f t="array" aca="1" ref="H31" ca="1">INDIRECT(ADDRESS($A31+1,H$6,1,1,H$4))</f>
        <v>23118</v>
      </c>
      <c r="I31" s="7" cm="1">
        <f t="array" aca="1" ref="I31" ca="1">INDIRECT(ADDRESS($A31+1,I$6,1,1,I$4))</f>
        <v>497.29026495900001</v>
      </c>
      <c r="J31" s="9" cm="1">
        <f t="array" aca="1" ref="J31" ca="1">INDIRECT(ADDRESS($A31+1,J$6,1,1,J$4))</f>
        <v>0.44928262460000001</v>
      </c>
      <c r="K31" s="9" cm="1">
        <f t="array" aca="1" ref="K31" ca="1">INDIRECT(ADDRESS($A31+1,K$6,1,1,K$4))</f>
        <v>2.34085643E-2</v>
      </c>
      <c r="L31" s="9" cm="1">
        <f t="array" aca="1" ref="L31" ca="1">INDIRECT(ADDRESS($A31+1,L$6,1,1,L$4))</f>
        <v>2.34085643E-2</v>
      </c>
      <c r="M31" s="10" cm="1">
        <f t="array" aca="1" ref="M31" ca="1">INDIRECT(ADDRESS($A31+1,M$6,1,1,M$4))</f>
        <v>2.60074561E-2</v>
      </c>
      <c r="N31" s="11" cm="1">
        <f t="array" aca="1" ref="N31" ca="1">INDIRECT(ADDRESS($A31+1,N$6,1,1,N$4))</f>
        <v>0</v>
      </c>
      <c r="O31" s="7" cm="1">
        <f t="array" aca="1" ref="O31" ca="1">INDIRECT(ADDRESS($A31+1,O$6,1,1,O$4))</f>
        <v>0</v>
      </c>
      <c r="P31" s="10" cm="1">
        <f t="array" aca="1" ref="P31" ca="1">INDIRECT(ADDRESS($A31+1,P$6,1,1,P$4))</f>
        <v>0</v>
      </c>
      <c r="Q31" s="11" cm="1">
        <f t="array" aca="1" ref="Q31" ca="1">INDIRECT(ADDRESS($A31+1,Q$6,1,1,Q$4))</f>
        <v>1213</v>
      </c>
      <c r="R31" s="7" cm="1">
        <f t="array" aca="1" ref="R31" ca="1">INDIRECT(ADDRESS($A31+1,R$6,1,1,R$4))</f>
        <v>26.092788796400001</v>
      </c>
      <c r="S31" s="9" cm="1">
        <f t="array" aca="1" ref="S31" ca="1">INDIRECT(ADDRESS($A31+1,S$6,1,1,S$4))</f>
        <v>5.2469936799999999E-2</v>
      </c>
      <c r="T31" s="10" cm="1">
        <f t="array" aca="1" ref="T31" ca="1">INDIRECT(ADDRESS($A31+1,T$6,1,1,T$4))</f>
        <v>6.06075747E-2</v>
      </c>
      <c r="U31" s="11" cm="1">
        <f t="array" aca="1" ref="U31" ca="1">INDIRECT(ADDRESS($A31+1,U$6,1,1,U$4))</f>
        <v>9084</v>
      </c>
      <c r="V31" s="7" cm="1">
        <f t="array" aca="1" ref="V31" ca="1">INDIRECT(ADDRESS($A31+1,V$6,1,1,V$4))</f>
        <v>195.40551807630001</v>
      </c>
      <c r="W31" s="10" cm="1">
        <f t="array" aca="1" ref="W31" ca="1">INDIRECT(ADDRESS($A31+1,W$6,1,1,W$4))</f>
        <v>0.39294056579999997</v>
      </c>
      <c r="X31" s="70" cm="1">
        <f t="array" aca="1" ref="X31" ca="1">INDIRECT(ADDRESS($A31+1,X$6,1,1,X$4))</f>
        <v>0</v>
      </c>
      <c r="Y31" s="71" cm="1">
        <f t="array" aca="1" ref="Y31" ca="1">INDIRECT(ADDRESS($A31+1,Y$6,1,1,Y$4))</f>
        <v>0</v>
      </c>
      <c r="Z31" s="71" cm="1">
        <f t="array" aca="1" ref="Z31" ca="1">INDIRECT(ADDRESS($A31+1,Z$6,1,1,Z$4))</f>
        <v>0</v>
      </c>
      <c r="AA31" s="7" cm="1">
        <f t="array" aca="1" ref="AA31" ca="1">INDIRECT(ADDRESS($A31+1,AA$6,1,1,AA$4))</f>
        <v>8</v>
      </c>
      <c r="AB31" s="7" cm="1">
        <f t="array" aca="1" ref="AB31" ca="1">INDIRECT(ADDRESS($A31+1,AB$6,1,1,AB$4))</f>
        <v>1.7208764251999999</v>
      </c>
      <c r="AC31" s="7" cm="1">
        <f t="array" aca="1" ref="AC31" ca="1">INDIRECT(ADDRESS($A31+1,AC$6,1,1,AC$4))</f>
        <v>115.43853279379999</v>
      </c>
      <c r="AD31" s="31"/>
      <c r="AE31" s="31"/>
      <c r="AF31" s="12"/>
    </row>
    <row r="32" spans="1:32" x14ac:dyDescent="0.25">
      <c r="A32">
        <f t="shared" si="2"/>
        <v>24</v>
      </c>
      <c r="B32" s="30" t="str" cm="1">
        <f t="array" aca="1" ref="B32" ca="1">INDIRECT(ADDRESS($A32+1,B$6,1,1,B$4))</f>
        <v>US Maine</v>
      </c>
      <c r="C32" s="31" t="str" cm="1">
        <f t="array" aca="1" ref="C32" ca="1">INDIRECT(ADDRESS($A32+1,C$6,1,1,C$4))</f>
        <v>Maine</v>
      </c>
      <c r="D32" s="7" cm="1">
        <f t="array" aca="1" ref="D32" ca="1">INDIRECT(ADDRESS($A32+1,D$6,1,1,D$4))</f>
        <v>1344212</v>
      </c>
      <c r="E32" s="7" cm="1">
        <f t="array" aca="1" ref="E32" ca="1">INDIRECT(ADDRESS($A32+1,E$6,1,1,E$4))</f>
        <v>79883</v>
      </c>
      <c r="F32" s="11" cm="1">
        <f t="array" aca="1" ref="F32" ca="1">INDIRECT(ADDRESS($A32+1,F$6,1,1,F$4))</f>
        <v>14903</v>
      </c>
      <c r="G32" s="7" cm="1">
        <f t="array" aca="1" ref="G32" ca="1">INDIRECT(ADDRESS($A32+1,G$6,1,1,G$4))</f>
        <v>1108.6792857078999</v>
      </c>
      <c r="H32" s="11" cm="1">
        <f t="array" aca="1" ref="H32" ca="1">INDIRECT(ADDRESS($A32+1,H$6,1,1,H$4))</f>
        <v>827</v>
      </c>
      <c r="I32" s="7" cm="1">
        <f t="array" aca="1" ref="I32" ca="1">INDIRECT(ADDRESS($A32+1,I$6,1,1,I$4))</f>
        <v>61.523033569100001</v>
      </c>
      <c r="J32" s="9" cm="1">
        <f t="array" aca="1" ref="J32" ca="1">INDIRECT(ADDRESS($A32+1,J$6,1,1,J$4))</f>
        <v>0.24212147940000001</v>
      </c>
      <c r="K32" s="9" cm="1">
        <f t="array" aca="1" ref="K32" ca="1">INDIRECT(ADDRESS($A32+1,K$6,1,1,K$4))</f>
        <v>4.2260835500000003E-2</v>
      </c>
      <c r="L32" s="9" cm="1">
        <f t="array" aca="1" ref="L32" ca="1">INDIRECT(ADDRESS($A32+1,L$6,1,1,L$4))</f>
        <v>5.2917118999999999E-2</v>
      </c>
      <c r="M32" s="10" cm="1">
        <f t="array" aca="1" ref="M32" ca="1">INDIRECT(ADDRESS($A32+1,M$6,1,1,M$4))</f>
        <v>3.8944723600000002E-2</v>
      </c>
      <c r="N32" s="11" cm="1">
        <f t="array" aca="1" ref="N32" ca="1">INDIRECT(ADDRESS($A32+1,N$6,1,1,N$4))</f>
        <v>133</v>
      </c>
      <c r="O32" s="7" cm="1">
        <f t="array" aca="1" ref="O32" ca="1">INDIRECT(ADDRESS($A32+1,O$6,1,1,O$4))</f>
        <v>9.8942726295999996</v>
      </c>
      <c r="P32" s="10" cm="1">
        <f t="array" aca="1" ref="P32" ca="1">INDIRECT(ADDRESS($A32+1,P$6,1,1,P$4))</f>
        <v>0.16082224910000001</v>
      </c>
      <c r="Q32" s="11" cm="1">
        <f t="array" aca="1" ref="Q32" ca="1">INDIRECT(ADDRESS($A32+1,Q$6,1,1,Q$4))</f>
        <v>29</v>
      </c>
      <c r="R32" s="7" cm="1">
        <f t="array" aca="1" ref="R32" ca="1">INDIRECT(ADDRESS($A32+1,R$6,1,1,R$4))</f>
        <v>2.1573977914000002</v>
      </c>
      <c r="S32" s="9" cm="1">
        <f t="array" aca="1" ref="S32" ca="1">INDIRECT(ADDRESS($A32+1,S$6,1,1,S$4))</f>
        <v>3.5066505400000003E-2</v>
      </c>
      <c r="T32" s="10" cm="1">
        <f t="array" aca="1" ref="T32" ca="1">INDIRECT(ADDRESS($A32+1,T$6,1,1,T$4))</f>
        <v>4.7077922100000003E-2</v>
      </c>
      <c r="U32" s="11" cm="1">
        <f t="array" aca="1" ref="U32" ca="1">INDIRECT(ADDRESS($A32+1,U$6,1,1,U$4))</f>
        <v>403</v>
      </c>
      <c r="V32" s="7" cm="1">
        <f t="array" aca="1" ref="V32" ca="1">INDIRECT(ADDRESS($A32+1,V$6,1,1,V$4))</f>
        <v>29.980389998</v>
      </c>
      <c r="W32" s="10" cm="1">
        <f t="array" aca="1" ref="W32" ca="1">INDIRECT(ADDRESS($A32+1,W$6,1,1,W$4))</f>
        <v>0.4873035067</v>
      </c>
      <c r="X32" s="70" cm="1">
        <f t="array" aca="1" ref="X32" ca="1">INDIRECT(ADDRESS($A32+1,X$6,1,1,X$4))</f>
        <v>0</v>
      </c>
      <c r="Y32" s="71" cm="1">
        <f t="array" aca="1" ref="Y32" ca="1">INDIRECT(ADDRESS($A32+1,Y$6,1,1,Y$4))</f>
        <v>0</v>
      </c>
      <c r="Z32" s="71" cm="1">
        <f t="array" aca="1" ref="Z32" ca="1">INDIRECT(ADDRESS($A32+1,Z$6,1,1,Z$4))</f>
        <v>0</v>
      </c>
      <c r="AA32" s="7" cm="1">
        <f t="array" aca="1" ref="AA32" ca="1">INDIRECT(ADDRESS($A32+1,AA$6,1,1,AA$4))</f>
        <v>4</v>
      </c>
      <c r="AB32" s="7" cm="1">
        <f t="array" aca="1" ref="AB32" ca="1">INDIRECT(ADDRESS($A32+1,AB$6,1,1,AB$4))</f>
        <v>2.9757210916000001</v>
      </c>
      <c r="AC32" s="7" cm="1">
        <f t="array" aca="1" ref="AC32" ca="1">INDIRECT(ADDRESS($A32+1,AC$6,1,1,AC$4))</f>
        <v>199.61507508509999</v>
      </c>
      <c r="AD32" s="31"/>
      <c r="AE32" s="31"/>
      <c r="AF32" s="12"/>
    </row>
    <row r="33" spans="1:32" x14ac:dyDescent="0.25">
      <c r="A33">
        <f t="shared" si="2"/>
        <v>25</v>
      </c>
      <c r="B33" s="30" t="str" cm="1">
        <f t="array" aca="1" ref="B33" ca="1">INDIRECT(ADDRESS($A33+1,B$6,1,1,B$4))</f>
        <v>US Maryland</v>
      </c>
      <c r="C33" s="31" t="str" cm="1">
        <f t="array" aca="1" ref="C33" ca="1">INDIRECT(ADDRESS($A33+1,C$6,1,1,C$4))</f>
        <v>Maryland</v>
      </c>
      <c r="D33" s="7" cm="1">
        <f t="array" aca="1" ref="D33" ca="1">INDIRECT(ADDRESS($A33+1,D$6,1,1,D$4))</f>
        <v>6045680</v>
      </c>
      <c r="E33" s="7" cm="1">
        <f t="array" aca="1" ref="E33" ca="1">INDIRECT(ADDRESS($A33+1,E$6,1,1,E$4))</f>
        <v>25142</v>
      </c>
      <c r="F33" s="11" cm="1">
        <f t="array" aca="1" ref="F33" ca="1">INDIRECT(ADDRESS($A33+1,F$6,1,1,F$4))</f>
        <v>62009</v>
      </c>
      <c r="G33" s="7" cm="1">
        <f t="array" aca="1" ref="G33" ca="1">INDIRECT(ADDRESS($A33+1,G$6,1,1,G$4))</f>
        <v>1025.6745312354999</v>
      </c>
      <c r="H33" s="11" cm="1">
        <f t="array" aca="1" ref="H33" ca="1">INDIRECT(ADDRESS($A33+1,H$6,1,1,H$4))</f>
        <v>11572</v>
      </c>
      <c r="I33" s="7" cm="1">
        <f t="array" aca="1" ref="I33" ca="1">INDIRECT(ADDRESS($A33+1,I$6,1,1,I$4))</f>
        <v>191.40940307790001</v>
      </c>
      <c r="J33" s="9" cm="1">
        <f t="array" aca="1" ref="J33" ca="1">INDIRECT(ADDRESS($A33+1,J$6,1,1,J$4))</f>
        <v>0.38008752870000001</v>
      </c>
      <c r="K33" s="9" cm="1">
        <f t="array" aca="1" ref="K33" ca="1">INDIRECT(ADDRESS($A33+1,K$6,1,1,K$4))</f>
        <v>6.8421431099999999E-2</v>
      </c>
      <c r="L33" s="9" cm="1">
        <f t="array" aca="1" ref="L33" ca="1">INDIRECT(ADDRESS($A33+1,L$6,1,1,L$4))</f>
        <v>6.8421431099999999E-2</v>
      </c>
      <c r="M33" s="10" cm="1">
        <f t="array" aca="1" ref="M33" ca="1">INDIRECT(ADDRESS($A33+1,M$6,1,1,M$4))</f>
        <v>7.3071216600000002E-2</v>
      </c>
      <c r="N33" s="11" cm="1">
        <f t="array" aca="1" ref="N33" ca="1">INDIRECT(ADDRESS($A33+1,N$6,1,1,N$4))</f>
        <v>2612</v>
      </c>
      <c r="O33" s="7" cm="1">
        <f t="array" aca="1" ref="O33" ca="1">INDIRECT(ADDRESS($A33+1,O$6,1,1,O$4))</f>
        <v>43.204403805699997</v>
      </c>
      <c r="P33" s="10" cm="1">
        <f t="array" aca="1" ref="P33" ca="1">INDIRECT(ADDRESS($A33+1,P$6,1,1,P$4))</f>
        <v>0.2257172485</v>
      </c>
      <c r="Q33" s="11" cm="1">
        <f t="array" aca="1" ref="Q33" ca="1">INDIRECT(ADDRESS($A33+1,Q$6,1,1,Q$4))</f>
        <v>425</v>
      </c>
      <c r="R33" s="7" cm="1">
        <f t="array" aca="1" ref="R33" ca="1">INDIRECT(ADDRESS($A33+1,R$6,1,1,R$4))</f>
        <v>7.0298130235</v>
      </c>
      <c r="S33" s="9" cm="1">
        <f t="array" aca="1" ref="S33" ca="1">INDIRECT(ADDRESS($A33+1,S$6,1,1,S$4))</f>
        <v>3.67265814E-2</v>
      </c>
      <c r="T33" s="10" cm="1">
        <f t="array" aca="1" ref="T33" ca="1">INDIRECT(ADDRESS($A33+1,T$6,1,1,T$4))</f>
        <v>5.5237847700000002E-2</v>
      </c>
      <c r="U33" s="11" cm="1">
        <f t="array" aca="1" ref="U33" ca="1">INDIRECT(ADDRESS($A33+1,U$6,1,1,U$4))</f>
        <v>2333</v>
      </c>
      <c r="V33" s="7" cm="1">
        <f t="array" aca="1" ref="V33" ca="1">INDIRECT(ADDRESS($A33+1,V$6,1,1,V$4))</f>
        <v>38.589538314999999</v>
      </c>
      <c r="W33" s="10" cm="1">
        <f t="array" aca="1" ref="W33" ca="1">INDIRECT(ADDRESS($A33+1,W$6,1,1,W$4))</f>
        <v>0.201607328</v>
      </c>
      <c r="X33" s="70" cm="1">
        <f t="array" aca="1" ref="X33" ca="1">INDIRECT(ADDRESS($A33+1,X$6,1,1,X$4))</f>
        <v>0</v>
      </c>
      <c r="Y33" s="71" cm="1">
        <f t="array" aca="1" ref="Y33" ca="1">INDIRECT(ADDRESS($A33+1,Y$6,1,1,Y$4))</f>
        <v>0</v>
      </c>
      <c r="Z33" s="71" cm="1">
        <f t="array" aca="1" ref="Z33" ca="1">INDIRECT(ADDRESS($A33+1,Z$6,1,1,Z$4))</f>
        <v>0</v>
      </c>
      <c r="AA33" s="7" cm="1">
        <f t="array" aca="1" ref="AA33" ca="1">INDIRECT(ADDRESS($A33+1,AA$6,1,1,AA$4))</f>
        <v>10</v>
      </c>
      <c r="AB33" s="7" cm="1">
        <f t="array" aca="1" ref="AB33" ca="1">INDIRECT(ADDRESS($A33+1,AB$6,1,1,AB$4))</f>
        <v>1.6540736525999999</v>
      </c>
      <c r="AC33" s="7" cm="1">
        <f t="array" aca="1" ref="AC33" ca="1">INDIRECT(ADDRESS($A33+1,AC$6,1,1,AC$4))</f>
        <v>110.9573196524</v>
      </c>
      <c r="AD33" s="31"/>
      <c r="AE33" s="31"/>
      <c r="AF33" s="12"/>
    </row>
    <row r="34" spans="1:32" x14ac:dyDescent="0.25">
      <c r="A34">
        <f t="shared" si="2"/>
        <v>26</v>
      </c>
      <c r="B34" s="30" t="str" cm="1">
        <f t="array" aca="1" ref="B34" ca="1">INDIRECT(ADDRESS($A34+1,B$6,1,1,B$4))</f>
        <v>US Massachusetts</v>
      </c>
      <c r="C34" s="31" t="str" cm="1">
        <f t="array" aca="1" ref="C34" ca="1">INDIRECT(ADDRESS($A34+1,C$6,1,1,C$4))</f>
        <v>Massachusetts</v>
      </c>
      <c r="D34" s="7" cm="1">
        <f t="array" aca="1" ref="D34" ca="1">INDIRECT(ADDRESS($A34+1,D$6,1,1,D$4))</f>
        <v>6892503</v>
      </c>
      <c r="E34" s="7" cm="1">
        <f t="array" aca="1" ref="E34" ca="1">INDIRECT(ADDRESS($A34+1,E$6,1,1,E$4))</f>
        <v>20202</v>
      </c>
      <c r="F34" s="11" cm="1">
        <f t="array" aca="1" ref="F34" ca="1">INDIRECT(ADDRESS($A34+1,F$6,1,1,F$4))</f>
        <v>148744</v>
      </c>
      <c r="G34" s="7" cm="1">
        <f t="array" aca="1" ref="G34" ca="1">INDIRECT(ADDRESS($A34+1,G$6,1,1,G$4))</f>
        <v>2158.0549185107002</v>
      </c>
      <c r="H34" s="11" cm="1">
        <f t="array" aca="1" ref="H34" ca="1">INDIRECT(ADDRESS($A34+1,H$6,1,1,H$4))</f>
        <v>34402</v>
      </c>
      <c r="I34" s="7" cm="1">
        <f t="array" aca="1" ref="I34" ca="1">INDIRECT(ADDRESS($A34+1,I$6,1,1,I$4))</f>
        <v>499.12201706690001</v>
      </c>
      <c r="J34" s="9" cm="1">
        <f t="array" aca="1" ref="J34" ca="1">INDIRECT(ADDRESS($A34+1,J$6,1,1,J$4))</f>
        <v>0.40054049730000002</v>
      </c>
      <c r="K34" s="9" cm="1">
        <f t="array" aca="1" ref="K34" ca="1">INDIRECT(ADDRESS($A34+1,K$6,1,1,K$4))</f>
        <v>6.4328289600000005E-2</v>
      </c>
      <c r="L34" s="9" cm="1">
        <f t="array" aca="1" ref="L34" ca="1">INDIRECT(ADDRESS($A34+1,L$6,1,1,L$4))</f>
        <v>6.4328289600000005E-2</v>
      </c>
      <c r="M34" s="10" cm="1">
        <f t="array" aca="1" ref="M34" ca="1">INDIRECT(ADDRESS($A34+1,M$6,1,1,M$4))</f>
        <v>6.9015878899999994E-2</v>
      </c>
      <c r="N34" s="11" cm="1">
        <f t="array" aca="1" ref="N34" ca="1">INDIRECT(ADDRESS($A34+1,N$6,1,1,N$4))</f>
        <v>2340</v>
      </c>
      <c r="O34" s="7" cm="1">
        <f t="array" aca="1" ref="O34" ca="1">INDIRECT(ADDRESS($A34+1,O$6,1,1,O$4))</f>
        <v>33.9499308161</v>
      </c>
      <c r="P34" s="10" cm="1">
        <f t="array" aca="1" ref="P34" ca="1">INDIRECT(ADDRESS($A34+1,P$6,1,1,P$4))</f>
        <v>6.8019301200000007E-2</v>
      </c>
      <c r="Q34" s="11" cm="1">
        <f t="array" aca="1" ref="Q34" ca="1">INDIRECT(ADDRESS($A34+1,Q$6,1,1,Q$4))</f>
        <v>1404</v>
      </c>
      <c r="R34" s="7" cm="1">
        <f t="array" aca="1" ref="R34" ca="1">INDIRECT(ADDRESS($A34+1,R$6,1,1,R$4))</f>
        <v>20.3699584897</v>
      </c>
      <c r="S34" s="9" cm="1">
        <f t="array" aca="1" ref="S34" ca="1">INDIRECT(ADDRESS($A34+1,S$6,1,1,S$4))</f>
        <v>4.0811580700000002E-2</v>
      </c>
      <c r="T34" s="10" cm="1">
        <f t="array" aca="1" ref="T34" ca="1">INDIRECT(ADDRESS($A34+1,T$6,1,1,T$4))</f>
        <v>6.14173228E-2</v>
      </c>
      <c r="U34" s="11" cm="1">
        <f t="array" aca="1" ref="U34" ca="1">INDIRECT(ADDRESS($A34+1,U$6,1,1,U$4))</f>
        <v>8998</v>
      </c>
      <c r="V34" s="7" cm="1">
        <f t="array" aca="1" ref="V34" ca="1">INDIRECT(ADDRESS($A34+1,V$6,1,1,V$4))</f>
        <v>130.54763995019999</v>
      </c>
      <c r="W34" s="10" cm="1">
        <f t="array" aca="1" ref="W34" ca="1">INDIRECT(ADDRESS($A34+1,W$6,1,1,W$4))</f>
        <v>0.2615545608</v>
      </c>
      <c r="X34" s="70" cm="1">
        <f t="array" aca="1" ref="X34" ca="1">INDIRECT(ADDRESS($A34+1,X$6,1,1,X$4))</f>
        <v>0</v>
      </c>
      <c r="Y34" s="71" cm="1">
        <f t="array" aca="1" ref="Y34" ca="1">INDIRECT(ADDRESS($A34+1,Y$6,1,1,Y$4))</f>
        <v>0</v>
      </c>
      <c r="Z34" s="71" cm="1">
        <f t="array" aca="1" ref="Z34" ca="1">INDIRECT(ADDRESS($A34+1,Z$6,1,1,Z$4))</f>
        <v>0</v>
      </c>
      <c r="AA34" s="7" cm="1">
        <f t="array" aca="1" ref="AA34" ca="1">INDIRECT(ADDRESS($A34+1,AA$6,1,1,AA$4))</f>
        <v>11</v>
      </c>
      <c r="AB34" s="7" cm="1">
        <f t="array" aca="1" ref="AB34" ca="1">INDIRECT(ADDRESS($A34+1,AB$6,1,1,AB$4))</f>
        <v>1.5959369187000001</v>
      </c>
      <c r="AC34" s="7" cm="1">
        <f t="array" aca="1" ref="AC34" ca="1">INDIRECT(ADDRESS($A34+1,AC$6,1,1,AC$4))</f>
        <v>107.05743517320001</v>
      </c>
      <c r="AD34" s="31"/>
      <c r="AE34" s="31"/>
      <c r="AF34" s="12"/>
    </row>
    <row r="35" spans="1:32" x14ac:dyDescent="0.25">
      <c r="A35">
        <f t="shared" si="2"/>
        <v>27</v>
      </c>
      <c r="B35" s="30" t="str" cm="1">
        <f t="array" aca="1" ref="B35" ca="1">INDIRECT(ADDRESS($A35+1,B$6,1,1,B$4))</f>
        <v>US Michigan</v>
      </c>
      <c r="C35" s="31" t="str" cm="1">
        <f t="array" aca="1" ref="C35" ca="1">INDIRECT(ADDRESS($A35+1,C$6,1,1,C$4))</f>
        <v>Michigan</v>
      </c>
      <c r="D35" s="7" cm="1">
        <f t="array" aca="1" ref="D35" ca="1">INDIRECT(ADDRESS($A35+1,D$6,1,1,D$4))</f>
        <v>9986857</v>
      </c>
      <c r="E35" s="7" cm="1">
        <f t="array" aca="1" ref="E35" ca="1">INDIRECT(ADDRESS($A35+1,E$6,1,1,E$4))</f>
        <v>146435</v>
      </c>
      <c r="F35" s="11" cm="1">
        <f t="array" aca="1" ref="F35" ca="1">INDIRECT(ADDRESS($A35+1,F$6,1,1,F$4))</f>
        <v>98959</v>
      </c>
      <c r="G35" s="7" cm="1">
        <f t="array" aca="1" ref="G35" ca="1">INDIRECT(ADDRESS($A35+1,G$6,1,1,G$4))</f>
        <v>990.89232978899997</v>
      </c>
      <c r="H35" s="11" cm="1">
        <f t="array" aca="1" ref="H35" ca="1">INDIRECT(ADDRESS($A35+1,H$6,1,1,H$4))</f>
        <v>30023</v>
      </c>
      <c r="I35" s="7" cm="1">
        <f t="array" aca="1" ref="I35" ca="1">INDIRECT(ADDRESS($A35+1,I$6,1,1,I$4))</f>
        <v>300.6251115842</v>
      </c>
      <c r="J35" s="9" cm="1">
        <f t="array" aca="1" ref="J35" ca="1">INDIRECT(ADDRESS($A35+1,J$6,1,1,J$4))</f>
        <v>0.40993177349999999</v>
      </c>
      <c r="K35" s="9" cm="1">
        <f t="array" aca="1" ref="K35" ca="1">INDIRECT(ADDRESS($A35+1,K$6,1,1,K$4))</f>
        <v>4.1386645200000002E-2</v>
      </c>
      <c r="L35" s="9" cm="1">
        <f t="array" aca="1" ref="L35" ca="1">INDIRECT(ADDRESS($A35+1,L$6,1,1,L$4))</f>
        <v>4.1386645200000002E-2</v>
      </c>
      <c r="M35" s="10" cm="1">
        <f t="array" aca="1" ref="M35" ca="1">INDIRECT(ADDRESS($A35+1,M$6,1,1,M$4))</f>
        <v>2.59713632E-2</v>
      </c>
      <c r="N35" s="11" cm="1">
        <f t="array" aca="1" ref="N35" ca="1">INDIRECT(ADDRESS($A35+1,N$6,1,1,N$4))</f>
        <v>0</v>
      </c>
      <c r="O35" s="7" cm="1">
        <f t="array" aca="1" ref="O35" ca="1">INDIRECT(ADDRESS($A35+1,O$6,1,1,O$4))</f>
        <v>0</v>
      </c>
      <c r="P35" s="10" cm="1">
        <f t="array" aca="1" ref="P35" ca="1">INDIRECT(ADDRESS($A35+1,P$6,1,1,P$4))</f>
        <v>0</v>
      </c>
      <c r="Q35" s="11" cm="1">
        <f t="array" aca="1" ref="Q35" ca="1">INDIRECT(ADDRESS($A35+1,Q$6,1,1,Q$4))</f>
        <v>2227</v>
      </c>
      <c r="R35" s="7" cm="1">
        <f t="array" aca="1" ref="R35" ca="1">INDIRECT(ADDRESS($A35+1,R$6,1,1,R$4))</f>
        <v>22.2993079805</v>
      </c>
      <c r="S35" s="9" cm="1">
        <f t="array" aca="1" ref="S35" ca="1">INDIRECT(ADDRESS($A35+1,S$6,1,1,S$4))</f>
        <v>7.41764647E-2</v>
      </c>
      <c r="T35" s="10" cm="1">
        <f t="array" aca="1" ref="T35" ca="1">INDIRECT(ADDRESS($A35+1,T$6,1,1,T$4))</f>
        <v>9.2818738799999995E-2</v>
      </c>
      <c r="U35" s="11" cm="1">
        <f t="array" aca="1" ref="U35" ca="1">INDIRECT(ADDRESS($A35+1,U$6,1,1,U$4))</f>
        <v>13025</v>
      </c>
      <c r="V35" s="7" cm="1">
        <f t="array" aca="1" ref="V35" ca="1">INDIRECT(ADDRESS($A35+1,V$6,1,1,V$4))</f>
        <v>130.42141286290001</v>
      </c>
      <c r="W35" s="10" cm="1">
        <f t="array" aca="1" ref="W35" ca="1">INDIRECT(ADDRESS($A35+1,W$6,1,1,W$4))</f>
        <v>0.43383406060000002</v>
      </c>
      <c r="X35" s="70" cm="1">
        <f t="array" aca="1" ref="X35" ca="1">INDIRECT(ADDRESS($A35+1,X$6,1,1,X$4))</f>
        <v>0</v>
      </c>
      <c r="Y35" s="71" cm="1">
        <f t="array" aca="1" ref="Y35" ca="1">INDIRECT(ADDRESS($A35+1,Y$6,1,1,Y$4))</f>
        <v>0</v>
      </c>
      <c r="Z35" s="71" cm="1">
        <f t="array" aca="1" ref="Z35" ca="1">INDIRECT(ADDRESS($A35+1,Z$6,1,1,Z$4))</f>
        <v>0</v>
      </c>
      <c r="AA35" s="7" cm="1">
        <f t="array" aca="1" ref="AA35" ca="1">INDIRECT(ADDRESS($A35+1,AA$6,1,1,AA$4))</f>
        <v>16</v>
      </c>
      <c r="AB35" s="7" cm="1">
        <f t="array" aca="1" ref="AB35" ca="1">INDIRECT(ADDRESS($A35+1,AB$6,1,1,AB$4))</f>
        <v>1.6021056475</v>
      </c>
      <c r="AC35" s="7" cm="1">
        <f t="array" aca="1" ref="AC35" ca="1">INDIRECT(ADDRESS($A35+1,AC$6,1,1,AC$4))</f>
        <v>107.4712411764</v>
      </c>
      <c r="AD35" s="31"/>
      <c r="AE35" s="31"/>
      <c r="AF35" s="12"/>
    </row>
    <row r="36" spans="1:32" x14ac:dyDescent="0.25">
      <c r="A36">
        <f t="shared" si="2"/>
        <v>28</v>
      </c>
      <c r="B36" s="30" t="str" cm="1">
        <f t="array" aca="1" ref="B36" ca="1">INDIRECT(ADDRESS($A36+1,B$6,1,1,B$4))</f>
        <v>US Minnesota</v>
      </c>
      <c r="C36" s="31" t="str" cm="1">
        <f t="array" aca="1" ref="C36" ca="1">INDIRECT(ADDRESS($A36+1,C$6,1,1,C$4))</f>
        <v>Minnesota</v>
      </c>
      <c r="D36" s="7" cm="1">
        <f t="array" aca="1" ref="D36" ca="1">INDIRECT(ADDRESS($A36+1,D$6,1,1,D$4))</f>
        <v>5639632</v>
      </c>
      <c r="E36" s="7" cm="1">
        <f t="array" aca="1" ref="E36" ca="1">INDIRECT(ADDRESS($A36+1,E$6,1,1,E$4))</f>
        <v>206232</v>
      </c>
      <c r="F36" s="11" cm="1">
        <f t="array" aca="1" ref="F36" ca="1">INDIRECT(ADDRESS($A36+1,F$6,1,1,F$4))</f>
        <v>43053</v>
      </c>
      <c r="G36" s="7" cm="1">
        <f t="array" aca="1" ref="G36" ca="1">INDIRECT(ADDRESS($A36+1,G$6,1,1,G$4))</f>
        <v>763.40087438329999</v>
      </c>
      <c r="H36" s="11" cm="1">
        <f t="array" aca="1" ref="H36" ca="1">INDIRECT(ADDRESS($A36+1,H$6,1,1,H$4))</f>
        <v>2071</v>
      </c>
      <c r="I36" s="7" cm="1">
        <f t="array" aca="1" ref="I36" ca="1">INDIRECT(ADDRESS($A36+1,I$6,1,1,I$4))</f>
        <v>36.722254218000003</v>
      </c>
      <c r="J36" s="9" cm="1">
        <f t="array" aca="1" ref="J36" ca="1">INDIRECT(ADDRESS($A36+1,J$6,1,1,J$4))</f>
        <v>0.3404561136</v>
      </c>
      <c r="K36" s="9" cm="1">
        <f t="array" aca="1" ref="K36" ca="1">INDIRECT(ADDRESS($A36+1,K$6,1,1,K$4))</f>
        <v>5.3728884999999997E-2</v>
      </c>
      <c r="L36" s="9" cm="1">
        <f t="array" aca="1" ref="L36" ca="1">INDIRECT(ADDRESS($A36+1,L$6,1,1,L$4))</f>
        <v>5.3728884999999997E-2</v>
      </c>
      <c r="M36" s="10" cm="1">
        <f t="array" aca="1" ref="M36" ca="1">INDIRECT(ADDRESS($A36+1,M$6,1,1,M$4))</f>
        <v>8.3158995799999996E-2</v>
      </c>
      <c r="N36" s="11" cm="1">
        <f t="array" aca="1" ref="N36" ca="1">INDIRECT(ADDRESS($A36+1,N$6,1,1,N$4))</f>
        <v>518</v>
      </c>
      <c r="O36" s="7" cm="1">
        <f t="array" aca="1" ref="O36" ca="1">INDIRECT(ADDRESS($A36+1,O$6,1,1,O$4))</f>
        <v>9.1849964678999996</v>
      </c>
      <c r="P36" s="10" cm="1">
        <f t="array" aca="1" ref="P36" ca="1">INDIRECT(ADDRESS($A36+1,P$6,1,1,P$4))</f>
        <v>0.25012071460000002</v>
      </c>
      <c r="Q36" s="11" cm="1">
        <f t="array" aca="1" ref="Q36" ca="1">INDIRECT(ADDRESS($A36+1,Q$6,1,1,Q$4))</f>
        <v>111</v>
      </c>
      <c r="R36" s="7" cm="1">
        <f t="array" aca="1" ref="R36" ca="1">INDIRECT(ADDRESS($A36+1,R$6,1,1,R$4))</f>
        <v>1.9682135288</v>
      </c>
      <c r="S36" s="9" cm="1">
        <f t="array" aca="1" ref="S36" ca="1">INDIRECT(ADDRESS($A36+1,S$6,1,1,S$4))</f>
        <v>5.3597296000000003E-2</v>
      </c>
      <c r="T36" s="10" cm="1">
        <f t="array" aca="1" ref="T36" ca="1">INDIRECT(ADDRESS($A36+1,T$6,1,1,T$4))</f>
        <v>7.7785564099999996E-2</v>
      </c>
      <c r="U36" s="11" cm="1">
        <f t="array" aca="1" ref="U36" ca="1">INDIRECT(ADDRESS($A36+1,U$6,1,1,U$4))</f>
        <v>678</v>
      </c>
      <c r="V36" s="7" cm="1">
        <f t="array" aca="1" ref="V36" ca="1">INDIRECT(ADDRESS($A36+1,V$6,1,1,V$4))</f>
        <v>12.0220610139</v>
      </c>
      <c r="W36" s="10" cm="1">
        <f t="array" aca="1" ref="W36" ca="1">INDIRECT(ADDRESS($A36+1,W$6,1,1,W$4))</f>
        <v>0.32737807819999998</v>
      </c>
      <c r="X36" s="70" cm="1">
        <f t="array" aca="1" ref="X36" ca="1">INDIRECT(ADDRESS($A36+1,X$6,1,1,X$4))</f>
        <v>0</v>
      </c>
      <c r="Y36" s="71" cm="1">
        <f t="array" aca="1" ref="Y36" ca="1">INDIRECT(ADDRESS($A36+1,Y$6,1,1,Y$4))</f>
        <v>0</v>
      </c>
      <c r="Z36" s="71" cm="1">
        <f t="array" aca="1" ref="Z36" ca="1">INDIRECT(ADDRESS($A36+1,Z$6,1,1,Z$4))</f>
        <v>0</v>
      </c>
      <c r="AA36" s="7" cm="1">
        <f t="array" aca="1" ref="AA36" ca="1">INDIRECT(ADDRESS($A36+1,AA$6,1,1,AA$4))</f>
        <v>10</v>
      </c>
      <c r="AB36" s="7" cm="1">
        <f t="array" aca="1" ref="AB36" ca="1">INDIRECT(ADDRESS($A36+1,AB$6,1,1,AB$4))</f>
        <v>1.7731653412999999</v>
      </c>
      <c r="AC36" s="7" cm="1">
        <f t="array" aca="1" ref="AC36" ca="1">INDIRECT(ADDRESS($A36+1,AC$6,1,1,AC$4))</f>
        <v>118.9461383785</v>
      </c>
      <c r="AD36" s="31"/>
      <c r="AE36" s="31"/>
      <c r="AF36" s="12"/>
    </row>
    <row r="37" spans="1:32" x14ac:dyDescent="0.25">
      <c r="A37">
        <f t="shared" si="2"/>
        <v>29</v>
      </c>
      <c r="B37" s="30" t="str" cm="1">
        <f t="array" aca="1" ref="B37" ca="1">INDIRECT(ADDRESS($A37+1,B$6,1,1,B$4))</f>
        <v>US Mississippi</v>
      </c>
      <c r="C37" s="31" t="str" cm="1">
        <f t="array" aca="1" ref="C37" ca="1">INDIRECT(ADDRESS($A37+1,C$6,1,1,C$4))</f>
        <v>Mississippi</v>
      </c>
      <c r="D37" s="7" cm="1">
        <f t="array" aca="1" ref="D37" ca="1">INDIRECT(ADDRESS($A37+1,D$6,1,1,D$4))</f>
        <v>2976149</v>
      </c>
      <c r="E37" s="7" cm="1">
        <f t="array" aca="1" ref="E37" ca="1">INDIRECT(ADDRESS($A37+1,E$6,1,1,E$4))</f>
        <v>121531</v>
      </c>
      <c r="F37" s="11" cm="1">
        <f t="array" aca="1" ref="F37" ca="1">INDIRECT(ADDRESS($A37+1,F$6,1,1,F$4))</f>
        <v>38584</v>
      </c>
      <c r="G37" s="7" cm="1">
        <f t="array" aca="1" ref="G37" ca="1">INDIRECT(ADDRESS($A37+1,G$6,1,1,G$4))</f>
        <v>1296.4404671944001</v>
      </c>
      <c r="H37" s="11" cm="1">
        <f t="array" aca="1" ref="H37" ca="1">INDIRECT(ADDRESS($A37+1,H$6,1,1,H$4))</f>
        <v>3793</v>
      </c>
      <c r="I37" s="7" cm="1">
        <f t="array" aca="1" ref="I37" ca="1">INDIRECT(ADDRESS($A37+1,I$6,1,1,I$4))</f>
        <v>127.44657609550001</v>
      </c>
      <c r="J37" s="9" cm="1">
        <f t="array" aca="1" ref="J37" ca="1">INDIRECT(ADDRESS($A37+1,J$6,1,1,J$4))</f>
        <v>0.58886964519999996</v>
      </c>
      <c r="K37" s="9" cm="1">
        <f t="array" aca="1" ref="K37" ca="1">INDIRECT(ADDRESS($A37+1,K$6,1,1,K$4))</f>
        <v>6.23637223E-2</v>
      </c>
      <c r="L37" s="9" cm="1">
        <f t="array" aca="1" ref="L37" ca="1">INDIRECT(ADDRESS($A37+1,L$6,1,1,L$4))</f>
        <v>6.5388450400000006E-2</v>
      </c>
      <c r="M37" s="10" cm="1">
        <f t="array" aca="1" ref="M37" ca="1">INDIRECT(ADDRESS($A37+1,M$6,1,1,M$4))</f>
        <v>4.6633554100000002E-2</v>
      </c>
      <c r="N37" s="11" cm="1">
        <f t="array" aca="1" ref="N37" ca="1">INDIRECT(ADDRESS($A37+1,N$6,1,1,N$4))</f>
        <v>736</v>
      </c>
      <c r="O37" s="7" cm="1">
        <f t="array" aca="1" ref="O37" ca="1">INDIRECT(ADDRESS($A37+1,O$6,1,1,O$4))</f>
        <v>24.729944636500001</v>
      </c>
      <c r="P37" s="10" cm="1">
        <f t="array" aca="1" ref="P37" ca="1">INDIRECT(ADDRESS($A37+1,P$6,1,1,P$4))</f>
        <v>0.19404165570000001</v>
      </c>
      <c r="Q37" s="11" cm="1">
        <f t="array" aca="1" ref="Q37" ca="1">INDIRECT(ADDRESS($A37+1,Q$6,1,1,Q$4))</f>
        <v>140</v>
      </c>
      <c r="R37" s="7" cm="1">
        <f t="array" aca="1" ref="R37" ca="1">INDIRECT(ADDRESS($A37+1,R$6,1,1,R$4))</f>
        <v>4.7040655558999998</v>
      </c>
      <c r="S37" s="9" cm="1">
        <f t="array" aca="1" ref="S37" ca="1">INDIRECT(ADDRESS($A37+1,S$6,1,1,S$4))</f>
        <v>3.6910097500000003E-2</v>
      </c>
      <c r="T37" s="10" cm="1">
        <f t="array" aca="1" ref="T37" ca="1">INDIRECT(ADDRESS($A37+1,T$6,1,1,T$4))</f>
        <v>5.2990159000000002E-2</v>
      </c>
      <c r="U37" s="11" cm="1">
        <f t="array" aca="1" ref="U37" ca="1">INDIRECT(ADDRESS($A37+1,U$6,1,1,U$4))</f>
        <v>1218</v>
      </c>
      <c r="V37" s="7" cm="1">
        <f t="array" aca="1" ref="V37" ca="1">INDIRECT(ADDRESS($A37+1,V$6,1,1,V$4))</f>
        <v>40.925370336</v>
      </c>
      <c r="W37" s="10" cm="1">
        <f t="array" aca="1" ref="W37" ca="1">INDIRECT(ADDRESS($A37+1,W$6,1,1,W$4))</f>
        <v>0.32111784869999999</v>
      </c>
      <c r="X37" s="70" cm="1">
        <f t="array" aca="1" ref="X37" ca="1">INDIRECT(ADDRESS($A37+1,X$6,1,1,X$4))</f>
        <v>0</v>
      </c>
      <c r="Y37" s="71" cm="1">
        <f t="array" aca="1" ref="Y37" ca="1">INDIRECT(ADDRESS($A37+1,Y$6,1,1,Y$4))</f>
        <v>0</v>
      </c>
      <c r="Z37" s="71" cm="1">
        <f t="array" aca="1" ref="Z37" ca="1">INDIRECT(ADDRESS($A37+1,Z$6,1,1,Z$4))</f>
        <v>0</v>
      </c>
      <c r="AA37" s="7" cm="1">
        <f t="array" aca="1" ref="AA37" ca="1">INDIRECT(ADDRESS($A37+1,AA$6,1,1,AA$4))</f>
        <v>6</v>
      </c>
      <c r="AB37" s="7" cm="1">
        <f t="array" aca="1" ref="AB37" ca="1">INDIRECT(ADDRESS($A37+1,AB$6,1,1,AB$4))</f>
        <v>2.0160280953999998</v>
      </c>
      <c r="AC37" s="7" cm="1">
        <f t="array" aca="1" ref="AC37" ca="1">INDIRECT(ADDRESS($A37+1,AC$6,1,1,AC$4))</f>
        <v>135.23767424459999</v>
      </c>
      <c r="AD37" s="31"/>
      <c r="AE37" s="31"/>
      <c r="AF37" s="12"/>
    </row>
    <row r="38" spans="1:32" x14ac:dyDescent="0.25">
      <c r="A38">
        <f t="shared" si="2"/>
        <v>30</v>
      </c>
      <c r="B38" s="30" t="str" cm="1">
        <f t="array" aca="1" ref="B38" ca="1">INDIRECT(ADDRESS($A38+1,B$6,1,1,B$4))</f>
        <v>US Missouri</v>
      </c>
      <c r="C38" s="31" t="str" cm="1">
        <f t="array" aca="1" ref="C38" ca="1">INDIRECT(ADDRESS($A38+1,C$6,1,1,C$4))</f>
        <v>Missouri</v>
      </c>
      <c r="D38" s="7" cm="1">
        <f t="array" aca="1" ref="D38" ca="1">INDIRECT(ADDRESS($A38+1,D$6,1,1,D$4))</f>
        <v>6137428</v>
      </c>
      <c r="E38" s="7" cm="1">
        <f t="array" aca="1" ref="E38" ca="1">INDIRECT(ADDRESS($A38+1,E$6,1,1,E$4))</f>
        <v>178040</v>
      </c>
      <c r="F38" s="11" cm="1">
        <f t="array" aca="1" ref="F38" ca="1">INDIRECT(ADDRESS($A38+1,F$6,1,1,F$4))</f>
        <v>51717</v>
      </c>
      <c r="G38" s="7" cm="1">
        <f t="array" aca="1" ref="G38" ca="1">INDIRECT(ADDRESS($A38+1,G$6,1,1,G$4))</f>
        <v>842.64939645729999</v>
      </c>
      <c r="H38" s="11" cm="1">
        <f t="array" aca="1" ref="H38" ca="1">INDIRECT(ADDRESS($A38+1,H$6,1,1,H$4))</f>
        <v>5283</v>
      </c>
      <c r="I38" s="7" cm="1">
        <f t="array" aca="1" ref="I38" ca="1">INDIRECT(ADDRESS($A38+1,I$6,1,1,I$4))</f>
        <v>86.078402874999995</v>
      </c>
      <c r="J38" s="9" cm="1">
        <f t="array" aca="1" ref="J38" ca="1">INDIRECT(ADDRESS($A38+1,J$6,1,1,J$4))</f>
        <v>0.59415341600000005</v>
      </c>
      <c r="K38" s="9" cm="1">
        <f t="array" aca="1" ref="K38" ca="1">INDIRECT(ADDRESS($A38+1,K$6,1,1,K$4))</f>
        <v>5.0131478700000003E-2</v>
      </c>
      <c r="L38" s="9" cm="1">
        <f t="array" aca="1" ref="L38" ca="1">INDIRECT(ADDRESS($A38+1,L$6,1,1,L$4))</f>
        <v>5.0131478700000003E-2</v>
      </c>
      <c r="M38" s="10" cm="1">
        <f t="array" aca="1" ref="M38" ca="1">INDIRECT(ADDRESS($A38+1,M$6,1,1,M$4))</f>
        <v>3.3652905499999997E-2</v>
      </c>
      <c r="N38" s="11" cm="1">
        <f t="array" aca="1" ref="N38" ca="1">INDIRECT(ADDRESS($A38+1,N$6,1,1,N$4))</f>
        <v>0</v>
      </c>
      <c r="O38" s="7" cm="1">
        <f t="array" aca="1" ref="O38" ca="1">INDIRECT(ADDRESS($A38+1,O$6,1,1,O$4))</f>
        <v>0</v>
      </c>
      <c r="P38" s="10" cm="1">
        <f t="array" aca="1" ref="P38" ca="1">INDIRECT(ADDRESS($A38+1,P$6,1,1,P$4))</f>
        <v>0</v>
      </c>
      <c r="Q38" s="11" cm="1">
        <f t="array" aca="1" ref="Q38" ca="1">INDIRECT(ADDRESS($A38+1,Q$6,1,1,Q$4))</f>
        <v>165</v>
      </c>
      <c r="R38" s="7" cm="1">
        <f t="array" aca="1" ref="R38" ca="1">INDIRECT(ADDRESS($A38+1,R$6,1,1,R$4))</f>
        <v>2.6884225769999999</v>
      </c>
      <c r="S38" s="9" cm="1">
        <f t="array" aca="1" ref="S38" ca="1">INDIRECT(ADDRESS($A38+1,S$6,1,1,S$4))</f>
        <v>3.1232254399999999E-2</v>
      </c>
      <c r="T38" s="10" cm="1">
        <f t="array" aca="1" ref="T38" ca="1">INDIRECT(ADDRESS($A38+1,T$6,1,1,T$4))</f>
        <v>4.1003976099999999E-2</v>
      </c>
      <c r="U38" s="11" cm="1">
        <f t="array" aca="1" ref="U38" ca="1">INDIRECT(ADDRESS($A38+1,U$6,1,1,U$4))</f>
        <v>1948</v>
      </c>
      <c r="V38" s="7" cm="1">
        <f t="array" aca="1" ref="V38" ca="1">INDIRECT(ADDRESS($A38+1,V$6,1,1,V$4))</f>
        <v>31.739679878899999</v>
      </c>
      <c r="W38" s="10" cm="1">
        <f t="array" aca="1" ref="W38" ca="1">INDIRECT(ADDRESS($A38+1,W$6,1,1,W$4))</f>
        <v>0.36872988829999997</v>
      </c>
      <c r="X38" s="70" cm="1">
        <f t="array" aca="1" ref="X38" ca="1">INDIRECT(ADDRESS($A38+1,X$6,1,1,X$4))</f>
        <v>0</v>
      </c>
      <c r="Y38" s="71" cm="1">
        <f t="array" aca="1" ref="Y38" ca="1">INDIRECT(ADDRESS($A38+1,Y$6,1,1,Y$4))</f>
        <v>0</v>
      </c>
      <c r="Z38" s="71" cm="1">
        <f t="array" aca="1" ref="Z38" ca="1">INDIRECT(ADDRESS($A38+1,Z$6,1,1,Z$4))</f>
        <v>0</v>
      </c>
      <c r="AA38" s="7" cm="1">
        <f t="array" aca="1" ref="AA38" ca="1">INDIRECT(ADDRESS($A38+1,AA$6,1,1,AA$4))</f>
        <v>10</v>
      </c>
      <c r="AB38" s="7" cm="1">
        <f t="array" aca="1" ref="AB38" ca="1">INDIRECT(ADDRESS($A38+1,AB$6,1,1,AB$4))</f>
        <v>1.6293470163999999</v>
      </c>
      <c r="AC38" s="7" cm="1">
        <f t="array" aca="1" ref="AC38" ca="1">INDIRECT(ADDRESS($A38+1,AC$6,1,1,AC$4))</f>
        <v>109.29862611439999</v>
      </c>
      <c r="AD38" s="31"/>
      <c r="AE38" s="31"/>
      <c r="AF38" s="12"/>
    </row>
    <row r="39" spans="1:32" x14ac:dyDescent="0.25">
      <c r="A39">
        <f t="shared" si="2"/>
        <v>31</v>
      </c>
      <c r="B39" s="30" t="str" cm="1">
        <f t="array" aca="1" ref="B39" ca="1">INDIRECT(ADDRESS($A39+1,B$6,1,1,B$4))</f>
        <v>US Montana</v>
      </c>
      <c r="C39" s="31" t="str" cm="1">
        <f t="array" aca="1" ref="C39" ca="1">INDIRECT(ADDRESS($A39+1,C$6,1,1,C$4))</f>
        <v>Montana</v>
      </c>
      <c r="D39" s="7" cm="1">
        <f t="array" aca="1" ref="D39" ca="1">INDIRECT(ADDRESS($A39+1,D$6,1,1,D$4))</f>
        <v>1068778</v>
      </c>
      <c r="E39" s="7" cm="1">
        <f t="array" aca="1" ref="E39" ca="1">INDIRECT(ADDRESS($A39+1,E$6,1,1,E$4))</f>
        <v>376962</v>
      </c>
      <c r="F39" s="11" cm="1">
        <f t="array" aca="1" ref="F39" ca="1">INDIRECT(ADDRESS($A39+1,F$6,1,1,F$4))</f>
        <v>10244</v>
      </c>
      <c r="G39" s="7" cm="1">
        <f t="array" aca="1" ref="G39" ca="1">INDIRECT(ADDRESS($A39+1,G$6,1,1,G$4))</f>
        <v>958.47781297890003</v>
      </c>
      <c r="H39" s="11" cm="1">
        <f t="array" aca="1" ref="H39" ca="1">INDIRECT(ADDRESS($A39+1,H$6,1,1,H$4))</f>
        <v>422</v>
      </c>
      <c r="I39" s="7" cm="1">
        <f t="array" aca="1" ref="I39" ca="1">INDIRECT(ADDRESS($A39+1,I$6,1,1,I$4))</f>
        <v>39.484345673299998</v>
      </c>
      <c r="J39" s="9" cm="1">
        <f t="array" aca="1" ref="J39" ca="1">INDIRECT(ADDRESS($A39+1,J$6,1,1,J$4))</f>
        <v>0.30942696200000003</v>
      </c>
      <c r="K39" s="9" cm="1">
        <f t="array" aca="1" ref="K39" ca="1">INDIRECT(ADDRESS($A39+1,K$6,1,1,K$4))</f>
        <v>1.7456394399999998E-2</v>
      </c>
      <c r="L39" s="9" cm="1">
        <f t="array" aca="1" ref="L39" ca="1">INDIRECT(ADDRESS($A39+1,L$6,1,1,L$4))</f>
        <v>1.7456394399999998E-2</v>
      </c>
      <c r="M39" s="10" cm="1">
        <f t="array" aca="1" ref="M39" ca="1">INDIRECT(ADDRESS($A39+1,M$6,1,1,M$4))</f>
        <v>1.6867469900000001E-2</v>
      </c>
      <c r="N39" s="11" cm="1">
        <f t="array" aca="1" ref="N39" ca="1">INDIRECT(ADDRESS($A39+1,N$6,1,1,N$4))</f>
        <v>54</v>
      </c>
      <c r="O39" s="7" cm="1">
        <f t="array" aca="1" ref="O39" ca="1">INDIRECT(ADDRESS($A39+1,O$6,1,1,O$4))</f>
        <v>5.0524992093999996</v>
      </c>
      <c r="P39" s="10" cm="1">
        <f t="array" aca="1" ref="P39" ca="1">INDIRECT(ADDRESS($A39+1,P$6,1,1,P$4))</f>
        <v>0.1279620853</v>
      </c>
      <c r="Q39" s="11" cm="1">
        <f t="array" aca="1" ref="Q39" ca="1">INDIRECT(ADDRESS($A39+1,Q$6,1,1,Q$4))</f>
        <v>8</v>
      </c>
      <c r="R39" s="7" cm="1">
        <f t="array" aca="1" ref="R39" ca="1">INDIRECT(ADDRESS($A39+1,R$6,1,1,R$4))</f>
        <v>0.74851840140000003</v>
      </c>
      <c r="S39" s="9" cm="1">
        <f t="array" aca="1" ref="S39" ca="1">INDIRECT(ADDRESS($A39+1,S$6,1,1,S$4))</f>
        <v>1.8957346E-2</v>
      </c>
      <c r="T39" s="10" cm="1">
        <f t="array" aca="1" ref="T39" ca="1">INDIRECT(ADDRESS($A39+1,T$6,1,1,T$4))</f>
        <v>2.1220159200000002E-2</v>
      </c>
      <c r="U39" s="11" cm="1">
        <f t="array" aca="1" ref="U39" ca="1">INDIRECT(ADDRESS($A39+1,U$6,1,1,U$4))</f>
        <v>235</v>
      </c>
      <c r="V39" s="7" cm="1">
        <f t="array" aca="1" ref="V39" ca="1">INDIRECT(ADDRESS($A39+1,V$6,1,1,V$4))</f>
        <v>21.9877280408</v>
      </c>
      <c r="W39" s="10" cm="1">
        <f t="array" aca="1" ref="W39" ca="1">INDIRECT(ADDRESS($A39+1,W$6,1,1,W$4))</f>
        <v>0.55687203789999995</v>
      </c>
      <c r="X39" s="70" cm="1">
        <f t="array" aca="1" ref="X39" ca="1">INDIRECT(ADDRESS($A39+1,X$6,1,1,X$4))</f>
        <v>0</v>
      </c>
      <c r="Y39" s="71" cm="1">
        <f t="array" aca="1" ref="Y39" ca="1">INDIRECT(ADDRESS($A39+1,Y$6,1,1,Y$4))</f>
        <v>0</v>
      </c>
      <c r="Z39" s="71" cm="1">
        <f t="array" aca="1" ref="Z39" ca="1">INDIRECT(ADDRESS($A39+1,Z$6,1,1,Z$4))</f>
        <v>0</v>
      </c>
      <c r="AA39" s="7" cm="1">
        <f t="array" aca="1" ref="AA39" ca="1">INDIRECT(ADDRESS($A39+1,AA$6,1,1,AA$4))</f>
        <v>3</v>
      </c>
      <c r="AB39" s="7" cm="1">
        <f t="array" aca="1" ref="AB39" ca="1">INDIRECT(ADDRESS($A39+1,AB$6,1,1,AB$4))</f>
        <v>2.8069440052000001</v>
      </c>
      <c r="AC39" s="7" cm="1">
        <f t="array" aca="1" ref="AC39" ca="1">INDIRECT(ADDRESS($A39+1,AC$6,1,1,AC$4))</f>
        <v>188.2932980308</v>
      </c>
      <c r="AD39" s="31"/>
      <c r="AE39" s="31"/>
      <c r="AF39" s="12"/>
    </row>
    <row r="40" spans="1:32" x14ac:dyDescent="0.25">
      <c r="A40">
        <f t="shared" si="2"/>
        <v>32</v>
      </c>
      <c r="B40" s="30" t="str" cm="1">
        <f t="array" aca="1" ref="B40" ca="1">INDIRECT(ADDRESS($A40+1,B$6,1,1,B$4))</f>
        <v>US Nebraska</v>
      </c>
      <c r="C40" s="31" t="str" cm="1">
        <f t="array" aca="1" ref="C40" ca="1">INDIRECT(ADDRESS($A40+1,C$6,1,1,C$4))</f>
        <v>Nebraska</v>
      </c>
      <c r="D40" s="7" cm="1">
        <f t="array" aca="1" ref="D40" ca="1">INDIRECT(ADDRESS($A40+1,D$6,1,1,D$4))</f>
        <v>1934408</v>
      </c>
      <c r="E40" s="7" cm="1">
        <f t="array" aca="1" ref="E40" ca="1">INDIRECT(ADDRESS($A40+1,E$6,1,1,E$4))</f>
        <v>198974</v>
      </c>
      <c r="F40" s="11" cm="1">
        <f t="array" aca="1" ref="F40" ca="1">INDIRECT(ADDRESS($A40+1,F$6,1,1,F$4))</f>
        <v>13104</v>
      </c>
      <c r="G40" s="7" cm="1">
        <f t="array" aca="1" ref="G40" ca="1">INDIRECT(ADDRESS($A40+1,G$6,1,1,G$4))</f>
        <v>677.41655328139996</v>
      </c>
      <c r="H40" s="11" cm="1">
        <f t="array" aca="1" ref="H40" ca="1">INDIRECT(ADDRESS($A40+1,H$6,1,1,H$4))</f>
        <v>1066</v>
      </c>
      <c r="I40" s="7" cm="1">
        <f t="array" aca="1" ref="I40" ca="1">INDIRECT(ADDRESS($A40+1,I$6,1,1,I$4))</f>
        <v>55.107298977299997</v>
      </c>
      <c r="J40" s="9" cm="1">
        <f t="array" aca="1" ref="J40" ca="1">INDIRECT(ADDRESS($A40+1,J$6,1,1,J$4))</f>
        <v>0.21413072690000001</v>
      </c>
      <c r="K40" s="9" cm="1">
        <f t="array" aca="1" ref="K40" ca="1">INDIRECT(ADDRESS($A40+1,K$6,1,1,K$4))</f>
        <v>6.0817782799999998E-2</v>
      </c>
      <c r="L40" s="9" cm="1">
        <f t="array" aca="1" ref="L40" ca="1">INDIRECT(ADDRESS($A40+1,L$6,1,1,L$4))</f>
        <v>6.0817782799999998E-2</v>
      </c>
      <c r="M40" s="10" cm="1">
        <f t="array" aca="1" ref="M40" ca="1">INDIRECT(ADDRESS($A40+1,M$6,1,1,M$4))</f>
        <v>0.11974789919999999</v>
      </c>
      <c r="N40" s="11" cm="1">
        <f t="array" aca="1" ref="N40" ca="1">INDIRECT(ADDRESS($A40+1,N$6,1,1,N$4))</f>
        <v>0</v>
      </c>
      <c r="O40" s="7" cm="1">
        <f t="array" aca="1" ref="O40" ca="1">INDIRECT(ADDRESS($A40+1,O$6,1,1,O$4))</f>
        <v>0</v>
      </c>
      <c r="P40" s="10" cm="1">
        <f t="array" aca="1" ref="P40" ca="1">INDIRECT(ADDRESS($A40+1,P$6,1,1,P$4))</f>
        <v>0</v>
      </c>
      <c r="Q40" s="11" cm="1">
        <f t="array" aca="1" ref="Q40" ca="1">INDIRECT(ADDRESS($A40+1,Q$6,1,1,Q$4))</f>
        <v>24</v>
      </c>
      <c r="R40" s="7" cm="1">
        <f t="array" aca="1" ref="R40" ca="1">INDIRECT(ADDRESS($A40+1,R$6,1,1,R$4))</f>
        <v>1.240689658</v>
      </c>
      <c r="S40" s="9" cm="1">
        <f t="array" aca="1" ref="S40" ca="1">INDIRECT(ADDRESS($A40+1,S$6,1,1,S$4))</f>
        <v>2.2514071300000001E-2</v>
      </c>
      <c r="T40" s="10" cm="1">
        <f t="array" aca="1" ref="T40" ca="1">INDIRECT(ADDRESS($A40+1,T$6,1,1,T$4))</f>
        <v>3.4285714299999999E-2</v>
      </c>
      <c r="U40" s="11" cm="1">
        <f t="array" aca="1" ref="U40" ca="1">INDIRECT(ADDRESS($A40+1,U$6,1,1,U$4))</f>
        <v>255</v>
      </c>
      <c r="V40" s="7" cm="1">
        <f t="array" aca="1" ref="V40" ca="1">INDIRECT(ADDRESS($A40+1,V$6,1,1,V$4))</f>
        <v>13.1823276165</v>
      </c>
      <c r="W40" s="10" cm="1">
        <f t="array" aca="1" ref="W40" ca="1">INDIRECT(ADDRESS($A40+1,W$6,1,1,W$4))</f>
        <v>0.23921200749999999</v>
      </c>
      <c r="X40" s="70" cm="1">
        <f t="array" aca="1" ref="X40" ca="1">INDIRECT(ADDRESS($A40+1,X$6,1,1,X$4))</f>
        <v>0</v>
      </c>
      <c r="Y40" s="71" cm="1">
        <f t="array" aca="1" ref="Y40" ca="1">INDIRECT(ADDRESS($A40+1,Y$6,1,1,Y$4))</f>
        <v>0</v>
      </c>
      <c r="Z40" s="71" cm="1">
        <f t="array" aca="1" ref="Z40" ca="1">INDIRECT(ADDRESS($A40+1,Z$6,1,1,Z$4))</f>
        <v>0</v>
      </c>
      <c r="AA40" s="7" cm="1">
        <f t="array" aca="1" ref="AA40" ca="1">INDIRECT(ADDRESS($A40+1,AA$6,1,1,AA$4))</f>
        <v>5</v>
      </c>
      <c r="AB40" s="7" cm="1">
        <f t="array" aca="1" ref="AB40" ca="1">INDIRECT(ADDRESS($A40+1,AB$6,1,1,AB$4))</f>
        <v>2.5847701209</v>
      </c>
      <c r="AC40" s="7" cm="1">
        <f t="array" aca="1" ref="AC40" ca="1">INDIRECT(ADDRESS($A40+1,AC$6,1,1,AC$4))</f>
        <v>173.38959730209999</v>
      </c>
      <c r="AD40" s="31"/>
      <c r="AE40" s="31"/>
      <c r="AF40" s="12"/>
    </row>
    <row r="41" spans="1:32" x14ac:dyDescent="0.25">
      <c r="A41">
        <f t="shared" si="2"/>
        <v>33</v>
      </c>
      <c r="B41" s="30" t="str" cm="1">
        <f t="array" aca="1" ref="B41" ca="1">INDIRECT(ADDRESS($A41+1,B$6,1,1,B$4))</f>
        <v>US Nevada</v>
      </c>
      <c r="C41" s="31" t="str" cm="1">
        <f t="array" aca="1" ref="C41" ca="1">INDIRECT(ADDRESS($A41+1,C$6,1,1,C$4))</f>
        <v>Nevada</v>
      </c>
      <c r="D41" s="7" cm="1">
        <f t="array" aca="1" ref="D41" ca="1">INDIRECT(ADDRESS($A41+1,D$6,1,1,D$4))</f>
        <v>3080156</v>
      </c>
      <c r="E41" s="7" cm="1">
        <f t="array" aca="1" ref="E41" ca="1">INDIRECT(ADDRESS($A41+1,E$6,1,1,E$4))</f>
        <v>284332</v>
      </c>
      <c r="F41" s="11" cm="1">
        <f t="array" aca="1" ref="F41" ca="1">INDIRECT(ADDRESS($A41+1,F$6,1,1,F$4))</f>
        <v>29762</v>
      </c>
      <c r="G41" s="7" cm="1">
        <f t="array" aca="1" ref="G41" ca="1">INDIRECT(ADDRESS($A41+1,G$6,1,1,G$4))</f>
        <v>966.24976137570002</v>
      </c>
      <c r="H41" s="11" cm="1">
        <f t="array" aca="1" ref="H41" ca="1">INDIRECT(ADDRESS($A41+1,H$6,1,1,H$4))</f>
        <v>3524</v>
      </c>
      <c r="I41" s="7" cm="1">
        <f t="array" aca="1" ref="I41" ca="1">INDIRECT(ADDRESS($A41+1,I$6,1,1,I$4))</f>
        <v>114.40978963400001</v>
      </c>
      <c r="J41" s="9" cm="1">
        <f t="array" aca="1" ref="J41" ca="1">INDIRECT(ADDRESS($A41+1,J$6,1,1,J$4))</f>
        <v>0.44226410059999999</v>
      </c>
      <c r="K41" s="9" cm="1">
        <f t="array" aca="1" ref="K41" ca="1">INDIRECT(ADDRESS($A41+1,K$6,1,1,K$4))</f>
        <v>4.2706805200000003E-2</v>
      </c>
      <c r="L41" s="9" cm="1">
        <f t="array" aca="1" ref="L41" ca="1">INDIRECT(ADDRESS($A41+1,L$6,1,1,L$4))</f>
        <v>4.2706805200000003E-2</v>
      </c>
      <c r="M41" s="10" cm="1">
        <f t="array" aca="1" ref="M41" ca="1">INDIRECT(ADDRESS($A41+1,M$6,1,1,M$4))</f>
        <v>6.1126166799999999E-2</v>
      </c>
      <c r="N41" s="11" cm="1">
        <f t="array" aca="1" ref="N41" ca="1">INDIRECT(ADDRESS($A41+1,N$6,1,1,N$4))</f>
        <v>0</v>
      </c>
      <c r="O41" s="7" cm="1">
        <f t="array" aca="1" ref="O41" ca="1">INDIRECT(ADDRESS($A41+1,O$6,1,1,O$4))</f>
        <v>0</v>
      </c>
      <c r="P41" s="10" cm="1">
        <f t="array" aca="1" ref="P41" ca="1">INDIRECT(ADDRESS($A41+1,P$6,1,1,P$4))</f>
        <v>0</v>
      </c>
      <c r="Q41" s="11" cm="1">
        <f t="array" aca="1" ref="Q41" ca="1">INDIRECT(ADDRESS($A41+1,Q$6,1,1,Q$4))</f>
        <v>142</v>
      </c>
      <c r="R41" s="7" cm="1">
        <f t="array" aca="1" ref="R41" ca="1">INDIRECT(ADDRESS($A41+1,R$6,1,1,R$4))</f>
        <v>4.6101561090000001</v>
      </c>
      <c r="S41" s="9" cm="1">
        <f t="array" aca="1" ref="S41" ca="1">INDIRECT(ADDRESS($A41+1,S$6,1,1,S$4))</f>
        <v>4.02951192E-2</v>
      </c>
      <c r="T41" s="10" cm="1">
        <f t="array" aca="1" ref="T41" ca="1">INDIRECT(ADDRESS($A41+1,T$6,1,1,T$4))</f>
        <v>5.2592592600000002E-2</v>
      </c>
      <c r="U41" s="11" cm="1">
        <f t="array" aca="1" ref="U41" ca="1">INDIRECT(ADDRESS($A41+1,U$6,1,1,U$4))</f>
        <v>1372</v>
      </c>
      <c r="V41" s="7" cm="1">
        <f t="array" aca="1" ref="V41" ca="1">INDIRECT(ADDRESS($A41+1,V$6,1,1,V$4))</f>
        <v>44.543198461400003</v>
      </c>
      <c r="W41" s="10" cm="1">
        <f t="array" aca="1" ref="W41" ca="1">INDIRECT(ADDRESS($A41+1,W$6,1,1,W$4))</f>
        <v>0.3893303065</v>
      </c>
      <c r="X41" s="70" cm="1">
        <f t="array" aca="1" ref="X41" ca="1">INDIRECT(ADDRESS($A41+1,X$6,1,1,X$4))</f>
        <v>0</v>
      </c>
      <c r="Y41" s="71" cm="1">
        <f t="array" aca="1" ref="Y41" ca="1">INDIRECT(ADDRESS($A41+1,Y$6,1,1,Y$4))</f>
        <v>0</v>
      </c>
      <c r="Z41" s="71" cm="1">
        <f t="array" aca="1" ref="Z41" ca="1">INDIRECT(ADDRESS($A41+1,Z$6,1,1,Z$4))</f>
        <v>0</v>
      </c>
      <c r="AA41" s="7" cm="1">
        <f t="array" aca="1" ref="AA41" ca="1">INDIRECT(ADDRESS($A41+1,AA$6,1,1,AA$4))</f>
        <v>6</v>
      </c>
      <c r="AB41" s="7" cm="1">
        <f t="array" aca="1" ref="AB41" ca="1">INDIRECT(ADDRESS($A41+1,AB$6,1,1,AB$4))</f>
        <v>1.9479532854999999</v>
      </c>
      <c r="AC41" s="7" cm="1">
        <f t="array" aca="1" ref="AC41" ca="1">INDIRECT(ADDRESS($A41+1,AC$6,1,1,AC$4))</f>
        <v>130.6711312562</v>
      </c>
      <c r="AD41" s="31"/>
      <c r="AE41" s="31"/>
      <c r="AF41" s="12"/>
    </row>
    <row r="42" spans="1:32" x14ac:dyDescent="0.25">
      <c r="A42">
        <f t="shared" si="2"/>
        <v>34</v>
      </c>
      <c r="B42" s="30" t="str" cm="1">
        <f t="array" aca="1" ref="B42" ca="1">INDIRECT(ADDRESS($A42+1,B$6,1,1,B$4))</f>
        <v>US New Hampshire</v>
      </c>
      <c r="C42" s="31" t="str" cm="1">
        <f t="array" aca="1" ref="C42" ca="1">INDIRECT(ADDRESS($A42+1,C$6,1,1,C$4))</f>
        <v>New Hampshire</v>
      </c>
      <c r="D42" s="7" cm="1">
        <f t="array" aca="1" ref="D42" ca="1">INDIRECT(ADDRESS($A42+1,D$6,1,1,D$4))</f>
        <v>1359711</v>
      </c>
      <c r="E42" s="7" cm="1">
        <f t="array" aca="1" ref="E42" ca="1">INDIRECT(ADDRESS($A42+1,E$6,1,1,E$4))</f>
        <v>23187</v>
      </c>
      <c r="F42" s="11" cm="1">
        <f t="array" aca="1" ref="F42" ca="1">INDIRECT(ADDRESS($A42+1,F$6,1,1,F$4))</f>
        <v>12708</v>
      </c>
      <c r="G42" s="7" cm="1">
        <f t="array" aca="1" ref="G42" ca="1">INDIRECT(ADDRESS($A42+1,G$6,1,1,G$4))</f>
        <v>934.61036940940005</v>
      </c>
      <c r="H42" s="11" cm="1">
        <f t="array" aca="1" ref="H42" ca="1">INDIRECT(ADDRESS($A42+1,H$6,1,1,H$4))</f>
        <v>1287</v>
      </c>
      <c r="I42" s="7" cm="1">
        <f t="array" aca="1" ref="I42" ca="1">INDIRECT(ADDRESS($A42+1,I$6,1,1,I$4))</f>
        <v>94.652466590299994</v>
      </c>
      <c r="J42" s="9" cm="1">
        <f t="array" aca="1" ref="J42" ca="1">INDIRECT(ADDRESS($A42+1,J$6,1,1,J$4))</f>
        <v>0.32332538389999999</v>
      </c>
      <c r="K42" s="9" cm="1">
        <f t="array" aca="1" ref="K42" ca="1">INDIRECT(ADDRESS($A42+1,K$6,1,1,K$4))</f>
        <v>4.9295377199999997E-2</v>
      </c>
      <c r="L42" s="9" cm="1">
        <f t="array" aca="1" ref="L42" ca="1">INDIRECT(ADDRESS($A42+1,L$6,1,1,L$4))</f>
        <v>6.7811980699999996E-2</v>
      </c>
      <c r="M42" s="10" cm="1">
        <f t="array" aca="1" ref="M42" ca="1">INDIRECT(ADDRESS($A42+1,M$6,1,1,M$4))</f>
        <v>6.1005770799999998E-2</v>
      </c>
      <c r="N42" s="11" cm="1">
        <f t="array" aca="1" ref="N42" ca="1">INDIRECT(ADDRESS($A42+1,N$6,1,1,N$4))</f>
        <v>190</v>
      </c>
      <c r="O42" s="7" cm="1">
        <f t="array" aca="1" ref="O42" ca="1">INDIRECT(ADDRESS($A42+1,O$6,1,1,O$4))</f>
        <v>13.973557616300001</v>
      </c>
      <c r="P42" s="10" cm="1">
        <f t="array" aca="1" ref="P42" ca="1">INDIRECT(ADDRESS($A42+1,P$6,1,1,P$4))</f>
        <v>0.14763014760000001</v>
      </c>
      <c r="Q42" s="11" cm="1">
        <f t="array" aca="1" ref="Q42" ca="1">INDIRECT(ADDRESS($A42+1,Q$6,1,1,Q$4))</f>
        <v>37</v>
      </c>
      <c r="R42" s="7" cm="1">
        <f t="array" aca="1" ref="R42" ca="1">INDIRECT(ADDRESS($A42+1,R$6,1,1,R$4))</f>
        <v>2.7211664832000002</v>
      </c>
      <c r="S42" s="9" cm="1">
        <f t="array" aca="1" ref="S42" ca="1">INDIRECT(ADDRESS($A42+1,S$6,1,1,S$4))</f>
        <v>2.8749028699999998E-2</v>
      </c>
      <c r="T42" s="10" cm="1">
        <f t="array" aca="1" ref="T42" ca="1">INDIRECT(ADDRESS($A42+1,T$6,1,1,T$4))</f>
        <v>4.1807909599999998E-2</v>
      </c>
      <c r="U42" s="11" cm="1">
        <f t="array" aca="1" ref="U42" ca="1">INDIRECT(ADDRESS($A42+1,U$6,1,1,U$4))</f>
        <v>442</v>
      </c>
      <c r="V42" s="7" cm="1">
        <f t="array" aca="1" ref="V42" ca="1">INDIRECT(ADDRESS($A42+1,V$6,1,1,V$4))</f>
        <v>32.506907717899999</v>
      </c>
      <c r="W42" s="10" cm="1">
        <f t="array" aca="1" ref="W42" ca="1">INDIRECT(ADDRESS($A42+1,W$6,1,1,W$4))</f>
        <v>0.34343434340000001</v>
      </c>
      <c r="X42" s="70" cm="1">
        <f t="array" aca="1" ref="X42" ca="1">INDIRECT(ADDRESS($A42+1,X$6,1,1,X$4))</f>
        <v>0</v>
      </c>
      <c r="Y42" s="71" cm="1">
        <f t="array" aca="1" ref="Y42" ca="1">INDIRECT(ADDRESS($A42+1,Y$6,1,1,Y$4))</f>
        <v>0</v>
      </c>
      <c r="Z42" s="71" cm="1">
        <f t="array" aca="1" ref="Z42" ca="1">INDIRECT(ADDRESS($A42+1,Z$6,1,1,Z$4))</f>
        <v>0</v>
      </c>
      <c r="AA42" s="7" cm="1">
        <f t="array" aca="1" ref="AA42" ca="1">INDIRECT(ADDRESS($A42+1,AA$6,1,1,AA$4))</f>
        <v>4</v>
      </c>
      <c r="AB42" s="7" cm="1">
        <f t="array" aca="1" ref="AB42" ca="1">INDIRECT(ADDRESS($A42+1,AB$6,1,1,AB$4))</f>
        <v>2.9418016034000001</v>
      </c>
      <c r="AC42" s="7" cm="1">
        <f t="array" aca="1" ref="AC42" ca="1">INDIRECT(ADDRESS($A42+1,AC$6,1,1,AC$4))</f>
        <v>197.33971359380001</v>
      </c>
      <c r="AD42" s="31"/>
      <c r="AE42" s="31"/>
      <c r="AF42" s="12"/>
    </row>
    <row r="43" spans="1:32" x14ac:dyDescent="0.25">
      <c r="A43">
        <f t="shared" si="2"/>
        <v>35</v>
      </c>
      <c r="B43" s="30" t="str" cm="1">
        <f t="array" aca="1" ref="B43" ca="1">INDIRECT(ADDRESS($A43+1,B$6,1,1,B$4))</f>
        <v>US New Jersey</v>
      </c>
      <c r="C43" s="31" t="str" cm="1">
        <f t="array" aca="1" ref="C43" ca="1">INDIRECT(ADDRESS($A43+1,C$6,1,1,C$4))</f>
        <v>New Jersey</v>
      </c>
      <c r="D43" s="7" cm="1">
        <f t="array" aca="1" ref="D43" ca="1">INDIRECT(ADDRESS($A43+1,D$6,1,1,D$4))</f>
        <v>8882190</v>
      </c>
      <c r="E43" s="7" cm="1">
        <f t="array" aca="1" ref="E43" ca="1">INDIRECT(ADDRESS($A43+1,E$6,1,1,E$4))</f>
        <v>19047</v>
      </c>
      <c r="F43" s="11" cm="1">
        <f t="array" aca="1" ref="F43" ca="1">INDIRECT(ADDRESS($A43+1,F$6,1,1,F$4))</f>
        <v>157449</v>
      </c>
      <c r="G43" s="7" cm="1">
        <f t="array" aca="1" ref="G43" ca="1">INDIRECT(ADDRESS($A43+1,G$6,1,1,G$4))</f>
        <v>1772.6371536749</v>
      </c>
      <c r="H43" s="11" cm="1">
        <f t="array" aca="1" ref="H43" ca="1">INDIRECT(ADDRESS($A43+1,H$6,1,1,H$4))</f>
        <v>78467</v>
      </c>
      <c r="I43" s="7" cm="1">
        <f t="array" aca="1" ref="I43" ca="1">INDIRECT(ADDRESS($A43+1,I$6,1,1,I$4))</f>
        <v>883.41951703350003</v>
      </c>
      <c r="J43" s="9" cm="1">
        <f t="array" aca="1" ref="J43" ca="1">INDIRECT(ADDRESS($A43+1,J$6,1,1,J$4))</f>
        <v>0.59477847900000003</v>
      </c>
      <c r="K43" s="9" cm="1">
        <f t="array" aca="1" ref="K43" ca="1">INDIRECT(ADDRESS($A43+1,K$6,1,1,K$4))</f>
        <v>5.0525833800000003E-2</v>
      </c>
      <c r="L43" s="9" cm="1">
        <f t="array" aca="1" ref="L43" ca="1">INDIRECT(ADDRESS($A43+1,L$6,1,1,L$4))</f>
        <v>5.0525833800000003E-2</v>
      </c>
      <c r="M43" s="10" cm="1">
        <f t="array" aca="1" ref="M43" ca="1">INDIRECT(ADDRESS($A43+1,M$6,1,1,M$4))</f>
        <v>4.18232272E-2</v>
      </c>
      <c r="N43" s="11" cm="1">
        <f t="array" aca="1" ref="N43" ca="1">INDIRECT(ADDRESS($A43+1,N$6,1,1,N$4))</f>
        <v>0</v>
      </c>
      <c r="O43" s="7" cm="1">
        <f t="array" aca="1" ref="O43" ca="1">INDIRECT(ADDRESS($A43+1,O$6,1,1,O$4))</f>
        <v>0</v>
      </c>
      <c r="P43" s="10" cm="1">
        <f t="array" aca="1" ref="P43" ca="1">INDIRECT(ADDRESS($A43+1,P$6,1,1,P$4))</f>
        <v>0</v>
      </c>
      <c r="Q43" s="11" cm="1">
        <f t="array" aca="1" ref="Q43" ca="1">INDIRECT(ADDRESS($A43+1,Q$6,1,1,Q$4))</f>
        <v>3840</v>
      </c>
      <c r="R43" s="7" cm="1">
        <f t="array" aca="1" ref="R43" ca="1">INDIRECT(ADDRESS($A43+1,R$6,1,1,R$4))</f>
        <v>43.232581154000002</v>
      </c>
      <c r="S43" s="9" cm="1">
        <f t="array" aca="1" ref="S43" ca="1">INDIRECT(ADDRESS($A43+1,S$6,1,1,S$4))</f>
        <v>4.8937769999999998E-2</v>
      </c>
      <c r="T43" s="10" cm="1">
        <f t="array" aca="1" ref="T43" ca="1">INDIRECT(ADDRESS($A43+1,T$6,1,1,T$4))</f>
        <v>6.60349779E-2</v>
      </c>
      <c r="U43" s="11" cm="1">
        <f t="array" aca="1" ref="U43" ca="1">INDIRECT(ADDRESS($A43+1,U$6,1,1,U$4))</f>
        <v>26055</v>
      </c>
      <c r="V43" s="7" cm="1">
        <f t="array" aca="1" ref="V43" ca="1">INDIRECT(ADDRESS($A43+1,V$6,1,1,V$4))</f>
        <v>293.33981822049998</v>
      </c>
      <c r="W43" s="10" cm="1">
        <f t="array" aca="1" ref="W43" ca="1">INDIRECT(ADDRESS($A43+1,W$6,1,1,W$4))</f>
        <v>0.33205041610000002</v>
      </c>
      <c r="X43" s="70" cm="1">
        <f t="array" aca="1" ref="X43" ca="1">INDIRECT(ADDRESS($A43+1,X$6,1,1,X$4))</f>
        <v>0</v>
      </c>
      <c r="Y43" s="71" cm="1">
        <f t="array" aca="1" ref="Y43" ca="1">INDIRECT(ADDRESS($A43+1,Y$6,1,1,Y$4))</f>
        <v>0</v>
      </c>
      <c r="Z43" s="71" cm="1">
        <f t="array" aca="1" ref="Z43" ca="1">INDIRECT(ADDRESS($A43+1,Z$6,1,1,Z$4))</f>
        <v>0</v>
      </c>
      <c r="AA43" s="7" cm="1">
        <f t="array" aca="1" ref="AA43" ca="1">INDIRECT(ADDRESS($A43+1,AA$6,1,1,AA$4))</f>
        <v>14</v>
      </c>
      <c r="AB43" s="7" cm="1">
        <f t="array" aca="1" ref="AB43" ca="1">INDIRECT(ADDRESS($A43+1,AB$6,1,1,AB$4))</f>
        <v>1.5761878546000001</v>
      </c>
      <c r="AC43" s="7" cm="1">
        <f t="array" aca="1" ref="AC43" ca="1">INDIRECT(ADDRESS($A43+1,AC$6,1,1,AC$4))</f>
        <v>105.7326433668</v>
      </c>
      <c r="AD43" s="31"/>
      <c r="AE43" s="31"/>
      <c r="AF43" s="12"/>
    </row>
    <row r="44" spans="1:32" x14ac:dyDescent="0.25">
      <c r="A44">
        <f t="shared" si="2"/>
        <v>36</v>
      </c>
      <c r="B44" s="30" t="str" cm="1">
        <f t="array" aca="1" ref="B44" ca="1">INDIRECT(ADDRESS($A44+1,B$6,1,1,B$4))</f>
        <v>US New Mexico</v>
      </c>
      <c r="C44" s="31" t="str" cm="1">
        <f t="array" aca="1" ref="C44" ca="1">INDIRECT(ADDRESS($A44+1,C$6,1,1,C$4))</f>
        <v>New Mexico</v>
      </c>
      <c r="D44" s="7" cm="1">
        <f t="array" aca="1" ref="D44" ca="1">INDIRECT(ADDRESS($A44+1,D$6,1,1,D$4))</f>
        <v>2096829</v>
      </c>
      <c r="E44" s="7" cm="1">
        <f t="array" aca="1" ref="E44" ca="1">INDIRECT(ADDRESS($A44+1,E$6,1,1,E$4))</f>
        <v>314161</v>
      </c>
      <c r="F44" s="11" cm="1">
        <f t="array" aca="1" ref="F44" ca="1">INDIRECT(ADDRESS($A44+1,F$6,1,1,F$4))</f>
        <v>34488</v>
      </c>
      <c r="G44" s="7" cm="1">
        <f t="array" aca="1" ref="G44" ca="1">INDIRECT(ADDRESS($A44+1,G$6,1,1,G$4))</f>
        <v>1644.7693159528001</v>
      </c>
      <c r="H44" s="11" cm="1">
        <f t="array" aca="1" ref="H44" ca="1">INDIRECT(ADDRESS($A44+1,H$6,1,1,H$4))</f>
        <v>1597</v>
      </c>
      <c r="I44" s="7" cm="1">
        <f t="array" aca="1" ref="I44" ca="1">INDIRECT(ADDRESS($A44+1,I$6,1,1,I$4))</f>
        <v>76.162624610799995</v>
      </c>
      <c r="J44" s="9" cm="1">
        <f t="array" aca="1" ref="J44" ca="1">INDIRECT(ADDRESS($A44+1,J$6,1,1,J$4))</f>
        <v>0.2641960881</v>
      </c>
      <c r="K44" s="9" cm="1">
        <f t="array" aca="1" ref="K44" ca="1">INDIRECT(ADDRESS($A44+1,K$6,1,1,K$4))</f>
        <v>5.6693708099999997E-2</v>
      </c>
      <c r="L44" s="9" cm="1">
        <f t="array" aca="1" ref="L44" ca="1">INDIRECT(ADDRESS($A44+1,L$6,1,1,L$4))</f>
        <v>6.0254824499999998E-2</v>
      </c>
      <c r="M44" s="10" cm="1">
        <f t="array" aca="1" ref="M44" ca="1">INDIRECT(ADDRESS($A44+1,M$6,1,1,M$4))</f>
        <v>7.6145552599999999E-2</v>
      </c>
      <c r="N44" s="11" cm="1">
        <f t="array" aca="1" ref="N44" ca="1">INDIRECT(ADDRESS($A44+1,N$6,1,1,N$4))</f>
        <v>230</v>
      </c>
      <c r="O44" s="7" cm="1">
        <f t="array" aca="1" ref="O44" ca="1">INDIRECT(ADDRESS($A44+1,O$6,1,1,O$4))</f>
        <v>10.9689440579</v>
      </c>
      <c r="P44" s="10" cm="1">
        <f t="array" aca="1" ref="P44" ca="1">INDIRECT(ADDRESS($A44+1,P$6,1,1,P$4))</f>
        <v>0.14402003760000001</v>
      </c>
      <c r="Q44" s="11" cm="1">
        <f t="array" aca="1" ref="Q44" ca="1">INDIRECT(ADDRESS($A44+1,Q$6,1,1,Q$4))</f>
        <v>44</v>
      </c>
      <c r="R44" s="7" cm="1">
        <f t="array" aca="1" ref="R44" ca="1">INDIRECT(ADDRESS($A44+1,R$6,1,1,R$4))</f>
        <v>2.0984066893</v>
      </c>
      <c r="S44" s="9" cm="1">
        <f t="array" aca="1" ref="S44" ca="1">INDIRECT(ADDRESS($A44+1,S$6,1,1,S$4))</f>
        <v>2.7551659400000001E-2</v>
      </c>
      <c r="T44" s="10" cm="1">
        <f t="array" aca="1" ref="T44" ca="1">INDIRECT(ADDRESS($A44+1,T$6,1,1,T$4))</f>
        <v>3.8852097100000003E-2</v>
      </c>
      <c r="U44" s="11" cm="1">
        <f t="array" aca="1" ref="U44" ca="1">INDIRECT(ADDRESS($A44+1,U$6,1,1,U$4))</f>
        <v>359</v>
      </c>
      <c r="V44" s="7" cm="1">
        <f t="array" aca="1" ref="V44" ca="1">INDIRECT(ADDRESS($A44+1,V$6,1,1,V$4))</f>
        <v>17.121090942599999</v>
      </c>
      <c r="W44" s="10" cm="1">
        <f t="array" aca="1" ref="W44" ca="1">INDIRECT(ADDRESS($A44+1,W$6,1,1,W$4))</f>
        <v>0.22479649339999999</v>
      </c>
      <c r="X44" s="70" cm="1">
        <f t="array" aca="1" ref="X44" ca="1">INDIRECT(ADDRESS($A44+1,X$6,1,1,X$4))</f>
        <v>0</v>
      </c>
      <c r="Y44" s="71" cm="1">
        <f t="array" aca="1" ref="Y44" ca="1">INDIRECT(ADDRESS($A44+1,Y$6,1,1,Y$4))</f>
        <v>0</v>
      </c>
      <c r="Z44" s="71" cm="1">
        <f t="array" aca="1" ref="Z44" ca="1">INDIRECT(ADDRESS($A44+1,Z$6,1,1,Z$4))</f>
        <v>0</v>
      </c>
      <c r="AA44" s="7" cm="1">
        <f t="array" aca="1" ref="AA44" ca="1">INDIRECT(ADDRESS($A44+1,AA$6,1,1,AA$4))</f>
        <v>5</v>
      </c>
      <c r="AB44" s="7" cm="1">
        <f t="array" aca="1" ref="AB44" ca="1">INDIRECT(ADDRESS($A44+1,AB$6,1,1,AB$4))</f>
        <v>2.3845530561000001</v>
      </c>
      <c r="AC44" s="7" cm="1">
        <f t="array" aca="1" ref="AC44" ca="1">INDIRECT(ADDRESS($A44+1,AC$6,1,1,AC$4))</f>
        <v>159.9587873584</v>
      </c>
      <c r="AD44" s="31"/>
      <c r="AE44" s="31"/>
      <c r="AF44" s="12"/>
    </row>
    <row r="45" spans="1:32" x14ac:dyDescent="0.25">
      <c r="A45">
        <f t="shared" si="2"/>
        <v>37</v>
      </c>
      <c r="B45" s="30" t="str" cm="1">
        <f t="array" aca="1" ref="B45" ca="1">INDIRECT(ADDRESS($A45+1,B$6,1,1,B$4))</f>
        <v>US New York</v>
      </c>
      <c r="C45" s="31" t="str" cm="1">
        <f t="array" aca="1" ref="C45" ca="1">INDIRECT(ADDRESS($A45+1,C$6,1,1,C$4))</f>
        <v>New York</v>
      </c>
      <c r="D45" s="7" cm="1">
        <f t="array" aca="1" ref="D45" ca="1">INDIRECT(ADDRESS($A45+1,D$6,1,1,D$4))</f>
        <v>19453561</v>
      </c>
      <c r="E45" s="7" cm="1">
        <f t="array" aca="1" ref="E45" ca="1">INDIRECT(ADDRESS($A45+1,E$6,1,1,E$4))</f>
        <v>122057</v>
      </c>
      <c r="F45" s="11" cm="1">
        <f t="array" aca="1" ref="F45" ca="1">INDIRECT(ADDRESS($A45+1,F$6,1,1,F$4))</f>
        <v>573223</v>
      </c>
      <c r="G45" s="7" cm="1">
        <f t="array" aca="1" ref="G45" ca="1">INDIRECT(ADDRESS($A45+1,G$6,1,1,G$4))</f>
        <v>2946.6224718446001</v>
      </c>
      <c r="H45" s="11" cm="1">
        <f t="array" aca="1" ref="H45" ca="1">INDIRECT(ADDRESS($A45+1,H$6,1,1,H$4))</f>
        <v>229642</v>
      </c>
      <c r="I45" s="7" cm="1">
        <f t="array" aca="1" ref="I45" ca="1">INDIRECT(ADDRESS($A45+1,I$6,1,1,I$4))</f>
        <v>1180.4625384525</v>
      </c>
      <c r="J45" s="9" cm="1">
        <f t="array" aca="1" ref="J45" ca="1">INDIRECT(ADDRESS($A45+1,J$6,1,1,J$4))</f>
        <v>0.59571673550000004</v>
      </c>
      <c r="K45" s="9" cm="1">
        <f t="array" aca="1" ref="K45" ca="1">INDIRECT(ADDRESS($A45+1,K$6,1,1,K$4))</f>
        <v>4.2234525699999997E-2</v>
      </c>
      <c r="L45" s="9" cm="1">
        <f t="array" aca="1" ref="L45" ca="1">INDIRECT(ADDRESS($A45+1,L$6,1,1,L$4))</f>
        <v>4.2234525699999997E-2</v>
      </c>
      <c r="M45" s="10" cm="1">
        <f t="array" aca="1" ref="M45" ca="1">INDIRECT(ADDRESS($A45+1,M$6,1,1,M$4))</f>
        <v>3.3101797699999998E-2</v>
      </c>
      <c r="N45" s="11" cm="1">
        <f t="array" aca="1" ref="N45" ca="1">INDIRECT(ADDRESS($A45+1,N$6,1,1,N$4))</f>
        <v>52424</v>
      </c>
      <c r="O45" s="7" cm="1">
        <f t="array" aca="1" ref="O45" ca="1">INDIRECT(ADDRESS($A45+1,O$6,1,1,O$4))</f>
        <v>269.4827954635</v>
      </c>
      <c r="P45" s="10" cm="1">
        <f t="array" aca="1" ref="P45" ca="1">INDIRECT(ADDRESS($A45+1,P$6,1,1,P$4))</f>
        <v>0.22828576649999999</v>
      </c>
      <c r="Q45" s="11" cm="1">
        <f t="array" aca="1" ref="Q45" ca="1">INDIRECT(ADDRESS($A45+1,Q$6,1,1,Q$4))</f>
        <v>12822</v>
      </c>
      <c r="R45" s="7" cm="1">
        <f t="array" aca="1" ref="R45" ca="1">INDIRECT(ADDRESS($A45+1,R$6,1,1,R$4))</f>
        <v>65.910811907400003</v>
      </c>
      <c r="S45" s="9" cm="1">
        <f t="array" aca="1" ref="S45" ca="1">INDIRECT(ADDRESS($A45+1,S$6,1,1,S$4))</f>
        <v>5.5834734099999998E-2</v>
      </c>
      <c r="T45" s="10" cm="1">
        <f t="array" aca="1" ref="T45" ca="1">INDIRECT(ADDRESS($A45+1,T$6,1,1,T$4))</f>
        <v>7.1052544100000004E-2</v>
      </c>
      <c r="U45" s="11" cm="1">
        <f t="array" aca="1" ref="U45" ca="1">INDIRECT(ADDRESS($A45+1,U$6,1,1,U$4))</f>
        <v>90041</v>
      </c>
      <c r="V45" s="7" cm="1">
        <f t="array" aca="1" ref="V45" ca="1">INDIRECT(ADDRESS($A45+1,V$6,1,1,V$4))</f>
        <v>462.85099165129998</v>
      </c>
      <c r="W45" s="10" cm="1">
        <f t="array" aca="1" ref="W45" ca="1">INDIRECT(ADDRESS($A45+1,W$6,1,1,W$4))</f>
        <v>0.3920929098</v>
      </c>
      <c r="X45" s="70" cm="1">
        <f t="array" aca="1" ref="X45" ca="1">INDIRECT(ADDRESS($A45+1,X$6,1,1,X$4))</f>
        <v>0</v>
      </c>
      <c r="Y45" s="71" cm="1">
        <f t="array" aca="1" ref="Y45" ca="1">INDIRECT(ADDRESS($A45+1,Y$6,1,1,Y$4))</f>
        <v>0</v>
      </c>
      <c r="Z45" s="71" cm="1">
        <f t="array" aca="1" ref="Z45" ca="1">INDIRECT(ADDRESS($A45+1,Z$6,1,1,Z$4))</f>
        <v>0</v>
      </c>
      <c r="AA45" s="7" cm="1">
        <f t="array" aca="1" ref="AA45" ca="1">INDIRECT(ADDRESS($A45+1,AA$6,1,1,AA$4))</f>
        <v>29</v>
      </c>
      <c r="AB45" s="7" cm="1">
        <f t="array" aca="1" ref="AB45" ca="1">INDIRECT(ADDRESS($A45+1,AB$6,1,1,AB$4))</f>
        <v>1.4907296406999999</v>
      </c>
      <c r="AC45" s="7" cm="1">
        <f t="array" aca="1" ref="AC45" ca="1">INDIRECT(ADDRESS($A45+1,AC$6,1,1,AC$4))</f>
        <v>100</v>
      </c>
      <c r="AD45" s="31"/>
      <c r="AE45" s="31"/>
      <c r="AF45" s="12"/>
    </row>
    <row r="46" spans="1:32" x14ac:dyDescent="0.25">
      <c r="A46">
        <f t="shared" si="2"/>
        <v>38</v>
      </c>
      <c r="B46" s="30" t="str" cm="1">
        <f t="array" aca="1" ref="B46" ca="1">INDIRECT(ADDRESS($A46+1,B$6,1,1,B$4))</f>
        <v>US North Carolina</v>
      </c>
      <c r="C46" s="31" t="str" cm="1">
        <f t="array" aca="1" ref="C46" ca="1">INDIRECT(ADDRESS($A46+1,C$6,1,1,C$4))</f>
        <v>North Carolina</v>
      </c>
      <c r="D46" s="7" cm="1">
        <f t="array" aca="1" ref="D46" ca="1">INDIRECT(ADDRESS($A46+1,D$6,1,1,D$4))</f>
        <v>10488084</v>
      </c>
      <c r="E46" s="7" cm="1">
        <f t="array" aca="1" ref="E46" ca="1">INDIRECT(ADDRESS($A46+1,E$6,1,1,E$4))</f>
        <v>125920</v>
      </c>
      <c r="F46" s="11" cm="1">
        <f t="array" aca="1" ref="F46" ca="1">INDIRECT(ADDRESS($A46+1,F$6,1,1,F$4))</f>
        <v>72981</v>
      </c>
      <c r="G46" s="7" cm="1">
        <f t="array" aca="1" ref="G46" ca="1">INDIRECT(ADDRESS($A46+1,G$6,1,1,G$4))</f>
        <v>695.8468296021</v>
      </c>
      <c r="H46" s="11" cm="1">
        <f t="array" aca="1" ref="H46" ca="1">INDIRECT(ADDRESS($A46+1,H$6,1,1,H$4))</f>
        <v>5859</v>
      </c>
      <c r="I46" s="7" cm="1">
        <f t="array" aca="1" ref="I46" ca="1">INDIRECT(ADDRESS($A46+1,I$6,1,1,I$4))</f>
        <v>55.863396975100002</v>
      </c>
      <c r="J46" s="9" cm="1">
        <f t="array" aca="1" ref="J46" ca="1">INDIRECT(ADDRESS($A46+1,J$6,1,1,J$4))</f>
        <v>0.43456718970000002</v>
      </c>
      <c r="K46" s="9" cm="1">
        <f t="array" aca="1" ref="K46" ca="1">INDIRECT(ADDRESS($A46+1,K$6,1,1,K$4))</f>
        <v>4.77421596E-2</v>
      </c>
      <c r="L46" s="9" cm="1">
        <f t="array" aca="1" ref="L46" ca="1">INDIRECT(ADDRESS($A46+1,L$6,1,1,L$4))</f>
        <v>4.77421596E-2</v>
      </c>
      <c r="M46" s="10" cm="1">
        <f t="array" aca="1" ref="M46" ca="1">INDIRECT(ADDRESS($A46+1,M$6,1,1,M$4))</f>
        <v>7.2095150999999996E-2</v>
      </c>
      <c r="N46" s="11" cm="1">
        <f t="array" aca="1" ref="N46" ca="1">INDIRECT(ADDRESS($A46+1,N$6,1,1,N$4))</f>
        <v>0</v>
      </c>
      <c r="O46" s="7" cm="1">
        <f t="array" aca="1" ref="O46" ca="1">INDIRECT(ADDRESS($A46+1,O$6,1,1,O$4))</f>
        <v>0</v>
      </c>
      <c r="P46" s="10" cm="1">
        <f t="array" aca="1" ref="P46" ca="1">INDIRECT(ADDRESS($A46+1,P$6,1,1,P$4))</f>
        <v>0</v>
      </c>
      <c r="Q46" s="11" cm="1">
        <f t="array" aca="1" ref="Q46" ca="1">INDIRECT(ADDRESS($A46+1,Q$6,1,1,Q$4))</f>
        <v>152</v>
      </c>
      <c r="R46" s="7" cm="1">
        <f t="array" aca="1" ref="R46" ca="1">INDIRECT(ADDRESS($A46+1,R$6,1,1,R$4))</f>
        <v>1.4492637549</v>
      </c>
      <c r="S46" s="9" cm="1">
        <f t="array" aca="1" ref="S46" ca="1">INDIRECT(ADDRESS($A46+1,S$6,1,1,S$4))</f>
        <v>2.59429937E-2</v>
      </c>
      <c r="T46" s="10" cm="1">
        <f t="array" aca="1" ref="T46" ca="1">INDIRECT(ADDRESS($A46+1,T$6,1,1,T$4))</f>
        <v>3.52504638E-2</v>
      </c>
      <c r="U46" s="11" cm="1">
        <f t="array" aca="1" ref="U46" ca="1">INDIRECT(ADDRESS($A46+1,U$6,1,1,U$4))</f>
        <v>1941</v>
      </c>
      <c r="V46" s="7" cm="1">
        <f t="array" aca="1" ref="V46" ca="1">INDIRECT(ADDRESS($A46+1,V$6,1,1,V$4))</f>
        <v>18.5067167654</v>
      </c>
      <c r="W46" s="10" cm="1">
        <f t="array" aca="1" ref="W46" ca="1">INDIRECT(ADDRESS($A46+1,W$6,1,1,W$4))</f>
        <v>0.33128520230000003</v>
      </c>
      <c r="X46" s="70" cm="1">
        <f t="array" aca="1" ref="X46" ca="1">INDIRECT(ADDRESS($A46+1,X$6,1,1,X$4))</f>
        <v>0</v>
      </c>
      <c r="Y46" s="71" cm="1">
        <f t="array" aca="1" ref="Y46" ca="1">INDIRECT(ADDRESS($A46+1,Y$6,1,1,Y$4))</f>
        <v>0</v>
      </c>
      <c r="Z46" s="71" cm="1">
        <f t="array" aca="1" ref="Z46" ca="1">INDIRECT(ADDRESS($A46+1,Z$6,1,1,Z$4))</f>
        <v>0</v>
      </c>
      <c r="AA46" s="7" cm="1">
        <f t="array" aca="1" ref="AA46" ca="1">INDIRECT(ADDRESS($A46+1,AA$6,1,1,AA$4))</f>
        <v>15</v>
      </c>
      <c r="AB46" s="7" cm="1">
        <f t="array" aca="1" ref="AB46" ca="1">INDIRECT(ADDRESS($A46+1,AB$6,1,1,AB$4))</f>
        <v>1.4301944950000001</v>
      </c>
      <c r="AC46" s="7" cm="1">
        <f t="array" aca="1" ref="AC46" ca="1">INDIRECT(ADDRESS($A46+1,AC$6,1,1,AC$4))</f>
        <v>95.939227070800001</v>
      </c>
      <c r="AD46" s="31"/>
      <c r="AE46" s="31"/>
      <c r="AF46" s="12"/>
    </row>
    <row r="47" spans="1:32" x14ac:dyDescent="0.25">
      <c r="A47">
        <f t="shared" si="2"/>
        <v>39</v>
      </c>
      <c r="B47" s="30" t="str" cm="1">
        <f t="array" aca="1" ref="B47" ca="1">INDIRECT(ADDRESS($A47+1,B$6,1,1,B$4))</f>
        <v>US North Dakota</v>
      </c>
      <c r="C47" s="31" t="str" cm="1">
        <f t="array" aca="1" ref="C47" ca="1">INDIRECT(ADDRESS($A47+1,C$6,1,1,C$4))</f>
        <v>North Dakota</v>
      </c>
      <c r="D47" s="7" cm="1">
        <f t="array" aca="1" ref="D47" ca="1">INDIRECT(ADDRESS($A47+1,D$6,1,1,D$4))</f>
        <v>762062</v>
      </c>
      <c r="E47" s="7" cm="1">
        <f t="array" aca="1" ref="E47" ca="1">INDIRECT(ADDRESS($A47+1,E$6,1,1,E$4))</f>
        <v>178711</v>
      </c>
      <c r="F47" s="11" cm="1">
        <f t="array" aca="1" ref="F47" ca="1">INDIRECT(ADDRESS($A47+1,F$6,1,1,F$4))</f>
        <v>12342</v>
      </c>
      <c r="G47" s="7" cm="1">
        <f t="array" aca="1" ref="G47" ca="1">INDIRECT(ADDRESS($A47+1,G$6,1,1,G$4))</f>
        <v>1619.5532646950001</v>
      </c>
      <c r="H47" s="11" cm="1">
        <f t="array" aca="1" ref="H47" ca="1">INDIRECT(ADDRESS($A47+1,H$6,1,1,H$4))</f>
        <v>439</v>
      </c>
      <c r="I47" s="7" cm="1">
        <f t="array" aca="1" ref="I47" ca="1">INDIRECT(ADDRESS($A47+1,I$6,1,1,I$4))</f>
        <v>57.606861383999998</v>
      </c>
      <c r="J47" s="9" cm="1">
        <f t="array" aca="1" ref="J47" ca="1">INDIRECT(ADDRESS($A47+1,J$6,1,1,J$4))</f>
        <v>0.24315268009999999</v>
      </c>
      <c r="K47" s="9" cm="1">
        <f t="array" aca="1" ref="K47" ca="1">INDIRECT(ADDRESS($A47+1,K$6,1,1,K$4))</f>
        <v>5.27028436E-2</v>
      </c>
      <c r="L47" s="9" cm="1">
        <f t="array" aca="1" ref="L47" ca="1">INDIRECT(ADDRESS($A47+1,L$6,1,1,L$4))</f>
        <v>6.4558567600000005E-2</v>
      </c>
      <c r="M47" s="10" cm="1">
        <f t="array" aca="1" ref="M47" ca="1">INDIRECT(ADDRESS($A47+1,M$6,1,1,M$4))</f>
        <v>0.11704834610000001</v>
      </c>
      <c r="N47" s="11" cm="1">
        <f t="array" aca="1" ref="N47" ca="1">INDIRECT(ADDRESS($A47+1,N$6,1,1,N$4))</f>
        <v>47</v>
      </c>
      <c r="O47" s="7" cm="1">
        <f t="array" aca="1" ref="O47" ca="1">INDIRECT(ADDRESS($A47+1,O$6,1,1,O$4))</f>
        <v>6.1674771869000002</v>
      </c>
      <c r="P47" s="10" cm="1">
        <f t="array" aca="1" ref="P47" ca="1">INDIRECT(ADDRESS($A47+1,P$6,1,1,P$4))</f>
        <v>0.10706150339999999</v>
      </c>
      <c r="Q47" s="11" cm="1">
        <f t="array" aca="1" ref="Q47" ca="1">INDIRECT(ADDRESS($A47+1,Q$6,1,1,Q$4))</f>
        <v>9</v>
      </c>
      <c r="R47" s="7" cm="1">
        <f t="array" aca="1" ref="R47" ca="1">INDIRECT(ADDRESS($A47+1,R$6,1,1,R$4))</f>
        <v>1.1810062697999999</v>
      </c>
      <c r="S47" s="9" cm="1">
        <f t="array" aca="1" ref="S47" ca="1">INDIRECT(ADDRESS($A47+1,S$6,1,1,S$4))</f>
        <v>2.0501139000000002E-2</v>
      </c>
      <c r="T47" s="10" cm="1">
        <f t="array" aca="1" ref="T47" ca="1">INDIRECT(ADDRESS($A47+1,T$6,1,1,T$4))</f>
        <v>3.0716723500000001E-2</v>
      </c>
      <c r="U47" s="11" cm="1">
        <f t="array" aca="1" ref="U47" ca="1">INDIRECT(ADDRESS($A47+1,U$6,1,1,U$4))</f>
        <v>164</v>
      </c>
      <c r="V47" s="7" cm="1">
        <f t="array" aca="1" ref="V47" ca="1">INDIRECT(ADDRESS($A47+1,V$6,1,1,V$4))</f>
        <v>21.5205586947</v>
      </c>
      <c r="W47" s="10" cm="1">
        <f t="array" aca="1" ref="W47" ca="1">INDIRECT(ADDRESS($A47+1,W$6,1,1,W$4))</f>
        <v>0.37357630980000001</v>
      </c>
      <c r="X47" s="70" cm="1">
        <f t="array" aca="1" ref="X47" ca="1">INDIRECT(ADDRESS($A47+1,X$6,1,1,X$4))</f>
        <v>0</v>
      </c>
      <c r="Y47" s="71" cm="1">
        <f t="array" aca="1" ref="Y47" ca="1">INDIRECT(ADDRESS($A47+1,Y$6,1,1,Y$4))</f>
        <v>0</v>
      </c>
      <c r="Z47" s="71" cm="1">
        <f t="array" aca="1" ref="Z47" ca="1">INDIRECT(ADDRESS($A47+1,Z$6,1,1,Z$4))</f>
        <v>0</v>
      </c>
      <c r="AA47" s="7" cm="1">
        <f t="array" aca="1" ref="AA47" ca="1">INDIRECT(ADDRESS($A47+1,AA$6,1,1,AA$4))</f>
        <v>3</v>
      </c>
      <c r="AB47" s="7" cm="1">
        <f t="array" aca="1" ref="AB47" ca="1">INDIRECT(ADDRESS($A47+1,AB$6,1,1,AB$4))</f>
        <v>3.9366875660999998</v>
      </c>
      <c r="AC47" s="7" cm="1">
        <f t="array" aca="1" ref="AC47" ca="1">INDIRECT(ADDRESS($A47+1,AC$6,1,1,AC$4))</f>
        <v>264.07790243149998</v>
      </c>
      <c r="AD47" s="31"/>
      <c r="AE47" s="31"/>
      <c r="AF47" s="12"/>
    </row>
    <row r="48" spans="1:32" x14ac:dyDescent="0.25">
      <c r="A48">
        <f t="shared" si="2"/>
        <v>40</v>
      </c>
      <c r="B48" s="30" t="str" cm="1">
        <f t="array" aca="1" ref="B48" ca="1">INDIRECT(ADDRESS($A48+1,B$6,1,1,B$4))</f>
        <v>US Ohio</v>
      </c>
      <c r="C48" s="31" t="str" cm="1">
        <f t="array" aca="1" ref="C48" ca="1">INDIRECT(ADDRESS($A48+1,C$6,1,1,C$4))</f>
        <v>Ohio</v>
      </c>
      <c r="D48" s="7" cm="1">
        <f t="array" aca="1" ref="D48" ca="1">INDIRECT(ADDRESS($A48+1,D$6,1,1,D$4))</f>
        <v>11689100</v>
      </c>
      <c r="E48" s="7" cm="1">
        <f t="array" aca="1" ref="E48" ca="1">INDIRECT(ADDRESS($A48+1,E$6,1,1,E$4))</f>
        <v>105829</v>
      </c>
      <c r="F48" s="11" cm="1">
        <f t="array" aca="1" ref="F48" ca="1">INDIRECT(ADDRESS($A48+1,F$6,1,1,F$4))</f>
        <v>77677</v>
      </c>
      <c r="G48" s="7" cm="1">
        <f t="array" aca="1" ref="G48" ca="1">INDIRECT(ADDRESS($A48+1,G$6,1,1,G$4))</f>
        <v>664.52507036470001</v>
      </c>
      <c r="H48" s="11" cm="1">
        <f t="array" aca="1" ref="H48" ca="1">INDIRECT(ADDRESS($A48+1,H$6,1,1,H$4))</f>
        <v>8858</v>
      </c>
      <c r="I48" s="7" cm="1">
        <f t="array" aca="1" ref="I48" ca="1">INDIRECT(ADDRESS($A48+1,I$6,1,1,I$4))</f>
        <v>75.780000171099999</v>
      </c>
      <c r="J48" s="9" cm="1">
        <f t="array" aca="1" ref="J48" ca="1">INDIRECT(ADDRESS($A48+1,J$6,1,1,J$4))</f>
        <v>0.39579196560000002</v>
      </c>
      <c r="K48" s="9" cm="1">
        <f t="array" aca="1" ref="K48" ca="1">INDIRECT(ADDRESS($A48+1,K$6,1,1,K$4))</f>
        <v>5.7374278500000001E-2</v>
      </c>
      <c r="L48" s="9" cm="1">
        <f t="array" aca="1" ref="L48" ca="1">INDIRECT(ADDRESS($A48+1,L$6,1,1,L$4))</f>
        <v>6.1154367199999997E-2</v>
      </c>
      <c r="M48" s="10" cm="1">
        <f t="array" aca="1" ref="M48" ca="1">INDIRECT(ADDRESS($A48+1,M$6,1,1,M$4))</f>
        <v>5.2769194200000001E-2</v>
      </c>
      <c r="N48" s="11" cm="1">
        <f t="array" aca="1" ref="N48" ca="1">INDIRECT(ADDRESS($A48+1,N$6,1,1,N$4))</f>
        <v>2424</v>
      </c>
      <c r="O48" s="7" cm="1">
        <f t="array" aca="1" ref="O48" ca="1">INDIRECT(ADDRESS($A48+1,O$6,1,1,O$4))</f>
        <v>20.737268053099999</v>
      </c>
      <c r="P48" s="10" cm="1">
        <f t="array" aca="1" ref="P48" ca="1">INDIRECT(ADDRESS($A48+1,P$6,1,1,P$4))</f>
        <v>0.27365093699999998</v>
      </c>
      <c r="Q48" s="11" cm="1">
        <f t="array" aca="1" ref="Q48" ca="1">INDIRECT(ADDRESS($A48+1,Q$6,1,1,Q$4))</f>
        <v>418</v>
      </c>
      <c r="R48" s="7" cm="1">
        <f t="array" aca="1" ref="R48" ca="1">INDIRECT(ADDRESS($A48+1,R$6,1,1,R$4))</f>
        <v>3.5759810422</v>
      </c>
      <c r="S48" s="9" cm="1">
        <f t="array" aca="1" ref="S48" ca="1">INDIRECT(ADDRESS($A48+1,S$6,1,1,S$4))</f>
        <v>4.71889817E-2</v>
      </c>
      <c r="T48" s="10" cm="1">
        <f t="array" aca="1" ref="T48" ca="1">INDIRECT(ADDRESS($A48+1,T$6,1,1,T$4))</f>
        <v>6.7561015000000002E-2</v>
      </c>
      <c r="U48" s="11" cm="1">
        <f t="array" aca="1" ref="U48" ca="1">INDIRECT(ADDRESS($A48+1,U$6,1,1,U$4))</f>
        <v>2894</v>
      </c>
      <c r="V48" s="7" cm="1">
        <f t="array" aca="1" ref="V48" ca="1">INDIRECT(ADDRESS($A48+1,V$6,1,1,V$4))</f>
        <v>24.7581079809</v>
      </c>
      <c r="W48" s="10" cm="1">
        <f t="array" aca="1" ref="W48" ca="1">INDIRECT(ADDRESS($A48+1,W$6,1,1,W$4))</f>
        <v>0.32671031839999998</v>
      </c>
      <c r="X48" s="70" cm="1">
        <f t="array" aca="1" ref="X48" ca="1">INDIRECT(ADDRESS($A48+1,X$6,1,1,X$4))</f>
        <v>0</v>
      </c>
      <c r="Y48" s="71" cm="1">
        <f t="array" aca="1" ref="Y48" ca="1">INDIRECT(ADDRESS($A48+1,Y$6,1,1,Y$4))</f>
        <v>0</v>
      </c>
      <c r="Z48" s="71" cm="1">
        <f t="array" aca="1" ref="Z48" ca="1">INDIRECT(ADDRESS($A48+1,Z$6,1,1,Z$4))</f>
        <v>0</v>
      </c>
      <c r="AA48" s="7" cm="1">
        <f t="array" aca="1" ref="AA48" ca="1">INDIRECT(ADDRESS($A48+1,AA$6,1,1,AA$4))</f>
        <v>18</v>
      </c>
      <c r="AB48" s="7" cm="1">
        <f t="array" aca="1" ref="AB48" ca="1">INDIRECT(ADDRESS($A48+1,AB$6,1,1,AB$4))</f>
        <v>1.5398961426</v>
      </c>
      <c r="AC48" s="7" cm="1">
        <f t="array" aca="1" ref="AC48" ca="1">INDIRECT(ADDRESS($A48+1,AC$6,1,1,AC$4))</f>
        <v>103.29815014810001</v>
      </c>
      <c r="AD48" s="31"/>
      <c r="AE48" s="31"/>
      <c r="AF48" s="12"/>
    </row>
    <row r="49" spans="1:32" x14ac:dyDescent="0.25">
      <c r="A49">
        <f t="shared" si="2"/>
        <v>41</v>
      </c>
      <c r="B49" s="30" t="str" cm="1">
        <f t="array" aca="1" ref="B49" ca="1">INDIRECT(ADDRESS($A49+1,B$6,1,1,B$4))</f>
        <v>US Oklahoma</v>
      </c>
      <c r="C49" s="31" t="str" cm="1">
        <f t="array" aca="1" ref="C49" ca="1">INDIRECT(ADDRESS($A49+1,C$6,1,1,C$4))</f>
        <v>Oklahoma</v>
      </c>
      <c r="D49" s="7" cm="1">
        <f t="array" aca="1" ref="D49" ca="1">INDIRECT(ADDRESS($A49+1,D$6,1,1,D$4))</f>
        <v>3956971</v>
      </c>
      <c r="E49" s="7" cm="1">
        <f t="array" aca="1" ref="E49" ca="1">INDIRECT(ADDRESS($A49+1,E$6,1,1,E$4))</f>
        <v>177660</v>
      </c>
      <c r="F49" s="11" cm="1">
        <f t="array" aca="1" ref="F49" ca="1">INDIRECT(ADDRESS($A49+1,F$6,1,1,F$4))</f>
        <v>33620</v>
      </c>
      <c r="G49" s="7" cm="1">
        <f t="array" aca="1" ref="G49" ca="1">INDIRECT(ADDRESS($A49+1,G$6,1,1,G$4))</f>
        <v>849.63978760520001</v>
      </c>
      <c r="H49" s="11" cm="1">
        <f t="array" aca="1" ref="H49" ca="1">INDIRECT(ADDRESS($A49+1,H$6,1,1,H$4))</f>
        <v>2465</v>
      </c>
      <c r="I49" s="7" cm="1">
        <f t="array" aca="1" ref="I49" ca="1">INDIRECT(ADDRESS($A49+1,I$6,1,1,I$4))</f>
        <v>62.295124225099997</v>
      </c>
      <c r="J49" s="9" cm="1">
        <f t="array" aca="1" ref="J49" ca="1">INDIRECT(ADDRESS($A49+1,J$6,1,1,J$4))</f>
        <v>0.38956563640000003</v>
      </c>
      <c r="K49" s="9" cm="1">
        <f t="array" aca="1" ref="K49" ca="1">INDIRECT(ADDRESS($A49+1,K$6,1,1,K$4))</f>
        <v>4.6509610399999998E-2</v>
      </c>
      <c r="L49" s="9" cm="1">
        <f t="array" aca="1" ref="L49" ca="1">INDIRECT(ADDRESS($A49+1,L$6,1,1,L$4))</f>
        <v>4.6509610399999998E-2</v>
      </c>
      <c r="M49" s="10" cm="1">
        <f t="array" aca="1" ref="M49" ca="1">INDIRECT(ADDRESS($A49+1,M$6,1,1,M$4))</f>
        <v>4.5820958799999999E-2</v>
      </c>
      <c r="N49" s="11" cm="1">
        <f t="array" aca="1" ref="N49" ca="1">INDIRECT(ADDRESS($A49+1,N$6,1,1,N$4))</f>
        <v>528</v>
      </c>
      <c r="O49" s="7" cm="1">
        <f t="array" aca="1" ref="O49" ca="1">INDIRECT(ADDRESS($A49+1,O$6,1,1,O$4))</f>
        <v>13.3435397934</v>
      </c>
      <c r="P49" s="10" cm="1">
        <f t="array" aca="1" ref="P49" ca="1">INDIRECT(ADDRESS($A49+1,P$6,1,1,P$4))</f>
        <v>0.214198783</v>
      </c>
      <c r="Q49" s="11" cm="1">
        <f t="array" aca="1" ref="Q49" ca="1">INDIRECT(ADDRESS($A49+1,Q$6,1,1,Q$4))</f>
        <v>136</v>
      </c>
      <c r="R49" s="7" cm="1">
        <f t="array" aca="1" ref="R49" ca="1">INDIRECT(ADDRESS($A49+1,R$6,1,1,R$4))</f>
        <v>3.436972371</v>
      </c>
      <c r="S49" s="9" cm="1">
        <f t="array" aca="1" ref="S49" ca="1">INDIRECT(ADDRESS($A49+1,S$6,1,1,S$4))</f>
        <v>5.51724138E-2</v>
      </c>
      <c r="T49" s="10" cm="1">
        <f t="array" aca="1" ref="T49" ca="1">INDIRECT(ADDRESS($A49+1,T$6,1,1,T$4))</f>
        <v>7.2805139199999994E-2</v>
      </c>
      <c r="U49" s="11" cm="1">
        <f t="array" aca="1" ref="U49" ca="1">INDIRECT(ADDRESS($A49+1,U$6,1,1,U$4))</f>
        <v>852</v>
      </c>
      <c r="V49" s="7" cm="1">
        <f t="array" aca="1" ref="V49" ca="1">INDIRECT(ADDRESS($A49+1,V$6,1,1,V$4))</f>
        <v>21.531621030299998</v>
      </c>
      <c r="W49" s="10" cm="1">
        <f t="array" aca="1" ref="W49" ca="1">INDIRECT(ADDRESS($A49+1,W$6,1,1,W$4))</f>
        <v>0.34563894519999999</v>
      </c>
      <c r="X49" s="70" cm="1">
        <f t="array" aca="1" ref="X49" ca="1">INDIRECT(ADDRESS($A49+1,X$6,1,1,X$4))</f>
        <v>0</v>
      </c>
      <c r="Y49" s="71" cm="1">
        <f t="array" aca="1" ref="Y49" ca="1">INDIRECT(ADDRESS($A49+1,Y$6,1,1,Y$4))</f>
        <v>0</v>
      </c>
      <c r="Z49" s="71" cm="1">
        <f t="array" aca="1" ref="Z49" ca="1">INDIRECT(ADDRESS($A49+1,Z$6,1,1,Z$4))</f>
        <v>0</v>
      </c>
      <c r="AA49" s="7" cm="1">
        <f t="array" aca="1" ref="AA49" ca="1">INDIRECT(ADDRESS($A49+1,AA$6,1,1,AA$4))</f>
        <v>7</v>
      </c>
      <c r="AB49" s="7" cm="1">
        <f t="array" aca="1" ref="AB49" ca="1">INDIRECT(ADDRESS($A49+1,AB$6,1,1,AB$4))</f>
        <v>1.7690298969</v>
      </c>
      <c r="AC49" s="7" cm="1">
        <f t="array" aca="1" ref="AC49" ca="1">INDIRECT(ADDRESS($A49+1,AC$6,1,1,AC$4))</f>
        <v>118.6687276184</v>
      </c>
      <c r="AD49" s="31"/>
      <c r="AE49" s="31"/>
      <c r="AF49" s="12"/>
    </row>
    <row r="50" spans="1:32" x14ac:dyDescent="0.25">
      <c r="A50">
        <f t="shared" si="2"/>
        <v>42</v>
      </c>
      <c r="B50" s="30" t="str" cm="1">
        <f t="array" aca="1" ref="B50" ca="1">INDIRECT(ADDRESS($A50+1,B$6,1,1,B$4))</f>
        <v>US Oregon</v>
      </c>
      <c r="C50" s="31" t="str" cm="1">
        <f t="array" aca="1" ref="C50" ca="1">INDIRECT(ADDRESS($A50+1,C$6,1,1,C$4))</f>
        <v>Oregon</v>
      </c>
      <c r="D50" s="7" cm="1">
        <f t="array" aca="1" ref="D50" ca="1">INDIRECT(ADDRESS($A50+1,D$6,1,1,D$4))</f>
        <v>4217737</v>
      </c>
      <c r="E50" s="7" cm="1">
        <f t="array" aca="1" ref="E50" ca="1">INDIRECT(ADDRESS($A50+1,E$6,1,1,E$4))</f>
        <v>248608</v>
      </c>
      <c r="F50" s="11" cm="1">
        <f t="array" aca="1" ref="F50" ca="1">INDIRECT(ADDRESS($A50+1,F$6,1,1,F$4))</f>
        <v>36321</v>
      </c>
      <c r="G50" s="7" cm="1">
        <f t="array" aca="1" ref="G50" ca="1">INDIRECT(ADDRESS($A50+1,G$6,1,1,G$4))</f>
        <v>861.14900004430001</v>
      </c>
      <c r="H50" s="11" cm="1">
        <f t="array" aca="1" ref="H50" ca="1">INDIRECT(ADDRESS($A50+1,H$6,1,1,H$4))</f>
        <v>1785</v>
      </c>
      <c r="I50" s="7" cm="1">
        <f t="array" aca="1" ref="I50" ca="1">INDIRECT(ADDRESS($A50+1,I$6,1,1,I$4))</f>
        <v>42.321273232499998</v>
      </c>
      <c r="J50" s="9" cm="1">
        <f t="array" aca="1" ref="J50" ca="1">INDIRECT(ADDRESS($A50+1,J$6,1,1,J$4))</f>
        <v>0.29157606130000002</v>
      </c>
      <c r="K50" s="9" cm="1">
        <f t="array" aca="1" ref="K50" ca="1">INDIRECT(ADDRESS($A50+1,K$6,1,1,K$4))</f>
        <v>3.7046631500000003E-2</v>
      </c>
      <c r="L50" s="9" cm="1">
        <f t="array" aca="1" ref="L50" ca="1">INDIRECT(ADDRESS($A50+1,L$6,1,1,L$4))</f>
        <v>3.7046631500000003E-2</v>
      </c>
      <c r="M50" s="10" cm="1">
        <f t="array" aca="1" ref="M50" ca="1">INDIRECT(ADDRESS($A50+1,M$6,1,1,M$4))</f>
        <v>2.8225806499999999E-2</v>
      </c>
      <c r="N50" s="11" cm="1">
        <f t="array" aca="1" ref="N50" ca="1">INDIRECT(ADDRESS($A50+1,N$6,1,1,N$4))</f>
        <v>427</v>
      </c>
      <c r="O50" s="7" cm="1">
        <f t="array" aca="1" ref="O50" ca="1">INDIRECT(ADDRESS($A50+1,O$6,1,1,O$4))</f>
        <v>10.1239124203</v>
      </c>
      <c r="P50" s="10" cm="1">
        <f t="array" aca="1" ref="P50" ca="1">INDIRECT(ADDRESS($A50+1,P$6,1,1,P$4))</f>
        <v>0.23921568630000001</v>
      </c>
      <c r="Q50" s="11" cm="1">
        <f t="array" aca="1" ref="Q50" ca="1">INDIRECT(ADDRESS($A50+1,Q$6,1,1,Q$4))</f>
        <v>70</v>
      </c>
      <c r="R50" s="7" cm="1">
        <f t="array" aca="1" ref="R50" ca="1">INDIRECT(ADDRESS($A50+1,R$6,1,1,R$4))</f>
        <v>1.6596577738</v>
      </c>
      <c r="S50" s="9" cm="1">
        <f t="array" aca="1" ref="S50" ca="1">INDIRECT(ADDRESS($A50+1,S$6,1,1,S$4))</f>
        <v>3.9215686299999997E-2</v>
      </c>
      <c r="T50" s="10" cm="1">
        <f t="array" aca="1" ref="T50" ca="1">INDIRECT(ADDRESS($A50+1,T$6,1,1,T$4))</f>
        <v>5.10576222E-2</v>
      </c>
      <c r="U50" s="11" cm="1">
        <f t="array" aca="1" ref="U50" ca="1">INDIRECT(ADDRESS($A50+1,U$6,1,1,U$4))</f>
        <v>829</v>
      </c>
      <c r="V50" s="7" cm="1">
        <f t="array" aca="1" ref="V50" ca="1">INDIRECT(ADDRESS($A50+1,V$6,1,1,V$4))</f>
        <v>19.655089921399998</v>
      </c>
      <c r="W50" s="10" cm="1">
        <f t="array" aca="1" ref="W50" ca="1">INDIRECT(ADDRESS($A50+1,W$6,1,1,W$4))</f>
        <v>0.46442577029999998</v>
      </c>
      <c r="X50" s="70" cm="1">
        <f t="array" aca="1" ref="X50" ca="1">INDIRECT(ADDRESS($A50+1,X$6,1,1,X$4))</f>
        <v>0</v>
      </c>
      <c r="Y50" s="71" cm="1">
        <f t="array" aca="1" ref="Y50" ca="1">INDIRECT(ADDRESS($A50+1,Y$6,1,1,Y$4))</f>
        <v>0</v>
      </c>
      <c r="Z50" s="71" cm="1">
        <f t="array" aca="1" ref="Z50" ca="1">INDIRECT(ADDRESS($A50+1,Z$6,1,1,Z$4))</f>
        <v>0</v>
      </c>
      <c r="AA50" s="7" cm="1">
        <f t="array" aca="1" ref="AA50" ca="1">INDIRECT(ADDRESS($A50+1,AA$6,1,1,AA$4))</f>
        <v>7</v>
      </c>
      <c r="AB50" s="7" cm="1">
        <f t="array" aca="1" ref="AB50" ca="1">INDIRECT(ADDRESS($A50+1,AB$6,1,1,AB$4))</f>
        <v>1.6596577738</v>
      </c>
      <c r="AC50" s="7" cm="1">
        <f t="array" aca="1" ref="AC50" ca="1">INDIRECT(ADDRESS($A50+1,AC$6,1,1,AC$4))</f>
        <v>111.33190945600001</v>
      </c>
      <c r="AD50" s="31"/>
      <c r="AE50" s="31"/>
      <c r="AF50" s="12"/>
    </row>
    <row r="51" spans="1:32" x14ac:dyDescent="0.25">
      <c r="A51">
        <f t="shared" si="2"/>
        <v>43</v>
      </c>
      <c r="B51" s="30" t="str" cm="1">
        <f t="array" aca="1" ref="B51" ca="1">INDIRECT(ADDRESS($A51+1,B$6,1,1,B$4))</f>
        <v>US Pennsylvania</v>
      </c>
      <c r="C51" s="31" t="str" cm="1">
        <f t="array" aca="1" ref="C51" ca="1">INDIRECT(ADDRESS($A51+1,C$6,1,1,C$4))</f>
        <v>Pennsylvania</v>
      </c>
      <c r="D51" s="7" cm="1">
        <f t="array" aca="1" ref="D51" ca="1">INDIRECT(ADDRESS($A51+1,D$6,1,1,D$4))</f>
        <v>12801989</v>
      </c>
      <c r="E51" s="7" cm="1">
        <f t="array" aca="1" ref="E51" ca="1">INDIRECT(ADDRESS($A51+1,E$6,1,1,E$4))</f>
        <v>115883</v>
      </c>
      <c r="F51" s="11" cm="1">
        <f t="array" aca="1" ref="F51" ca="1">INDIRECT(ADDRESS($A51+1,F$6,1,1,F$4))</f>
        <v>147373</v>
      </c>
      <c r="G51" s="7" cm="1">
        <f t="array" aca="1" ref="G51" ca="1">INDIRECT(ADDRESS($A51+1,G$6,1,1,G$4))</f>
        <v>1151.1726810575999</v>
      </c>
      <c r="H51" s="11" cm="1">
        <f t="array" aca="1" ref="H51" ca="1">INDIRECT(ADDRESS($A51+1,H$6,1,1,H$4))</f>
        <v>29441</v>
      </c>
      <c r="I51" s="7" cm="1">
        <f t="array" aca="1" ref="I51" ca="1">INDIRECT(ADDRESS($A51+1,I$6,1,1,I$4))</f>
        <v>229.97207699520001</v>
      </c>
      <c r="J51" s="9" cm="1">
        <f t="array" aca="1" ref="J51" ca="1">INDIRECT(ADDRESS($A51+1,J$6,1,1,J$4))</f>
        <v>0.41188179260000002</v>
      </c>
      <c r="K51" s="9" cm="1">
        <f t="array" aca="1" ref="K51" ca="1">INDIRECT(ADDRESS($A51+1,K$6,1,1,K$4))</f>
        <v>5.0554565500000002E-2</v>
      </c>
      <c r="L51" s="9" cm="1">
        <f t="array" aca="1" ref="L51" ca="1">INDIRECT(ADDRESS($A51+1,L$6,1,1,L$4))</f>
        <v>5.0554565500000002E-2</v>
      </c>
      <c r="M51" s="10" cm="1">
        <f t="array" aca="1" ref="M51" ca="1">INDIRECT(ADDRESS($A51+1,M$6,1,1,M$4))</f>
        <v>6.1510726500000001E-2</v>
      </c>
      <c r="N51" s="11" cm="1">
        <f t="array" aca="1" ref="N51" ca="1">INDIRECT(ADDRESS($A51+1,N$6,1,1,N$4))</f>
        <v>1145</v>
      </c>
      <c r="O51" s="7" cm="1">
        <f t="array" aca="1" ref="O51" ca="1">INDIRECT(ADDRESS($A51+1,O$6,1,1,O$4))</f>
        <v>8.9439226982999998</v>
      </c>
      <c r="P51" s="10" cm="1">
        <f t="array" aca="1" ref="P51" ca="1">INDIRECT(ADDRESS($A51+1,P$6,1,1,P$4))</f>
        <v>3.8891342000000002E-2</v>
      </c>
      <c r="Q51" s="11" cm="1">
        <f t="array" aca="1" ref="Q51" ca="1">INDIRECT(ADDRESS($A51+1,Q$6,1,1,Q$4))</f>
        <v>756</v>
      </c>
      <c r="R51" s="7" cm="1">
        <f t="array" aca="1" ref="R51" ca="1">INDIRECT(ADDRESS($A51+1,R$6,1,1,R$4))</f>
        <v>5.9053323666999997</v>
      </c>
      <c r="S51" s="9" cm="1">
        <f t="array" aca="1" ref="S51" ca="1">INDIRECT(ADDRESS($A51+1,S$6,1,1,S$4))</f>
        <v>2.56784756E-2</v>
      </c>
      <c r="T51" s="10" cm="1">
        <f t="array" aca="1" ref="T51" ca="1">INDIRECT(ADDRESS($A51+1,T$6,1,1,T$4))</f>
        <v>3.4911105999999997E-2</v>
      </c>
      <c r="U51" s="11" cm="1">
        <f t="array" aca="1" ref="U51" ca="1">INDIRECT(ADDRESS($A51+1,U$6,1,1,U$4))</f>
        <v>7664</v>
      </c>
      <c r="V51" s="7" cm="1">
        <f t="array" aca="1" ref="V51" ca="1">INDIRECT(ADDRESS($A51+1,V$6,1,1,V$4))</f>
        <v>59.865697431900003</v>
      </c>
      <c r="W51" s="10" cm="1">
        <f t="array" aca="1" ref="W51" ca="1">INDIRECT(ADDRESS($A51+1,W$6,1,1,W$4))</f>
        <v>0.26031724470000001</v>
      </c>
      <c r="X51" s="70" cm="1">
        <f t="array" aca="1" ref="X51" ca="1">INDIRECT(ADDRESS($A51+1,X$6,1,1,X$4))</f>
        <v>0</v>
      </c>
      <c r="Y51" s="71" cm="1">
        <f t="array" aca="1" ref="Y51" ca="1">INDIRECT(ADDRESS($A51+1,Y$6,1,1,Y$4))</f>
        <v>0</v>
      </c>
      <c r="Z51" s="71" cm="1">
        <f t="array" aca="1" ref="Z51" ca="1">INDIRECT(ADDRESS($A51+1,Z$6,1,1,Z$4))</f>
        <v>0</v>
      </c>
      <c r="AA51" s="7" cm="1">
        <f t="array" aca="1" ref="AA51" ca="1">INDIRECT(ADDRESS($A51+1,AA$6,1,1,AA$4))</f>
        <v>20</v>
      </c>
      <c r="AB51" s="7" cm="1">
        <f t="array" aca="1" ref="AB51" ca="1">INDIRECT(ADDRESS($A51+1,AB$6,1,1,AB$4))</f>
        <v>1.5622572399000001</v>
      </c>
      <c r="AC51" s="7" cm="1">
        <f t="array" aca="1" ref="AC51" ca="1">INDIRECT(ADDRESS($A51+1,AC$6,1,1,AC$4))</f>
        <v>104.79816039150001</v>
      </c>
      <c r="AD51" s="31"/>
      <c r="AE51" s="31"/>
      <c r="AF51" s="12"/>
    </row>
    <row r="52" spans="1:32" x14ac:dyDescent="0.25">
      <c r="A52">
        <f t="shared" si="2"/>
        <v>44</v>
      </c>
      <c r="B52" s="30" t="str" cm="1">
        <f t="array" aca="1" ref="B52" ca="1">INDIRECT(ADDRESS($A52+1,B$6,1,1,B$4))</f>
        <v>US Puerto Rico</v>
      </c>
      <c r="C52" s="31" t="str" cm="1">
        <f t="array" aca="1" ref="C52" ca="1">INDIRECT(ADDRESS($A52+1,C$6,1,1,C$4))</f>
        <v>Puerto Rico</v>
      </c>
      <c r="D52" s="7" cm="1">
        <f t="array" aca="1" ref="D52" ca="1">INDIRECT(ADDRESS($A52+1,D$6,1,1,D$4))</f>
        <v>3193694</v>
      </c>
      <c r="E52" s="7" cm="1">
        <f t="array" aca="1" ref="E52" ca="1">INDIRECT(ADDRESS($A52+1,E$6,1,1,E$4))</f>
        <v>8868</v>
      </c>
      <c r="F52" s="11" cm="1">
        <f t="array" aca="1" ref="F52" ca="1">INDIRECT(ADDRESS($A52+1,F$6,1,1,F$4))</f>
        <v>8932</v>
      </c>
      <c r="G52" s="7" cm="1">
        <f t="array" aca="1" ref="G52" ca="1">INDIRECT(ADDRESS($A52+1,G$6,1,1,G$4))</f>
        <v>279.67613678710001</v>
      </c>
      <c r="H52" s="11" cm="1">
        <f t="array" aca="1" ref="H52" ca="1">INDIRECT(ADDRESS($A52+1,H$6,1,1,H$4))</f>
        <v>1068</v>
      </c>
      <c r="I52" s="7" cm="1">
        <f t="array" aca="1" ref="I52" ca="1">INDIRECT(ADDRESS($A52+1,I$6,1,1,I$4))</f>
        <v>33.4408994725</v>
      </c>
      <c r="J52" s="9" cm="1">
        <f t="array" aca="1" ref="J52" ca="1">INDIRECT(ADDRESS($A52+1,J$6,1,1,J$4))</f>
        <v>0.30232004610000002</v>
      </c>
      <c r="K52" s="9" cm="1">
        <f t="array" aca="1" ref="K52" ca="1">INDIRECT(ADDRESS($A52+1,K$6,1,1,K$4))</f>
        <v>4.4895175799999999E-2</v>
      </c>
      <c r="L52" s="9" cm="1">
        <f t="array" aca="1" ref="L52" ca="1">INDIRECT(ADDRESS($A52+1,L$6,1,1,L$4))</f>
        <v>4.4895175799999999E-2</v>
      </c>
      <c r="M52" s="10" cm="1">
        <f t="array" aca="1" ref="M52" ca="1">INDIRECT(ADDRESS($A52+1,M$6,1,1,M$4))</f>
        <v>2.39693193E-2</v>
      </c>
      <c r="N52" s="11" cm="1">
        <f t="array" aca="1" ref="N52" ca="1">INDIRECT(ADDRESS($A52+1,N$6,1,1,N$4))</f>
        <v>0</v>
      </c>
      <c r="O52" s="7" cm="1">
        <f t="array" aca="1" ref="O52" ca="1">INDIRECT(ADDRESS($A52+1,O$6,1,1,O$4))</f>
        <v>0</v>
      </c>
      <c r="P52" s="10" cm="1">
        <f t="array" aca="1" ref="P52" ca="1">INDIRECT(ADDRESS($A52+1,P$6,1,1,P$4))</f>
        <v>0</v>
      </c>
      <c r="Q52" s="11" cm="1">
        <f t="array" aca="1" ref="Q52" ca="1">INDIRECT(ADDRESS($A52+1,Q$6,1,1,Q$4))</f>
        <v>58</v>
      </c>
      <c r="R52" s="7" cm="1">
        <f t="array" aca="1" ref="R52" ca="1">INDIRECT(ADDRESS($A52+1,R$6,1,1,R$4))</f>
        <v>1.8160788103000001</v>
      </c>
      <c r="S52" s="9" cm="1">
        <f t="array" aca="1" ref="S52" ca="1">INDIRECT(ADDRESS($A52+1,S$6,1,1,S$4))</f>
        <v>5.4307116099999997E-2</v>
      </c>
      <c r="T52" s="10" cm="1">
        <f t="array" aca="1" ref="T52" ca="1">INDIRECT(ADDRESS($A52+1,T$6,1,1,T$4))</f>
        <v>7.3604060900000004E-2</v>
      </c>
      <c r="U52" s="11" cm="1">
        <f t="array" aca="1" ref="U52" ca="1">INDIRECT(ADDRESS($A52+1,U$6,1,1,U$4))</f>
        <v>320</v>
      </c>
      <c r="V52" s="7" cm="1">
        <f t="array" aca="1" ref="V52" ca="1">INDIRECT(ADDRESS($A52+1,V$6,1,1,V$4))</f>
        <v>10.019745160299999</v>
      </c>
      <c r="W52" s="10" cm="1">
        <f t="array" aca="1" ref="W52" ca="1">INDIRECT(ADDRESS($A52+1,W$6,1,1,W$4))</f>
        <v>0.29962546820000002</v>
      </c>
      <c r="X52" s="70" cm="1">
        <f t="array" aca="1" ref="X52" ca="1">INDIRECT(ADDRESS($A52+1,X$6,1,1,X$4))</f>
        <v>0</v>
      </c>
      <c r="Y52" s="71" cm="1">
        <f t="array" aca="1" ref="Y52" ca="1">INDIRECT(ADDRESS($A52+1,Y$6,1,1,Y$4))</f>
        <v>0</v>
      </c>
      <c r="Z52" s="71" cm="1">
        <f t="array" aca="1" ref="Z52" ca="1">INDIRECT(ADDRESS($A52+1,Z$6,1,1,Z$4))</f>
        <v>0</v>
      </c>
      <c r="AA52" s="7" cm="1">
        <f t="array" aca="1" ref="AA52" ca="1">INDIRECT(ADDRESS($A52+1,AA$6,1,1,AA$4))</f>
        <v>0</v>
      </c>
      <c r="AB52" s="7" cm="1">
        <f t="array" aca="1" ref="AB52" ca="1">INDIRECT(ADDRESS($A52+1,AB$6,1,1,AB$4))</f>
        <v>0</v>
      </c>
      <c r="AC52" s="7" cm="1">
        <f t="array" aca="1" ref="AC52" ca="1">INDIRECT(ADDRESS($A52+1,AC$6,1,1,AC$4))</f>
        <v>0</v>
      </c>
      <c r="AD52" s="31"/>
      <c r="AE52" s="31"/>
      <c r="AF52" s="12"/>
    </row>
    <row r="53" spans="1:32" x14ac:dyDescent="0.25">
      <c r="A53">
        <f t="shared" si="2"/>
        <v>45</v>
      </c>
      <c r="B53" s="30" t="str" cm="1">
        <f t="array" aca="1" ref="B53" ca="1">INDIRECT(ADDRESS($A53+1,B$6,1,1,B$4))</f>
        <v>US Rhode Island</v>
      </c>
      <c r="C53" s="31" t="str" cm="1">
        <f t="array" aca="1" ref="C53" ca="1">INDIRECT(ADDRESS($A53+1,C$6,1,1,C$4))</f>
        <v>Rhode Island</v>
      </c>
      <c r="D53" s="7" cm="1">
        <f t="array" aca="1" ref="D53" ca="1">INDIRECT(ADDRESS($A53+1,D$6,1,1,D$4))</f>
        <v>1059361</v>
      </c>
      <c r="E53" s="7" cm="1">
        <f t="array" aca="1" ref="E53" ca="1">INDIRECT(ADDRESS($A53+1,E$6,1,1,E$4))</f>
        <v>2678</v>
      </c>
      <c r="F53" s="11" cm="1">
        <f t="array" aca="1" ref="F53" ca="1">INDIRECT(ADDRESS($A53+1,F$6,1,1,F$4))</f>
        <v>30761</v>
      </c>
      <c r="G53" s="7" cm="1">
        <f t="array" aca="1" ref="G53" ca="1">INDIRECT(ADDRESS($A53+1,G$6,1,1,G$4))</f>
        <v>2903.7315891372</v>
      </c>
      <c r="H53" s="11" cm="1">
        <f t="array" aca="1" ref="H53" ca="1">INDIRECT(ADDRESS($A53+1,H$6,1,1,H$4))</f>
        <v>4177</v>
      </c>
      <c r="I53" s="7" cm="1">
        <f t="array" aca="1" ref="I53" ca="1">INDIRECT(ADDRESS($A53+1,I$6,1,1,I$4))</f>
        <v>394.29429627859997</v>
      </c>
      <c r="J53" s="9" cm="1">
        <f t="array" aca="1" ref="J53" ca="1">INDIRECT(ADDRESS($A53+1,J$6,1,1,J$4))</f>
        <v>0.27424027629999997</v>
      </c>
      <c r="K53" s="9" cm="1">
        <f t="array" aca="1" ref="K53" ca="1">INDIRECT(ADDRESS($A53+1,K$6,1,1,K$4))</f>
        <v>9.6357986699999995E-2</v>
      </c>
      <c r="L53" s="9" cm="1">
        <f t="array" aca="1" ref="L53" ca="1">INDIRECT(ADDRESS($A53+1,L$6,1,1,L$4))</f>
        <v>9.6357986699999995E-2</v>
      </c>
      <c r="M53" s="10" cm="1">
        <f t="array" aca="1" ref="M53" ca="1">INDIRECT(ADDRESS($A53+1,M$6,1,1,M$4))</f>
        <v>8.8327253800000005E-2</v>
      </c>
      <c r="N53" s="11" cm="1">
        <f t="array" aca="1" ref="N53" ca="1">INDIRECT(ADDRESS($A53+1,N$6,1,1,N$4))</f>
        <v>331</v>
      </c>
      <c r="O53" s="7" cm="1">
        <f t="array" aca="1" ref="O53" ca="1">INDIRECT(ADDRESS($A53+1,O$6,1,1,O$4))</f>
        <v>31.245250674699999</v>
      </c>
      <c r="P53" s="10" cm="1">
        <f t="array" aca="1" ref="P53" ca="1">INDIRECT(ADDRESS($A53+1,P$6,1,1,P$4))</f>
        <v>7.9243476199999996E-2</v>
      </c>
      <c r="Q53" s="11" cm="1">
        <f t="array" aca="1" ref="Q53" ca="1">INDIRECT(ADDRESS($A53+1,Q$6,1,1,Q$4))</f>
        <v>118</v>
      </c>
      <c r="R53" s="7" cm="1">
        <f t="array" aca="1" ref="R53" ca="1">INDIRECT(ADDRESS($A53+1,R$6,1,1,R$4))</f>
        <v>11.138790270699999</v>
      </c>
      <c r="S53" s="9" cm="1">
        <f t="array" aca="1" ref="S53" ca="1">INDIRECT(ADDRESS($A53+1,S$6,1,1,S$4))</f>
        <v>2.8249940099999999E-2</v>
      </c>
      <c r="T53" s="10" cm="1">
        <f t="array" aca="1" ref="T53" ca="1">INDIRECT(ADDRESS($A53+1,T$6,1,1,T$4))</f>
        <v>5.0234142199999998E-2</v>
      </c>
      <c r="U53" s="11" cm="1">
        <f t="array" aca="1" ref="U53" ca="1">INDIRECT(ADDRESS($A53+1,U$6,1,1,U$4))</f>
        <v>591</v>
      </c>
      <c r="V53" s="7" cm="1">
        <f t="array" aca="1" ref="V53" ca="1">INDIRECT(ADDRESS($A53+1,V$6,1,1,V$4))</f>
        <v>55.7883478814</v>
      </c>
      <c r="W53" s="10" cm="1">
        <f t="array" aca="1" ref="W53" ca="1">INDIRECT(ADDRESS($A53+1,W$6,1,1,W$4))</f>
        <v>0.141489107</v>
      </c>
      <c r="X53" s="70" cm="1">
        <f t="array" aca="1" ref="X53" ca="1">INDIRECT(ADDRESS($A53+1,X$6,1,1,X$4))</f>
        <v>0</v>
      </c>
      <c r="Y53" s="71" cm="1">
        <f t="array" aca="1" ref="Y53" ca="1">INDIRECT(ADDRESS($A53+1,Y$6,1,1,Y$4))</f>
        <v>0</v>
      </c>
      <c r="Z53" s="71" cm="1">
        <f t="array" aca="1" ref="Z53" ca="1">INDIRECT(ADDRESS($A53+1,Z$6,1,1,Z$4))</f>
        <v>0</v>
      </c>
      <c r="AA53" s="7" cm="1">
        <f t="array" aca="1" ref="AA53" ca="1">INDIRECT(ADDRESS($A53+1,AA$6,1,1,AA$4))</f>
        <v>4</v>
      </c>
      <c r="AB53" s="7" cm="1">
        <f t="array" aca="1" ref="AB53" ca="1">INDIRECT(ADDRESS($A53+1,AB$6,1,1,AB$4))</f>
        <v>3.7758611087</v>
      </c>
      <c r="AC53" s="7" cm="1">
        <f t="array" aca="1" ref="AC53" ca="1">INDIRECT(ADDRESS($A53+1,AC$6,1,1,AC$4))</f>
        <v>253.28946346929999</v>
      </c>
      <c r="AD53" s="31"/>
      <c r="AE53" s="31"/>
      <c r="AF53" s="12"/>
    </row>
    <row r="54" spans="1:32" x14ac:dyDescent="0.25">
      <c r="A54">
        <f t="shared" si="2"/>
        <v>46</v>
      </c>
      <c r="B54" s="30" t="str" cm="1">
        <f t="array" aca="1" ref="B54" ca="1">INDIRECT(ADDRESS($A54+1,B$6,1,1,B$4))</f>
        <v>US South Carolina</v>
      </c>
      <c r="C54" s="31" t="str" cm="1">
        <f t="array" aca="1" ref="C54" ca="1">INDIRECT(ADDRESS($A54+1,C$6,1,1,C$4))</f>
        <v>South Carolina</v>
      </c>
      <c r="D54" s="7" cm="1">
        <f t="array" aca="1" ref="D54" ca="1">INDIRECT(ADDRESS($A54+1,D$6,1,1,D$4))</f>
        <v>5148714</v>
      </c>
      <c r="E54" s="7" cm="1">
        <f t="array" aca="1" ref="E54" ca="1">INDIRECT(ADDRESS($A54+1,E$6,1,1,E$4))</f>
        <v>77857</v>
      </c>
      <c r="F54" s="11" cm="1">
        <f t="array" aca="1" ref="F54" ca="1">INDIRECT(ADDRESS($A54+1,F$6,1,1,F$4))</f>
        <v>36284</v>
      </c>
      <c r="G54" s="7" cm="1">
        <f t="array" aca="1" ref="G54" ca="1">INDIRECT(ADDRESS($A54+1,G$6,1,1,G$4))</f>
        <v>704.71966397819995</v>
      </c>
      <c r="H54" s="11" cm="1">
        <f t="array" aca="1" ref="H54" ca="1">INDIRECT(ADDRESS($A54+1,H$6,1,1,H$4))</f>
        <v>3931</v>
      </c>
      <c r="I54" s="7" cm="1">
        <f t="array" aca="1" ref="I54" ca="1">INDIRECT(ADDRESS($A54+1,I$6,1,1,I$4))</f>
        <v>76.349162140299995</v>
      </c>
      <c r="J54" s="9" cm="1">
        <f t="array" aca="1" ref="J54" ca="1">INDIRECT(ADDRESS($A54+1,J$6,1,1,J$4))</f>
        <v>0.41754506619999998</v>
      </c>
      <c r="K54" s="9" cm="1">
        <f t="array" aca="1" ref="K54" ca="1">INDIRECT(ADDRESS($A54+1,K$6,1,1,K$4))</f>
        <v>3.3840881099999998E-2</v>
      </c>
      <c r="L54" s="9" cm="1">
        <f t="array" aca="1" ref="L54" ca="1">INDIRECT(ADDRESS($A54+1,L$6,1,1,L$4))</f>
        <v>3.3840881099999998E-2</v>
      </c>
      <c r="M54" s="10" cm="1">
        <f t="array" aca="1" ref="M54" ca="1">INDIRECT(ADDRESS($A54+1,M$6,1,1,M$4))</f>
        <v>3.6246210600000002E-2</v>
      </c>
      <c r="N54" s="11" cm="1">
        <f t="array" aca="1" ref="N54" ca="1">INDIRECT(ADDRESS($A54+1,N$6,1,1,N$4))</f>
        <v>896</v>
      </c>
      <c r="O54" s="7" cm="1">
        <f t="array" aca="1" ref="O54" ca="1">INDIRECT(ADDRESS($A54+1,O$6,1,1,O$4))</f>
        <v>17.402403784699999</v>
      </c>
      <c r="P54" s="10" cm="1">
        <f t="array" aca="1" ref="P54" ca="1">INDIRECT(ADDRESS($A54+1,P$6,1,1,P$4))</f>
        <v>0.22793182400000001</v>
      </c>
      <c r="Q54" s="11" cm="1">
        <f t="array" aca="1" ref="Q54" ca="1">INDIRECT(ADDRESS($A54+1,Q$6,1,1,Q$4))</f>
        <v>109</v>
      </c>
      <c r="R54" s="7" cm="1">
        <f t="array" aca="1" ref="R54" ca="1">INDIRECT(ADDRESS($A54+1,R$6,1,1,R$4))</f>
        <v>2.1170334960999999</v>
      </c>
      <c r="S54" s="9" cm="1">
        <f t="array" aca="1" ref="S54" ca="1">INDIRECT(ADDRESS($A54+1,S$6,1,1,S$4))</f>
        <v>2.7728313399999999E-2</v>
      </c>
      <c r="T54" s="10" cm="1">
        <f t="array" aca="1" ref="T54" ca="1">INDIRECT(ADDRESS($A54+1,T$6,1,1,T$4))</f>
        <v>3.39881509E-2</v>
      </c>
      <c r="U54" s="11" cm="1">
        <f t="array" aca="1" ref="U54" ca="1">INDIRECT(ADDRESS($A54+1,U$6,1,1,U$4))</f>
        <v>1626.5</v>
      </c>
      <c r="V54" s="7" cm="1">
        <f t="array" aca="1" ref="V54" ca="1">INDIRECT(ADDRESS($A54+1,V$6,1,1,V$4))</f>
        <v>31.590412673900001</v>
      </c>
      <c r="W54" s="10" cm="1">
        <f t="array" aca="1" ref="W54" ca="1">INDIRECT(ADDRESS($A54+1,W$6,1,1,W$4))</f>
        <v>0.41376240139999998</v>
      </c>
      <c r="X54" s="70" cm="1">
        <f t="array" aca="1" ref="X54" ca="1">INDIRECT(ADDRESS($A54+1,X$6,1,1,X$4))</f>
        <v>0</v>
      </c>
      <c r="Y54" s="71" cm="1">
        <f t="array" aca="1" ref="Y54" ca="1">INDIRECT(ADDRESS($A54+1,Y$6,1,1,Y$4))</f>
        <v>0</v>
      </c>
      <c r="Z54" s="71" cm="1">
        <f t="array" aca="1" ref="Z54" ca="1">INDIRECT(ADDRESS($A54+1,Z$6,1,1,Z$4))</f>
        <v>0</v>
      </c>
      <c r="AA54" s="7" cm="1">
        <f t="array" aca="1" ref="AA54" ca="1">INDIRECT(ADDRESS($A54+1,AA$6,1,1,AA$4))</f>
        <v>9</v>
      </c>
      <c r="AB54" s="7" cm="1">
        <f t="array" aca="1" ref="AB54" ca="1">INDIRECT(ADDRESS($A54+1,AB$6,1,1,AB$4))</f>
        <v>1.7480093086999999</v>
      </c>
      <c r="AC54" s="7" cm="1">
        <f t="array" aca="1" ref="AC54" ca="1">INDIRECT(ADDRESS($A54+1,AC$6,1,1,AC$4))</f>
        <v>117.2586404</v>
      </c>
      <c r="AD54" s="31"/>
      <c r="AE54" s="31"/>
      <c r="AF54" s="12"/>
    </row>
    <row r="55" spans="1:32" x14ac:dyDescent="0.25">
      <c r="A55">
        <f t="shared" si="2"/>
        <v>47</v>
      </c>
      <c r="B55" s="30" t="str" cm="1">
        <f t="array" aca="1" ref="B55" ca="1">INDIRECT(ADDRESS($A55+1,B$6,1,1,B$4))</f>
        <v>US South Dakota</v>
      </c>
      <c r="C55" s="31" t="str" cm="1">
        <f t="array" aca="1" ref="C55" ca="1">INDIRECT(ADDRESS($A55+1,C$6,1,1,C$4))</f>
        <v>South Dakota</v>
      </c>
      <c r="D55" s="7" cm="1">
        <f t="array" aca="1" ref="D55" ca="1">INDIRECT(ADDRESS($A55+1,D$6,1,1,D$4))</f>
        <v>884659</v>
      </c>
      <c r="E55" s="7" cm="1">
        <f t="array" aca="1" ref="E55" ca="1">INDIRECT(ADDRESS($A55+1,E$6,1,1,E$4))</f>
        <v>196350</v>
      </c>
      <c r="F55" s="11" cm="1">
        <f t="array" aca="1" ref="F55" ca="1">INDIRECT(ADDRESS($A55+1,F$6,1,1,F$4))</f>
        <v>11062</v>
      </c>
      <c r="G55" s="7" cm="1">
        <f t="array" aca="1" ref="G55" ca="1">INDIRECT(ADDRESS($A55+1,G$6,1,1,G$4))</f>
        <v>1250.4253051175999</v>
      </c>
      <c r="H55" s="11" cm="1">
        <f t="array" aca="1" ref="H55" ca="1">INDIRECT(ADDRESS($A55+1,H$6,1,1,H$4))</f>
        <v>1411</v>
      </c>
      <c r="I55" s="7" cm="1">
        <f t="array" aca="1" ref="I55" ca="1">INDIRECT(ADDRESS($A55+1,I$6,1,1,I$4))</f>
        <v>159.49648395599999</v>
      </c>
      <c r="J55" s="9" cm="1">
        <f t="array" aca="1" ref="J55" ca="1">INDIRECT(ADDRESS($A55+1,J$6,1,1,J$4))</f>
        <v>0.22181833940000001</v>
      </c>
      <c r="K55" s="9" cm="1">
        <f t="array" aca="1" ref="K55" ca="1">INDIRECT(ADDRESS($A55+1,K$6,1,1,K$4))</f>
        <v>0.1230816746</v>
      </c>
      <c r="L55" s="9" cm="1">
        <f t="array" aca="1" ref="L55" ca="1">INDIRECT(ADDRESS($A55+1,L$6,1,1,L$4))</f>
        <v>0.15001552849999999</v>
      </c>
      <c r="M55" s="10" cm="1">
        <f t="array" aca="1" ref="M55" ca="1">INDIRECT(ADDRESS($A55+1,M$6,1,1,M$4))</f>
        <v>7.6277650599999997E-2</v>
      </c>
      <c r="N55" s="11" cm="1">
        <f t="array" aca="1" ref="N55" ca="1">INDIRECT(ADDRESS($A55+1,N$6,1,1,N$4))</f>
        <v>63</v>
      </c>
      <c r="O55" s="7" cm="1">
        <f t="array" aca="1" ref="O55" ca="1">INDIRECT(ADDRESS($A55+1,O$6,1,1,O$4))</f>
        <v>7.121388015</v>
      </c>
      <c r="P55" s="10" cm="1">
        <f t="array" aca="1" ref="P55" ca="1">INDIRECT(ADDRESS($A55+1,P$6,1,1,P$4))</f>
        <v>4.4649185000000001E-2</v>
      </c>
      <c r="Q55" s="11" cm="1">
        <f t="array" aca="1" ref="Q55" ca="1">INDIRECT(ADDRESS($A55+1,Q$6,1,1,Q$4))</f>
        <v>7</v>
      </c>
      <c r="R55" s="7" cm="1">
        <f t="array" aca="1" ref="R55" ca="1">INDIRECT(ADDRESS($A55+1,R$6,1,1,R$4))</f>
        <v>0.79126533499999996</v>
      </c>
      <c r="S55" s="9" cm="1">
        <f t="array" aca="1" ref="S55" ca="1">INDIRECT(ADDRESS($A55+1,S$6,1,1,S$4))</f>
        <v>4.9610206000000002E-3</v>
      </c>
      <c r="T55" s="10" cm="1">
        <f t="array" aca="1" ref="T55" ca="1">INDIRECT(ADDRESS($A55+1,T$6,1,1,T$4))</f>
        <v>1.1182108600000001E-2</v>
      </c>
      <c r="U55" s="11" cm="1">
        <f t="array" aca="1" ref="U55" ca="1">INDIRECT(ADDRESS($A55+1,U$6,1,1,U$4))</f>
        <v>180</v>
      </c>
      <c r="V55" s="7" cm="1">
        <f t="array" aca="1" ref="V55" ca="1">INDIRECT(ADDRESS($A55+1,V$6,1,1,V$4))</f>
        <v>20.346822900100001</v>
      </c>
      <c r="W55" s="10" cm="1">
        <f t="array" aca="1" ref="W55" ca="1">INDIRECT(ADDRESS($A55+1,W$6,1,1,W$4))</f>
        <v>0.12756909990000001</v>
      </c>
      <c r="X55" s="70" cm="1">
        <f t="array" aca="1" ref="X55" ca="1">INDIRECT(ADDRESS($A55+1,X$6,1,1,X$4))</f>
        <v>0</v>
      </c>
      <c r="Y55" s="71" cm="1">
        <f t="array" aca="1" ref="Y55" ca="1">INDIRECT(ADDRESS($A55+1,Y$6,1,1,Y$4))</f>
        <v>0</v>
      </c>
      <c r="Z55" s="71" cm="1">
        <f t="array" aca="1" ref="Z55" ca="1">INDIRECT(ADDRESS($A55+1,Z$6,1,1,Z$4))</f>
        <v>0</v>
      </c>
      <c r="AA55" s="7" cm="1">
        <f t="array" aca="1" ref="AA55" ca="1">INDIRECT(ADDRESS($A55+1,AA$6,1,1,AA$4))</f>
        <v>3</v>
      </c>
      <c r="AB55" s="7" cm="1">
        <f t="array" aca="1" ref="AB55" ca="1">INDIRECT(ADDRESS($A55+1,AB$6,1,1,AB$4))</f>
        <v>3.39113715</v>
      </c>
      <c r="AC55" s="7" cm="1">
        <f t="array" aca="1" ref="AC55" ca="1">INDIRECT(ADDRESS($A55+1,AC$6,1,1,AC$4))</f>
        <v>227.48170140440001</v>
      </c>
      <c r="AD55" s="31"/>
      <c r="AE55" s="31"/>
      <c r="AF55" s="12"/>
    </row>
    <row r="56" spans="1:32" x14ac:dyDescent="0.25">
      <c r="A56">
        <f t="shared" si="2"/>
        <v>48</v>
      </c>
      <c r="B56" s="30" t="str" cm="1">
        <f t="array" aca="1" ref="B56" ca="1">INDIRECT(ADDRESS($A56+1,B$6,1,1,B$4))</f>
        <v>US Tennessee</v>
      </c>
      <c r="C56" s="31" t="str" cm="1">
        <f t="array" aca="1" ref="C56" ca="1">INDIRECT(ADDRESS($A56+1,C$6,1,1,C$4))</f>
        <v>Tennessee</v>
      </c>
      <c r="D56" s="7" cm="1">
        <f t="array" aca="1" ref="D56" ca="1">INDIRECT(ADDRESS($A56+1,D$6,1,1,D$4))</f>
        <v>6829174</v>
      </c>
      <c r="E56" s="7" cm="1">
        <f t="array" aca="1" ref="E56" ca="1">INDIRECT(ADDRESS($A56+1,E$6,1,1,E$4))</f>
        <v>106798</v>
      </c>
      <c r="F56" s="11" cm="1">
        <f t="array" aca="1" ref="F56" ca="1">INDIRECT(ADDRESS($A56+1,F$6,1,1,F$4))</f>
        <v>87273</v>
      </c>
      <c r="G56" s="7" cm="1">
        <f t="array" aca="1" ref="G56" ca="1">INDIRECT(ADDRESS($A56+1,G$6,1,1,G$4))</f>
        <v>1277.9437161799999</v>
      </c>
      <c r="H56" s="11" cm="1">
        <f t="array" aca="1" ref="H56" ca="1">INDIRECT(ADDRESS($A56+1,H$6,1,1,H$4))</f>
        <v>6589</v>
      </c>
      <c r="I56" s="7" cm="1">
        <f t="array" aca="1" ref="I56" ca="1">INDIRECT(ADDRESS($A56+1,I$6,1,1,I$4))</f>
        <v>96.483117870499996</v>
      </c>
      <c r="J56" s="9" cm="1">
        <f t="array" aca="1" ref="J56" ca="1">INDIRECT(ADDRESS($A56+1,J$6,1,1,J$4))</f>
        <v>0.49164697800000001</v>
      </c>
      <c r="K56" s="9" cm="1">
        <f t="array" aca="1" ref="K56" ca="1">INDIRECT(ADDRESS($A56+1,K$6,1,1,K$4))</f>
        <v>4.2415180800000001E-2</v>
      </c>
      <c r="L56" s="9" cm="1">
        <f t="array" aca="1" ref="L56" ca="1">INDIRECT(ADDRESS($A56+1,L$6,1,1,L$4))</f>
        <v>4.2415180800000001E-2</v>
      </c>
      <c r="M56" s="10" cm="1">
        <f t="array" aca="1" ref="M56" ca="1">INDIRECT(ADDRESS($A56+1,M$6,1,1,M$4))</f>
        <v>5.2219738100000003E-2</v>
      </c>
      <c r="N56" s="11" cm="1">
        <f t="array" aca="1" ref="N56" ca="1">INDIRECT(ADDRESS($A56+1,N$6,1,1,N$4))</f>
        <v>711</v>
      </c>
      <c r="O56" s="7" cm="1">
        <f t="array" aca="1" ref="O56" ca="1">INDIRECT(ADDRESS($A56+1,O$6,1,1,O$4))</f>
        <v>10.411215177700001</v>
      </c>
      <c r="P56" s="10" cm="1">
        <f t="array" aca="1" ref="P56" ca="1">INDIRECT(ADDRESS($A56+1,P$6,1,1,P$4))</f>
        <v>0.1079071179</v>
      </c>
      <c r="Q56" s="11" cm="1">
        <f t="array" aca="1" ref="Q56" ca="1">INDIRECT(ADDRESS($A56+1,Q$6,1,1,Q$4))</f>
        <v>142</v>
      </c>
      <c r="R56" s="7" cm="1">
        <f t="array" aca="1" ref="R56" ca="1">INDIRECT(ADDRESS($A56+1,R$6,1,1,R$4))</f>
        <v>2.0793144237000001</v>
      </c>
      <c r="S56" s="9" cm="1">
        <f t="array" aca="1" ref="S56" ca="1">INDIRECT(ADDRESS($A56+1,S$6,1,1,S$4))</f>
        <v>2.1551069999999999E-2</v>
      </c>
      <c r="T56" s="10" cm="1">
        <f t="array" aca="1" ref="T56" ca="1">INDIRECT(ADDRESS($A56+1,T$6,1,1,T$4))</f>
        <v>2.7766914399999999E-2</v>
      </c>
      <c r="U56" s="11" cm="1">
        <f t="array" aca="1" ref="U56" ca="1">INDIRECT(ADDRESS($A56+1,U$6,1,1,U$4))</f>
        <v>2925</v>
      </c>
      <c r="V56" s="7" cm="1">
        <f t="array" aca="1" ref="V56" ca="1">INDIRECT(ADDRESS($A56+1,V$6,1,1,V$4))</f>
        <v>42.830948515899998</v>
      </c>
      <c r="W56" s="10" cm="1">
        <f t="array" aca="1" ref="W56" ca="1">INDIRECT(ADDRESS($A56+1,W$6,1,1,W$4))</f>
        <v>0.44392168770000001</v>
      </c>
      <c r="X56" s="70" cm="1">
        <f t="array" aca="1" ref="X56" ca="1">INDIRECT(ADDRESS($A56+1,X$6,1,1,X$4))</f>
        <v>0</v>
      </c>
      <c r="Y56" s="71" cm="1">
        <f t="array" aca="1" ref="Y56" ca="1">INDIRECT(ADDRESS($A56+1,Y$6,1,1,Y$4))</f>
        <v>0</v>
      </c>
      <c r="Z56" s="71" cm="1">
        <f t="array" aca="1" ref="Z56" ca="1">INDIRECT(ADDRESS($A56+1,Z$6,1,1,Z$4))</f>
        <v>0</v>
      </c>
      <c r="AA56" s="7" cm="1">
        <f t="array" aca="1" ref="AA56" ca="1">INDIRECT(ADDRESS($A56+1,AA$6,1,1,AA$4))</f>
        <v>11</v>
      </c>
      <c r="AB56" s="7" cm="1">
        <f t="array" aca="1" ref="AB56" ca="1">INDIRECT(ADDRESS($A56+1,AB$6,1,1,AB$4))</f>
        <v>1.6107365253999999</v>
      </c>
      <c r="AC56" s="7" cm="1">
        <f t="array" aca="1" ref="AC56" ca="1">INDIRECT(ADDRESS($A56+1,AC$6,1,1,AC$4))</f>
        <v>108.05021121199999</v>
      </c>
      <c r="AD56" s="31"/>
      <c r="AE56" s="31"/>
      <c r="AF56" s="12"/>
    </row>
    <row r="57" spans="1:32" x14ac:dyDescent="0.25">
      <c r="A57">
        <f t="shared" si="2"/>
        <v>49</v>
      </c>
      <c r="B57" s="30" t="str" cm="1">
        <f t="array" aca="1" ref="B57" ca="1">INDIRECT(ADDRESS($A57+1,B$6,1,1,B$4))</f>
        <v>US Texas</v>
      </c>
      <c r="C57" s="31" t="str" cm="1">
        <f t="array" aca="1" ref="C57" ca="1">INDIRECT(ADDRESS($A57+1,C$6,1,1,C$4))</f>
        <v>Texas</v>
      </c>
      <c r="D57" s="7" cm="1">
        <f t="array" aca="1" ref="D57" ca="1">INDIRECT(ADDRESS($A57+1,D$6,1,1,D$4))</f>
        <v>28995881</v>
      </c>
      <c r="E57" s="7" cm="1">
        <f t="array" aca="1" ref="E57" ca="1">INDIRECT(ADDRESS($A57+1,E$6,1,1,E$4))</f>
        <v>676587</v>
      </c>
      <c r="F57" s="11" cm="1">
        <f t="array" aca="1" ref="F57" ca="1">INDIRECT(ADDRESS($A57+1,F$6,1,1,F$4))</f>
        <v>169536</v>
      </c>
      <c r="G57" s="7" cm="1">
        <f t="array" aca="1" ref="G57" ca="1">INDIRECT(ADDRESS($A57+1,G$6,1,1,G$4))</f>
        <v>584.68994268530003</v>
      </c>
      <c r="H57" s="11" cm="1">
        <f t="array" aca="1" ref="H57" ca="1">INDIRECT(ADDRESS($A57+1,H$6,1,1,H$4))</f>
        <v>17371</v>
      </c>
      <c r="I57" s="7" cm="1">
        <f t="array" aca="1" ref="I57" ca="1">INDIRECT(ADDRESS($A57+1,I$6,1,1,I$4))</f>
        <v>59.908509074100003</v>
      </c>
      <c r="J57" s="9" cm="1">
        <f t="array" aca="1" ref="J57" ca="1">INDIRECT(ADDRESS($A57+1,J$6,1,1,J$4))</f>
        <v>0.47437799079999998</v>
      </c>
      <c r="K57" s="9" cm="1">
        <f t="array" aca="1" ref="K57" ca="1">INDIRECT(ADDRESS($A57+1,K$6,1,1,K$4))</f>
        <v>5.40699938E-2</v>
      </c>
      <c r="L57" s="9" cm="1">
        <f t="array" aca="1" ref="L57" ca="1">INDIRECT(ADDRESS($A57+1,L$6,1,1,L$4))</f>
        <v>5.40699938E-2</v>
      </c>
      <c r="M57" s="10" cm="1">
        <f t="array" aca="1" ref="M57" ca="1">INDIRECT(ADDRESS($A57+1,M$6,1,1,M$4))</f>
        <v>5.5666970500000003E-2</v>
      </c>
      <c r="N57" s="11" cm="1">
        <f t="array" aca="1" ref="N57" ca="1">INDIRECT(ADDRESS($A57+1,N$6,1,1,N$4))</f>
        <v>0</v>
      </c>
      <c r="O57" s="7" cm="1">
        <f t="array" aca="1" ref="O57" ca="1">INDIRECT(ADDRESS($A57+1,O$6,1,1,O$4))</f>
        <v>0</v>
      </c>
      <c r="P57" s="10" cm="1">
        <f t="array" aca="1" ref="P57" ca="1">INDIRECT(ADDRESS($A57+1,P$6,1,1,P$4))</f>
        <v>0</v>
      </c>
      <c r="Q57" s="11" cm="1">
        <f t="array" aca="1" ref="Q57" ca="1">INDIRECT(ADDRESS($A57+1,Q$6,1,1,Q$4))</f>
        <v>428</v>
      </c>
      <c r="R57" s="7" cm="1">
        <f t="array" aca="1" ref="R57" ca="1">INDIRECT(ADDRESS($A57+1,R$6,1,1,R$4))</f>
        <v>1.4760717219999999</v>
      </c>
      <c r="S57" s="9" cm="1">
        <f t="array" aca="1" ref="S57" ca="1">INDIRECT(ADDRESS($A57+1,S$6,1,1,S$4))</f>
        <v>2.46387658E-2</v>
      </c>
      <c r="T57" s="10" cm="1">
        <f t="array" aca="1" ref="T57" ca="1">INDIRECT(ADDRESS($A57+1,T$6,1,1,T$4))</f>
        <v>3.4073720199999998E-2</v>
      </c>
      <c r="U57" s="11" cm="1">
        <f t="array" aca="1" ref="U57" ca="1">INDIRECT(ADDRESS($A57+1,U$6,1,1,U$4))</f>
        <v>4902</v>
      </c>
      <c r="V57" s="7" cm="1">
        <f t="array" aca="1" ref="V57" ca="1">INDIRECT(ADDRESS($A57+1,V$6,1,1,V$4))</f>
        <v>16.905849489400001</v>
      </c>
      <c r="W57" s="10" cm="1">
        <f t="array" aca="1" ref="W57" ca="1">INDIRECT(ADDRESS($A57+1,W$6,1,1,W$4))</f>
        <v>0.28219446199999998</v>
      </c>
      <c r="X57" s="70" cm="1">
        <f t="array" aca="1" ref="X57" ca="1">INDIRECT(ADDRESS($A57+1,X$6,1,1,X$4))</f>
        <v>0</v>
      </c>
      <c r="Y57" s="71" cm="1">
        <f t="array" aca="1" ref="Y57" ca="1">INDIRECT(ADDRESS($A57+1,Y$6,1,1,Y$4))</f>
        <v>0</v>
      </c>
      <c r="Z57" s="71" cm="1">
        <f t="array" aca="1" ref="Z57" ca="1">INDIRECT(ADDRESS($A57+1,Z$6,1,1,Z$4))</f>
        <v>0</v>
      </c>
      <c r="AA57" s="7" cm="1">
        <f t="array" aca="1" ref="AA57" ca="1">INDIRECT(ADDRESS($A57+1,AA$6,1,1,AA$4))</f>
        <v>38</v>
      </c>
      <c r="AB57" s="7" cm="1">
        <f t="array" aca="1" ref="AB57" ca="1">INDIRECT(ADDRESS($A57+1,AB$6,1,1,AB$4))</f>
        <v>1.3105309681999999</v>
      </c>
      <c r="AC57" s="7" cm="1">
        <f t="array" aca="1" ref="AC57" ca="1">INDIRECT(ADDRESS($A57+1,AC$6,1,1,AC$4))</f>
        <v>87.912048730199999</v>
      </c>
      <c r="AD57" s="31"/>
      <c r="AE57" s="31"/>
      <c r="AF57" s="12"/>
    </row>
    <row r="58" spans="1:32" x14ac:dyDescent="0.25">
      <c r="A58">
        <f t="shared" si="2"/>
        <v>50</v>
      </c>
      <c r="B58" s="30" t="str" cm="1">
        <f t="array" aca="1" ref="B58" ca="1">INDIRECT(ADDRESS($A58+1,B$6,1,1,B$4))</f>
        <v>US Utah</v>
      </c>
      <c r="C58" s="31" t="str" cm="1">
        <f t="array" aca="1" ref="C58" ca="1">INDIRECT(ADDRESS($A58+1,C$6,1,1,C$4))</f>
        <v>Utah</v>
      </c>
      <c r="D58" s="7" cm="1">
        <f t="array" aca="1" ref="D58" ca="1">INDIRECT(ADDRESS($A58+1,D$6,1,1,D$4))</f>
        <v>3205958</v>
      </c>
      <c r="E58" s="7" cm="1">
        <f t="array" aca="1" ref="E58" ca="1">INDIRECT(ADDRESS($A58+1,E$6,1,1,E$4))</f>
        <v>212818</v>
      </c>
      <c r="F58" s="11" cm="1">
        <f t="array" aca="1" ref="F58" ca="1">INDIRECT(ADDRESS($A58+1,F$6,1,1,F$4))</f>
        <v>55771</v>
      </c>
      <c r="G58" s="7" cm="1">
        <f t="array" aca="1" ref="G58" ca="1">INDIRECT(ADDRESS($A58+1,G$6,1,1,G$4))</f>
        <v>1739.6048232697001</v>
      </c>
      <c r="H58" s="11" cm="1">
        <f t="array" aca="1" ref="H58" ca="1">INDIRECT(ADDRESS($A58+1,H$6,1,1,H$4))</f>
        <v>2805</v>
      </c>
      <c r="I58" s="7" cm="1">
        <f t="array" aca="1" ref="I58" ca="1">INDIRECT(ADDRESS($A58+1,I$6,1,1,I$4))</f>
        <v>87.493348322100005</v>
      </c>
      <c r="J58" s="9" cm="1">
        <f t="array" aca="1" ref="J58" ca="1">INDIRECT(ADDRESS($A58+1,J$6,1,1,J$4))</f>
        <v>0.3173777035</v>
      </c>
      <c r="K58" s="9" cm="1">
        <f t="array" aca="1" ref="K58" ca="1">INDIRECT(ADDRESS($A58+1,K$6,1,1,K$4))</f>
        <v>3.6725804299999998E-2</v>
      </c>
      <c r="L58" s="9" cm="1">
        <f t="array" aca="1" ref="L58" ca="1">INDIRECT(ADDRESS($A58+1,L$6,1,1,L$4))</f>
        <v>3.9700130799999997E-2</v>
      </c>
      <c r="M58" s="10" cm="1">
        <f t="array" aca="1" ref="M58" ca="1">INDIRECT(ADDRESS($A58+1,M$6,1,1,M$4))</f>
        <v>4.5471487099999999E-2</v>
      </c>
      <c r="N58" s="11" cm="1">
        <f t="array" aca="1" ref="N58" ca="1">INDIRECT(ADDRESS($A58+1,N$6,1,1,N$4))</f>
        <v>244</v>
      </c>
      <c r="O58" s="7" cm="1">
        <f t="array" aca="1" ref="O58" ca="1">INDIRECT(ADDRESS($A58+1,O$6,1,1,O$4))</f>
        <v>7.6108295867000004</v>
      </c>
      <c r="P58" s="10" cm="1">
        <f t="array" aca="1" ref="P58" ca="1">INDIRECT(ADDRESS($A58+1,P$6,1,1,P$4))</f>
        <v>8.6987522299999995E-2</v>
      </c>
      <c r="Q58" s="11" cm="1">
        <f t="array" aca="1" ref="Q58" ca="1">INDIRECT(ADDRESS($A58+1,Q$6,1,1,Q$4))</f>
        <v>23</v>
      </c>
      <c r="R58" s="7" cm="1">
        <f t="array" aca="1" ref="R58" ca="1">INDIRECT(ADDRESS($A58+1,R$6,1,1,R$4))</f>
        <v>0.71741426429999999</v>
      </c>
      <c r="S58" s="9" cm="1">
        <f t="array" aca="1" ref="S58" ca="1">INDIRECT(ADDRESS($A58+1,S$6,1,1,S$4))</f>
        <v>8.1996434999999993E-3</v>
      </c>
      <c r="T58" s="10" cm="1">
        <f t="array" aca="1" ref="T58" ca="1">INDIRECT(ADDRESS($A58+1,T$6,1,1,T$4))</f>
        <v>1.04261106E-2</v>
      </c>
      <c r="U58" s="11" cm="1">
        <f t="array" aca="1" ref="U58" ca="1">INDIRECT(ADDRESS($A58+1,U$6,1,1,U$4))</f>
        <v>1223</v>
      </c>
      <c r="V58" s="7" cm="1">
        <f t="array" aca="1" ref="V58" ca="1">INDIRECT(ADDRESS($A58+1,V$6,1,1,V$4))</f>
        <v>38.147723706900003</v>
      </c>
      <c r="W58" s="10" cm="1">
        <f t="array" aca="1" ref="W58" ca="1">INDIRECT(ADDRESS($A58+1,W$6,1,1,W$4))</f>
        <v>0.43600713009999997</v>
      </c>
      <c r="X58" s="70" cm="1">
        <f t="array" aca="1" ref="X58" ca="1">INDIRECT(ADDRESS($A58+1,X$6,1,1,X$4))</f>
        <v>0</v>
      </c>
      <c r="Y58" s="71" cm="1">
        <f t="array" aca="1" ref="Y58" ca="1">INDIRECT(ADDRESS($A58+1,Y$6,1,1,Y$4))</f>
        <v>0</v>
      </c>
      <c r="Z58" s="71" cm="1">
        <f t="array" aca="1" ref="Z58" ca="1">INDIRECT(ADDRESS($A58+1,Z$6,1,1,Z$4))</f>
        <v>0</v>
      </c>
      <c r="AA58" s="7" cm="1">
        <f t="array" aca="1" ref="AA58" ca="1">INDIRECT(ADDRESS($A58+1,AA$6,1,1,AA$4))</f>
        <v>6</v>
      </c>
      <c r="AB58" s="7" cm="1">
        <f t="array" aca="1" ref="AB58" ca="1">INDIRECT(ADDRESS($A58+1,AB$6,1,1,AB$4))</f>
        <v>1.8715154721</v>
      </c>
      <c r="AC58" s="7" cm="1">
        <f t="array" aca="1" ref="AC58" ca="1">INDIRECT(ADDRESS($A58+1,AC$6,1,1,AC$4))</f>
        <v>125.5435875846</v>
      </c>
      <c r="AD58" s="31"/>
      <c r="AE58" s="31"/>
      <c r="AF58" s="12"/>
    </row>
    <row r="59" spans="1:32" x14ac:dyDescent="0.25">
      <c r="A59">
        <f t="shared" si="2"/>
        <v>51</v>
      </c>
      <c r="B59" s="30" t="str" cm="1">
        <f t="array" aca="1" ref="B59" ca="1">INDIRECT(ADDRESS($A59+1,B$6,1,1,B$4))</f>
        <v>US Vermont</v>
      </c>
      <c r="C59" s="31" t="str" cm="1">
        <f t="array" aca="1" ref="C59" ca="1">INDIRECT(ADDRESS($A59+1,C$6,1,1,C$4))</f>
        <v>Vermont</v>
      </c>
      <c r="D59" s="7" cm="1">
        <f t="array" aca="1" ref="D59" ca="1">INDIRECT(ADDRESS($A59+1,D$6,1,1,D$4))</f>
        <v>623989</v>
      </c>
      <c r="E59" s="7" cm="1">
        <f t="array" aca="1" ref="E59" ca="1">INDIRECT(ADDRESS($A59+1,E$6,1,1,E$4))</f>
        <v>23871</v>
      </c>
      <c r="F59" s="11" cm="1">
        <f t="array" aca="1" ref="F59" ca="1">INDIRECT(ADDRESS($A59+1,F$6,1,1,F$4))</f>
        <v>12116</v>
      </c>
      <c r="G59" s="7" cm="1">
        <f t="array" aca="1" ref="G59" ca="1">INDIRECT(ADDRESS($A59+1,G$6,1,1,G$4))</f>
        <v>1941.7008953683001</v>
      </c>
      <c r="H59" s="11" cm="1">
        <f t="array" aca="1" ref="H59" ca="1">INDIRECT(ADDRESS($A59+1,H$6,1,1,H$4))</f>
        <v>779</v>
      </c>
      <c r="I59" s="7" cm="1">
        <f t="array" aca="1" ref="I59" ca="1">INDIRECT(ADDRESS($A59+1,I$6,1,1,I$4))</f>
        <v>124.8419443291</v>
      </c>
      <c r="J59" s="9" cm="1">
        <f t="array" aca="1" ref="J59" ca="1">INDIRECT(ADDRESS($A59+1,J$6,1,1,J$4))</f>
        <v>0.3462048747</v>
      </c>
      <c r="K59" s="9" cm="1">
        <f t="array" aca="1" ref="K59" ca="1">INDIRECT(ADDRESS($A59+1,K$6,1,1,K$4))</f>
        <v>1.3449905099999999E-2</v>
      </c>
      <c r="L59" s="9" cm="1">
        <f t="array" aca="1" ref="L59" ca="1">INDIRECT(ADDRESS($A59+1,L$6,1,1,L$4))</f>
        <v>1.3449905099999999E-2</v>
      </c>
      <c r="M59" s="10" cm="1">
        <f t="array" aca="1" ref="M59" ca="1">INDIRECT(ADDRESS($A59+1,M$6,1,1,M$4))</f>
        <v>1.43229167E-2</v>
      </c>
      <c r="N59" s="11" cm="1">
        <f t="array" aca="1" ref="N59" ca="1">INDIRECT(ADDRESS($A59+1,N$6,1,1,N$4))</f>
        <v>50</v>
      </c>
      <c r="O59" s="7" cm="1">
        <f t="array" aca="1" ref="O59" ca="1">INDIRECT(ADDRESS($A59+1,O$6,1,1,O$4))</f>
        <v>8.0129617670000002</v>
      </c>
      <c r="P59" s="10" cm="1">
        <f t="array" aca="1" ref="P59" ca="1">INDIRECT(ADDRESS($A59+1,P$6,1,1,P$4))</f>
        <v>6.4184852400000006E-2</v>
      </c>
      <c r="Q59" s="11" cm="1">
        <f t="array" aca="1" ref="Q59" ca="1">INDIRECT(ADDRESS($A59+1,Q$6,1,1,Q$4))</f>
        <v>35</v>
      </c>
      <c r="R59" s="7" cm="1">
        <f t="array" aca="1" ref="R59" ca="1">INDIRECT(ADDRESS($A59+1,R$6,1,1,R$4))</f>
        <v>5.6090732368999996</v>
      </c>
      <c r="S59" s="9" cm="1">
        <f t="array" aca="1" ref="S59" ca="1">INDIRECT(ADDRESS($A59+1,S$6,1,1,S$4))</f>
        <v>4.4929396699999999E-2</v>
      </c>
      <c r="T59" s="10" cm="1">
        <f t="array" aca="1" ref="T59" ca="1">INDIRECT(ADDRESS($A59+1,T$6,1,1,T$4))</f>
        <v>4.9226441599999997E-2</v>
      </c>
      <c r="U59" s="11" cm="1">
        <f t="array" aca="1" ref="U59" ca="1">INDIRECT(ADDRESS($A59+1,U$6,1,1,U$4))</f>
        <v>354</v>
      </c>
      <c r="V59" s="7" cm="1">
        <f t="array" aca="1" ref="V59" ca="1">INDIRECT(ADDRESS($A59+1,V$6,1,1,V$4))</f>
        <v>56.731769309999997</v>
      </c>
      <c r="W59" s="10" cm="1">
        <f t="array" aca="1" ref="W59" ca="1">INDIRECT(ADDRESS($A59+1,W$6,1,1,W$4))</f>
        <v>0.4544287548</v>
      </c>
      <c r="X59" s="70" cm="1">
        <f t="array" aca="1" ref="X59" ca="1">INDIRECT(ADDRESS($A59+1,X$6,1,1,X$4))</f>
        <v>0</v>
      </c>
      <c r="Y59" s="71" cm="1">
        <f t="array" aca="1" ref="Y59" ca="1">INDIRECT(ADDRESS($A59+1,Y$6,1,1,Y$4))</f>
        <v>0</v>
      </c>
      <c r="Z59" s="71" cm="1">
        <f t="array" aca="1" ref="Z59" ca="1">INDIRECT(ADDRESS($A59+1,Z$6,1,1,Z$4))</f>
        <v>0</v>
      </c>
      <c r="AA59" s="7" cm="1">
        <f t="array" aca="1" ref="AA59" ca="1">INDIRECT(ADDRESS($A59+1,AA$6,1,1,AA$4))</f>
        <v>3</v>
      </c>
      <c r="AB59" s="7" cm="1">
        <f t="array" aca="1" ref="AB59" ca="1">INDIRECT(ADDRESS($A59+1,AB$6,1,1,AB$4))</f>
        <v>4.8077770602000003</v>
      </c>
      <c r="AC59" s="7" cm="1">
        <f t="array" aca="1" ref="AC59" ca="1">INDIRECT(ADDRESS($A59+1,AC$6,1,1,AC$4))</f>
        <v>322.51167004989998</v>
      </c>
      <c r="AD59" s="31"/>
      <c r="AE59" s="31"/>
      <c r="AF59" s="12"/>
    </row>
    <row r="60" spans="1:32" x14ac:dyDescent="0.25">
      <c r="A60">
        <f t="shared" si="2"/>
        <v>52</v>
      </c>
      <c r="B60" s="30" t="str" cm="1">
        <f t="array" aca="1" ref="B60" ca="1">INDIRECT(ADDRESS($A60+1,B$6,1,1,B$4))</f>
        <v>US Virgin Islands</v>
      </c>
      <c r="C60" s="31" t="str" cm="1">
        <f t="array" aca="1" ref="C60" ca="1">INDIRECT(ADDRESS($A60+1,C$6,1,1,C$4))</f>
        <v>Virgin Islands</v>
      </c>
      <c r="D60" s="7" cm="1">
        <f t="array" aca="1" ref="D60" ca="1">INDIRECT(ADDRESS($A60+1,D$6,1,1,D$4))</f>
        <v>104425</v>
      </c>
      <c r="E60" s="7" cm="1">
        <f t="array" aca="1" ref="E60" ca="1">INDIRECT(ADDRESS($A60+1,E$6,1,1,E$4))</f>
        <v>350</v>
      </c>
      <c r="F60" s="11" cm="1">
        <f t="array" aca="1" ref="F60" ca="1">INDIRECT(ADDRESS($A60+1,F$6,1,1,F$4))</f>
        <v>0</v>
      </c>
      <c r="G60" s="7" cm="1">
        <f t="array" aca="1" ref="G60" ca="1">INDIRECT(ADDRESS($A60+1,G$6,1,1,G$4))</f>
        <v>0</v>
      </c>
      <c r="H60" s="11" cm="1">
        <f t="array" aca="1" ref="H60" ca="1">INDIRECT(ADDRESS($A60+1,H$6,1,1,H$4))</f>
        <v>4</v>
      </c>
      <c r="I60" s="7" cm="1">
        <f t="array" aca="1" ref="I60" ca="1">INDIRECT(ADDRESS($A60+1,I$6,1,1,I$4))</f>
        <v>3.8305003591000002</v>
      </c>
      <c r="J60" s="9" cm="1">
        <f t="array" aca="1" ref="J60" ca="1">INDIRECT(ADDRESS($A60+1,J$6,1,1,J$4))</f>
        <v>0</v>
      </c>
      <c r="K60" s="9" cm="1">
        <f t="array" aca="1" ref="K60" ca="1">INDIRECT(ADDRESS($A60+1,K$6,1,1,K$4))</f>
        <v>0</v>
      </c>
      <c r="L60" s="9" cm="1">
        <f t="array" aca="1" ref="L60" ca="1">INDIRECT(ADDRESS($A60+1,L$6,1,1,L$4))</f>
        <v>0</v>
      </c>
      <c r="M60" s="10" cm="1">
        <f t="array" aca="1" ref="M60" ca="1">INDIRECT(ADDRESS($A60+1,M$6,1,1,M$4))</f>
        <v>0</v>
      </c>
      <c r="N60" s="11" cm="1">
        <f t="array" aca="1" ref="N60" ca="1">INDIRECT(ADDRESS($A60+1,N$6,1,1,N$4))</f>
        <v>0</v>
      </c>
      <c r="O60" s="7" cm="1">
        <f t="array" aca="1" ref="O60" ca="1">INDIRECT(ADDRESS($A60+1,O$6,1,1,O$4))</f>
        <v>0</v>
      </c>
      <c r="P60" s="10" cm="1">
        <f t="array" aca="1" ref="P60" ca="1">INDIRECT(ADDRESS($A60+1,P$6,1,1,P$4))</f>
        <v>0</v>
      </c>
      <c r="Q60" s="11" cm="1">
        <f t="array" aca="1" ref="Q60" ca="1">INDIRECT(ADDRESS($A60+1,Q$6,1,1,Q$4))</f>
        <v>0</v>
      </c>
      <c r="R60" s="7" cm="1">
        <f t="array" aca="1" ref="R60" ca="1">INDIRECT(ADDRESS($A60+1,R$6,1,1,R$4))</f>
        <v>0</v>
      </c>
      <c r="S60" s="9" cm="1">
        <f t="array" aca="1" ref="S60" ca="1">INDIRECT(ADDRESS($A60+1,S$6,1,1,S$4))</f>
        <v>0</v>
      </c>
      <c r="T60" s="10" cm="1">
        <f t="array" aca="1" ref="T60" ca="1">INDIRECT(ADDRESS($A60+1,T$6,1,1,T$4))</f>
        <v>0</v>
      </c>
      <c r="U60" s="11" cm="1">
        <f t="array" aca="1" ref="U60" ca="1">INDIRECT(ADDRESS($A60+1,U$6,1,1,U$4))</f>
        <v>3</v>
      </c>
      <c r="V60" s="7" cm="1">
        <f t="array" aca="1" ref="V60" ca="1">INDIRECT(ADDRESS($A60+1,V$6,1,1,V$4))</f>
        <v>2.8728752693000001</v>
      </c>
      <c r="W60" s="10" cm="1">
        <f t="array" aca="1" ref="W60" ca="1">INDIRECT(ADDRESS($A60+1,W$6,1,1,W$4))</f>
        <v>0.75</v>
      </c>
      <c r="X60" s="70" cm="1">
        <f t="array" aca="1" ref="X60" ca="1">INDIRECT(ADDRESS($A60+1,X$6,1,1,X$4))</f>
        <v>0</v>
      </c>
      <c r="Y60" s="71" cm="1">
        <f t="array" aca="1" ref="Y60" ca="1">INDIRECT(ADDRESS($A60+1,Y$6,1,1,Y$4))</f>
        <v>0</v>
      </c>
      <c r="Z60" s="71" cm="1">
        <f t="array" aca="1" ref="Z60" ca="1">INDIRECT(ADDRESS($A60+1,Z$6,1,1,Z$4))</f>
        <v>0</v>
      </c>
      <c r="AA60" s="7" cm="1">
        <f t="array" aca="1" ref="AA60" ca="1">INDIRECT(ADDRESS($A60+1,AA$6,1,1,AA$4))</f>
        <v>0</v>
      </c>
      <c r="AB60" s="7" cm="1">
        <f t="array" aca="1" ref="AB60" ca="1">INDIRECT(ADDRESS($A60+1,AB$6,1,1,AB$4))</f>
        <v>0</v>
      </c>
      <c r="AC60" s="7" cm="1">
        <f t="array" aca="1" ref="AC60" ca="1">INDIRECT(ADDRESS($A60+1,AC$6,1,1,AC$4))</f>
        <v>0</v>
      </c>
      <c r="AD60" s="31"/>
      <c r="AE60" s="31"/>
      <c r="AF60" s="12"/>
    </row>
    <row r="61" spans="1:32" x14ac:dyDescent="0.25">
      <c r="A61">
        <f t="shared" si="2"/>
        <v>53</v>
      </c>
      <c r="B61" s="30" t="str" cm="1">
        <f t="array" aca="1" ref="B61" ca="1">INDIRECT(ADDRESS($A61+1,B$6,1,1,B$4))</f>
        <v>US Virgin Islands</v>
      </c>
      <c r="C61" s="31" t="str" cm="1">
        <f t="array" aca="1" ref="C61" ca="1">INDIRECT(ADDRESS($A61+1,C$6,1,1,C$4))</f>
        <v>Virgin Islands</v>
      </c>
      <c r="D61" s="7" cm="1">
        <f t="array" aca="1" ref="D61" ca="1">INDIRECT(ADDRESS($A61+1,D$6,1,1,D$4))</f>
        <v>104425</v>
      </c>
      <c r="E61" s="7" cm="1">
        <f t="array" aca="1" ref="E61" ca="1">INDIRECT(ADDRESS($A61+1,E$6,1,1,E$4))</f>
        <v>350</v>
      </c>
      <c r="F61" s="11" cm="1">
        <f t="array" aca="1" ref="F61" ca="1">INDIRECT(ADDRESS($A61+1,F$6,1,1,F$4))</f>
        <v>424</v>
      </c>
      <c r="G61" s="7" cm="1">
        <f t="array" aca="1" ref="G61" ca="1">INDIRECT(ADDRESS($A61+1,G$6,1,1,G$4))</f>
        <v>406.03303806560001</v>
      </c>
      <c r="H61" s="11" cm="1">
        <f t="array" aca="1" ref="H61" ca="1">INDIRECT(ADDRESS($A61+1,H$6,1,1,H$4))</f>
        <v>51</v>
      </c>
      <c r="I61" s="7" cm="1">
        <f t="array" aca="1" ref="I61" ca="1">INDIRECT(ADDRESS($A61+1,I$6,1,1,I$4))</f>
        <v>48.8388795786</v>
      </c>
      <c r="J61" s="9" cm="1">
        <f t="array" aca="1" ref="J61" ca="1">INDIRECT(ADDRESS($A61+1,J$6,1,1,J$4))</f>
        <v>0.1181279293</v>
      </c>
      <c r="K61" s="9" cm="1">
        <f t="array" aca="1" ref="K61" ca="1">INDIRECT(ADDRESS($A61+1,K$6,1,1,K$4))</f>
        <v>1.6406946E-3</v>
      </c>
      <c r="L61" s="9" cm="1">
        <f t="array" aca="1" ref="L61" ca="1">INDIRECT(ADDRESS($A61+1,L$6,1,1,L$4))</f>
        <v>0</v>
      </c>
      <c r="M61" s="10" cm="1">
        <f t="array" aca="1" ref="M61" ca="1">INDIRECT(ADDRESS($A61+1,M$6,1,1,M$4))</f>
        <v>0</v>
      </c>
      <c r="N61" s="11" cm="1">
        <f t="array" aca="1" ref="N61" ca="1">INDIRECT(ADDRESS($A61+1,N$6,1,1,N$4))</f>
        <v>0</v>
      </c>
      <c r="O61" s="7" cm="1">
        <f t="array" aca="1" ref="O61" ca="1">INDIRECT(ADDRESS($A61+1,O$6,1,1,O$4))</f>
        <v>0</v>
      </c>
      <c r="P61" s="10" cm="1">
        <f t="array" aca="1" ref="P61" ca="1">INDIRECT(ADDRESS($A61+1,P$6,1,1,P$4))</f>
        <v>0</v>
      </c>
      <c r="Q61" s="11" cm="1">
        <f t="array" aca="1" ref="Q61" ca="1">INDIRECT(ADDRESS($A61+1,Q$6,1,1,Q$4))</f>
        <v>2</v>
      </c>
      <c r="R61" s="7" cm="1">
        <f t="array" aca="1" ref="R61" ca="1">INDIRECT(ADDRESS($A61+1,R$6,1,1,R$4))</f>
        <v>1.9152501796000001</v>
      </c>
      <c r="S61" s="9" cm="1">
        <f t="array" aca="1" ref="S61" ca="1">INDIRECT(ADDRESS($A61+1,S$6,1,1,S$4))</f>
        <v>3.9215686299999997E-2</v>
      </c>
      <c r="T61" s="10" cm="1">
        <f t="array" aca="1" ref="T61" ca="1">INDIRECT(ADDRESS($A61+1,T$6,1,1,T$4))</f>
        <v>3.9215686299999997E-2</v>
      </c>
      <c r="U61" s="11" cm="1">
        <f t="array" aca="1" ref="U61" ca="1">INDIRECT(ADDRESS($A61+1,U$6,1,1,U$4))</f>
        <v>36</v>
      </c>
      <c r="V61" s="7" cm="1">
        <f t="array" aca="1" ref="V61" ca="1">INDIRECT(ADDRESS($A61+1,V$6,1,1,V$4))</f>
        <v>34.474503232000004</v>
      </c>
      <c r="W61" s="10" cm="1">
        <f t="array" aca="1" ref="W61" ca="1">INDIRECT(ADDRESS($A61+1,W$6,1,1,W$4))</f>
        <v>0.70588235290000001</v>
      </c>
      <c r="X61" s="70" cm="1">
        <f t="array" aca="1" ref="X61" ca="1">INDIRECT(ADDRESS($A61+1,X$6,1,1,X$4))</f>
        <v>0</v>
      </c>
      <c r="Y61" s="71" cm="1">
        <f t="array" aca="1" ref="Y61" ca="1">INDIRECT(ADDRESS($A61+1,Y$6,1,1,Y$4))</f>
        <v>0</v>
      </c>
      <c r="Z61" s="71" cm="1">
        <f t="array" aca="1" ref="Z61" ca="1">INDIRECT(ADDRESS($A61+1,Z$6,1,1,Z$4))</f>
        <v>0</v>
      </c>
      <c r="AA61" s="7" cm="1">
        <f t="array" aca="1" ref="AA61" ca="1">INDIRECT(ADDRESS($A61+1,AA$6,1,1,AA$4))</f>
        <v>0</v>
      </c>
      <c r="AB61" s="7" cm="1">
        <f t="array" aca="1" ref="AB61" ca="1">INDIRECT(ADDRESS($A61+1,AB$6,1,1,AB$4))</f>
        <v>0</v>
      </c>
      <c r="AC61" s="7" cm="1">
        <f t="array" aca="1" ref="AC61" ca="1">INDIRECT(ADDRESS($A61+1,AC$6,1,1,AC$4))</f>
        <v>0</v>
      </c>
      <c r="AD61" s="31"/>
      <c r="AE61" s="31"/>
      <c r="AF61" s="12"/>
    </row>
    <row r="62" spans="1:32" x14ac:dyDescent="0.25">
      <c r="A62">
        <f t="shared" si="2"/>
        <v>54</v>
      </c>
      <c r="B62" s="30" t="str" cm="1">
        <f t="array" aca="1" ref="B62" ca="1">INDIRECT(ADDRESS($A62+1,B$6,1,1,B$4))</f>
        <v>US Virginia</v>
      </c>
      <c r="C62" s="31" t="str" cm="1">
        <f t="array" aca="1" ref="C62" ca="1">INDIRECT(ADDRESS($A62+1,C$6,1,1,C$4))</f>
        <v>Virginia</v>
      </c>
      <c r="D62" s="7" cm="1">
        <f t="array" aca="1" ref="D62" ca="1">INDIRECT(ADDRESS($A62+1,D$6,1,1,D$4))</f>
        <v>8535519</v>
      </c>
      <c r="E62" s="7" cm="1">
        <f t="array" aca="1" ref="E62" ca="1">INDIRECT(ADDRESS($A62+1,E$6,1,1,E$4))</f>
        <v>102279</v>
      </c>
      <c r="F62" s="11" cm="1">
        <f t="array" aca="1" ref="F62" ca="1">INDIRECT(ADDRESS($A62+1,F$6,1,1,F$4))</f>
        <v>48997</v>
      </c>
      <c r="G62" s="7" cm="1">
        <f t="array" aca="1" ref="G62" ca="1">INDIRECT(ADDRESS($A62+1,G$6,1,1,G$4))</f>
        <v>574.03656415030002</v>
      </c>
      <c r="H62" s="11" cm="1">
        <f t="array" aca="1" ref="H62" ca="1">INDIRECT(ADDRESS($A62+1,H$6,1,1,H$4))</f>
        <v>7491</v>
      </c>
      <c r="I62" s="7" cm="1">
        <f t="array" aca="1" ref="I62" ca="1">INDIRECT(ADDRESS($A62+1,I$6,1,1,I$4))</f>
        <v>87.762677348599993</v>
      </c>
      <c r="J62" s="9" cm="1">
        <f t="array" aca="1" ref="J62" ca="1">INDIRECT(ADDRESS($A62+1,J$6,1,1,J$4))</f>
        <v>0.27914541799999998</v>
      </c>
      <c r="K62" s="9" cm="1">
        <f t="array" aca="1" ref="K62" ca="1">INDIRECT(ADDRESS($A62+1,K$6,1,1,K$4))</f>
        <v>6.7184829200000004E-2</v>
      </c>
      <c r="L62" s="9" cm="1">
        <f t="array" aca="1" ref="L62" ca="1">INDIRECT(ADDRESS($A62+1,L$6,1,1,L$4))</f>
        <v>6.7184829200000004E-2</v>
      </c>
      <c r="M62" s="10" cm="1">
        <f t="array" aca="1" ref="M62" ca="1">INDIRECT(ADDRESS($A62+1,M$6,1,1,M$4))</f>
        <v>8.7385687300000001E-2</v>
      </c>
      <c r="N62" s="11" cm="1">
        <f t="array" aca="1" ref="N62" ca="1">INDIRECT(ADDRESS($A62+1,N$6,1,1,N$4))</f>
        <v>1221</v>
      </c>
      <c r="O62" s="7" cm="1">
        <f t="array" aca="1" ref="O62" ca="1">INDIRECT(ADDRESS($A62+1,O$6,1,1,O$4))</f>
        <v>14.304929788100001</v>
      </c>
      <c r="P62" s="10" cm="1">
        <f t="array" aca="1" ref="P62" ca="1">INDIRECT(ADDRESS($A62+1,P$6,1,1,P$4))</f>
        <v>0.1629955947</v>
      </c>
      <c r="Q62" s="11" cm="1">
        <f t="array" aca="1" ref="Q62" ca="1">INDIRECT(ADDRESS($A62+1,Q$6,1,1,Q$4))</f>
        <v>231</v>
      </c>
      <c r="R62" s="7" cm="1">
        <f t="array" aca="1" ref="R62" ca="1">INDIRECT(ADDRESS($A62+1,R$6,1,1,R$4))</f>
        <v>2.706338068</v>
      </c>
      <c r="S62" s="9" cm="1">
        <f t="array" aca="1" ref="S62" ca="1">INDIRECT(ADDRESS($A62+1,S$6,1,1,S$4))</f>
        <v>3.08370044E-2</v>
      </c>
      <c r="T62" s="10" cm="1">
        <f t="array" aca="1" ref="T62" ca="1">INDIRECT(ADDRESS($A62+1,T$6,1,1,T$4))</f>
        <v>4.5499310600000002E-2</v>
      </c>
      <c r="U62" s="11" cm="1">
        <f t="array" aca="1" ref="U62" ca="1">INDIRECT(ADDRESS($A62+1,U$6,1,1,U$4))</f>
        <v>1781</v>
      </c>
      <c r="V62" s="7" cm="1">
        <f t="array" aca="1" ref="V62" ca="1">INDIRECT(ADDRESS($A62+1,V$6,1,1,V$4))</f>
        <v>20.865749346899999</v>
      </c>
      <c r="W62" s="10" cm="1">
        <f t="array" aca="1" ref="W62" ca="1">INDIRECT(ADDRESS($A62+1,W$6,1,1,W$4))</f>
        <v>0.23775196900000001</v>
      </c>
      <c r="X62" s="70" cm="1">
        <f t="array" aca="1" ref="X62" ca="1">INDIRECT(ADDRESS($A62+1,X$6,1,1,X$4))</f>
        <v>0</v>
      </c>
      <c r="Y62" s="71" cm="1">
        <f t="array" aca="1" ref="Y62" ca="1">INDIRECT(ADDRESS($A62+1,Y$6,1,1,Y$4))</f>
        <v>0</v>
      </c>
      <c r="Z62" s="71" cm="1">
        <f t="array" aca="1" ref="Z62" ca="1">INDIRECT(ADDRESS($A62+1,Z$6,1,1,Z$4))</f>
        <v>0</v>
      </c>
      <c r="AA62" s="7" cm="1">
        <f t="array" aca="1" ref="AA62" ca="1">INDIRECT(ADDRESS($A62+1,AA$6,1,1,AA$4))</f>
        <v>13</v>
      </c>
      <c r="AB62" s="7" cm="1">
        <f t="array" aca="1" ref="AB62" ca="1">INDIRECT(ADDRESS($A62+1,AB$6,1,1,AB$4))</f>
        <v>1.5230473976000001</v>
      </c>
      <c r="AC62" s="7" cm="1">
        <f t="array" aca="1" ref="AC62" ca="1">INDIRECT(ADDRESS($A62+1,AC$6,1,1,AC$4))</f>
        <v>102.16791536149999</v>
      </c>
      <c r="AD62" s="31"/>
      <c r="AE62" s="31"/>
      <c r="AF62" s="12"/>
    </row>
    <row r="63" spans="1:32" x14ac:dyDescent="0.25">
      <c r="A63">
        <f t="shared" si="2"/>
        <v>55</v>
      </c>
      <c r="B63" s="30" t="str" cm="1">
        <f t="array" aca="1" ref="B63" ca="1">INDIRECT(ADDRESS($A63+1,B$6,1,1,B$4))</f>
        <v>US Washington</v>
      </c>
      <c r="C63" s="31" t="str" cm="1">
        <f t="array" aca="1" ref="C63" ca="1">INDIRECT(ADDRESS($A63+1,C$6,1,1,C$4))</f>
        <v>Washington</v>
      </c>
      <c r="D63" s="7" cm="1">
        <f t="array" aca="1" ref="D63" ca="1">INDIRECT(ADDRESS($A63+1,D$6,1,1,D$4))</f>
        <v>7614893</v>
      </c>
      <c r="E63" s="7" cm="1">
        <f t="array" aca="1" ref="E63" ca="1">INDIRECT(ADDRESS($A63+1,E$6,1,1,E$4))</f>
        <v>172119</v>
      </c>
      <c r="F63" s="11" cm="1">
        <f t="array" aca="1" ref="F63" ca="1">INDIRECT(ADDRESS($A63+1,F$6,1,1,F$4))</f>
        <v>128900</v>
      </c>
      <c r="G63" s="7" cm="1">
        <f t="array" aca="1" ref="G63" ca="1">INDIRECT(ADDRESS($A63+1,G$6,1,1,G$4))</f>
        <v>1692.7355381093</v>
      </c>
      <c r="H63" s="11" cm="1">
        <f t="array" aca="1" ref="H63" ca="1">INDIRECT(ADDRESS($A63+1,H$6,1,1,H$4))</f>
        <v>11152</v>
      </c>
      <c r="I63" s="7" cm="1">
        <f t="array" aca="1" ref="I63" ca="1">INDIRECT(ADDRESS($A63+1,I$6,1,1,I$4))</f>
        <v>146.4498581924</v>
      </c>
      <c r="J63" s="9" cm="1">
        <f t="array" aca="1" ref="J63" ca="1">INDIRECT(ADDRESS($A63+1,J$6,1,1,J$4))</f>
        <v>0.40660706689999998</v>
      </c>
      <c r="K63" s="9" cm="1">
        <f t="array" aca="1" ref="K63" ca="1">INDIRECT(ADDRESS($A63+1,K$6,1,1,K$4))</f>
        <v>9.2364201E-3</v>
      </c>
      <c r="L63" s="9" cm="1">
        <f t="array" aca="1" ref="L63" ca="1">INDIRECT(ADDRESS($A63+1,L$6,1,1,L$4))</f>
        <v>1.2510481400000001E-2</v>
      </c>
      <c r="M63" s="10" cm="1">
        <f t="array" aca="1" ref="M63" ca="1">INDIRECT(ADDRESS($A63+1,M$6,1,1,M$4))</f>
        <v>3.4220532300000002E-2</v>
      </c>
      <c r="N63" s="11" cm="1">
        <f t="array" aca="1" ref="N63" ca="1">INDIRECT(ADDRESS($A63+1,N$6,1,1,N$4))</f>
        <v>0</v>
      </c>
      <c r="O63" s="7" cm="1">
        <f t="array" aca="1" ref="O63" ca="1">INDIRECT(ADDRESS($A63+1,O$6,1,1,O$4))</f>
        <v>0</v>
      </c>
      <c r="P63" s="10" cm="1">
        <f t="array" aca="1" ref="P63" ca="1">INDIRECT(ADDRESS($A63+1,P$6,1,1,P$4))</f>
        <v>0</v>
      </c>
      <c r="Q63" s="11" cm="1">
        <f t="array" aca="1" ref="Q63" ca="1">INDIRECT(ADDRESS($A63+1,Q$6,1,1,Q$4))</f>
        <v>583</v>
      </c>
      <c r="R63" s="7" cm="1">
        <f t="array" aca="1" ref="R63" ca="1">INDIRECT(ADDRESS($A63+1,R$6,1,1,R$4))</f>
        <v>7.6560497960999996</v>
      </c>
      <c r="S63" s="9" cm="1">
        <f t="array" aca="1" ref="S63" ca="1">INDIRECT(ADDRESS($A63+1,S$6,1,1,S$4))</f>
        <v>5.2277618400000003E-2</v>
      </c>
      <c r="T63" s="10" cm="1">
        <f t="array" aca="1" ref="T63" ca="1">INDIRECT(ADDRESS($A63+1,T$6,1,1,T$4))</f>
        <v>5.6677144399999997E-2</v>
      </c>
      <c r="U63" s="11" cm="1">
        <f t="array" aca="1" ref="U63" ca="1">INDIRECT(ADDRESS($A63+1,U$6,1,1,U$4))</f>
        <v>6965</v>
      </c>
      <c r="V63" s="7" cm="1">
        <f t="array" aca="1" ref="V63" ca="1">INDIRECT(ADDRESS($A63+1,V$6,1,1,V$4))</f>
        <v>91.465500565799999</v>
      </c>
      <c r="W63" s="10" cm="1">
        <f t="array" aca="1" ref="W63" ca="1">INDIRECT(ADDRESS($A63+1,W$6,1,1,W$4))</f>
        <v>0.62455164990000001</v>
      </c>
      <c r="X63" s="70" cm="1">
        <f t="array" aca="1" ref="X63" ca="1">INDIRECT(ADDRESS($A63+1,X$6,1,1,X$4))</f>
        <v>0</v>
      </c>
      <c r="Y63" s="71" cm="1">
        <f t="array" aca="1" ref="Y63" ca="1">INDIRECT(ADDRESS($A63+1,Y$6,1,1,Y$4))</f>
        <v>0</v>
      </c>
      <c r="Z63" s="71" cm="1">
        <f t="array" aca="1" ref="Z63" ca="1">INDIRECT(ADDRESS($A63+1,Z$6,1,1,Z$4))</f>
        <v>0</v>
      </c>
      <c r="AA63" s="7" cm="1">
        <f t="array" aca="1" ref="AA63" ca="1">INDIRECT(ADDRESS($A63+1,AA$6,1,1,AA$4))</f>
        <v>12</v>
      </c>
      <c r="AB63" s="7" cm="1">
        <f t="array" aca="1" ref="AB63" ca="1">INDIRECT(ADDRESS($A63+1,AB$6,1,1,AB$4))</f>
        <v>1.5758593061999999</v>
      </c>
      <c r="AC63" s="7" cm="1">
        <f t="array" aca="1" ref="AC63" ca="1">INDIRECT(ADDRESS($A63+1,AC$6,1,1,AC$4))</f>
        <v>105.7106039351</v>
      </c>
      <c r="AD63" s="31"/>
      <c r="AE63" s="31"/>
      <c r="AF63" s="12"/>
    </row>
    <row r="64" spans="1:32" x14ac:dyDescent="0.25">
      <c r="A64">
        <f t="shared" si="2"/>
        <v>56</v>
      </c>
      <c r="B64" s="30" t="str" cm="1">
        <f t="array" aca="1" ref="B64" ca="1">INDIRECT(ADDRESS($A64+1,B$6,1,1,B$4))</f>
        <v>US West Virginia</v>
      </c>
      <c r="C64" s="31" t="str" cm="1">
        <f t="array" aca="1" ref="C64" ca="1">INDIRECT(ADDRESS($A64+1,C$6,1,1,C$4))</f>
        <v>West Virginia</v>
      </c>
      <c r="D64" s="7" cm="1">
        <f t="array" aca="1" ref="D64" ca="1">INDIRECT(ADDRESS($A64+1,D$6,1,1,D$4))</f>
        <v>1792147</v>
      </c>
      <c r="E64" s="7" cm="1">
        <f t="array" aca="1" ref="E64" ca="1">INDIRECT(ADDRESS($A64+1,E$6,1,1,E$4))</f>
        <v>62259</v>
      </c>
      <c r="F64" s="11" cm="1">
        <f t="array" aca="1" ref="F64" ca="1">INDIRECT(ADDRESS($A64+1,F$6,1,1,F$4))</f>
        <v>18681</v>
      </c>
      <c r="G64" s="7" cm="1">
        <f t="array" aca="1" ref="G64" ca="1">INDIRECT(ADDRESS($A64+1,G$6,1,1,G$4))</f>
        <v>1042.3810100399</v>
      </c>
      <c r="H64" s="11" cm="1">
        <f t="array" aca="1" ref="H64" ca="1">INDIRECT(ADDRESS($A64+1,H$6,1,1,H$4))</f>
        <v>754</v>
      </c>
      <c r="I64" s="7" cm="1">
        <f t="array" aca="1" ref="I64" ca="1">INDIRECT(ADDRESS($A64+1,I$6,1,1,I$4))</f>
        <v>42.072441602200001</v>
      </c>
      <c r="J64" s="9" cm="1">
        <f t="array" aca="1" ref="J64" ca="1">INDIRECT(ADDRESS($A64+1,J$6,1,1,J$4))</f>
        <v>0.46813470979999999</v>
      </c>
      <c r="K64" s="9" cm="1">
        <f t="array" aca="1" ref="K64" ca="1">INDIRECT(ADDRESS($A64+1,K$6,1,1,K$4))</f>
        <v>4.4413308499999998E-2</v>
      </c>
      <c r="L64" s="9" cm="1">
        <f t="array" aca="1" ref="L64" ca="1">INDIRECT(ADDRESS($A64+1,L$6,1,1,L$4))</f>
        <v>4.8816015599999998E-2</v>
      </c>
      <c r="M64" s="10" cm="1">
        <f t="array" aca="1" ref="M64" ca="1">INDIRECT(ADDRESS($A64+1,M$6,1,1,M$4))</f>
        <v>2.02976996E-2</v>
      </c>
      <c r="N64" s="11" cm="1">
        <f t="array" aca="1" ref="N64" ca="1">INDIRECT(ADDRESS($A64+1,N$6,1,1,N$4))</f>
        <v>164</v>
      </c>
      <c r="O64" s="7" cm="1">
        <f t="array" aca="1" ref="O64" ca="1">INDIRECT(ADDRESS($A64+1,O$6,1,1,O$4))</f>
        <v>9.1510350434000003</v>
      </c>
      <c r="P64" s="10" cm="1">
        <f t="array" aca="1" ref="P64" ca="1">INDIRECT(ADDRESS($A64+1,P$6,1,1,P$4))</f>
        <v>0.2175066313</v>
      </c>
      <c r="Q64" s="11" cm="1">
        <f t="array" aca="1" ref="Q64" ca="1">INDIRECT(ADDRESS($A64+1,Q$6,1,1,Q$4))</f>
        <v>13</v>
      </c>
      <c r="R64" s="7" cm="1">
        <f t="array" aca="1" ref="R64" ca="1">INDIRECT(ADDRESS($A64+1,R$6,1,1,R$4))</f>
        <v>0.72538692419999995</v>
      </c>
      <c r="S64" s="9" cm="1">
        <f t="array" aca="1" ref="S64" ca="1">INDIRECT(ADDRESS($A64+1,S$6,1,1,S$4))</f>
        <v>1.7241379300000002E-2</v>
      </c>
      <c r="T64" s="10" cm="1">
        <f t="array" aca="1" ref="T64" ca="1">INDIRECT(ADDRESS($A64+1,T$6,1,1,T$4))</f>
        <v>2.2530329299999999E-2</v>
      </c>
      <c r="U64" s="11" cm="1">
        <f t="array" aca="1" ref="U64" ca="1">INDIRECT(ADDRESS($A64+1,U$6,1,1,U$4))</f>
        <v>224</v>
      </c>
      <c r="V64" s="7" cm="1">
        <f t="array" aca="1" ref="V64" ca="1">INDIRECT(ADDRESS($A64+1,V$6,1,1,V$4))</f>
        <v>12.498974693499999</v>
      </c>
      <c r="W64" s="10" cm="1">
        <f t="array" aca="1" ref="W64" ca="1">INDIRECT(ADDRESS($A64+1,W$6,1,1,W$4))</f>
        <v>0.29708222810000001</v>
      </c>
      <c r="X64" s="70" cm="1">
        <f t="array" aca="1" ref="X64" ca="1">INDIRECT(ADDRESS($A64+1,X$6,1,1,X$4))</f>
        <v>0</v>
      </c>
      <c r="Y64" s="71" cm="1">
        <f t="array" aca="1" ref="Y64" ca="1">INDIRECT(ADDRESS($A64+1,Y$6,1,1,Y$4))</f>
        <v>0</v>
      </c>
      <c r="Z64" s="71" cm="1">
        <f t="array" aca="1" ref="Z64" ca="1">INDIRECT(ADDRESS($A64+1,Z$6,1,1,Z$4))</f>
        <v>0</v>
      </c>
      <c r="AA64" s="7" cm="1">
        <f t="array" aca="1" ref="AA64" ca="1">INDIRECT(ADDRESS($A64+1,AA$6,1,1,AA$4))</f>
        <v>5</v>
      </c>
      <c r="AB64" s="7" cm="1">
        <f t="array" aca="1" ref="AB64" ca="1">INDIRECT(ADDRESS($A64+1,AB$6,1,1,AB$4))</f>
        <v>2.7899497084</v>
      </c>
      <c r="AC64" s="7" cm="1">
        <f t="array" aca="1" ref="AC64" ca="1">INDIRECT(ADDRESS($A64+1,AC$6,1,1,AC$4))</f>
        <v>187.15329944359999</v>
      </c>
      <c r="AD64" s="31"/>
      <c r="AE64" s="31"/>
      <c r="AF64" s="12"/>
    </row>
    <row r="65" spans="1:32" x14ac:dyDescent="0.25">
      <c r="A65">
        <f t="shared" si="2"/>
        <v>57</v>
      </c>
      <c r="B65" s="30" t="str" cm="1">
        <f t="array" aca="1" ref="B65" ca="1">INDIRECT(ADDRESS($A65+1,B$6,1,1,B$4))</f>
        <v>US Wisconsin</v>
      </c>
      <c r="C65" s="31" t="str" cm="1">
        <f t="array" aca="1" ref="C65" ca="1">INDIRECT(ADDRESS($A65+1,C$6,1,1,C$4))</f>
        <v>Wisconsin</v>
      </c>
      <c r="D65" s="7" cm="1">
        <f t="array" aca="1" ref="D65" ca="1">INDIRECT(ADDRESS($A65+1,D$6,1,1,D$4))</f>
        <v>5822434</v>
      </c>
      <c r="E65" s="7" cm="1">
        <f t="array" aca="1" ref="E65" ca="1">INDIRECT(ADDRESS($A65+1,E$6,1,1,E$4))</f>
        <v>140268</v>
      </c>
      <c r="F65" s="11" cm="1">
        <f t="array" aca="1" ref="F65" ca="1">INDIRECT(ADDRESS($A65+1,F$6,1,1,F$4))</f>
        <v>46410</v>
      </c>
      <c r="G65" s="7" cm="1">
        <f t="array" aca="1" ref="G65" ca="1">INDIRECT(ADDRESS($A65+1,G$6,1,1,G$4))</f>
        <v>797.08932724700003</v>
      </c>
      <c r="H65" s="11" cm="1">
        <f t="array" aca="1" ref="H65" ca="1">INDIRECT(ADDRESS($A65+1,H$6,1,1,H$4))</f>
        <v>4045</v>
      </c>
      <c r="I65" s="7" cm="1">
        <f t="array" aca="1" ref="I65" ca="1">INDIRECT(ADDRESS($A65+1,I$6,1,1,I$4))</f>
        <v>69.472663837799999</v>
      </c>
      <c r="J65" s="9" cm="1">
        <f t="array" aca="1" ref="J65" ca="1">INDIRECT(ADDRESS($A65+1,J$6,1,1,J$4))</f>
        <v>0.44878104009999997</v>
      </c>
      <c r="K65" s="9" cm="1">
        <f t="array" aca="1" ref="K65" ca="1">INDIRECT(ADDRESS($A65+1,K$6,1,1,K$4))</f>
        <v>3.7557360900000003E-2</v>
      </c>
      <c r="L65" s="9" cm="1">
        <f t="array" aca="1" ref="L65" ca="1">INDIRECT(ADDRESS($A65+1,L$6,1,1,L$4))</f>
        <v>3.9185745600000002E-2</v>
      </c>
      <c r="M65" s="10" cm="1">
        <f t="array" aca="1" ref="M65" ca="1">INDIRECT(ADDRESS($A65+1,M$6,1,1,M$4))</f>
        <v>4.3870967699999999E-2</v>
      </c>
      <c r="N65" s="11" cm="1">
        <f t="array" aca="1" ref="N65" ca="1">INDIRECT(ADDRESS($A65+1,N$6,1,1,N$4))</f>
        <v>1153</v>
      </c>
      <c r="O65" s="7" cm="1">
        <f t="array" aca="1" ref="O65" ca="1">INDIRECT(ADDRESS($A65+1,O$6,1,1,O$4))</f>
        <v>19.802714809600001</v>
      </c>
      <c r="P65" s="10" cm="1">
        <f t="array" aca="1" ref="P65" ca="1">INDIRECT(ADDRESS($A65+1,P$6,1,1,P$4))</f>
        <v>0.28504326330000002</v>
      </c>
      <c r="Q65" s="11" cm="1">
        <f t="array" aca="1" ref="Q65" ca="1">INDIRECT(ADDRESS($A65+1,Q$6,1,1,Q$4))</f>
        <v>205</v>
      </c>
      <c r="R65" s="7" cm="1">
        <f t="array" aca="1" ref="R65" ca="1">INDIRECT(ADDRESS($A65+1,R$6,1,1,R$4))</f>
        <v>3.5208642982999998</v>
      </c>
      <c r="S65" s="9" cm="1">
        <f t="array" aca="1" ref="S65" ca="1">INDIRECT(ADDRESS($A65+1,S$6,1,1,S$4))</f>
        <v>5.06798517E-2</v>
      </c>
      <c r="T65" s="10" cm="1">
        <f t="array" aca="1" ref="T65" ca="1">INDIRECT(ADDRESS($A65+1,T$6,1,1,T$4))</f>
        <v>6.3803299100000002E-2</v>
      </c>
      <c r="U65" s="11" cm="1">
        <f t="array" aca="1" ref="U65" ca="1">INDIRECT(ADDRESS($A65+1,U$6,1,1,U$4))</f>
        <v>1707</v>
      </c>
      <c r="V65" s="7" cm="1">
        <f t="array" aca="1" ref="V65" ca="1">INDIRECT(ADDRESS($A65+1,V$6,1,1,V$4))</f>
        <v>29.317635889000002</v>
      </c>
      <c r="W65" s="10" cm="1">
        <f t="array" aca="1" ref="W65" ca="1">INDIRECT(ADDRESS($A65+1,W$6,1,1,W$4))</f>
        <v>0.42200247219999998</v>
      </c>
      <c r="X65" s="70" cm="1">
        <f t="array" aca="1" ref="X65" ca="1">INDIRECT(ADDRESS($A65+1,X$6,1,1,X$4))</f>
        <v>0</v>
      </c>
      <c r="Y65" s="71" cm="1">
        <f t="array" aca="1" ref="Y65" ca="1">INDIRECT(ADDRESS($A65+1,Y$6,1,1,Y$4))</f>
        <v>0</v>
      </c>
      <c r="Z65" s="71" cm="1">
        <f t="array" aca="1" ref="Z65" ca="1">INDIRECT(ADDRESS($A65+1,Z$6,1,1,Z$4))</f>
        <v>0</v>
      </c>
      <c r="AA65" s="7" cm="1">
        <f t="array" aca="1" ref="AA65" ca="1">INDIRECT(ADDRESS($A65+1,AA$6,1,1,AA$4))</f>
        <v>10</v>
      </c>
      <c r="AB65" s="7" cm="1">
        <f t="array" aca="1" ref="AB65" ca="1">INDIRECT(ADDRESS($A65+1,AB$6,1,1,AB$4))</f>
        <v>1.7174947797</v>
      </c>
      <c r="AC65" s="7" cm="1">
        <f t="array" aca="1" ref="AC65" ca="1">INDIRECT(ADDRESS($A65+1,AC$6,1,1,AC$4))</f>
        <v>115.21168780550001</v>
      </c>
      <c r="AD65" s="31"/>
      <c r="AE65" s="31"/>
      <c r="AF65" s="12"/>
    </row>
    <row r="66" spans="1:32" x14ac:dyDescent="0.25">
      <c r="A66">
        <f t="shared" si="2"/>
        <v>58</v>
      </c>
      <c r="B66" s="30" t="str" cm="1">
        <f t="array" aca="1" ref="B66" ca="1">INDIRECT(ADDRESS($A66+1,B$6,1,1,B$4))</f>
        <v>US Wyoming</v>
      </c>
      <c r="C66" s="31" t="str" cm="1">
        <f t="array" aca="1" ref="C66" ca="1">INDIRECT(ADDRESS($A66+1,C$6,1,1,C$4))</f>
        <v>Wyoming</v>
      </c>
      <c r="D66" s="7" cm="1">
        <f t="array" aca="1" ref="D66" ca="1">INDIRECT(ADDRESS($A66+1,D$6,1,1,D$4))</f>
        <v>578759</v>
      </c>
      <c r="E66" s="7" cm="1">
        <f t="array" aca="1" ref="E66" ca="1">INDIRECT(ADDRESS($A66+1,E$6,1,1,E$4))</f>
        <v>251470</v>
      </c>
      <c r="F66" s="11" cm="1">
        <f t="array" aca="1" ref="F66" ca="1">INDIRECT(ADDRESS($A66+1,F$6,1,1,F$4))</f>
        <v>6427</v>
      </c>
      <c r="G66" s="7" cm="1">
        <f t="array" aca="1" ref="G66" ca="1">INDIRECT(ADDRESS($A66+1,G$6,1,1,G$4))</f>
        <v>1110.4794914636</v>
      </c>
      <c r="H66" s="11" cm="1">
        <f t="array" aca="1" ref="H66" ca="1">INDIRECT(ADDRESS($A66+1,H$6,1,1,H$4))</f>
        <v>320</v>
      </c>
      <c r="I66" s="7" cm="1">
        <f t="array" aca="1" ref="I66" ca="1">INDIRECT(ADDRESS($A66+1,I$6,1,1,I$4))</f>
        <v>55.2907168614</v>
      </c>
      <c r="J66" s="9" cm="1">
        <f t="array" aca="1" ref="J66" ca="1">INDIRECT(ADDRESS($A66+1,J$6,1,1,J$4))</f>
        <v>0.26920476069999999</v>
      </c>
      <c r="K66" s="9" cm="1">
        <f t="array" aca="1" ref="K66" ca="1">INDIRECT(ADDRESS($A66+1,K$6,1,1,K$4))</f>
        <v>4.3879948000000004E-3</v>
      </c>
      <c r="L66" s="9" cm="1">
        <f t="array" aca="1" ref="L66" ca="1">INDIRECT(ADDRESS($A66+1,L$6,1,1,L$4))</f>
        <v>2.25468297E-2</v>
      </c>
      <c r="M66" s="10" cm="1">
        <f t="array" aca="1" ref="M66" ca="1">INDIRECT(ADDRESS($A66+1,M$6,1,1,M$4))</f>
        <v>0</v>
      </c>
      <c r="N66" s="11" cm="1">
        <f t="array" aca="1" ref="N66" ca="1">INDIRECT(ADDRESS($A66+1,N$6,1,1,N$4))</f>
        <v>43</v>
      </c>
      <c r="O66" s="7" cm="1">
        <f t="array" aca="1" ref="O66" ca="1">INDIRECT(ADDRESS($A66+1,O$6,1,1,O$4))</f>
        <v>7.4296900783000002</v>
      </c>
      <c r="P66" s="10" cm="1">
        <f t="array" aca="1" ref="P66" ca="1">INDIRECT(ADDRESS($A66+1,P$6,1,1,P$4))</f>
        <v>0.13437499999999999</v>
      </c>
      <c r="Q66" s="11" cm="1">
        <f t="array" aca="1" ref="Q66" ca="1">INDIRECT(ADDRESS($A66+1,Q$6,1,1,Q$4))</f>
        <v>2</v>
      </c>
      <c r="R66" s="7" cm="1">
        <f t="array" aca="1" ref="R66" ca="1">INDIRECT(ADDRESS($A66+1,R$6,1,1,R$4))</f>
        <v>0.3455669804</v>
      </c>
      <c r="S66" s="9" cm="1">
        <f t="array" aca="1" ref="S66" ca="1">INDIRECT(ADDRESS($A66+1,S$6,1,1,S$4))</f>
        <v>6.2500000000000003E-3</v>
      </c>
      <c r="T66" s="10" cm="1">
        <f t="array" aca="1" ref="T66" ca="1">INDIRECT(ADDRESS($A66+1,T$6,1,1,T$4))</f>
        <v>7.6628351999999999E-3</v>
      </c>
      <c r="U66" s="11" cm="1">
        <f t="array" aca="1" ref="U66" ca="1">INDIRECT(ADDRESS($A66+1,U$6,1,1,U$4))</f>
        <v>160</v>
      </c>
      <c r="V66" s="7" cm="1">
        <f t="array" aca="1" ref="V66" ca="1">INDIRECT(ADDRESS($A66+1,V$6,1,1,V$4))</f>
        <v>27.6453584307</v>
      </c>
      <c r="W66" s="10" cm="1">
        <f t="array" aca="1" ref="W66" ca="1">INDIRECT(ADDRESS($A66+1,W$6,1,1,W$4))</f>
        <v>0.5</v>
      </c>
      <c r="X66" s="70" cm="1">
        <f t="array" aca="1" ref="X66" ca="1">INDIRECT(ADDRESS($A66+1,X$6,1,1,X$4))</f>
        <v>0</v>
      </c>
      <c r="Y66" s="71" cm="1">
        <f t="array" aca="1" ref="Y66" ca="1">INDIRECT(ADDRESS($A66+1,Y$6,1,1,Y$4))</f>
        <v>0</v>
      </c>
      <c r="Z66" s="71" cm="1">
        <f t="array" aca="1" ref="Z66" ca="1">INDIRECT(ADDRESS($A66+1,Z$6,1,1,Z$4))</f>
        <v>0</v>
      </c>
      <c r="AA66" s="7" cm="1">
        <f t="array" aca="1" ref="AA66" ca="1">INDIRECT(ADDRESS($A66+1,AA$6,1,1,AA$4))</f>
        <v>3</v>
      </c>
      <c r="AB66" s="7" cm="1">
        <f t="array" aca="1" ref="AB66" ca="1">INDIRECT(ADDRESS($A66+1,AB$6,1,1,AB$4))</f>
        <v>5.1835047057999999</v>
      </c>
      <c r="AC66" s="7" cm="1">
        <f t="array" aca="1" ref="AC66" ca="1">INDIRECT(ADDRESS($A66+1,AC$6,1,1,AC$4))</f>
        <v>347.71594823189997</v>
      </c>
      <c r="AD66" s="31"/>
      <c r="AE66" s="31"/>
      <c r="AF66" s="12"/>
    </row>
    <row r="67" spans="1:32" x14ac:dyDescent="0.25">
      <c r="A67">
        <f t="shared" si="2"/>
        <v>59</v>
      </c>
      <c r="B67" s="30" cm="1">
        <f t="array" aca="1" ref="B67" ca="1">INDIRECT(ADDRESS($A67+1,B$6,1,1,B$4))</f>
        <v>0</v>
      </c>
      <c r="C67" s="31" cm="1">
        <f t="array" aca="1" ref="C67" ca="1">INDIRECT(ADDRESS($A67+1,C$6,1,1,C$4))</f>
        <v>0</v>
      </c>
      <c r="D67" s="7" cm="1">
        <f t="array" aca="1" ref="D67" ca="1">INDIRECT(ADDRESS($A67+1,D$6,1,1,D$4))</f>
        <v>0</v>
      </c>
      <c r="E67" s="7" cm="1">
        <f t="array" aca="1" ref="E67" ca="1">INDIRECT(ADDRESS($A67+1,E$6,1,1,E$4))</f>
        <v>0</v>
      </c>
      <c r="F67" s="11" cm="1">
        <f t="array" aca="1" ref="F67" ca="1">INDIRECT(ADDRESS($A67+1,F$6,1,1,F$4))</f>
        <v>0</v>
      </c>
      <c r="G67" s="7" cm="1">
        <f t="array" aca="1" ref="G67" ca="1">INDIRECT(ADDRESS($A67+1,G$6,1,1,G$4))</f>
        <v>0</v>
      </c>
      <c r="H67" s="11" cm="1">
        <f t="array" aca="1" ref="H67" ca="1">INDIRECT(ADDRESS($A67+1,H$6,1,1,H$4))</f>
        <v>0</v>
      </c>
      <c r="I67" s="7" cm="1">
        <f t="array" aca="1" ref="I67" ca="1">INDIRECT(ADDRESS($A67+1,I$6,1,1,I$4))</f>
        <v>0</v>
      </c>
      <c r="J67" s="9" cm="1">
        <f t="array" aca="1" ref="J67" ca="1">INDIRECT(ADDRESS($A67+1,J$6,1,1,J$4))</f>
        <v>0</v>
      </c>
      <c r="K67" s="9" cm="1">
        <f t="array" aca="1" ref="K67" ca="1">INDIRECT(ADDRESS($A67+1,K$6,1,1,K$4))</f>
        <v>0</v>
      </c>
      <c r="L67" s="9" cm="1">
        <f t="array" aca="1" ref="L67" ca="1">INDIRECT(ADDRESS($A67+1,L$6,1,1,L$4))</f>
        <v>0</v>
      </c>
      <c r="M67" s="10" cm="1">
        <f t="array" aca="1" ref="M67" ca="1">INDIRECT(ADDRESS($A67+1,M$6,1,1,M$4))</f>
        <v>0</v>
      </c>
      <c r="N67" s="11" cm="1">
        <f t="array" aca="1" ref="N67" ca="1">INDIRECT(ADDRESS($A67+1,N$6,1,1,N$4))</f>
        <v>0</v>
      </c>
      <c r="O67" s="7" cm="1">
        <f t="array" aca="1" ref="O67" ca="1">INDIRECT(ADDRESS($A67+1,O$6,1,1,O$4))</f>
        <v>0</v>
      </c>
      <c r="P67" s="10" cm="1">
        <f t="array" aca="1" ref="P67" ca="1">INDIRECT(ADDRESS($A67+1,P$6,1,1,P$4))</f>
        <v>0</v>
      </c>
      <c r="Q67" s="11" cm="1">
        <f t="array" aca="1" ref="Q67" ca="1">INDIRECT(ADDRESS($A67+1,Q$6,1,1,Q$4))</f>
        <v>0</v>
      </c>
      <c r="R67" s="7" cm="1">
        <f t="array" aca="1" ref="R67" ca="1">INDIRECT(ADDRESS($A67+1,R$6,1,1,R$4))</f>
        <v>0</v>
      </c>
      <c r="S67" s="9" cm="1">
        <f t="array" aca="1" ref="S67" ca="1">INDIRECT(ADDRESS($A67+1,S$6,1,1,S$4))</f>
        <v>0</v>
      </c>
      <c r="T67" s="10" cm="1">
        <f t="array" aca="1" ref="T67" ca="1">INDIRECT(ADDRESS($A67+1,T$6,1,1,T$4))</f>
        <v>0</v>
      </c>
      <c r="U67" s="11" cm="1">
        <f t="array" aca="1" ref="U67" ca="1">INDIRECT(ADDRESS($A67+1,U$6,1,1,U$4))</f>
        <v>0</v>
      </c>
      <c r="V67" s="7" cm="1">
        <f t="array" aca="1" ref="V67" ca="1">INDIRECT(ADDRESS($A67+1,V$6,1,1,V$4))</f>
        <v>0</v>
      </c>
      <c r="W67" s="10" cm="1">
        <f t="array" aca="1" ref="W67" ca="1">INDIRECT(ADDRESS($A67+1,W$6,1,1,W$4))</f>
        <v>0</v>
      </c>
      <c r="X67" s="70" cm="1">
        <f t="array" aca="1" ref="X67" ca="1">INDIRECT(ADDRESS($A67+1,X$6,1,1,X$4))</f>
        <v>0</v>
      </c>
      <c r="Y67" s="71" cm="1">
        <f t="array" aca="1" ref="Y67" ca="1">INDIRECT(ADDRESS($A67+1,Y$6,1,1,Y$4))</f>
        <v>0</v>
      </c>
      <c r="Z67" s="71" cm="1">
        <f t="array" aca="1" ref="Z67" ca="1">INDIRECT(ADDRESS($A67+1,Z$6,1,1,Z$4))</f>
        <v>0</v>
      </c>
      <c r="AA67" s="7" cm="1">
        <f t="array" aca="1" ref="AA67" ca="1">INDIRECT(ADDRESS($A67+1,AA$6,1,1,AA$4))</f>
        <v>0</v>
      </c>
      <c r="AB67" s="7" cm="1">
        <f t="array" aca="1" ref="AB67" ca="1">INDIRECT(ADDRESS($A67+1,AB$6,1,1,AB$4))</f>
        <v>0</v>
      </c>
      <c r="AC67" s="7" cm="1">
        <f t="array" aca="1" ref="AC67" ca="1">INDIRECT(ADDRESS($A67+1,AC$6,1,1,AC$4))</f>
        <v>0</v>
      </c>
      <c r="AD67" s="31"/>
      <c r="AE67" s="31"/>
      <c r="AF67" s="12"/>
    </row>
    <row r="68" spans="1:32" x14ac:dyDescent="0.25">
      <c r="A68">
        <f t="shared" si="2"/>
        <v>60</v>
      </c>
      <c r="B68" s="30" cm="1">
        <f t="array" aca="1" ref="B68" ca="1">INDIRECT(ADDRESS($A68+1,B$6,1,1,B$4))</f>
        <v>0</v>
      </c>
      <c r="C68" s="31" cm="1">
        <f t="array" aca="1" ref="C68" ca="1">INDIRECT(ADDRESS($A68+1,C$6,1,1,C$4))</f>
        <v>0</v>
      </c>
      <c r="D68" s="7" cm="1">
        <f t="array" aca="1" ref="D68" ca="1">INDIRECT(ADDRESS($A68+1,D$6,1,1,D$4))</f>
        <v>0</v>
      </c>
      <c r="E68" s="7" cm="1">
        <f t="array" aca="1" ref="E68" ca="1">INDIRECT(ADDRESS($A68+1,E$6,1,1,E$4))</f>
        <v>0</v>
      </c>
      <c r="F68" s="11" cm="1">
        <f t="array" aca="1" ref="F68" ca="1">INDIRECT(ADDRESS($A68+1,F$6,1,1,F$4))</f>
        <v>0</v>
      </c>
      <c r="G68" s="7" cm="1">
        <f t="array" aca="1" ref="G68" ca="1">INDIRECT(ADDRESS($A68+1,G$6,1,1,G$4))</f>
        <v>0</v>
      </c>
      <c r="H68" s="11" cm="1">
        <f t="array" aca="1" ref="H68" ca="1">INDIRECT(ADDRESS($A68+1,H$6,1,1,H$4))</f>
        <v>0</v>
      </c>
      <c r="I68" s="7" cm="1">
        <f t="array" aca="1" ref="I68" ca="1">INDIRECT(ADDRESS($A68+1,I$6,1,1,I$4))</f>
        <v>0</v>
      </c>
      <c r="J68" s="9" cm="1">
        <f t="array" aca="1" ref="J68" ca="1">INDIRECT(ADDRESS($A68+1,J$6,1,1,J$4))</f>
        <v>0</v>
      </c>
      <c r="K68" s="9" cm="1">
        <f t="array" aca="1" ref="K68" ca="1">INDIRECT(ADDRESS($A68+1,K$6,1,1,K$4))</f>
        <v>0</v>
      </c>
      <c r="L68" s="9" cm="1">
        <f t="array" aca="1" ref="L68" ca="1">INDIRECT(ADDRESS($A68+1,L$6,1,1,L$4))</f>
        <v>0</v>
      </c>
      <c r="M68" s="10" cm="1">
        <f t="array" aca="1" ref="M68" ca="1">INDIRECT(ADDRESS($A68+1,M$6,1,1,M$4))</f>
        <v>0</v>
      </c>
      <c r="N68" s="11" cm="1">
        <f t="array" aca="1" ref="N68" ca="1">INDIRECT(ADDRESS($A68+1,N$6,1,1,N$4))</f>
        <v>0</v>
      </c>
      <c r="O68" s="7" cm="1">
        <f t="array" aca="1" ref="O68" ca="1">INDIRECT(ADDRESS($A68+1,O$6,1,1,O$4))</f>
        <v>0</v>
      </c>
      <c r="P68" s="10" cm="1">
        <f t="array" aca="1" ref="P68" ca="1">INDIRECT(ADDRESS($A68+1,P$6,1,1,P$4))</f>
        <v>0</v>
      </c>
      <c r="Q68" s="11" cm="1">
        <f t="array" aca="1" ref="Q68" ca="1">INDIRECT(ADDRESS($A68+1,Q$6,1,1,Q$4))</f>
        <v>0</v>
      </c>
      <c r="R68" s="7" cm="1">
        <f t="array" aca="1" ref="R68" ca="1">INDIRECT(ADDRESS($A68+1,R$6,1,1,R$4))</f>
        <v>0</v>
      </c>
      <c r="S68" s="9" cm="1">
        <f t="array" aca="1" ref="S68" ca="1">INDIRECT(ADDRESS($A68+1,S$6,1,1,S$4))</f>
        <v>0</v>
      </c>
      <c r="T68" s="10" cm="1">
        <f t="array" aca="1" ref="T68" ca="1">INDIRECT(ADDRESS($A68+1,T$6,1,1,T$4))</f>
        <v>0</v>
      </c>
      <c r="U68" s="11" cm="1">
        <f t="array" aca="1" ref="U68" ca="1">INDIRECT(ADDRESS($A68+1,U$6,1,1,U$4))</f>
        <v>0</v>
      </c>
      <c r="V68" s="7" cm="1">
        <f t="array" aca="1" ref="V68" ca="1">INDIRECT(ADDRESS($A68+1,V$6,1,1,V$4))</f>
        <v>0</v>
      </c>
      <c r="W68" s="10" cm="1">
        <f t="array" aca="1" ref="W68" ca="1">INDIRECT(ADDRESS($A68+1,W$6,1,1,W$4))</f>
        <v>0</v>
      </c>
      <c r="X68" s="70" cm="1">
        <f t="array" aca="1" ref="X68" ca="1">INDIRECT(ADDRESS($A68+1,X$6,1,1,X$4))</f>
        <v>0</v>
      </c>
      <c r="Y68" s="71" cm="1">
        <f t="array" aca="1" ref="Y68" ca="1">INDIRECT(ADDRESS($A68+1,Y$6,1,1,Y$4))</f>
        <v>0</v>
      </c>
      <c r="Z68" s="71" cm="1">
        <f t="array" aca="1" ref="Z68" ca="1">INDIRECT(ADDRESS($A68+1,Z$6,1,1,Z$4))</f>
        <v>0</v>
      </c>
      <c r="AA68" s="7" cm="1">
        <f t="array" aca="1" ref="AA68" ca="1">INDIRECT(ADDRESS($A68+1,AA$6,1,1,AA$4))</f>
        <v>0</v>
      </c>
      <c r="AB68" s="7" cm="1">
        <f t="array" aca="1" ref="AB68" ca="1">INDIRECT(ADDRESS($A68+1,AB$6,1,1,AB$4))</f>
        <v>0</v>
      </c>
      <c r="AC68" s="7" cm="1">
        <f t="array" aca="1" ref="AC68" ca="1">INDIRECT(ADDRESS($A68+1,AC$6,1,1,AC$4))</f>
        <v>0</v>
      </c>
      <c r="AD68" s="31"/>
      <c r="AE68" s="31"/>
      <c r="AF68" s="12"/>
    </row>
  </sheetData>
  <conditionalFormatting sqref="F9:F68">
    <cfRule type="dataBar" priority="15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{801A28A4-A1FD-432D-AF9F-72EBA3E5D0D8}</x14:id>
        </ext>
      </extLst>
    </cfRule>
  </conditionalFormatting>
  <conditionalFormatting sqref="G9:G68">
    <cfRule type="dataBar" priority="14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{1FA79A22-96EC-4F15-9023-B7FB2E90571F}</x14:id>
        </ext>
      </extLst>
    </cfRule>
  </conditionalFormatting>
  <conditionalFormatting sqref="H9:H68">
    <cfRule type="dataBar" priority="1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{04E5AD23-6DF5-4AD9-9578-12E1A2195BBD}</x14:id>
        </ext>
      </extLst>
    </cfRule>
  </conditionalFormatting>
  <conditionalFormatting sqref="I9:I68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{54840BC9-4869-4AAA-BFD3-498D6EE88B1F}</x14:id>
        </ext>
      </extLst>
    </cfRule>
  </conditionalFormatting>
  <conditionalFormatting sqref="N9:N68">
    <cfRule type="dataBar" priority="1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{AB18F669-1B10-404F-8F87-3708955479F6}</x14:id>
        </ext>
      </extLst>
    </cfRule>
  </conditionalFormatting>
  <conditionalFormatting sqref="O9:O68">
    <cfRule type="dataBar" priority="10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{D9F5C92C-8BE2-491A-A2B9-38B2D1965C09}</x14:id>
        </ext>
      </extLst>
    </cfRule>
  </conditionalFormatting>
  <conditionalFormatting sqref="P9:P68">
    <cfRule type="dataBar" priority="9">
      <dataBar>
        <cfvo type="min"/>
        <cfvo type="num" val="0.5"/>
        <color rgb="FF00B0F0"/>
      </dataBar>
      <extLst>
        <ext xmlns:x14="http://schemas.microsoft.com/office/spreadsheetml/2009/9/main" uri="{B025F937-C7B1-47D3-B67F-A62EFF666E3E}">
          <x14:id>{42B257ED-C0E4-4148-9C7D-70A7082D4A33}</x14:id>
        </ext>
      </extLst>
    </cfRule>
  </conditionalFormatting>
  <conditionalFormatting sqref="S9:S68">
    <cfRule type="dataBar" priority="8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{024C2B6E-5AB7-4F1F-882D-5CACF6F8567F}</x14:id>
        </ext>
      </extLst>
    </cfRule>
  </conditionalFormatting>
  <conditionalFormatting sqref="T9:T68">
    <cfRule type="dataBar" priority="7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{D3AEA2F1-38B1-4F17-8F98-956BE63C3A73}</x14:id>
        </ext>
      </extLst>
    </cfRule>
  </conditionalFormatting>
  <conditionalFormatting sqref="W9:W68">
    <cfRule type="dataBar" priority="6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{3A3446AA-19AD-48CB-851A-40103405BB81}</x14:id>
        </ext>
      </extLst>
    </cfRule>
  </conditionalFormatting>
  <conditionalFormatting sqref="V9:V68">
    <cfRule type="dataBar" priority="5">
      <dataBar>
        <cfvo type="min"/>
        <cfvo type="max"/>
        <color rgb="FF99FF99"/>
      </dataBar>
      <extLst>
        <ext xmlns:x14="http://schemas.microsoft.com/office/spreadsheetml/2009/9/main" uri="{B025F937-C7B1-47D3-B67F-A62EFF666E3E}">
          <x14:id>{DED5D837-15C0-460F-B2E3-04EE22D53A22}</x14:id>
        </ext>
      </extLst>
    </cfRule>
  </conditionalFormatting>
  <conditionalFormatting sqref="U9:U68">
    <cfRule type="dataBar" priority="4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{FEF42FFE-58D9-4798-A77A-AE91867F7D92}</x14:id>
        </ext>
      </extLst>
    </cfRule>
  </conditionalFormatting>
  <conditionalFormatting sqref="Q9:Q68">
    <cfRule type="dataBar" priority="3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{9B96AD21-DDD3-406F-A273-DD21D836B62C}</x14:id>
        </ext>
      </extLst>
    </cfRule>
  </conditionalFormatting>
  <conditionalFormatting sqref="R9:R68">
    <cfRule type="dataBar" priority="2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{4E81BC12-CB6F-4F5E-8D33-8FAE0529CFD3}</x14:id>
        </ext>
      </extLst>
    </cfRule>
  </conditionalFormatting>
  <conditionalFormatting sqref="K9:M68">
    <cfRule type="dataBar" priority="1">
      <dataBar>
        <cfvo type="min"/>
        <cfvo type="max"/>
        <color rgb="FFFF9999"/>
      </dataBar>
      <extLst>
        <ext xmlns:x14="http://schemas.microsoft.com/office/spreadsheetml/2009/9/main" uri="{B025F937-C7B1-47D3-B67F-A62EFF666E3E}">
          <x14:id>{4BE01907-9F76-4E9E-8AE8-C1685A5B7541}</x14:id>
        </ext>
      </extLst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Update">
                <anchor moveWithCells="1" sizeWithCells="1">
                  <from>
                    <xdr:col>3</xdr:col>
                    <xdr:colOff>104775</xdr:colOff>
                    <xdr:row>0</xdr:row>
                    <xdr:rowOff>152400</xdr:rowOff>
                  </from>
                  <to>
                    <xdr:col>5</xdr:col>
                    <xdr:colOff>133350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1A28A4-A1FD-432D-AF9F-72EBA3E5D0D8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F9:F68</xm:sqref>
        </x14:conditionalFormatting>
        <x14:conditionalFormatting xmlns:xm="http://schemas.microsoft.com/office/excel/2006/main">
          <x14:cfRule type="dataBar" id="{1FA79A22-96EC-4F15-9023-B7FB2E90571F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G9:G68</xm:sqref>
        </x14:conditionalFormatting>
        <x14:conditionalFormatting xmlns:xm="http://schemas.microsoft.com/office/excel/2006/main">
          <x14:cfRule type="dataBar" id="{04E5AD23-6DF5-4AD9-9578-12E1A2195BBD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H9:H68</xm:sqref>
        </x14:conditionalFormatting>
        <x14:conditionalFormatting xmlns:xm="http://schemas.microsoft.com/office/excel/2006/main">
          <x14:cfRule type="dataBar" id="{54840BC9-4869-4AAA-BFD3-498D6EE88B1F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I9:I68</xm:sqref>
        </x14:conditionalFormatting>
        <x14:conditionalFormatting xmlns:xm="http://schemas.microsoft.com/office/excel/2006/main">
          <x14:cfRule type="dataBar" id="{AB18F669-1B10-404F-8F87-3708955479F6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N9:N68</xm:sqref>
        </x14:conditionalFormatting>
        <x14:conditionalFormatting xmlns:xm="http://schemas.microsoft.com/office/excel/2006/main">
          <x14:cfRule type="dataBar" id="{D9F5C92C-8BE2-491A-A2B9-38B2D1965C09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O9:O68</xm:sqref>
        </x14:conditionalFormatting>
        <x14:conditionalFormatting xmlns:xm="http://schemas.microsoft.com/office/excel/2006/main">
          <x14:cfRule type="dataBar" id="{42B257ED-C0E4-4148-9C7D-70A7082D4A33}">
            <x14:dataBar minLength="0" maxLength="100" border="1" negativeBarBorderColorSameAsPositive="0">
              <x14:cfvo type="autoMin"/>
              <x14:cfvo type="num">
                <xm:f>0.5</xm:f>
              </x14:cfvo>
              <x14:borderColor rgb="FF00B0F0"/>
              <x14:negativeFillColor rgb="FFFF0000"/>
              <x14:negativeBorderColor rgb="FFFF0000"/>
              <x14:axisColor rgb="FF000000"/>
            </x14:dataBar>
          </x14:cfRule>
          <xm:sqref>P9:P68</xm:sqref>
        </x14:conditionalFormatting>
        <x14:conditionalFormatting xmlns:xm="http://schemas.microsoft.com/office/excel/2006/main">
          <x14:cfRule type="dataBar" id="{024C2B6E-5AB7-4F1F-882D-5CACF6F8567F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S9:S68</xm:sqref>
        </x14:conditionalFormatting>
        <x14:conditionalFormatting xmlns:xm="http://schemas.microsoft.com/office/excel/2006/main">
          <x14:cfRule type="dataBar" id="{D3AEA2F1-38B1-4F17-8F98-956BE63C3A7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T9:T68</xm:sqref>
        </x14:conditionalFormatting>
        <x14:conditionalFormatting xmlns:xm="http://schemas.microsoft.com/office/excel/2006/main">
          <x14:cfRule type="dataBar" id="{3A3446AA-19AD-48CB-851A-40103405BB8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W9:W68</xm:sqref>
        </x14:conditionalFormatting>
        <x14:conditionalFormatting xmlns:xm="http://schemas.microsoft.com/office/excel/2006/main">
          <x14:cfRule type="dataBar" id="{DED5D837-15C0-460F-B2E3-04EE22D53A22}">
            <x14:dataBar minLength="0" maxLength="100" border="1" negativeBarBorderColorSameAsPositive="0">
              <x14:cfvo type="autoMin"/>
              <x14:cfvo type="autoMax"/>
              <x14:borderColor rgb="FF99FF99"/>
              <x14:negativeFillColor rgb="FFFF0000"/>
              <x14:negativeBorderColor rgb="FFFF0000"/>
              <x14:axisColor rgb="FF000000"/>
            </x14:dataBar>
          </x14:cfRule>
          <xm:sqref>V9:V68</xm:sqref>
        </x14:conditionalFormatting>
        <x14:conditionalFormatting xmlns:xm="http://schemas.microsoft.com/office/excel/2006/main">
          <x14:cfRule type="dataBar" id="{FEF42FFE-58D9-4798-A77A-AE91867F7D92}">
            <x14:dataBar minLength="0" maxLength="100" border="1" negativeBarBorderColorSameAsPositive="0">
              <x14:cfvo type="autoMin"/>
              <x14:cfvo type="autoMax"/>
              <x14:borderColor rgb="FF92D050"/>
              <x14:negativeFillColor rgb="FFFF0000"/>
              <x14:negativeBorderColor rgb="FFFF0000"/>
              <x14:axisColor rgb="FF000000"/>
            </x14:dataBar>
          </x14:cfRule>
          <xm:sqref>U9:U68</xm:sqref>
        </x14:conditionalFormatting>
        <x14:conditionalFormatting xmlns:xm="http://schemas.microsoft.com/office/excel/2006/main">
          <x14:cfRule type="dataBar" id="{9B96AD21-DDD3-406F-A273-DD21D836B62C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Q9:Q68</xm:sqref>
        </x14:conditionalFormatting>
        <x14:conditionalFormatting xmlns:xm="http://schemas.microsoft.com/office/excel/2006/main">
          <x14:cfRule type="dataBar" id="{4E81BC12-CB6F-4F5E-8D33-8FAE0529CFD3}">
            <x14:dataBar minLength="0" maxLength="100" border="1" negativeBarBorderColorSameAsPositive="0">
              <x14:cfvo type="autoMin"/>
              <x14:cfvo type="autoMax"/>
              <x14:borderColor theme="0" tint="-0.249977111117893"/>
              <x14:negativeFillColor rgb="FFFF0000"/>
              <x14:negativeBorderColor rgb="FFFF0000"/>
              <x14:axisColor rgb="FF000000"/>
            </x14:dataBar>
          </x14:cfRule>
          <xm:sqref>R9:R68</xm:sqref>
        </x14:conditionalFormatting>
        <x14:conditionalFormatting xmlns:xm="http://schemas.microsoft.com/office/excel/2006/main">
          <x14:cfRule type="dataBar" id="{4BE01907-9F76-4E9E-8AE8-C1685A5B7541}">
            <x14:dataBar minLength="0" maxLength="100" border="1" negativeBarBorderColorSameAsPositive="0">
              <x14:cfvo type="autoMin"/>
              <x14:cfvo type="autoMax"/>
              <x14:borderColor rgb="FFFF9999"/>
              <x14:negativeFillColor rgb="FFFF0000"/>
              <x14:negativeBorderColor rgb="FFFF0000"/>
              <x14:axisColor rgb="FF000000"/>
            </x14:dataBar>
          </x14:cfRule>
          <xm:sqref>K9:M68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2:CO130"/>
  <sheetViews>
    <sheetView tabSelected="1" zoomScale="70" zoomScaleNormal="70" workbookViewId="0"/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2" spans="2:21" x14ac:dyDescent="0.25"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x14ac:dyDescent="0.25">
      <c r="C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2:21" s="1" customFormat="1" x14ac:dyDescent="0.25">
      <c r="B4" s="1" t="s">
        <v>129</v>
      </c>
      <c r="D4"/>
    </row>
    <row r="5" spans="2:21" s="1" customFormat="1" x14ac:dyDescent="0.25">
      <c r="D5"/>
    </row>
    <row r="6" spans="2:21" s="1" customFormat="1" x14ac:dyDescent="0.25">
      <c r="C6" s="6" t="s">
        <v>143</v>
      </c>
      <c r="D6"/>
    </row>
    <row r="7" spans="2:21" s="1" customFormat="1" x14ac:dyDescent="0.25">
      <c r="C7" s="8" t="s">
        <v>144</v>
      </c>
      <c r="D7"/>
    </row>
    <row r="8" spans="2:21" s="1" customFormat="1" x14ac:dyDescent="0.25">
      <c r="C8" s="11" t="s">
        <v>355</v>
      </c>
      <c r="D8"/>
    </row>
    <row r="9" spans="2:21" s="1" customFormat="1" x14ac:dyDescent="0.25">
      <c r="C9" s="11" t="s">
        <v>288</v>
      </c>
      <c r="D9"/>
    </row>
    <row r="10" spans="2:21" s="1" customFormat="1" x14ac:dyDescent="0.25">
      <c r="C10" s="11" t="s">
        <v>346</v>
      </c>
      <c r="D10"/>
    </row>
    <row r="11" spans="2:21" s="1" customFormat="1" x14ac:dyDescent="0.25">
      <c r="C11" s="11" t="s">
        <v>292</v>
      </c>
      <c r="D11"/>
    </row>
    <row r="12" spans="2:21" s="1" customFormat="1" x14ac:dyDescent="0.25">
      <c r="C12" s="11" t="s">
        <v>336</v>
      </c>
      <c r="D12"/>
    </row>
    <row r="13" spans="2:21" s="1" customFormat="1" x14ac:dyDescent="0.25">
      <c r="C13" s="11" t="s">
        <v>254</v>
      </c>
      <c r="D13"/>
    </row>
    <row r="14" spans="2:21" s="1" customFormat="1" x14ac:dyDescent="0.25">
      <c r="C14" s="11" t="s">
        <v>338</v>
      </c>
      <c r="D14"/>
    </row>
    <row r="15" spans="2:21" s="1" customFormat="1" x14ac:dyDescent="0.25">
      <c r="C15" s="11" t="s">
        <v>312</v>
      </c>
      <c r="D15"/>
    </row>
    <row r="16" spans="2:21" x14ac:dyDescent="0.25">
      <c r="H16" s="1"/>
      <c r="M16" s="14"/>
    </row>
    <row r="17" spans="3:13" x14ac:dyDescent="0.25">
      <c r="C17" s="19"/>
      <c r="H17" s="1"/>
      <c r="M17" s="14"/>
    </row>
    <row r="39" spans="1:93" x14ac:dyDescent="0.25">
      <c r="A39" t="s">
        <v>135</v>
      </c>
      <c r="B39" t="s">
        <v>136</v>
      </c>
      <c r="C39" t="s">
        <v>137</v>
      </c>
      <c r="E39">
        <v>1</v>
      </c>
      <c r="F39">
        <f t="shared" ref="F39:AK39" si="0">E39+1</f>
        <v>2</v>
      </c>
      <c r="G39">
        <f t="shared" si="0"/>
        <v>3</v>
      </c>
      <c r="H39">
        <f t="shared" si="0"/>
        <v>4</v>
      </c>
      <c r="I39">
        <f t="shared" si="0"/>
        <v>5</v>
      </c>
      <c r="J39">
        <f t="shared" si="0"/>
        <v>6</v>
      </c>
      <c r="K39">
        <f t="shared" si="0"/>
        <v>7</v>
      </c>
      <c r="L39">
        <f t="shared" si="0"/>
        <v>8</v>
      </c>
      <c r="M39">
        <f t="shared" si="0"/>
        <v>9</v>
      </c>
      <c r="N39">
        <f t="shared" si="0"/>
        <v>10</v>
      </c>
      <c r="O39">
        <f t="shared" si="0"/>
        <v>11</v>
      </c>
      <c r="P39">
        <f t="shared" si="0"/>
        <v>12</v>
      </c>
      <c r="Q39">
        <f t="shared" si="0"/>
        <v>13</v>
      </c>
      <c r="R39">
        <f t="shared" si="0"/>
        <v>14</v>
      </c>
      <c r="S39">
        <f t="shared" si="0"/>
        <v>15</v>
      </c>
      <c r="T39">
        <f t="shared" si="0"/>
        <v>16</v>
      </c>
      <c r="U39">
        <f t="shared" si="0"/>
        <v>17</v>
      </c>
      <c r="V39">
        <f t="shared" si="0"/>
        <v>18</v>
      </c>
      <c r="W39">
        <f t="shared" si="0"/>
        <v>19</v>
      </c>
      <c r="X39">
        <f t="shared" si="0"/>
        <v>20</v>
      </c>
      <c r="Y39">
        <f t="shared" si="0"/>
        <v>21</v>
      </c>
      <c r="Z39">
        <f t="shared" si="0"/>
        <v>22</v>
      </c>
      <c r="AA39">
        <f t="shared" si="0"/>
        <v>23</v>
      </c>
      <c r="AB39">
        <f t="shared" si="0"/>
        <v>24</v>
      </c>
      <c r="AC39">
        <f t="shared" si="0"/>
        <v>25</v>
      </c>
      <c r="AD39">
        <f t="shared" si="0"/>
        <v>26</v>
      </c>
      <c r="AE39">
        <f t="shared" si="0"/>
        <v>27</v>
      </c>
      <c r="AF39">
        <f t="shared" si="0"/>
        <v>28</v>
      </c>
      <c r="AG39">
        <f t="shared" si="0"/>
        <v>29</v>
      </c>
      <c r="AH39">
        <f t="shared" si="0"/>
        <v>30</v>
      </c>
      <c r="AI39">
        <f t="shared" si="0"/>
        <v>31</v>
      </c>
      <c r="AJ39">
        <f t="shared" si="0"/>
        <v>32</v>
      </c>
      <c r="AK39">
        <f t="shared" si="0"/>
        <v>33</v>
      </c>
      <c r="AL39">
        <f t="shared" ref="AL39:BU39" si="1">AK39+1</f>
        <v>34</v>
      </c>
      <c r="AM39">
        <f t="shared" si="1"/>
        <v>35</v>
      </c>
      <c r="AN39">
        <f t="shared" si="1"/>
        <v>36</v>
      </c>
      <c r="AO39">
        <f t="shared" si="1"/>
        <v>37</v>
      </c>
      <c r="AP39">
        <f t="shared" si="1"/>
        <v>38</v>
      </c>
      <c r="AQ39">
        <f t="shared" si="1"/>
        <v>39</v>
      </c>
      <c r="AR39">
        <f t="shared" si="1"/>
        <v>40</v>
      </c>
      <c r="AS39">
        <f t="shared" si="1"/>
        <v>41</v>
      </c>
      <c r="AT39">
        <f t="shared" si="1"/>
        <v>42</v>
      </c>
      <c r="AU39">
        <f t="shared" si="1"/>
        <v>43</v>
      </c>
      <c r="AV39">
        <f t="shared" si="1"/>
        <v>44</v>
      </c>
      <c r="AW39">
        <f t="shared" si="1"/>
        <v>45</v>
      </c>
      <c r="AX39">
        <f t="shared" si="1"/>
        <v>46</v>
      </c>
      <c r="AY39">
        <f t="shared" si="1"/>
        <v>47</v>
      </c>
      <c r="AZ39">
        <f t="shared" si="1"/>
        <v>48</v>
      </c>
      <c r="BA39">
        <f t="shared" si="1"/>
        <v>49</v>
      </c>
      <c r="BB39">
        <f t="shared" si="1"/>
        <v>50</v>
      </c>
      <c r="BC39">
        <f t="shared" si="1"/>
        <v>51</v>
      </c>
      <c r="BD39">
        <f t="shared" si="1"/>
        <v>52</v>
      </c>
      <c r="BE39">
        <f t="shared" si="1"/>
        <v>53</v>
      </c>
      <c r="BF39">
        <f t="shared" si="1"/>
        <v>54</v>
      </c>
      <c r="BG39">
        <f t="shared" si="1"/>
        <v>55</v>
      </c>
      <c r="BH39">
        <f t="shared" si="1"/>
        <v>56</v>
      </c>
      <c r="BI39">
        <f t="shared" si="1"/>
        <v>57</v>
      </c>
      <c r="BJ39">
        <f t="shared" si="1"/>
        <v>58</v>
      </c>
      <c r="BK39">
        <f t="shared" si="1"/>
        <v>59</v>
      </c>
      <c r="BL39">
        <f t="shared" si="1"/>
        <v>60</v>
      </c>
      <c r="BM39">
        <f t="shared" si="1"/>
        <v>61</v>
      </c>
      <c r="BN39">
        <f t="shared" si="1"/>
        <v>62</v>
      </c>
      <c r="BO39">
        <f t="shared" si="1"/>
        <v>63</v>
      </c>
      <c r="BP39">
        <f t="shared" si="1"/>
        <v>64</v>
      </c>
      <c r="BQ39">
        <f t="shared" si="1"/>
        <v>65</v>
      </c>
      <c r="BR39">
        <f t="shared" si="1"/>
        <v>66</v>
      </c>
      <c r="BS39">
        <f t="shared" si="1"/>
        <v>67</v>
      </c>
      <c r="BT39">
        <f t="shared" si="1"/>
        <v>68</v>
      </c>
      <c r="BU39">
        <f t="shared" si="1"/>
        <v>69</v>
      </c>
      <c r="BV39">
        <f t="shared" ref="BV39" si="2">BU39+1</f>
        <v>70</v>
      </c>
      <c r="BW39">
        <f t="shared" ref="BW39" si="3">BV39+1</f>
        <v>71</v>
      </c>
      <c r="BX39">
        <f t="shared" ref="BX39" si="4">BW39+1</f>
        <v>72</v>
      </c>
      <c r="BY39">
        <f t="shared" ref="BY39" si="5">BX39+1</f>
        <v>73</v>
      </c>
      <c r="BZ39">
        <f t="shared" ref="BZ39" si="6">BY39+1</f>
        <v>74</v>
      </c>
      <c r="CA39">
        <f t="shared" ref="CA39" si="7">BZ39+1</f>
        <v>75</v>
      </c>
      <c r="CB39">
        <f t="shared" ref="CB39" si="8">CA39+1</f>
        <v>76</v>
      </c>
      <c r="CC39">
        <f t="shared" ref="CC39" si="9">CB39+1</f>
        <v>77</v>
      </c>
      <c r="CD39">
        <f t="shared" ref="CD39" si="10">CC39+1</f>
        <v>78</v>
      </c>
      <c r="CE39">
        <f t="shared" ref="CE39" si="11">CD39+1</f>
        <v>79</v>
      </c>
      <c r="CF39">
        <f t="shared" ref="CF39" si="12">CE39+1</f>
        <v>80</v>
      </c>
      <c r="CG39">
        <f t="shared" ref="CG39" si="13">CF39+1</f>
        <v>81</v>
      </c>
      <c r="CH39">
        <f t="shared" ref="CH39" si="14">CG39+1</f>
        <v>82</v>
      </c>
      <c r="CI39">
        <f t="shared" ref="CI39" si="15">CH39+1</f>
        <v>83</v>
      </c>
      <c r="CJ39">
        <f t="shared" ref="CJ39" si="16">CI39+1</f>
        <v>84</v>
      </c>
      <c r="CK39">
        <f t="shared" ref="CK39" si="17">CJ39+1</f>
        <v>85</v>
      </c>
      <c r="CL39">
        <f t="shared" ref="CL39" si="18">CK39+1</f>
        <v>86</v>
      </c>
      <c r="CM39">
        <f t="shared" ref="CM39" si="19">CL39+1</f>
        <v>87</v>
      </c>
      <c r="CN39">
        <f t="shared" ref="CN39" si="20">CM39+1</f>
        <v>88</v>
      </c>
      <c r="CO39">
        <f t="shared" ref="CO39" si="21">CN39+1</f>
        <v>89</v>
      </c>
    </row>
    <row r="41" spans="1:93" x14ac:dyDescent="0.25">
      <c r="A41">
        <v>8</v>
      </c>
      <c r="B41">
        <f ca="1">MATCH("Country/Region",INDIRECT("'Confirmed'!A:A"),0)</f>
        <v>1</v>
      </c>
      <c r="C41" s="4" t="s">
        <v>153</v>
      </c>
      <c r="D41" s="4"/>
      <c r="E41" s="5" t="str" cm="1">
        <f t="array" aca="1" ref="E41" ca="1">INDIRECT(ADDRESS($B41,E$39+$A41,1,1,$C41))</f>
        <v>2020-01-22</v>
      </c>
      <c r="F41" s="5" t="str" cm="1">
        <f t="array" aca="1" ref="F41" ca="1">INDIRECT(ADDRESS($B41,F$39+$A41,1,1,$C41))</f>
        <v>2020-01-23</v>
      </c>
      <c r="G41" s="5" t="str" cm="1">
        <f t="array" aca="1" ref="G41" ca="1">INDIRECT(ADDRESS($B41,G$39+$A41,1,1,$C41))</f>
        <v>2020-01-24</v>
      </c>
      <c r="H41" s="5" t="str" cm="1">
        <f t="array" aca="1" ref="H41" ca="1">INDIRECT(ADDRESS($B41,H$39+$A41,1,1,$C41))</f>
        <v>2020-01-25</v>
      </c>
      <c r="I41" s="5" t="str" cm="1">
        <f t="array" aca="1" ref="I41" ca="1">INDIRECT(ADDRESS($B41,I$39+$A41,1,1,$C41))</f>
        <v>2020-01-26</v>
      </c>
      <c r="J41" s="5" t="str" cm="1">
        <f t="array" aca="1" ref="J41" ca="1">INDIRECT(ADDRESS($B41,J$39+$A41,1,1,$C41))</f>
        <v>2020-01-27</v>
      </c>
      <c r="K41" s="5" t="str" cm="1">
        <f t="array" aca="1" ref="K41" ca="1">INDIRECT(ADDRESS($B41,K$39+$A41,1,1,$C41))</f>
        <v>2020-01-28</v>
      </c>
      <c r="L41" s="5" t="str" cm="1">
        <f t="array" aca="1" ref="L41" ca="1">INDIRECT(ADDRESS($B41,L$39+$A41,1,1,$C41))</f>
        <v>2020-01-29</v>
      </c>
      <c r="M41" s="5" t="str" cm="1">
        <f t="array" aca="1" ref="M41" ca="1">INDIRECT(ADDRESS($B41,M$39+$A41,1,1,$C41))</f>
        <v>2020-01-30</v>
      </c>
      <c r="N41" s="5" t="str" cm="1">
        <f t="array" aca="1" ref="N41" ca="1">INDIRECT(ADDRESS($B41,N$39+$A41,1,1,$C41))</f>
        <v>2020-01-31</v>
      </c>
      <c r="O41" s="5" t="str" cm="1">
        <f t="array" aca="1" ref="O41" ca="1">INDIRECT(ADDRESS($B41,O$39+$A41,1,1,$C41))</f>
        <v>2020-02-01</v>
      </c>
      <c r="P41" s="5" t="str" cm="1">
        <f t="array" aca="1" ref="P41" ca="1">INDIRECT(ADDRESS($B41,P$39+$A41,1,1,$C41))</f>
        <v>2020-02-02</v>
      </c>
      <c r="Q41" s="5" t="str" cm="1">
        <f t="array" aca="1" ref="Q41" ca="1">INDIRECT(ADDRESS($B41,Q$39+$A41,1,1,$C41))</f>
        <v>2020-02-03</v>
      </c>
      <c r="R41" s="5" t="str" cm="1">
        <f t="array" aca="1" ref="R41" ca="1">INDIRECT(ADDRESS($B41,R$39+$A41,1,1,$C41))</f>
        <v>2020-02-04</v>
      </c>
      <c r="S41" s="5" t="str" cm="1">
        <f t="array" aca="1" ref="S41" ca="1">INDIRECT(ADDRESS($B41,S$39+$A41,1,1,$C41))</f>
        <v>2020-02-05</v>
      </c>
      <c r="T41" s="5" t="str" cm="1">
        <f t="array" aca="1" ref="T41" ca="1">INDIRECT(ADDRESS($B41,T$39+$A41,1,1,$C41))</f>
        <v>2020-02-06</v>
      </c>
      <c r="U41" s="5" t="str" cm="1">
        <f t="array" aca="1" ref="U41" ca="1">INDIRECT(ADDRESS($B41,U$39+$A41,1,1,$C41))</f>
        <v>2020-02-07</v>
      </c>
      <c r="V41" s="5" t="str" cm="1">
        <f t="array" aca="1" ref="V41" ca="1">INDIRECT(ADDRESS($B41,V$39+$A41,1,1,$C41))</f>
        <v>2020-02-08</v>
      </c>
      <c r="W41" s="5" t="str" cm="1">
        <f t="array" aca="1" ref="W41" ca="1">INDIRECT(ADDRESS($B41,W$39+$A41,1,1,$C41))</f>
        <v>2020-02-09</v>
      </c>
      <c r="X41" s="5" t="str" cm="1">
        <f t="array" aca="1" ref="X41" ca="1">INDIRECT(ADDRESS($B41,X$39+$A41,1,1,$C41))</f>
        <v>2020-02-10</v>
      </c>
      <c r="Y41" s="5" t="str" cm="1">
        <f t="array" aca="1" ref="Y41" ca="1">INDIRECT(ADDRESS($B41,Y$39+$A41,1,1,$C41))</f>
        <v>2020-02-11</v>
      </c>
      <c r="Z41" s="5" t="str" cm="1">
        <f t="array" aca="1" ref="Z41" ca="1">INDIRECT(ADDRESS($B41,Z$39+$A41,1,1,$C41))</f>
        <v>2020-02-12</v>
      </c>
      <c r="AA41" s="5" t="str" cm="1">
        <f t="array" aca="1" ref="AA41" ca="1">INDIRECT(ADDRESS($B41,AA$39+$A41,1,1,$C41))</f>
        <v>2020-02-13</v>
      </c>
      <c r="AB41" s="5" t="str" cm="1">
        <f t="array" aca="1" ref="AB41" ca="1">INDIRECT(ADDRESS($B41,AB$39+$A41,1,1,$C41))</f>
        <v>2020-02-14</v>
      </c>
      <c r="AC41" s="5" t="str" cm="1">
        <f t="array" aca="1" ref="AC41" ca="1">INDIRECT(ADDRESS($B41,AC$39+$A41,1,1,$C41))</f>
        <v>2020-02-15</v>
      </c>
      <c r="AD41" s="5" t="str" cm="1">
        <f t="array" aca="1" ref="AD41" ca="1">INDIRECT(ADDRESS($B41,AD$39+$A41,1,1,$C41))</f>
        <v>2020-02-16</v>
      </c>
      <c r="AE41" s="5" t="str" cm="1">
        <f t="array" aca="1" ref="AE41" ca="1">INDIRECT(ADDRESS($B41,AE$39+$A41,1,1,$C41))</f>
        <v>2020-02-17</v>
      </c>
      <c r="AF41" s="5" t="str" cm="1">
        <f t="array" aca="1" ref="AF41" ca="1">INDIRECT(ADDRESS($B41,AF$39+$A41,1,1,$C41))</f>
        <v>2020-02-18</v>
      </c>
      <c r="AG41" s="5" t="str" cm="1">
        <f t="array" aca="1" ref="AG41" ca="1">INDIRECT(ADDRESS($B41,AG$39+$A41,1,1,$C41))</f>
        <v>2020-02-19</v>
      </c>
      <c r="AH41" s="5" t="str" cm="1">
        <f t="array" aca="1" ref="AH41" ca="1">INDIRECT(ADDRESS($B41,AH$39+$A41,1,1,$C41))</f>
        <v>2020-02-20</v>
      </c>
      <c r="AI41" s="5" t="str" cm="1">
        <f t="array" aca="1" ref="AI41" ca="1">INDIRECT(ADDRESS($B41,AI$39+$A41,1,1,$C41))</f>
        <v>2020-02-21</v>
      </c>
      <c r="AJ41" s="5" t="str" cm="1">
        <f t="array" aca="1" ref="AJ41" ca="1">INDIRECT(ADDRESS($B41,AJ$39+$A41,1,1,$C41))</f>
        <v>2020-02-22</v>
      </c>
      <c r="AK41" s="5" t="str" cm="1">
        <f t="array" aca="1" ref="AK41" ca="1">INDIRECT(ADDRESS($B41,AK$39+$A41,1,1,$C41))</f>
        <v>2020-02-23</v>
      </c>
      <c r="AL41" s="5" t="str" cm="1">
        <f t="array" aca="1" ref="AL41" ca="1">INDIRECT(ADDRESS($B41,AL$39+$A41,1,1,$C41))</f>
        <v>2020-02-24</v>
      </c>
      <c r="AM41" s="5" t="str" cm="1">
        <f t="array" aca="1" ref="AM41" ca="1">INDIRECT(ADDRESS($B41,AM$39+$A41,1,1,$C41))</f>
        <v>2020-02-25</v>
      </c>
      <c r="AN41" s="5" t="str" cm="1">
        <f t="array" aca="1" ref="AN41" ca="1">INDIRECT(ADDRESS($B41,AN$39+$A41,1,1,$C41))</f>
        <v>2020-02-26</v>
      </c>
      <c r="AO41" s="5" t="str" cm="1">
        <f t="array" aca="1" ref="AO41" ca="1">INDIRECT(ADDRESS($B41,AO$39+$A41,1,1,$C41))</f>
        <v>2020-02-27</v>
      </c>
      <c r="AP41" s="5" t="str" cm="1">
        <f t="array" aca="1" ref="AP41" ca="1">INDIRECT(ADDRESS($B41,AP$39+$A41,1,1,$C41))</f>
        <v>2020-02-28</v>
      </c>
      <c r="AQ41" s="5" t="str" cm="1">
        <f t="array" aca="1" ref="AQ41" ca="1">INDIRECT(ADDRESS($B41,AQ$39+$A41,1,1,$C41))</f>
        <v>2020-02-29</v>
      </c>
      <c r="AR41" s="5" t="str" cm="1">
        <f t="array" aca="1" ref="AR41" ca="1">INDIRECT(ADDRESS($B41,AR$39+$A41,1,1,$C41))</f>
        <v>2020-03-01</v>
      </c>
      <c r="AS41" s="5" t="str" cm="1">
        <f t="array" aca="1" ref="AS41" ca="1">INDIRECT(ADDRESS($B41,AS$39+$A41,1,1,$C41))</f>
        <v>2020-03-02</v>
      </c>
      <c r="AT41" s="5" t="str" cm="1">
        <f t="array" aca="1" ref="AT41" ca="1">INDIRECT(ADDRESS($B41,AT$39+$A41,1,1,$C41))</f>
        <v>2020-03-03</v>
      </c>
      <c r="AU41" s="5" t="str" cm="1">
        <f t="array" aca="1" ref="AU41" ca="1">INDIRECT(ADDRESS($B41,AU$39+$A41,1,1,$C41))</f>
        <v>2020-03-04</v>
      </c>
      <c r="AV41" s="5" t="str" cm="1">
        <f t="array" aca="1" ref="AV41" ca="1">INDIRECT(ADDRESS($B41,AV$39+$A41,1,1,$C41))</f>
        <v>2020-03-05</v>
      </c>
      <c r="AW41" s="5" t="str" cm="1">
        <f t="array" aca="1" ref="AW41" ca="1">INDIRECT(ADDRESS($B41,AW$39+$A41,1,1,$C41))</f>
        <v>2020-03-06</v>
      </c>
      <c r="AX41" s="5" t="str" cm="1">
        <f t="array" aca="1" ref="AX41" ca="1">INDIRECT(ADDRESS($B41,AX$39+$A41,1,1,$C41))</f>
        <v>2020-03-07</v>
      </c>
      <c r="AY41" s="5" t="str" cm="1">
        <f t="array" aca="1" ref="AY41" ca="1">INDIRECT(ADDRESS($B41,AY$39+$A41,1,1,$C41))</f>
        <v>2020-03-08</v>
      </c>
      <c r="AZ41" s="5" t="str" cm="1">
        <f t="array" aca="1" ref="AZ41" ca="1">INDIRECT(ADDRESS($B41,AZ$39+$A41,1,1,$C41))</f>
        <v>2020-03-09</v>
      </c>
      <c r="BA41" s="5" t="str" cm="1">
        <f t="array" aca="1" ref="BA41" ca="1">INDIRECT(ADDRESS($B41,BA$39+$A41,1,1,$C41))</f>
        <v>2020-03-10</v>
      </c>
      <c r="BB41" s="5" t="str" cm="1">
        <f t="array" aca="1" ref="BB41" ca="1">INDIRECT(ADDRESS($B41,BB$39+$A41,1,1,$C41))</f>
        <v>2020-03-11</v>
      </c>
      <c r="BC41" s="5" t="str" cm="1">
        <f t="array" aca="1" ref="BC41" ca="1">INDIRECT(ADDRESS($B41,BC$39+$A41,1,1,$C41))</f>
        <v>2020-03-12</v>
      </c>
      <c r="BD41" s="5" t="str" cm="1">
        <f t="array" aca="1" ref="BD41" ca="1">INDIRECT(ADDRESS($B41,BD$39+$A41,1,1,$C41))</f>
        <v>2020-03-13</v>
      </c>
      <c r="BE41" s="5" t="str" cm="1">
        <f t="array" aca="1" ref="BE41" ca="1">INDIRECT(ADDRESS($B41,BE$39+$A41,1,1,$C41))</f>
        <v>2020-03-14</v>
      </c>
      <c r="BF41" s="5" t="str" cm="1">
        <f t="array" aca="1" ref="BF41" ca="1">INDIRECT(ADDRESS($B41,BF$39+$A41,1,1,$C41))</f>
        <v>2020-03-15</v>
      </c>
      <c r="BG41" s="5" t="str" cm="1">
        <f t="array" aca="1" ref="BG41" ca="1">INDIRECT(ADDRESS($B41,BG$39+$A41,1,1,$C41))</f>
        <v>2020-03-16</v>
      </c>
      <c r="BH41" s="5" t="str" cm="1">
        <f t="array" aca="1" ref="BH41" ca="1">INDIRECT(ADDRESS($B41,BH$39+$A41,1,1,$C41))</f>
        <v>2020-03-17</v>
      </c>
      <c r="BI41" s="5" t="str" cm="1">
        <f t="array" aca="1" ref="BI41" ca="1">INDIRECT(ADDRESS($B41,BI$39+$A41,1,1,$C41))</f>
        <v>2020-03-18</v>
      </c>
      <c r="BJ41" s="5" t="str" cm="1">
        <f t="array" aca="1" ref="BJ41" ca="1">INDIRECT(ADDRESS($B41,BJ$39+$A41,1,1,$C41))</f>
        <v>2020-03-19</v>
      </c>
      <c r="BK41" s="5" t="str" cm="1">
        <f t="array" aca="1" ref="BK41" ca="1">INDIRECT(ADDRESS($B41,BK$39+$A41,1,1,$C41))</f>
        <v>2020-03-20</v>
      </c>
      <c r="BL41" s="5" t="str" cm="1">
        <f t="array" aca="1" ref="BL41" ca="1">INDIRECT(ADDRESS($B41,BL$39+$A41,1,1,$C41))</f>
        <v>2020-03-21</v>
      </c>
      <c r="BM41" s="5" t="str" cm="1">
        <f t="array" aca="1" ref="BM41" ca="1">INDIRECT(ADDRESS($B41,BM$39+$A41,1,1,$C41))</f>
        <v>2020-03-22</v>
      </c>
      <c r="BN41" s="5" t="str" cm="1">
        <f t="array" aca="1" ref="BN41" ca="1">INDIRECT(ADDRESS($B41,BN$39+$A41,1,1,$C41))</f>
        <v>2020-03-23</v>
      </c>
      <c r="BO41" s="5" t="str" cm="1">
        <f t="array" aca="1" ref="BO41" ca="1">INDIRECT(ADDRESS($B41,BO$39+$A41,1,1,$C41))</f>
        <v>2020-03-24</v>
      </c>
      <c r="BP41" s="5" t="str" cm="1">
        <f t="array" aca="1" ref="BP41" ca="1">INDIRECT(ADDRESS($B41,BP$39+$A41,1,1,$C41))</f>
        <v>2020-03-25</v>
      </c>
      <c r="BQ41" s="5" t="str" cm="1">
        <f t="array" aca="1" ref="BQ41" ca="1">INDIRECT(ADDRESS($B41,BQ$39+$A41,1,1,$C41))</f>
        <v>2020-03-26</v>
      </c>
      <c r="BR41" s="5" t="str" cm="1">
        <f t="array" aca="1" ref="BR41" ca="1">INDIRECT(ADDRESS($B41,BR$39+$A41,1,1,$C41))</f>
        <v>2020-03-27</v>
      </c>
      <c r="BS41" s="5" t="str" cm="1">
        <f t="array" aca="1" ref="BS41" ca="1">INDIRECT(ADDRESS($B41,BS$39+$A41,1,1,$C41))</f>
        <v>2020-03-28</v>
      </c>
      <c r="BT41" s="5" t="str" cm="1">
        <f t="array" aca="1" ref="BT41" ca="1">INDIRECT(ADDRESS($B41,BT$39+$A41,1,1,$C41))</f>
        <v>2020-03-29</v>
      </c>
      <c r="BU41" s="5" t="str" cm="1">
        <f t="array" aca="1" ref="BU41" ca="1">INDIRECT(ADDRESS($B41,BU$39+$A41,1,1,$C41))</f>
        <v>2020-03-30</v>
      </c>
      <c r="BV41" s="5" t="str" cm="1">
        <f t="array" aca="1" ref="BV41" ca="1">INDIRECT(ADDRESS($B41,BV$39+$A41,1,1,$C41))</f>
        <v>2020-03-31</v>
      </c>
      <c r="BW41" s="5" t="str" cm="1">
        <f t="array" aca="1" ref="BW41" ca="1">INDIRECT(ADDRESS($B41,BW$39+$A41,1,1,$C41))</f>
        <v>2020-04-01</v>
      </c>
      <c r="BX41" s="5" t="str" cm="1">
        <f t="array" aca="1" ref="BX41" ca="1">INDIRECT(ADDRESS($B41,BX$39+$A41,1,1,$C41))</f>
        <v>2020-04-02</v>
      </c>
      <c r="BY41" s="5" t="str" cm="1">
        <f t="array" aca="1" ref="BY41" ca="1">INDIRECT(ADDRESS($B41,BY$39+$A41,1,1,$C41))</f>
        <v>2020-04-03</v>
      </c>
      <c r="BZ41" s="5" t="str" cm="1">
        <f t="array" aca="1" ref="BZ41" ca="1">INDIRECT(ADDRESS($B41,BZ$39+$A41,1,1,$C41))</f>
        <v>2020-04-04</v>
      </c>
      <c r="CA41" s="5" t="str" cm="1">
        <f t="array" aca="1" ref="CA41" ca="1">INDIRECT(ADDRESS($B41,CA$39+$A41,1,1,$C41))</f>
        <v>2020-04-05</v>
      </c>
      <c r="CB41" s="5" t="str" cm="1">
        <f t="array" aca="1" ref="CB41" ca="1">INDIRECT(ADDRESS($B41,CB$39+$A41,1,1,$C41))</f>
        <v>2020-04-06</v>
      </c>
      <c r="CC41" s="5" t="str" cm="1">
        <f t="array" aca="1" ref="CC41" ca="1">INDIRECT(ADDRESS($B41,CC$39+$A41,1,1,$C41))</f>
        <v>2020-04-07</v>
      </c>
      <c r="CD41" s="5" t="str" cm="1">
        <f t="array" aca="1" ref="CD41" ca="1">INDIRECT(ADDRESS($B41,CD$39+$A41,1,1,$C41))</f>
        <v>2020-04-08</v>
      </c>
      <c r="CE41" s="5" t="str" cm="1">
        <f t="array" aca="1" ref="CE41" ca="1">INDIRECT(ADDRESS($B41,CE$39+$A41,1,1,$C41))</f>
        <v>2020-04-09</v>
      </c>
      <c r="CF41" s="5" t="str" cm="1">
        <f t="array" aca="1" ref="CF41" ca="1">INDIRECT(ADDRESS($B41,CF$39+$A41,1,1,$C41))</f>
        <v>2020-04-10</v>
      </c>
      <c r="CG41" s="5" t="str" cm="1">
        <f t="array" aca="1" ref="CG41" ca="1">INDIRECT(ADDRESS($B41,CG$39+$A41,1,1,$C41))</f>
        <v>2020-04-11</v>
      </c>
      <c r="CH41" s="5" t="str" cm="1">
        <f t="array" aca="1" ref="CH41" ca="1">INDIRECT(ADDRESS($B41,CH$39+$A41,1,1,$C41))</f>
        <v>2020-04-12</v>
      </c>
      <c r="CI41" s="5" t="str" cm="1">
        <f t="array" aca="1" ref="CI41" ca="1">INDIRECT(ADDRESS($B41,CI$39+$A41,1,1,$C41))</f>
        <v>2020-04-13</v>
      </c>
      <c r="CJ41" s="5" t="str" cm="1">
        <f t="array" aca="1" ref="CJ41" ca="1">INDIRECT(ADDRESS($B41,CJ$39+$A41,1,1,$C41))</f>
        <v>2020-04-14</v>
      </c>
      <c r="CK41" s="5" t="str" cm="1">
        <f t="array" aca="1" ref="CK41" ca="1">INDIRECT(ADDRESS($B41,CK$39+$A41,1,1,$C41))</f>
        <v>2020-04-15</v>
      </c>
      <c r="CL41" s="5" t="str" cm="1">
        <f t="array" aca="1" ref="CL41" ca="1">INDIRECT(ADDRESS($B41,CL$39+$A41,1,1,$C41))</f>
        <v>2020-04-16</v>
      </c>
      <c r="CM41" s="5" t="str" cm="1">
        <f t="array" aca="1" ref="CM41" ca="1">INDIRECT(ADDRESS($B41,CM$39+$A41,1,1,$C41))</f>
        <v>2020-04-17</v>
      </c>
      <c r="CN41" s="5" cm="1">
        <f t="array" aca="1" ref="CN41" ca="1">INDIRECT(ADDRESS($B41,CN$39+$A41,1,1,$C41))</f>
        <v>0</v>
      </c>
      <c r="CO41" s="5" cm="1">
        <f t="array" aca="1" ref="CO41" ca="1">INDIRECT(ADDRESS($B41,CO$39+$A41,1,1,$C41))</f>
        <v>0</v>
      </c>
    </row>
    <row r="42" spans="1:93" x14ac:dyDescent="0.25">
      <c r="A42">
        <v>8</v>
      </c>
      <c r="B42">
        <f ca="1">MATCH($C42,INDIRECT("'"&amp;$C$41&amp;"'!A:A"),0)</f>
        <v>4</v>
      </c>
      <c r="C42" s="1" t="str">
        <f t="shared" ref="C42:C49" si="22">C8</f>
        <v>US</v>
      </c>
      <c r="D42" t="str">
        <f>C41</f>
        <v>Tested</v>
      </c>
      <c r="E42" s="1" cm="1">
        <f t="array" aca="1" ref="E42" ca="1">INDIRECT(ADDRESS($B42,E$39+$A42,1,1,$D42))</f>
        <v>0</v>
      </c>
      <c r="F42" s="1" cm="1">
        <f t="array" aca="1" ref="F42" ca="1">INDIRECT(ADDRESS($B42,F$39+$A42,1,1,$D42))</f>
        <v>0</v>
      </c>
      <c r="G42" s="1" cm="1">
        <f t="array" aca="1" ref="G42" ca="1">INDIRECT(ADDRESS($B42,G$39+$A42,1,1,$D42))</f>
        <v>0</v>
      </c>
      <c r="H42" s="1" cm="1">
        <f t="array" aca="1" ref="H42" ca="1">INDIRECT(ADDRESS($B42,H$39+$A42,1,1,$D42))</f>
        <v>0</v>
      </c>
      <c r="I42" s="1" cm="1">
        <f t="array" aca="1" ref="I42" ca="1">INDIRECT(ADDRESS($B42,I$39+$A42,1,1,$D42))</f>
        <v>0</v>
      </c>
      <c r="J42" s="1" cm="1">
        <f t="array" aca="1" ref="J42" ca="1">INDIRECT(ADDRESS($B42,J$39+$A42,1,1,$D42))</f>
        <v>0</v>
      </c>
      <c r="K42" s="1" cm="1">
        <f t="array" aca="1" ref="K42" ca="1">INDIRECT(ADDRESS($B42,K$39+$A42,1,1,$D42))</f>
        <v>0</v>
      </c>
      <c r="L42" s="1" cm="1">
        <f t="array" aca="1" ref="L42" ca="1">INDIRECT(ADDRESS($B42,L$39+$A42,1,1,$D42))</f>
        <v>0</v>
      </c>
      <c r="M42" s="1" cm="1">
        <f t="array" aca="1" ref="M42" ca="1">INDIRECT(ADDRESS($B42,M$39+$A42,1,1,$D42))</f>
        <v>0</v>
      </c>
      <c r="N42" s="1" cm="1">
        <f t="array" aca="1" ref="N42" ca="1">INDIRECT(ADDRESS($B42,N$39+$A42,1,1,$D42))</f>
        <v>0</v>
      </c>
      <c r="O42" s="1" cm="1">
        <f t="array" aca="1" ref="O42" ca="1">INDIRECT(ADDRESS($B42,O$39+$A42,1,1,$D42))</f>
        <v>0</v>
      </c>
      <c r="P42" s="1" cm="1">
        <f t="array" aca="1" ref="P42" ca="1">INDIRECT(ADDRESS($B42,P$39+$A42,1,1,$D42))</f>
        <v>0</v>
      </c>
      <c r="Q42" s="1" cm="1">
        <f t="array" aca="1" ref="Q42" ca="1">INDIRECT(ADDRESS($B42,Q$39+$A42,1,1,$D42))</f>
        <v>0</v>
      </c>
      <c r="R42" s="1" cm="1">
        <f t="array" aca="1" ref="R42" ca="1">INDIRECT(ADDRESS($B42,R$39+$A42,1,1,$D42))</f>
        <v>0</v>
      </c>
      <c r="S42" s="1" cm="1">
        <f t="array" aca="1" ref="S42" ca="1">INDIRECT(ADDRESS($B42,S$39+$A42,1,1,$D42))</f>
        <v>0</v>
      </c>
      <c r="T42" s="1" cm="1">
        <f t="array" aca="1" ref="T42" ca="1">INDIRECT(ADDRESS($B42,T$39+$A42,1,1,$D42))</f>
        <v>0</v>
      </c>
      <c r="U42" s="1" cm="1">
        <f t="array" aca="1" ref="U42" ca="1">INDIRECT(ADDRESS($B42,U$39+$A42,1,1,$D42))</f>
        <v>0</v>
      </c>
      <c r="V42" s="1" cm="1">
        <f t="array" aca="1" ref="V42" ca="1">INDIRECT(ADDRESS($B42,V$39+$A42,1,1,$D42))</f>
        <v>0</v>
      </c>
      <c r="W42" s="1" cm="1">
        <f t="array" aca="1" ref="W42" ca="1">INDIRECT(ADDRESS($B42,W$39+$A42,1,1,$D42))</f>
        <v>0</v>
      </c>
      <c r="X42" s="1" cm="1">
        <f t="array" aca="1" ref="X42" ca="1">INDIRECT(ADDRESS($B42,X$39+$A42,1,1,$D42))</f>
        <v>0</v>
      </c>
      <c r="Y42" s="1" cm="1">
        <f t="array" aca="1" ref="Y42" ca="1">INDIRECT(ADDRESS($B42,Y$39+$A42,1,1,$D42))</f>
        <v>0</v>
      </c>
      <c r="Z42" s="1" cm="1">
        <f t="array" aca="1" ref="Z42" ca="1">INDIRECT(ADDRESS($B42,Z$39+$A42,1,1,$D42))</f>
        <v>0</v>
      </c>
      <c r="AA42" s="1" cm="1">
        <f t="array" aca="1" ref="AA42" ca="1">INDIRECT(ADDRESS($B42,AA$39+$A42,1,1,$D42))</f>
        <v>0</v>
      </c>
      <c r="AB42" s="1" cm="1">
        <f t="array" aca="1" ref="AB42" ca="1">INDIRECT(ADDRESS($B42,AB$39+$A42,1,1,$D42))</f>
        <v>0</v>
      </c>
      <c r="AC42" s="1" cm="1">
        <f t="array" aca="1" ref="AC42" ca="1">INDIRECT(ADDRESS($B42,AC$39+$A42,1,1,$D42))</f>
        <v>0</v>
      </c>
      <c r="AD42" s="1" cm="1">
        <f t="array" aca="1" ref="AD42" ca="1">INDIRECT(ADDRESS($B42,AD$39+$A42,1,1,$D42))</f>
        <v>0</v>
      </c>
      <c r="AE42" s="1" cm="1">
        <f t="array" aca="1" ref="AE42" ca="1">INDIRECT(ADDRESS($B42,AE$39+$A42,1,1,$D42))</f>
        <v>0</v>
      </c>
      <c r="AF42" s="1" cm="1">
        <f t="array" aca="1" ref="AF42" ca="1">INDIRECT(ADDRESS($B42,AF$39+$A42,1,1,$D42))</f>
        <v>0</v>
      </c>
      <c r="AG42" s="1" cm="1">
        <f t="array" aca="1" ref="AG42" ca="1">INDIRECT(ADDRESS($B42,AG$39+$A42,1,1,$D42))</f>
        <v>0</v>
      </c>
      <c r="AH42" s="1" cm="1">
        <f t="array" aca="1" ref="AH42" ca="1">INDIRECT(ADDRESS($B42,AH$39+$A42,1,1,$D42))</f>
        <v>0</v>
      </c>
      <c r="AI42" s="1" cm="1">
        <f t="array" aca="1" ref="AI42" ca="1">INDIRECT(ADDRESS($B42,AI$39+$A42,1,1,$D42))</f>
        <v>0</v>
      </c>
      <c r="AJ42" s="1" cm="1">
        <f t="array" aca="1" ref="AJ42" ca="1">INDIRECT(ADDRESS($B42,AJ$39+$A42,1,1,$D42))</f>
        <v>0</v>
      </c>
      <c r="AK42" s="1" cm="1">
        <f t="array" aca="1" ref="AK42" ca="1">INDIRECT(ADDRESS($B42,AK$39+$A42,1,1,$D42))</f>
        <v>0</v>
      </c>
      <c r="AL42" s="1" cm="1">
        <f t="array" aca="1" ref="AL42" ca="1">INDIRECT(ADDRESS($B42,AL$39+$A42,1,1,$D42))</f>
        <v>0</v>
      </c>
      <c r="AM42" s="1" cm="1">
        <f t="array" aca="1" ref="AM42" ca="1">INDIRECT(ADDRESS($B42,AM$39+$A42,1,1,$D42))</f>
        <v>0</v>
      </c>
      <c r="AN42" s="1" cm="1">
        <f t="array" aca="1" ref="AN42" ca="1">INDIRECT(ADDRESS($B42,AN$39+$A42,1,1,$D42))</f>
        <v>0</v>
      </c>
      <c r="AO42" s="1" cm="1">
        <f t="array" aca="1" ref="AO42" ca="1">INDIRECT(ADDRESS($B42,AO$39+$A42,1,1,$D42))</f>
        <v>0</v>
      </c>
      <c r="AP42" s="1" cm="1">
        <f t="array" aca="1" ref="AP42" ca="1">INDIRECT(ADDRESS($B42,AP$39+$A42,1,1,$D42))</f>
        <v>0</v>
      </c>
      <c r="AQ42" s="1" cm="1">
        <f t="array" aca="1" ref="AQ42" ca="1">INDIRECT(ADDRESS($B42,AQ$39+$A42,1,1,$D42))</f>
        <v>0</v>
      </c>
      <c r="AR42" s="1" cm="1">
        <f t="array" aca="1" ref="AR42" ca="1">INDIRECT(ADDRESS($B42,AR$39+$A42,1,1,$D42))</f>
        <v>0</v>
      </c>
      <c r="AS42" s="1" cm="1">
        <f t="array" aca="1" ref="AS42" ca="1">INDIRECT(ADDRESS($B42,AS$39+$A42,1,1,$D42))</f>
        <v>0</v>
      </c>
      <c r="AT42" s="1" cm="1">
        <f t="array" aca="1" ref="AT42" ca="1">INDIRECT(ADDRESS($B42,AT$39+$A42,1,1,$D42))</f>
        <v>0</v>
      </c>
      <c r="AU42" s="1" cm="1">
        <f t="array" aca="1" ref="AU42" ca="1">INDIRECT(ADDRESS($B42,AU$39+$A42,1,1,$D42))</f>
        <v>0</v>
      </c>
      <c r="AV42" s="1" cm="1">
        <f t="array" aca="1" ref="AV42" ca="1">INDIRECT(ADDRESS($B42,AV$39+$A42,1,1,$D42))</f>
        <v>0</v>
      </c>
      <c r="AW42" s="1" cm="1">
        <f t="array" aca="1" ref="AW42" ca="1">INDIRECT(ADDRESS($B42,AW$39+$A42,1,1,$D42))</f>
        <v>0</v>
      </c>
      <c r="AX42" s="1" cm="1">
        <f t="array" aca="1" ref="AX42" ca="1">INDIRECT(ADDRESS($B42,AX$39+$A42,1,1,$D42))</f>
        <v>0</v>
      </c>
      <c r="AY42" s="1" cm="1">
        <f t="array" aca="1" ref="AY42" ca="1">INDIRECT(ADDRESS($B42,AY$39+$A42,1,1,$D42))</f>
        <v>0</v>
      </c>
      <c r="AZ42" s="1" cm="1">
        <f t="array" aca="1" ref="AZ42" ca="1">INDIRECT(ADDRESS($B42,AZ$39+$A42,1,1,$D42))</f>
        <v>0</v>
      </c>
      <c r="BA42" s="1" cm="1">
        <f t="array" aca="1" ref="BA42" ca="1">INDIRECT(ADDRESS($B42,BA$39+$A42,1,1,$D42))</f>
        <v>0</v>
      </c>
      <c r="BB42" s="1" cm="1">
        <f t="array" aca="1" ref="BB42" ca="1">INDIRECT(ADDRESS($B42,BB$39+$A42,1,1,$D42))</f>
        <v>0</v>
      </c>
      <c r="BC42" s="1" cm="1">
        <f t="array" aca="1" ref="BC42" ca="1">INDIRECT(ADDRESS($B42,BC$39+$A42,1,1,$D42))</f>
        <v>0</v>
      </c>
      <c r="BD42" s="1" cm="1">
        <f t="array" aca="1" ref="BD42" ca="1">INDIRECT(ADDRESS($B42,BD$39+$A42,1,1,$D42))</f>
        <v>0</v>
      </c>
      <c r="BE42" s="1" cm="1">
        <f t="array" aca="1" ref="BE42" ca="1">INDIRECT(ADDRESS($B42,BE$39+$A42,1,1,$D42))</f>
        <v>0</v>
      </c>
      <c r="BF42" s="1" cm="1">
        <f t="array" aca="1" ref="BF42" ca="1">INDIRECT(ADDRESS($B42,BF$39+$A42,1,1,$D42))</f>
        <v>0</v>
      </c>
      <c r="BG42" s="1" cm="1">
        <f t="array" aca="1" ref="BG42" ca="1">INDIRECT(ADDRESS($B42,BG$39+$A42,1,1,$D42))</f>
        <v>0</v>
      </c>
      <c r="BH42" s="1" cm="1">
        <f t="array" aca="1" ref="BH42" ca="1">INDIRECT(ADDRESS($B42,BH$39+$A42,1,1,$D42))</f>
        <v>0</v>
      </c>
      <c r="BI42" s="1" cm="1">
        <f t="array" aca="1" ref="BI42" ca="1">INDIRECT(ADDRESS($B42,BI$39+$A42,1,1,$D42))</f>
        <v>0</v>
      </c>
      <c r="BJ42" s="1" cm="1">
        <f t="array" aca="1" ref="BJ42" ca="1">INDIRECT(ADDRESS($B42,BJ$39+$A42,1,1,$D42))</f>
        <v>0</v>
      </c>
      <c r="BK42" s="1" cm="1">
        <f t="array" aca="1" ref="BK42" ca="1">INDIRECT(ADDRESS($B42,BK$39+$A42,1,1,$D42))</f>
        <v>0</v>
      </c>
      <c r="BL42" s="1" cm="1">
        <f t="array" aca="1" ref="BL42" ca="1">INDIRECT(ADDRESS($B42,BL$39+$A42,1,1,$D42))</f>
        <v>0</v>
      </c>
      <c r="BM42" s="1" cm="1">
        <f t="array" aca="1" ref="BM42" ca="1">INDIRECT(ADDRESS($B42,BM$39+$A42,1,1,$D42))</f>
        <v>0</v>
      </c>
      <c r="BN42" s="1" cm="1">
        <f t="array" aca="1" ref="BN42" ca="1">INDIRECT(ADDRESS($B42,BN$39+$A42,1,1,$D42))</f>
        <v>0</v>
      </c>
      <c r="BO42" s="1" cm="1">
        <f t="array" aca="1" ref="BO42" ca="1">INDIRECT(ADDRESS($B42,BO$39+$A42,1,1,$D42))</f>
        <v>0</v>
      </c>
      <c r="BP42" s="1" cm="1">
        <f t="array" aca="1" ref="BP42" ca="1">INDIRECT(ADDRESS($B42,BP$39+$A42,1,1,$D42))</f>
        <v>0</v>
      </c>
      <c r="BQ42" s="1" cm="1">
        <f t="array" aca="1" ref="BQ42" ca="1">INDIRECT(ADDRESS($B42,BQ$39+$A42,1,1,$D42))</f>
        <v>0</v>
      </c>
      <c r="BR42" s="1" cm="1">
        <f t="array" aca="1" ref="BR42" ca="1">INDIRECT(ADDRESS($B42,BR$39+$A42,1,1,$D42))</f>
        <v>0</v>
      </c>
      <c r="BS42" s="1" cm="1">
        <f t="array" aca="1" ref="BS42" ca="1">INDIRECT(ADDRESS($B42,BS$39+$A42,1,1,$D42))</f>
        <v>0</v>
      </c>
      <c r="BT42" s="1" cm="1">
        <f t="array" aca="1" ref="BT42" ca="1">INDIRECT(ADDRESS($B42,BT$39+$A42,1,1,$D42))</f>
        <v>0</v>
      </c>
      <c r="BU42" s="1" cm="1">
        <f t="array" aca="1" ref="BU42" ca="1">INDIRECT(ADDRESS($B42,BU$39+$A42,1,1,$D42))</f>
        <v>0</v>
      </c>
      <c r="BV42" s="1" cm="1">
        <f t="array" aca="1" ref="BV42" ca="1">INDIRECT(ADDRESS($B42,BV$39+$A42,1,1,$D42))</f>
        <v>0</v>
      </c>
      <c r="BW42" s="1" cm="1">
        <f t="array" aca="1" ref="BW42" ca="1">INDIRECT(ADDRESS($B42,BW$39+$A42,1,1,$D42))</f>
        <v>0</v>
      </c>
      <c r="BX42" s="1" cm="1">
        <f t="array" aca="1" ref="BX42" ca="1">INDIRECT(ADDRESS($B42,BX$39+$A42,1,1,$D42))</f>
        <v>0</v>
      </c>
      <c r="BY42" s="1" cm="1">
        <f t="array" aca="1" ref="BY42" ca="1">INDIRECT(ADDRESS($B42,BY$39+$A42,1,1,$D42))</f>
        <v>0</v>
      </c>
      <c r="BZ42" s="1" cm="1">
        <f t="array" aca="1" ref="BZ42" ca="1">INDIRECT(ADDRESS($B42,BZ$39+$A42,1,1,$D42))</f>
        <v>0</v>
      </c>
      <c r="CA42" s="1" cm="1">
        <f t="array" aca="1" ref="CA42" ca="1">INDIRECT(ADDRESS($B42,CA$39+$A42,1,1,$D42))</f>
        <v>0</v>
      </c>
      <c r="CB42" s="1" cm="1">
        <f t="array" aca="1" ref="CB42" ca="1">INDIRECT(ADDRESS($B42,CB$39+$A42,1,1,$D42))</f>
        <v>0</v>
      </c>
      <c r="CC42" s="1" cm="1">
        <f t="array" aca="1" ref="CC42" ca="1">INDIRECT(ADDRESS($B42,CC$39+$A42,1,1,$D42))</f>
        <v>0</v>
      </c>
      <c r="CD42" s="1" cm="1">
        <f t="array" aca="1" ref="CD42" ca="1">INDIRECT(ADDRESS($B42,CD$39+$A42,1,1,$D42))</f>
        <v>0</v>
      </c>
      <c r="CE42" s="1" cm="1">
        <f t="array" aca="1" ref="CE42" ca="1">INDIRECT(ADDRESS($B42,CE$39+$A42,1,1,$D42))</f>
        <v>0</v>
      </c>
      <c r="CF42" s="1" cm="1">
        <f t="array" aca="1" ref="CF42" ca="1">INDIRECT(ADDRESS($B42,CF$39+$A42,1,1,$D42))</f>
        <v>0</v>
      </c>
      <c r="CG42" s="1" cm="1">
        <f t="array" aca="1" ref="CG42" ca="1">INDIRECT(ADDRESS($B42,CG$39+$A42,1,1,$D42))</f>
        <v>0</v>
      </c>
      <c r="CH42" s="1" cm="1">
        <f t="array" aca="1" ref="CH42" ca="1">INDIRECT(ADDRESS($B42,CH$39+$A42,1,1,$D42))</f>
        <v>0</v>
      </c>
      <c r="CI42" s="1" cm="1">
        <f t="array" aca="1" ref="CI42" ca="1">INDIRECT(ADDRESS($B42,CI$39+$A42,1,1,$D42))</f>
        <v>0</v>
      </c>
      <c r="CJ42" s="1" cm="1">
        <f t="array" aca="1" ref="CJ42" ca="1">INDIRECT(ADDRESS($B42,CJ$39+$A42,1,1,$D42))</f>
        <v>0</v>
      </c>
      <c r="CK42" s="1" cm="1">
        <f t="array" aca="1" ref="CK42" ca="1">INDIRECT(ADDRESS($B42,CK$39+$A42,1,1,$D42))</f>
        <v>0</v>
      </c>
      <c r="CL42" s="1" cm="1">
        <f t="array" aca="1" ref="CL42" ca="1">INDIRECT(ADDRESS($B42,CL$39+$A42,1,1,$D42))</f>
        <v>0</v>
      </c>
      <c r="CM42" s="1" cm="1">
        <f t="array" aca="1" ref="CM42" ca="1">INDIRECT(ADDRESS($B42,CM$39+$A42,1,1,$D42))</f>
        <v>0</v>
      </c>
      <c r="CN42" s="1" cm="1">
        <f t="array" aca="1" ref="CN42" ca="1">INDIRECT(ADDRESS($B42,CN$39+$A42,1,1,$D42))</f>
        <v>0</v>
      </c>
      <c r="CO42" s="1" cm="1">
        <f t="array" aca="1" ref="CO42" ca="1">INDIRECT(ADDRESS($B42,CO$39+$A42,1,1,$D42))</f>
        <v>0</v>
      </c>
    </row>
    <row r="43" spans="1:93" x14ac:dyDescent="0.25">
      <c r="A43">
        <v>8</v>
      </c>
      <c r="B43">
        <f t="shared" ref="B43:B49" ca="1" si="23">MATCH($C43,INDIRECT("'"&amp;$C$41&amp;"'!A:A"),0)</f>
        <v>38</v>
      </c>
      <c r="C43" s="1" t="str">
        <f t="shared" si="22"/>
        <v>US New York</v>
      </c>
      <c r="D43" t="str">
        <f t="shared" ref="D43:D49" si="24">D42</f>
        <v>Tested</v>
      </c>
      <c r="E43" s="1" cm="1">
        <f t="array" aca="1" ref="E43" ca="1">INDIRECT(ADDRESS($B43,E$39+$A43,1,1,$D43))</f>
        <v>0</v>
      </c>
      <c r="F43" s="1" cm="1">
        <f t="array" aca="1" ref="F43" ca="1">INDIRECT(ADDRESS($B43,F$39+$A43,1,1,$D43))</f>
        <v>0</v>
      </c>
      <c r="G43" s="1" cm="1">
        <f t="array" aca="1" ref="G43" ca="1">INDIRECT(ADDRESS($B43,G$39+$A43,1,1,$D43))</f>
        <v>0</v>
      </c>
      <c r="H43" s="1" cm="1">
        <f t="array" aca="1" ref="H43" ca="1">INDIRECT(ADDRESS($B43,H$39+$A43,1,1,$D43))</f>
        <v>0</v>
      </c>
      <c r="I43" s="1" cm="1">
        <f t="array" aca="1" ref="I43" ca="1">INDIRECT(ADDRESS($B43,I$39+$A43,1,1,$D43))</f>
        <v>0</v>
      </c>
      <c r="J43" s="1" cm="1">
        <f t="array" aca="1" ref="J43" ca="1">INDIRECT(ADDRESS($B43,J$39+$A43,1,1,$D43))</f>
        <v>0</v>
      </c>
      <c r="K43" s="1" cm="1">
        <f t="array" aca="1" ref="K43" ca="1">INDIRECT(ADDRESS($B43,K$39+$A43,1,1,$D43))</f>
        <v>0</v>
      </c>
      <c r="L43" s="1" cm="1">
        <f t="array" aca="1" ref="L43" ca="1">INDIRECT(ADDRESS($B43,L$39+$A43,1,1,$D43))</f>
        <v>0</v>
      </c>
      <c r="M43" s="1" cm="1">
        <f t="array" aca="1" ref="M43" ca="1">INDIRECT(ADDRESS($B43,M$39+$A43,1,1,$D43))</f>
        <v>0</v>
      </c>
      <c r="N43" s="1" cm="1">
        <f t="array" aca="1" ref="N43" ca="1">INDIRECT(ADDRESS($B43,N$39+$A43,1,1,$D43))</f>
        <v>0</v>
      </c>
      <c r="O43" s="1" cm="1">
        <f t="array" aca="1" ref="O43" ca="1">INDIRECT(ADDRESS($B43,O$39+$A43,1,1,$D43))</f>
        <v>0</v>
      </c>
      <c r="P43" s="1" cm="1">
        <f t="array" aca="1" ref="P43" ca="1">INDIRECT(ADDRESS($B43,P$39+$A43,1,1,$D43))</f>
        <v>0</v>
      </c>
      <c r="Q43" s="1" cm="1">
        <f t="array" aca="1" ref="Q43" ca="1">INDIRECT(ADDRESS($B43,Q$39+$A43,1,1,$D43))</f>
        <v>0</v>
      </c>
      <c r="R43" s="1" cm="1">
        <f t="array" aca="1" ref="R43" ca="1">INDIRECT(ADDRESS($B43,R$39+$A43,1,1,$D43))</f>
        <v>0</v>
      </c>
      <c r="S43" s="1" cm="1">
        <f t="array" aca="1" ref="S43" ca="1">INDIRECT(ADDRESS($B43,S$39+$A43,1,1,$D43))</f>
        <v>0</v>
      </c>
      <c r="T43" s="1" cm="1">
        <f t="array" aca="1" ref="T43" ca="1">INDIRECT(ADDRESS($B43,T$39+$A43,1,1,$D43))</f>
        <v>0</v>
      </c>
      <c r="U43" s="1" cm="1">
        <f t="array" aca="1" ref="U43" ca="1">INDIRECT(ADDRESS($B43,U$39+$A43,1,1,$D43))</f>
        <v>0</v>
      </c>
      <c r="V43" s="1" cm="1">
        <f t="array" aca="1" ref="V43" ca="1">INDIRECT(ADDRESS($B43,V$39+$A43,1,1,$D43))</f>
        <v>0</v>
      </c>
      <c r="W43" s="1" cm="1">
        <f t="array" aca="1" ref="W43" ca="1">INDIRECT(ADDRESS($B43,W$39+$A43,1,1,$D43))</f>
        <v>0</v>
      </c>
      <c r="X43" s="1" cm="1">
        <f t="array" aca="1" ref="X43" ca="1">INDIRECT(ADDRESS($B43,X$39+$A43,1,1,$D43))</f>
        <v>0</v>
      </c>
      <c r="Y43" s="1" cm="1">
        <f t="array" aca="1" ref="Y43" ca="1">INDIRECT(ADDRESS($B43,Y$39+$A43,1,1,$D43))</f>
        <v>0</v>
      </c>
      <c r="Z43" s="1" cm="1">
        <f t="array" aca="1" ref="Z43" ca="1">INDIRECT(ADDRESS($B43,Z$39+$A43,1,1,$D43))</f>
        <v>0</v>
      </c>
      <c r="AA43" s="1" cm="1">
        <f t="array" aca="1" ref="AA43" ca="1">INDIRECT(ADDRESS($B43,AA$39+$A43,1,1,$D43))</f>
        <v>0</v>
      </c>
      <c r="AB43" s="1" cm="1">
        <f t="array" aca="1" ref="AB43" ca="1">INDIRECT(ADDRESS($B43,AB$39+$A43,1,1,$D43))</f>
        <v>0</v>
      </c>
      <c r="AC43" s="1" cm="1">
        <f t="array" aca="1" ref="AC43" ca="1">INDIRECT(ADDRESS($B43,AC$39+$A43,1,1,$D43))</f>
        <v>0</v>
      </c>
      <c r="AD43" s="1" cm="1">
        <f t="array" aca="1" ref="AD43" ca="1">INDIRECT(ADDRESS($B43,AD$39+$A43,1,1,$D43))</f>
        <v>0</v>
      </c>
      <c r="AE43" s="1" cm="1">
        <f t="array" aca="1" ref="AE43" ca="1">INDIRECT(ADDRESS($B43,AE$39+$A43,1,1,$D43))</f>
        <v>0</v>
      </c>
      <c r="AF43" s="1" cm="1">
        <f t="array" aca="1" ref="AF43" ca="1">INDIRECT(ADDRESS($B43,AF$39+$A43,1,1,$D43))</f>
        <v>0</v>
      </c>
      <c r="AG43" s="1" cm="1">
        <f t="array" aca="1" ref="AG43" ca="1">INDIRECT(ADDRESS($B43,AG$39+$A43,1,1,$D43))</f>
        <v>0</v>
      </c>
      <c r="AH43" s="1" cm="1">
        <f t="array" aca="1" ref="AH43" ca="1">INDIRECT(ADDRESS($B43,AH$39+$A43,1,1,$D43))</f>
        <v>0</v>
      </c>
      <c r="AI43" s="1" cm="1">
        <f t="array" aca="1" ref="AI43" ca="1">INDIRECT(ADDRESS($B43,AI$39+$A43,1,1,$D43))</f>
        <v>0</v>
      </c>
      <c r="AJ43" s="1" cm="1">
        <f t="array" aca="1" ref="AJ43" ca="1">INDIRECT(ADDRESS($B43,AJ$39+$A43,1,1,$D43))</f>
        <v>0</v>
      </c>
      <c r="AK43" s="1" cm="1">
        <f t="array" aca="1" ref="AK43" ca="1">INDIRECT(ADDRESS($B43,AK$39+$A43,1,1,$D43))</f>
        <v>0</v>
      </c>
      <c r="AL43" s="1" cm="1">
        <f t="array" aca="1" ref="AL43" ca="1">INDIRECT(ADDRESS($B43,AL$39+$A43,1,1,$D43))</f>
        <v>0</v>
      </c>
      <c r="AM43" s="1" cm="1">
        <f t="array" aca="1" ref="AM43" ca="1">INDIRECT(ADDRESS($B43,AM$39+$A43,1,1,$D43))</f>
        <v>0</v>
      </c>
      <c r="AN43" s="1" cm="1">
        <f t="array" aca="1" ref="AN43" ca="1">INDIRECT(ADDRESS($B43,AN$39+$A43,1,1,$D43))</f>
        <v>0</v>
      </c>
      <c r="AO43" s="1" cm="1">
        <f t="array" aca="1" ref="AO43" ca="1">INDIRECT(ADDRESS($B43,AO$39+$A43,1,1,$D43))</f>
        <v>0</v>
      </c>
      <c r="AP43" s="1" cm="1">
        <f t="array" aca="1" ref="AP43" ca="1">INDIRECT(ADDRESS($B43,AP$39+$A43,1,1,$D43))</f>
        <v>0</v>
      </c>
      <c r="AQ43" s="1" cm="1">
        <f t="array" aca="1" ref="AQ43" ca="1">INDIRECT(ADDRESS($B43,AQ$39+$A43,1,1,$D43))</f>
        <v>0</v>
      </c>
      <c r="AR43" s="1" cm="1">
        <f t="array" aca="1" ref="AR43" ca="1">INDIRECT(ADDRESS($B43,AR$39+$A43,1,1,$D43))</f>
        <v>0</v>
      </c>
      <c r="AS43" s="1" cm="1">
        <f t="array" aca="1" ref="AS43" ca="1">INDIRECT(ADDRESS($B43,AS$39+$A43,1,1,$D43))</f>
        <v>0</v>
      </c>
      <c r="AT43" s="1" cm="1">
        <f t="array" aca="1" ref="AT43" ca="1">INDIRECT(ADDRESS($B43,AT$39+$A43,1,1,$D43))</f>
        <v>0</v>
      </c>
      <c r="AU43" s="1" cm="1">
        <f t="array" aca="1" ref="AU43" ca="1">INDIRECT(ADDRESS($B43,AU$39+$A43,1,1,$D43))</f>
        <v>54</v>
      </c>
      <c r="AV43" s="1" cm="1">
        <f t="array" aca="1" ref="AV43" ca="1">INDIRECT(ADDRESS($B43,AV$39+$A43,1,1,$D43))</f>
        <v>98</v>
      </c>
      <c r="AW43" s="1" cm="1">
        <f t="array" aca="1" ref="AW43" ca="1">INDIRECT(ADDRESS($B43,AW$39+$A43,1,1,$D43))</f>
        <v>125</v>
      </c>
      <c r="AX43" s="1" cm="1">
        <f t="array" aca="1" ref="AX43" ca="1">INDIRECT(ADDRESS($B43,AX$39+$A43,1,1,$D43))</f>
        <v>168</v>
      </c>
      <c r="AY43" s="1" cm="1">
        <f t="array" aca="1" ref="AY43" ca="1">INDIRECT(ADDRESS($B43,AY$39+$A43,1,1,$D43))</f>
        <v>197</v>
      </c>
      <c r="AZ43" s="1" cm="1">
        <f t="array" aca="1" ref="AZ43" ca="1">INDIRECT(ADDRESS($B43,AZ$39+$A43,1,1,$D43))</f>
        <v>234</v>
      </c>
      <c r="BA43" s="1" cm="1">
        <f t="array" aca="1" ref="BA43" ca="1">INDIRECT(ADDRESS($B43,BA$39+$A43,1,1,$D43))</f>
        <v>265</v>
      </c>
      <c r="BB43" s="1" cm="1">
        <f t="array" aca="1" ref="BB43" ca="1">INDIRECT(ADDRESS($B43,BB$39+$A43,1,1,$D43))</f>
        <v>308</v>
      </c>
      <c r="BC43" s="1" cm="1">
        <f t="array" aca="1" ref="BC43" ca="1">INDIRECT(ADDRESS($B43,BC$39+$A43,1,1,$D43))</f>
        <v>308</v>
      </c>
      <c r="BD43" s="1" cm="1">
        <f t="array" aca="1" ref="BD43" ca="1">INDIRECT(ADDRESS($B43,BD$39+$A43,1,1,$D43))</f>
        <v>3200</v>
      </c>
      <c r="BE43" s="1" cm="1">
        <f t="array" aca="1" ref="BE43" ca="1">INDIRECT(ADDRESS($B43,BE$39+$A43,1,1,$D43))</f>
        <v>3303</v>
      </c>
      <c r="BF43" s="1" cm="1">
        <f t="array" aca="1" ref="BF43" ca="1">INDIRECT(ADDRESS($B43,BF$39+$A43,1,1,$D43))</f>
        <v>5272</v>
      </c>
      <c r="BG43" s="1" cm="1">
        <f t="array" aca="1" ref="BG43" ca="1">INDIRECT(ADDRESS($B43,BG$39+$A43,1,1,$D43))</f>
        <v>5493</v>
      </c>
      <c r="BH43" s="1" cm="1">
        <f t="array" aca="1" ref="BH43" ca="1">INDIRECT(ADDRESS($B43,BH$39+$A43,1,1,$D43))</f>
        <v>7206</v>
      </c>
      <c r="BI43" s="1" cm="1">
        <f t="array" aca="1" ref="BI43" ca="1">INDIRECT(ADDRESS($B43,BI$39+$A43,1,1,$D43))</f>
        <v>14597</v>
      </c>
      <c r="BJ43" s="1" cm="1">
        <f t="array" aca="1" ref="BJ43" ca="1">INDIRECT(ADDRESS($B43,BJ$39+$A43,1,1,$D43))</f>
        <v>22284</v>
      </c>
      <c r="BK43" s="1" cm="1">
        <f t="array" aca="1" ref="BK43" ca="1">INDIRECT(ADDRESS($B43,BK$39+$A43,1,1,$D43))</f>
        <v>32427</v>
      </c>
      <c r="BL43" s="1" cm="1">
        <f t="array" aca="1" ref="BL43" ca="1">INDIRECT(ADDRESS($B43,BL$39+$A43,1,1,$D43))</f>
        <v>45437</v>
      </c>
      <c r="BM43" s="1" cm="1">
        <f t="array" aca="1" ref="BM43" ca="1">INDIRECT(ADDRESS($B43,BM$39+$A43,1,1,$D43))</f>
        <v>61401</v>
      </c>
      <c r="BN43" s="1" cm="1">
        <f t="array" aca="1" ref="BN43" ca="1">INDIRECT(ADDRESS($B43,BN$39+$A43,1,1,$D43))</f>
        <v>78289</v>
      </c>
      <c r="BO43" s="1" cm="1">
        <f t="array" aca="1" ref="BO43" ca="1">INDIRECT(ADDRESS($B43,BO$39+$A43,1,1,$D43))</f>
        <v>91270</v>
      </c>
      <c r="BP43" s="1" cm="1">
        <f t="array" aca="1" ref="BP43" ca="1">INDIRECT(ADDRESS($B43,BP$39+$A43,1,1,$D43))</f>
        <v>103479</v>
      </c>
      <c r="BQ43" s="1" cm="1">
        <f t="array" aca="1" ref="BQ43" ca="1">INDIRECT(ADDRESS($B43,BQ$39+$A43,1,1,$D43))</f>
        <v>122104</v>
      </c>
      <c r="BR43" s="1" cm="1">
        <f t="array" aca="1" ref="BR43" ca="1">INDIRECT(ADDRESS($B43,BR$39+$A43,1,1,$D43))</f>
        <v>145753</v>
      </c>
      <c r="BS43" s="1" cm="1">
        <f t="array" aca="1" ref="BS43" ca="1">INDIRECT(ADDRESS($B43,BS$39+$A43,1,1,$D43))</f>
        <v>155934</v>
      </c>
      <c r="BT43" s="1" cm="1">
        <f t="array" aca="1" ref="BT43" ca="1">INDIRECT(ADDRESS($B43,BT$39+$A43,1,1,$D43))</f>
        <v>172360</v>
      </c>
      <c r="BU43" s="1" cm="1">
        <f t="array" aca="1" ref="BU43" ca="1">INDIRECT(ADDRESS($B43,BU$39+$A43,1,1,$D43))</f>
        <v>186468</v>
      </c>
      <c r="BV43" s="1" cm="1">
        <f t="array" aca="1" ref="BV43" ca="1">INDIRECT(ADDRESS($B43,BV$39+$A43,1,1,$D43))</f>
        <v>205186</v>
      </c>
      <c r="BW43" s="1" cm="1">
        <f t="array" aca="1" ref="BW43" ca="1">INDIRECT(ADDRESS($B43,BW$39+$A43,1,1,$D43))</f>
        <v>220880</v>
      </c>
      <c r="BX43" s="1" cm="1">
        <f t="array" aca="1" ref="BX43" ca="1">INDIRECT(ADDRESS($B43,BX$39+$A43,1,1,$D43))</f>
        <v>238965</v>
      </c>
      <c r="BY43" s="1" cm="1">
        <f t="array" aca="1" ref="BY43" ca="1">INDIRECT(ADDRESS($B43,BY$39+$A43,1,1,$D43))</f>
        <v>260520</v>
      </c>
      <c r="BZ43" s="1" cm="1">
        <f t="array" aca="1" ref="BZ43" ca="1">INDIRECT(ADDRESS($B43,BZ$39+$A43,1,1,$D43))</f>
        <v>283621</v>
      </c>
      <c r="CA43" s="1" cm="1">
        <f t="array" aca="1" ref="CA43" ca="1">INDIRECT(ADDRESS($B43,CA$39+$A43,1,1,$D43))</f>
        <v>302280</v>
      </c>
      <c r="CB43" s="1" cm="1">
        <f t="array" aca="1" ref="CB43" ca="1">INDIRECT(ADDRESS($B43,CB$39+$A43,1,1,$D43))</f>
        <v>320811</v>
      </c>
      <c r="CC43" s="1" cm="1">
        <f t="array" aca="1" ref="CC43" ca="1">INDIRECT(ADDRESS($B43,CC$39+$A43,1,1,$D43))</f>
        <v>340058</v>
      </c>
      <c r="CD43" s="1" cm="1">
        <f t="array" aca="1" ref="CD43" ca="1">INDIRECT(ADDRESS($B43,CD$39+$A43,1,1,$D43))</f>
        <v>365153</v>
      </c>
      <c r="CE43" s="1" cm="1">
        <f t="array" aca="1" ref="CE43" ca="1">INDIRECT(ADDRESS($B43,CE$39+$A43,1,1,$D43))</f>
        <v>391549</v>
      </c>
      <c r="CF43" s="1" cm="1">
        <f t="array" aca="1" ref="CF43" ca="1">INDIRECT(ADDRESS($B43,CF$39+$A43,1,1,$D43))</f>
        <v>417885</v>
      </c>
      <c r="CG43" s="1" cm="1">
        <f t="array" aca="1" ref="CG43" ca="1">INDIRECT(ADDRESS($B43,CG$39+$A43,1,1,$D43))</f>
        <v>440980</v>
      </c>
      <c r="CH43" s="1" cm="1">
        <f t="array" aca="1" ref="CH43" ca="1">INDIRECT(ADDRESS($B43,CH$39+$A43,1,1,$D43))</f>
        <v>461601</v>
      </c>
      <c r="CI43" s="1" cm="1">
        <f t="array" aca="1" ref="CI43" ca="1">INDIRECT(ADDRESS($B43,CI$39+$A43,1,1,$D43))</f>
        <v>478357</v>
      </c>
      <c r="CJ43" s="1" cm="1">
        <f t="array" aca="1" ref="CJ43" ca="1">INDIRECT(ADDRESS($B43,CJ$39+$A43,1,1,$D43))</f>
        <v>499143</v>
      </c>
      <c r="CK43" s="1" cm="1">
        <f t="array" aca="1" ref="CK43" ca="1">INDIRECT(ADDRESS($B43,CK$39+$A43,1,1,$D43))</f>
        <v>526012</v>
      </c>
      <c r="CL43" s="1" cm="1">
        <f t="array" aca="1" ref="CL43" ca="1">INDIRECT(ADDRESS($B43,CL$39+$A43,1,1,$D43))</f>
        <v>550579</v>
      </c>
      <c r="CM43" s="1" cm="1">
        <f t="array" aca="1" ref="CM43" ca="1">INDIRECT(ADDRESS($B43,CM$39+$A43,1,1,$D43))</f>
        <v>573223</v>
      </c>
      <c r="CN43" s="1" cm="1">
        <f t="array" aca="1" ref="CN43" ca="1">INDIRECT(ADDRESS($B43,CN$39+$A43,1,1,$D43))</f>
        <v>0</v>
      </c>
      <c r="CO43" s="1" cm="1">
        <f t="array" aca="1" ref="CO43" ca="1">INDIRECT(ADDRESS($B43,CO$39+$A43,1,1,$D43))</f>
        <v>0</v>
      </c>
    </row>
    <row r="44" spans="1:93" x14ac:dyDescent="0.25">
      <c r="A44">
        <v>8</v>
      </c>
      <c r="B44">
        <f t="shared" ca="1" si="23"/>
        <v>9</v>
      </c>
      <c r="C44" s="1" t="str">
        <f t="shared" si="22"/>
        <v>US California</v>
      </c>
      <c r="D44" t="str">
        <f t="shared" si="24"/>
        <v>Tested</v>
      </c>
      <c r="E44" s="1" cm="1">
        <f t="array" aca="1" ref="E44" ca="1">INDIRECT(ADDRESS($B44,E$39+$A44,1,1,$D44))</f>
        <v>0</v>
      </c>
      <c r="F44" s="1" cm="1">
        <f t="array" aca="1" ref="F44" ca="1">INDIRECT(ADDRESS($B44,F$39+$A44,1,1,$D44))</f>
        <v>0</v>
      </c>
      <c r="G44" s="1" cm="1">
        <f t="array" aca="1" ref="G44" ca="1">INDIRECT(ADDRESS($B44,G$39+$A44,1,1,$D44))</f>
        <v>0</v>
      </c>
      <c r="H44" s="1" cm="1">
        <f t="array" aca="1" ref="H44" ca="1">INDIRECT(ADDRESS($B44,H$39+$A44,1,1,$D44))</f>
        <v>0</v>
      </c>
      <c r="I44" s="1" cm="1">
        <f t="array" aca="1" ref="I44" ca="1">INDIRECT(ADDRESS($B44,I$39+$A44,1,1,$D44))</f>
        <v>0</v>
      </c>
      <c r="J44" s="1" cm="1">
        <f t="array" aca="1" ref="J44" ca="1">INDIRECT(ADDRESS($B44,J$39+$A44,1,1,$D44))</f>
        <v>0</v>
      </c>
      <c r="K44" s="1" cm="1">
        <f t="array" aca="1" ref="K44" ca="1">INDIRECT(ADDRESS($B44,K$39+$A44,1,1,$D44))</f>
        <v>0</v>
      </c>
      <c r="L44" s="1" cm="1">
        <f t="array" aca="1" ref="L44" ca="1">INDIRECT(ADDRESS($B44,L$39+$A44,1,1,$D44))</f>
        <v>0</v>
      </c>
      <c r="M44" s="1" cm="1">
        <f t="array" aca="1" ref="M44" ca="1">INDIRECT(ADDRESS($B44,M$39+$A44,1,1,$D44))</f>
        <v>0</v>
      </c>
      <c r="N44" s="1" cm="1">
        <f t="array" aca="1" ref="N44" ca="1">INDIRECT(ADDRESS($B44,N$39+$A44,1,1,$D44))</f>
        <v>0</v>
      </c>
      <c r="O44" s="1" cm="1">
        <f t="array" aca="1" ref="O44" ca="1">INDIRECT(ADDRESS($B44,O$39+$A44,1,1,$D44))</f>
        <v>0</v>
      </c>
      <c r="P44" s="1" cm="1">
        <f t="array" aca="1" ref="P44" ca="1">INDIRECT(ADDRESS($B44,P$39+$A44,1,1,$D44))</f>
        <v>0</v>
      </c>
      <c r="Q44" s="1" cm="1">
        <f t="array" aca="1" ref="Q44" ca="1">INDIRECT(ADDRESS($B44,Q$39+$A44,1,1,$D44))</f>
        <v>0</v>
      </c>
      <c r="R44" s="1" cm="1">
        <f t="array" aca="1" ref="R44" ca="1">INDIRECT(ADDRESS($B44,R$39+$A44,1,1,$D44))</f>
        <v>0</v>
      </c>
      <c r="S44" s="1" cm="1">
        <f t="array" aca="1" ref="S44" ca="1">INDIRECT(ADDRESS($B44,S$39+$A44,1,1,$D44))</f>
        <v>0</v>
      </c>
      <c r="T44" s="1" cm="1">
        <f t="array" aca="1" ref="T44" ca="1">INDIRECT(ADDRESS($B44,T$39+$A44,1,1,$D44))</f>
        <v>0</v>
      </c>
      <c r="U44" s="1" cm="1">
        <f t="array" aca="1" ref="U44" ca="1">INDIRECT(ADDRESS($B44,U$39+$A44,1,1,$D44))</f>
        <v>0</v>
      </c>
      <c r="V44" s="1" cm="1">
        <f t="array" aca="1" ref="V44" ca="1">INDIRECT(ADDRESS($B44,V$39+$A44,1,1,$D44))</f>
        <v>0</v>
      </c>
      <c r="W44" s="1" cm="1">
        <f t="array" aca="1" ref="W44" ca="1">INDIRECT(ADDRESS($B44,W$39+$A44,1,1,$D44))</f>
        <v>0</v>
      </c>
      <c r="X44" s="1" cm="1">
        <f t="array" aca="1" ref="X44" ca="1">INDIRECT(ADDRESS($B44,X$39+$A44,1,1,$D44))</f>
        <v>0</v>
      </c>
      <c r="Y44" s="1" cm="1">
        <f t="array" aca="1" ref="Y44" ca="1">INDIRECT(ADDRESS($B44,Y$39+$A44,1,1,$D44))</f>
        <v>0</v>
      </c>
      <c r="Z44" s="1" cm="1">
        <f t="array" aca="1" ref="Z44" ca="1">INDIRECT(ADDRESS($B44,Z$39+$A44,1,1,$D44))</f>
        <v>0</v>
      </c>
      <c r="AA44" s="1" cm="1">
        <f t="array" aca="1" ref="AA44" ca="1">INDIRECT(ADDRESS($B44,AA$39+$A44,1,1,$D44))</f>
        <v>0</v>
      </c>
      <c r="AB44" s="1" cm="1">
        <f t="array" aca="1" ref="AB44" ca="1">INDIRECT(ADDRESS($B44,AB$39+$A44,1,1,$D44))</f>
        <v>0</v>
      </c>
      <c r="AC44" s="1" cm="1">
        <f t="array" aca="1" ref="AC44" ca="1">INDIRECT(ADDRESS($B44,AC$39+$A44,1,1,$D44))</f>
        <v>0</v>
      </c>
      <c r="AD44" s="1" cm="1">
        <f t="array" aca="1" ref="AD44" ca="1">INDIRECT(ADDRESS($B44,AD$39+$A44,1,1,$D44))</f>
        <v>0</v>
      </c>
      <c r="AE44" s="1" cm="1">
        <f t="array" aca="1" ref="AE44" ca="1">INDIRECT(ADDRESS($B44,AE$39+$A44,1,1,$D44))</f>
        <v>0</v>
      </c>
      <c r="AF44" s="1" cm="1">
        <f t="array" aca="1" ref="AF44" ca="1">INDIRECT(ADDRESS($B44,AF$39+$A44,1,1,$D44))</f>
        <v>0</v>
      </c>
      <c r="AG44" s="1" cm="1">
        <f t="array" aca="1" ref="AG44" ca="1">INDIRECT(ADDRESS($B44,AG$39+$A44,1,1,$D44))</f>
        <v>0</v>
      </c>
      <c r="AH44" s="1" cm="1">
        <f t="array" aca="1" ref="AH44" ca="1">INDIRECT(ADDRESS($B44,AH$39+$A44,1,1,$D44))</f>
        <v>0</v>
      </c>
      <c r="AI44" s="1" cm="1">
        <f t="array" aca="1" ref="AI44" ca="1">INDIRECT(ADDRESS($B44,AI$39+$A44,1,1,$D44))</f>
        <v>0</v>
      </c>
      <c r="AJ44" s="1" cm="1">
        <f t="array" aca="1" ref="AJ44" ca="1">INDIRECT(ADDRESS($B44,AJ$39+$A44,1,1,$D44))</f>
        <v>0</v>
      </c>
      <c r="AK44" s="1" cm="1">
        <f t="array" aca="1" ref="AK44" ca="1">INDIRECT(ADDRESS($B44,AK$39+$A44,1,1,$D44))</f>
        <v>0</v>
      </c>
      <c r="AL44" s="1" cm="1">
        <f t="array" aca="1" ref="AL44" ca="1">INDIRECT(ADDRESS($B44,AL$39+$A44,1,1,$D44))</f>
        <v>0</v>
      </c>
      <c r="AM44" s="1" cm="1">
        <f t="array" aca="1" ref="AM44" ca="1">INDIRECT(ADDRESS($B44,AM$39+$A44,1,1,$D44))</f>
        <v>0</v>
      </c>
      <c r="AN44" s="1" cm="1">
        <f t="array" aca="1" ref="AN44" ca="1">INDIRECT(ADDRESS($B44,AN$39+$A44,1,1,$D44))</f>
        <v>0</v>
      </c>
      <c r="AO44" s="1" cm="1">
        <f t="array" aca="1" ref="AO44" ca="1">INDIRECT(ADDRESS($B44,AO$39+$A44,1,1,$D44))</f>
        <v>0</v>
      </c>
      <c r="AP44" s="1" cm="1">
        <f t="array" aca="1" ref="AP44" ca="1">INDIRECT(ADDRESS($B44,AP$39+$A44,1,1,$D44))</f>
        <v>0</v>
      </c>
      <c r="AQ44" s="1" cm="1">
        <f t="array" aca="1" ref="AQ44" ca="1">INDIRECT(ADDRESS($B44,AQ$39+$A44,1,1,$D44))</f>
        <v>0</v>
      </c>
      <c r="AR44" s="1" cm="1">
        <f t="array" aca="1" ref="AR44" ca="1">INDIRECT(ADDRESS($B44,AR$39+$A44,1,1,$D44))</f>
        <v>0</v>
      </c>
      <c r="AS44" s="1" cm="1">
        <f t="array" aca="1" ref="AS44" ca="1">INDIRECT(ADDRESS($B44,AS$39+$A44,1,1,$D44))</f>
        <v>0</v>
      </c>
      <c r="AT44" s="1" cm="1">
        <f t="array" aca="1" ref="AT44" ca="1">INDIRECT(ADDRESS($B44,AT$39+$A44,1,1,$D44))</f>
        <v>0</v>
      </c>
      <c r="AU44" s="1" cm="1">
        <f t="array" aca="1" ref="AU44" ca="1">INDIRECT(ADDRESS($B44,AU$39+$A44,1,1,$D44))</f>
        <v>515</v>
      </c>
      <c r="AV44" s="1" cm="1">
        <f t="array" aca="1" ref="AV44" ca="1">INDIRECT(ADDRESS($B44,AV$39+$A44,1,1,$D44))</f>
        <v>515</v>
      </c>
      <c r="AW44" s="1" cm="1">
        <f t="array" aca="1" ref="AW44" ca="1">INDIRECT(ADDRESS($B44,AW$39+$A44,1,1,$D44))</f>
        <v>522</v>
      </c>
      <c r="AX44" s="1" cm="1">
        <f t="array" aca="1" ref="AX44" ca="1">INDIRECT(ADDRESS($B44,AX$39+$A44,1,1,$D44))</f>
        <v>531</v>
      </c>
      <c r="AY44" s="1" cm="1">
        <f t="array" aca="1" ref="AY44" ca="1">INDIRECT(ADDRESS($B44,AY$39+$A44,1,1,$D44))</f>
        <v>550</v>
      </c>
      <c r="AZ44" s="1" cm="1">
        <f t="array" aca="1" ref="AZ44" ca="1">INDIRECT(ADDRESS($B44,AZ$39+$A44,1,1,$D44))</f>
        <v>804</v>
      </c>
      <c r="BA44" s="1" cm="1">
        <f t="array" aca="1" ref="BA44" ca="1">INDIRECT(ADDRESS($B44,BA$39+$A44,1,1,$D44))</f>
        <v>823</v>
      </c>
      <c r="BB44" s="1" cm="1">
        <f t="array" aca="1" ref="BB44" ca="1">INDIRECT(ADDRESS($B44,BB$39+$A44,1,1,$D44))</f>
        <v>1073</v>
      </c>
      <c r="BC44" s="1" cm="1">
        <f t="array" aca="1" ref="BC44" ca="1">INDIRECT(ADDRESS($B44,BC$39+$A44,1,1,$D44))</f>
        <v>1118</v>
      </c>
      <c r="BD44" s="1" cm="1">
        <f t="array" aca="1" ref="BD44" ca="1">INDIRECT(ADDRESS($B44,BD$39+$A44,1,1,$D44))</f>
        <v>1118</v>
      </c>
      <c r="BE44" s="1" cm="1">
        <f t="array" aca="1" ref="BE44" ca="1">INDIRECT(ADDRESS($B44,BE$39+$A44,1,1,$D44))</f>
        <v>1168</v>
      </c>
      <c r="BF44" s="1" cm="1">
        <f t="array" aca="1" ref="BF44" ca="1">INDIRECT(ADDRESS($B44,BF$39+$A44,1,1,$D44))</f>
        <v>1209</v>
      </c>
      <c r="BG44" s="1" cm="1">
        <f t="array" aca="1" ref="BG44" ca="1">INDIRECT(ADDRESS($B44,BG$39+$A44,1,1,$D44))</f>
        <v>8316</v>
      </c>
      <c r="BH44" s="1" cm="1">
        <f t="array" aca="1" ref="BH44" ca="1">INDIRECT(ADDRESS($B44,BH$39+$A44,1,1,$D44))</f>
        <v>8464</v>
      </c>
      <c r="BI44" s="1" cm="1">
        <f t="array" aca="1" ref="BI44" ca="1">INDIRECT(ADDRESS($B44,BI$39+$A44,1,1,$D44))</f>
        <v>8592</v>
      </c>
      <c r="BJ44" s="1" cm="1">
        <f t="array" aca="1" ref="BJ44" ca="1">INDIRECT(ADDRESS($B44,BJ$39+$A44,1,1,$D44))</f>
        <v>9711</v>
      </c>
      <c r="BK44" s="1" cm="1">
        <f t="array" aca="1" ref="BK44" ca="1">INDIRECT(ADDRESS($B44,BK$39+$A44,1,1,$D44))</f>
        <v>11487</v>
      </c>
      <c r="BL44" s="1" cm="1">
        <f t="array" aca="1" ref="BL44" ca="1">INDIRECT(ADDRESS($B44,BL$39+$A44,1,1,$D44))</f>
        <v>12528</v>
      </c>
      <c r="BM44" s="1" cm="1">
        <f t="array" aca="1" ref="BM44" ca="1">INDIRECT(ADDRESS($B44,BM$39+$A44,1,1,$D44))</f>
        <v>12840</v>
      </c>
      <c r="BN44" s="1" cm="1">
        <f t="array" aca="1" ref="BN44" ca="1">INDIRECT(ADDRESS($B44,BN$39+$A44,1,1,$D44))</f>
        <v>14300</v>
      </c>
      <c r="BO44" s="1" cm="1">
        <f t="array" aca="1" ref="BO44" ca="1">INDIRECT(ADDRESS($B44,BO$39+$A44,1,1,$D44))</f>
        <v>15554</v>
      </c>
      <c r="BP44" s="1" cm="1">
        <f t="array" aca="1" ref="BP44" ca="1">INDIRECT(ADDRESS($B44,BP$39+$A44,1,1,$D44))</f>
        <v>18276</v>
      </c>
      <c r="BQ44" s="1" cm="1">
        <f t="array" aca="1" ref="BQ44" ca="1">INDIRECT(ADDRESS($B44,BQ$39+$A44,1,1,$D44))</f>
        <v>20386</v>
      </c>
      <c r="BR44" s="1" cm="1">
        <f t="array" aca="1" ref="BR44" ca="1">INDIRECT(ADDRESS($B44,BR$39+$A44,1,1,$D44))</f>
        <v>21259</v>
      </c>
      <c r="BS44" s="1" cm="1">
        <f t="array" aca="1" ref="BS44" ca="1">INDIRECT(ADDRESS($B44,BS$39+$A44,1,1,$D44))</f>
        <v>25192</v>
      </c>
      <c r="BT44" s="1" cm="1">
        <f t="array" aca="1" ref="BT44" ca="1">INDIRECT(ADDRESS($B44,BT$39+$A44,1,1,$D44))</f>
        <v>26257</v>
      </c>
      <c r="BU44" s="1" cm="1">
        <f t="array" aca="1" ref="BU44" ca="1">INDIRECT(ADDRESS($B44,BU$39+$A44,1,1,$D44))</f>
        <v>26996</v>
      </c>
      <c r="BV44" s="1" cm="1">
        <f t="array" aca="1" ref="BV44" ca="1">INDIRECT(ADDRESS($B44,BV$39+$A44,1,1,$D44))</f>
        <v>29254</v>
      </c>
      <c r="BW44" s="1" cm="1">
        <f t="array" aca="1" ref="BW44" ca="1">INDIRECT(ADDRESS($B44,BW$39+$A44,1,1,$D44))</f>
        <v>29927</v>
      </c>
      <c r="BX44" s="1" cm="1">
        <f t="array" aca="1" ref="BX44" ca="1">INDIRECT(ADDRESS($B44,BX$39+$A44,1,1,$D44))</f>
        <v>33000</v>
      </c>
      <c r="BY44" s="1" cm="1">
        <f t="array" aca="1" ref="BY44" ca="1">INDIRECT(ADDRESS($B44,BY$39+$A44,1,1,$D44))</f>
        <v>35300</v>
      </c>
      <c r="BZ44" s="1" cm="1">
        <f t="array" aca="1" ref="BZ44" ca="1">INDIRECT(ADDRESS($B44,BZ$39+$A44,1,1,$D44))</f>
        <v>113700</v>
      </c>
      <c r="CA44" s="1" cm="1">
        <f t="array" aca="1" ref="CA44" ca="1">INDIRECT(ADDRESS($B44,CA$39+$A44,1,1,$D44))</f>
        <v>116533</v>
      </c>
      <c r="CB44" s="1" cm="1">
        <f t="array" aca="1" ref="CB44" ca="1">INDIRECT(ADDRESS($B44,CB$39+$A44,1,1,$D44))</f>
        <v>117431</v>
      </c>
      <c r="CC44" s="1" cm="1">
        <f t="array" aca="1" ref="CC44" ca="1">INDIRECT(ADDRESS($B44,CC$39+$A44,1,1,$D44))</f>
        <v>131229</v>
      </c>
      <c r="CD44" s="1" cm="1">
        <f t="array" aca="1" ref="CD44" ca="1">INDIRECT(ADDRESS($B44,CD$39+$A44,1,1,$D44))</f>
        <v>144264</v>
      </c>
      <c r="CE44" s="1" cm="1">
        <f t="array" aca="1" ref="CE44" ca="1">INDIRECT(ADDRESS($B44,CE$39+$A44,1,1,$D44))</f>
        <v>163500</v>
      </c>
      <c r="CF44" s="1" cm="1">
        <f t="array" aca="1" ref="CF44" ca="1">INDIRECT(ADDRESS($B44,CF$39+$A44,1,1,$D44))</f>
        <v>164863</v>
      </c>
      <c r="CG44" s="1" cm="1">
        <f t="array" aca="1" ref="CG44" ca="1">INDIRECT(ADDRESS($B44,CG$39+$A44,1,1,$D44))</f>
        <v>172076</v>
      </c>
      <c r="CH44" s="1" cm="1">
        <f t="array" aca="1" ref="CH44" ca="1">INDIRECT(ADDRESS($B44,CH$39+$A44,1,1,$D44))</f>
        <v>190328</v>
      </c>
      <c r="CI44" s="1" cm="1">
        <f t="array" aca="1" ref="CI44" ca="1">INDIRECT(ADDRESS($B44,CI$39+$A44,1,1,$D44))</f>
        <v>190882</v>
      </c>
      <c r="CJ44" s="1" cm="1">
        <f t="array" aca="1" ref="CJ44" ca="1">INDIRECT(ADDRESS($B44,CJ$39+$A44,1,1,$D44))</f>
        <v>202208</v>
      </c>
      <c r="CK44" s="1" cm="1">
        <f t="array" aca="1" ref="CK44" ca="1">INDIRECT(ADDRESS($B44,CK$39+$A44,1,1,$D44))</f>
        <v>216486</v>
      </c>
      <c r="CL44" s="1" cm="1">
        <f t="array" aca="1" ref="CL44" ca="1">INDIRECT(ADDRESS($B44,CL$39+$A44,1,1,$D44))</f>
        <v>246400</v>
      </c>
      <c r="CM44" s="1" cm="1">
        <f t="array" aca="1" ref="CM44" ca="1">INDIRECT(ADDRESS($B44,CM$39+$A44,1,1,$D44))</f>
        <v>251614</v>
      </c>
      <c r="CN44" s="1" cm="1">
        <f t="array" aca="1" ref="CN44" ca="1">INDIRECT(ADDRESS($B44,CN$39+$A44,1,1,$D44))</f>
        <v>0</v>
      </c>
      <c r="CO44" s="1" cm="1">
        <f t="array" aca="1" ref="CO44" ca="1">INDIRECT(ADDRESS($B44,CO$39+$A44,1,1,$D44))</f>
        <v>0</v>
      </c>
    </row>
    <row r="45" spans="1:93" x14ac:dyDescent="0.25">
      <c r="A45">
        <v>8</v>
      </c>
      <c r="B45">
        <f t="shared" ca="1" si="23"/>
        <v>36</v>
      </c>
      <c r="C45" s="1" t="str">
        <f t="shared" si="22"/>
        <v>US New Jersey</v>
      </c>
      <c r="D45" t="str">
        <f t="shared" si="24"/>
        <v>Tested</v>
      </c>
      <c r="E45" s="1" cm="1">
        <f t="array" aca="1" ref="E45" ca="1">INDIRECT(ADDRESS($B45,E$39+$A45,1,1,$D45))</f>
        <v>0</v>
      </c>
      <c r="F45" s="1" cm="1">
        <f t="array" aca="1" ref="F45" ca="1">INDIRECT(ADDRESS($B45,F$39+$A45,1,1,$D45))</f>
        <v>0</v>
      </c>
      <c r="G45" s="1" cm="1">
        <f t="array" aca="1" ref="G45" ca="1">INDIRECT(ADDRESS($B45,G$39+$A45,1,1,$D45))</f>
        <v>0</v>
      </c>
      <c r="H45" s="1" cm="1">
        <f t="array" aca="1" ref="H45" ca="1">INDIRECT(ADDRESS($B45,H$39+$A45,1,1,$D45))</f>
        <v>0</v>
      </c>
      <c r="I45" s="1" cm="1">
        <f t="array" aca="1" ref="I45" ca="1">INDIRECT(ADDRESS($B45,I$39+$A45,1,1,$D45))</f>
        <v>0</v>
      </c>
      <c r="J45" s="1" cm="1">
        <f t="array" aca="1" ref="J45" ca="1">INDIRECT(ADDRESS($B45,J$39+$A45,1,1,$D45))</f>
        <v>0</v>
      </c>
      <c r="K45" s="1" cm="1">
        <f t="array" aca="1" ref="K45" ca="1">INDIRECT(ADDRESS($B45,K$39+$A45,1,1,$D45))</f>
        <v>0</v>
      </c>
      <c r="L45" s="1" cm="1">
        <f t="array" aca="1" ref="L45" ca="1">INDIRECT(ADDRESS($B45,L$39+$A45,1,1,$D45))</f>
        <v>0</v>
      </c>
      <c r="M45" s="1" cm="1">
        <f t="array" aca="1" ref="M45" ca="1">INDIRECT(ADDRESS($B45,M$39+$A45,1,1,$D45))</f>
        <v>0</v>
      </c>
      <c r="N45" s="1" cm="1">
        <f t="array" aca="1" ref="N45" ca="1">INDIRECT(ADDRESS($B45,N$39+$A45,1,1,$D45))</f>
        <v>0</v>
      </c>
      <c r="O45" s="1" cm="1">
        <f t="array" aca="1" ref="O45" ca="1">INDIRECT(ADDRESS($B45,O$39+$A45,1,1,$D45))</f>
        <v>0</v>
      </c>
      <c r="P45" s="1" cm="1">
        <f t="array" aca="1" ref="P45" ca="1">INDIRECT(ADDRESS($B45,P$39+$A45,1,1,$D45))</f>
        <v>0</v>
      </c>
      <c r="Q45" s="1" cm="1">
        <f t="array" aca="1" ref="Q45" ca="1">INDIRECT(ADDRESS($B45,Q$39+$A45,1,1,$D45))</f>
        <v>0</v>
      </c>
      <c r="R45" s="1" cm="1">
        <f t="array" aca="1" ref="R45" ca="1">INDIRECT(ADDRESS($B45,R$39+$A45,1,1,$D45))</f>
        <v>0</v>
      </c>
      <c r="S45" s="1" cm="1">
        <f t="array" aca="1" ref="S45" ca="1">INDIRECT(ADDRESS($B45,S$39+$A45,1,1,$D45))</f>
        <v>0</v>
      </c>
      <c r="T45" s="1" cm="1">
        <f t="array" aca="1" ref="T45" ca="1">INDIRECT(ADDRESS($B45,T$39+$A45,1,1,$D45))</f>
        <v>0</v>
      </c>
      <c r="U45" s="1" cm="1">
        <f t="array" aca="1" ref="U45" ca="1">INDIRECT(ADDRESS($B45,U$39+$A45,1,1,$D45))</f>
        <v>0</v>
      </c>
      <c r="V45" s="1" cm="1">
        <f t="array" aca="1" ref="V45" ca="1">INDIRECT(ADDRESS($B45,V$39+$A45,1,1,$D45))</f>
        <v>0</v>
      </c>
      <c r="W45" s="1" cm="1">
        <f t="array" aca="1" ref="W45" ca="1">INDIRECT(ADDRESS($B45,W$39+$A45,1,1,$D45))</f>
        <v>0</v>
      </c>
      <c r="X45" s="1" cm="1">
        <f t="array" aca="1" ref="X45" ca="1">INDIRECT(ADDRESS($B45,X$39+$A45,1,1,$D45))</f>
        <v>0</v>
      </c>
      <c r="Y45" s="1" cm="1">
        <f t="array" aca="1" ref="Y45" ca="1">INDIRECT(ADDRESS($B45,Y$39+$A45,1,1,$D45))</f>
        <v>0</v>
      </c>
      <c r="Z45" s="1" cm="1">
        <f t="array" aca="1" ref="Z45" ca="1">INDIRECT(ADDRESS($B45,Z$39+$A45,1,1,$D45))</f>
        <v>0</v>
      </c>
      <c r="AA45" s="1" cm="1">
        <f t="array" aca="1" ref="AA45" ca="1">INDIRECT(ADDRESS($B45,AA$39+$A45,1,1,$D45))</f>
        <v>0</v>
      </c>
      <c r="AB45" s="1" cm="1">
        <f t="array" aca="1" ref="AB45" ca="1">INDIRECT(ADDRESS($B45,AB$39+$A45,1,1,$D45))</f>
        <v>0</v>
      </c>
      <c r="AC45" s="1" cm="1">
        <f t="array" aca="1" ref="AC45" ca="1">INDIRECT(ADDRESS($B45,AC$39+$A45,1,1,$D45))</f>
        <v>0</v>
      </c>
      <c r="AD45" s="1" cm="1">
        <f t="array" aca="1" ref="AD45" ca="1">INDIRECT(ADDRESS($B45,AD$39+$A45,1,1,$D45))</f>
        <v>0</v>
      </c>
      <c r="AE45" s="1" cm="1">
        <f t="array" aca="1" ref="AE45" ca="1">INDIRECT(ADDRESS($B45,AE$39+$A45,1,1,$D45))</f>
        <v>0</v>
      </c>
      <c r="AF45" s="1" cm="1">
        <f t="array" aca="1" ref="AF45" ca="1">INDIRECT(ADDRESS($B45,AF$39+$A45,1,1,$D45))</f>
        <v>0</v>
      </c>
      <c r="AG45" s="1" cm="1">
        <f t="array" aca="1" ref="AG45" ca="1">INDIRECT(ADDRESS($B45,AG$39+$A45,1,1,$D45))</f>
        <v>0</v>
      </c>
      <c r="AH45" s="1" cm="1">
        <f t="array" aca="1" ref="AH45" ca="1">INDIRECT(ADDRESS($B45,AH$39+$A45,1,1,$D45))</f>
        <v>0</v>
      </c>
      <c r="AI45" s="1" cm="1">
        <f t="array" aca="1" ref="AI45" ca="1">INDIRECT(ADDRESS($B45,AI$39+$A45,1,1,$D45))</f>
        <v>0</v>
      </c>
      <c r="AJ45" s="1" cm="1">
        <f t="array" aca="1" ref="AJ45" ca="1">INDIRECT(ADDRESS($B45,AJ$39+$A45,1,1,$D45))</f>
        <v>0</v>
      </c>
      <c r="AK45" s="1" cm="1">
        <f t="array" aca="1" ref="AK45" ca="1">INDIRECT(ADDRESS($B45,AK$39+$A45,1,1,$D45))</f>
        <v>0</v>
      </c>
      <c r="AL45" s="1" cm="1">
        <f t="array" aca="1" ref="AL45" ca="1">INDIRECT(ADDRESS($B45,AL$39+$A45,1,1,$D45))</f>
        <v>0</v>
      </c>
      <c r="AM45" s="1" cm="1">
        <f t="array" aca="1" ref="AM45" ca="1">INDIRECT(ADDRESS($B45,AM$39+$A45,1,1,$D45))</f>
        <v>0</v>
      </c>
      <c r="AN45" s="1" cm="1">
        <f t="array" aca="1" ref="AN45" ca="1">INDIRECT(ADDRESS($B45,AN$39+$A45,1,1,$D45))</f>
        <v>0</v>
      </c>
      <c r="AO45" s="1" cm="1">
        <f t="array" aca="1" ref="AO45" ca="1">INDIRECT(ADDRESS($B45,AO$39+$A45,1,1,$D45))</f>
        <v>0</v>
      </c>
      <c r="AP45" s="1" cm="1">
        <f t="array" aca="1" ref="AP45" ca="1">INDIRECT(ADDRESS($B45,AP$39+$A45,1,1,$D45))</f>
        <v>0</v>
      </c>
      <c r="AQ45" s="1" cm="1">
        <f t="array" aca="1" ref="AQ45" ca="1">INDIRECT(ADDRESS($B45,AQ$39+$A45,1,1,$D45))</f>
        <v>0</v>
      </c>
      <c r="AR45" s="1" cm="1">
        <f t="array" aca="1" ref="AR45" ca="1">INDIRECT(ADDRESS($B45,AR$39+$A45,1,1,$D45))</f>
        <v>0</v>
      </c>
      <c r="AS45" s="1" cm="1">
        <f t="array" aca="1" ref="AS45" ca="1">INDIRECT(ADDRESS($B45,AS$39+$A45,1,1,$D45))</f>
        <v>0</v>
      </c>
      <c r="AT45" s="1" cm="1">
        <f t="array" aca="1" ref="AT45" ca="1">INDIRECT(ADDRESS($B45,AT$39+$A45,1,1,$D45))</f>
        <v>0</v>
      </c>
      <c r="AU45" s="1" cm="1">
        <f t="array" aca="1" ref="AU45" ca="1">INDIRECT(ADDRESS($B45,AU$39+$A45,1,1,$D45))</f>
        <v>0</v>
      </c>
      <c r="AV45" s="1" cm="1">
        <f t="array" aca="1" ref="AV45" ca="1">INDIRECT(ADDRESS($B45,AV$39+$A45,1,1,$D45))</f>
        <v>1</v>
      </c>
      <c r="AW45" s="1" cm="1">
        <f t="array" aca="1" ref="AW45" ca="1">INDIRECT(ADDRESS($B45,AW$39+$A45,1,1,$D45))</f>
        <v>1</v>
      </c>
      <c r="AX45" s="1" cm="1">
        <f t="array" aca="1" ref="AX45" ca="1">INDIRECT(ADDRESS($B45,AX$39+$A45,1,1,$D45))</f>
        <v>4</v>
      </c>
      <c r="AY45" s="1" cm="1">
        <f t="array" aca="1" ref="AY45" ca="1">INDIRECT(ADDRESS($B45,AY$39+$A45,1,1,$D45))</f>
        <v>37</v>
      </c>
      <c r="AZ45" s="1" cm="1">
        <f t="array" aca="1" ref="AZ45" ca="1">INDIRECT(ADDRESS($B45,AZ$39+$A45,1,1,$D45))</f>
        <v>46</v>
      </c>
      <c r="BA45" s="1" cm="1">
        <f t="array" aca="1" ref="BA45" ca="1">INDIRECT(ADDRESS($B45,BA$39+$A45,1,1,$D45))</f>
        <v>59</v>
      </c>
      <c r="BB45" s="1" cm="1">
        <f t="array" aca="1" ref="BB45" ca="1">INDIRECT(ADDRESS($B45,BB$39+$A45,1,1,$D45))</f>
        <v>81</v>
      </c>
      <c r="BC45" s="1" cm="1">
        <f t="array" aca="1" ref="BC45" ca="1">INDIRECT(ADDRESS($B45,BC$39+$A45,1,1,$D45))</f>
        <v>104</v>
      </c>
      <c r="BD45" s="1" cm="1">
        <f t="array" aca="1" ref="BD45" ca="1">INDIRECT(ADDRESS($B45,BD$39+$A45,1,1,$D45))</f>
        <v>147</v>
      </c>
      <c r="BE45" s="1" cm="1">
        <f t="array" aca="1" ref="BE45" ca="1">INDIRECT(ADDRESS($B45,BE$39+$A45,1,1,$D45))</f>
        <v>147</v>
      </c>
      <c r="BF45" s="1" cm="1">
        <f t="array" aca="1" ref="BF45" ca="1">INDIRECT(ADDRESS($B45,BF$39+$A45,1,1,$D45))</f>
        <v>218</v>
      </c>
      <c r="BG45" s="1" cm="1">
        <f t="array" aca="1" ref="BG45" ca="1">INDIRECT(ADDRESS($B45,BG$39+$A45,1,1,$D45))</f>
        <v>298</v>
      </c>
      <c r="BH45" s="1" cm="1">
        <f t="array" aca="1" ref="BH45" ca="1">INDIRECT(ADDRESS($B45,BH$39+$A45,1,1,$D45))</f>
        <v>430</v>
      </c>
      <c r="BI45" s="1" cm="1">
        <f t="array" aca="1" ref="BI45" ca="1">INDIRECT(ADDRESS($B45,BI$39+$A45,1,1,$D45))</f>
        <v>617</v>
      </c>
      <c r="BJ45" s="1" cm="1">
        <f t="array" aca="1" ref="BJ45" ca="1">INDIRECT(ADDRESS($B45,BJ$39+$A45,1,1,$D45))</f>
        <v>952</v>
      </c>
      <c r="BK45" s="1" cm="1">
        <f t="array" aca="1" ref="BK45" ca="1">INDIRECT(ADDRESS($B45,BK$39+$A45,1,1,$D45))</f>
        <v>1154</v>
      </c>
      <c r="BL45" s="1" cm="1">
        <f t="array" aca="1" ref="BL45" ca="1">INDIRECT(ADDRESS($B45,BL$39+$A45,1,1,$D45))</f>
        <v>1621</v>
      </c>
      <c r="BM45" s="1" cm="1">
        <f t="array" aca="1" ref="BM45" ca="1">INDIRECT(ADDRESS($B45,BM$39+$A45,1,1,$D45))</f>
        <v>2241</v>
      </c>
      <c r="BN45" s="1" cm="1">
        <f t="array" aca="1" ref="BN45" ca="1">INDIRECT(ADDRESS($B45,BN$39+$A45,1,1,$D45))</f>
        <v>3203</v>
      </c>
      <c r="BO45" s="1" cm="1">
        <f t="array" aca="1" ref="BO45" ca="1">INDIRECT(ADDRESS($B45,BO$39+$A45,1,1,$D45))</f>
        <v>12000</v>
      </c>
      <c r="BP45" s="1" cm="1">
        <f t="array" aca="1" ref="BP45" ca="1">INDIRECT(ADDRESS($B45,BP$39+$A45,1,1,$D45))</f>
        <v>14854</v>
      </c>
      <c r="BQ45" s="1" cm="1">
        <f t="array" aca="1" ref="BQ45" ca="1">INDIRECT(ADDRESS($B45,BQ$39+$A45,1,1,$D45))</f>
        <v>20537</v>
      </c>
      <c r="BR45" s="1" cm="1">
        <f t="array" aca="1" ref="BR45" ca="1">INDIRECT(ADDRESS($B45,BR$39+$A45,1,1,$D45))</f>
        <v>25372</v>
      </c>
      <c r="BS45" s="1" cm="1">
        <f t="array" aca="1" ref="BS45" ca="1">INDIRECT(ADDRESS($B45,BS$39+$A45,1,1,$D45))</f>
        <v>30510</v>
      </c>
      <c r="BT45" s="1" cm="1">
        <f t="array" aca="1" ref="BT45" ca="1">INDIRECT(ADDRESS($B45,BT$39+$A45,1,1,$D45))</f>
        <v>35602</v>
      </c>
      <c r="BU45" s="1" cm="1">
        <f t="array" aca="1" ref="BU45" ca="1">INDIRECT(ADDRESS($B45,BU$39+$A45,1,1,$D45))</f>
        <v>41860</v>
      </c>
      <c r="BV45" s="1" cm="1">
        <f t="array" aca="1" ref="BV45" ca="1">INDIRECT(ADDRESS($B45,BV$39+$A45,1,1,$D45))</f>
        <v>45773</v>
      </c>
      <c r="BW45" s="1" cm="1">
        <f t="array" aca="1" ref="BW45" ca="1">INDIRECT(ADDRESS($B45,BW$39+$A45,1,1,$D45))</f>
        <v>52642</v>
      </c>
      <c r="BX45" s="1" cm="1">
        <f t="array" aca="1" ref="BX45" ca="1">INDIRECT(ADDRESS($B45,BX$39+$A45,1,1,$D45))</f>
        <v>59110</v>
      </c>
      <c r="BY45" s="1" cm="1">
        <f t="array" aca="1" ref="BY45" ca="1">INDIRECT(ADDRESS($B45,BY$39+$A45,1,1,$D45))</f>
        <v>67503</v>
      </c>
      <c r="BZ45" s="1" cm="1">
        <f t="array" aca="1" ref="BZ45" ca="1">INDIRECT(ADDRESS($B45,BZ$39+$A45,1,1,$D45))</f>
        <v>75356</v>
      </c>
      <c r="CA45" s="1" cm="1">
        <f t="array" aca="1" ref="CA45" ca="1">INDIRECT(ADDRESS($B45,CA$39+$A45,1,1,$D45))</f>
        <v>82166</v>
      </c>
      <c r="CB45" s="1" cm="1">
        <f t="array" aca="1" ref="CB45" ca="1">INDIRECT(ADDRESS($B45,CB$39+$A45,1,1,$D45))</f>
        <v>89032</v>
      </c>
      <c r="CC45" s="1" cm="1">
        <f t="array" aca="1" ref="CC45" ca="1">INDIRECT(ADDRESS($B45,CC$39+$A45,1,1,$D45))</f>
        <v>94974</v>
      </c>
      <c r="CD45" s="1" cm="1">
        <f t="array" aca="1" ref="CD45" ca="1">INDIRECT(ADDRESS($B45,CD$39+$A45,1,1,$D45))</f>
        <v>100416</v>
      </c>
      <c r="CE45" s="1" cm="1">
        <f t="array" aca="1" ref="CE45" ca="1">INDIRECT(ADDRESS($B45,CE$39+$A45,1,1,$D45))</f>
        <v>107192</v>
      </c>
      <c r="CF45" s="1" cm="1">
        <f t="array" aca="1" ref="CF45" ca="1">INDIRECT(ADDRESS($B45,CF$39+$A45,1,1,$D45))</f>
        <v>113523</v>
      </c>
      <c r="CG45" s="1" cm="1">
        <f t="array" aca="1" ref="CG45" ca="1">INDIRECT(ADDRESS($B45,CG$39+$A45,1,1,$D45))</f>
        <v>120193</v>
      </c>
      <c r="CH45" s="1" cm="1">
        <f t="array" aca="1" ref="CH45" ca="1">INDIRECT(ADDRESS($B45,CH$39+$A45,1,1,$D45))</f>
        <v>126735</v>
      </c>
      <c r="CI45" s="1" cm="1">
        <f t="array" aca="1" ref="CI45" ca="1">INDIRECT(ADDRESS($B45,CI$39+$A45,1,1,$D45))</f>
        <v>129469</v>
      </c>
      <c r="CJ45" s="1" cm="1">
        <f t="array" aca="1" ref="CJ45" ca="1">INDIRECT(ADDRESS($B45,CJ$39+$A45,1,1,$D45))</f>
        <v>139774</v>
      </c>
      <c r="CK45" s="1" cm="1">
        <f t="array" aca="1" ref="CK45" ca="1">INDIRECT(ADDRESS($B45,CK$39+$A45,1,1,$D45))</f>
        <v>144021</v>
      </c>
      <c r="CL45" s="1" cm="1">
        <f t="array" aca="1" ref="CL45" ca="1">INDIRECT(ADDRESS($B45,CL$39+$A45,1,1,$D45))</f>
        <v>151830</v>
      </c>
      <c r="CM45" s="1" cm="1">
        <f t="array" aca="1" ref="CM45" ca="1">INDIRECT(ADDRESS($B45,CM$39+$A45,1,1,$D45))</f>
        <v>157449</v>
      </c>
      <c r="CN45" s="1" cm="1">
        <f t="array" aca="1" ref="CN45" ca="1">INDIRECT(ADDRESS($B45,CN$39+$A45,1,1,$D45))</f>
        <v>0</v>
      </c>
      <c r="CO45" s="1" cm="1">
        <f t="array" aca="1" ref="CO45" ca="1">INDIRECT(ADDRESS($B45,CO$39+$A45,1,1,$D45))</f>
        <v>0</v>
      </c>
    </row>
    <row r="46" spans="1:93" x14ac:dyDescent="0.25">
      <c r="A46">
        <v>8</v>
      </c>
      <c r="B46">
        <f ca="1">MATCH($C46,INDIRECT("'"&amp;$C$41&amp;"'!A:A"),0)</f>
        <v>14</v>
      </c>
      <c r="C46" s="1" t="str">
        <f t="shared" si="22"/>
        <v>US Florida</v>
      </c>
      <c r="D46" t="str">
        <f t="shared" si="24"/>
        <v>Tested</v>
      </c>
      <c r="E46" s="1" cm="1">
        <f t="array" aca="1" ref="E46" ca="1">INDIRECT(ADDRESS($B46,E$39+$A46,1,1,$D46))</f>
        <v>0</v>
      </c>
      <c r="F46" s="1" cm="1">
        <f t="array" aca="1" ref="F46" ca="1">INDIRECT(ADDRESS($B46,F$39+$A46,1,1,$D46))</f>
        <v>0</v>
      </c>
      <c r="G46" s="1" cm="1">
        <f t="array" aca="1" ref="G46" ca="1">INDIRECT(ADDRESS($B46,G$39+$A46,1,1,$D46))</f>
        <v>0</v>
      </c>
      <c r="H46" s="1" cm="1">
        <f t="array" aca="1" ref="H46" ca="1">INDIRECT(ADDRESS($B46,H$39+$A46,1,1,$D46))</f>
        <v>0</v>
      </c>
      <c r="I46" s="1" cm="1">
        <f t="array" aca="1" ref="I46" ca="1">INDIRECT(ADDRESS($B46,I$39+$A46,1,1,$D46))</f>
        <v>0</v>
      </c>
      <c r="J46" s="1" cm="1">
        <f t="array" aca="1" ref="J46" ca="1">INDIRECT(ADDRESS($B46,J$39+$A46,1,1,$D46))</f>
        <v>0</v>
      </c>
      <c r="K46" s="1" cm="1">
        <f t="array" aca="1" ref="K46" ca="1">INDIRECT(ADDRESS($B46,K$39+$A46,1,1,$D46))</f>
        <v>0</v>
      </c>
      <c r="L46" s="1" cm="1">
        <f t="array" aca="1" ref="L46" ca="1">INDIRECT(ADDRESS($B46,L$39+$A46,1,1,$D46))</f>
        <v>0</v>
      </c>
      <c r="M46" s="1" cm="1">
        <f t="array" aca="1" ref="M46" ca="1">INDIRECT(ADDRESS($B46,M$39+$A46,1,1,$D46))</f>
        <v>0</v>
      </c>
      <c r="N46" s="1" cm="1">
        <f t="array" aca="1" ref="N46" ca="1">INDIRECT(ADDRESS($B46,N$39+$A46,1,1,$D46))</f>
        <v>0</v>
      </c>
      <c r="O46" s="1" cm="1">
        <f t="array" aca="1" ref="O46" ca="1">INDIRECT(ADDRESS($B46,O$39+$A46,1,1,$D46))</f>
        <v>0</v>
      </c>
      <c r="P46" s="1" cm="1">
        <f t="array" aca="1" ref="P46" ca="1">INDIRECT(ADDRESS($B46,P$39+$A46,1,1,$D46))</f>
        <v>0</v>
      </c>
      <c r="Q46" s="1" cm="1">
        <f t="array" aca="1" ref="Q46" ca="1">INDIRECT(ADDRESS($B46,Q$39+$A46,1,1,$D46))</f>
        <v>0</v>
      </c>
      <c r="R46" s="1" cm="1">
        <f t="array" aca="1" ref="R46" ca="1">INDIRECT(ADDRESS($B46,R$39+$A46,1,1,$D46))</f>
        <v>0</v>
      </c>
      <c r="S46" s="1" cm="1">
        <f t="array" aca="1" ref="S46" ca="1">INDIRECT(ADDRESS($B46,S$39+$A46,1,1,$D46))</f>
        <v>0</v>
      </c>
      <c r="T46" s="1" cm="1">
        <f t="array" aca="1" ref="T46" ca="1">INDIRECT(ADDRESS($B46,T$39+$A46,1,1,$D46))</f>
        <v>0</v>
      </c>
      <c r="U46" s="1" cm="1">
        <f t="array" aca="1" ref="U46" ca="1">INDIRECT(ADDRESS($B46,U$39+$A46,1,1,$D46))</f>
        <v>0</v>
      </c>
      <c r="V46" s="1" cm="1">
        <f t="array" aca="1" ref="V46" ca="1">INDIRECT(ADDRESS($B46,V$39+$A46,1,1,$D46))</f>
        <v>0</v>
      </c>
      <c r="W46" s="1" cm="1">
        <f t="array" aca="1" ref="W46" ca="1">INDIRECT(ADDRESS($B46,W$39+$A46,1,1,$D46))</f>
        <v>0</v>
      </c>
      <c r="X46" s="1" cm="1">
        <f t="array" aca="1" ref="X46" ca="1">INDIRECT(ADDRESS($B46,X$39+$A46,1,1,$D46))</f>
        <v>0</v>
      </c>
      <c r="Y46" s="1" cm="1">
        <f t="array" aca="1" ref="Y46" ca="1">INDIRECT(ADDRESS($B46,Y$39+$A46,1,1,$D46))</f>
        <v>0</v>
      </c>
      <c r="Z46" s="1" cm="1">
        <f t="array" aca="1" ref="Z46" ca="1">INDIRECT(ADDRESS($B46,Z$39+$A46,1,1,$D46))</f>
        <v>0</v>
      </c>
      <c r="AA46" s="1" cm="1">
        <f t="array" aca="1" ref="AA46" ca="1">INDIRECT(ADDRESS($B46,AA$39+$A46,1,1,$D46))</f>
        <v>0</v>
      </c>
      <c r="AB46" s="1" cm="1">
        <f t="array" aca="1" ref="AB46" ca="1">INDIRECT(ADDRESS($B46,AB$39+$A46,1,1,$D46))</f>
        <v>0</v>
      </c>
      <c r="AC46" s="1" cm="1">
        <f t="array" aca="1" ref="AC46" ca="1">INDIRECT(ADDRESS($B46,AC$39+$A46,1,1,$D46))</f>
        <v>0</v>
      </c>
      <c r="AD46" s="1" cm="1">
        <f t="array" aca="1" ref="AD46" ca="1">INDIRECT(ADDRESS($B46,AD$39+$A46,1,1,$D46))</f>
        <v>0</v>
      </c>
      <c r="AE46" s="1" cm="1">
        <f t="array" aca="1" ref="AE46" ca="1">INDIRECT(ADDRESS($B46,AE$39+$A46,1,1,$D46))</f>
        <v>0</v>
      </c>
      <c r="AF46" s="1" cm="1">
        <f t="array" aca="1" ref="AF46" ca="1">INDIRECT(ADDRESS($B46,AF$39+$A46,1,1,$D46))</f>
        <v>0</v>
      </c>
      <c r="AG46" s="1" cm="1">
        <f t="array" aca="1" ref="AG46" ca="1">INDIRECT(ADDRESS($B46,AG$39+$A46,1,1,$D46))</f>
        <v>0</v>
      </c>
      <c r="AH46" s="1" cm="1">
        <f t="array" aca="1" ref="AH46" ca="1">INDIRECT(ADDRESS($B46,AH$39+$A46,1,1,$D46))</f>
        <v>0</v>
      </c>
      <c r="AI46" s="1" cm="1">
        <f t="array" aca="1" ref="AI46" ca="1">INDIRECT(ADDRESS($B46,AI$39+$A46,1,1,$D46))</f>
        <v>0</v>
      </c>
      <c r="AJ46" s="1" cm="1">
        <f t="array" aca="1" ref="AJ46" ca="1">INDIRECT(ADDRESS($B46,AJ$39+$A46,1,1,$D46))</f>
        <v>0</v>
      </c>
      <c r="AK46" s="1" cm="1">
        <f t="array" aca="1" ref="AK46" ca="1">INDIRECT(ADDRESS($B46,AK$39+$A46,1,1,$D46))</f>
        <v>0</v>
      </c>
      <c r="AL46" s="1" cm="1">
        <f t="array" aca="1" ref="AL46" ca="1">INDIRECT(ADDRESS($B46,AL$39+$A46,1,1,$D46))</f>
        <v>0</v>
      </c>
      <c r="AM46" s="1" cm="1">
        <f t="array" aca="1" ref="AM46" ca="1">INDIRECT(ADDRESS($B46,AM$39+$A46,1,1,$D46))</f>
        <v>0</v>
      </c>
      <c r="AN46" s="1" cm="1">
        <f t="array" aca="1" ref="AN46" ca="1">INDIRECT(ADDRESS($B46,AN$39+$A46,1,1,$D46))</f>
        <v>0</v>
      </c>
      <c r="AO46" s="1" cm="1">
        <f t="array" aca="1" ref="AO46" ca="1">INDIRECT(ADDRESS($B46,AO$39+$A46,1,1,$D46))</f>
        <v>0</v>
      </c>
      <c r="AP46" s="1" cm="1">
        <f t="array" aca="1" ref="AP46" ca="1">INDIRECT(ADDRESS($B46,AP$39+$A46,1,1,$D46))</f>
        <v>0</v>
      </c>
      <c r="AQ46" s="1" cm="1">
        <f t="array" aca="1" ref="AQ46" ca="1">INDIRECT(ADDRESS($B46,AQ$39+$A46,1,1,$D46))</f>
        <v>0</v>
      </c>
      <c r="AR46" s="1" cm="1">
        <f t="array" aca="1" ref="AR46" ca="1">INDIRECT(ADDRESS($B46,AR$39+$A46,1,1,$D46))</f>
        <v>0</v>
      </c>
      <c r="AS46" s="1" cm="1">
        <f t="array" aca="1" ref="AS46" ca="1">INDIRECT(ADDRESS($B46,AS$39+$A46,1,1,$D46))</f>
        <v>0</v>
      </c>
      <c r="AT46" s="1" cm="1">
        <f t="array" aca="1" ref="AT46" ca="1">INDIRECT(ADDRESS($B46,AT$39+$A46,1,1,$D46))</f>
        <v>0</v>
      </c>
      <c r="AU46" s="1" cm="1">
        <f t="array" aca="1" ref="AU46" ca="1">INDIRECT(ADDRESS($B46,AU$39+$A46,1,1,$D46))</f>
        <v>26</v>
      </c>
      <c r="AV46" s="1" cm="1">
        <f t="array" aca="1" ref="AV46" ca="1">INDIRECT(ADDRESS($B46,AV$39+$A46,1,1,$D46))</f>
        <v>40</v>
      </c>
      <c r="AW46" s="1" cm="1">
        <f t="array" aca="1" ref="AW46" ca="1">INDIRECT(ADDRESS($B46,AW$39+$A46,1,1,$D46))</f>
        <v>64</v>
      </c>
      <c r="AX46" s="1" cm="1">
        <f t="array" aca="1" ref="AX46" ca="1">INDIRECT(ADDRESS($B46,AX$39+$A46,1,1,$D46))</f>
        <v>114</v>
      </c>
      <c r="AY46" s="1" cm="1">
        <f t="array" aca="1" ref="AY46" ca="1">INDIRECT(ADDRESS($B46,AY$39+$A46,1,1,$D46))</f>
        <v>135</v>
      </c>
      <c r="AZ46" s="1" cm="1">
        <f t="array" aca="1" ref="AZ46" ca="1">INDIRECT(ADDRESS($B46,AZ$39+$A46,1,1,$D46))</f>
        <v>158</v>
      </c>
      <c r="BA46" s="1" cm="1">
        <f t="array" aca="1" ref="BA46" ca="1">INDIRECT(ADDRESS($B46,BA$39+$A46,1,1,$D46))</f>
        <v>241</v>
      </c>
      <c r="BB46" s="1" cm="1">
        <f t="array" aca="1" ref="BB46" ca="1">INDIRECT(ADDRESS($B46,BB$39+$A46,1,1,$D46))</f>
        <v>329</v>
      </c>
      <c r="BC46" s="1" cm="1">
        <f t="array" aca="1" ref="BC46" ca="1">INDIRECT(ADDRESS($B46,BC$39+$A46,1,1,$D46))</f>
        <v>333</v>
      </c>
      <c r="BD46" s="1" cm="1">
        <f t="array" aca="1" ref="BD46" ca="1">INDIRECT(ADDRESS($B46,BD$39+$A46,1,1,$D46))</f>
        <v>528</v>
      </c>
      <c r="BE46" s="1" cm="1">
        <f t="array" aca="1" ref="BE46" ca="1">INDIRECT(ADDRESS($B46,BE$39+$A46,1,1,$D46))</f>
        <v>555</v>
      </c>
      <c r="BF46" s="1" cm="1">
        <f t="array" aca="1" ref="BF46" ca="1">INDIRECT(ADDRESS($B46,BF$39+$A46,1,1,$D46))</f>
        <v>794</v>
      </c>
      <c r="BG46" s="1" cm="1">
        <f t="array" aca="1" ref="BG46" ca="1">INDIRECT(ADDRESS($B46,BG$39+$A46,1,1,$D46))</f>
        <v>825</v>
      </c>
      <c r="BH46" s="1" cm="1">
        <f t="array" aca="1" ref="BH46" ca="1">INDIRECT(ADDRESS($B46,BH$39+$A46,1,1,$D46))</f>
        <v>1126</v>
      </c>
      <c r="BI46" s="1" cm="1">
        <f t="array" aca="1" ref="BI46" ca="1">INDIRECT(ADDRESS($B46,BI$39+$A46,1,1,$D46))</f>
        <v>1539</v>
      </c>
      <c r="BJ46" s="1" cm="1">
        <f t="array" aca="1" ref="BJ46" ca="1">INDIRECT(ADDRESS($B46,BJ$39+$A46,1,1,$D46))</f>
        <v>1923</v>
      </c>
      <c r="BK46" s="1" cm="1">
        <f t="array" aca="1" ref="BK46" ca="1">INDIRECT(ADDRESS($B46,BK$39+$A46,1,1,$D46))</f>
        <v>2390</v>
      </c>
      <c r="BL46" s="1" cm="1">
        <f t="array" aca="1" ref="BL46" ca="1">INDIRECT(ADDRESS($B46,BL$39+$A46,1,1,$D46))</f>
        <v>7237</v>
      </c>
      <c r="BM46" s="1" cm="1">
        <f t="array" aca="1" ref="BM46" ca="1">INDIRECT(ADDRESS($B46,BM$39+$A46,1,1,$D46))</f>
        <v>8820</v>
      </c>
      <c r="BN46" s="1" cm="1">
        <f t="array" aca="1" ref="BN46" ca="1">INDIRECT(ADDRESS($B46,BN$39+$A46,1,1,$D46))</f>
        <v>12234</v>
      </c>
      <c r="BO46" s="1" cm="1">
        <f t="array" aca="1" ref="BO46" ca="1">INDIRECT(ADDRESS($B46,BO$39+$A46,1,1,$D46))</f>
        <v>14539</v>
      </c>
      <c r="BP46" s="1" cm="1">
        <f t="array" aca="1" ref="BP46" ca="1">INDIRECT(ADDRESS($B46,BP$39+$A46,1,1,$D46))</f>
        <v>17056</v>
      </c>
      <c r="BQ46" s="1" cm="1">
        <f t="array" aca="1" ref="BQ46" ca="1">INDIRECT(ADDRESS($B46,BQ$39+$A46,1,1,$D46))</f>
        <v>26096</v>
      </c>
      <c r="BR46" s="1" cm="1">
        <f t="array" aca="1" ref="BR46" ca="1">INDIRECT(ADDRESS($B46,BR$39+$A46,1,1,$D46))</f>
        <v>30951</v>
      </c>
      <c r="BS46" s="1" cm="1">
        <f t="array" aca="1" ref="BS46" ca="1">INDIRECT(ADDRESS($B46,BS$39+$A46,1,1,$D46))</f>
        <v>39129</v>
      </c>
      <c r="BT46" s="1" cm="1">
        <f t="array" aca="1" ref="BT46" ca="1">INDIRECT(ADDRESS($B46,BT$39+$A46,1,1,$D46))</f>
        <v>43316</v>
      </c>
      <c r="BU46" s="1" cm="1">
        <f t="array" aca="1" ref="BU46" ca="1">INDIRECT(ADDRESS($B46,BU$39+$A46,1,1,$D46))</f>
        <v>53698</v>
      </c>
      <c r="BV46" s="1" cm="1">
        <f t="array" aca="1" ref="BV46" ca="1">INDIRECT(ADDRESS($B46,BV$39+$A46,1,1,$D46))</f>
        <v>60623</v>
      </c>
      <c r="BW46" s="1" cm="1">
        <f t="array" aca="1" ref="BW46" ca="1">INDIRECT(ADDRESS($B46,BW$39+$A46,1,1,$D46))</f>
        <v>66484</v>
      </c>
      <c r="BX46" s="1" cm="1">
        <f t="array" aca="1" ref="BX46" ca="1">INDIRECT(ADDRESS($B46,BX$39+$A46,1,1,$D46))</f>
        <v>77296</v>
      </c>
      <c r="BY46" s="1" cm="1">
        <f t="array" aca="1" ref="BY46" ca="1">INDIRECT(ADDRESS($B46,BY$39+$A46,1,1,$D46))</f>
        <v>91722</v>
      </c>
      <c r="BZ46" s="1" cm="1">
        <f t="array" aca="1" ref="BZ46" ca="1">INDIRECT(ADDRESS($B46,BZ$39+$A46,1,1,$D46))</f>
        <v>102067</v>
      </c>
      <c r="CA46" s="1" cm="1">
        <f t="array" aca="1" ref="CA46" ca="1">INDIRECT(ADDRESS($B46,CA$39+$A46,1,1,$D46))</f>
        <v>113404</v>
      </c>
      <c r="CB46" s="1" cm="1">
        <f t="array" aca="1" ref="CB46" ca="1">INDIRECT(ADDRESS($B46,CB$39+$A46,1,1,$D46))</f>
        <v>123274</v>
      </c>
      <c r="CC46" s="1" cm="1">
        <f t="array" aca="1" ref="CC46" ca="1">INDIRECT(ADDRESS($B46,CC$39+$A46,1,1,$D46))</f>
        <v>138162</v>
      </c>
      <c r="CD46" s="1" cm="1">
        <f t="array" aca="1" ref="CD46" ca="1">INDIRECT(ADDRESS($B46,CD$39+$A46,1,1,$D46))</f>
        <v>143134</v>
      </c>
      <c r="CE46" s="1" cm="1">
        <f t="array" aca="1" ref="CE46" ca="1">INDIRECT(ADDRESS($B46,CE$39+$A46,1,1,$D46))</f>
        <v>152549</v>
      </c>
      <c r="CF46" s="1" cm="1">
        <f t="array" aca="1" ref="CF46" ca="1">INDIRECT(ADDRESS($B46,CF$39+$A46,1,1,$D46))</f>
        <v>162830</v>
      </c>
      <c r="CG46" s="1" cm="1">
        <f t="array" aca="1" ref="CG46" ca="1">INDIRECT(ADDRESS($B46,CG$39+$A46,1,1,$D46))</f>
        <v>172933</v>
      </c>
      <c r="CH46" s="1" cm="1">
        <f t="array" aca="1" ref="CH46" ca="1">INDIRECT(ADDRESS($B46,CH$39+$A46,1,1,$D46))</f>
        <v>182753</v>
      </c>
      <c r="CI46" s="1" cm="1">
        <f t="array" aca="1" ref="CI46" ca="1">INDIRECT(ADDRESS($B46,CI$39+$A46,1,1,$D46))</f>
        <v>196207</v>
      </c>
      <c r="CJ46" s="1" cm="1">
        <f t="array" aca="1" ref="CJ46" ca="1">INDIRECT(ADDRESS($B46,CJ$39+$A46,1,1,$D46))</f>
        <v>203180</v>
      </c>
      <c r="CK46" s="1" cm="1">
        <f t="array" aca="1" ref="CK46" ca="1">INDIRECT(ADDRESS($B46,CK$39+$A46,1,1,$D46))</f>
        <v>213509</v>
      </c>
      <c r="CL46" s="1" cm="1">
        <f t="array" aca="1" ref="CL46" ca="1">INDIRECT(ADDRESS($B46,CL$39+$A46,1,1,$D46))</f>
        <v>219248</v>
      </c>
      <c r="CM46" s="1" cm="1">
        <f t="array" aca="1" ref="CM46" ca="1">INDIRECT(ADDRESS($B46,CM$39+$A46,1,1,$D46))</f>
        <v>234837</v>
      </c>
      <c r="CN46" s="1" cm="1">
        <f t="array" aca="1" ref="CN46" ca="1">INDIRECT(ADDRESS($B46,CN$39+$A46,1,1,$D46))</f>
        <v>0</v>
      </c>
      <c r="CO46" s="1" cm="1">
        <f t="array" aca="1" ref="CO46" ca="1">INDIRECT(ADDRESS($B46,CO$39+$A46,1,1,$D46))</f>
        <v>0</v>
      </c>
    </row>
    <row r="47" spans="1:93" x14ac:dyDescent="0.25">
      <c r="A47">
        <v>8</v>
      </c>
      <c r="B47">
        <f t="shared" ca="1" si="23"/>
        <v>56</v>
      </c>
      <c r="C47" s="1" t="str">
        <f t="shared" si="22"/>
        <v>US Washington</v>
      </c>
      <c r="D47" t="str">
        <f t="shared" si="24"/>
        <v>Tested</v>
      </c>
      <c r="E47" s="1" cm="1">
        <f t="array" aca="1" ref="E47" ca="1">INDIRECT(ADDRESS($B47,E$39+$A47,1,1,$D47))</f>
        <v>0</v>
      </c>
      <c r="F47" s="1" cm="1">
        <f t="array" aca="1" ref="F47" ca="1">INDIRECT(ADDRESS($B47,F$39+$A47,1,1,$D47))</f>
        <v>0</v>
      </c>
      <c r="G47" s="1" cm="1">
        <f t="array" aca="1" ref="G47" ca="1">INDIRECT(ADDRESS($B47,G$39+$A47,1,1,$D47))</f>
        <v>0</v>
      </c>
      <c r="H47" s="1" cm="1">
        <f t="array" aca="1" ref="H47" ca="1">INDIRECT(ADDRESS($B47,H$39+$A47,1,1,$D47))</f>
        <v>0</v>
      </c>
      <c r="I47" s="1" cm="1">
        <f t="array" aca="1" ref="I47" ca="1">INDIRECT(ADDRESS($B47,I$39+$A47,1,1,$D47))</f>
        <v>0</v>
      </c>
      <c r="J47" s="1" cm="1">
        <f t="array" aca="1" ref="J47" ca="1">INDIRECT(ADDRESS($B47,J$39+$A47,1,1,$D47))</f>
        <v>0</v>
      </c>
      <c r="K47" s="1" cm="1">
        <f t="array" aca="1" ref="K47" ca="1">INDIRECT(ADDRESS($B47,K$39+$A47,1,1,$D47))</f>
        <v>0</v>
      </c>
      <c r="L47" s="1" cm="1">
        <f t="array" aca="1" ref="L47" ca="1">INDIRECT(ADDRESS($B47,L$39+$A47,1,1,$D47))</f>
        <v>0</v>
      </c>
      <c r="M47" s="1" cm="1">
        <f t="array" aca="1" ref="M47" ca="1">INDIRECT(ADDRESS($B47,M$39+$A47,1,1,$D47))</f>
        <v>0</v>
      </c>
      <c r="N47" s="1" cm="1">
        <f t="array" aca="1" ref="N47" ca="1">INDIRECT(ADDRESS($B47,N$39+$A47,1,1,$D47))</f>
        <v>0</v>
      </c>
      <c r="O47" s="1" cm="1">
        <f t="array" aca="1" ref="O47" ca="1">INDIRECT(ADDRESS($B47,O$39+$A47,1,1,$D47))</f>
        <v>0</v>
      </c>
      <c r="P47" s="1" cm="1">
        <f t="array" aca="1" ref="P47" ca="1">INDIRECT(ADDRESS($B47,P$39+$A47,1,1,$D47))</f>
        <v>0</v>
      </c>
      <c r="Q47" s="1" cm="1">
        <f t="array" aca="1" ref="Q47" ca="1">INDIRECT(ADDRESS($B47,Q$39+$A47,1,1,$D47))</f>
        <v>0</v>
      </c>
      <c r="R47" s="1" cm="1">
        <f t="array" aca="1" ref="R47" ca="1">INDIRECT(ADDRESS($B47,R$39+$A47,1,1,$D47))</f>
        <v>0</v>
      </c>
      <c r="S47" s="1" cm="1">
        <f t="array" aca="1" ref="S47" ca="1">INDIRECT(ADDRESS($B47,S$39+$A47,1,1,$D47))</f>
        <v>0</v>
      </c>
      <c r="T47" s="1" cm="1">
        <f t="array" aca="1" ref="T47" ca="1">INDIRECT(ADDRESS($B47,T$39+$A47,1,1,$D47))</f>
        <v>0</v>
      </c>
      <c r="U47" s="1" cm="1">
        <f t="array" aca="1" ref="U47" ca="1">INDIRECT(ADDRESS($B47,U$39+$A47,1,1,$D47))</f>
        <v>0</v>
      </c>
      <c r="V47" s="1" cm="1">
        <f t="array" aca="1" ref="V47" ca="1">INDIRECT(ADDRESS($B47,V$39+$A47,1,1,$D47))</f>
        <v>0</v>
      </c>
      <c r="W47" s="1" cm="1">
        <f t="array" aca="1" ref="W47" ca="1">INDIRECT(ADDRESS($B47,W$39+$A47,1,1,$D47))</f>
        <v>0</v>
      </c>
      <c r="X47" s="1" cm="1">
        <f t="array" aca="1" ref="X47" ca="1">INDIRECT(ADDRESS($B47,X$39+$A47,1,1,$D47))</f>
        <v>0</v>
      </c>
      <c r="Y47" s="1" cm="1">
        <f t="array" aca="1" ref="Y47" ca="1">INDIRECT(ADDRESS($B47,Y$39+$A47,1,1,$D47))</f>
        <v>0</v>
      </c>
      <c r="Z47" s="1" cm="1">
        <f t="array" aca="1" ref="Z47" ca="1">INDIRECT(ADDRESS($B47,Z$39+$A47,1,1,$D47))</f>
        <v>0</v>
      </c>
      <c r="AA47" s="1" cm="1">
        <f t="array" aca="1" ref="AA47" ca="1">INDIRECT(ADDRESS($B47,AA$39+$A47,1,1,$D47))</f>
        <v>0</v>
      </c>
      <c r="AB47" s="1" cm="1">
        <f t="array" aca="1" ref="AB47" ca="1">INDIRECT(ADDRESS($B47,AB$39+$A47,1,1,$D47))</f>
        <v>0</v>
      </c>
      <c r="AC47" s="1" cm="1">
        <f t="array" aca="1" ref="AC47" ca="1">INDIRECT(ADDRESS($B47,AC$39+$A47,1,1,$D47))</f>
        <v>0</v>
      </c>
      <c r="AD47" s="1" cm="1">
        <f t="array" aca="1" ref="AD47" ca="1">INDIRECT(ADDRESS($B47,AD$39+$A47,1,1,$D47))</f>
        <v>0</v>
      </c>
      <c r="AE47" s="1" cm="1">
        <f t="array" aca="1" ref="AE47" ca="1">INDIRECT(ADDRESS($B47,AE$39+$A47,1,1,$D47))</f>
        <v>0</v>
      </c>
      <c r="AF47" s="1" cm="1">
        <f t="array" aca="1" ref="AF47" ca="1">INDIRECT(ADDRESS($B47,AF$39+$A47,1,1,$D47))</f>
        <v>0</v>
      </c>
      <c r="AG47" s="1" cm="1">
        <f t="array" aca="1" ref="AG47" ca="1">INDIRECT(ADDRESS($B47,AG$39+$A47,1,1,$D47))</f>
        <v>0</v>
      </c>
      <c r="AH47" s="1" cm="1">
        <f t="array" aca="1" ref="AH47" ca="1">INDIRECT(ADDRESS($B47,AH$39+$A47,1,1,$D47))</f>
        <v>0</v>
      </c>
      <c r="AI47" s="1" cm="1">
        <f t="array" aca="1" ref="AI47" ca="1">INDIRECT(ADDRESS($B47,AI$39+$A47,1,1,$D47))</f>
        <v>0</v>
      </c>
      <c r="AJ47" s="1" cm="1">
        <f t="array" aca="1" ref="AJ47" ca="1">INDIRECT(ADDRESS($B47,AJ$39+$A47,1,1,$D47))</f>
        <v>0</v>
      </c>
      <c r="AK47" s="1" cm="1">
        <f t="array" aca="1" ref="AK47" ca="1">INDIRECT(ADDRESS($B47,AK$39+$A47,1,1,$D47))</f>
        <v>0</v>
      </c>
      <c r="AL47" s="1" cm="1">
        <f t="array" aca="1" ref="AL47" ca="1">INDIRECT(ADDRESS($B47,AL$39+$A47,1,1,$D47))</f>
        <v>0</v>
      </c>
      <c r="AM47" s="1" cm="1">
        <f t="array" aca="1" ref="AM47" ca="1">INDIRECT(ADDRESS($B47,AM$39+$A47,1,1,$D47))</f>
        <v>0</v>
      </c>
      <c r="AN47" s="1" cm="1">
        <f t="array" aca="1" ref="AN47" ca="1">INDIRECT(ADDRESS($B47,AN$39+$A47,1,1,$D47))</f>
        <v>0</v>
      </c>
      <c r="AO47" s="1" cm="1">
        <f t="array" aca="1" ref="AO47" ca="1">INDIRECT(ADDRESS($B47,AO$39+$A47,1,1,$D47))</f>
        <v>0</v>
      </c>
      <c r="AP47" s="1" cm="1">
        <f t="array" aca="1" ref="AP47" ca="1">INDIRECT(ADDRESS($B47,AP$39+$A47,1,1,$D47))</f>
        <v>9</v>
      </c>
      <c r="AQ47" s="1" cm="1">
        <f t="array" aca="1" ref="AQ47" ca="1">INDIRECT(ADDRESS($B47,AQ$39+$A47,1,1,$D47))</f>
        <v>18</v>
      </c>
      <c r="AR47" s="1" cm="1">
        <f t="array" aca="1" ref="AR47" ca="1">INDIRECT(ADDRESS($B47,AR$39+$A47,1,1,$D47))</f>
        <v>30</v>
      </c>
      <c r="AS47" s="1" cm="1">
        <f t="array" aca="1" ref="AS47" ca="1">INDIRECT(ADDRESS($B47,AS$39+$A47,1,1,$D47))</f>
        <v>34</v>
      </c>
      <c r="AT47" s="1" cm="1">
        <f t="array" aca="1" ref="AT47" ca="1">INDIRECT(ADDRESS($B47,AT$39+$A47,1,1,$D47))</f>
        <v>58</v>
      </c>
      <c r="AU47" s="1" cm="1">
        <f t="array" aca="1" ref="AU47" ca="1">INDIRECT(ADDRESS($B47,AU$39+$A47,1,1,$D47))</f>
        <v>76</v>
      </c>
      <c r="AV47" s="1" cm="1">
        <f t="array" aca="1" ref="AV47" ca="1">INDIRECT(ADDRESS($B47,AV$39+$A47,1,1,$D47))</f>
        <v>96</v>
      </c>
      <c r="AW47" s="1" cm="1">
        <f t="array" aca="1" ref="AW47" ca="1">INDIRECT(ADDRESS($B47,AW$39+$A47,1,1,$D47))</f>
        <v>519</v>
      </c>
      <c r="AX47" s="1" cm="1">
        <f t="array" aca="1" ref="AX47" ca="1">INDIRECT(ADDRESS($B47,AX$39+$A47,1,1,$D47))</f>
        <v>551</v>
      </c>
      <c r="AY47" s="1" cm="1">
        <f t="array" aca="1" ref="AY47" ca="1">INDIRECT(ADDRESS($B47,AY$39+$A47,1,1,$D47))</f>
        <v>886</v>
      </c>
      <c r="AZ47" s="1" cm="1">
        <f t="array" aca="1" ref="AZ47" ca="1">INDIRECT(ADDRESS($B47,AZ$39+$A47,1,1,$D47))</f>
        <v>1453</v>
      </c>
      <c r="BA47" s="1" cm="1">
        <f t="array" aca="1" ref="BA47" ca="1">INDIRECT(ADDRESS($B47,BA$39+$A47,1,1,$D47))</f>
        <v>1500</v>
      </c>
      <c r="BB47" s="1" cm="1">
        <f t="array" aca="1" ref="BB47" ca="1">INDIRECT(ADDRESS($B47,BB$39+$A47,1,1,$D47))</f>
        <v>2649</v>
      </c>
      <c r="BC47" s="1" cm="1">
        <f t="array" aca="1" ref="BC47" ca="1">INDIRECT(ADDRESS($B47,BC$39+$A47,1,1,$D47))</f>
        <v>3580</v>
      </c>
      <c r="BD47" s="1" cm="1">
        <f t="array" aca="1" ref="BD47" ca="1">INDIRECT(ADDRESS($B47,BD$39+$A47,1,1,$D47))</f>
        <v>5043</v>
      </c>
      <c r="BE47" s="1" cm="1">
        <f t="array" aca="1" ref="BE47" ca="1">INDIRECT(ADDRESS($B47,BE$39+$A47,1,1,$D47))</f>
        <v>6794</v>
      </c>
      <c r="BF47" s="1" cm="1">
        <f t="array" aca="1" ref="BF47" ca="1">INDIRECT(ADDRESS($B47,BF$39+$A47,1,1,$D47))</f>
        <v>8046</v>
      </c>
      <c r="BG47" s="1" cm="1">
        <f t="array" aca="1" ref="BG47" ca="1">INDIRECT(ADDRESS($B47,BG$39+$A47,1,1,$D47))</f>
        <v>10503</v>
      </c>
      <c r="BH47" s="1" cm="1">
        <f t="array" aca="1" ref="BH47" ca="1">INDIRECT(ADDRESS($B47,BH$39+$A47,1,1,$D47))</f>
        <v>12800</v>
      </c>
      <c r="BI47" s="1" cm="1">
        <f t="array" aca="1" ref="BI47" ca="1">INDIRECT(ADDRESS($B47,BI$39+$A47,1,1,$D47))</f>
        <v>14505</v>
      </c>
      <c r="BJ47" s="1" cm="1">
        <f t="array" aca="1" ref="BJ47" ca="1">INDIRECT(ADDRESS($B47,BJ$39+$A47,1,1,$D47))</f>
        <v>17453</v>
      </c>
      <c r="BK47" s="1" cm="1">
        <f t="array" aca="1" ref="BK47" ca="1">INDIRECT(ADDRESS($B47,BK$39+$A47,1,1,$D47))</f>
        <v>21109</v>
      </c>
      <c r="BL47" s="1" cm="1">
        <f t="array" aca="1" ref="BL47" ca="1">INDIRECT(ADDRESS($B47,BL$39+$A47,1,1,$D47))</f>
        <v>23725</v>
      </c>
      <c r="BM47" s="1" cm="1">
        <f t="array" aca="1" ref="BM47" ca="1">INDIRECT(ADDRESS($B47,BM$39+$A47,1,1,$D47))</f>
        <v>27570</v>
      </c>
      <c r="BN47" s="1" cm="1">
        <f t="array" aca="1" ref="BN47" ca="1">INDIRECT(ADDRESS($B47,BN$39+$A47,1,1,$D47))</f>
        <v>31329</v>
      </c>
      <c r="BO47" s="1" cm="1">
        <f t="array" aca="1" ref="BO47" ca="1">INDIRECT(ADDRESS($B47,BO$39+$A47,1,1,$D47))</f>
        <v>34535</v>
      </c>
      <c r="BP47" s="1" cm="1">
        <f t="array" aca="1" ref="BP47" ca="1">INDIRECT(ADDRESS($B47,BP$39+$A47,1,1,$D47))</f>
        <v>34987</v>
      </c>
      <c r="BQ47" s="1" cm="1">
        <f t="array" aca="1" ref="BQ47" ca="1">INDIRECT(ADDRESS($B47,BQ$39+$A47,1,1,$D47))</f>
        <v>35457</v>
      </c>
      <c r="BR47" s="1" cm="1">
        <f t="array" aca="1" ref="BR47" ca="1">INDIRECT(ADDRESS($B47,BR$39+$A47,1,1,$D47))</f>
        <v>47411</v>
      </c>
      <c r="BS47" s="1" cm="1">
        <f t="array" aca="1" ref="BS47" ca="1">INDIRECT(ADDRESS($B47,BS$39+$A47,1,1,$D47))</f>
        <v>53722</v>
      </c>
      <c r="BT47" s="1" cm="1">
        <f t="array" aca="1" ref="BT47" ca="1">INDIRECT(ADDRESS($B47,BT$39+$A47,1,1,$D47))</f>
        <v>59998</v>
      </c>
      <c r="BU47" s="1" cm="1">
        <f t="array" aca="1" ref="BU47" ca="1">INDIRECT(ADDRESS($B47,BU$39+$A47,1,1,$D47))</f>
        <v>66132</v>
      </c>
      <c r="BV47" s="1" cm="1">
        <f t="array" aca="1" ref="BV47" ca="1">INDIRECT(ADDRESS($B47,BV$39+$A47,1,1,$D47))</f>
        <v>66596</v>
      </c>
      <c r="BW47" s="1" cm="1">
        <f t="array" aca="1" ref="BW47" ca="1">INDIRECT(ADDRESS($B47,BW$39+$A47,1,1,$D47))</f>
        <v>67159</v>
      </c>
      <c r="BX47" s="1" cm="1">
        <f t="array" aca="1" ref="BX47" ca="1">INDIRECT(ADDRESS($B47,BX$39+$A47,1,1,$D47))</f>
        <v>75776</v>
      </c>
      <c r="BY47" s="1" cm="1">
        <f t="array" aca="1" ref="BY47" ca="1">INDIRECT(ADDRESS($B47,BY$39+$A47,1,1,$D47))</f>
        <v>80381</v>
      </c>
      <c r="BZ47" s="1" cm="1">
        <f t="array" aca="1" ref="BZ47" ca="1">INDIRECT(ADDRESS($B47,BZ$39+$A47,1,1,$D47))</f>
        <v>83567</v>
      </c>
      <c r="CA47" s="1" cm="1">
        <f t="array" aca="1" ref="CA47" ca="1">INDIRECT(ADDRESS($B47,CA$39+$A47,1,1,$D47))</f>
        <v>88659</v>
      </c>
      <c r="CB47" s="1" cm="1">
        <f t="array" aca="1" ref="CB47" ca="1">INDIRECT(ADDRESS($B47,CB$39+$A47,1,1,$D47))</f>
        <v>92070</v>
      </c>
      <c r="CC47" s="1" cm="1">
        <f t="array" aca="1" ref="CC47" ca="1">INDIRECT(ADDRESS($B47,CC$39+$A47,1,1,$D47))</f>
        <v>92434</v>
      </c>
      <c r="CD47" s="1" cm="1">
        <f t="array" aca="1" ref="CD47" ca="1">INDIRECT(ADDRESS($B47,CD$39+$A47,1,1,$D47))</f>
        <v>92897</v>
      </c>
      <c r="CE47" s="1" cm="1">
        <f t="array" aca="1" ref="CE47" ca="1">INDIRECT(ADDRESS($B47,CE$39+$A47,1,1,$D47))</f>
        <v>93160</v>
      </c>
      <c r="CF47" s="1" cm="1">
        <f t="array" aca="1" ref="CF47" ca="1">INDIRECT(ADDRESS($B47,CF$39+$A47,1,1,$D47))</f>
        <v>93615</v>
      </c>
      <c r="CG47" s="1" cm="1">
        <f t="array" aca="1" ref="CG47" ca="1">INDIRECT(ADDRESS($B47,CG$39+$A47,1,1,$D47))</f>
        <v>93615</v>
      </c>
      <c r="CH47" s="1" cm="1">
        <f t="array" aca="1" ref="CH47" ca="1">INDIRECT(ADDRESS($B47,CH$39+$A47,1,1,$D47))</f>
        <v>93615</v>
      </c>
      <c r="CI47" s="1" cm="1">
        <f t="array" aca="1" ref="CI47" ca="1">INDIRECT(ADDRESS($B47,CI$39+$A47,1,1,$D47))</f>
        <v>93802</v>
      </c>
      <c r="CJ47" s="1" cm="1">
        <f t="array" aca="1" ref="CJ47" ca="1">INDIRECT(ADDRESS($B47,CJ$39+$A47,1,1,$D47))</f>
        <v>93929</v>
      </c>
      <c r="CK47" s="1" cm="1">
        <f t="array" aca="1" ref="CK47" ca="1">INDIRECT(ADDRESS($B47,CK$39+$A47,1,1,$D47))</f>
        <v>122854</v>
      </c>
      <c r="CL47" s="1" cm="1">
        <f t="array" aca="1" ref="CL47" ca="1">INDIRECT(ADDRESS($B47,CL$39+$A47,1,1,$D47))</f>
        <v>124283</v>
      </c>
      <c r="CM47" s="1" cm="1">
        <f t="array" aca="1" ref="CM47" ca="1">INDIRECT(ADDRESS($B47,CM$39+$A47,1,1,$D47))</f>
        <v>128900</v>
      </c>
      <c r="CN47" s="1" cm="1">
        <f t="array" aca="1" ref="CN47" ca="1">INDIRECT(ADDRESS($B47,CN$39+$A47,1,1,$D47))</f>
        <v>0</v>
      </c>
      <c r="CO47" s="1" cm="1">
        <f t="array" aca="1" ref="CO47" ca="1">INDIRECT(ADDRESS($B47,CO$39+$A47,1,1,$D47))</f>
        <v>0</v>
      </c>
    </row>
    <row r="48" spans="1:93" x14ac:dyDescent="0.25">
      <c r="A48">
        <v>8</v>
      </c>
      <c r="B48">
        <f t="shared" ca="1" si="23"/>
        <v>13</v>
      </c>
      <c r="C48" s="1" t="str">
        <f t="shared" si="22"/>
        <v>US District of Columbia</v>
      </c>
      <c r="D48" t="str">
        <f t="shared" si="24"/>
        <v>Tested</v>
      </c>
      <c r="E48" s="1" cm="1">
        <f t="array" aca="1" ref="E48" ca="1">INDIRECT(ADDRESS($B48,E$39+$A48,1,1,$D48))</f>
        <v>0</v>
      </c>
      <c r="F48" s="1" cm="1">
        <f t="array" aca="1" ref="F48" ca="1">INDIRECT(ADDRESS($B48,F$39+$A48,1,1,$D48))</f>
        <v>0</v>
      </c>
      <c r="G48" s="1" cm="1">
        <f t="array" aca="1" ref="G48" ca="1">INDIRECT(ADDRESS($B48,G$39+$A48,1,1,$D48))</f>
        <v>0</v>
      </c>
      <c r="H48" s="1" cm="1">
        <f t="array" aca="1" ref="H48" ca="1">INDIRECT(ADDRESS($B48,H$39+$A48,1,1,$D48))</f>
        <v>0</v>
      </c>
      <c r="I48" s="1" cm="1">
        <f t="array" aca="1" ref="I48" ca="1">INDIRECT(ADDRESS($B48,I$39+$A48,1,1,$D48))</f>
        <v>0</v>
      </c>
      <c r="J48" s="1" cm="1">
        <f t="array" aca="1" ref="J48" ca="1">INDIRECT(ADDRESS($B48,J$39+$A48,1,1,$D48))</f>
        <v>0</v>
      </c>
      <c r="K48" s="1" cm="1">
        <f t="array" aca="1" ref="K48" ca="1">INDIRECT(ADDRESS($B48,K$39+$A48,1,1,$D48))</f>
        <v>0</v>
      </c>
      <c r="L48" s="1" cm="1">
        <f t="array" aca="1" ref="L48" ca="1">INDIRECT(ADDRESS($B48,L$39+$A48,1,1,$D48))</f>
        <v>0</v>
      </c>
      <c r="M48" s="1" cm="1">
        <f t="array" aca="1" ref="M48" ca="1">INDIRECT(ADDRESS($B48,M$39+$A48,1,1,$D48))</f>
        <v>0</v>
      </c>
      <c r="N48" s="1" cm="1">
        <f t="array" aca="1" ref="N48" ca="1">INDIRECT(ADDRESS($B48,N$39+$A48,1,1,$D48))</f>
        <v>0</v>
      </c>
      <c r="O48" s="1" cm="1">
        <f t="array" aca="1" ref="O48" ca="1">INDIRECT(ADDRESS($B48,O$39+$A48,1,1,$D48))</f>
        <v>0</v>
      </c>
      <c r="P48" s="1" cm="1">
        <f t="array" aca="1" ref="P48" ca="1">INDIRECT(ADDRESS($B48,P$39+$A48,1,1,$D48))</f>
        <v>0</v>
      </c>
      <c r="Q48" s="1" cm="1">
        <f t="array" aca="1" ref="Q48" ca="1">INDIRECT(ADDRESS($B48,Q$39+$A48,1,1,$D48))</f>
        <v>0</v>
      </c>
      <c r="R48" s="1" cm="1">
        <f t="array" aca="1" ref="R48" ca="1">INDIRECT(ADDRESS($B48,R$39+$A48,1,1,$D48))</f>
        <v>0</v>
      </c>
      <c r="S48" s="1" cm="1">
        <f t="array" aca="1" ref="S48" ca="1">INDIRECT(ADDRESS($B48,S$39+$A48,1,1,$D48))</f>
        <v>0</v>
      </c>
      <c r="T48" s="1" cm="1">
        <f t="array" aca="1" ref="T48" ca="1">INDIRECT(ADDRESS($B48,T$39+$A48,1,1,$D48))</f>
        <v>0</v>
      </c>
      <c r="U48" s="1" cm="1">
        <f t="array" aca="1" ref="U48" ca="1">INDIRECT(ADDRESS($B48,U$39+$A48,1,1,$D48))</f>
        <v>0</v>
      </c>
      <c r="V48" s="1" cm="1">
        <f t="array" aca="1" ref="V48" ca="1">INDIRECT(ADDRESS($B48,V$39+$A48,1,1,$D48))</f>
        <v>0</v>
      </c>
      <c r="W48" s="1" cm="1">
        <f t="array" aca="1" ref="W48" ca="1">INDIRECT(ADDRESS($B48,W$39+$A48,1,1,$D48))</f>
        <v>0</v>
      </c>
      <c r="X48" s="1" cm="1">
        <f t="array" aca="1" ref="X48" ca="1">INDIRECT(ADDRESS($B48,X$39+$A48,1,1,$D48))</f>
        <v>0</v>
      </c>
      <c r="Y48" s="1" cm="1">
        <f t="array" aca="1" ref="Y48" ca="1">INDIRECT(ADDRESS($B48,Y$39+$A48,1,1,$D48))</f>
        <v>0</v>
      </c>
      <c r="Z48" s="1" cm="1">
        <f t="array" aca="1" ref="Z48" ca="1">INDIRECT(ADDRESS($B48,Z$39+$A48,1,1,$D48))</f>
        <v>0</v>
      </c>
      <c r="AA48" s="1" cm="1">
        <f t="array" aca="1" ref="AA48" ca="1">INDIRECT(ADDRESS($B48,AA$39+$A48,1,1,$D48))</f>
        <v>0</v>
      </c>
      <c r="AB48" s="1" cm="1">
        <f t="array" aca="1" ref="AB48" ca="1">INDIRECT(ADDRESS($B48,AB$39+$A48,1,1,$D48))</f>
        <v>0</v>
      </c>
      <c r="AC48" s="1" cm="1">
        <f t="array" aca="1" ref="AC48" ca="1">INDIRECT(ADDRESS($B48,AC$39+$A48,1,1,$D48))</f>
        <v>0</v>
      </c>
      <c r="AD48" s="1" cm="1">
        <f t="array" aca="1" ref="AD48" ca="1">INDIRECT(ADDRESS($B48,AD$39+$A48,1,1,$D48))</f>
        <v>0</v>
      </c>
      <c r="AE48" s="1" cm="1">
        <f t="array" aca="1" ref="AE48" ca="1">INDIRECT(ADDRESS($B48,AE$39+$A48,1,1,$D48))</f>
        <v>0</v>
      </c>
      <c r="AF48" s="1" cm="1">
        <f t="array" aca="1" ref="AF48" ca="1">INDIRECT(ADDRESS($B48,AF$39+$A48,1,1,$D48))</f>
        <v>0</v>
      </c>
      <c r="AG48" s="1" cm="1">
        <f t="array" aca="1" ref="AG48" ca="1">INDIRECT(ADDRESS($B48,AG$39+$A48,1,1,$D48))</f>
        <v>0</v>
      </c>
      <c r="AH48" s="1" cm="1">
        <f t="array" aca="1" ref="AH48" ca="1">INDIRECT(ADDRESS($B48,AH$39+$A48,1,1,$D48))</f>
        <v>0</v>
      </c>
      <c r="AI48" s="1" cm="1">
        <f t="array" aca="1" ref="AI48" ca="1">INDIRECT(ADDRESS($B48,AI$39+$A48,1,1,$D48))</f>
        <v>0</v>
      </c>
      <c r="AJ48" s="1" cm="1">
        <f t="array" aca="1" ref="AJ48" ca="1">INDIRECT(ADDRESS($B48,AJ$39+$A48,1,1,$D48))</f>
        <v>0</v>
      </c>
      <c r="AK48" s="1" cm="1">
        <f t="array" aca="1" ref="AK48" ca="1">INDIRECT(ADDRESS($B48,AK$39+$A48,1,1,$D48))</f>
        <v>0</v>
      </c>
      <c r="AL48" s="1" cm="1">
        <f t="array" aca="1" ref="AL48" ca="1">INDIRECT(ADDRESS($B48,AL$39+$A48,1,1,$D48))</f>
        <v>0</v>
      </c>
      <c r="AM48" s="1" cm="1">
        <f t="array" aca="1" ref="AM48" ca="1">INDIRECT(ADDRESS($B48,AM$39+$A48,1,1,$D48))</f>
        <v>0</v>
      </c>
      <c r="AN48" s="1" cm="1">
        <f t="array" aca="1" ref="AN48" ca="1">INDIRECT(ADDRESS($B48,AN$39+$A48,1,1,$D48))</f>
        <v>0</v>
      </c>
      <c r="AO48" s="1" cm="1">
        <f t="array" aca="1" ref="AO48" ca="1">INDIRECT(ADDRESS($B48,AO$39+$A48,1,1,$D48))</f>
        <v>0</v>
      </c>
      <c r="AP48" s="1" cm="1">
        <f t="array" aca="1" ref="AP48" ca="1">INDIRECT(ADDRESS($B48,AP$39+$A48,1,1,$D48))</f>
        <v>0</v>
      </c>
      <c r="AQ48" s="1" cm="1">
        <f t="array" aca="1" ref="AQ48" ca="1">INDIRECT(ADDRESS($B48,AQ$39+$A48,1,1,$D48))</f>
        <v>0</v>
      </c>
      <c r="AR48" s="1" cm="1">
        <f t="array" aca="1" ref="AR48" ca="1">INDIRECT(ADDRESS($B48,AR$39+$A48,1,1,$D48))</f>
        <v>0</v>
      </c>
      <c r="AS48" s="1" cm="1">
        <f t="array" aca="1" ref="AS48" ca="1">INDIRECT(ADDRESS($B48,AS$39+$A48,1,1,$D48))</f>
        <v>0</v>
      </c>
      <c r="AT48" s="1" cm="1">
        <f t="array" aca="1" ref="AT48" ca="1">INDIRECT(ADDRESS($B48,AT$39+$A48,1,1,$D48))</f>
        <v>0</v>
      </c>
      <c r="AU48" s="1" cm="1">
        <f t="array" aca="1" ref="AU48" ca="1">INDIRECT(ADDRESS($B48,AU$39+$A48,1,1,$D48))</f>
        <v>0</v>
      </c>
      <c r="AV48" s="1" cm="1">
        <f t="array" aca="1" ref="AV48" ca="1">INDIRECT(ADDRESS($B48,AV$39+$A48,1,1,$D48))</f>
        <v>6</v>
      </c>
      <c r="AW48" s="1" cm="1">
        <f t="array" aca="1" ref="AW48" ca="1">INDIRECT(ADDRESS($B48,AW$39+$A48,1,1,$D48))</f>
        <v>8</v>
      </c>
      <c r="AX48" s="1" cm="1">
        <f t="array" aca="1" ref="AX48" ca="1">INDIRECT(ADDRESS($B48,AX$39+$A48,1,1,$D48))</f>
        <v>8</v>
      </c>
      <c r="AY48" s="1" cm="1">
        <f t="array" aca="1" ref="AY48" ca="1">INDIRECT(ADDRESS($B48,AY$39+$A48,1,1,$D48))</f>
        <v>11</v>
      </c>
      <c r="AZ48" s="1" cm="1">
        <f t="array" aca="1" ref="AZ48" ca="1">INDIRECT(ADDRESS($B48,AZ$39+$A48,1,1,$D48))</f>
        <v>15</v>
      </c>
      <c r="BA48" s="1" cm="1">
        <f t="array" aca="1" ref="BA48" ca="1">INDIRECT(ADDRESS($B48,BA$39+$A48,1,1,$D48))</f>
        <v>22</v>
      </c>
      <c r="BB48" s="1" cm="1">
        <f t="array" aca="1" ref="BB48" ca="1">INDIRECT(ADDRESS($B48,BB$39+$A48,1,1,$D48))</f>
        <v>25</v>
      </c>
      <c r="BC48" s="1" cm="1">
        <f t="array" aca="1" ref="BC48" ca="1">INDIRECT(ADDRESS($B48,BC$39+$A48,1,1,$D48))</f>
        <v>30</v>
      </c>
      <c r="BD48" s="1" cm="1">
        <f t="array" aca="1" ref="BD48" ca="1">INDIRECT(ADDRESS($B48,BD$39+$A48,1,1,$D48))</f>
        <v>30</v>
      </c>
      <c r="BE48" s="1" cm="1">
        <f t="array" aca="1" ref="BE48" ca="1">INDIRECT(ADDRESS($B48,BE$39+$A48,1,1,$D48))</f>
        <v>59</v>
      </c>
      <c r="BF48" s="1" cm="1">
        <f t="array" aca="1" ref="BF48" ca="1">INDIRECT(ADDRESS($B48,BF$39+$A48,1,1,$D48))</f>
        <v>95</v>
      </c>
      <c r="BG48" s="1" cm="1">
        <f t="array" aca="1" ref="BG48" ca="1">INDIRECT(ADDRESS($B48,BG$39+$A48,1,1,$D48))</f>
        <v>113</v>
      </c>
      <c r="BH48" s="1" cm="1">
        <f t="array" aca="1" ref="BH48" ca="1">INDIRECT(ADDRESS($B48,BH$39+$A48,1,1,$D48))</f>
        <v>126</v>
      </c>
      <c r="BI48" s="1" cm="1">
        <f t="array" aca="1" ref="BI48" ca="1">INDIRECT(ADDRESS($B48,BI$39+$A48,1,1,$D48))</f>
        <v>169</v>
      </c>
      <c r="BJ48" s="1" cm="1">
        <f t="array" aca="1" ref="BJ48" ca="1">INDIRECT(ADDRESS($B48,BJ$39+$A48,1,1,$D48))</f>
        <v>192</v>
      </c>
      <c r="BK48" s="1" cm="1">
        <f t="array" aca="1" ref="BK48" ca="1">INDIRECT(ADDRESS($B48,BK$39+$A48,1,1,$D48))</f>
        <v>572</v>
      </c>
      <c r="BL48" s="1" cm="1">
        <f t="array" aca="1" ref="BL48" ca="1">INDIRECT(ADDRESS($B48,BL$39+$A48,1,1,$D48))</f>
        <v>583</v>
      </c>
      <c r="BM48" s="1" cm="1">
        <f t="array" aca="1" ref="BM48" ca="1">INDIRECT(ADDRESS($B48,BM$39+$A48,1,1,$D48))</f>
        <v>1055</v>
      </c>
      <c r="BN48" s="1" cm="1">
        <f t="array" aca="1" ref="BN48" ca="1">INDIRECT(ADDRESS($B48,BN$39+$A48,1,1,$D48))</f>
        <v>1229</v>
      </c>
      <c r="BO48" s="1" cm="1">
        <f t="array" aca="1" ref="BO48" ca="1">INDIRECT(ADDRESS($B48,BO$39+$A48,1,1,$D48))</f>
        <v>1332</v>
      </c>
      <c r="BP48" s="1" cm="1">
        <f t="array" aca="1" ref="BP48" ca="1">INDIRECT(ADDRESS($B48,BP$39+$A48,1,1,$D48))</f>
        <v>1606</v>
      </c>
      <c r="BQ48" s="1" cm="1">
        <f t="array" aca="1" ref="BQ48" ca="1">INDIRECT(ADDRESS($B48,BQ$39+$A48,1,1,$D48))</f>
        <v>1857</v>
      </c>
      <c r="BR48" s="1" cm="1">
        <f t="array" aca="1" ref="BR48" ca="1">INDIRECT(ADDRESS($B48,BR$39+$A48,1,1,$D48))</f>
        <v>2164</v>
      </c>
      <c r="BS48" s="1" cm="1">
        <f t="array" aca="1" ref="BS48" ca="1">INDIRECT(ADDRESS($B48,BS$39+$A48,1,1,$D48))</f>
        <v>2515</v>
      </c>
      <c r="BT48" s="1" cm="1">
        <f t="array" aca="1" ref="BT48" ca="1">INDIRECT(ADDRESS($B48,BT$39+$A48,1,1,$D48))</f>
        <v>2811</v>
      </c>
      <c r="BU48" s="1" cm="1">
        <f t="array" aca="1" ref="BU48" ca="1">INDIRECT(ADDRESS($B48,BU$39+$A48,1,1,$D48))</f>
        <v>3083</v>
      </c>
      <c r="BV48" s="1" cm="1">
        <f t="array" aca="1" ref="BV48" ca="1">INDIRECT(ADDRESS($B48,BV$39+$A48,1,1,$D48))</f>
        <v>3757</v>
      </c>
      <c r="BW48" s="1" cm="1">
        <f t="array" aca="1" ref="BW48" ca="1">INDIRECT(ADDRESS($B48,BW$39+$A48,1,1,$D48))</f>
        <v>3848</v>
      </c>
      <c r="BX48" s="1" cm="1">
        <f t="array" aca="1" ref="BX48" ca="1">INDIRECT(ADDRESS($B48,BX$39+$A48,1,1,$D48))</f>
        <v>5070</v>
      </c>
      <c r="BY48" s="1" cm="1">
        <f t="array" aca="1" ref="BY48" ca="1">INDIRECT(ADDRESS($B48,BY$39+$A48,1,1,$D48))</f>
        <v>5584</v>
      </c>
      <c r="BZ48" s="1" cm="1">
        <f t="array" aca="1" ref="BZ48" ca="1">INDIRECT(ADDRESS($B48,BZ$39+$A48,1,1,$D48))</f>
        <v>6438</v>
      </c>
      <c r="CA48" s="1" cm="1">
        <f t="array" aca="1" ref="CA48" ca="1">INDIRECT(ADDRESS($B48,CA$39+$A48,1,1,$D48))</f>
        <v>6834</v>
      </c>
      <c r="CB48" s="1" cm="1">
        <f t="array" aca="1" ref="CB48" ca="1">INDIRECT(ADDRESS($B48,CB$39+$A48,1,1,$D48))</f>
        <v>7453</v>
      </c>
      <c r="CC48" s="1" cm="1">
        <f t="array" aca="1" ref="CC48" ca="1">INDIRECT(ADDRESS($B48,CC$39+$A48,1,1,$D48))</f>
        <v>7823</v>
      </c>
      <c r="CD48" s="1" cm="1">
        <f t="array" aca="1" ref="CD48" ca="1">INDIRECT(ADDRESS($B48,CD$39+$A48,1,1,$D48))</f>
        <v>8283</v>
      </c>
      <c r="CE48" s="1" cm="1">
        <f t="array" aca="1" ref="CE48" ca="1">INDIRECT(ADDRESS($B48,CE$39+$A48,1,1,$D48))</f>
        <v>8724</v>
      </c>
      <c r="CF48" s="1" cm="1">
        <f t="array" aca="1" ref="CF48" ca="1">INDIRECT(ADDRESS($B48,CF$39+$A48,1,1,$D48))</f>
        <v>9355</v>
      </c>
      <c r="CG48" s="1" cm="1">
        <f t="array" aca="1" ref="CG48" ca="1">INDIRECT(ADDRESS($B48,CG$39+$A48,1,1,$D48))</f>
        <v>10039</v>
      </c>
      <c r="CH48" s="1" cm="1">
        <f t="array" aca="1" ref="CH48" ca="1">INDIRECT(ADDRESS($B48,CH$39+$A48,1,1,$D48))</f>
        <v>10640</v>
      </c>
      <c r="CI48" s="1" cm="1">
        <f t="array" aca="1" ref="CI48" ca="1">INDIRECT(ADDRESS($B48,CI$39+$A48,1,1,$D48))</f>
        <v>10934</v>
      </c>
      <c r="CJ48" s="1" cm="1">
        <f t="array" aca="1" ref="CJ48" ca="1">INDIRECT(ADDRESS($B48,CJ$39+$A48,1,1,$D48))</f>
        <v>11518</v>
      </c>
      <c r="CK48" s="1" cm="1">
        <f t="array" aca="1" ref="CK48" ca="1">INDIRECT(ADDRESS($B48,CK$39+$A48,1,1,$D48))</f>
        <v>11525</v>
      </c>
      <c r="CL48" s="1" cm="1">
        <f t="array" aca="1" ref="CL48" ca="1">INDIRECT(ADDRESS($B48,CL$39+$A48,1,1,$D48))</f>
        <v>12150</v>
      </c>
      <c r="CM48" s="1" cm="1">
        <f t="array" aca="1" ref="CM48" ca="1">INDIRECT(ADDRESS($B48,CM$39+$A48,1,1,$D48))</f>
        <v>12643</v>
      </c>
      <c r="CN48" s="1" cm="1">
        <f t="array" aca="1" ref="CN48" ca="1">INDIRECT(ADDRESS($B48,CN$39+$A48,1,1,$D48))</f>
        <v>0</v>
      </c>
      <c r="CO48" s="1" cm="1">
        <f t="array" aca="1" ref="CO48" ca="1">INDIRECT(ADDRESS($B48,CO$39+$A48,1,1,$D48))</f>
        <v>0</v>
      </c>
    </row>
    <row r="49" spans="1:93" x14ac:dyDescent="0.25">
      <c r="A49">
        <v>8</v>
      </c>
      <c r="B49">
        <f t="shared" ca="1" si="23"/>
        <v>26</v>
      </c>
      <c r="C49" s="1" t="str">
        <f t="shared" si="22"/>
        <v>US Maryland</v>
      </c>
      <c r="D49" t="str">
        <f t="shared" si="24"/>
        <v>Tested</v>
      </c>
      <c r="E49" s="1" cm="1">
        <f t="array" aca="1" ref="E49" ca="1">INDIRECT(ADDRESS($B49,E$39+$A49,1,1,$D49))</f>
        <v>0</v>
      </c>
      <c r="F49" s="1" cm="1">
        <f t="array" aca="1" ref="F49" ca="1">INDIRECT(ADDRESS($B49,F$39+$A49,1,1,$D49))</f>
        <v>0</v>
      </c>
      <c r="G49" s="1" cm="1">
        <f t="array" aca="1" ref="G49" ca="1">INDIRECT(ADDRESS($B49,G$39+$A49,1,1,$D49))</f>
        <v>0</v>
      </c>
      <c r="H49" s="1" cm="1">
        <f t="array" aca="1" ref="H49" ca="1">INDIRECT(ADDRESS($B49,H$39+$A49,1,1,$D49))</f>
        <v>0</v>
      </c>
      <c r="I49" s="1" cm="1">
        <f t="array" aca="1" ref="I49" ca="1">INDIRECT(ADDRESS($B49,I$39+$A49,1,1,$D49))</f>
        <v>0</v>
      </c>
      <c r="J49" s="1" cm="1">
        <f t="array" aca="1" ref="J49" ca="1">INDIRECT(ADDRESS($B49,J$39+$A49,1,1,$D49))</f>
        <v>0</v>
      </c>
      <c r="K49" s="1" cm="1">
        <f t="array" aca="1" ref="K49" ca="1">INDIRECT(ADDRESS($B49,K$39+$A49,1,1,$D49))</f>
        <v>0</v>
      </c>
      <c r="L49" s="1" cm="1">
        <f t="array" aca="1" ref="L49" ca="1">INDIRECT(ADDRESS($B49,L$39+$A49,1,1,$D49))</f>
        <v>0</v>
      </c>
      <c r="M49" s="1" cm="1">
        <f t="array" aca="1" ref="M49" ca="1">INDIRECT(ADDRESS($B49,M$39+$A49,1,1,$D49))</f>
        <v>0</v>
      </c>
      <c r="N49" s="1" cm="1">
        <f t="array" aca="1" ref="N49" ca="1">INDIRECT(ADDRESS($B49,N$39+$A49,1,1,$D49))</f>
        <v>0</v>
      </c>
      <c r="O49" s="1" cm="1">
        <f t="array" aca="1" ref="O49" ca="1">INDIRECT(ADDRESS($B49,O$39+$A49,1,1,$D49))</f>
        <v>0</v>
      </c>
      <c r="P49" s="1" cm="1">
        <f t="array" aca="1" ref="P49" ca="1">INDIRECT(ADDRESS($B49,P$39+$A49,1,1,$D49))</f>
        <v>0</v>
      </c>
      <c r="Q49" s="1" cm="1">
        <f t="array" aca="1" ref="Q49" ca="1">INDIRECT(ADDRESS($B49,Q$39+$A49,1,1,$D49))</f>
        <v>0</v>
      </c>
      <c r="R49" s="1" cm="1">
        <f t="array" aca="1" ref="R49" ca="1">INDIRECT(ADDRESS($B49,R$39+$A49,1,1,$D49))</f>
        <v>0</v>
      </c>
      <c r="S49" s="1" cm="1">
        <f t="array" aca="1" ref="S49" ca="1">INDIRECT(ADDRESS($B49,S$39+$A49,1,1,$D49))</f>
        <v>0</v>
      </c>
      <c r="T49" s="1" cm="1">
        <f t="array" aca="1" ref="T49" ca="1">INDIRECT(ADDRESS($B49,T$39+$A49,1,1,$D49))</f>
        <v>0</v>
      </c>
      <c r="U49" s="1" cm="1">
        <f t="array" aca="1" ref="U49" ca="1">INDIRECT(ADDRESS($B49,U$39+$A49,1,1,$D49))</f>
        <v>0</v>
      </c>
      <c r="V49" s="1" cm="1">
        <f t="array" aca="1" ref="V49" ca="1">INDIRECT(ADDRESS($B49,V$39+$A49,1,1,$D49))</f>
        <v>0</v>
      </c>
      <c r="W49" s="1" cm="1">
        <f t="array" aca="1" ref="W49" ca="1">INDIRECT(ADDRESS($B49,W$39+$A49,1,1,$D49))</f>
        <v>0</v>
      </c>
      <c r="X49" s="1" cm="1">
        <f t="array" aca="1" ref="X49" ca="1">INDIRECT(ADDRESS($B49,X$39+$A49,1,1,$D49))</f>
        <v>0</v>
      </c>
      <c r="Y49" s="1" cm="1">
        <f t="array" aca="1" ref="Y49" ca="1">INDIRECT(ADDRESS($B49,Y$39+$A49,1,1,$D49))</f>
        <v>0</v>
      </c>
      <c r="Z49" s="1" cm="1">
        <f t="array" aca="1" ref="Z49" ca="1">INDIRECT(ADDRESS($B49,Z$39+$A49,1,1,$D49))</f>
        <v>0</v>
      </c>
      <c r="AA49" s="1" cm="1">
        <f t="array" aca="1" ref="AA49" ca="1">INDIRECT(ADDRESS($B49,AA$39+$A49,1,1,$D49))</f>
        <v>0</v>
      </c>
      <c r="AB49" s="1" cm="1">
        <f t="array" aca="1" ref="AB49" ca="1">INDIRECT(ADDRESS($B49,AB$39+$A49,1,1,$D49))</f>
        <v>0</v>
      </c>
      <c r="AC49" s="1" cm="1">
        <f t="array" aca="1" ref="AC49" ca="1">INDIRECT(ADDRESS($B49,AC$39+$A49,1,1,$D49))</f>
        <v>0</v>
      </c>
      <c r="AD49" s="1" cm="1">
        <f t="array" aca="1" ref="AD49" ca="1">INDIRECT(ADDRESS($B49,AD$39+$A49,1,1,$D49))</f>
        <v>0</v>
      </c>
      <c r="AE49" s="1" cm="1">
        <f t="array" aca="1" ref="AE49" ca="1">INDIRECT(ADDRESS($B49,AE$39+$A49,1,1,$D49))</f>
        <v>0</v>
      </c>
      <c r="AF49" s="1" cm="1">
        <f t="array" aca="1" ref="AF49" ca="1">INDIRECT(ADDRESS($B49,AF$39+$A49,1,1,$D49))</f>
        <v>0</v>
      </c>
      <c r="AG49" s="1" cm="1">
        <f t="array" aca="1" ref="AG49" ca="1">INDIRECT(ADDRESS($B49,AG$39+$A49,1,1,$D49))</f>
        <v>0</v>
      </c>
      <c r="AH49" s="1" cm="1">
        <f t="array" aca="1" ref="AH49" ca="1">INDIRECT(ADDRESS($B49,AH$39+$A49,1,1,$D49))</f>
        <v>0</v>
      </c>
      <c r="AI49" s="1" cm="1">
        <f t="array" aca="1" ref="AI49" ca="1">INDIRECT(ADDRESS($B49,AI$39+$A49,1,1,$D49))</f>
        <v>0</v>
      </c>
      <c r="AJ49" s="1" cm="1">
        <f t="array" aca="1" ref="AJ49" ca="1">INDIRECT(ADDRESS($B49,AJ$39+$A49,1,1,$D49))</f>
        <v>0</v>
      </c>
      <c r="AK49" s="1" cm="1">
        <f t="array" aca="1" ref="AK49" ca="1">INDIRECT(ADDRESS($B49,AK$39+$A49,1,1,$D49))</f>
        <v>0</v>
      </c>
      <c r="AL49" s="1" cm="1">
        <f t="array" aca="1" ref="AL49" ca="1">INDIRECT(ADDRESS($B49,AL$39+$A49,1,1,$D49))</f>
        <v>0</v>
      </c>
      <c r="AM49" s="1" cm="1">
        <f t="array" aca="1" ref="AM49" ca="1">INDIRECT(ADDRESS($B49,AM$39+$A49,1,1,$D49))</f>
        <v>0</v>
      </c>
      <c r="AN49" s="1" cm="1">
        <f t="array" aca="1" ref="AN49" ca="1">INDIRECT(ADDRESS($B49,AN$39+$A49,1,1,$D49))</f>
        <v>0</v>
      </c>
      <c r="AO49" s="1" cm="1">
        <f t="array" aca="1" ref="AO49" ca="1">INDIRECT(ADDRESS($B49,AO$39+$A49,1,1,$D49))</f>
        <v>0</v>
      </c>
      <c r="AP49" s="1" cm="1">
        <f t="array" aca="1" ref="AP49" ca="1">INDIRECT(ADDRESS($B49,AP$39+$A49,1,1,$D49))</f>
        <v>0</v>
      </c>
      <c r="AQ49" s="1" cm="1">
        <f t="array" aca="1" ref="AQ49" ca="1">INDIRECT(ADDRESS($B49,AQ$39+$A49,1,1,$D49))</f>
        <v>0</v>
      </c>
      <c r="AR49" s="1" cm="1">
        <f t="array" aca="1" ref="AR49" ca="1">INDIRECT(ADDRESS($B49,AR$39+$A49,1,1,$D49))</f>
        <v>0</v>
      </c>
      <c r="AS49" s="1" cm="1">
        <f t="array" aca="1" ref="AS49" ca="1">INDIRECT(ADDRESS($B49,AS$39+$A49,1,1,$D49))</f>
        <v>0</v>
      </c>
      <c r="AT49" s="1" cm="1">
        <f t="array" aca="1" ref="AT49" ca="1">INDIRECT(ADDRESS($B49,AT$39+$A49,1,1,$D49))</f>
        <v>0</v>
      </c>
      <c r="AU49" s="1" cm="1">
        <f t="array" aca="1" ref="AU49" ca="1">INDIRECT(ADDRESS($B49,AU$39+$A49,1,1,$D49))</f>
        <v>0</v>
      </c>
      <c r="AV49" s="1" cm="1">
        <f t="array" aca="1" ref="AV49" ca="1">INDIRECT(ADDRESS($B49,AV$39+$A49,1,1,$D49))</f>
        <v>17</v>
      </c>
      <c r="AW49" s="1" cm="1">
        <f t="array" aca="1" ref="AW49" ca="1">INDIRECT(ADDRESS($B49,AW$39+$A49,1,1,$D49))</f>
        <v>29</v>
      </c>
      <c r="AX49" s="1" cm="1">
        <f t="array" aca="1" ref="AX49" ca="1">INDIRECT(ADDRESS($B49,AX$39+$A49,1,1,$D49))</f>
        <v>44</v>
      </c>
      <c r="AY49" s="1" cm="1">
        <f t="array" aca="1" ref="AY49" ca="1">INDIRECT(ADDRESS($B49,AY$39+$A49,1,1,$D49))</f>
        <v>55</v>
      </c>
      <c r="AZ49" s="1" cm="1">
        <f t="array" aca="1" ref="AZ49" ca="1">INDIRECT(ADDRESS($B49,AZ$39+$A49,1,1,$D49))</f>
        <v>78</v>
      </c>
      <c r="BA49" s="1" cm="1">
        <f t="array" aca="1" ref="BA49" ca="1">INDIRECT(ADDRESS($B49,BA$39+$A49,1,1,$D49))</f>
        <v>95</v>
      </c>
      <c r="BB49" s="1" cm="1">
        <f t="array" aca="1" ref="BB49" ca="1">INDIRECT(ADDRESS($B49,BB$39+$A49,1,1,$D49))</f>
        <v>103</v>
      </c>
      <c r="BC49" s="1" cm="1">
        <f t="array" aca="1" ref="BC49" ca="1">INDIRECT(ADDRESS($B49,BC$39+$A49,1,1,$D49))</f>
        <v>106</v>
      </c>
      <c r="BD49" s="1" cm="1">
        <f t="array" aca="1" ref="BD49" ca="1">INDIRECT(ADDRESS($B49,BD$39+$A49,1,1,$D49))</f>
        <v>111</v>
      </c>
      <c r="BE49" s="1" cm="1">
        <f t="array" aca="1" ref="BE49" ca="1">INDIRECT(ADDRESS($B49,BE$39+$A49,1,1,$D49))</f>
        <v>120</v>
      </c>
      <c r="BF49" s="1" cm="1">
        <f t="array" aca="1" ref="BF49" ca="1">INDIRECT(ADDRESS($B49,BF$39+$A49,1,1,$D49))</f>
        <v>125</v>
      </c>
      <c r="BG49" s="1" cm="1">
        <f t="array" aca="1" ref="BG49" ca="1">INDIRECT(ADDRESS($B49,BG$39+$A49,1,1,$D49))</f>
        <v>131</v>
      </c>
      <c r="BH49" s="1" cm="1">
        <f t="array" aca="1" ref="BH49" ca="1">INDIRECT(ADDRESS($B49,BH$39+$A49,1,1,$D49))</f>
        <v>151</v>
      </c>
      <c r="BI49" s="1" cm="1">
        <f t="array" aca="1" ref="BI49" ca="1">INDIRECT(ADDRESS($B49,BI$39+$A49,1,1,$D49))</f>
        <v>179</v>
      </c>
      <c r="BJ49" s="1" cm="1">
        <f t="array" aca="1" ref="BJ49" ca="1">INDIRECT(ADDRESS($B49,BJ$39+$A49,1,1,$D49))</f>
        <v>201</v>
      </c>
      <c r="BK49" s="1" cm="1">
        <f t="array" aca="1" ref="BK49" ca="1">INDIRECT(ADDRESS($B49,BK$39+$A49,1,1,$D49))</f>
        <v>243</v>
      </c>
      <c r="BL49" s="1" cm="1">
        <f t="array" aca="1" ref="BL49" ca="1">INDIRECT(ADDRESS($B49,BL$39+$A49,1,1,$D49))</f>
        <v>284</v>
      </c>
      <c r="BM49" s="1" cm="1">
        <f t="array" aca="1" ref="BM49" ca="1">INDIRECT(ADDRESS($B49,BM$39+$A49,1,1,$D49))</f>
        <v>338</v>
      </c>
      <c r="BN49" s="1" cm="1">
        <f t="array" aca="1" ref="BN49" ca="1">INDIRECT(ADDRESS($B49,BN$39+$A49,1,1,$D49))</f>
        <v>382</v>
      </c>
      <c r="BO49" s="1" cm="1">
        <f t="array" aca="1" ref="BO49" ca="1">INDIRECT(ADDRESS($B49,BO$39+$A49,1,1,$D49))</f>
        <v>443</v>
      </c>
      <c r="BP49" s="1" cm="1">
        <f t="array" aca="1" ref="BP49" ca="1">INDIRECT(ADDRESS($B49,BP$39+$A49,1,1,$D49))</f>
        <v>517</v>
      </c>
      <c r="BQ49" s="1" cm="1">
        <f t="array" aca="1" ref="BQ49" ca="1">INDIRECT(ADDRESS($B49,BQ$39+$A49,1,1,$D49))</f>
        <v>674</v>
      </c>
      <c r="BR49" s="1" cm="1">
        <f t="array" aca="1" ref="BR49" ca="1">INDIRECT(ADDRESS($B49,BR$39+$A49,1,1,$D49))</f>
        <v>868</v>
      </c>
      <c r="BS49" s="1" cm="1">
        <f t="array" aca="1" ref="BS49" ca="1">INDIRECT(ADDRESS($B49,BS$39+$A49,1,1,$D49))</f>
        <v>12508</v>
      </c>
      <c r="BT49" s="1" cm="1">
        <f t="array" aca="1" ref="BT49" ca="1">INDIRECT(ADDRESS($B49,BT$39+$A49,1,1,$D49))</f>
        <v>13593</v>
      </c>
      <c r="BU49" s="1" cm="1">
        <f t="array" aca="1" ref="BU49" ca="1">INDIRECT(ADDRESS($B49,BU$39+$A49,1,1,$D49))</f>
        <v>14729</v>
      </c>
      <c r="BV49" s="1" cm="1">
        <f t="array" aca="1" ref="BV49" ca="1">INDIRECT(ADDRESS($B49,BV$39+$A49,1,1,$D49))</f>
        <v>16528</v>
      </c>
      <c r="BW49" s="1" cm="1">
        <f t="array" aca="1" ref="BW49" ca="1">INDIRECT(ADDRESS($B49,BW$39+$A49,1,1,$D49))</f>
        <v>19218</v>
      </c>
      <c r="BX49" s="1" cm="1">
        <f t="array" aca="1" ref="BX49" ca="1">INDIRECT(ADDRESS($B49,BX$39+$A49,1,1,$D49))</f>
        <v>21221</v>
      </c>
      <c r="BY49" s="1" cm="1">
        <f t="array" aca="1" ref="BY49" ca="1">INDIRECT(ADDRESS($B49,BY$39+$A49,1,1,$D49))</f>
        <v>23690</v>
      </c>
      <c r="BZ49" s="1" cm="1">
        <f t="array" aca="1" ref="BZ49" ca="1">INDIRECT(ADDRESS($B49,BZ$39+$A49,1,1,$D49))</f>
        <v>25610</v>
      </c>
      <c r="CA49" s="1" cm="1">
        <f t="array" aca="1" ref="CA49" ca="1">INDIRECT(ADDRESS($B49,CA$39+$A49,1,1,$D49))</f>
        <v>28337</v>
      </c>
      <c r="CB49" s="1" cm="1">
        <f t="array" aca="1" ref="CB49" ca="1">INDIRECT(ADDRESS($B49,CB$39+$A49,1,1,$D49))</f>
        <v>29617</v>
      </c>
      <c r="CC49" s="1" cm="1">
        <f t="array" aca="1" ref="CC49" ca="1">INDIRECT(ADDRESS($B49,CC$39+$A49,1,1,$D49))</f>
        <v>31627</v>
      </c>
      <c r="CD49" s="1" cm="1">
        <f t="array" aca="1" ref="CD49" ca="1">INDIRECT(ADDRESS($B49,CD$39+$A49,1,1,$D49))</f>
        <v>38462</v>
      </c>
      <c r="CE49" s="1" cm="1">
        <f t="array" aca="1" ref="CE49" ca="1">INDIRECT(ADDRESS($B49,CE$39+$A49,1,1,$D49))</f>
        <v>41529</v>
      </c>
      <c r="CF49" s="1" cm="1">
        <f t="array" aca="1" ref="CF49" ca="1">INDIRECT(ADDRESS($B49,CF$39+$A49,1,1,$D49))</f>
        <v>44448</v>
      </c>
      <c r="CG49" s="1" cm="1">
        <f t="array" aca="1" ref="CG49" ca="1">INDIRECT(ADDRESS($B49,CG$39+$A49,1,1,$D49))</f>
        <v>47238</v>
      </c>
      <c r="CH49" s="1" cm="1">
        <f t="array" aca="1" ref="CH49" ca="1">INDIRECT(ADDRESS($B49,CH$39+$A49,1,1,$D49))</f>
        <v>49764</v>
      </c>
      <c r="CI49" s="1" cm="1">
        <f t="array" aca="1" ref="CI49" ca="1">INDIRECT(ADDRESS($B49,CI$39+$A49,1,1,$D49))</f>
        <v>51751</v>
      </c>
      <c r="CJ49" s="1" cm="1">
        <f t="array" aca="1" ref="CJ49" ca="1">INDIRECT(ADDRESS($B49,CJ$39+$A49,1,1,$D49))</f>
        <v>53733</v>
      </c>
      <c r="CK49" s="1" cm="1">
        <f t="array" aca="1" ref="CK49" ca="1">INDIRECT(ADDRESS($B49,CK$39+$A49,1,1,$D49))</f>
        <v>55763</v>
      </c>
      <c r="CL49" s="1" cm="1">
        <f t="array" aca="1" ref="CL49" ca="1">INDIRECT(ADDRESS($B49,CL$39+$A49,1,1,$D49))</f>
        <v>58843</v>
      </c>
      <c r="CM49" s="1" cm="1">
        <f t="array" aca="1" ref="CM49" ca="1">INDIRECT(ADDRESS($B49,CM$39+$A49,1,1,$D49))</f>
        <v>62009</v>
      </c>
      <c r="CN49" s="1" cm="1">
        <f t="array" aca="1" ref="CN49" ca="1">INDIRECT(ADDRESS($B49,CN$39+$A49,1,1,$D49))</f>
        <v>0</v>
      </c>
      <c r="CO49" s="1" cm="1">
        <f t="array" aca="1" ref="CO49" ca="1">INDIRECT(ADDRESS($B49,CO$39+$A49,1,1,$D49))</f>
        <v>0</v>
      </c>
    </row>
    <row r="50" spans="1:93" x14ac:dyDescent="0.25">
      <c r="C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</row>
    <row r="51" spans="1:93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</row>
    <row r="52" spans="1:93" x14ac:dyDescent="0.25">
      <c r="A52">
        <v>8</v>
      </c>
      <c r="B52">
        <f ca="1">MATCH("Country/Region",INDIRECT("'Confirmed'!A:A"),0)</f>
        <v>1</v>
      </c>
      <c r="C52" s="4" t="s">
        <v>129</v>
      </c>
      <c r="D52" s="4"/>
      <c r="E52" s="5" t="str" cm="1">
        <f t="array" aca="1" ref="E52" ca="1">INDIRECT(ADDRESS($B52,E$39+$A52,1,1,$C52))</f>
        <v>2020-01-22</v>
      </c>
      <c r="F52" s="5" t="str" cm="1">
        <f t="array" aca="1" ref="F52" ca="1">INDIRECT(ADDRESS($B52,F$39+$A52,1,1,$C52))</f>
        <v>2020-01-23</v>
      </c>
      <c r="G52" s="5" t="str" cm="1">
        <f t="array" aca="1" ref="G52" ca="1">INDIRECT(ADDRESS($B52,G$39+$A52,1,1,$C52))</f>
        <v>2020-01-24</v>
      </c>
      <c r="H52" s="5" t="str" cm="1">
        <f t="array" aca="1" ref="H52" ca="1">INDIRECT(ADDRESS($B52,H$39+$A52,1,1,$C52))</f>
        <v>2020-01-25</v>
      </c>
      <c r="I52" s="5" t="str" cm="1">
        <f t="array" aca="1" ref="I52" ca="1">INDIRECT(ADDRESS($B52,I$39+$A52,1,1,$C52))</f>
        <v>2020-01-26</v>
      </c>
      <c r="J52" s="5" t="str" cm="1">
        <f t="array" aca="1" ref="J52" ca="1">INDIRECT(ADDRESS($B52,J$39+$A52,1,1,$C52))</f>
        <v>2020-01-27</v>
      </c>
      <c r="K52" s="5" t="str" cm="1">
        <f t="array" aca="1" ref="K52" ca="1">INDIRECT(ADDRESS($B52,K$39+$A52,1,1,$C52))</f>
        <v>2020-01-28</v>
      </c>
      <c r="L52" s="5" t="str" cm="1">
        <f t="array" aca="1" ref="L52" ca="1">INDIRECT(ADDRESS($B52,L$39+$A52,1,1,$C52))</f>
        <v>2020-01-29</v>
      </c>
      <c r="M52" s="5" t="str" cm="1">
        <f t="array" aca="1" ref="M52" ca="1">INDIRECT(ADDRESS($B52,M$39+$A52,1,1,$C52))</f>
        <v>2020-01-30</v>
      </c>
      <c r="N52" s="5" t="str" cm="1">
        <f t="array" aca="1" ref="N52" ca="1">INDIRECT(ADDRESS($B52,N$39+$A52,1,1,$C52))</f>
        <v>2020-01-31</v>
      </c>
      <c r="O52" s="5" t="str" cm="1">
        <f t="array" aca="1" ref="O52" ca="1">INDIRECT(ADDRESS($B52,O$39+$A52,1,1,$C52))</f>
        <v>2020-02-01</v>
      </c>
      <c r="P52" s="5" t="str" cm="1">
        <f t="array" aca="1" ref="P52" ca="1">INDIRECT(ADDRESS($B52,P$39+$A52,1,1,$C52))</f>
        <v>2020-02-02</v>
      </c>
      <c r="Q52" s="5" t="str" cm="1">
        <f t="array" aca="1" ref="Q52" ca="1">INDIRECT(ADDRESS($B52,Q$39+$A52,1,1,$C52))</f>
        <v>2020-02-03</v>
      </c>
      <c r="R52" s="5" t="str" cm="1">
        <f t="array" aca="1" ref="R52" ca="1">INDIRECT(ADDRESS($B52,R$39+$A52,1,1,$C52))</f>
        <v>2020-02-04</v>
      </c>
      <c r="S52" s="5" t="str" cm="1">
        <f t="array" aca="1" ref="S52" ca="1">INDIRECT(ADDRESS($B52,S$39+$A52,1,1,$C52))</f>
        <v>2020-02-05</v>
      </c>
      <c r="T52" s="5" t="str" cm="1">
        <f t="array" aca="1" ref="T52" ca="1">INDIRECT(ADDRESS($B52,T$39+$A52,1,1,$C52))</f>
        <v>2020-02-06</v>
      </c>
      <c r="U52" s="5" t="str" cm="1">
        <f t="array" aca="1" ref="U52" ca="1">INDIRECT(ADDRESS($B52,U$39+$A52,1,1,$C52))</f>
        <v>2020-02-07</v>
      </c>
      <c r="V52" s="5" t="str" cm="1">
        <f t="array" aca="1" ref="V52" ca="1">INDIRECT(ADDRESS($B52,V$39+$A52,1,1,$C52))</f>
        <v>2020-02-08</v>
      </c>
      <c r="W52" s="5" t="str" cm="1">
        <f t="array" aca="1" ref="W52" ca="1">INDIRECT(ADDRESS($B52,W$39+$A52,1,1,$C52))</f>
        <v>2020-02-09</v>
      </c>
      <c r="X52" s="5" t="str" cm="1">
        <f t="array" aca="1" ref="X52" ca="1">INDIRECT(ADDRESS($B52,X$39+$A52,1,1,$C52))</f>
        <v>2020-02-10</v>
      </c>
      <c r="Y52" s="5" t="str" cm="1">
        <f t="array" aca="1" ref="Y52" ca="1">INDIRECT(ADDRESS($B52,Y$39+$A52,1,1,$C52))</f>
        <v>2020-02-11</v>
      </c>
      <c r="Z52" s="5" t="str" cm="1">
        <f t="array" aca="1" ref="Z52" ca="1">INDIRECT(ADDRESS($B52,Z$39+$A52,1,1,$C52))</f>
        <v>2020-02-12</v>
      </c>
      <c r="AA52" s="5" t="str" cm="1">
        <f t="array" aca="1" ref="AA52" ca="1">INDIRECT(ADDRESS($B52,AA$39+$A52,1,1,$C52))</f>
        <v>2020-02-13</v>
      </c>
      <c r="AB52" s="5" t="str" cm="1">
        <f t="array" aca="1" ref="AB52" ca="1">INDIRECT(ADDRESS($B52,AB$39+$A52,1,1,$C52))</f>
        <v>2020-02-14</v>
      </c>
      <c r="AC52" s="5" t="str" cm="1">
        <f t="array" aca="1" ref="AC52" ca="1">INDIRECT(ADDRESS($B52,AC$39+$A52,1,1,$C52))</f>
        <v>2020-02-15</v>
      </c>
      <c r="AD52" s="5" t="str" cm="1">
        <f t="array" aca="1" ref="AD52" ca="1">INDIRECT(ADDRESS($B52,AD$39+$A52,1,1,$C52))</f>
        <v>2020-02-16</v>
      </c>
      <c r="AE52" s="5" t="str" cm="1">
        <f t="array" aca="1" ref="AE52" ca="1">INDIRECT(ADDRESS($B52,AE$39+$A52,1,1,$C52))</f>
        <v>2020-02-17</v>
      </c>
      <c r="AF52" s="5" t="str" cm="1">
        <f t="array" aca="1" ref="AF52" ca="1">INDIRECT(ADDRESS($B52,AF$39+$A52,1,1,$C52))</f>
        <v>2020-02-18</v>
      </c>
      <c r="AG52" s="5" t="str" cm="1">
        <f t="array" aca="1" ref="AG52" ca="1">INDIRECT(ADDRESS($B52,AG$39+$A52,1,1,$C52))</f>
        <v>2020-02-19</v>
      </c>
      <c r="AH52" s="5" t="str" cm="1">
        <f t="array" aca="1" ref="AH52" ca="1">INDIRECT(ADDRESS($B52,AH$39+$A52,1,1,$C52))</f>
        <v>2020-02-20</v>
      </c>
      <c r="AI52" s="5" t="str" cm="1">
        <f t="array" aca="1" ref="AI52" ca="1">INDIRECT(ADDRESS($B52,AI$39+$A52,1,1,$C52))</f>
        <v>2020-02-21</v>
      </c>
      <c r="AJ52" s="5" t="str" cm="1">
        <f t="array" aca="1" ref="AJ52" ca="1">INDIRECT(ADDRESS($B52,AJ$39+$A52,1,1,$C52))</f>
        <v>2020-02-22</v>
      </c>
      <c r="AK52" s="5" t="str" cm="1">
        <f t="array" aca="1" ref="AK52" ca="1">INDIRECT(ADDRESS($B52,AK$39+$A52,1,1,$C52))</f>
        <v>2020-02-23</v>
      </c>
      <c r="AL52" s="5" t="str" cm="1">
        <f t="array" aca="1" ref="AL52" ca="1">INDIRECT(ADDRESS($B52,AL$39+$A52,1,1,$C52))</f>
        <v>2020-02-24</v>
      </c>
      <c r="AM52" s="5" t="str" cm="1">
        <f t="array" aca="1" ref="AM52" ca="1">INDIRECT(ADDRESS($B52,AM$39+$A52,1,1,$C52))</f>
        <v>2020-02-25</v>
      </c>
      <c r="AN52" s="5" t="str" cm="1">
        <f t="array" aca="1" ref="AN52" ca="1">INDIRECT(ADDRESS($B52,AN$39+$A52,1,1,$C52))</f>
        <v>2020-02-26</v>
      </c>
      <c r="AO52" s="5" t="str" cm="1">
        <f t="array" aca="1" ref="AO52" ca="1">INDIRECT(ADDRESS($B52,AO$39+$A52,1,1,$C52))</f>
        <v>2020-02-27</v>
      </c>
      <c r="AP52" s="5" t="str" cm="1">
        <f t="array" aca="1" ref="AP52" ca="1">INDIRECT(ADDRESS($B52,AP$39+$A52,1,1,$C52))</f>
        <v>2020-02-28</v>
      </c>
      <c r="AQ52" s="5" t="str" cm="1">
        <f t="array" aca="1" ref="AQ52" ca="1">INDIRECT(ADDRESS($B52,AQ$39+$A52,1,1,$C52))</f>
        <v>2020-02-29</v>
      </c>
      <c r="AR52" s="5" t="str" cm="1">
        <f t="array" aca="1" ref="AR52" ca="1">INDIRECT(ADDRESS($B52,AR$39+$A52,1,1,$C52))</f>
        <v>2020-03-01</v>
      </c>
      <c r="AS52" s="5" t="str" cm="1">
        <f t="array" aca="1" ref="AS52" ca="1">INDIRECT(ADDRESS($B52,AS$39+$A52,1,1,$C52))</f>
        <v>2020-03-02</v>
      </c>
      <c r="AT52" s="5" t="str" cm="1">
        <f t="array" aca="1" ref="AT52" ca="1">INDIRECT(ADDRESS($B52,AT$39+$A52,1,1,$C52))</f>
        <v>2020-03-03</v>
      </c>
      <c r="AU52" s="5" t="str" cm="1">
        <f t="array" aca="1" ref="AU52" ca="1">INDIRECT(ADDRESS($B52,AU$39+$A52,1,1,$C52))</f>
        <v>2020-03-04</v>
      </c>
      <c r="AV52" s="5" t="str" cm="1">
        <f t="array" aca="1" ref="AV52" ca="1">INDIRECT(ADDRESS($B52,AV$39+$A52,1,1,$C52))</f>
        <v>2020-03-05</v>
      </c>
      <c r="AW52" s="5" t="str" cm="1">
        <f t="array" aca="1" ref="AW52" ca="1">INDIRECT(ADDRESS($B52,AW$39+$A52,1,1,$C52))</f>
        <v>2020-03-06</v>
      </c>
      <c r="AX52" s="5" t="str" cm="1">
        <f t="array" aca="1" ref="AX52" ca="1">INDIRECT(ADDRESS($B52,AX$39+$A52,1,1,$C52))</f>
        <v>2020-03-07</v>
      </c>
      <c r="AY52" s="5" t="str" cm="1">
        <f t="array" aca="1" ref="AY52" ca="1">INDIRECT(ADDRESS($B52,AY$39+$A52,1,1,$C52))</f>
        <v>2020-03-08</v>
      </c>
      <c r="AZ52" s="5" t="str" cm="1">
        <f t="array" aca="1" ref="AZ52" ca="1">INDIRECT(ADDRESS($B52,AZ$39+$A52,1,1,$C52))</f>
        <v>2020-03-09</v>
      </c>
      <c r="BA52" s="5" t="str" cm="1">
        <f t="array" aca="1" ref="BA52" ca="1">INDIRECT(ADDRESS($B52,BA$39+$A52,1,1,$C52))</f>
        <v>2020-03-10</v>
      </c>
      <c r="BB52" s="5" t="str" cm="1">
        <f t="array" aca="1" ref="BB52" ca="1">INDIRECT(ADDRESS($B52,BB$39+$A52,1,1,$C52))</f>
        <v>2020-03-11</v>
      </c>
      <c r="BC52" s="5" t="str" cm="1">
        <f t="array" aca="1" ref="BC52" ca="1">INDIRECT(ADDRESS($B52,BC$39+$A52,1,1,$C52))</f>
        <v>2020-03-12</v>
      </c>
      <c r="BD52" s="5" t="str" cm="1">
        <f t="array" aca="1" ref="BD52" ca="1">INDIRECT(ADDRESS($B52,BD$39+$A52,1,1,$C52))</f>
        <v>2020-03-13</v>
      </c>
      <c r="BE52" s="5" t="str" cm="1">
        <f t="array" aca="1" ref="BE52" ca="1">INDIRECT(ADDRESS($B52,BE$39+$A52,1,1,$C52))</f>
        <v>2020-03-14</v>
      </c>
      <c r="BF52" s="5" t="str" cm="1">
        <f t="array" aca="1" ref="BF52" ca="1">INDIRECT(ADDRESS($B52,BF$39+$A52,1,1,$C52))</f>
        <v>2020-03-15</v>
      </c>
      <c r="BG52" s="5" t="str" cm="1">
        <f t="array" aca="1" ref="BG52" ca="1">INDIRECT(ADDRESS($B52,BG$39+$A52,1,1,$C52))</f>
        <v>2020-03-16</v>
      </c>
      <c r="BH52" s="5" t="str" cm="1">
        <f t="array" aca="1" ref="BH52" ca="1">INDIRECT(ADDRESS($B52,BH$39+$A52,1,1,$C52))</f>
        <v>2020-03-17</v>
      </c>
      <c r="BI52" s="5" t="str" cm="1">
        <f t="array" aca="1" ref="BI52" ca="1">INDIRECT(ADDRESS($B52,BI$39+$A52,1,1,$C52))</f>
        <v>2020-03-18</v>
      </c>
      <c r="BJ52" s="5" t="str" cm="1">
        <f t="array" aca="1" ref="BJ52" ca="1">INDIRECT(ADDRESS($B52,BJ$39+$A52,1,1,$C52))</f>
        <v>2020-03-19</v>
      </c>
      <c r="BK52" s="5" t="str" cm="1">
        <f t="array" aca="1" ref="BK52" ca="1">INDIRECT(ADDRESS($B52,BK$39+$A52,1,1,$C52))</f>
        <v>2020-03-20</v>
      </c>
      <c r="BL52" s="5" t="str" cm="1">
        <f t="array" aca="1" ref="BL52" ca="1">INDIRECT(ADDRESS($B52,BL$39+$A52,1,1,$C52))</f>
        <v>2020-03-21</v>
      </c>
      <c r="BM52" s="5" t="str" cm="1">
        <f t="array" aca="1" ref="BM52" ca="1">INDIRECT(ADDRESS($B52,BM$39+$A52,1,1,$C52))</f>
        <v>2020-03-22</v>
      </c>
      <c r="BN52" s="5" t="str" cm="1">
        <f t="array" aca="1" ref="BN52" ca="1">INDIRECT(ADDRESS($B52,BN$39+$A52,1,1,$C52))</f>
        <v>2020-03-23</v>
      </c>
      <c r="BO52" s="5" t="str" cm="1">
        <f t="array" aca="1" ref="BO52" ca="1">INDIRECT(ADDRESS($B52,BO$39+$A52,1,1,$C52))</f>
        <v>2020-03-24</v>
      </c>
      <c r="BP52" s="5" t="str" cm="1">
        <f t="array" aca="1" ref="BP52" ca="1">INDIRECT(ADDRESS($B52,BP$39+$A52,1,1,$C52))</f>
        <v>2020-03-25</v>
      </c>
      <c r="BQ52" s="5" t="str" cm="1">
        <f t="array" aca="1" ref="BQ52" ca="1">INDIRECT(ADDRESS($B52,BQ$39+$A52,1,1,$C52))</f>
        <v>2020-03-26</v>
      </c>
      <c r="BR52" s="5" t="str" cm="1">
        <f t="array" aca="1" ref="BR52" ca="1">INDIRECT(ADDRESS($B52,BR$39+$A52,1,1,$C52))</f>
        <v>2020-03-27</v>
      </c>
      <c r="BS52" s="5" t="str" cm="1">
        <f t="array" aca="1" ref="BS52" ca="1">INDIRECT(ADDRESS($B52,BS$39+$A52,1,1,$C52))</f>
        <v>2020-03-28</v>
      </c>
      <c r="BT52" s="5" t="str" cm="1">
        <f t="array" aca="1" ref="BT52" ca="1">INDIRECT(ADDRESS($B52,BT$39+$A52,1,1,$C52))</f>
        <v>2020-03-29</v>
      </c>
      <c r="BU52" s="5" t="str" cm="1">
        <f t="array" aca="1" ref="BU52" ca="1">INDIRECT(ADDRESS($B52,BU$39+$A52,1,1,$C52))</f>
        <v>2020-03-30</v>
      </c>
      <c r="BV52" s="5" t="str" cm="1">
        <f t="array" aca="1" ref="BV52" ca="1">INDIRECT(ADDRESS($B52,BV$39+$A52,1,1,$C52))</f>
        <v>2020-03-31</v>
      </c>
      <c r="BW52" s="5" t="str" cm="1">
        <f t="array" aca="1" ref="BW52" ca="1">INDIRECT(ADDRESS($B52,BW$39+$A52,1,1,$C52))</f>
        <v>2020-04-01</v>
      </c>
      <c r="BX52" s="5" t="str" cm="1">
        <f t="array" aca="1" ref="BX52" ca="1">INDIRECT(ADDRESS($B52,BX$39+$A52,1,1,$C52))</f>
        <v>2020-04-02</v>
      </c>
      <c r="BY52" s="5" t="str" cm="1">
        <f t="array" aca="1" ref="BY52" ca="1">INDIRECT(ADDRESS($B52,BY$39+$A52,1,1,$C52))</f>
        <v>2020-04-03</v>
      </c>
      <c r="BZ52" s="5" t="str" cm="1">
        <f t="array" aca="1" ref="BZ52" ca="1">INDIRECT(ADDRESS($B52,BZ$39+$A52,1,1,$C52))</f>
        <v>2020-04-04</v>
      </c>
      <c r="CA52" s="5" t="str" cm="1">
        <f t="array" aca="1" ref="CA52" ca="1">INDIRECT(ADDRESS($B52,CA$39+$A52,1,1,$C52))</f>
        <v>2020-04-05</v>
      </c>
      <c r="CB52" s="5" t="str" cm="1">
        <f t="array" aca="1" ref="CB52" ca="1">INDIRECT(ADDRESS($B52,CB$39+$A52,1,1,$C52))</f>
        <v>2020-04-06</v>
      </c>
      <c r="CC52" s="5" t="str" cm="1">
        <f t="array" aca="1" ref="CC52" ca="1">INDIRECT(ADDRESS($B52,CC$39+$A52,1,1,$C52))</f>
        <v>2020-04-07</v>
      </c>
      <c r="CD52" s="5" t="str" cm="1">
        <f t="array" aca="1" ref="CD52" ca="1">INDIRECT(ADDRESS($B52,CD$39+$A52,1,1,$C52))</f>
        <v>2020-04-08</v>
      </c>
      <c r="CE52" s="5" t="str" cm="1">
        <f t="array" aca="1" ref="CE52" ca="1">INDIRECT(ADDRESS($B52,CE$39+$A52,1,1,$C52))</f>
        <v>2020-04-09</v>
      </c>
      <c r="CF52" s="5" t="str" cm="1">
        <f t="array" aca="1" ref="CF52" ca="1">INDIRECT(ADDRESS($B52,CF$39+$A52,1,1,$C52))</f>
        <v>2020-04-10</v>
      </c>
      <c r="CG52" s="5" t="str" cm="1">
        <f t="array" aca="1" ref="CG52" ca="1">INDIRECT(ADDRESS($B52,CG$39+$A52,1,1,$C52))</f>
        <v>2020-04-11</v>
      </c>
      <c r="CH52" s="5" t="str" cm="1">
        <f t="array" aca="1" ref="CH52" ca="1">INDIRECT(ADDRESS($B52,CH$39+$A52,1,1,$C52))</f>
        <v>2020-04-12</v>
      </c>
      <c r="CI52" s="5" t="str" cm="1">
        <f t="array" aca="1" ref="CI52" ca="1">INDIRECT(ADDRESS($B52,CI$39+$A52,1,1,$C52))</f>
        <v>2020-04-13</v>
      </c>
      <c r="CJ52" s="5" t="str" cm="1">
        <f t="array" aca="1" ref="CJ52" ca="1">INDIRECT(ADDRESS($B52,CJ$39+$A52,1,1,$C52))</f>
        <v>2020-04-14</v>
      </c>
      <c r="CK52" s="5" t="str" cm="1">
        <f t="array" aca="1" ref="CK52" ca="1">INDIRECT(ADDRESS($B52,CK$39+$A52,1,1,$C52))</f>
        <v>2020-04-15</v>
      </c>
      <c r="CL52" s="5" t="str" cm="1">
        <f t="array" aca="1" ref="CL52" ca="1">INDIRECT(ADDRESS($B52,CL$39+$A52,1,1,$C52))</f>
        <v>2020-04-16</v>
      </c>
      <c r="CM52" s="5" t="str" cm="1">
        <f t="array" aca="1" ref="CM52" ca="1">INDIRECT(ADDRESS($B52,CM$39+$A52,1,1,$C52))</f>
        <v>2020-04-17</v>
      </c>
      <c r="CN52" s="5" cm="1">
        <f t="array" aca="1" ref="CN52" ca="1">INDIRECT(ADDRESS($B52,CN$39+$A52,1,1,$C52))</f>
        <v>0</v>
      </c>
      <c r="CO52" s="5" cm="1">
        <f t="array" aca="1" ref="CO52" ca="1">INDIRECT(ADDRESS($B52,CO$39+$A52,1,1,$C52))</f>
        <v>0</v>
      </c>
    </row>
    <row r="53" spans="1:93" x14ac:dyDescent="0.25">
      <c r="A53">
        <v>8</v>
      </c>
      <c r="B53">
        <f ca="1">MATCH($C53,INDIRECT("'"&amp;$C$52&amp;"'!A:A"),0)</f>
        <v>4</v>
      </c>
      <c r="C53" s="1" t="str">
        <f t="shared" ref="C53:C60" si="25">C8</f>
        <v>US</v>
      </c>
      <c r="D53" t="str">
        <f>C52</f>
        <v>Confirmed</v>
      </c>
      <c r="E53" s="1" cm="1">
        <f t="array" aca="1" ref="E53" ca="1">INDIRECT(ADDRESS($B53,E$39+$A53,1,1,$D53))</f>
        <v>1</v>
      </c>
      <c r="F53" s="1" cm="1">
        <f t="array" aca="1" ref="F53" ca="1">INDIRECT(ADDRESS($B53,F$39+$A53,1,1,$D53))</f>
        <v>1</v>
      </c>
      <c r="G53" s="1" cm="1">
        <f t="array" aca="1" ref="G53" ca="1">INDIRECT(ADDRESS($B53,G$39+$A53,1,1,$D53))</f>
        <v>2</v>
      </c>
      <c r="H53" s="1" cm="1">
        <f t="array" aca="1" ref="H53" ca="1">INDIRECT(ADDRESS($B53,H$39+$A53,1,1,$D53))</f>
        <v>2</v>
      </c>
      <c r="I53" s="1" cm="1">
        <f t="array" aca="1" ref="I53" ca="1">INDIRECT(ADDRESS($B53,I$39+$A53,1,1,$D53))</f>
        <v>5</v>
      </c>
      <c r="J53" s="1" cm="1">
        <f t="array" aca="1" ref="J53" ca="1">INDIRECT(ADDRESS($B53,J$39+$A53,1,1,$D53))</f>
        <v>5.4</v>
      </c>
      <c r="K53" s="1" cm="1">
        <f t="array" aca="1" ref="K53" ca="1">INDIRECT(ADDRESS($B53,K$39+$A53,1,1,$D53))</f>
        <v>5.8</v>
      </c>
      <c r="L53" s="1" cm="1">
        <f t="array" aca="1" ref="L53" ca="1">INDIRECT(ADDRESS($B53,L$39+$A53,1,1,$D53))</f>
        <v>6.2</v>
      </c>
      <c r="M53" s="1" cm="1">
        <f t="array" aca="1" ref="M53" ca="1">INDIRECT(ADDRESS($B53,M$39+$A53,1,1,$D53))</f>
        <v>6.6</v>
      </c>
      <c r="N53" s="1" cm="1">
        <f t="array" aca="1" ref="N53" ca="1">INDIRECT(ADDRESS($B53,N$39+$A53,1,1,$D53))</f>
        <v>7</v>
      </c>
      <c r="O53" s="1" cm="1">
        <f t="array" aca="1" ref="O53" ca="1">INDIRECT(ADDRESS($B53,O$39+$A53,1,1,$D53))</f>
        <v>8</v>
      </c>
      <c r="P53" s="1" cm="1">
        <f t="array" aca="1" ref="P53" ca="1">INDIRECT(ADDRESS($B53,P$39+$A53,1,1,$D53))</f>
        <v>9.5</v>
      </c>
      <c r="Q53" s="1" cm="1">
        <f t="array" aca="1" ref="Q53" ca="1">INDIRECT(ADDRESS($B53,Q$39+$A53,1,1,$D53))</f>
        <v>11</v>
      </c>
      <c r="R53" s="1" cm="1">
        <f t="array" aca="1" ref="R53" ca="1">INDIRECT(ADDRESS($B53,R$39+$A53,1,1,$D53))</f>
        <v>11.125</v>
      </c>
      <c r="S53" s="1" cm="1">
        <f t="array" aca="1" ref="S53" ca="1">INDIRECT(ADDRESS($B53,S$39+$A53,1,1,$D53))</f>
        <v>11.25</v>
      </c>
      <c r="T53" s="1" cm="1">
        <f t="array" aca="1" ref="T53" ca="1">INDIRECT(ADDRESS($B53,T$39+$A53,1,1,$D53))</f>
        <v>11.375</v>
      </c>
      <c r="U53" s="1" cm="1">
        <f t="array" aca="1" ref="U53" ca="1">INDIRECT(ADDRESS($B53,U$39+$A53,1,1,$D53))</f>
        <v>11.5</v>
      </c>
      <c r="V53" s="1" cm="1">
        <f t="array" aca="1" ref="V53" ca="1">INDIRECT(ADDRESS($B53,V$39+$A53,1,1,$D53))</f>
        <v>11.625</v>
      </c>
      <c r="W53" s="1" cm="1">
        <f t="array" aca="1" ref="W53" ca="1">INDIRECT(ADDRESS($B53,W$39+$A53,1,1,$D53))</f>
        <v>11.75</v>
      </c>
      <c r="X53" s="1" cm="1">
        <f t="array" aca="1" ref="X53" ca="1">INDIRECT(ADDRESS($B53,X$39+$A53,1,1,$D53))</f>
        <v>11.875</v>
      </c>
      <c r="Y53" s="1" cm="1">
        <f t="array" aca="1" ref="Y53" ca="1">INDIRECT(ADDRESS($B53,Y$39+$A53,1,1,$D53))</f>
        <v>12</v>
      </c>
      <c r="Z53" s="1" cm="1">
        <f t="array" aca="1" ref="Z53" ca="1">INDIRECT(ADDRESS($B53,Z$39+$A53,1,1,$D53))</f>
        <v>12.5</v>
      </c>
      <c r="AA53" s="1" cm="1">
        <f t="array" aca="1" ref="AA53" ca="1">INDIRECT(ADDRESS($B53,AA$39+$A53,1,1,$D53))</f>
        <v>13</v>
      </c>
      <c r="AB53" s="1" cm="1">
        <f t="array" aca="1" ref="AB53" ca="1">INDIRECT(ADDRESS($B53,AB$39+$A53,1,1,$D53))</f>
        <v>13.25</v>
      </c>
      <c r="AC53" s="1" cm="1">
        <f t="array" aca="1" ref="AC53" ca="1">INDIRECT(ADDRESS($B53,AC$39+$A53,1,1,$D53))</f>
        <v>13.5</v>
      </c>
      <c r="AD53" s="1" cm="1">
        <f t="array" aca="1" ref="AD53" ca="1">INDIRECT(ADDRESS($B53,AD$39+$A53,1,1,$D53))</f>
        <v>13.75</v>
      </c>
      <c r="AE53" s="1" cm="1">
        <f t="array" aca="1" ref="AE53" ca="1">INDIRECT(ADDRESS($B53,AE$39+$A53,1,1,$D53))</f>
        <v>14</v>
      </c>
      <c r="AF53" s="1" cm="1">
        <f t="array" aca="1" ref="AF53" ca="1">INDIRECT(ADDRESS($B53,AF$39+$A53,1,1,$D53))</f>
        <v>14.25</v>
      </c>
      <c r="AG53" s="1" cm="1">
        <f t="array" aca="1" ref="AG53" ca="1">INDIRECT(ADDRESS($B53,AG$39+$A53,1,1,$D53))</f>
        <v>14.5</v>
      </c>
      <c r="AH53" s="1" cm="1">
        <f t="array" aca="1" ref="AH53" ca="1">INDIRECT(ADDRESS($B53,AH$39+$A53,1,1,$D53))</f>
        <v>14.75</v>
      </c>
      <c r="AI53" s="1" cm="1">
        <f t="array" aca="1" ref="AI53" ca="1">INDIRECT(ADDRESS($B53,AI$39+$A53,1,1,$D53))</f>
        <v>15</v>
      </c>
      <c r="AJ53" s="1" cm="1">
        <f t="array" aca="1" ref="AJ53" ca="1">INDIRECT(ADDRESS($B53,AJ$39+$A53,1,1,$D53))</f>
        <v>27</v>
      </c>
      <c r="AK53" s="1" cm="1">
        <f t="array" aca="1" ref="AK53" ca="1">INDIRECT(ADDRESS($B53,AK$39+$A53,1,1,$D53))</f>
        <v>39</v>
      </c>
      <c r="AL53" s="1" cm="1">
        <f t="array" aca="1" ref="AL53" ca="1">INDIRECT(ADDRESS($B53,AL$39+$A53,1,1,$D53))</f>
        <v>51</v>
      </c>
      <c r="AM53" s="1" cm="1">
        <f t="array" aca="1" ref="AM53" ca="1">INDIRECT(ADDRESS($B53,AM$39+$A53,1,1,$D53))</f>
        <v>54</v>
      </c>
      <c r="AN53" s="1" cm="1">
        <f t="array" aca="1" ref="AN53" ca="1">INDIRECT(ADDRESS($B53,AN$39+$A53,1,1,$D53))</f>
        <v>57</v>
      </c>
      <c r="AO53" s="1" cm="1">
        <f t="array" aca="1" ref="AO53" ca="1">INDIRECT(ADDRESS($B53,AO$39+$A53,1,1,$D53))</f>
        <v>58</v>
      </c>
      <c r="AP53" s="1" cm="1">
        <f t="array" aca="1" ref="AP53" ca="1">INDIRECT(ADDRESS($B53,AP$39+$A53,1,1,$D53))</f>
        <v>60</v>
      </c>
      <c r="AQ53" s="1" cm="1">
        <f t="array" aca="1" ref="AQ53" ca="1">INDIRECT(ADDRESS($B53,AQ$39+$A53,1,1,$D53))</f>
        <v>68</v>
      </c>
      <c r="AR53" s="1" cm="1">
        <f t="array" aca="1" ref="AR53" ca="1">INDIRECT(ADDRESS($B53,AR$39+$A53,1,1,$D53))</f>
        <v>74</v>
      </c>
      <c r="AS53" s="1" cm="1">
        <f t="array" aca="1" ref="AS53" ca="1">INDIRECT(ADDRESS($B53,AS$39+$A53,1,1,$D53))</f>
        <v>98</v>
      </c>
      <c r="AT53" s="1" cm="1">
        <f t="array" aca="1" ref="AT53" ca="1">INDIRECT(ADDRESS($B53,AT$39+$A53,1,1,$D53))</f>
        <v>118</v>
      </c>
      <c r="AU53" s="1" cm="1">
        <f t="array" aca="1" ref="AU53" ca="1">INDIRECT(ADDRESS($B53,AU$39+$A53,1,1,$D53))</f>
        <v>149</v>
      </c>
      <c r="AV53" s="1" cm="1">
        <f t="array" aca="1" ref="AV53" ca="1">INDIRECT(ADDRESS($B53,AV$39+$A53,1,1,$D53))</f>
        <v>217</v>
      </c>
      <c r="AW53" s="1" cm="1">
        <f t="array" aca="1" ref="AW53" ca="1">INDIRECT(ADDRESS($B53,AW$39+$A53,1,1,$D53))</f>
        <v>262</v>
      </c>
      <c r="AX53" s="1" cm="1">
        <f t="array" aca="1" ref="AX53" ca="1">INDIRECT(ADDRESS($B53,AX$39+$A53,1,1,$D53))</f>
        <v>402</v>
      </c>
      <c r="AY53" s="1" cm="1">
        <f t="array" aca="1" ref="AY53" ca="1">INDIRECT(ADDRESS($B53,AY$39+$A53,1,1,$D53))</f>
        <v>518</v>
      </c>
      <c r="AZ53" s="1" cm="1">
        <f t="array" aca="1" ref="AZ53" ca="1">INDIRECT(ADDRESS($B53,AZ$39+$A53,1,1,$D53))</f>
        <v>583</v>
      </c>
      <c r="BA53" s="1" cm="1">
        <f t="array" aca="1" ref="BA53" ca="1">INDIRECT(ADDRESS($B53,BA$39+$A53,1,1,$D53))</f>
        <v>959</v>
      </c>
      <c r="BB53" s="1" cm="1">
        <f t="array" aca="1" ref="BB53" ca="1">INDIRECT(ADDRESS($B53,BB$39+$A53,1,1,$D53))</f>
        <v>1281</v>
      </c>
      <c r="BC53" s="1" cm="1">
        <f t="array" aca="1" ref="BC53" ca="1">INDIRECT(ADDRESS($B53,BC$39+$A53,1,1,$D53))</f>
        <v>1663</v>
      </c>
      <c r="BD53" s="1" cm="1">
        <f t="array" aca="1" ref="BD53" ca="1">INDIRECT(ADDRESS($B53,BD$39+$A53,1,1,$D53))</f>
        <v>2179</v>
      </c>
      <c r="BE53" s="1" cm="1">
        <f t="array" aca="1" ref="BE53" ca="1">INDIRECT(ADDRESS($B53,BE$39+$A53,1,1,$D53))</f>
        <v>2727</v>
      </c>
      <c r="BF53" s="1" cm="1">
        <f t="array" aca="1" ref="BF53" ca="1">INDIRECT(ADDRESS($B53,BF$39+$A53,1,1,$D53))</f>
        <v>3499</v>
      </c>
      <c r="BG53" s="1" cm="1">
        <f t="array" aca="1" ref="BG53" ca="1">INDIRECT(ADDRESS($B53,BG$39+$A53,1,1,$D53))</f>
        <v>4632</v>
      </c>
      <c r="BH53" s="1" cm="1">
        <f t="array" aca="1" ref="BH53" ca="1">INDIRECT(ADDRESS($B53,BH$39+$A53,1,1,$D53))</f>
        <v>6421</v>
      </c>
      <c r="BI53" s="1" cm="1">
        <f t="array" aca="1" ref="BI53" ca="1">INDIRECT(ADDRESS($B53,BI$39+$A53,1,1,$D53))</f>
        <v>7783</v>
      </c>
      <c r="BJ53" s="1" cm="1">
        <f t="array" aca="1" ref="BJ53" ca="1">INDIRECT(ADDRESS($B53,BJ$39+$A53,1,1,$D53))</f>
        <v>13747</v>
      </c>
      <c r="BK53" s="1" cm="1">
        <f t="array" aca="1" ref="BK53" ca="1">INDIRECT(ADDRESS($B53,BK$39+$A53,1,1,$D53))</f>
        <v>19273</v>
      </c>
      <c r="BL53" s="1" cm="1">
        <f t="array" aca="1" ref="BL53" ca="1">INDIRECT(ADDRESS($B53,BL$39+$A53,1,1,$D53))</f>
        <v>25600</v>
      </c>
      <c r="BM53" s="1" cm="1">
        <f t="array" aca="1" ref="BM53" ca="1">INDIRECT(ADDRESS($B53,BM$39+$A53,1,1,$D53))</f>
        <v>33276</v>
      </c>
      <c r="BN53" s="1" cm="1">
        <f t="array" aca="1" ref="BN53" ca="1">INDIRECT(ADDRESS($B53,BN$39+$A53,1,1,$D53))</f>
        <v>43843</v>
      </c>
      <c r="BO53" s="1" cm="1">
        <f t="array" aca="1" ref="BO53" ca="1">INDIRECT(ADDRESS($B53,BO$39+$A53,1,1,$D53))</f>
        <v>53736</v>
      </c>
      <c r="BP53" s="1" cm="1">
        <f t="array" aca="1" ref="BP53" ca="1">INDIRECT(ADDRESS($B53,BP$39+$A53,1,1,$D53))</f>
        <v>65778</v>
      </c>
      <c r="BQ53" s="1" cm="1">
        <f t="array" aca="1" ref="BQ53" ca="1">INDIRECT(ADDRESS($B53,BQ$39+$A53,1,1,$D53))</f>
        <v>83836</v>
      </c>
      <c r="BR53" s="1" cm="1">
        <f t="array" aca="1" ref="BR53" ca="1">INDIRECT(ADDRESS($B53,BR$39+$A53,1,1,$D53))</f>
        <v>101657</v>
      </c>
      <c r="BS53" s="1" cm="1">
        <f t="array" aca="1" ref="BS53" ca="1">INDIRECT(ADDRESS($B53,BS$39+$A53,1,1,$D53))</f>
        <v>121465</v>
      </c>
      <c r="BT53" s="1" cm="1">
        <f t="array" aca="1" ref="BT53" ca="1">INDIRECT(ADDRESS($B53,BT$39+$A53,1,1,$D53))</f>
        <v>140909</v>
      </c>
      <c r="BU53" s="1" cm="1">
        <f t="array" aca="1" ref="BU53" ca="1">INDIRECT(ADDRESS($B53,BU$39+$A53,1,1,$D53))</f>
        <v>161831</v>
      </c>
      <c r="BV53" s="1" cm="1">
        <f t="array" aca="1" ref="BV53" ca="1">INDIRECT(ADDRESS($B53,BV$39+$A53,1,1,$D53))</f>
        <v>188172</v>
      </c>
      <c r="BW53" s="1" cm="1">
        <f t="array" aca="1" ref="BW53" ca="1">INDIRECT(ADDRESS($B53,BW$39+$A53,1,1,$D53))</f>
        <v>213372</v>
      </c>
      <c r="BX53" s="1" cm="1">
        <f t="array" aca="1" ref="BX53" ca="1">INDIRECT(ADDRESS($B53,BX$39+$A53,1,1,$D53))</f>
        <v>243762</v>
      </c>
      <c r="BY53" s="1" cm="1">
        <f t="array" aca="1" ref="BY53" ca="1">INDIRECT(ADDRESS($B53,BY$39+$A53,1,1,$D53))</f>
        <v>275586</v>
      </c>
      <c r="BZ53" s="1" cm="1">
        <f t="array" aca="1" ref="BZ53" ca="1">INDIRECT(ADDRESS($B53,BZ$39+$A53,1,1,$D53))</f>
        <v>308853</v>
      </c>
      <c r="CA53" s="1" cm="1">
        <f t="array" aca="1" ref="CA53" ca="1">INDIRECT(ADDRESS($B53,CA$39+$A53,1,1,$D53))</f>
        <v>337072</v>
      </c>
      <c r="CB53" s="1" cm="1">
        <f t="array" aca="1" ref="CB53" ca="1">INDIRECT(ADDRESS($B53,CB$39+$A53,1,1,$D53))</f>
        <v>366667</v>
      </c>
      <c r="CC53" s="1" cm="1">
        <f t="array" aca="1" ref="CC53" ca="1">INDIRECT(ADDRESS($B53,CC$39+$A53,1,1,$D53))</f>
        <v>396223</v>
      </c>
      <c r="CD53" s="1" cm="1">
        <f t="array" aca="1" ref="CD53" ca="1">INDIRECT(ADDRESS($B53,CD$39+$A53,1,1,$D53))</f>
        <v>429052</v>
      </c>
      <c r="CE53" s="1" cm="1">
        <f t="array" aca="1" ref="CE53" ca="1">INDIRECT(ADDRESS($B53,CE$39+$A53,1,1,$D53))</f>
        <v>461437</v>
      </c>
      <c r="CF53" s="1" cm="1">
        <f t="array" aca="1" ref="CF53" ca="1">INDIRECT(ADDRESS($B53,CF$39+$A53,1,1,$D53))</f>
        <v>496535</v>
      </c>
      <c r="CG53" s="1" cm="1">
        <f t="array" aca="1" ref="CG53" ca="1">INDIRECT(ADDRESS($B53,CG$39+$A53,1,1,$D53))</f>
        <v>526396</v>
      </c>
      <c r="CH53" s="1" cm="1">
        <f t="array" aca="1" ref="CH53" ca="1">INDIRECT(ADDRESS($B53,CH$39+$A53,1,1,$D53))</f>
        <v>555313</v>
      </c>
      <c r="CI53" s="1" cm="1">
        <f t="array" aca="1" ref="CI53" ca="1">INDIRECT(ADDRESS($B53,CI$39+$A53,1,1,$D53))</f>
        <v>580619</v>
      </c>
      <c r="CJ53" s="1" cm="1">
        <f t="array" aca="1" ref="CJ53" ca="1">INDIRECT(ADDRESS($B53,CJ$39+$A53,1,1,$D53))</f>
        <v>607670</v>
      </c>
      <c r="CK53" s="1" cm="1">
        <f t="array" aca="1" ref="CK53" ca="1">INDIRECT(ADDRESS($B53,CK$39+$A53,1,1,$D53))</f>
        <v>636350</v>
      </c>
      <c r="CL53" s="1" cm="1">
        <f t="array" aca="1" ref="CL53" ca="1">INDIRECT(ADDRESS($B53,CL$39+$A53,1,1,$D53))</f>
        <v>667801</v>
      </c>
      <c r="CM53" s="1" cm="1">
        <f t="array" aca="1" ref="CM53" ca="1">INDIRECT(ADDRESS($B53,CM$39+$A53,1,1,$D53))</f>
        <v>699706</v>
      </c>
      <c r="CN53" s="1" cm="1">
        <f t="array" aca="1" ref="CN53" ca="1">INDIRECT(ADDRESS($B53,CN$39+$A53,1,1,$D53))</f>
        <v>0</v>
      </c>
      <c r="CO53" s="1" cm="1">
        <f t="array" aca="1" ref="CO53" ca="1">INDIRECT(ADDRESS($B53,CO$39+$A53,1,1,$D53))</f>
        <v>0</v>
      </c>
    </row>
    <row r="54" spans="1:93" x14ac:dyDescent="0.25">
      <c r="A54">
        <v>8</v>
      </c>
      <c r="B54">
        <f ca="1">MATCH($C54,INDIRECT("'"&amp;$C$122&amp;"'!A:A"),0)</f>
        <v>38</v>
      </c>
      <c r="C54" s="1" t="str">
        <f t="shared" si="25"/>
        <v>US New York</v>
      </c>
      <c r="D54" t="str">
        <f>D53</f>
        <v>Confirmed</v>
      </c>
      <c r="E54" s="1" cm="1">
        <f t="array" aca="1" ref="E54" ca="1">INDIRECT(ADDRESS($B54,E$39+$A54,1,1,$D54))</f>
        <v>0</v>
      </c>
      <c r="F54" s="1" cm="1">
        <f t="array" aca="1" ref="F54" ca="1">INDIRECT(ADDRESS($B54,F$39+$A54,1,1,$D54))</f>
        <v>0</v>
      </c>
      <c r="G54" s="1" cm="1">
        <f t="array" aca="1" ref="G54" ca="1">INDIRECT(ADDRESS($B54,G$39+$A54,1,1,$D54))</f>
        <v>0</v>
      </c>
      <c r="H54" s="1" cm="1">
        <f t="array" aca="1" ref="H54" ca="1">INDIRECT(ADDRESS($B54,H$39+$A54,1,1,$D54))</f>
        <v>0</v>
      </c>
      <c r="I54" s="1" cm="1">
        <f t="array" aca="1" ref="I54" ca="1">INDIRECT(ADDRESS($B54,I$39+$A54,1,1,$D54))</f>
        <v>0</v>
      </c>
      <c r="J54" s="1" cm="1">
        <f t="array" aca="1" ref="J54" ca="1">INDIRECT(ADDRESS($B54,J$39+$A54,1,1,$D54))</f>
        <v>0</v>
      </c>
      <c r="K54" s="1" cm="1">
        <f t="array" aca="1" ref="K54" ca="1">INDIRECT(ADDRESS($B54,K$39+$A54,1,1,$D54))</f>
        <v>0</v>
      </c>
      <c r="L54" s="1" cm="1">
        <f t="array" aca="1" ref="L54" ca="1">INDIRECT(ADDRESS($B54,L$39+$A54,1,1,$D54))</f>
        <v>0</v>
      </c>
      <c r="M54" s="1" cm="1">
        <f t="array" aca="1" ref="M54" ca="1">INDIRECT(ADDRESS($B54,M$39+$A54,1,1,$D54))</f>
        <v>0</v>
      </c>
      <c r="N54" s="1" cm="1">
        <f t="array" aca="1" ref="N54" ca="1">INDIRECT(ADDRESS($B54,N$39+$A54,1,1,$D54))</f>
        <v>0</v>
      </c>
      <c r="O54" s="1" cm="1">
        <f t="array" aca="1" ref="O54" ca="1">INDIRECT(ADDRESS($B54,O$39+$A54,1,1,$D54))</f>
        <v>0</v>
      </c>
      <c r="P54" s="1" cm="1">
        <f t="array" aca="1" ref="P54" ca="1">INDIRECT(ADDRESS($B54,P$39+$A54,1,1,$D54))</f>
        <v>0</v>
      </c>
      <c r="Q54" s="1" cm="1">
        <f t="array" aca="1" ref="Q54" ca="1">INDIRECT(ADDRESS($B54,Q$39+$A54,1,1,$D54))</f>
        <v>0</v>
      </c>
      <c r="R54" s="1" cm="1">
        <f t="array" aca="1" ref="R54" ca="1">INDIRECT(ADDRESS($B54,R$39+$A54,1,1,$D54))</f>
        <v>0</v>
      </c>
      <c r="S54" s="1" cm="1">
        <f t="array" aca="1" ref="S54" ca="1">INDIRECT(ADDRESS($B54,S$39+$A54,1,1,$D54))</f>
        <v>0</v>
      </c>
      <c r="T54" s="1" cm="1">
        <f t="array" aca="1" ref="T54" ca="1">INDIRECT(ADDRESS($B54,T$39+$A54,1,1,$D54))</f>
        <v>0</v>
      </c>
      <c r="U54" s="1" cm="1">
        <f t="array" aca="1" ref="U54" ca="1">INDIRECT(ADDRESS($B54,U$39+$A54,1,1,$D54))</f>
        <v>0</v>
      </c>
      <c r="V54" s="1" cm="1">
        <f t="array" aca="1" ref="V54" ca="1">INDIRECT(ADDRESS($B54,V$39+$A54,1,1,$D54))</f>
        <v>0</v>
      </c>
      <c r="W54" s="1" cm="1">
        <f t="array" aca="1" ref="W54" ca="1">INDIRECT(ADDRESS($B54,W$39+$A54,1,1,$D54))</f>
        <v>0</v>
      </c>
      <c r="X54" s="1" cm="1">
        <f t="array" aca="1" ref="X54" ca="1">INDIRECT(ADDRESS($B54,X$39+$A54,1,1,$D54))</f>
        <v>0</v>
      </c>
      <c r="Y54" s="1" cm="1">
        <f t="array" aca="1" ref="Y54" ca="1">INDIRECT(ADDRESS($B54,Y$39+$A54,1,1,$D54))</f>
        <v>0</v>
      </c>
      <c r="Z54" s="1" cm="1">
        <f t="array" aca="1" ref="Z54" ca="1">INDIRECT(ADDRESS($B54,Z$39+$A54,1,1,$D54))</f>
        <v>0</v>
      </c>
      <c r="AA54" s="1" cm="1">
        <f t="array" aca="1" ref="AA54" ca="1">INDIRECT(ADDRESS($B54,AA$39+$A54,1,1,$D54))</f>
        <v>0</v>
      </c>
      <c r="AB54" s="1" cm="1">
        <f t="array" aca="1" ref="AB54" ca="1">INDIRECT(ADDRESS($B54,AB$39+$A54,1,1,$D54))</f>
        <v>0</v>
      </c>
      <c r="AC54" s="1" cm="1">
        <f t="array" aca="1" ref="AC54" ca="1">INDIRECT(ADDRESS($B54,AC$39+$A54,1,1,$D54))</f>
        <v>0</v>
      </c>
      <c r="AD54" s="1" cm="1">
        <f t="array" aca="1" ref="AD54" ca="1">INDIRECT(ADDRESS($B54,AD$39+$A54,1,1,$D54))</f>
        <v>0</v>
      </c>
      <c r="AE54" s="1" cm="1">
        <f t="array" aca="1" ref="AE54" ca="1">INDIRECT(ADDRESS($B54,AE$39+$A54,1,1,$D54))</f>
        <v>0</v>
      </c>
      <c r="AF54" s="1" cm="1">
        <f t="array" aca="1" ref="AF54" ca="1">INDIRECT(ADDRESS($B54,AF$39+$A54,1,1,$D54))</f>
        <v>0</v>
      </c>
      <c r="AG54" s="1" cm="1">
        <f t="array" aca="1" ref="AG54" ca="1">INDIRECT(ADDRESS($B54,AG$39+$A54,1,1,$D54))</f>
        <v>0</v>
      </c>
      <c r="AH54" s="1" cm="1">
        <f t="array" aca="1" ref="AH54" ca="1">INDIRECT(ADDRESS($B54,AH$39+$A54,1,1,$D54))</f>
        <v>0</v>
      </c>
      <c r="AI54" s="1" cm="1">
        <f t="array" aca="1" ref="AI54" ca="1">INDIRECT(ADDRESS($B54,AI$39+$A54,1,1,$D54))</f>
        <v>0</v>
      </c>
      <c r="AJ54" s="1" cm="1">
        <f t="array" aca="1" ref="AJ54" ca="1">INDIRECT(ADDRESS($B54,AJ$39+$A54,1,1,$D54))</f>
        <v>0</v>
      </c>
      <c r="AK54" s="1" cm="1">
        <f t="array" aca="1" ref="AK54" ca="1">INDIRECT(ADDRESS($B54,AK$39+$A54,1,1,$D54))</f>
        <v>0</v>
      </c>
      <c r="AL54" s="1" cm="1">
        <f t="array" aca="1" ref="AL54" ca="1">INDIRECT(ADDRESS($B54,AL$39+$A54,1,1,$D54))</f>
        <v>0</v>
      </c>
      <c r="AM54" s="1" cm="1">
        <f t="array" aca="1" ref="AM54" ca="1">INDIRECT(ADDRESS($B54,AM$39+$A54,1,1,$D54))</f>
        <v>0</v>
      </c>
      <c r="AN54" s="1" cm="1">
        <f t="array" aca="1" ref="AN54" ca="1">INDIRECT(ADDRESS($B54,AN$39+$A54,1,1,$D54))</f>
        <v>0</v>
      </c>
      <c r="AO54" s="1" cm="1">
        <f t="array" aca="1" ref="AO54" ca="1">INDIRECT(ADDRESS($B54,AO$39+$A54,1,1,$D54))</f>
        <v>0</v>
      </c>
      <c r="AP54" s="1" cm="1">
        <f t="array" aca="1" ref="AP54" ca="1">INDIRECT(ADDRESS($B54,AP$39+$A54,1,1,$D54))</f>
        <v>0</v>
      </c>
      <c r="AQ54" s="1" cm="1">
        <f t="array" aca="1" ref="AQ54" ca="1">INDIRECT(ADDRESS($B54,AQ$39+$A54,1,1,$D54))</f>
        <v>0</v>
      </c>
      <c r="AR54" s="1" cm="1">
        <f t="array" aca="1" ref="AR54" ca="1">INDIRECT(ADDRESS($B54,AR$39+$A54,1,1,$D54))</f>
        <v>0</v>
      </c>
      <c r="AS54" s="1" cm="1">
        <f t="array" aca="1" ref="AS54" ca="1">INDIRECT(ADDRESS($B54,AS$39+$A54,1,1,$D54))</f>
        <v>0</v>
      </c>
      <c r="AT54" s="1" cm="1">
        <f t="array" aca="1" ref="AT54" ca="1">INDIRECT(ADDRESS($B54,AT$39+$A54,1,1,$D54))</f>
        <v>0</v>
      </c>
      <c r="AU54" s="1" cm="1">
        <f t="array" aca="1" ref="AU54" ca="1">INDIRECT(ADDRESS($B54,AU$39+$A54,1,1,$D54))</f>
        <v>6</v>
      </c>
      <c r="AV54" s="1" cm="1">
        <f t="array" aca="1" ref="AV54" ca="1">INDIRECT(ADDRESS($B54,AV$39+$A54,1,1,$D54))</f>
        <v>22</v>
      </c>
      <c r="AW54" s="1" cm="1">
        <f t="array" aca="1" ref="AW54" ca="1">INDIRECT(ADDRESS($B54,AW$39+$A54,1,1,$D54))</f>
        <v>33</v>
      </c>
      <c r="AX54" s="1" cm="1">
        <f t="array" aca="1" ref="AX54" ca="1">INDIRECT(ADDRESS($B54,AX$39+$A54,1,1,$D54))</f>
        <v>76</v>
      </c>
      <c r="AY54" s="1" cm="1">
        <f t="array" aca="1" ref="AY54" ca="1">INDIRECT(ADDRESS($B54,AY$39+$A54,1,1,$D54))</f>
        <v>105</v>
      </c>
      <c r="AZ54" s="1" cm="1">
        <f t="array" aca="1" ref="AZ54" ca="1">INDIRECT(ADDRESS($B54,AZ$39+$A54,1,1,$D54))</f>
        <v>142</v>
      </c>
      <c r="BA54" s="1" cm="1">
        <f t="array" aca="1" ref="BA54" ca="1">INDIRECT(ADDRESS($B54,BA$39+$A54,1,1,$D54))</f>
        <v>173</v>
      </c>
      <c r="BB54" s="1" cm="1">
        <f t="array" aca="1" ref="BB54" ca="1">INDIRECT(ADDRESS($B54,BB$39+$A54,1,1,$D54))</f>
        <v>216</v>
      </c>
      <c r="BC54" s="1" cm="1">
        <f t="array" aca="1" ref="BC54" ca="1">INDIRECT(ADDRESS($B54,BC$39+$A54,1,1,$D54))</f>
        <v>318.5</v>
      </c>
      <c r="BD54" s="1" cm="1">
        <f t="array" aca="1" ref="BD54" ca="1">INDIRECT(ADDRESS($B54,BD$39+$A54,1,1,$D54))</f>
        <v>421</v>
      </c>
      <c r="BE54" s="1" cm="1">
        <f t="array" aca="1" ref="BE54" ca="1">INDIRECT(ADDRESS($B54,BE$39+$A54,1,1,$D54))</f>
        <v>524</v>
      </c>
      <c r="BF54" s="1" cm="1">
        <f t="array" aca="1" ref="BF54" ca="1">INDIRECT(ADDRESS($B54,BF$39+$A54,1,1,$D54))</f>
        <v>729</v>
      </c>
      <c r="BG54" s="1" cm="1">
        <f t="array" aca="1" ref="BG54" ca="1">INDIRECT(ADDRESS($B54,BG$39+$A54,1,1,$D54))</f>
        <v>950</v>
      </c>
      <c r="BH54" s="1" cm="1">
        <f t="array" aca="1" ref="BH54" ca="1">INDIRECT(ADDRESS($B54,BH$39+$A54,1,1,$D54))</f>
        <v>1700</v>
      </c>
      <c r="BI54" s="1" cm="1">
        <f t="array" aca="1" ref="BI54" ca="1">INDIRECT(ADDRESS($B54,BI$39+$A54,1,1,$D54))</f>
        <v>2382</v>
      </c>
      <c r="BJ54" s="1" cm="1">
        <f t="array" aca="1" ref="BJ54" ca="1">INDIRECT(ADDRESS($B54,BJ$39+$A54,1,1,$D54))</f>
        <v>4152</v>
      </c>
      <c r="BK54" s="1" cm="1">
        <f t="array" aca="1" ref="BK54" ca="1">INDIRECT(ADDRESS($B54,BK$39+$A54,1,1,$D54))</f>
        <v>7102</v>
      </c>
      <c r="BL54" s="1" cm="1">
        <f t="array" aca="1" ref="BL54" ca="1">INDIRECT(ADDRESS($B54,BL$39+$A54,1,1,$D54))</f>
        <v>10356</v>
      </c>
      <c r="BM54" s="1" cm="1">
        <f t="array" aca="1" ref="BM54" ca="1">INDIRECT(ADDRESS($B54,BM$39+$A54,1,1,$D54))</f>
        <v>15168</v>
      </c>
      <c r="BN54" s="1" cm="1">
        <f t="array" aca="1" ref="BN54" ca="1">INDIRECT(ADDRESS($B54,BN$39+$A54,1,1,$D54))</f>
        <v>20875</v>
      </c>
      <c r="BO54" s="1" cm="1">
        <f t="array" aca="1" ref="BO54" ca="1">INDIRECT(ADDRESS($B54,BO$39+$A54,1,1,$D54))</f>
        <v>25665</v>
      </c>
      <c r="BP54" s="1" cm="1">
        <f t="array" aca="1" ref="BP54" ca="1">INDIRECT(ADDRESS($B54,BP$39+$A54,1,1,$D54))</f>
        <v>30811</v>
      </c>
      <c r="BQ54" s="1" cm="1">
        <f t="array" aca="1" ref="BQ54" ca="1">INDIRECT(ADDRESS($B54,BQ$39+$A54,1,1,$D54))</f>
        <v>37258</v>
      </c>
      <c r="BR54" s="1" cm="1">
        <f t="array" aca="1" ref="BR54" ca="1">INDIRECT(ADDRESS($B54,BR$39+$A54,1,1,$D54))</f>
        <v>44635</v>
      </c>
      <c r="BS54" s="1" cm="1">
        <f t="array" aca="1" ref="BS54" ca="1">INDIRECT(ADDRESS($B54,BS$39+$A54,1,1,$D54))</f>
        <v>52318</v>
      </c>
      <c r="BT54" s="1" cm="1">
        <f t="array" aca="1" ref="BT54" ca="1">INDIRECT(ADDRESS($B54,BT$39+$A54,1,1,$D54))</f>
        <v>59513</v>
      </c>
      <c r="BU54" s="1" cm="1">
        <f t="array" aca="1" ref="BU54" ca="1">INDIRECT(ADDRESS($B54,BU$39+$A54,1,1,$D54))</f>
        <v>66497</v>
      </c>
      <c r="BV54" s="1" cm="1">
        <f t="array" aca="1" ref="BV54" ca="1">INDIRECT(ADDRESS($B54,BV$39+$A54,1,1,$D54))</f>
        <v>75795</v>
      </c>
      <c r="BW54" s="1" cm="1">
        <f t="array" aca="1" ref="BW54" ca="1">INDIRECT(ADDRESS($B54,BW$39+$A54,1,1,$D54))</f>
        <v>83712</v>
      </c>
      <c r="BX54" s="1" cm="1">
        <f t="array" aca="1" ref="BX54" ca="1">INDIRECT(ADDRESS($B54,BX$39+$A54,1,1,$D54))</f>
        <v>92381</v>
      </c>
      <c r="BY54" s="1" cm="1">
        <f t="array" aca="1" ref="BY54" ca="1">INDIRECT(ADDRESS($B54,BY$39+$A54,1,1,$D54))</f>
        <v>102863</v>
      </c>
      <c r="BZ54" s="1" cm="1">
        <f t="array" aca="1" ref="BZ54" ca="1">INDIRECT(ADDRESS($B54,BZ$39+$A54,1,1,$D54))</f>
        <v>113704</v>
      </c>
      <c r="CA54" s="1" cm="1">
        <f t="array" aca="1" ref="CA54" ca="1">INDIRECT(ADDRESS($B54,CA$39+$A54,1,1,$D54))</f>
        <v>122031</v>
      </c>
      <c r="CB54" s="1" cm="1">
        <f t="array" aca="1" ref="CB54" ca="1">INDIRECT(ADDRESS($B54,CB$39+$A54,1,1,$D54))</f>
        <v>130689</v>
      </c>
      <c r="CC54" s="1" cm="1">
        <f t="array" aca="1" ref="CC54" ca="1">INDIRECT(ADDRESS($B54,CC$39+$A54,1,1,$D54))</f>
        <v>138863</v>
      </c>
      <c r="CD54" s="1" cm="1">
        <f t="array" aca="1" ref="CD54" ca="1">INDIRECT(ADDRESS($B54,CD$39+$A54,1,1,$D54))</f>
        <v>149316</v>
      </c>
      <c r="CE54" s="1" cm="1">
        <f t="array" aca="1" ref="CE54" ca="1">INDIRECT(ADDRESS($B54,CE$39+$A54,1,1,$D54))</f>
        <v>159937</v>
      </c>
      <c r="CF54" s="1" cm="1">
        <f t="array" aca="1" ref="CF54" ca="1">INDIRECT(ADDRESS($B54,CF$39+$A54,1,1,$D54))</f>
        <v>170512</v>
      </c>
      <c r="CG54" s="1" cm="1">
        <f t="array" aca="1" ref="CG54" ca="1">INDIRECT(ADDRESS($B54,CG$39+$A54,1,1,$D54))</f>
        <v>180458</v>
      </c>
      <c r="CH54" s="1" cm="1">
        <f t="array" aca="1" ref="CH54" ca="1">INDIRECT(ADDRESS($B54,CH$39+$A54,1,1,$D54))</f>
        <v>188694</v>
      </c>
      <c r="CI54" s="1" cm="1">
        <f t="array" aca="1" ref="CI54" ca="1">INDIRECT(ADDRESS($B54,CI$39+$A54,1,1,$D54))</f>
        <v>195031</v>
      </c>
      <c r="CJ54" s="1" cm="1">
        <f t="array" aca="1" ref="CJ54" ca="1">INDIRECT(ADDRESS($B54,CJ$39+$A54,1,1,$D54))</f>
        <v>202208</v>
      </c>
      <c r="CK54" s="1" cm="1">
        <f t="array" aca="1" ref="CK54" ca="1">INDIRECT(ADDRESS($B54,CK$39+$A54,1,1,$D54))</f>
        <v>213779</v>
      </c>
      <c r="CL54" s="1" cm="1">
        <f t="array" aca="1" ref="CL54" ca="1">INDIRECT(ADDRESS($B54,CL$39+$A54,1,1,$D54))</f>
        <v>222284</v>
      </c>
      <c r="CM54" s="1" cm="1">
        <f t="array" aca="1" ref="CM54" ca="1">INDIRECT(ADDRESS($B54,CM$39+$A54,1,1,$D54))</f>
        <v>229642</v>
      </c>
      <c r="CN54" s="1" cm="1">
        <f t="array" aca="1" ref="CN54" ca="1">INDIRECT(ADDRESS($B54,CN$39+$A54,1,1,$D54))</f>
        <v>0</v>
      </c>
      <c r="CO54" s="1" cm="1">
        <f t="array" aca="1" ref="CO54" ca="1">INDIRECT(ADDRESS($B54,CO$39+$A54,1,1,$D54))</f>
        <v>0</v>
      </c>
    </row>
    <row r="55" spans="1:93" x14ac:dyDescent="0.25">
      <c r="A55">
        <v>8</v>
      </c>
      <c r="B55">
        <f ca="1">MATCH($C55,INDIRECT("'"&amp;$C$122&amp;"'!A:A"),0)</f>
        <v>9</v>
      </c>
      <c r="C55" s="1" t="str">
        <f t="shared" si="25"/>
        <v>US California</v>
      </c>
      <c r="D55" t="str">
        <f>D54</f>
        <v>Confirmed</v>
      </c>
      <c r="E55" s="1" cm="1">
        <f t="array" aca="1" ref="E55" ca="1">INDIRECT(ADDRESS($B55,E$39+$A55,1,1,$D55))</f>
        <v>0</v>
      </c>
      <c r="F55" s="1" cm="1">
        <f t="array" aca="1" ref="F55" ca="1">INDIRECT(ADDRESS($B55,F$39+$A55,1,1,$D55))</f>
        <v>0</v>
      </c>
      <c r="G55" s="1" cm="1">
        <f t="array" aca="1" ref="G55" ca="1">INDIRECT(ADDRESS($B55,G$39+$A55,1,1,$D55))</f>
        <v>0</v>
      </c>
      <c r="H55" s="1" cm="1">
        <f t="array" aca="1" ref="H55" ca="1">INDIRECT(ADDRESS($B55,H$39+$A55,1,1,$D55))</f>
        <v>0</v>
      </c>
      <c r="I55" s="1" cm="1">
        <f t="array" aca="1" ref="I55" ca="1">INDIRECT(ADDRESS($B55,I$39+$A55,1,1,$D55))</f>
        <v>0</v>
      </c>
      <c r="J55" s="1" cm="1">
        <f t="array" aca="1" ref="J55" ca="1">INDIRECT(ADDRESS($B55,J$39+$A55,1,1,$D55))</f>
        <v>0</v>
      </c>
      <c r="K55" s="1" cm="1">
        <f t="array" aca="1" ref="K55" ca="1">INDIRECT(ADDRESS($B55,K$39+$A55,1,1,$D55))</f>
        <v>0</v>
      </c>
      <c r="L55" s="1" cm="1">
        <f t="array" aca="1" ref="L55" ca="1">INDIRECT(ADDRESS($B55,L$39+$A55,1,1,$D55))</f>
        <v>0</v>
      </c>
      <c r="M55" s="1" cm="1">
        <f t="array" aca="1" ref="M55" ca="1">INDIRECT(ADDRESS($B55,M$39+$A55,1,1,$D55))</f>
        <v>0</v>
      </c>
      <c r="N55" s="1" cm="1">
        <f t="array" aca="1" ref="N55" ca="1">INDIRECT(ADDRESS($B55,N$39+$A55,1,1,$D55))</f>
        <v>0</v>
      </c>
      <c r="O55" s="1" cm="1">
        <f t="array" aca="1" ref="O55" ca="1">INDIRECT(ADDRESS($B55,O$39+$A55,1,1,$D55))</f>
        <v>0</v>
      </c>
      <c r="P55" s="1" cm="1">
        <f t="array" aca="1" ref="P55" ca="1">INDIRECT(ADDRESS($B55,P$39+$A55,1,1,$D55))</f>
        <v>0</v>
      </c>
      <c r="Q55" s="1" cm="1">
        <f t="array" aca="1" ref="Q55" ca="1">INDIRECT(ADDRESS($B55,Q$39+$A55,1,1,$D55))</f>
        <v>0</v>
      </c>
      <c r="R55" s="1" cm="1">
        <f t="array" aca="1" ref="R55" ca="1">INDIRECT(ADDRESS($B55,R$39+$A55,1,1,$D55))</f>
        <v>0</v>
      </c>
      <c r="S55" s="1" cm="1">
        <f t="array" aca="1" ref="S55" ca="1">INDIRECT(ADDRESS($B55,S$39+$A55,1,1,$D55))</f>
        <v>0</v>
      </c>
      <c r="T55" s="1" cm="1">
        <f t="array" aca="1" ref="T55" ca="1">INDIRECT(ADDRESS($B55,T$39+$A55,1,1,$D55))</f>
        <v>0</v>
      </c>
      <c r="U55" s="1" cm="1">
        <f t="array" aca="1" ref="U55" ca="1">INDIRECT(ADDRESS($B55,U$39+$A55,1,1,$D55))</f>
        <v>0</v>
      </c>
      <c r="V55" s="1" cm="1">
        <f t="array" aca="1" ref="V55" ca="1">INDIRECT(ADDRESS($B55,V$39+$A55,1,1,$D55))</f>
        <v>0</v>
      </c>
      <c r="W55" s="1" cm="1">
        <f t="array" aca="1" ref="W55" ca="1">INDIRECT(ADDRESS($B55,W$39+$A55,1,1,$D55))</f>
        <v>0</v>
      </c>
      <c r="X55" s="1" cm="1">
        <f t="array" aca="1" ref="X55" ca="1">INDIRECT(ADDRESS($B55,X$39+$A55,1,1,$D55))</f>
        <v>0</v>
      </c>
      <c r="Y55" s="1" cm="1">
        <f t="array" aca="1" ref="Y55" ca="1">INDIRECT(ADDRESS($B55,Y$39+$A55,1,1,$D55))</f>
        <v>0</v>
      </c>
      <c r="Z55" s="1" cm="1">
        <f t="array" aca="1" ref="Z55" ca="1">INDIRECT(ADDRESS($B55,Z$39+$A55,1,1,$D55))</f>
        <v>0</v>
      </c>
      <c r="AA55" s="1" cm="1">
        <f t="array" aca="1" ref="AA55" ca="1">INDIRECT(ADDRESS($B55,AA$39+$A55,1,1,$D55))</f>
        <v>0</v>
      </c>
      <c r="AB55" s="1" cm="1">
        <f t="array" aca="1" ref="AB55" ca="1">INDIRECT(ADDRESS($B55,AB$39+$A55,1,1,$D55))</f>
        <v>0</v>
      </c>
      <c r="AC55" s="1" cm="1">
        <f t="array" aca="1" ref="AC55" ca="1">INDIRECT(ADDRESS($B55,AC$39+$A55,1,1,$D55))</f>
        <v>0</v>
      </c>
      <c r="AD55" s="1" cm="1">
        <f t="array" aca="1" ref="AD55" ca="1">INDIRECT(ADDRESS($B55,AD$39+$A55,1,1,$D55))</f>
        <v>0</v>
      </c>
      <c r="AE55" s="1" cm="1">
        <f t="array" aca="1" ref="AE55" ca="1">INDIRECT(ADDRESS($B55,AE$39+$A55,1,1,$D55))</f>
        <v>0</v>
      </c>
      <c r="AF55" s="1" cm="1">
        <f t="array" aca="1" ref="AF55" ca="1">INDIRECT(ADDRESS($B55,AF$39+$A55,1,1,$D55))</f>
        <v>0</v>
      </c>
      <c r="AG55" s="1" cm="1">
        <f t="array" aca="1" ref="AG55" ca="1">INDIRECT(ADDRESS($B55,AG$39+$A55,1,1,$D55))</f>
        <v>0</v>
      </c>
      <c r="AH55" s="1" cm="1">
        <f t="array" aca="1" ref="AH55" ca="1">INDIRECT(ADDRESS($B55,AH$39+$A55,1,1,$D55))</f>
        <v>0</v>
      </c>
      <c r="AI55" s="1" cm="1">
        <f t="array" aca="1" ref="AI55" ca="1">INDIRECT(ADDRESS($B55,AI$39+$A55,1,1,$D55))</f>
        <v>0</v>
      </c>
      <c r="AJ55" s="1" cm="1">
        <f t="array" aca="1" ref="AJ55" ca="1">INDIRECT(ADDRESS($B55,AJ$39+$A55,1,1,$D55))</f>
        <v>0</v>
      </c>
      <c r="AK55" s="1" cm="1">
        <f t="array" aca="1" ref="AK55" ca="1">INDIRECT(ADDRESS($B55,AK$39+$A55,1,1,$D55))</f>
        <v>0</v>
      </c>
      <c r="AL55" s="1" cm="1">
        <f t="array" aca="1" ref="AL55" ca="1">INDIRECT(ADDRESS($B55,AL$39+$A55,1,1,$D55))</f>
        <v>0</v>
      </c>
      <c r="AM55" s="1" cm="1">
        <f t="array" aca="1" ref="AM55" ca="1">INDIRECT(ADDRESS($B55,AM$39+$A55,1,1,$D55))</f>
        <v>0</v>
      </c>
      <c r="AN55" s="1" cm="1">
        <f t="array" aca="1" ref="AN55" ca="1">INDIRECT(ADDRESS($B55,AN$39+$A55,1,1,$D55))</f>
        <v>0</v>
      </c>
      <c r="AO55" s="1" cm="1">
        <f t="array" aca="1" ref="AO55" ca="1">INDIRECT(ADDRESS($B55,AO$39+$A55,1,1,$D55))</f>
        <v>0</v>
      </c>
      <c r="AP55" s="1" cm="1">
        <f t="array" aca="1" ref="AP55" ca="1">INDIRECT(ADDRESS($B55,AP$39+$A55,1,1,$D55))</f>
        <v>0</v>
      </c>
      <c r="AQ55" s="1" cm="1">
        <f t="array" aca="1" ref="AQ55" ca="1">INDIRECT(ADDRESS($B55,AQ$39+$A55,1,1,$D55))</f>
        <v>0</v>
      </c>
      <c r="AR55" s="1" cm="1">
        <f t="array" aca="1" ref="AR55" ca="1">INDIRECT(ADDRESS($B55,AR$39+$A55,1,1,$D55))</f>
        <v>0</v>
      </c>
      <c r="AS55" s="1" cm="1">
        <f t="array" aca="1" ref="AS55" ca="1">INDIRECT(ADDRESS($B55,AS$39+$A55,1,1,$D55))</f>
        <v>0</v>
      </c>
      <c r="AT55" s="1" cm="1">
        <f t="array" aca="1" ref="AT55" ca="1">INDIRECT(ADDRESS($B55,AT$39+$A55,1,1,$D55))</f>
        <v>0</v>
      </c>
      <c r="AU55" s="1" cm="1">
        <f t="array" aca="1" ref="AU55" ca="1">INDIRECT(ADDRESS($B55,AU$39+$A55,1,1,$D55))</f>
        <v>53</v>
      </c>
      <c r="AV55" s="1" cm="1">
        <f t="array" aca="1" ref="AV55" ca="1">INDIRECT(ADDRESS($B55,AV$39+$A55,1,1,$D55))</f>
        <v>56.5</v>
      </c>
      <c r="AW55" s="1" cm="1">
        <f t="array" aca="1" ref="AW55" ca="1">INDIRECT(ADDRESS($B55,AW$39+$A55,1,1,$D55))</f>
        <v>60</v>
      </c>
      <c r="AX55" s="1" cm="1">
        <f t="array" aca="1" ref="AX55" ca="1">INDIRECT(ADDRESS($B55,AX$39+$A55,1,1,$D55))</f>
        <v>69</v>
      </c>
      <c r="AY55" s="1" cm="1">
        <f t="array" aca="1" ref="AY55" ca="1">INDIRECT(ADDRESS($B55,AY$39+$A55,1,1,$D55))</f>
        <v>88</v>
      </c>
      <c r="AZ55" s="1" cm="1">
        <f t="array" aca="1" ref="AZ55" ca="1">INDIRECT(ADDRESS($B55,AZ$39+$A55,1,1,$D55))</f>
        <v>114</v>
      </c>
      <c r="BA55" s="1" cm="1">
        <f t="array" aca="1" ref="BA55" ca="1">INDIRECT(ADDRESS($B55,BA$39+$A55,1,1,$D55))</f>
        <v>133</v>
      </c>
      <c r="BB55" s="1" cm="1">
        <f t="array" aca="1" ref="BB55" ca="1">INDIRECT(ADDRESS($B55,BB$39+$A55,1,1,$D55))</f>
        <v>157</v>
      </c>
      <c r="BC55" s="1" cm="1">
        <f t="array" aca="1" ref="BC55" ca="1">INDIRECT(ADDRESS($B55,BC$39+$A55,1,1,$D55))</f>
        <v>202</v>
      </c>
      <c r="BD55" s="1" cm="1">
        <f t="array" aca="1" ref="BD55" ca="1">INDIRECT(ADDRESS($B55,BD$39+$A55,1,1,$D55))</f>
        <v>227</v>
      </c>
      <c r="BE55" s="1" cm="1">
        <f t="array" aca="1" ref="BE55" ca="1">INDIRECT(ADDRESS($B55,BE$39+$A55,1,1,$D55))</f>
        <v>252</v>
      </c>
      <c r="BF55" s="1" cm="1">
        <f t="array" aca="1" ref="BF55" ca="1">INDIRECT(ADDRESS($B55,BF$39+$A55,1,1,$D55))</f>
        <v>293</v>
      </c>
      <c r="BG55" s="1" cm="1">
        <f t="array" aca="1" ref="BG55" ca="1">INDIRECT(ADDRESS($B55,BG$39+$A55,1,1,$D55))</f>
        <v>335</v>
      </c>
      <c r="BH55" s="1" cm="1">
        <f t="array" aca="1" ref="BH55" ca="1">INDIRECT(ADDRESS($B55,BH$39+$A55,1,1,$D55))</f>
        <v>483</v>
      </c>
      <c r="BI55" s="1" cm="1">
        <f t="array" aca="1" ref="BI55" ca="1">INDIRECT(ADDRESS($B55,BI$39+$A55,1,1,$D55))</f>
        <v>611</v>
      </c>
      <c r="BJ55" s="1" cm="1">
        <f t="array" aca="1" ref="BJ55" ca="1">INDIRECT(ADDRESS($B55,BJ$39+$A55,1,1,$D55))</f>
        <v>924</v>
      </c>
      <c r="BK55" s="1" cm="1">
        <f t="array" aca="1" ref="BK55" ca="1">INDIRECT(ADDRESS($B55,BK$39+$A55,1,1,$D55))</f>
        <v>1063</v>
      </c>
      <c r="BL55" s="1" cm="1">
        <f t="array" aca="1" ref="BL55" ca="1">INDIRECT(ADDRESS($B55,BL$39+$A55,1,1,$D55))</f>
        <v>1279</v>
      </c>
      <c r="BM55" s="1" cm="1">
        <f t="array" aca="1" ref="BM55" ca="1">INDIRECT(ADDRESS($B55,BM$39+$A55,1,1,$D55))</f>
        <v>1536</v>
      </c>
      <c r="BN55" s="1" cm="1">
        <f t="array" aca="1" ref="BN55" ca="1">INDIRECT(ADDRESS($B55,BN$39+$A55,1,1,$D55))</f>
        <v>1733</v>
      </c>
      <c r="BO55" s="1" cm="1">
        <f t="array" aca="1" ref="BO55" ca="1">INDIRECT(ADDRESS($B55,BO$39+$A55,1,1,$D55))</f>
        <v>2102</v>
      </c>
      <c r="BP55" s="1" cm="1">
        <f t="array" aca="1" ref="BP55" ca="1">INDIRECT(ADDRESS($B55,BP$39+$A55,1,1,$D55))</f>
        <v>2355</v>
      </c>
      <c r="BQ55" s="1" cm="1">
        <f t="array" aca="1" ref="BQ55" ca="1">INDIRECT(ADDRESS($B55,BQ$39+$A55,1,1,$D55))</f>
        <v>3006</v>
      </c>
      <c r="BR55" s="1" cm="1">
        <f t="array" aca="1" ref="BR55" ca="1">INDIRECT(ADDRESS($B55,BR$39+$A55,1,1,$D55))</f>
        <v>3879</v>
      </c>
      <c r="BS55" s="1" cm="1">
        <f t="array" aca="1" ref="BS55" ca="1">INDIRECT(ADDRESS($B55,BS$39+$A55,1,1,$D55))</f>
        <v>4643</v>
      </c>
      <c r="BT55" s="1" cm="1">
        <f t="array" aca="1" ref="BT55" ca="1">INDIRECT(ADDRESS($B55,BT$39+$A55,1,1,$D55))</f>
        <v>5708</v>
      </c>
      <c r="BU55" s="1" cm="1">
        <f t="array" aca="1" ref="BU55" ca="1">INDIRECT(ADDRESS($B55,BU$39+$A55,1,1,$D55))</f>
        <v>6447</v>
      </c>
      <c r="BV55" s="1" cm="1">
        <f t="array" aca="1" ref="BV55" ca="1">INDIRECT(ADDRESS($B55,BV$39+$A55,1,1,$D55))</f>
        <v>7482</v>
      </c>
      <c r="BW55" s="1" cm="1">
        <f t="array" aca="1" ref="BW55" ca="1">INDIRECT(ADDRESS($B55,BW$39+$A55,1,1,$D55))</f>
        <v>8155</v>
      </c>
      <c r="BX55" s="1" cm="1">
        <f t="array" aca="1" ref="BX55" ca="1">INDIRECT(ADDRESS($B55,BX$39+$A55,1,1,$D55))</f>
        <v>9191</v>
      </c>
      <c r="BY55" s="1" cm="1">
        <f t="array" aca="1" ref="BY55" ca="1">INDIRECT(ADDRESS($B55,BY$39+$A55,1,1,$D55))</f>
        <v>10701</v>
      </c>
      <c r="BZ55" s="1" cm="1">
        <f t="array" aca="1" ref="BZ55" ca="1">INDIRECT(ADDRESS($B55,BZ$39+$A55,1,1,$D55))</f>
        <v>12026</v>
      </c>
      <c r="CA55" s="1" cm="1">
        <f t="array" aca="1" ref="CA55" ca="1">INDIRECT(ADDRESS($B55,CA$39+$A55,1,1,$D55))</f>
        <v>13438</v>
      </c>
      <c r="CB55" s="1" cm="1">
        <f t="array" aca="1" ref="CB55" ca="1">INDIRECT(ADDRESS($B55,CB$39+$A55,1,1,$D55))</f>
        <v>14336</v>
      </c>
      <c r="CC55" s="1" cm="1">
        <f t="array" aca="1" ref="CC55" ca="1">INDIRECT(ADDRESS($B55,CC$39+$A55,1,1,$D55))</f>
        <v>15865</v>
      </c>
      <c r="CD55" s="1" cm="1">
        <f t="array" aca="1" ref="CD55" ca="1">INDIRECT(ADDRESS($B55,CD$39+$A55,1,1,$D55))</f>
        <v>16957</v>
      </c>
      <c r="CE55" s="1" cm="1">
        <f t="array" aca="1" ref="CE55" ca="1">INDIRECT(ADDRESS($B55,CE$39+$A55,1,1,$D55))</f>
        <v>18309</v>
      </c>
      <c r="CF55" s="1" cm="1">
        <f t="array" aca="1" ref="CF55" ca="1">INDIRECT(ADDRESS($B55,CF$39+$A55,1,1,$D55))</f>
        <v>19472</v>
      </c>
      <c r="CG55" s="1" cm="1">
        <f t="array" aca="1" ref="CG55" ca="1">INDIRECT(ADDRESS($B55,CG$39+$A55,1,1,$D55))</f>
        <v>20633</v>
      </c>
      <c r="CH55" s="1" cm="1">
        <f t="array" aca="1" ref="CH55" ca="1">INDIRECT(ADDRESS($B55,CH$39+$A55,1,1,$D55))</f>
        <v>21794</v>
      </c>
      <c r="CI55" s="1" cm="1">
        <f t="array" aca="1" ref="CI55" ca="1">INDIRECT(ADDRESS($B55,CI$39+$A55,1,1,$D55))</f>
        <v>22348</v>
      </c>
      <c r="CJ55" s="1" cm="1">
        <f t="array" aca="1" ref="CJ55" ca="1">INDIRECT(ADDRESS($B55,CJ$39+$A55,1,1,$D55))</f>
        <v>23338</v>
      </c>
      <c r="CK55" s="1" cm="1">
        <f t="array" aca="1" ref="CK55" ca="1">INDIRECT(ADDRESS($B55,CK$39+$A55,1,1,$D55))</f>
        <v>24424</v>
      </c>
      <c r="CL55" s="1" cm="1">
        <f t="array" aca="1" ref="CL55" ca="1">INDIRECT(ADDRESS($B55,CL$39+$A55,1,1,$D55))</f>
        <v>26182</v>
      </c>
      <c r="CM55" s="1" cm="1">
        <f t="array" aca="1" ref="CM55" ca="1">INDIRECT(ADDRESS($B55,CM$39+$A55,1,1,$D55))</f>
        <v>27528</v>
      </c>
      <c r="CN55" s="1" cm="1">
        <f t="array" aca="1" ref="CN55" ca="1">INDIRECT(ADDRESS($B55,CN$39+$A55,1,1,$D55))</f>
        <v>0</v>
      </c>
      <c r="CO55" s="1" cm="1">
        <f t="array" aca="1" ref="CO55" ca="1">INDIRECT(ADDRESS($B55,CO$39+$A55,1,1,$D55))</f>
        <v>0</v>
      </c>
    </row>
    <row r="56" spans="1:93" x14ac:dyDescent="0.25">
      <c r="A56">
        <v>8</v>
      </c>
      <c r="B56">
        <f ca="1">MATCH($C56,INDIRECT("'"&amp;$C$122&amp;"'!A:A"),0)</f>
        <v>36</v>
      </c>
      <c r="C56" s="1" t="str">
        <f t="shared" si="25"/>
        <v>US New Jersey</v>
      </c>
      <c r="D56" t="str">
        <f>D55</f>
        <v>Confirmed</v>
      </c>
      <c r="E56" s="1" cm="1">
        <f t="array" aca="1" ref="E56" ca="1">INDIRECT(ADDRESS($B56,E$39+$A56,1,1,$D56))</f>
        <v>0</v>
      </c>
      <c r="F56" s="1" cm="1">
        <f t="array" aca="1" ref="F56" ca="1">INDIRECT(ADDRESS($B56,F$39+$A56,1,1,$D56))</f>
        <v>0</v>
      </c>
      <c r="G56" s="1" cm="1">
        <f t="array" aca="1" ref="G56" ca="1">INDIRECT(ADDRESS($B56,G$39+$A56,1,1,$D56))</f>
        <v>0</v>
      </c>
      <c r="H56" s="1" cm="1">
        <f t="array" aca="1" ref="H56" ca="1">INDIRECT(ADDRESS($B56,H$39+$A56,1,1,$D56))</f>
        <v>0</v>
      </c>
      <c r="I56" s="1" cm="1">
        <f t="array" aca="1" ref="I56" ca="1">INDIRECT(ADDRESS($B56,I$39+$A56,1,1,$D56))</f>
        <v>0</v>
      </c>
      <c r="J56" s="1" cm="1">
        <f t="array" aca="1" ref="J56" ca="1">INDIRECT(ADDRESS($B56,J$39+$A56,1,1,$D56))</f>
        <v>0</v>
      </c>
      <c r="K56" s="1" cm="1">
        <f t="array" aca="1" ref="K56" ca="1">INDIRECT(ADDRESS($B56,K$39+$A56,1,1,$D56))</f>
        <v>0</v>
      </c>
      <c r="L56" s="1" cm="1">
        <f t="array" aca="1" ref="L56" ca="1">INDIRECT(ADDRESS($B56,L$39+$A56,1,1,$D56))</f>
        <v>0</v>
      </c>
      <c r="M56" s="1" cm="1">
        <f t="array" aca="1" ref="M56" ca="1">INDIRECT(ADDRESS($B56,M$39+$A56,1,1,$D56))</f>
        <v>0</v>
      </c>
      <c r="N56" s="1" cm="1">
        <f t="array" aca="1" ref="N56" ca="1">INDIRECT(ADDRESS($B56,N$39+$A56,1,1,$D56))</f>
        <v>0</v>
      </c>
      <c r="O56" s="1" cm="1">
        <f t="array" aca="1" ref="O56" ca="1">INDIRECT(ADDRESS($B56,O$39+$A56,1,1,$D56))</f>
        <v>0</v>
      </c>
      <c r="P56" s="1" cm="1">
        <f t="array" aca="1" ref="P56" ca="1">INDIRECT(ADDRESS($B56,P$39+$A56,1,1,$D56))</f>
        <v>0</v>
      </c>
      <c r="Q56" s="1" cm="1">
        <f t="array" aca="1" ref="Q56" ca="1">INDIRECT(ADDRESS($B56,Q$39+$A56,1,1,$D56))</f>
        <v>0</v>
      </c>
      <c r="R56" s="1" cm="1">
        <f t="array" aca="1" ref="R56" ca="1">INDIRECT(ADDRESS($B56,R$39+$A56,1,1,$D56))</f>
        <v>0</v>
      </c>
      <c r="S56" s="1" cm="1">
        <f t="array" aca="1" ref="S56" ca="1">INDIRECT(ADDRESS($B56,S$39+$A56,1,1,$D56))</f>
        <v>0</v>
      </c>
      <c r="T56" s="1" cm="1">
        <f t="array" aca="1" ref="T56" ca="1">INDIRECT(ADDRESS($B56,T$39+$A56,1,1,$D56))</f>
        <v>0</v>
      </c>
      <c r="U56" s="1" cm="1">
        <f t="array" aca="1" ref="U56" ca="1">INDIRECT(ADDRESS($B56,U$39+$A56,1,1,$D56))</f>
        <v>0</v>
      </c>
      <c r="V56" s="1" cm="1">
        <f t="array" aca="1" ref="V56" ca="1">INDIRECT(ADDRESS($B56,V$39+$A56,1,1,$D56))</f>
        <v>0</v>
      </c>
      <c r="W56" s="1" cm="1">
        <f t="array" aca="1" ref="W56" ca="1">INDIRECT(ADDRESS($B56,W$39+$A56,1,1,$D56))</f>
        <v>0</v>
      </c>
      <c r="X56" s="1" cm="1">
        <f t="array" aca="1" ref="X56" ca="1">INDIRECT(ADDRESS($B56,X$39+$A56,1,1,$D56))</f>
        <v>0</v>
      </c>
      <c r="Y56" s="1" cm="1">
        <f t="array" aca="1" ref="Y56" ca="1">INDIRECT(ADDRESS($B56,Y$39+$A56,1,1,$D56))</f>
        <v>0</v>
      </c>
      <c r="Z56" s="1" cm="1">
        <f t="array" aca="1" ref="Z56" ca="1">INDIRECT(ADDRESS($B56,Z$39+$A56,1,1,$D56))</f>
        <v>0</v>
      </c>
      <c r="AA56" s="1" cm="1">
        <f t="array" aca="1" ref="AA56" ca="1">INDIRECT(ADDRESS($B56,AA$39+$A56,1,1,$D56))</f>
        <v>0</v>
      </c>
      <c r="AB56" s="1" cm="1">
        <f t="array" aca="1" ref="AB56" ca="1">INDIRECT(ADDRESS($B56,AB$39+$A56,1,1,$D56))</f>
        <v>0</v>
      </c>
      <c r="AC56" s="1" cm="1">
        <f t="array" aca="1" ref="AC56" ca="1">INDIRECT(ADDRESS($B56,AC$39+$A56,1,1,$D56))</f>
        <v>0</v>
      </c>
      <c r="AD56" s="1" cm="1">
        <f t="array" aca="1" ref="AD56" ca="1">INDIRECT(ADDRESS($B56,AD$39+$A56,1,1,$D56))</f>
        <v>0</v>
      </c>
      <c r="AE56" s="1" cm="1">
        <f t="array" aca="1" ref="AE56" ca="1">INDIRECT(ADDRESS($B56,AE$39+$A56,1,1,$D56))</f>
        <v>0</v>
      </c>
      <c r="AF56" s="1" cm="1">
        <f t="array" aca="1" ref="AF56" ca="1">INDIRECT(ADDRESS($B56,AF$39+$A56,1,1,$D56))</f>
        <v>0</v>
      </c>
      <c r="AG56" s="1" cm="1">
        <f t="array" aca="1" ref="AG56" ca="1">INDIRECT(ADDRESS($B56,AG$39+$A56,1,1,$D56))</f>
        <v>0</v>
      </c>
      <c r="AH56" s="1" cm="1">
        <f t="array" aca="1" ref="AH56" ca="1">INDIRECT(ADDRESS($B56,AH$39+$A56,1,1,$D56))</f>
        <v>0</v>
      </c>
      <c r="AI56" s="1" cm="1">
        <f t="array" aca="1" ref="AI56" ca="1">INDIRECT(ADDRESS($B56,AI$39+$A56,1,1,$D56))</f>
        <v>0</v>
      </c>
      <c r="AJ56" s="1" cm="1">
        <f t="array" aca="1" ref="AJ56" ca="1">INDIRECT(ADDRESS($B56,AJ$39+$A56,1,1,$D56))</f>
        <v>0</v>
      </c>
      <c r="AK56" s="1" cm="1">
        <f t="array" aca="1" ref="AK56" ca="1">INDIRECT(ADDRESS($B56,AK$39+$A56,1,1,$D56))</f>
        <v>0</v>
      </c>
      <c r="AL56" s="1" cm="1">
        <f t="array" aca="1" ref="AL56" ca="1">INDIRECT(ADDRESS($B56,AL$39+$A56,1,1,$D56))</f>
        <v>0</v>
      </c>
      <c r="AM56" s="1" cm="1">
        <f t="array" aca="1" ref="AM56" ca="1">INDIRECT(ADDRESS($B56,AM$39+$A56,1,1,$D56))</f>
        <v>0</v>
      </c>
      <c r="AN56" s="1" cm="1">
        <f t="array" aca="1" ref="AN56" ca="1">INDIRECT(ADDRESS($B56,AN$39+$A56,1,1,$D56))</f>
        <v>0</v>
      </c>
      <c r="AO56" s="1" cm="1">
        <f t="array" aca="1" ref="AO56" ca="1">INDIRECT(ADDRESS($B56,AO$39+$A56,1,1,$D56))</f>
        <v>0</v>
      </c>
      <c r="AP56" s="1" cm="1">
        <f t="array" aca="1" ref="AP56" ca="1">INDIRECT(ADDRESS($B56,AP$39+$A56,1,1,$D56))</f>
        <v>0</v>
      </c>
      <c r="AQ56" s="1" cm="1">
        <f t="array" aca="1" ref="AQ56" ca="1">INDIRECT(ADDRESS($B56,AQ$39+$A56,1,1,$D56))</f>
        <v>0</v>
      </c>
      <c r="AR56" s="1" cm="1">
        <f t="array" aca="1" ref="AR56" ca="1">INDIRECT(ADDRESS($B56,AR$39+$A56,1,1,$D56))</f>
        <v>0</v>
      </c>
      <c r="AS56" s="1" cm="1">
        <f t="array" aca="1" ref="AS56" ca="1">INDIRECT(ADDRESS($B56,AS$39+$A56,1,1,$D56))</f>
        <v>0</v>
      </c>
      <c r="AT56" s="1" cm="1">
        <f t="array" aca="1" ref="AT56" ca="1">INDIRECT(ADDRESS($B56,AT$39+$A56,1,1,$D56))</f>
        <v>0</v>
      </c>
      <c r="AU56" s="1" cm="1">
        <f t="array" aca="1" ref="AU56" ca="1">INDIRECT(ADDRESS($B56,AU$39+$A56,1,1,$D56))</f>
        <v>0</v>
      </c>
      <c r="AV56" s="1" cm="1">
        <f t="array" aca="1" ref="AV56" ca="1">INDIRECT(ADDRESS($B56,AV$39+$A56,1,1,$D56))</f>
        <v>1</v>
      </c>
      <c r="AW56" s="1" cm="1">
        <f t="array" aca="1" ref="AW56" ca="1">INDIRECT(ADDRESS($B56,AW$39+$A56,1,1,$D56))</f>
        <v>1</v>
      </c>
      <c r="AX56" s="1" cm="1">
        <f t="array" aca="1" ref="AX56" ca="1">INDIRECT(ADDRESS($B56,AX$39+$A56,1,1,$D56))</f>
        <v>4</v>
      </c>
      <c r="AY56" s="1" cm="1">
        <f t="array" aca="1" ref="AY56" ca="1">INDIRECT(ADDRESS($B56,AY$39+$A56,1,1,$D56))</f>
        <v>6</v>
      </c>
      <c r="AZ56" s="1" cm="1">
        <f t="array" aca="1" ref="AZ56" ca="1">INDIRECT(ADDRESS($B56,AZ$39+$A56,1,1,$D56))</f>
        <v>11</v>
      </c>
      <c r="BA56" s="1" cm="1">
        <f t="array" aca="1" ref="BA56" ca="1">INDIRECT(ADDRESS($B56,BA$39+$A56,1,1,$D56))</f>
        <v>15</v>
      </c>
      <c r="BB56" s="1" cm="1">
        <f t="array" aca="1" ref="BB56" ca="1">INDIRECT(ADDRESS($B56,BB$39+$A56,1,1,$D56))</f>
        <v>24</v>
      </c>
      <c r="BC56" s="1" cm="1">
        <f t="array" aca="1" ref="BC56" ca="1">INDIRECT(ADDRESS($B56,BC$39+$A56,1,1,$D56))</f>
        <v>30</v>
      </c>
      <c r="BD56" s="1" cm="1">
        <f t="array" aca="1" ref="BD56" ca="1">INDIRECT(ADDRESS($B56,BD$39+$A56,1,1,$D56))</f>
        <v>50</v>
      </c>
      <c r="BE56" s="1" cm="1">
        <f t="array" aca="1" ref="BE56" ca="1">INDIRECT(ADDRESS($B56,BE$39+$A56,1,1,$D56))</f>
        <v>74</v>
      </c>
      <c r="BF56" s="1" cm="1">
        <f t="array" aca="1" ref="BF56" ca="1">INDIRECT(ADDRESS($B56,BF$39+$A56,1,1,$D56))</f>
        <v>98</v>
      </c>
      <c r="BG56" s="1" cm="1">
        <f t="array" aca="1" ref="BG56" ca="1">INDIRECT(ADDRESS($B56,BG$39+$A56,1,1,$D56))</f>
        <v>178</v>
      </c>
      <c r="BH56" s="1" cm="1">
        <f t="array" aca="1" ref="BH56" ca="1">INDIRECT(ADDRESS($B56,BH$39+$A56,1,1,$D56))</f>
        <v>267</v>
      </c>
      <c r="BI56" s="1" cm="1">
        <f t="array" aca="1" ref="BI56" ca="1">INDIRECT(ADDRESS($B56,BI$39+$A56,1,1,$D56))</f>
        <v>427</v>
      </c>
      <c r="BJ56" s="1" cm="1">
        <f t="array" aca="1" ref="BJ56" ca="1">INDIRECT(ADDRESS($B56,BJ$39+$A56,1,1,$D56))</f>
        <v>742</v>
      </c>
      <c r="BK56" s="1" cm="1">
        <f t="array" aca="1" ref="BK56" ca="1">INDIRECT(ADDRESS($B56,BK$39+$A56,1,1,$D56))</f>
        <v>890</v>
      </c>
      <c r="BL56" s="1" cm="1">
        <f t="array" aca="1" ref="BL56" ca="1">INDIRECT(ADDRESS($B56,BL$39+$A56,1,1,$D56))</f>
        <v>1327</v>
      </c>
      <c r="BM56" s="1" cm="1">
        <f t="array" aca="1" ref="BM56" ca="1">INDIRECT(ADDRESS($B56,BM$39+$A56,1,1,$D56))</f>
        <v>1914</v>
      </c>
      <c r="BN56" s="1" cm="1">
        <f t="array" aca="1" ref="BN56" ca="1">INDIRECT(ADDRESS($B56,BN$39+$A56,1,1,$D56))</f>
        <v>2844</v>
      </c>
      <c r="BO56" s="1" cm="1">
        <f t="array" aca="1" ref="BO56" ca="1">INDIRECT(ADDRESS($B56,BO$39+$A56,1,1,$D56))</f>
        <v>3675</v>
      </c>
      <c r="BP56" s="1" cm="1">
        <f t="array" aca="1" ref="BP56" ca="1">INDIRECT(ADDRESS($B56,BP$39+$A56,1,1,$D56))</f>
        <v>4402</v>
      </c>
      <c r="BQ56" s="1" cm="1">
        <f t="array" aca="1" ref="BQ56" ca="1">INDIRECT(ADDRESS($B56,BQ$39+$A56,1,1,$D56))</f>
        <v>6876</v>
      </c>
      <c r="BR56" s="1" cm="1">
        <f t="array" aca="1" ref="BR56" ca="1">INDIRECT(ADDRESS($B56,BR$39+$A56,1,1,$D56))</f>
        <v>8825</v>
      </c>
      <c r="BS56" s="1" cm="1">
        <f t="array" aca="1" ref="BS56" ca="1">INDIRECT(ADDRESS($B56,BS$39+$A56,1,1,$D56))</f>
        <v>11124</v>
      </c>
      <c r="BT56" s="1" cm="1">
        <f t="array" aca="1" ref="BT56" ca="1">INDIRECT(ADDRESS($B56,BT$39+$A56,1,1,$D56))</f>
        <v>13386</v>
      </c>
      <c r="BU56" s="1" cm="1">
        <f t="array" aca="1" ref="BU56" ca="1">INDIRECT(ADDRESS($B56,BU$39+$A56,1,1,$D56))</f>
        <v>16636</v>
      </c>
      <c r="BV56" s="1" cm="1">
        <f t="array" aca="1" ref="BV56" ca="1">INDIRECT(ADDRESS($B56,BV$39+$A56,1,1,$D56))</f>
        <v>18696</v>
      </c>
      <c r="BW56" s="1" cm="1">
        <f t="array" aca="1" ref="BW56" ca="1">INDIRECT(ADDRESS($B56,BW$39+$A56,1,1,$D56))</f>
        <v>22255</v>
      </c>
      <c r="BX56" s="1" cm="1">
        <f t="array" aca="1" ref="BX56" ca="1">INDIRECT(ADDRESS($B56,BX$39+$A56,1,1,$D56))</f>
        <v>25590</v>
      </c>
      <c r="BY56" s="1" cm="1">
        <f t="array" aca="1" ref="BY56" ca="1">INDIRECT(ADDRESS($B56,BY$39+$A56,1,1,$D56))</f>
        <v>29895</v>
      </c>
      <c r="BZ56" s="1" cm="1">
        <f t="array" aca="1" ref="BZ56" ca="1">INDIRECT(ADDRESS($B56,BZ$39+$A56,1,1,$D56))</f>
        <v>34124</v>
      </c>
      <c r="CA56" s="1" cm="1">
        <f t="array" aca="1" ref="CA56" ca="1">INDIRECT(ADDRESS($B56,CA$39+$A56,1,1,$D56))</f>
        <v>37505</v>
      </c>
      <c r="CB56" s="1" cm="1">
        <f t="array" aca="1" ref="CB56" ca="1">INDIRECT(ADDRESS($B56,CB$39+$A56,1,1,$D56))</f>
        <v>41090</v>
      </c>
      <c r="CC56" s="1" cm="1">
        <f t="array" aca="1" ref="CC56" ca="1">INDIRECT(ADDRESS($B56,CC$39+$A56,1,1,$D56))</f>
        <v>44416</v>
      </c>
      <c r="CD56" s="1" cm="1">
        <f t="array" aca="1" ref="CD56" ca="1">INDIRECT(ADDRESS($B56,CD$39+$A56,1,1,$D56))</f>
        <v>47437</v>
      </c>
      <c r="CE56" s="1" cm="1">
        <f t="array" aca="1" ref="CE56" ca="1">INDIRECT(ADDRESS($B56,CE$39+$A56,1,1,$D56))</f>
        <v>51027</v>
      </c>
      <c r="CF56" s="1" cm="1">
        <f t="array" aca="1" ref="CF56" ca="1">INDIRECT(ADDRESS($B56,CF$39+$A56,1,1,$D56))</f>
        <v>54588</v>
      </c>
      <c r="CG56" s="1" cm="1">
        <f t="array" aca="1" ref="CG56" ca="1">INDIRECT(ADDRESS($B56,CG$39+$A56,1,1,$D56))</f>
        <v>58151</v>
      </c>
      <c r="CH56" s="1" cm="1">
        <f t="array" aca="1" ref="CH56" ca="1">INDIRECT(ADDRESS($B56,CH$39+$A56,1,1,$D56))</f>
        <v>61850</v>
      </c>
      <c r="CI56" s="1" cm="1">
        <f t="array" aca="1" ref="CI56" ca="1">INDIRECT(ADDRESS($B56,CI$39+$A56,1,1,$D56))</f>
        <v>64584</v>
      </c>
      <c r="CJ56" s="1" cm="1">
        <f t="array" aca="1" ref="CJ56" ca="1">INDIRECT(ADDRESS($B56,CJ$39+$A56,1,1,$D56))</f>
        <v>68824</v>
      </c>
      <c r="CK56" s="1" cm="1">
        <f t="array" aca="1" ref="CK56" ca="1">INDIRECT(ADDRESS($B56,CK$39+$A56,1,1,$D56))</f>
        <v>71030</v>
      </c>
      <c r="CL56" s="1" cm="1">
        <f t="array" aca="1" ref="CL56" ca="1">INDIRECT(ADDRESS($B56,CL$39+$A56,1,1,$D56))</f>
        <v>75317</v>
      </c>
      <c r="CM56" s="1" cm="1">
        <f t="array" aca="1" ref="CM56" ca="1">INDIRECT(ADDRESS($B56,CM$39+$A56,1,1,$D56))</f>
        <v>78467</v>
      </c>
      <c r="CN56" s="1" cm="1">
        <f t="array" aca="1" ref="CN56" ca="1">INDIRECT(ADDRESS($B56,CN$39+$A56,1,1,$D56))</f>
        <v>0</v>
      </c>
      <c r="CO56" s="1" cm="1">
        <f t="array" aca="1" ref="CO56" ca="1">INDIRECT(ADDRESS($B56,CO$39+$A56,1,1,$D56))</f>
        <v>0</v>
      </c>
    </row>
    <row r="57" spans="1:93" x14ac:dyDescent="0.25">
      <c r="A57">
        <v>8</v>
      </c>
      <c r="B57">
        <f t="shared" ref="B57:B60" ca="1" si="26">MATCH($C57,INDIRECT("'"&amp;$C$122&amp;"'!A:A"),0)</f>
        <v>14</v>
      </c>
      <c r="C57" s="1" t="str">
        <f t="shared" si="25"/>
        <v>US Florida</v>
      </c>
      <c r="D57" t="str">
        <f t="shared" ref="D57:D60" si="27">D56</f>
        <v>Confirmed</v>
      </c>
      <c r="E57" s="1" cm="1">
        <f t="array" aca="1" ref="E57" ca="1">INDIRECT(ADDRESS($B57,E$39+$A57,1,1,$D57))</f>
        <v>0</v>
      </c>
      <c r="F57" s="1" cm="1">
        <f t="array" aca="1" ref="F57" ca="1">INDIRECT(ADDRESS($B57,F$39+$A57,1,1,$D57))</f>
        <v>0</v>
      </c>
      <c r="G57" s="1" cm="1">
        <f t="array" aca="1" ref="G57" ca="1">INDIRECT(ADDRESS($B57,G$39+$A57,1,1,$D57))</f>
        <v>0</v>
      </c>
      <c r="H57" s="1" cm="1">
        <f t="array" aca="1" ref="H57" ca="1">INDIRECT(ADDRESS($B57,H$39+$A57,1,1,$D57))</f>
        <v>0</v>
      </c>
      <c r="I57" s="1" cm="1">
        <f t="array" aca="1" ref="I57" ca="1">INDIRECT(ADDRESS($B57,I$39+$A57,1,1,$D57))</f>
        <v>0</v>
      </c>
      <c r="J57" s="1" cm="1">
        <f t="array" aca="1" ref="J57" ca="1">INDIRECT(ADDRESS($B57,J$39+$A57,1,1,$D57))</f>
        <v>0</v>
      </c>
      <c r="K57" s="1" cm="1">
        <f t="array" aca="1" ref="K57" ca="1">INDIRECT(ADDRESS($B57,K$39+$A57,1,1,$D57))</f>
        <v>0</v>
      </c>
      <c r="L57" s="1" cm="1">
        <f t="array" aca="1" ref="L57" ca="1">INDIRECT(ADDRESS($B57,L$39+$A57,1,1,$D57))</f>
        <v>0</v>
      </c>
      <c r="M57" s="1" cm="1">
        <f t="array" aca="1" ref="M57" ca="1">INDIRECT(ADDRESS($B57,M$39+$A57,1,1,$D57))</f>
        <v>0</v>
      </c>
      <c r="N57" s="1" cm="1">
        <f t="array" aca="1" ref="N57" ca="1">INDIRECT(ADDRESS($B57,N$39+$A57,1,1,$D57))</f>
        <v>0</v>
      </c>
      <c r="O57" s="1" cm="1">
        <f t="array" aca="1" ref="O57" ca="1">INDIRECT(ADDRESS($B57,O$39+$A57,1,1,$D57))</f>
        <v>0</v>
      </c>
      <c r="P57" s="1" cm="1">
        <f t="array" aca="1" ref="P57" ca="1">INDIRECT(ADDRESS($B57,P$39+$A57,1,1,$D57))</f>
        <v>0</v>
      </c>
      <c r="Q57" s="1" cm="1">
        <f t="array" aca="1" ref="Q57" ca="1">INDIRECT(ADDRESS($B57,Q$39+$A57,1,1,$D57))</f>
        <v>0</v>
      </c>
      <c r="R57" s="1" cm="1">
        <f t="array" aca="1" ref="R57" ca="1">INDIRECT(ADDRESS($B57,R$39+$A57,1,1,$D57))</f>
        <v>0</v>
      </c>
      <c r="S57" s="1" cm="1">
        <f t="array" aca="1" ref="S57" ca="1">INDIRECT(ADDRESS($B57,S$39+$A57,1,1,$D57))</f>
        <v>0</v>
      </c>
      <c r="T57" s="1" cm="1">
        <f t="array" aca="1" ref="T57" ca="1">INDIRECT(ADDRESS($B57,T$39+$A57,1,1,$D57))</f>
        <v>0</v>
      </c>
      <c r="U57" s="1" cm="1">
        <f t="array" aca="1" ref="U57" ca="1">INDIRECT(ADDRESS($B57,U$39+$A57,1,1,$D57))</f>
        <v>0</v>
      </c>
      <c r="V57" s="1" cm="1">
        <f t="array" aca="1" ref="V57" ca="1">INDIRECT(ADDRESS($B57,V$39+$A57,1,1,$D57))</f>
        <v>0</v>
      </c>
      <c r="W57" s="1" cm="1">
        <f t="array" aca="1" ref="W57" ca="1">INDIRECT(ADDRESS($B57,W$39+$A57,1,1,$D57))</f>
        <v>0</v>
      </c>
      <c r="X57" s="1" cm="1">
        <f t="array" aca="1" ref="X57" ca="1">INDIRECT(ADDRESS($B57,X$39+$A57,1,1,$D57))</f>
        <v>0</v>
      </c>
      <c r="Y57" s="1" cm="1">
        <f t="array" aca="1" ref="Y57" ca="1">INDIRECT(ADDRESS($B57,Y$39+$A57,1,1,$D57))</f>
        <v>0</v>
      </c>
      <c r="Z57" s="1" cm="1">
        <f t="array" aca="1" ref="Z57" ca="1">INDIRECT(ADDRESS($B57,Z$39+$A57,1,1,$D57))</f>
        <v>0</v>
      </c>
      <c r="AA57" s="1" cm="1">
        <f t="array" aca="1" ref="AA57" ca="1">INDIRECT(ADDRESS($B57,AA$39+$A57,1,1,$D57))</f>
        <v>0</v>
      </c>
      <c r="AB57" s="1" cm="1">
        <f t="array" aca="1" ref="AB57" ca="1">INDIRECT(ADDRESS($B57,AB$39+$A57,1,1,$D57))</f>
        <v>0</v>
      </c>
      <c r="AC57" s="1" cm="1">
        <f t="array" aca="1" ref="AC57" ca="1">INDIRECT(ADDRESS($B57,AC$39+$A57,1,1,$D57))</f>
        <v>0</v>
      </c>
      <c r="AD57" s="1" cm="1">
        <f t="array" aca="1" ref="AD57" ca="1">INDIRECT(ADDRESS($B57,AD$39+$A57,1,1,$D57))</f>
        <v>0</v>
      </c>
      <c r="AE57" s="1" cm="1">
        <f t="array" aca="1" ref="AE57" ca="1">INDIRECT(ADDRESS($B57,AE$39+$A57,1,1,$D57))</f>
        <v>0</v>
      </c>
      <c r="AF57" s="1" cm="1">
        <f t="array" aca="1" ref="AF57" ca="1">INDIRECT(ADDRESS($B57,AF$39+$A57,1,1,$D57))</f>
        <v>0</v>
      </c>
      <c r="AG57" s="1" cm="1">
        <f t="array" aca="1" ref="AG57" ca="1">INDIRECT(ADDRESS($B57,AG$39+$A57,1,1,$D57))</f>
        <v>0</v>
      </c>
      <c r="AH57" s="1" cm="1">
        <f t="array" aca="1" ref="AH57" ca="1">INDIRECT(ADDRESS($B57,AH$39+$A57,1,1,$D57))</f>
        <v>0</v>
      </c>
      <c r="AI57" s="1" cm="1">
        <f t="array" aca="1" ref="AI57" ca="1">INDIRECT(ADDRESS($B57,AI$39+$A57,1,1,$D57))</f>
        <v>0</v>
      </c>
      <c r="AJ57" s="1" cm="1">
        <f t="array" aca="1" ref="AJ57" ca="1">INDIRECT(ADDRESS($B57,AJ$39+$A57,1,1,$D57))</f>
        <v>0</v>
      </c>
      <c r="AK57" s="1" cm="1">
        <f t="array" aca="1" ref="AK57" ca="1">INDIRECT(ADDRESS($B57,AK$39+$A57,1,1,$D57))</f>
        <v>0</v>
      </c>
      <c r="AL57" s="1" cm="1">
        <f t="array" aca="1" ref="AL57" ca="1">INDIRECT(ADDRESS($B57,AL$39+$A57,1,1,$D57))</f>
        <v>0</v>
      </c>
      <c r="AM57" s="1" cm="1">
        <f t="array" aca="1" ref="AM57" ca="1">INDIRECT(ADDRESS($B57,AM$39+$A57,1,1,$D57))</f>
        <v>0</v>
      </c>
      <c r="AN57" s="1" cm="1">
        <f t="array" aca="1" ref="AN57" ca="1">INDIRECT(ADDRESS($B57,AN$39+$A57,1,1,$D57))</f>
        <v>0</v>
      </c>
      <c r="AO57" s="1" cm="1">
        <f t="array" aca="1" ref="AO57" ca="1">INDIRECT(ADDRESS($B57,AO$39+$A57,1,1,$D57))</f>
        <v>0</v>
      </c>
      <c r="AP57" s="1" cm="1">
        <f t="array" aca="1" ref="AP57" ca="1">INDIRECT(ADDRESS($B57,AP$39+$A57,1,1,$D57))</f>
        <v>0</v>
      </c>
      <c r="AQ57" s="1" cm="1">
        <f t="array" aca="1" ref="AQ57" ca="1">INDIRECT(ADDRESS($B57,AQ$39+$A57,1,1,$D57))</f>
        <v>0</v>
      </c>
      <c r="AR57" s="1" cm="1">
        <f t="array" aca="1" ref="AR57" ca="1">INDIRECT(ADDRESS($B57,AR$39+$A57,1,1,$D57))</f>
        <v>0</v>
      </c>
      <c r="AS57" s="1" cm="1">
        <f t="array" aca="1" ref="AS57" ca="1">INDIRECT(ADDRESS($B57,AS$39+$A57,1,1,$D57))</f>
        <v>0</v>
      </c>
      <c r="AT57" s="1" cm="1">
        <f t="array" aca="1" ref="AT57" ca="1">INDIRECT(ADDRESS($B57,AT$39+$A57,1,1,$D57))</f>
        <v>0</v>
      </c>
      <c r="AU57" s="1" cm="1">
        <f t="array" aca="1" ref="AU57" ca="1">INDIRECT(ADDRESS($B57,AU$39+$A57,1,1,$D57))</f>
        <v>2</v>
      </c>
      <c r="AV57" s="1" cm="1">
        <f t="array" aca="1" ref="AV57" ca="1">INDIRECT(ADDRESS($B57,AV$39+$A57,1,1,$D57))</f>
        <v>9</v>
      </c>
      <c r="AW57" s="1" cm="1">
        <f t="array" aca="1" ref="AW57" ca="1">INDIRECT(ADDRESS($B57,AW$39+$A57,1,1,$D57))</f>
        <v>11.5</v>
      </c>
      <c r="AX57" s="1" cm="1">
        <f t="array" aca="1" ref="AX57" ca="1">INDIRECT(ADDRESS($B57,AX$39+$A57,1,1,$D57))</f>
        <v>14</v>
      </c>
      <c r="AY57" s="1" cm="1">
        <f t="array" aca="1" ref="AY57" ca="1">INDIRECT(ADDRESS($B57,AY$39+$A57,1,1,$D57))</f>
        <v>17</v>
      </c>
      <c r="AZ57" s="1" cm="1">
        <f t="array" aca="1" ref="AZ57" ca="1">INDIRECT(ADDRESS($B57,AZ$39+$A57,1,1,$D57))</f>
        <v>18</v>
      </c>
      <c r="BA57" s="1" cm="1">
        <f t="array" aca="1" ref="BA57" ca="1">INDIRECT(ADDRESS($B57,BA$39+$A57,1,1,$D57))</f>
        <v>19</v>
      </c>
      <c r="BB57" s="1" cm="1">
        <f t="array" aca="1" ref="BB57" ca="1">INDIRECT(ADDRESS($B57,BB$39+$A57,1,1,$D57))</f>
        <v>28</v>
      </c>
      <c r="BC57" s="1" cm="1">
        <f t="array" aca="1" ref="BC57" ca="1">INDIRECT(ADDRESS($B57,BC$39+$A57,1,1,$D57))</f>
        <v>32</v>
      </c>
      <c r="BD57" s="1" cm="1">
        <f t="array" aca="1" ref="BD57" ca="1">INDIRECT(ADDRESS($B57,BD$39+$A57,1,1,$D57))</f>
        <v>50</v>
      </c>
      <c r="BE57" s="1" cm="1">
        <f t="array" aca="1" ref="BE57" ca="1">INDIRECT(ADDRESS($B57,BE$39+$A57,1,1,$D57))</f>
        <v>77</v>
      </c>
      <c r="BF57" s="1" cm="1">
        <f t="array" aca="1" ref="BF57" ca="1">INDIRECT(ADDRESS($B57,BF$39+$A57,1,1,$D57))</f>
        <v>116</v>
      </c>
      <c r="BG57" s="1" cm="1">
        <f t="array" aca="1" ref="BG57" ca="1">INDIRECT(ADDRESS($B57,BG$39+$A57,1,1,$D57))</f>
        <v>141</v>
      </c>
      <c r="BH57" s="1" cm="1">
        <f t="array" aca="1" ref="BH57" ca="1">INDIRECT(ADDRESS($B57,BH$39+$A57,1,1,$D57))</f>
        <v>186</v>
      </c>
      <c r="BI57" s="1" cm="1">
        <f t="array" aca="1" ref="BI57" ca="1">INDIRECT(ADDRESS($B57,BI$39+$A57,1,1,$D57))</f>
        <v>314</v>
      </c>
      <c r="BJ57" s="1" cm="1">
        <f t="array" aca="1" ref="BJ57" ca="1">INDIRECT(ADDRESS($B57,BJ$39+$A57,1,1,$D57))</f>
        <v>390</v>
      </c>
      <c r="BK57" s="1" cm="1">
        <f t="array" aca="1" ref="BK57" ca="1">INDIRECT(ADDRESS($B57,BK$39+$A57,1,1,$D57))</f>
        <v>520</v>
      </c>
      <c r="BL57" s="1" cm="1">
        <f t="array" aca="1" ref="BL57" ca="1">INDIRECT(ADDRESS($B57,BL$39+$A57,1,1,$D57))</f>
        <v>658</v>
      </c>
      <c r="BM57" s="1" cm="1">
        <f t="array" aca="1" ref="BM57" ca="1">INDIRECT(ADDRESS($B57,BM$39+$A57,1,1,$D57))</f>
        <v>830</v>
      </c>
      <c r="BN57" s="1" cm="1">
        <f t="array" aca="1" ref="BN57" ca="1">INDIRECT(ADDRESS($B57,BN$39+$A57,1,1,$D57))</f>
        <v>1171</v>
      </c>
      <c r="BO57" s="1" cm="1">
        <f t="array" aca="1" ref="BO57" ca="1">INDIRECT(ADDRESS($B57,BO$39+$A57,1,1,$D57))</f>
        <v>1412</v>
      </c>
      <c r="BP57" s="1" cm="1">
        <f t="array" aca="1" ref="BP57" ca="1">INDIRECT(ADDRESS($B57,BP$39+$A57,1,1,$D57))</f>
        <v>1682</v>
      </c>
      <c r="BQ57" s="1" cm="1">
        <f t="array" aca="1" ref="BQ57" ca="1">INDIRECT(ADDRESS($B57,BQ$39+$A57,1,1,$D57))</f>
        <v>2355</v>
      </c>
      <c r="BR57" s="1" cm="1">
        <f t="array" aca="1" ref="BR57" ca="1">INDIRECT(ADDRESS($B57,BR$39+$A57,1,1,$D57))</f>
        <v>2765</v>
      </c>
      <c r="BS57" s="1" cm="1">
        <f t="array" aca="1" ref="BS57" ca="1">INDIRECT(ADDRESS($B57,BS$39+$A57,1,1,$D57))</f>
        <v>3763</v>
      </c>
      <c r="BT57" s="1" cm="1">
        <f t="array" aca="1" ref="BT57" ca="1">INDIRECT(ADDRESS($B57,BT$39+$A57,1,1,$D57))</f>
        <v>4246</v>
      </c>
      <c r="BU57" s="1" cm="1">
        <f t="array" aca="1" ref="BU57" ca="1">INDIRECT(ADDRESS($B57,BU$39+$A57,1,1,$D57))</f>
        <v>5473</v>
      </c>
      <c r="BV57" s="1" cm="1">
        <f t="array" aca="1" ref="BV57" ca="1">INDIRECT(ADDRESS($B57,BV$39+$A57,1,1,$D57))</f>
        <v>6338</v>
      </c>
      <c r="BW57" s="1" cm="1">
        <f t="array" aca="1" ref="BW57" ca="1">INDIRECT(ADDRESS($B57,BW$39+$A57,1,1,$D57))</f>
        <v>6955</v>
      </c>
      <c r="BX57" s="1" cm="1">
        <f t="array" aca="1" ref="BX57" ca="1">INDIRECT(ADDRESS($B57,BX$39+$A57,1,1,$D57))</f>
        <v>8010</v>
      </c>
      <c r="BY57" s="1" cm="1">
        <f t="array" aca="1" ref="BY57" ca="1">INDIRECT(ADDRESS($B57,BY$39+$A57,1,1,$D57))</f>
        <v>9585</v>
      </c>
      <c r="BZ57" s="1" cm="1">
        <f t="array" aca="1" ref="BZ57" ca="1">INDIRECT(ADDRESS($B57,BZ$39+$A57,1,1,$D57))</f>
        <v>11111</v>
      </c>
      <c r="CA57" s="1" cm="1">
        <f t="array" aca="1" ref="CA57" ca="1">INDIRECT(ADDRESS($B57,CA$39+$A57,1,1,$D57))</f>
        <v>12151</v>
      </c>
      <c r="CB57" s="1" cm="1">
        <f t="array" aca="1" ref="CB57" ca="1">INDIRECT(ADDRESS($B57,CB$39+$A57,1,1,$D57))</f>
        <v>13324</v>
      </c>
      <c r="CC57" s="1" cm="1">
        <f t="array" aca="1" ref="CC57" ca="1">INDIRECT(ADDRESS($B57,CC$39+$A57,1,1,$D57))</f>
        <v>14747</v>
      </c>
      <c r="CD57" s="1" cm="1">
        <f t="array" aca="1" ref="CD57" ca="1">INDIRECT(ADDRESS($B57,CD$39+$A57,1,1,$D57))</f>
        <v>15455</v>
      </c>
      <c r="CE57" s="1" cm="1">
        <f t="array" aca="1" ref="CE57" ca="1">INDIRECT(ADDRESS($B57,CE$39+$A57,1,1,$D57))</f>
        <v>16364</v>
      </c>
      <c r="CF57" s="1" cm="1">
        <f t="array" aca="1" ref="CF57" ca="1">INDIRECT(ADDRESS($B57,CF$39+$A57,1,1,$D57))</f>
        <v>17531</v>
      </c>
      <c r="CG57" s="1" cm="1">
        <f t="array" aca="1" ref="CG57" ca="1">INDIRECT(ADDRESS($B57,CG$39+$A57,1,1,$D57))</f>
        <v>18494</v>
      </c>
      <c r="CH57" s="1" cm="1">
        <f t="array" aca="1" ref="CH57" ca="1">INDIRECT(ADDRESS($B57,CH$39+$A57,1,1,$D57))</f>
        <v>19355</v>
      </c>
      <c r="CI57" s="1" cm="1">
        <f t="array" aca="1" ref="CI57" ca="1">INDIRECT(ADDRESS($B57,CI$39+$A57,1,1,$D57))</f>
        <v>20601</v>
      </c>
      <c r="CJ57" s="1" cm="1">
        <f t="array" aca="1" ref="CJ57" ca="1">INDIRECT(ADDRESS($B57,CJ$39+$A57,1,1,$D57))</f>
        <v>21367</v>
      </c>
      <c r="CK57" s="1" cm="1">
        <f t="array" aca="1" ref="CK57" ca="1">INDIRECT(ADDRESS($B57,CK$39+$A57,1,1,$D57))</f>
        <v>22511</v>
      </c>
      <c r="CL57" s="1" cm="1">
        <f t="array" aca="1" ref="CL57" ca="1">INDIRECT(ADDRESS($B57,CL$39+$A57,1,1,$D57))</f>
        <v>22897</v>
      </c>
      <c r="CM57" s="1" cm="1">
        <f t="array" aca="1" ref="CM57" ca="1">INDIRECT(ADDRESS($B57,CM$39+$A57,1,1,$D57))</f>
        <v>24119</v>
      </c>
      <c r="CN57" s="1" cm="1">
        <f t="array" aca="1" ref="CN57" ca="1">INDIRECT(ADDRESS($B57,CN$39+$A57,1,1,$D57))</f>
        <v>0</v>
      </c>
      <c r="CO57" s="1" cm="1">
        <f t="array" aca="1" ref="CO57" ca="1">INDIRECT(ADDRESS($B57,CO$39+$A57,1,1,$D57))</f>
        <v>0</v>
      </c>
    </row>
    <row r="58" spans="1:93" x14ac:dyDescent="0.25">
      <c r="A58">
        <v>8</v>
      </c>
      <c r="B58">
        <f t="shared" ca="1" si="26"/>
        <v>56</v>
      </c>
      <c r="C58" s="1" t="str">
        <f t="shared" si="25"/>
        <v>US Washington</v>
      </c>
      <c r="D58" t="str">
        <f t="shared" si="27"/>
        <v>Confirmed</v>
      </c>
      <c r="E58" s="1" cm="1">
        <f t="array" aca="1" ref="E58" ca="1">INDIRECT(ADDRESS($B58,E$39+$A58,1,1,$D58))</f>
        <v>0</v>
      </c>
      <c r="F58" s="1" cm="1">
        <f t="array" aca="1" ref="F58" ca="1">INDIRECT(ADDRESS($B58,F$39+$A58,1,1,$D58))</f>
        <v>0</v>
      </c>
      <c r="G58" s="1" cm="1">
        <f t="array" aca="1" ref="G58" ca="1">INDIRECT(ADDRESS($B58,G$39+$A58,1,1,$D58))</f>
        <v>0</v>
      </c>
      <c r="H58" s="1" cm="1">
        <f t="array" aca="1" ref="H58" ca="1">INDIRECT(ADDRESS($B58,H$39+$A58,1,1,$D58))</f>
        <v>0</v>
      </c>
      <c r="I58" s="1" cm="1">
        <f t="array" aca="1" ref="I58" ca="1">INDIRECT(ADDRESS($B58,I$39+$A58,1,1,$D58))</f>
        <v>0</v>
      </c>
      <c r="J58" s="1" cm="1">
        <f t="array" aca="1" ref="J58" ca="1">INDIRECT(ADDRESS($B58,J$39+$A58,1,1,$D58))</f>
        <v>0</v>
      </c>
      <c r="K58" s="1" cm="1">
        <f t="array" aca="1" ref="K58" ca="1">INDIRECT(ADDRESS($B58,K$39+$A58,1,1,$D58))</f>
        <v>0</v>
      </c>
      <c r="L58" s="1" cm="1">
        <f t="array" aca="1" ref="L58" ca="1">INDIRECT(ADDRESS($B58,L$39+$A58,1,1,$D58))</f>
        <v>0</v>
      </c>
      <c r="M58" s="1" cm="1">
        <f t="array" aca="1" ref="M58" ca="1">INDIRECT(ADDRESS($B58,M$39+$A58,1,1,$D58))</f>
        <v>0</v>
      </c>
      <c r="N58" s="1" cm="1">
        <f t="array" aca="1" ref="N58" ca="1">INDIRECT(ADDRESS($B58,N$39+$A58,1,1,$D58))</f>
        <v>0</v>
      </c>
      <c r="O58" s="1" cm="1">
        <f t="array" aca="1" ref="O58" ca="1">INDIRECT(ADDRESS($B58,O$39+$A58,1,1,$D58))</f>
        <v>0</v>
      </c>
      <c r="P58" s="1" cm="1">
        <f t="array" aca="1" ref="P58" ca="1">INDIRECT(ADDRESS($B58,P$39+$A58,1,1,$D58))</f>
        <v>0</v>
      </c>
      <c r="Q58" s="1" cm="1">
        <f t="array" aca="1" ref="Q58" ca="1">INDIRECT(ADDRESS($B58,Q$39+$A58,1,1,$D58))</f>
        <v>0</v>
      </c>
      <c r="R58" s="1" cm="1">
        <f t="array" aca="1" ref="R58" ca="1">INDIRECT(ADDRESS($B58,R$39+$A58,1,1,$D58))</f>
        <v>0</v>
      </c>
      <c r="S58" s="1" cm="1">
        <f t="array" aca="1" ref="S58" ca="1">INDIRECT(ADDRESS($B58,S$39+$A58,1,1,$D58))</f>
        <v>0</v>
      </c>
      <c r="T58" s="1" cm="1">
        <f t="array" aca="1" ref="T58" ca="1">INDIRECT(ADDRESS($B58,T$39+$A58,1,1,$D58))</f>
        <v>0</v>
      </c>
      <c r="U58" s="1" cm="1">
        <f t="array" aca="1" ref="U58" ca="1">INDIRECT(ADDRESS($B58,U$39+$A58,1,1,$D58))</f>
        <v>0</v>
      </c>
      <c r="V58" s="1" cm="1">
        <f t="array" aca="1" ref="V58" ca="1">INDIRECT(ADDRESS($B58,V$39+$A58,1,1,$D58))</f>
        <v>0</v>
      </c>
      <c r="W58" s="1" cm="1">
        <f t="array" aca="1" ref="W58" ca="1">INDIRECT(ADDRESS($B58,W$39+$A58,1,1,$D58))</f>
        <v>0</v>
      </c>
      <c r="X58" s="1" cm="1">
        <f t="array" aca="1" ref="X58" ca="1">INDIRECT(ADDRESS($B58,X$39+$A58,1,1,$D58))</f>
        <v>0</v>
      </c>
      <c r="Y58" s="1" cm="1">
        <f t="array" aca="1" ref="Y58" ca="1">INDIRECT(ADDRESS($B58,Y$39+$A58,1,1,$D58))</f>
        <v>0</v>
      </c>
      <c r="Z58" s="1" cm="1">
        <f t="array" aca="1" ref="Z58" ca="1">INDIRECT(ADDRESS($B58,Z$39+$A58,1,1,$D58))</f>
        <v>0</v>
      </c>
      <c r="AA58" s="1" cm="1">
        <f t="array" aca="1" ref="AA58" ca="1">INDIRECT(ADDRESS($B58,AA$39+$A58,1,1,$D58))</f>
        <v>0</v>
      </c>
      <c r="AB58" s="1" cm="1">
        <f t="array" aca="1" ref="AB58" ca="1">INDIRECT(ADDRESS($B58,AB$39+$A58,1,1,$D58))</f>
        <v>0</v>
      </c>
      <c r="AC58" s="1" cm="1">
        <f t="array" aca="1" ref="AC58" ca="1">INDIRECT(ADDRESS($B58,AC$39+$A58,1,1,$D58))</f>
        <v>0</v>
      </c>
      <c r="AD58" s="1" cm="1">
        <f t="array" aca="1" ref="AD58" ca="1">INDIRECT(ADDRESS($B58,AD$39+$A58,1,1,$D58))</f>
        <v>0</v>
      </c>
      <c r="AE58" s="1" cm="1">
        <f t="array" aca="1" ref="AE58" ca="1">INDIRECT(ADDRESS($B58,AE$39+$A58,1,1,$D58))</f>
        <v>0</v>
      </c>
      <c r="AF58" s="1" cm="1">
        <f t="array" aca="1" ref="AF58" ca="1">INDIRECT(ADDRESS($B58,AF$39+$A58,1,1,$D58))</f>
        <v>0</v>
      </c>
      <c r="AG58" s="1" cm="1">
        <f t="array" aca="1" ref="AG58" ca="1">INDIRECT(ADDRESS($B58,AG$39+$A58,1,1,$D58))</f>
        <v>0</v>
      </c>
      <c r="AH58" s="1" cm="1">
        <f t="array" aca="1" ref="AH58" ca="1">INDIRECT(ADDRESS($B58,AH$39+$A58,1,1,$D58))</f>
        <v>0</v>
      </c>
      <c r="AI58" s="1" cm="1">
        <f t="array" aca="1" ref="AI58" ca="1">INDIRECT(ADDRESS($B58,AI$39+$A58,1,1,$D58))</f>
        <v>0</v>
      </c>
      <c r="AJ58" s="1" cm="1">
        <f t="array" aca="1" ref="AJ58" ca="1">INDIRECT(ADDRESS($B58,AJ$39+$A58,1,1,$D58))</f>
        <v>0</v>
      </c>
      <c r="AK58" s="1" cm="1">
        <f t="array" aca="1" ref="AK58" ca="1">INDIRECT(ADDRESS($B58,AK$39+$A58,1,1,$D58))</f>
        <v>0</v>
      </c>
      <c r="AL58" s="1" cm="1">
        <f t="array" aca="1" ref="AL58" ca="1">INDIRECT(ADDRESS($B58,AL$39+$A58,1,1,$D58))</f>
        <v>0</v>
      </c>
      <c r="AM58" s="1" cm="1">
        <f t="array" aca="1" ref="AM58" ca="1">INDIRECT(ADDRESS($B58,AM$39+$A58,1,1,$D58))</f>
        <v>0</v>
      </c>
      <c r="AN58" s="1" cm="1">
        <f t="array" aca="1" ref="AN58" ca="1">INDIRECT(ADDRESS($B58,AN$39+$A58,1,1,$D58))</f>
        <v>0</v>
      </c>
      <c r="AO58" s="1" cm="1">
        <f t="array" aca="1" ref="AO58" ca="1">INDIRECT(ADDRESS($B58,AO$39+$A58,1,1,$D58))</f>
        <v>0</v>
      </c>
      <c r="AP58" s="1" cm="1">
        <f t="array" aca="1" ref="AP58" ca="1">INDIRECT(ADDRESS($B58,AP$39+$A58,1,1,$D58))</f>
        <v>9</v>
      </c>
      <c r="AQ58" s="1" cm="1">
        <f t="array" aca="1" ref="AQ58" ca="1">INDIRECT(ADDRESS($B58,AQ$39+$A58,1,1,$D58))</f>
        <v>18</v>
      </c>
      <c r="AR58" s="1" cm="1">
        <f t="array" aca="1" ref="AR58" ca="1">INDIRECT(ADDRESS($B58,AR$39+$A58,1,1,$D58))</f>
        <v>30</v>
      </c>
      <c r="AS58" s="1" cm="1">
        <f t="array" aca="1" ref="AS58" ca="1">INDIRECT(ADDRESS($B58,AS$39+$A58,1,1,$D58))</f>
        <v>34</v>
      </c>
      <c r="AT58" s="1" cm="1">
        <f t="array" aca="1" ref="AT58" ca="1">INDIRECT(ADDRESS($B58,AT$39+$A58,1,1,$D58))</f>
        <v>58</v>
      </c>
      <c r="AU58" s="1" cm="1">
        <f t="array" aca="1" ref="AU58" ca="1">INDIRECT(ADDRESS($B58,AU$39+$A58,1,1,$D58))</f>
        <v>76</v>
      </c>
      <c r="AV58" s="1" cm="1">
        <f t="array" aca="1" ref="AV58" ca="1">INDIRECT(ADDRESS($B58,AV$39+$A58,1,1,$D58))</f>
        <v>96</v>
      </c>
      <c r="AW58" s="1" cm="1">
        <f t="array" aca="1" ref="AW58" ca="1">INDIRECT(ADDRESS($B58,AW$39+$A58,1,1,$D58))</f>
        <v>149</v>
      </c>
      <c r="AX58" s="1" cm="1">
        <f t="array" aca="1" ref="AX58" ca="1">INDIRECT(ADDRESS($B58,AX$39+$A58,1,1,$D58))</f>
        <v>181</v>
      </c>
      <c r="AY58" s="1" cm="1">
        <f t="array" aca="1" ref="AY58" ca="1">INDIRECT(ADDRESS($B58,AY$39+$A58,1,1,$D58))</f>
        <v>246</v>
      </c>
      <c r="AZ58" s="1" cm="1">
        <f t="array" aca="1" ref="AZ58" ca="1">INDIRECT(ADDRESS($B58,AZ$39+$A58,1,1,$D58))</f>
        <v>343</v>
      </c>
      <c r="BA58" s="1" cm="1">
        <f t="array" aca="1" ref="BA58" ca="1">INDIRECT(ADDRESS($B58,BA$39+$A58,1,1,$D58))</f>
        <v>390</v>
      </c>
      <c r="BB58" s="1" cm="1">
        <f t="array" aca="1" ref="BB58" ca="1">INDIRECT(ADDRESS($B58,BB$39+$A58,1,1,$D58))</f>
        <v>474</v>
      </c>
      <c r="BC58" s="1" cm="1">
        <f t="array" aca="1" ref="BC58" ca="1">INDIRECT(ADDRESS($B58,BC$39+$A58,1,1,$D58))</f>
        <v>543</v>
      </c>
      <c r="BD58" s="1" cm="1">
        <f t="array" aca="1" ref="BD58" ca="1">INDIRECT(ADDRESS($B58,BD$39+$A58,1,1,$D58))</f>
        <v>693</v>
      </c>
      <c r="BE58" s="1" cm="1">
        <f t="array" aca="1" ref="BE58" ca="1">INDIRECT(ADDRESS($B58,BE$39+$A58,1,1,$D58))</f>
        <v>793</v>
      </c>
      <c r="BF58" s="1" cm="1">
        <f t="array" aca="1" ref="BF58" ca="1">INDIRECT(ADDRESS($B58,BF$39+$A58,1,1,$D58))</f>
        <v>924</v>
      </c>
      <c r="BG58" s="1" cm="1">
        <f t="array" aca="1" ref="BG58" ca="1">INDIRECT(ADDRESS($B58,BG$39+$A58,1,1,$D58))</f>
        <v>1052</v>
      </c>
      <c r="BH58" s="1" cm="1">
        <f t="array" aca="1" ref="BH58" ca="1">INDIRECT(ADDRESS($B58,BH$39+$A58,1,1,$D58))</f>
        <v>1218</v>
      </c>
      <c r="BI58" s="1" cm="1">
        <f t="array" aca="1" ref="BI58" ca="1">INDIRECT(ADDRESS($B58,BI$39+$A58,1,1,$D58))</f>
        <v>1388</v>
      </c>
      <c r="BJ58" s="1" cm="1">
        <f t="array" aca="1" ref="BJ58" ca="1">INDIRECT(ADDRESS($B58,BJ$39+$A58,1,1,$D58))</f>
        <v>1535</v>
      </c>
      <c r="BK58" s="1" cm="1">
        <f t="array" aca="1" ref="BK58" ca="1">INDIRECT(ADDRESS($B58,BK$39+$A58,1,1,$D58))</f>
        <v>1773</v>
      </c>
      <c r="BL58" s="1" cm="1">
        <f t="array" aca="1" ref="BL58" ca="1">INDIRECT(ADDRESS($B58,BL$39+$A58,1,1,$D58))</f>
        <v>2006</v>
      </c>
      <c r="BM58" s="1" cm="1">
        <f t="array" aca="1" ref="BM58" ca="1">INDIRECT(ADDRESS($B58,BM$39+$A58,1,1,$D58))</f>
        <v>2242</v>
      </c>
      <c r="BN58" s="1" cm="1">
        <f t="array" aca="1" ref="BN58" ca="1">INDIRECT(ADDRESS($B58,BN$39+$A58,1,1,$D58))</f>
        <v>2450</v>
      </c>
      <c r="BO58" s="1" cm="1">
        <f t="array" aca="1" ref="BO58" ca="1">INDIRECT(ADDRESS($B58,BO$39+$A58,1,1,$D58))</f>
        <v>2823</v>
      </c>
      <c r="BP58" s="1" cm="1">
        <f t="array" aca="1" ref="BP58" ca="1">INDIRECT(ADDRESS($B58,BP$39+$A58,1,1,$D58))</f>
        <v>3275</v>
      </c>
      <c r="BQ58" s="1" cm="1">
        <f t="array" aca="1" ref="BQ58" ca="1">INDIRECT(ADDRESS($B58,BQ$39+$A58,1,1,$D58))</f>
        <v>3745</v>
      </c>
      <c r="BR58" s="1" cm="1">
        <f t="array" aca="1" ref="BR58" ca="1">INDIRECT(ADDRESS($B58,BR$39+$A58,1,1,$D58))</f>
        <v>4238</v>
      </c>
      <c r="BS58" s="1" cm="1">
        <f t="array" aca="1" ref="BS58" ca="1">INDIRECT(ADDRESS($B58,BS$39+$A58,1,1,$D58))</f>
        <v>4707</v>
      </c>
      <c r="BT58" s="1" cm="1">
        <f t="array" aca="1" ref="BT58" ca="1">INDIRECT(ADDRESS($B58,BT$39+$A58,1,1,$D58))</f>
        <v>5102</v>
      </c>
      <c r="BU58" s="1" cm="1">
        <f t="array" aca="1" ref="BU58" ca="1">INDIRECT(ADDRESS($B58,BU$39+$A58,1,1,$D58))</f>
        <v>5566</v>
      </c>
      <c r="BV58" s="1" cm="1">
        <f t="array" aca="1" ref="BV58" ca="1">INDIRECT(ADDRESS($B58,BV$39+$A58,1,1,$D58))</f>
        <v>6030</v>
      </c>
      <c r="BW58" s="1" cm="1">
        <f t="array" aca="1" ref="BW58" ca="1">INDIRECT(ADDRESS($B58,BW$39+$A58,1,1,$D58))</f>
        <v>6593</v>
      </c>
      <c r="BX58" s="1" cm="1">
        <f t="array" aca="1" ref="BX58" ca="1">INDIRECT(ADDRESS($B58,BX$39+$A58,1,1,$D58))</f>
        <v>6962</v>
      </c>
      <c r="BY58" s="1" cm="1">
        <f t="array" aca="1" ref="BY58" ca="1">INDIRECT(ADDRESS($B58,BY$39+$A58,1,1,$D58))</f>
        <v>7548</v>
      </c>
      <c r="BZ58" s="1" cm="1">
        <f t="array" aca="1" ref="BZ58" ca="1">INDIRECT(ADDRESS($B58,BZ$39+$A58,1,1,$D58))</f>
        <v>7934</v>
      </c>
      <c r="CA58" s="1" cm="1">
        <f t="array" aca="1" ref="CA58" ca="1">INDIRECT(ADDRESS($B58,CA$39+$A58,1,1,$D58))</f>
        <v>8332</v>
      </c>
      <c r="CB58" s="1" cm="1">
        <f t="array" aca="1" ref="CB58" ca="1">INDIRECT(ADDRESS($B58,CB$39+$A58,1,1,$D58))</f>
        <v>8679</v>
      </c>
      <c r="CC58" s="1" cm="1">
        <f t="array" aca="1" ref="CC58" ca="1">INDIRECT(ADDRESS($B58,CC$39+$A58,1,1,$D58))</f>
        <v>9043</v>
      </c>
      <c r="CD58" s="1" cm="1">
        <f t="array" aca="1" ref="CD58" ca="1">INDIRECT(ADDRESS($B58,CD$39+$A58,1,1,$D58))</f>
        <v>9506</v>
      </c>
      <c r="CE58" s="1" cm="1">
        <f t="array" aca="1" ref="CE58" ca="1">INDIRECT(ADDRESS($B58,CE$39+$A58,1,1,$D58))</f>
        <v>9769</v>
      </c>
      <c r="CF58" s="1" cm="1">
        <f t="array" aca="1" ref="CF58" ca="1">INDIRECT(ADDRESS($B58,CF$39+$A58,1,1,$D58))</f>
        <v>10224</v>
      </c>
      <c r="CG58" s="1" cm="1">
        <f t="array" aca="1" ref="CG58" ca="1">INDIRECT(ADDRESS($B58,CG$39+$A58,1,1,$D58))</f>
        <v>10286.333333333299</v>
      </c>
      <c r="CH58" s="1" cm="1">
        <f t="array" aca="1" ref="CH58" ca="1">INDIRECT(ADDRESS($B58,CH$39+$A58,1,1,$D58))</f>
        <v>10348.666666666701</v>
      </c>
      <c r="CI58" s="1" cm="1">
        <f t="array" aca="1" ref="CI58" ca="1">INDIRECT(ADDRESS($B58,CI$39+$A58,1,1,$D58))</f>
        <v>10411</v>
      </c>
      <c r="CJ58" s="1" cm="1">
        <f t="array" aca="1" ref="CJ58" ca="1">INDIRECT(ADDRESS($B58,CJ$39+$A58,1,1,$D58))</f>
        <v>10538</v>
      </c>
      <c r="CK58" s="1" cm="1">
        <f t="array" aca="1" ref="CK58" ca="1">INDIRECT(ADDRESS($B58,CK$39+$A58,1,1,$D58))</f>
        <v>10694</v>
      </c>
      <c r="CL58" s="1" cm="1">
        <f t="array" aca="1" ref="CL58" ca="1">INDIRECT(ADDRESS($B58,CL$39+$A58,1,1,$D58))</f>
        <v>10783</v>
      </c>
      <c r="CM58" s="1" cm="1">
        <f t="array" aca="1" ref="CM58" ca="1">INDIRECT(ADDRESS($B58,CM$39+$A58,1,1,$D58))</f>
        <v>11152</v>
      </c>
      <c r="CN58" s="1" cm="1">
        <f t="array" aca="1" ref="CN58" ca="1">INDIRECT(ADDRESS($B58,CN$39+$A58,1,1,$D58))</f>
        <v>0</v>
      </c>
      <c r="CO58" s="1" cm="1">
        <f t="array" aca="1" ref="CO58" ca="1">INDIRECT(ADDRESS($B58,CO$39+$A58,1,1,$D58))</f>
        <v>0</v>
      </c>
    </row>
    <row r="59" spans="1:93" x14ac:dyDescent="0.25">
      <c r="A59">
        <v>8</v>
      </c>
      <c r="B59">
        <f t="shared" ca="1" si="26"/>
        <v>13</v>
      </c>
      <c r="C59" s="1" t="str">
        <f t="shared" si="25"/>
        <v>US District of Columbia</v>
      </c>
      <c r="D59" t="str">
        <f t="shared" si="27"/>
        <v>Confirmed</v>
      </c>
      <c r="E59" s="1" cm="1">
        <f t="array" aca="1" ref="E59" ca="1">INDIRECT(ADDRESS($B59,E$39+$A59,1,1,$D59))</f>
        <v>0</v>
      </c>
      <c r="F59" s="1" cm="1">
        <f t="array" aca="1" ref="F59" ca="1">INDIRECT(ADDRESS($B59,F$39+$A59,1,1,$D59))</f>
        <v>0</v>
      </c>
      <c r="G59" s="1" cm="1">
        <f t="array" aca="1" ref="G59" ca="1">INDIRECT(ADDRESS($B59,G$39+$A59,1,1,$D59))</f>
        <v>0</v>
      </c>
      <c r="H59" s="1" cm="1">
        <f t="array" aca="1" ref="H59" ca="1">INDIRECT(ADDRESS($B59,H$39+$A59,1,1,$D59))</f>
        <v>0</v>
      </c>
      <c r="I59" s="1" cm="1">
        <f t="array" aca="1" ref="I59" ca="1">INDIRECT(ADDRESS($B59,I$39+$A59,1,1,$D59))</f>
        <v>0</v>
      </c>
      <c r="J59" s="1" cm="1">
        <f t="array" aca="1" ref="J59" ca="1">INDIRECT(ADDRESS($B59,J$39+$A59,1,1,$D59))</f>
        <v>0</v>
      </c>
      <c r="K59" s="1" cm="1">
        <f t="array" aca="1" ref="K59" ca="1">INDIRECT(ADDRESS($B59,K$39+$A59,1,1,$D59))</f>
        <v>0</v>
      </c>
      <c r="L59" s="1" cm="1">
        <f t="array" aca="1" ref="L59" ca="1">INDIRECT(ADDRESS($B59,L$39+$A59,1,1,$D59))</f>
        <v>0</v>
      </c>
      <c r="M59" s="1" cm="1">
        <f t="array" aca="1" ref="M59" ca="1">INDIRECT(ADDRESS($B59,M$39+$A59,1,1,$D59))</f>
        <v>0</v>
      </c>
      <c r="N59" s="1" cm="1">
        <f t="array" aca="1" ref="N59" ca="1">INDIRECT(ADDRESS($B59,N$39+$A59,1,1,$D59))</f>
        <v>0</v>
      </c>
      <c r="O59" s="1" cm="1">
        <f t="array" aca="1" ref="O59" ca="1">INDIRECT(ADDRESS($B59,O$39+$A59,1,1,$D59))</f>
        <v>0</v>
      </c>
      <c r="P59" s="1" cm="1">
        <f t="array" aca="1" ref="P59" ca="1">INDIRECT(ADDRESS($B59,P$39+$A59,1,1,$D59))</f>
        <v>0</v>
      </c>
      <c r="Q59" s="1" cm="1">
        <f t="array" aca="1" ref="Q59" ca="1">INDIRECT(ADDRESS($B59,Q$39+$A59,1,1,$D59))</f>
        <v>0</v>
      </c>
      <c r="R59" s="1" cm="1">
        <f t="array" aca="1" ref="R59" ca="1">INDIRECT(ADDRESS($B59,R$39+$A59,1,1,$D59))</f>
        <v>0</v>
      </c>
      <c r="S59" s="1" cm="1">
        <f t="array" aca="1" ref="S59" ca="1">INDIRECT(ADDRESS($B59,S$39+$A59,1,1,$D59))</f>
        <v>0</v>
      </c>
      <c r="T59" s="1" cm="1">
        <f t="array" aca="1" ref="T59" ca="1">INDIRECT(ADDRESS($B59,T$39+$A59,1,1,$D59))</f>
        <v>0</v>
      </c>
      <c r="U59" s="1" cm="1">
        <f t="array" aca="1" ref="U59" ca="1">INDIRECT(ADDRESS($B59,U$39+$A59,1,1,$D59))</f>
        <v>0</v>
      </c>
      <c r="V59" s="1" cm="1">
        <f t="array" aca="1" ref="V59" ca="1">INDIRECT(ADDRESS($B59,V$39+$A59,1,1,$D59))</f>
        <v>0</v>
      </c>
      <c r="W59" s="1" cm="1">
        <f t="array" aca="1" ref="W59" ca="1">INDIRECT(ADDRESS($B59,W$39+$A59,1,1,$D59))</f>
        <v>0</v>
      </c>
      <c r="X59" s="1" cm="1">
        <f t="array" aca="1" ref="X59" ca="1">INDIRECT(ADDRESS($B59,X$39+$A59,1,1,$D59))</f>
        <v>0</v>
      </c>
      <c r="Y59" s="1" cm="1">
        <f t="array" aca="1" ref="Y59" ca="1">INDIRECT(ADDRESS($B59,Y$39+$A59,1,1,$D59))</f>
        <v>0</v>
      </c>
      <c r="Z59" s="1" cm="1">
        <f t="array" aca="1" ref="Z59" ca="1">INDIRECT(ADDRESS($B59,Z$39+$A59,1,1,$D59))</f>
        <v>0</v>
      </c>
      <c r="AA59" s="1" cm="1">
        <f t="array" aca="1" ref="AA59" ca="1">INDIRECT(ADDRESS($B59,AA$39+$A59,1,1,$D59))</f>
        <v>0</v>
      </c>
      <c r="AB59" s="1" cm="1">
        <f t="array" aca="1" ref="AB59" ca="1">INDIRECT(ADDRESS($B59,AB$39+$A59,1,1,$D59))</f>
        <v>0</v>
      </c>
      <c r="AC59" s="1" cm="1">
        <f t="array" aca="1" ref="AC59" ca="1">INDIRECT(ADDRESS($B59,AC$39+$A59,1,1,$D59))</f>
        <v>0</v>
      </c>
      <c r="AD59" s="1" cm="1">
        <f t="array" aca="1" ref="AD59" ca="1">INDIRECT(ADDRESS($B59,AD$39+$A59,1,1,$D59))</f>
        <v>0</v>
      </c>
      <c r="AE59" s="1" cm="1">
        <f t="array" aca="1" ref="AE59" ca="1">INDIRECT(ADDRESS($B59,AE$39+$A59,1,1,$D59))</f>
        <v>0</v>
      </c>
      <c r="AF59" s="1" cm="1">
        <f t="array" aca="1" ref="AF59" ca="1">INDIRECT(ADDRESS($B59,AF$39+$A59,1,1,$D59))</f>
        <v>0</v>
      </c>
      <c r="AG59" s="1" cm="1">
        <f t="array" aca="1" ref="AG59" ca="1">INDIRECT(ADDRESS($B59,AG$39+$A59,1,1,$D59))</f>
        <v>0</v>
      </c>
      <c r="AH59" s="1" cm="1">
        <f t="array" aca="1" ref="AH59" ca="1">INDIRECT(ADDRESS($B59,AH$39+$A59,1,1,$D59))</f>
        <v>0</v>
      </c>
      <c r="AI59" s="1" cm="1">
        <f t="array" aca="1" ref="AI59" ca="1">INDIRECT(ADDRESS($B59,AI$39+$A59,1,1,$D59))</f>
        <v>0</v>
      </c>
      <c r="AJ59" s="1" cm="1">
        <f t="array" aca="1" ref="AJ59" ca="1">INDIRECT(ADDRESS($B59,AJ$39+$A59,1,1,$D59))</f>
        <v>0</v>
      </c>
      <c r="AK59" s="1" cm="1">
        <f t="array" aca="1" ref="AK59" ca="1">INDIRECT(ADDRESS($B59,AK$39+$A59,1,1,$D59))</f>
        <v>0</v>
      </c>
      <c r="AL59" s="1" cm="1">
        <f t="array" aca="1" ref="AL59" ca="1">INDIRECT(ADDRESS($B59,AL$39+$A59,1,1,$D59))</f>
        <v>0</v>
      </c>
      <c r="AM59" s="1" cm="1">
        <f t="array" aca="1" ref="AM59" ca="1">INDIRECT(ADDRESS($B59,AM$39+$A59,1,1,$D59))</f>
        <v>0</v>
      </c>
      <c r="AN59" s="1" cm="1">
        <f t="array" aca="1" ref="AN59" ca="1">INDIRECT(ADDRESS($B59,AN$39+$A59,1,1,$D59))</f>
        <v>0</v>
      </c>
      <c r="AO59" s="1" cm="1">
        <f t="array" aca="1" ref="AO59" ca="1">INDIRECT(ADDRESS($B59,AO$39+$A59,1,1,$D59))</f>
        <v>0</v>
      </c>
      <c r="AP59" s="1" cm="1">
        <f t="array" aca="1" ref="AP59" ca="1">INDIRECT(ADDRESS($B59,AP$39+$A59,1,1,$D59))</f>
        <v>0</v>
      </c>
      <c r="AQ59" s="1" cm="1">
        <f t="array" aca="1" ref="AQ59" ca="1">INDIRECT(ADDRESS($B59,AQ$39+$A59,1,1,$D59))</f>
        <v>0</v>
      </c>
      <c r="AR59" s="1" cm="1">
        <f t="array" aca="1" ref="AR59" ca="1">INDIRECT(ADDRESS($B59,AR$39+$A59,1,1,$D59))</f>
        <v>0</v>
      </c>
      <c r="AS59" s="1" cm="1">
        <f t="array" aca="1" ref="AS59" ca="1">INDIRECT(ADDRESS($B59,AS$39+$A59,1,1,$D59))</f>
        <v>0</v>
      </c>
      <c r="AT59" s="1" cm="1">
        <f t="array" aca="1" ref="AT59" ca="1">INDIRECT(ADDRESS($B59,AT$39+$A59,1,1,$D59))</f>
        <v>0</v>
      </c>
      <c r="AU59" s="1" cm="1">
        <f t="array" aca="1" ref="AU59" ca="1">INDIRECT(ADDRESS($B59,AU$39+$A59,1,1,$D59))</f>
        <v>0</v>
      </c>
      <c r="AV59" s="1" cm="1">
        <f t="array" aca="1" ref="AV59" ca="1">INDIRECT(ADDRESS($B59,AV$39+$A59,1,1,$D59))</f>
        <v>0</v>
      </c>
      <c r="AW59" s="1" cm="1">
        <f t="array" aca="1" ref="AW59" ca="1">INDIRECT(ADDRESS($B59,AW$39+$A59,1,1,$D59))</f>
        <v>0</v>
      </c>
      <c r="AX59" s="1" cm="1">
        <f t="array" aca="1" ref="AX59" ca="1">INDIRECT(ADDRESS($B59,AX$39+$A59,1,1,$D59))</f>
        <v>0</v>
      </c>
      <c r="AY59" s="1" cm="1">
        <f t="array" aca="1" ref="AY59" ca="1">INDIRECT(ADDRESS($B59,AY$39+$A59,1,1,$D59))</f>
        <v>1</v>
      </c>
      <c r="AZ59" s="1" cm="1">
        <f t="array" aca="1" ref="AZ59" ca="1">INDIRECT(ADDRESS($B59,AZ$39+$A59,1,1,$D59))</f>
        <v>1</v>
      </c>
      <c r="BA59" s="1" cm="1">
        <f t="array" aca="1" ref="BA59" ca="1">INDIRECT(ADDRESS($B59,BA$39+$A59,1,1,$D59))</f>
        <v>5</v>
      </c>
      <c r="BB59" s="1" cm="1">
        <f t="array" aca="1" ref="BB59" ca="1">INDIRECT(ADDRESS($B59,BB$39+$A59,1,1,$D59))</f>
        <v>7.5</v>
      </c>
      <c r="BC59" s="1" cm="1">
        <f t="array" aca="1" ref="BC59" ca="1">INDIRECT(ADDRESS($B59,BC$39+$A59,1,1,$D59))</f>
        <v>10</v>
      </c>
      <c r="BD59" s="1" cm="1">
        <f t="array" aca="1" ref="BD59" ca="1">INDIRECT(ADDRESS($B59,BD$39+$A59,1,1,$D59))</f>
        <v>12</v>
      </c>
      <c r="BE59" s="1" cm="1">
        <f t="array" aca="1" ref="BE59" ca="1">INDIRECT(ADDRESS($B59,BE$39+$A59,1,1,$D59))</f>
        <v>14</v>
      </c>
      <c r="BF59" s="1" cm="1">
        <f t="array" aca="1" ref="BF59" ca="1">INDIRECT(ADDRESS($B59,BF$39+$A59,1,1,$D59))</f>
        <v>16</v>
      </c>
      <c r="BG59" s="1" cm="1">
        <f t="array" aca="1" ref="BG59" ca="1">INDIRECT(ADDRESS($B59,BG$39+$A59,1,1,$D59))</f>
        <v>17</v>
      </c>
      <c r="BH59" s="1" cm="1">
        <f t="array" aca="1" ref="BH59" ca="1">INDIRECT(ADDRESS($B59,BH$39+$A59,1,1,$D59))</f>
        <v>22</v>
      </c>
      <c r="BI59" s="1" cm="1">
        <f t="array" aca="1" ref="BI59" ca="1">INDIRECT(ADDRESS($B59,BI$39+$A59,1,1,$D59))</f>
        <v>31</v>
      </c>
      <c r="BJ59" s="1" cm="1">
        <f t="array" aca="1" ref="BJ59" ca="1">INDIRECT(ADDRESS($B59,BJ$39+$A59,1,1,$D59))</f>
        <v>39</v>
      </c>
      <c r="BK59" s="1" cm="1">
        <f t="array" aca="1" ref="BK59" ca="1">INDIRECT(ADDRESS($B59,BK$39+$A59,1,1,$D59))</f>
        <v>71</v>
      </c>
      <c r="BL59" s="1" cm="1">
        <f t="array" aca="1" ref="BL59" ca="1">INDIRECT(ADDRESS($B59,BL$39+$A59,1,1,$D59))</f>
        <v>77</v>
      </c>
      <c r="BM59" s="1" cm="1">
        <f t="array" aca="1" ref="BM59" ca="1">INDIRECT(ADDRESS($B59,BM$39+$A59,1,1,$D59))</f>
        <v>98</v>
      </c>
      <c r="BN59" s="1" cm="1">
        <f t="array" aca="1" ref="BN59" ca="1">INDIRECT(ADDRESS($B59,BN$39+$A59,1,1,$D59))</f>
        <v>116</v>
      </c>
      <c r="BO59" s="1" cm="1">
        <f t="array" aca="1" ref="BO59" ca="1">INDIRECT(ADDRESS($B59,BO$39+$A59,1,1,$D59))</f>
        <v>137</v>
      </c>
      <c r="BP59" s="1" cm="1">
        <f t="array" aca="1" ref="BP59" ca="1">INDIRECT(ADDRESS($B59,BP$39+$A59,1,1,$D59))</f>
        <v>183</v>
      </c>
      <c r="BQ59" s="1" cm="1">
        <f t="array" aca="1" ref="BQ59" ca="1">INDIRECT(ADDRESS($B59,BQ$39+$A59,1,1,$D59))</f>
        <v>231</v>
      </c>
      <c r="BR59" s="1" cm="1">
        <f t="array" aca="1" ref="BR59" ca="1">INDIRECT(ADDRESS($B59,BR$39+$A59,1,1,$D59))</f>
        <v>267</v>
      </c>
      <c r="BS59" s="1" cm="1">
        <f t="array" aca="1" ref="BS59" ca="1">INDIRECT(ADDRESS($B59,BS$39+$A59,1,1,$D59))</f>
        <v>304</v>
      </c>
      <c r="BT59" s="1" cm="1">
        <f t="array" aca="1" ref="BT59" ca="1">INDIRECT(ADDRESS($B59,BT$39+$A59,1,1,$D59))</f>
        <v>342</v>
      </c>
      <c r="BU59" s="1" cm="1">
        <f t="array" aca="1" ref="BU59" ca="1">INDIRECT(ADDRESS($B59,BU$39+$A59,1,1,$D59))</f>
        <v>401</v>
      </c>
      <c r="BV59" s="1" cm="1">
        <f t="array" aca="1" ref="BV59" ca="1">INDIRECT(ADDRESS($B59,BV$39+$A59,1,1,$D59))</f>
        <v>495</v>
      </c>
      <c r="BW59" s="1" cm="1">
        <f t="array" aca="1" ref="BW59" ca="1">INDIRECT(ADDRESS($B59,BW$39+$A59,1,1,$D59))</f>
        <v>586</v>
      </c>
      <c r="BX59" s="1" cm="1">
        <f t="array" aca="1" ref="BX59" ca="1">INDIRECT(ADDRESS($B59,BX$39+$A59,1,1,$D59))</f>
        <v>653</v>
      </c>
      <c r="BY59" s="1" cm="1">
        <f t="array" aca="1" ref="BY59" ca="1">INDIRECT(ADDRESS($B59,BY$39+$A59,1,1,$D59))</f>
        <v>757</v>
      </c>
      <c r="BZ59" s="1" cm="1">
        <f t="array" aca="1" ref="BZ59" ca="1">INDIRECT(ADDRESS($B59,BZ$39+$A59,1,1,$D59))</f>
        <v>902</v>
      </c>
      <c r="CA59" s="1" cm="1">
        <f t="array" aca="1" ref="CA59" ca="1">INDIRECT(ADDRESS($B59,CA$39+$A59,1,1,$D59))</f>
        <v>998</v>
      </c>
      <c r="CB59" s="1" cm="1">
        <f t="array" aca="1" ref="CB59" ca="1">INDIRECT(ADDRESS($B59,CB$39+$A59,1,1,$D59))</f>
        <v>1097</v>
      </c>
      <c r="CC59" s="1" cm="1">
        <f t="array" aca="1" ref="CC59" ca="1">INDIRECT(ADDRESS($B59,CC$39+$A59,1,1,$D59))</f>
        <v>1211</v>
      </c>
      <c r="CD59" s="1" cm="1">
        <f t="array" aca="1" ref="CD59" ca="1">INDIRECT(ADDRESS($B59,CD$39+$A59,1,1,$D59))</f>
        <v>1440</v>
      </c>
      <c r="CE59" s="1" cm="1">
        <f t="array" aca="1" ref="CE59" ca="1">INDIRECT(ADDRESS($B59,CE$39+$A59,1,1,$D59))</f>
        <v>1523</v>
      </c>
      <c r="CF59" s="1" cm="1">
        <f t="array" aca="1" ref="CF59" ca="1">INDIRECT(ADDRESS($B59,CF$39+$A59,1,1,$D59))</f>
        <v>1660</v>
      </c>
      <c r="CG59" s="1" cm="1">
        <f t="array" aca="1" ref="CG59" ca="1">INDIRECT(ADDRESS($B59,CG$39+$A59,1,1,$D59))</f>
        <v>1778</v>
      </c>
      <c r="CH59" s="1" cm="1">
        <f t="array" aca="1" ref="CH59" ca="1">INDIRECT(ADDRESS($B59,CH$39+$A59,1,1,$D59))</f>
        <v>1875</v>
      </c>
      <c r="CI59" s="1" cm="1">
        <f t="array" aca="1" ref="CI59" ca="1">INDIRECT(ADDRESS($B59,CI$39+$A59,1,1,$D59))</f>
        <v>1955</v>
      </c>
      <c r="CJ59" s="1" cm="1">
        <f t="array" aca="1" ref="CJ59" ca="1">INDIRECT(ADDRESS($B59,CJ$39+$A59,1,1,$D59))</f>
        <v>2058</v>
      </c>
      <c r="CK59" s="1" cm="1">
        <f t="array" aca="1" ref="CK59" ca="1">INDIRECT(ADDRESS($B59,CK$39+$A59,1,1,$D59))</f>
        <v>2197</v>
      </c>
      <c r="CL59" s="1" cm="1">
        <f t="array" aca="1" ref="CL59" ca="1">INDIRECT(ADDRESS($B59,CL$39+$A59,1,1,$D59))</f>
        <v>2350</v>
      </c>
      <c r="CM59" s="1" cm="1">
        <f t="array" aca="1" ref="CM59" ca="1">INDIRECT(ADDRESS($B59,CM$39+$A59,1,1,$D59))</f>
        <v>2476</v>
      </c>
      <c r="CN59" s="1" cm="1">
        <f t="array" aca="1" ref="CN59" ca="1">INDIRECT(ADDRESS($B59,CN$39+$A59,1,1,$D59))</f>
        <v>0</v>
      </c>
      <c r="CO59" s="1" cm="1">
        <f t="array" aca="1" ref="CO59" ca="1">INDIRECT(ADDRESS($B59,CO$39+$A59,1,1,$D59))</f>
        <v>0</v>
      </c>
    </row>
    <row r="60" spans="1:93" x14ac:dyDescent="0.25">
      <c r="A60">
        <v>8</v>
      </c>
      <c r="B60">
        <f t="shared" ca="1" si="26"/>
        <v>26</v>
      </c>
      <c r="C60" s="1" t="str">
        <f t="shared" si="25"/>
        <v>US Maryland</v>
      </c>
      <c r="D60" t="str">
        <f t="shared" si="27"/>
        <v>Confirmed</v>
      </c>
      <c r="E60" s="1" cm="1">
        <f t="array" aca="1" ref="E60" ca="1">INDIRECT(ADDRESS($B60,E$39+$A60,1,1,$D60))</f>
        <v>0</v>
      </c>
      <c r="F60" s="1" cm="1">
        <f t="array" aca="1" ref="F60" ca="1">INDIRECT(ADDRESS($B60,F$39+$A60,1,1,$D60))</f>
        <v>0</v>
      </c>
      <c r="G60" s="1" cm="1">
        <f t="array" aca="1" ref="G60" ca="1">INDIRECT(ADDRESS($B60,G$39+$A60,1,1,$D60))</f>
        <v>0</v>
      </c>
      <c r="H60" s="1" cm="1">
        <f t="array" aca="1" ref="H60" ca="1">INDIRECT(ADDRESS($B60,H$39+$A60,1,1,$D60))</f>
        <v>0</v>
      </c>
      <c r="I60" s="1" cm="1">
        <f t="array" aca="1" ref="I60" ca="1">INDIRECT(ADDRESS($B60,I$39+$A60,1,1,$D60))</f>
        <v>0</v>
      </c>
      <c r="J60" s="1" cm="1">
        <f t="array" aca="1" ref="J60" ca="1">INDIRECT(ADDRESS($B60,J$39+$A60,1,1,$D60))</f>
        <v>0</v>
      </c>
      <c r="K60" s="1" cm="1">
        <f t="array" aca="1" ref="K60" ca="1">INDIRECT(ADDRESS($B60,K$39+$A60,1,1,$D60))</f>
        <v>0</v>
      </c>
      <c r="L60" s="1" cm="1">
        <f t="array" aca="1" ref="L60" ca="1">INDIRECT(ADDRESS($B60,L$39+$A60,1,1,$D60))</f>
        <v>0</v>
      </c>
      <c r="M60" s="1" cm="1">
        <f t="array" aca="1" ref="M60" ca="1">INDIRECT(ADDRESS($B60,M$39+$A60,1,1,$D60))</f>
        <v>0</v>
      </c>
      <c r="N60" s="1" cm="1">
        <f t="array" aca="1" ref="N60" ca="1">INDIRECT(ADDRESS($B60,N$39+$A60,1,1,$D60))</f>
        <v>0</v>
      </c>
      <c r="O60" s="1" cm="1">
        <f t="array" aca="1" ref="O60" ca="1">INDIRECT(ADDRESS($B60,O$39+$A60,1,1,$D60))</f>
        <v>0</v>
      </c>
      <c r="P60" s="1" cm="1">
        <f t="array" aca="1" ref="P60" ca="1">INDIRECT(ADDRESS($B60,P$39+$A60,1,1,$D60))</f>
        <v>0</v>
      </c>
      <c r="Q60" s="1" cm="1">
        <f t="array" aca="1" ref="Q60" ca="1">INDIRECT(ADDRESS($B60,Q$39+$A60,1,1,$D60))</f>
        <v>0</v>
      </c>
      <c r="R60" s="1" cm="1">
        <f t="array" aca="1" ref="R60" ca="1">INDIRECT(ADDRESS($B60,R$39+$A60,1,1,$D60))</f>
        <v>0</v>
      </c>
      <c r="S60" s="1" cm="1">
        <f t="array" aca="1" ref="S60" ca="1">INDIRECT(ADDRESS($B60,S$39+$A60,1,1,$D60))</f>
        <v>0</v>
      </c>
      <c r="T60" s="1" cm="1">
        <f t="array" aca="1" ref="T60" ca="1">INDIRECT(ADDRESS($B60,T$39+$A60,1,1,$D60))</f>
        <v>0</v>
      </c>
      <c r="U60" s="1" cm="1">
        <f t="array" aca="1" ref="U60" ca="1">INDIRECT(ADDRESS($B60,U$39+$A60,1,1,$D60))</f>
        <v>0</v>
      </c>
      <c r="V60" s="1" cm="1">
        <f t="array" aca="1" ref="V60" ca="1">INDIRECT(ADDRESS($B60,V$39+$A60,1,1,$D60))</f>
        <v>0</v>
      </c>
      <c r="W60" s="1" cm="1">
        <f t="array" aca="1" ref="W60" ca="1">INDIRECT(ADDRESS($B60,W$39+$A60,1,1,$D60))</f>
        <v>0</v>
      </c>
      <c r="X60" s="1" cm="1">
        <f t="array" aca="1" ref="X60" ca="1">INDIRECT(ADDRESS($B60,X$39+$A60,1,1,$D60))</f>
        <v>0</v>
      </c>
      <c r="Y60" s="1" cm="1">
        <f t="array" aca="1" ref="Y60" ca="1">INDIRECT(ADDRESS($B60,Y$39+$A60,1,1,$D60))</f>
        <v>0</v>
      </c>
      <c r="Z60" s="1" cm="1">
        <f t="array" aca="1" ref="Z60" ca="1">INDIRECT(ADDRESS($B60,Z$39+$A60,1,1,$D60))</f>
        <v>0</v>
      </c>
      <c r="AA60" s="1" cm="1">
        <f t="array" aca="1" ref="AA60" ca="1">INDIRECT(ADDRESS($B60,AA$39+$A60,1,1,$D60))</f>
        <v>0</v>
      </c>
      <c r="AB60" s="1" cm="1">
        <f t="array" aca="1" ref="AB60" ca="1">INDIRECT(ADDRESS($B60,AB$39+$A60,1,1,$D60))</f>
        <v>0</v>
      </c>
      <c r="AC60" s="1" cm="1">
        <f t="array" aca="1" ref="AC60" ca="1">INDIRECT(ADDRESS($B60,AC$39+$A60,1,1,$D60))</f>
        <v>0</v>
      </c>
      <c r="AD60" s="1" cm="1">
        <f t="array" aca="1" ref="AD60" ca="1">INDIRECT(ADDRESS($B60,AD$39+$A60,1,1,$D60))</f>
        <v>0</v>
      </c>
      <c r="AE60" s="1" cm="1">
        <f t="array" aca="1" ref="AE60" ca="1">INDIRECT(ADDRESS($B60,AE$39+$A60,1,1,$D60))</f>
        <v>0</v>
      </c>
      <c r="AF60" s="1" cm="1">
        <f t="array" aca="1" ref="AF60" ca="1">INDIRECT(ADDRESS($B60,AF$39+$A60,1,1,$D60))</f>
        <v>0</v>
      </c>
      <c r="AG60" s="1" cm="1">
        <f t="array" aca="1" ref="AG60" ca="1">INDIRECT(ADDRESS($B60,AG$39+$A60,1,1,$D60))</f>
        <v>0</v>
      </c>
      <c r="AH60" s="1" cm="1">
        <f t="array" aca="1" ref="AH60" ca="1">INDIRECT(ADDRESS($B60,AH$39+$A60,1,1,$D60))</f>
        <v>0</v>
      </c>
      <c r="AI60" s="1" cm="1">
        <f t="array" aca="1" ref="AI60" ca="1">INDIRECT(ADDRESS($B60,AI$39+$A60,1,1,$D60))</f>
        <v>0</v>
      </c>
      <c r="AJ60" s="1" cm="1">
        <f t="array" aca="1" ref="AJ60" ca="1">INDIRECT(ADDRESS($B60,AJ$39+$A60,1,1,$D60))</f>
        <v>0</v>
      </c>
      <c r="AK60" s="1" cm="1">
        <f t="array" aca="1" ref="AK60" ca="1">INDIRECT(ADDRESS($B60,AK$39+$A60,1,1,$D60))</f>
        <v>0</v>
      </c>
      <c r="AL60" s="1" cm="1">
        <f t="array" aca="1" ref="AL60" ca="1">INDIRECT(ADDRESS($B60,AL$39+$A60,1,1,$D60))</f>
        <v>0</v>
      </c>
      <c r="AM60" s="1" cm="1">
        <f t="array" aca="1" ref="AM60" ca="1">INDIRECT(ADDRESS($B60,AM$39+$A60,1,1,$D60))</f>
        <v>0</v>
      </c>
      <c r="AN60" s="1" cm="1">
        <f t="array" aca="1" ref="AN60" ca="1">INDIRECT(ADDRESS($B60,AN$39+$A60,1,1,$D60))</f>
        <v>0</v>
      </c>
      <c r="AO60" s="1" cm="1">
        <f t="array" aca="1" ref="AO60" ca="1">INDIRECT(ADDRESS($B60,AO$39+$A60,1,1,$D60))</f>
        <v>0</v>
      </c>
      <c r="AP60" s="1" cm="1">
        <f t="array" aca="1" ref="AP60" ca="1">INDIRECT(ADDRESS($B60,AP$39+$A60,1,1,$D60))</f>
        <v>0</v>
      </c>
      <c r="AQ60" s="1" cm="1">
        <f t="array" aca="1" ref="AQ60" ca="1">INDIRECT(ADDRESS($B60,AQ$39+$A60,1,1,$D60))</f>
        <v>0</v>
      </c>
      <c r="AR60" s="1" cm="1">
        <f t="array" aca="1" ref="AR60" ca="1">INDIRECT(ADDRESS($B60,AR$39+$A60,1,1,$D60))</f>
        <v>0</v>
      </c>
      <c r="AS60" s="1" cm="1">
        <f t="array" aca="1" ref="AS60" ca="1">INDIRECT(ADDRESS($B60,AS$39+$A60,1,1,$D60))</f>
        <v>0</v>
      </c>
      <c r="AT60" s="1" cm="1">
        <f t="array" aca="1" ref="AT60" ca="1">INDIRECT(ADDRESS($B60,AT$39+$A60,1,1,$D60))</f>
        <v>0</v>
      </c>
      <c r="AU60" s="1" cm="1">
        <f t="array" aca="1" ref="AU60" ca="1">INDIRECT(ADDRESS($B60,AU$39+$A60,1,1,$D60))</f>
        <v>0</v>
      </c>
      <c r="AV60" s="1" cm="1">
        <f t="array" aca="1" ref="AV60" ca="1">INDIRECT(ADDRESS($B60,AV$39+$A60,1,1,$D60))</f>
        <v>0</v>
      </c>
      <c r="AW60" s="1" cm="1">
        <f t="array" aca="1" ref="AW60" ca="1">INDIRECT(ADDRESS($B60,AW$39+$A60,1,1,$D60))</f>
        <v>3</v>
      </c>
      <c r="AX60" s="1" cm="1">
        <f t="array" aca="1" ref="AX60" ca="1">INDIRECT(ADDRESS($B60,AX$39+$A60,1,1,$D60))</f>
        <v>3</v>
      </c>
      <c r="AY60" s="1" cm="1">
        <f t="array" aca="1" ref="AY60" ca="1">INDIRECT(ADDRESS($B60,AY$39+$A60,1,1,$D60))</f>
        <v>3</v>
      </c>
      <c r="AZ60" s="1" cm="1">
        <f t="array" aca="1" ref="AZ60" ca="1">INDIRECT(ADDRESS($B60,AZ$39+$A60,1,1,$D60))</f>
        <v>5</v>
      </c>
      <c r="BA60" s="1" cm="1">
        <f t="array" aca="1" ref="BA60" ca="1">INDIRECT(ADDRESS($B60,BA$39+$A60,1,1,$D60))</f>
        <v>6</v>
      </c>
      <c r="BB60" s="1" cm="1">
        <f t="array" aca="1" ref="BB60" ca="1">INDIRECT(ADDRESS($B60,BB$39+$A60,1,1,$D60))</f>
        <v>9</v>
      </c>
      <c r="BC60" s="1" cm="1">
        <f t="array" aca="1" ref="BC60" ca="1">INDIRECT(ADDRESS($B60,BC$39+$A60,1,1,$D60))</f>
        <v>12</v>
      </c>
      <c r="BD60" s="1" cm="1">
        <f t="array" aca="1" ref="BD60" ca="1">INDIRECT(ADDRESS($B60,BD$39+$A60,1,1,$D60))</f>
        <v>17</v>
      </c>
      <c r="BE60" s="1" cm="1">
        <f t="array" aca="1" ref="BE60" ca="1">INDIRECT(ADDRESS($B60,BE$39+$A60,1,1,$D60))</f>
        <v>26</v>
      </c>
      <c r="BF60" s="1" cm="1">
        <f t="array" aca="1" ref="BF60" ca="1">INDIRECT(ADDRESS($B60,BF$39+$A60,1,1,$D60))</f>
        <v>31</v>
      </c>
      <c r="BG60" s="1" cm="1">
        <f t="array" aca="1" ref="BG60" ca="1">INDIRECT(ADDRESS($B60,BG$39+$A60,1,1,$D60))</f>
        <v>37</v>
      </c>
      <c r="BH60" s="1" cm="1">
        <f t="array" aca="1" ref="BH60" ca="1">INDIRECT(ADDRESS($B60,BH$39+$A60,1,1,$D60))</f>
        <v>57</v>
      </c>
      <c r="BI60" s="1" cm="1">
        <f t="array" aca="1" ref="BI60" ca="1">INDIRECT(ADDRESS($B60,BI$39+$A60,1,1,$D60))</f>
        <v>85</v>
      </c>
      <c r="BJ60" s="1" cm="1">
        <f t="array" aca="1" ref="BJ60" ca="1">INDIRECT(ADDRESS($B60,BJ$39+$A60,1,1,$D60))</f>
        <v>107</v>
      </c>
      <c r="BK60" s="1" cm="1">
        <f t="array" aca="1" ref="BK60" ca="1">INDIRECT(ADDRESS($B60,BK$39+$A60,1,1,$D60))</f>
        <v>149</v>
      </c>
      <c r="BL60" s="1" cm="1">
        <f t="array" aca="1" ref="BL60" ca="1">INDIRECT(ADDRESS($B60,BL$39+$A60,1,1,$D60))</f>
        <v>190</v>
      </c>
      <c r="BM60" s="1" cm="1">
        <f t="array" aca="1" ref="BM60" ca="1">INDIRECT(ADDRESS($B60,BM$39+$A60,1,1,$D60))</f>
        <v>244</v>
      </c>
      <c r="BN60" s="1" cm="1">
        <f t="array" aca="1" ref="BN60" ca="1">INDIRECT(ADDRESS($B60,BN$39+$A60,1,1,$D60))</f>
        <v>288</v>
      </c>
      <c r="BO60" s="1" cm="1">
        <f t="array" aca="1" ref="BO60" ca="1">INDIRECT(ADDRESS($B60,BO$39+$A60,1,1,$D60))</f>
        <v>349</v>
      </c>
      <c r="BP60" s="1" cm="1">
        <f t="array" aca="1" ref="BP60" ca="1">INDIRECT(ADDRESS($B60,BP$39+$A60,1,1,$D60))</f>
        <v>423</v>
      </c>
      <c r="BQ60" s="1" cm="1">
        <f t="array" aca="1" ref="BQ60" ca="1">INDIRECT(ADDRESS($B60,BQ$39+$A60,1,1,$D60))</f>
        <v>580</v>
      </c>
      <c r="BR60" s="1" cm="1">
        <f t="array" aca="1" ref="BR60" ca="1">INDIRECT(ADDRESS($B60,BR$39+$A60,1,1,$D60))</f>
        <v>774</v>
      </c>
      <c r="BS60" s="1" cm="1">
        <f t="array" aca="1" ref="BS60" ca="1">INDIRECT(ADDRESS($B60,BS$39+$A60,1,1,$D60))</f>
        <v>992</v>
      </c>
      <c r="BT60" s="1" cm="1">
        <f t="array" aca="1" ref="BT60" ca="1">INDIRECT(ADDRESS($B60,BT$39+$A60,1,1,$D60))</f>
        <v>1239</v>
      </c>
      <c r="BU60" s="1" cm="1">
        <f t="array" aca="1" ref="BU60" ca="1">INDIRECT(ADDRESS($B60,BU$39+$A60,1,1,$D60))</f>
        <v>1413</v>
      </c>
      <c r="BV60" s="1" cm="1">
        <f t="array" aca="1" ref="BV60" ca="1">INDIRECT(ADDRESS($B60,BV$39+$A60,1,1,$D60))</f>
        <v>1660</v>
      </c>
      <c r="BW60" s="1" cm="1">
        <f t="array" aca="1" ref="BW60" ca="1">INDIRECT(ADDRESS($B60,BW$39+$A60,1,1,$D60))</f>
        <v>1985</v>
      </c>
      <c r="BX60" s="1" cm="1">
        <f t="array" aca="1" ref="BX60" ca="1">INDIRECT(ADDRESS($B60,BX$39+$A60,1,1,$D60))</f>
        <v>2331</v>
      </c>
      <c r="BY60" s="1" cm="1">
        <f t="array" aca="1" ref="BY60" ca="1">INDIRECT(ADDRESS($B60,BY$39+$A60,1,1,$D60))</f>
        <v>2758</v>
      </c>
      <c r="BZ60" s="1" cm="1">
        <f t="array" aca="1" ref="BZ60" ca="1">INDIRECT(ADDRESS($B60,BZ$39+$A60,1,1,$D60))</f>
        <v>3125</v>
      </c>
      <c r="CA60" s="1" cm="1">
        <f t="array" aca="1" ref="CA60" ca="1">INDIRECT(ADDRESS($B60,CA$39+$A60,1,1,$D60))</f>
        <v>3609</v>
      </c>
      <c r="CB60" s="1" cm="1">
        <f t="array" aca="1" ref="CB60" ca="1">INDIRECT(ADDRESS($B60,CB$39+$A60,1,1,$D60))</f>
        <v>4045</v>
      </c>
      <c r="CC60" s="1" cm="1">
        <f t="array" aca="1" ref="CC60" ca="1">INDIRECT(ADDRESS($B60,CC$39+$A60,1,1,$D60))</f>
        <v>4371</v>
      </c>
      <c r="CD60" s="1" cm="1">
        <f t="array" aca="1" ref="CD60" ca="1">INDIRECT(ADDRESS($B60,CD$39+$A60,1,1,$D60))</f>
        <v>5529</v>
      </c>
      <c r="CE60" s="1" cm="1">
        <f t="array" aca="1" ref="CE60" ca="1">INDIRECT(ADDRESS($B60,CE$39+$A60,1,1,$D60))</f>
        <v>6185</v>
      </c>
      <c r="CF60" s="1" cm="1">
        <f t="array" aca="1" ref="CF60" ca="1">INDIRECT(ADDRESS($B60,CF$39+$A60,1,1,$D60))</f>
        <v>6968</v>
      </c>
      <c r="CG60" s="1" cm="1">
        <f t="array" aca="1" ref="CG60" ca="1">INDIRECT(ADDRESS($B60,CG$39+$A60,1,1,$D60))</f>
        <v>7694</v>
      </c>
      <c r="CH60" s="1" cm="1">
        <f t="array" aca="1" ref="CH60" ca="1">INDIRECT(ADDRESS($B60,CH$39+$A60,1,1,$D60))</f>
        <v>8225</v>
      </c>
      <c r="CI60" s="1" cm="1">
        <f t="array" aca="1" ref="CI60" ca="1">INDIRECT(ADDRESS($B60,CI$39+$A60,1,1,$D60))</f>
        <v>8936</v>
      </c>
      <c r="CJ60" s="1" cm="1">
        <f t="array" aca="1" ref="CJ60" ca="1">INDIRECT(ADDRESS($B60,CJ$39+$A60,1,1,$D60))</f>
        <v>9472</v>
      </c>
      <c r="CK60" s="1" cm="1">
        <f t="array" aca="1" ref="CK60" ca="1">INDIRECT(ADDRESS($B60,CK$39+$A60,1,1,$D60))</f>
        <v>10032</v>
      </c>
      <c r="CL60" s="1" cm="1">
        <f t="array" aca="1" ref="CL60" ca="1">INDIRECT(ADDRESS($B60,CL$39+$A60,1,1,$D60))</f>
        <v>10784</v>
      </c>
      <c r="CM60" s="1" cm="1">
        <f t="array" aca="1" ref="CM60" ca="1">INDIRECT(ADDRESS($B60,CM$39+$A60,1,1,$D60))</f>
        <v>11572</v>
      </c>
      <c r="CN60" s="1" cm="1">
        <f t="array" aca="1" ref="CN60" ca="1">INDIRECT(ADDRESS($B60,CN$39+$A60,1,1,$D60))</f>
        <v>0</v>
      </c>
      <c r="CO60" s="1" cm="1">
        <f t="array" aca="1" ref="CO60" ca="1">INDIRECT(ADDRESS($B60,CO$39+$A60,1,1,$D60))</f>
        <v>0</v>
      </c>
    </row>
    <row r="61" spans="1:93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</row>
    <row r="62" spans="1:93" x14ac:dyDescent="0.25">
      <c r="A62">
        <v>8</v>
      </c>
      <c r="B62">
        <f ca="1">MATCH("Country/Region",INDIRECT("'Confirmed'!A:A"),0)</f>
        <v>1</v>
      </c>
      <c r="C62" s="4" t="s">
        <v>131</v>
      </c>
      <c r="D62" s="4"/>
      <c r="E62" s="5" t="str" cm="1">
        <f t="array" aca="1" ref="E62" ca="1">INDIRECT(ADDRESS($B62,E$39+$A62,1,1,$C62))</f>
        <v>2020-01-22</v>
      </c>
      <c r="F62" s="5" t="str" cm="1">
        <f t="array" aca="1" ref="F62" ca="1">INDIRECT(ADDRESS($B62,F$39+$A62,1,1,$C62))</f>
        <v>2020-01-23</v>
      </c>
      <c r="G62" s="5" t="str" cm="1">
        <f t="array" aca="1" ref="G62" ca="1">INDIRECT(ADDRESS($B62,G$39+$A62,1,1,$C62))</f>
        <v>2020-01-24</v>
      </c>
      <c r="H62" s="5" t="str" cm="1">
        <f t="array" aca="1" ref="H62" ca="1">INDIRECT(ADDRESS($B62,H$39+$A62,1,1,$C62))</f>
        <v>2020-01-25</v>
      </c>
      <c r="I62" s="5" t="str" cm="1">
        <f t="array" aca="1" ref="I62" ca="1">INDIRECT(ADDRESS($B62,I$39+$A62,1,1,$C62))</f>
        <v>2020-01-26</v>
      </c>
      <c r="J62" s="5" t="str" cm="1">
        <f t="array" aca="1" ref="J62" ca="1">INDIRECT(ADDRESS($B62,J$39+$A62,1,1,$C62))</f>
        <v>2020-01-27</v>
      </c>
      <c r="K62" s="5" t="str" cm="1">
        <f t="array" aca="1" ref="K62" ca="1">INDIRECT(ADDRESS($B62,K$39+$A62,1,1,$C62))</f>
        <v>2020-01-28</v>
      </c>
      <c r="L62" s="5" t="str" cm="1">
        <f t="array" aca="1" ref="L62" ca="1">INDIRECT(ADDRESS($B62,L$39+$A62,1,1,$C62))</f>
        <v>2020-01-29</v>
      </c>
      <c r="M62" s="5" t="str" cm="1">
        <f t="array" aca="1" ref="M62" ca="1">INDIRECT(ADDRESS($B62,M$39+$A62,1,1,$C62))</f>
        <v>2020-01-30</v>
      </c>
      <c r="N62" s="5" t="str" cm="1">
        <f t="array" aca="1" ref="N62" ca="1">INDIRECT(ADDRESS($B62,N$39+$A62,1,1,$C62))</f>
        <v>2020-01-31</v>
      </c>
      <c r="O62" s="5" t="str" cm="1">
        <f t="array" aca="1" ref="O62" ca="1">INDIRECT(ADDRESS($B62,O$39+$A62,1,1,$C62))</f>
        <v>2020-02-01</v>
      </c>
      <c r="P62" s="5" t="str" cm="1">
        <f t="array" aca="1" ref="P62" ca="1">INDIRECT(ADDRESS($B62,P$39+$A62,1,1,$C62))</f>
        <v>2020-02-02</v>
      </c>
      <c r="Q62" s="5" t="str" cm="1">
        <f t="array" aca="1" ref="Q62" ca="1">INDIRECT(ADDRESS($B62,Q$39+$A62,1,1,$C62))</f>
        <v>2020-02-03</v>
      </c>
      <c r="R62" s="5" t="str" cm="1">
        <f t="array" aca="1" ref="R62" ca="1">INDIRECT(ADDRESS($B62,R$39+$A62,1,1,$C62))</f>
        <v>2020-02-04</v>
      </c>
      <c r="S62" s="5" t="str" cm="1">
        <f t="array" aca="1" ref="S62" ca="1">INDIRECT(ADDRESS($B62,S$39+$A62,1,1,$C62))</f>
        <v>2020-02-05</v>
      </c>
      <c r="T62" s="5" t="str" cm="1">
        <f t="array" aca="1" ref="T62" ca="1">INDIRECT(ADDRESS($B62,T$39+$A62,1,1,$C62))</f>
        <v>2020-02-06</v>
      </c>
      <c r="U62" s="5" t="str" cm="1">
        <f t="array" aca="1" ref="U62" ca="1">INDIRECT(ADDRESS($B62,U$39+$A62,1,1,$C62))</f>
        <v>2020-02-07</v>
      </c>
      <c r="V62" s="5" t="str" cm="1">
        <f t="array" aca="1" ref="V62" ca="1">INDIRECT(ADDRESS($B62,V$39+$A62,1,1,$C62))</f>
        <v>2020-02-08</v>
      </c>
      <c r="W62" s="5" t="str" cm="1">
        <f t="array" aca="1" ref="W62" ca="1">INDIRECT(ADDRESS($B62,W$39+$A62,1,1,$C62))</f>
        <v>2020-02-09</v>
      </c>
      <c r="X62" s="5" t="str" cm="1">
        <f t="array" aca="1" ref="X62" ca="1">INDIRECT(ADDRESS($B62,X$39+$A62,1,1,$C62))</f>
        <v>2020-02-10</v>
      </c>
      <c r="Y62" s="5" t="str" cm="1">
        <f t="array" aca="1" ref="Y62" ca="1">INDIRECT(ADDRESS($B62,Y$39+$A62,1,1,$C62))</f>
        <v>2020-02-11</v>
      </c>
      <c r="Z62" s="5" t="str" cm="1">
        <f t="array" aca="1" ref="Z62" ca="1">INDIRECT(ADDRESS($B62,Z$39+$A62,1,1,$C62))</f>
        <v>2020-02-12</v>
      </c>
      <c r="AA62" s="5" t="str" cm="1">
        <f t="array" aca="1" ref="AA62" ca="1">INDIRECT(ADDRESS($B62,AA$39+$A62,1,1,$C62))</f>
        <v>2020-02-13</v>
      </c>
      <c r="AB62" s="5" t="str" cm="1">
        <f t="array" aca="1" ref="AB62" ca="1">INDIRECT(ADDRESS($B62,AB$39+$A62,1,1,$C62))</f>
        <v>2020-02-14</v>
      </c>
      <c r="AC62" s="5" t="str" cm="1">
        <f t="array" aca="1" ref="AC62" ca="1">INDIRECT(ADDRESS($B62,AC$39+$A62,1,1,$C62))</f>
        <v>2020-02-15</v>
      </c>
      <c r="AD62" s="5" t="str" cm="1">
        <f t="array" aca="1" ref="AD62" ca="1">INDIRECT(ADDRESS($B62,AD$39+$A62,1,1,$C62))</f>
        <v>2020-02-16</v>
      </c>
      <c r="AE62" s="5" t="str" cm="1">
        <f t="array" aca="1" ref="AE62" ca="1">INDIRECT(ADDRESS($B62,AE$39+$A62,1,1,$C62))</f>
        <v>2020-02-17</v>
      </c>
      <c r="AF62" s="5" t="str" cm="1">
        <f t="array" aca="1" ref="AF62" ca="1">INDIRECT(ADDRESS($B62,AF$39+$A62,1,1,$C62))</f>
        <v>2020-02-18</v>
      </c>
      <c r="AG62" s="5" t="str" cm="1">
        <f t="array" aca="1" ref="AG62" ca="1">INDIRECT(ADDRESS($B62,AG$39+$A62,1,1,$C62))</f>
        <v>2020-02-19</v>
      </c>
      <c r="AH62" s="5" t="str" cm="1">
        <f t="array" aca="1" ref="AH62" ca="1">INDIRECT(ADDRESS($B62,AH$39+$A62,1,1,$C62))</f>
        <v>2020-02-20</v>
      </c>
      <c r="AI62" s="5" t="str" cm="1">
        <f t="array" aca="1" ref="AI62" ca="1">INDIRECT(ADDRESS($B62,AI$39+$A62,1,1,$C62))</f>
        <v>2020-02-21</v>
      </c>
      <c r="AJ62" s="5" t="str" cm="1">
        <f t="array" aca="1" ref="AJ62" ca="1">INDIRECT(ADDRESS($B62,AJ$39+$A62,1,1,$C62))</f>
        <v>2020-02-22</v>
      </c>
      <c r="AK62" s="5" t="str" cm="1">
        <f t="array" aca="1" ref="AK62" ca="1">INDIRECT(ADDRESS($B62,AK$39+$A62,1,1,$C62))</f>
        <v>2020-02-23</v>
      </c>
      <c r="AL62" s="5" t="str" cm="1">
        <f t="array" aca="1" ref="AL62" ca="1">INDIRECT(ADDRESS($B62,AL$39+$A62,1,1,$C62))</f>
        <v>2020-02-24</v>
      </c>
      <c r="AM62" s="5" t="str" cm="1">
        <f t="array" aca="1" ref="AM62" ca="1">INDIRECT(ADDRESS($B62,AM$39+$A62,1,1,$C62))</f>
        <v>2020-02-25</v>
      </c>
      <c r="AN62" s="5" t="str" cm="1">
        <f t="array" aca="1" ref="AN62" ca="1">INDIRECT(ADDRESS($B62,AN$39+$A62,1,1,$C62))</f>
        <v>2020-02-26</v>
      </c>
      <c r="AO62" s="5" t="str" cm="1">
        <f t="array" aca="1" ref="AO62" ca="1">INDIRECT(ADDRESS($B62,AO$39+$A62,1,1,$C62))</f>
        <v>2020-02-27</v>
      </c>
      <c r="AP62" s="5" t="str" cm="1">
        <f t="array" aca="1" ref="AP62" ca="1">INDIRECT(ADDRESS($B62,AP$39+$A62,1,1,$C62))</f>
        <v>2020-02-28</v>
      </c>
      <c r="AQ62" s="5" t="str" cm="1">
        <f t="array" aca="1" ref="AQ62" ca="1">INDIRECT(ADDRESS($B62,AQ$39+$A62,1,1,$C62))</f>
        <v>2020-02-29</v>
      </c>
      <c r="AR62" s="5" t="str" cm="1">
        <f t="array" aca="1" ref="AR62" ca="1">INDIRECT(ADDRESS($B62,AR$39+$A62,1,1,$C62))</f>
        <v>2020-03-01</v>
      </c>
      <c r="AS62" s="5" t="str" cm="1">
        <f t="array" aca="1" ref="AS62" ca="1">INDIRECT(ADDRESS($B62,AS$39+$A62,1,1,$C62))</f>
        <v>2020-03-02</v>
      </c>
      <c r="AT62" s="5" t="str" cm="1">
        <f t="array" aca="1" ref="AT62" ca="1">INDIRECT(ADDRESS($B62,AT$39+$A62,1,1,$C62))</f>
        <v>2020-03-03</v>
      </c>
      <c r="AU62" s="5" t="str" cm="1">
        <f t="array" aca="1" ref="AU62" ca="1">INDIRECT(ADDRESS($B62,AU$39+$A62,1,1,$C62))</f>
        <v>2020-03-04</v>
      </c>
      <c r="AV62" s="5" t="str" cm="1">
        <f t="array" aca="1" ref="AV62" ca="1">INDIRECT(ADDRESS($B62,AV$39+$A62,1,1,$C62))</f>
        <v>2020-03-05</v>
      </c>
      <c r="AW62" s="5" t="str" cm="1">
        <f t="array" aca="1" ref="AW62" ca="1">INDIRECT(ADDRESS($B62,AW$39+$A62,1,1,$C62))</f>
        <v>2020-03-06</v>
      </c>
      <c r="AX62" s="5" t="str" cm="1">
        <f t="array" aca="1" ref="AX62" ca="1">INDIRECT(ADDRESS($B62,AX$39+$A62,1,1,$C62))</f>
        <v>2020-03-07</v>
      </c>
      <c r="AY62" s="5" t="str" cm="1">
        <f t="array" aca="1" ref="AY62" ca="1">INDIRECT(ADDRESS($B62,AY$39+$A62,1,1,$C62))</f>
        <v>2020-03-08</v>
      </c>
      <c r="AZ62" s="5" t="str" cm="1">
        <f t="array" aca="1" ref="AZ62" ca="1">INDIRECT(ADDRESS($B62,AZ$39+$A62,1,1,$C62))</f>
        <v>2020-03-09</v>
      </c>
      <c r="BA62" s="5" t="str" cm="1">
        <f t="array" aca="1" ref="BA62" ca="1">INDIRECT(ADDRESS($B62,BA$39+$A62,1,1,$C62))</f>
        <v>2020-03-10</v>
      </c>
      <c r="BB62" s="5" t="str" cm="1">
        <f t="array" aca="1" ref="BB62" ca="1">INDIRECT(ADDRESS($B62,BB$39+$A62,1,1,$C62))</f>
        <v>2020-03-11</v>
      </c>
      <c r="BC62" s="5" t="str" cm="1">
        <f t="array" aca="1" ref="BC62" ca="1">INDIRECT(ADDRESS($B62,BC$39+$A62,1,1,$C62))</f>
        <v>2020-03-12</v>
      </c>
      <c r="BD62" s="5" t="str" cm="1">
        <f t="array" aca="1" ref="BD62" ca="1">INDIRECT(ADDRESS($B62,BD$39+$A62,1,1,$C62))</f>
        <v>2020-03-13</v>
      </c>
      <c r="BE62" s="5" t="str" cm="1">
        <f t="array" aca="1" ref="BE62" ca="1">INDIRECT(ADDRESS($B62,BE$39+$A62,1,1,$C62))</f>
        <v>2020-03-14</v>
      </c>
      <c r="BF62" s="5" t="str" cm="1">
        <f t="array" aca="1" ref="BF62" ca="1">INDIRECT(ADDRESS($B62,BF$39+$A62,1,1,$C62))</f>
        <v>2020-03-15</v>
      </c>
      <c r="BG62" s="5" t="str" cm="1">
        <f t="array" aca="1" ref="BG62" ca="1">INDIRECT(ADDRESS($B62,BG$39+$A62,1,1,$C62))</f>
        <v>2020-03-16</v>
      </c>
      <c r="BH62" s="5" t="str" cm="1">
        <f t="array" aca="1" ref="BH62" ca="1">INDIRECT(ADDRESS($B62,BH$39+$A62,1,1,$C62))</f>
        <v>2020-03-17</v>
      </c>
      <c r="BI62" s="5" t="str" cm="1">
        <f t="array" aca="1" ref="BI62" ca="1">INDIRECT(ADDRESS($B62,BI$39+$A62,1,1,$C62))</f>
        <v>2020-03-18</v>
      </c>
      <c r="BJ62" s="5" t="str" cm="1">
        <f t="array" aca="1" ref="BJ62" ca="1">INDIRECT(ADDRESS($B62,BJ$39+$A62,1,1,$C62))</f>
        <v>2020-03-19</v>
      </c>
      <c r="BK62" s="5" t="str" cm="1">
        <f t="array" aca="1" ref="BK62" ca="1">INDIRECT(ADDRESS($B62,BK$39+$A62,1,1,$C62))</f>
        <v>2020-03-20</v>
      </c>
      <c r="BL62" s="5" t="str" cm="1">
        <f t="array" aca="1" ref="BL62" ca="1">INDIRECT(ADDRESS($B62,BL$39+$A62,1,1,$C62))</f>
        <v>2020-03-21</v>
      </c>
      <c r="BM62" s="5" t="str" cm="1">
        <f t="array" aca="1" ref="BM62" ca="1">INDIRECT(ADDRESS($B62,BM$39+$A62,1,1,$C62))</f>
        <v>2020-03-22</v>
      </c>
      <c r="BN62" s="5" t="str" cm="1">
        <f t="array" aca="1" ref="BN62" ca="1">INDIRECT(ADDRESS($B62,BN$39+$A62,1,1,$C62))</f>
        <v>2020-03-23</v>
      </c>
      <c r="BO62" s="5" t="str" cm="1">
        <f t="array" aca="1" ref="BO62" ca="1">INDIRECT(ADDRESS($B62,BO$39+$A62,1,1,$C62))</f>
        <v>2020-03-24</v>
      </c>
      <c r="BP62" s="5" t="str" cm="1">
        <f t="array" aca="1" ref="BP62" ca="1">INDIRECT(ADDRESS($B62,BP$39+$A62,1,1,$C62))</f>
        <v>2020-03-25</v>
      </c>
      <c r="BQ62" s="5" t="str" cm="1">
        <f t="array" aca="1" ref="BQ62" ca="1">INDIRECT(ADDRESS($B62,BQ$39+$A62,1,1,$C62))</f>
        <v>2020-03-26</v>
      </c>
      <c r="BR62" s="5" t="str" cm="1">
        <f t="array" aca="1" ref="BR62" ca="1">INDIRECT(ADDRESS($B62,BR$39+$A62,1,1,$C62))</f>
        <v>2020-03-27</v>
      </c>
      <c r="BS62" s="5" t="str" cm="1">
        <f t="array" aca="1" ref="BS62" ca="1">INDIRECT(ADDRESS($B62,BS$39+$A62,1,1,$C62))</f>
        <v>2020-03-28</v>
      </c>
      <c r="BT62" s="5" t="str" cm="1">
        <f t="array" aca="1" ref="BT62" ca="1">INDIRECT(ADDRESS($B62,BT$39+$A62,1,1,$C62))</f>
        <v>2020-03-29</v>
      </c>
      <c r="BU62" s="5" t="str" cm="1">
        <f t="array" aca="1" ref="BU62" ca="1">INDIRECT(ADDRESS($B62,BU$39+$A62,1,1,$C62))</f>
        <v>2020-03-30</v>
      </c>
      <c r="BV62" s="5" t="str" cm="1">
        <f t="array" aca="1" ref="BV62" ca="1">INDIRECT(ADDRESS($B62,BV$39+$A62,1,1,$C62))</f>
        <v>2020-03-31</v>
      </c>
      <c r="BW62" s="5" t="str" cm="1">
        <f t="array" aca="1" ref="BW62" ca="1">INDIRECT(ADDRESS($B62,BW$39+$A62,1,1,$C62))</f>
        <v>2020-04-01</v>
      </c>
      <c r="BX62" s="5" t="str" cm="1">
        <f t="array" aca="1" ref="BX62" ca="1">INDIRECT(ADDRESS($B62,BX$39+$A62,1,1,$C62))</f>
        <v>2020-04-02</v>
      </c>
      <c r="BY62" s="5" t="str" cm="1">
        <f t="array" aca="1" ref="BY62" ca="1">INDIRECT(ADDRESS($B62,BY$39+$A62,1,1,$C62))</f>
        <v>2020-04-03</v>
      </c>
      <c r="BZ62" s="5" t="str" cm="1">
        <f t="array" aca="1" ref="BZ62" ca="1">INDIRECT(ADDRESS($B62,BZ$39+$A62,1,1,$C62))</f>
        <v>2020-04-04</v>
      </c>
      <c r="CA62" s="5" t="str" cm="1">
        <f t="array" aca="1" ref="CA62" ca="1">INDIRECT(ADDRESS($B62,CA$39+$A62,1,1,$C62))</f>
        <v>2020-04-05</v>
      </c>
      <c r="CB62" s="5" t="str" cm="1">
        <f t="array" aca="1" ref="CB62" ca="1">INDIRECT(ADDRESS($B62,CB$39+$A62,1,1,$C62))</f>
        <v>2020-04-06</v>
      </c>
      <c r="CC62" s="5" t="str" cm="1">
        <f t="array" aca="1" ref="CC62" ca="1">INDIRECT(ADDRESS($B62,CC$39+$A62,1,1,$C62))</f>
        <v>2020-04-07</v>
      </c>
      <c r="CD62" s="5" t="str" cm="1">
        <f t="array" aca="1" ref="CD62" ca="1">INDIRECT(ADDRESS($B62,CD$39+$A62,1,1,$C62))</f>
        <v>2020-04-08</v>
      </c>
      <c r="CE62" s="5" t="str" cm="1">
        <f t="array" aca="1" ref="CE62" ca="1">INDIRECT(ADDRESS($B62,CE$39+$A62,1,1,$C62))</f>
        <v>2020-04-09</v>
      </c>
      <c r="CF62" s="5" t="str" cm="1">
        <f t="array" aca="1" ref="CF62" ca="1">INDIRECT(ADDRESS($B62,CF$39+$A62,1,1,$C62))</f>
        <v>2020-04-10</v>
      </c>
      <c r="CG62" s="5" t="str" cm="1">
        <f t="array" aca="1" ref="CG62" ca="1">INDIRECT(ADDRESS($B62,CG$39+$A62,1,1,$C62))</f>
        <v>2020-04-11</v>
      </c>
      <c r="CH62" s="5" t="str" cm="1">
        <f t="array" aca="1" ref="CH62" ca="1">INDIRECT(ADDRESS($B62,CH$39+$A62,1,1,$C62))</f>
        <v>2020-04-12</v>
      </c>
      <c r="CI62" s="5" t="str" cm="1">
        <f t="array" aca="1" ref="CI62" ca="1">INDIRECT(ADDRESS($B62,CI$39+$A62,1,1,$C62))</f>
        <v>2020-04-13</v>
      </c>
      <c r="CJ62" s="5" t="str" cm="1">
        <f t="array" aca="1" ref="CJ62" ca="1">INDIRECT(ADDRESS($B62,CJ$39+$A62,1,1,$C62))</f>
        <v>2020-04-14</v>
      </c>
      <c r="CK62" s="5" t="str" cm="1">
        <f t="array" aca="1" ref="CK62" ca="1">INDIRECT(ADDRESS($B62,CK$39+$A62,1,1,$C62))</f>
        <v>2020-04-15</v>
      </c>
      <c r="CL62" s="5" t="str" cm="1">
        <f t="array" aca="1" ref="CL62" ca="1">INDIRECT(ADDRESS($B62,CL$39+$A62,1,1,$C62))</f>
        <v>2020-04-16</v>
      </c>
      <c r="CM62" s="5" t="str" cm="1">
        <f t="array" aca="1" ref="CM62" ca="1">INDIRECT(ADDRESS($B62,CM$39+$A62,1,1,$C62))</f>
        <v>2020-04-17</v>
      </c>
      <c r="CN62" s="5" cm="1">
        <f t="array" aca="1" ref="CN62" ca="1">INDIRECT(ADDRESS($B62,CN$39+$A62,1,1,$C62))</f>
        <v>0</v>
      </c>
      <c r="CO62" s="5" cm="1">
        <f t="array" aca="1" ref="CO62" ca="1">INDIRECT(ADDRESS($B62,CO$39+$A62,1,1,$C62))</f>
        <v>0</v>
      </c>
    </row>
    <row r="63" spans="1:93" x14ac:dyDescent="0.25">
      <c r="A63">
        <v>8</v>
      </c>
      <c r="B63">
        <f ca="1">MATCH($C63,INDIRECT("'"&amp;$C$62&amp;"'!A:A"),0)</f>
        <v>4</v>
      </c>
      <c r="C63" s="1" t="str">
        <f t="shared" ref="C63:C70" si="28">C8</f>
        <v>US</v>
      </c>
      <c r="D63" t="str">
        <f>C62</f>
        <v>Recovered</v>
      </c>
      <c r="E63" s="1" cm="1">
        <f t="array" aca="1" ref="E63" ca="1">INDIRECT(ADDRESS($B63,E$39+$A63,1,1,$D63))</f>
        <v>0</v>
      </c>
      <c r="F63" s="1" cm="1">
        <f t="array" aca="1" ref="F63" ca="1">INDIRECT(ADDRESS($B63,F$39+$A63,1,1,$D63))</f>
        <v>0</v>
      </c>
      <c r="G63" s="1" cm="1">
        <f t="array" aca="1" ref="G63" ca="1">INDIRECT(ADDRESS($B63,G$39+$A63,1,1,$D63))</f>
        <v>0</v>
      </c>
      <c r="H63" s="1" cm="1">
        <f t="array" aca="1" ref="H63" ca="1">INDIRECT(ADDRESS($B63,H$39+$A63,1,1,$D63))</f>
        <v>0</v>
      </c>
      <c r="I63" s="1" cm="1">
        <f t="array" aca="1" ref="I63" ca="1">INDIRECT(ADDRESS($B63,I$39+$A63,1,1,$D63))</f>
        <v>0</v>
      </c>
      <c r="J63" s="1" cm="1">
        <f t="array" aca="1" ref="J63" ca="1">INDIRECT(ADDRESS($B63,J$39+$A63,1,1,$D63))</f>
        <v>0</v>
      </c>
      <c r="K63" s="1" cm="1">
        <f t="array" aca="1" ref="K63" ca="1">INDIRECT(ADDRESS($B63,K$39+$A63,1,1,$D63))</f>
        <v>0</v>
      </c>
      <c r="L63" s="1" cm="1">
        <f t="array" aca="1" ref="L63" ca="1">INDIRECT(ADDRESS($B63,L$39+$A63,1,1,$D63))</f>
        <v>0</v>
      </c>
      <c r="M63" s="1" cm="1">
        <f t="array" aca="1" ref="M63" ca="1">INDIRECT(ADDRESS($B63,M$39+$A63,1,1,$D63))</f>
        <v>0</v>
      </c>
      <c r="N63" s="1" cm="1">
        <f t="array" aca="1" ref="N63" ca="1">INDIRECT(ADDRESS($B63,N$39+$A63,1,1,$D63))</f>
        <v>0</v>
      </c>
      <c r="O63" s="1" cm="1">
        <f t="array" aca="1" ref="O63" ca="1">INDIRECT(ADDRESS($B63,O$39+$A63,1,1,$D63))</f>
        <v>0</v>
      </c>
      <c r="P63" s="1" cm="1">
        <f t="array" aca="1" ref="P63" ca="1">INDIRECT(ADDRESS($B63,P$39+$A63,1,1,$D63))</f>
        <v>0</v>
      </c>
      <c r="Q63" s="1" cm="1">
        <f t="array" aca="1" ref="Q63" ca="1">INDIRECT(ADDRESS($B63,Q$39+$A63,1,1,$D63))</f>
        <v>0</v>
      </c>
      <c r="R63" s="1" cm="1">
        <f t="array" aca="1" ref="R63" ca="1">INDIRECT(ADDRESS($B63,R$39+$A63,1,1,$D63))</f>
        <v>0</v>
      </c>
      <c r="S63" s="1" cm="1">
        <f t="array" aca="1" ref="S63" ca="1">INDIRECT(ADDRESS($B63,S$39+$A63,1,1,$D63))</f>
        <v>0</v>
      </c>
      <c r="T63" s="1" cm="1">
        <f t="array" aca="1" ref="T63" ca="1">INDIRECT(ADDRESS($B63,T$39+$A63,1,1,$D63))</f>
        <v>0</v>
      </c>
      <c r="U63" s="1" cm="1">
        <f t="array" aca="1" ref="U63" ca="1">INDIRECT(ADDRESS($B63,U$39+$A63,1,1,$D63))</f>
        <v>0</v>
      </c>
      <c r="V63" s="1" cm="1">
        <f t="array" aca="1" ref="V63" ca="1">INDIRECT(ADDRESS($B63,V$39+$A63,1,1,$D63))</f>
        <v>0</v>
      </c>
      <c r="W63" s="1" cm="1">
        <f t="array" aca="1" ref="W63" ca="1">INDIRECT(ADDRESS($B63,W$39+$A63,1,1,$D63))</f>
        <v>0</v>
      </c>
      <c r="X63" s="1" cm="1">
        <f t="array" aca="1" ref="X63" ca="1">INDIRECT(ADDRESS($B63,X$39+$A63,1,1,$D63))</f>
        <v>0</v>
      </c>
      <c r="Y63" s="1" cm="1">
        <f t="array" aca="1" ref="Y63" ca="1">INDIRECT(ADDRESS($B63,Y$39+$A63,1,1,$D63))</f>
        <v>0</v>
      </c>
      <c r="Z63" s="1" cm="1">
        <f t="array" aca="1" ref="Z63" ca="1">INDIRECT(ADDRESS($B63,Z$39+$A63,1,1,$D63))</f>
        <v>0</v>
      </c>
      <c r="AA63" s="1" cm="1">
        <f t="array" aca="1" ref="AA63" ca="1">INDIRECT(ADDRESS($B63,AA$39+$A63,1,1,$D63))</f>
        <v>0</v>
      </c>
      <c r="AB63" s="1" cm="1">
        <f t="array" aca="1" ref="AB63" ca="1">INDIRECT(ADDRESS($B63,AB$39+$A63,1,1,$D63))</f>
        <v>0</v>
      </c>
      <c r="AC63" s="1" cm="1">
        <f t="array" aca="1" ref="AC63" ca="1">INDIRECT(ADDRESS($B63,AC$39+$A63,1,1,$D63))</f>
        <v>0</v>
      </c>
      <c r="AD63" s="1" cm="1">
        <f t="array" aca="1" ref="AD63" ca="1">INDIRECT(ADDRESS($B63,AD$39+$A63,1,1,$D63))</f>
        <v>0</v>
      </c>
      <c r="AE63" s="1" cm="1">
        <f t="array" aca="1" ref="AE63" ca="1">INDIRECT(ADDRESS($B63,AE$39+$A63,1,1,$D63))</f>
        <v>0</v>
      </c>
      <c r="AF63" s="1" cm="1">
        <f t="array" aca="1" ref="AF63" ca="1">INDIRECT(ADDRESS($B63,AF$39+$A63,1,1,$D63))</f>
        <v>0</v>
      </c>
      <c r="AG63" s="1" cm="1">
        <f t="array" aca="1" ref="AG63" ca="1">INDIRECT(ADDRESS($B63,AG$39+$A63,1,1,$D63))</f>
        <v>0</v>
      </c>
      <c r="AH63" s="1" cm="1">
        <f t="array" aca="1" ref="AH63" ca="1">INDIRECT(ADDRESS($B63,AH$39+$A63,1,1,$D63))</f>
        <v>0</v>
      </c>
      <c r="AI63" s="1" cm="1">
        <f t="array" aca="1" ref="AI63" ca="1">INDIRECT(ADDRESS($B63,AI$39+$A63,1,1,$D63))</f>
        <v>0</v>
      </c>
      <c r="AJ63" s="1" cm="1">
        <f t="array" aca="1" ref="AJ63" ca="1">INDIRECT(ADDRESS($B63,AJ$39+$A63,1,1,$D63))</f>
        <v>0</v>
      </c>
      <c r="AK63" s="1" cm="1">
        <f t="array" aca="1" ref="AK63" ca="1">INDIRECT(ADDRESS($B63,AK$39+$A63,1,1,$D63))</f>
        <v>0</v>
      </c>
      <c r="AL63" s="1" cm="1">
        <f t="array" aca="1" ref="AL63" ca="1">INDIRECT(ADDRESS($B63,AL$39+$A63,1,1,$D63))</f>
        <v>0</v>
      </c>
      <c r="AM63" s="1" cm="1">
        <f t="array" aca="1" ref="AM63" ca="1">INDIRECT(ADDRESS($B63,AM$39+$A63,1,1,$D63))</f>
        <v>0</v>
      </c>
      <c r="AN63" s="1" cm="1">
        <f t="array" aca="1" ref="AN63" ca="1">INDIRECT(ADDRESS($B63,AN$39+$A63,1,1,$D63))</f>
        <v>0</v>
      </c>
      <c r="AO63" s="1" cm="1">
        <f t="array" aca="1" ref="AO63" ca="1">INDIRECT(ADDRESS($B63,AO$39+$A63,1,1,$D63))</f>
        <v>0</v>
      </c>
      <c r="AP63" s="1" cm="1">
        <f t="array" aca="1" ref="AP63" ca="1">INDIRECT(ADDRESS($B63,AP$39+$A63,1,1,$D63))</f>
        <v>0</v>
      </c>
      <c r="AQ63" s="1" cm="1">
        <f t="array" aca="1" ref="AQ63" ca="1">INDIRECT(ADDRESS($B63,AQ$39+$A63,1,1,$D63))</f>
        <v>0</v>
      </c>
      <c r="AR63" s="1" cm="1">
        <f t="array" aca="1" ref="AR63" ca="1">INDIRECT(ADDRESS($B63,AR$39+$A63,1,1,$D63))</f>
        <v>0</v>
      </c>
      <c r="AS63" s="1" cm="1">
        <f t="array" aca="1" ref="AS63" ca="1">INDIRECT(ADDRESS($B63,AS$39+$A63,1,1,$D63))</f>
        <v>0</v>
      </c>
      <c r="AT63" s="1" cm="1">
        <f t="array" aca="1" ref="AT63" ca="1">INDIRECT(ADDRESS($B63,AT$39+$A63,1,1,$D63))</f>
        <v>0</v>
      </c>
      <c r="AU63" s="1" cm="1">
        <f t="array" aca="1" ref="AU63" ca="1">INDIRECT(ADDRESS($B63,AU$39+$A63,1,1,$D63))</f>
        <v>0</v>
      </c>
      <c r="AV63" s="1" cm="1">
        <f t="array" aca="1" ref="AV63" ca="1">INDIRECT(ADDRESS($B63,AV$39+$A63,1,1,$D63))</f>
        <v>0</v>
      </c>
      <c r="AW63" s="1" cm="1">
        <f t="array" aca="1" ref="AW63" ca="1">INDIRECT(ADDRESS($B63,AW$39+$A63,1,1,$D63))</f>
        <v>0</v>
      </c>
      <c r="AX63" s="1" cm="1">
        <f t="array" aca="1" ref="AX63" ca="1">INDIRECT(ADDRESS($B63,AX$39+$A63,1,1,$D63))</f>
        <v>0</v>
      </c>
      <c r="AY63" s="1" cm="1">
        <f t="array" aca="1" ref="AY63" ca="1">INDIRECT(ADDRESS($B63,AY$39+$A63,1,1,$D63))</f>
        <v>0</v>
      </c>
      <c r="AZ63" s="1" cm="1">
        <f t="array" aca="1" ref="AZ63" ca="1">INDIRECT(ADDRESS($B63,AZ$39+$A63,1,1,$D63))</f>
        <v>0</v>
      </c>
      <c r="BA63" s="1" cm="1">
        <f t="array" aca="1" ref="BA63" ca="1">INDIRECT(ADDRESS($B63,BA$39+$A63,1,1,$D63))</f>
        <v>0</v>
      </c>
      <c r="BB63" s="1" cm="1">
        <f t="array" aca="1" ref="BB63" ca="1">INDIRECT(ADDRESS($B63,BB$39+$A63,1,1,$D63))</f>
        <v>0</v>
      </c>
      <c r="BC63" s="1" cm="1">
        <f t="array" aca="1" ref="BC63" ca="1">INDIRECT(ADDRESS($B63,BC$39+$A63,1,1,$D63))</f>
        <v>0</v>
      </c>
      <c r="BD63" s="1" cm="1">
        <f t="array" aca="1" ref="BD63" ca="1">INDIRECT(ADDRESS($B63,BD$39+$A63,1,1,$D63))</f>
        <v>0</v>
      </c>
      <c r="BE63" s="1" cm="1">
        <f t="array" aca="1" ref="BE63" ca="1">INDIRECT(ADDRESS($B63,BE$39+$A63,1,1,$D63))</f>
        <v>0</v>
      </c>
      <c r="BF63" s="1" cm="1">
        <f t="array" aca="1" ref="BF63" ca="1">INDIRECT(ADDRESS($B63,BF$39+$A63,1,1,$D63))</f>
        <v>0</v>
      </c>
      <c r="BG63" s="1" cm="1">
        <f t="array" aca="1" ref="BG63" ca="1">INDIRECT(ADDRESS($B63,BG$39+$A63,1,1,$D63))</f>
        <v>0</v>
      </c>
      <c r="BH63" s="1" cm="1">
        <f t="array" aca="1" ref="BH63" ca="1">INDIRECT(ADDRESS($B63,BH$39+$A63,1,1,$D63))</f>
        <v>0</v>
      </c>
      <c r="BI63" s="1" cm="1">
        <f t="array" aca="1" ref="BI63" ca="1">INDIRECT(ADDRESS($B63,BI$39+$A63,1,1,$D63))</f>
        <v>0</v>
      </c>
      <c r="BJ63" s="1" cm="1">
        <f t="array" aca="1" ref="BJ63" ca="1">INDIRECT(ADDRESS($B63,BJ$39+$A63,1,1,$D63))</f>
        <v>0</v>
      </c>
      <c r="BK63" s="1" cm="1">
        <f t="array" aca="1" ref="BK63" ca="1">INDIRECT(ADDRESS($B63,BK$39+$A63,1,1,$D63))</f>
        <v>0</v>
      </c>
      <c r="BL63" s="1" cm="1">
        <f t="array" aca="1" ref="BL63" ca="1">INDIRECT(ADDRESS($B63,BL$39+$A63,1,1,$D63))</f>
        <v>0</v>
      </c>
      <c r="BM63" s="1" cm="1">
        <f t="array" aca="1" ref="BM63" ca="1">INDIRECT(ADDRESS($B63,BM$39+$A63,1,1,$D63))</f>
        <v>0</v>
      </c>
      <c r="BN63" s="1" cm="1">
        <f t="array" aca="1" ref="BN63" ca="1">INDIRECT(ADDRESS($B63,BN$39+$A63,1,1,$D63))</f>
        <v>0</v>
      </c>
      <c r="BO63" s="1" cm="1">
        <f t="array" aca="1" ref="BO63" ca="1">INDIRECT(ADDRESS($B63,BO$39+$A63,1,1,$D63))</f>
        <v>0</v>
      </c>
      <c r="BP63" s="1" cm="1">
        <f t="array" aca="1" ref="BP63" ca="1">INDIRECT(ADDRESS($B63,BP$39+$A63,1,1,$D63))</f>
        <v>0</v>
      </c>
      <c r="BQ63" s="1" cm="1">
        <f t="array" aca="1" ref="BQ63" ca="1">INDIRECT(ADDRESS($B63,BQ$39+$A63,1,1,$D63))</f>
        <v>0</v>
      </c>
      <c r="BR63" s="1" cm="1">
        <f t="array" aca="1" ref="BR63" ca="1">INDIRECT(ADDRESS($B63,BR$39+$A63,1,1,$D63))</f>
        <v>0</v>
      </c>
      <c r="BS63" s="1" cm="1">
        <f t="array" aca="1" ref="BS63" ca="1">INDIRECT(ADDRESS($B63,BS$39+$A63,1,1,$D63))</f>
        <v>0</v>
      </c>
      <c r="BT63" s="1" cm="1">
        <f t="array" aca="1" ref="BT63" ca="1">INDIRECT(ADDRESS($B63,BT$39+$A63,1,1,$D63))</f>
        <v>0</v>
      </c>
      <c r="BU63" s="1" cm="1">
        <f t="array" aca="1" ref="BU63" ca="1">INDIRECT(ADDRESS($B63,BU$39+$A63,1,1,$D63))</f>
        <v>0</v>
      </c>
      <c r="BV63" s="1" cm="1">
        <f t="array" aca="1" ref="BV63" ca="1">INDIRECT(ADDRESS($B63,BV$39+$A63,1,1,$D63))</f>
        <v>0</v>
      </c>
      <c r="BW63" s="1" cm="1">
        <f t="array" aca="1" ref="BW63" ca="1">INDIRECT(ADDRESS($B63,BW$39+$A63,1,1,$D63))</f>
        <v>0</v>
      </c>
      <c r="BX63" s="1" cm="1">
        <f t="array" aca="1" ref="BX63" ca="1">INDIRECT(ADDRESS($B63,BX$39+$A63,1,1,$D63))</f>
        <v>0</v>
      </c>
      <c r="BY63" s="1" cm="1">
        <f t="array" aca="1" ref="BY63" ca="1">INDIRECT(ADDRESS($B63,BY$39+$A63,1,1,$D63))</f>
        <v>0</v>
      </c>
      <c r="BZ63" s="1" cm="1">
        <f t="array" aca="1" ref="BZ63" ca="1">INDIRECT(ADDRESS($B63,BZ$39+$A63,1,1,$D63))</f>
        <v>0</v>
      </c>
      <c r="CA63" s="1" cm="1">
        <f t="array" aca="1" ref="CA63" ca="1">INDIRECT(ADDRESS($B63,CA$39+$A63,1,1,$D63))</f>
        <v>0</v>
      </c>
      <c r="CB63" s="1" cm="1">
        <f t="array" aca="1" ref="CB63" ca="1">INDIRECT(ADDRESS($B63,CB$39+$A63,1,1,$D63))</f>
        <v>0</v>
      </c>
      <c r="CC63" s="1" cm="1">
        <f t="array" aca="1" ref="CC63" ca="1">INDIRECT(ADDRESS($B63,CC$39+$A63,1,1,$D63))</f>
        <v>0</v>
      </c>
      <c r="CD63" s="1" cm="1">
        <f t="array" aca="1" ref="CD63" ca="1">INDIRECT(ADDRESS($B63,CD$39+$A63,1,1,$D63))</f>
        <v>0</v>
      </c>
      <c r="CE63" s="1" cm="1">
        <f t="array" aca="1" ref="CE63" ca="1">INDIRECT(ADDRESS($B63,CE$39+$A63,1,1,$D63))</f>
        <v>0</v>
      </c>
      <c r="CF63" s="1" cm="1">
        <f t="array" aca="1" ref="CF63" ca="1">INDIRECT(ADDRESS($B63,CF$39+$A63,1,1,$D63))</f>
        <v>0</v>
      </c>
      <c r="CG63" s="1" cm="1">
        <f t="array" aca="1" ref="CG63" ca="1">INDIRECT(ADDRESS($B63,CG$39+$A63,1,1,$D63))</f>
        <v>0</v>
      </c>
      <c r="CH63" s="1" cm="1">
        <f t="array" aca="1" ref="CH63" ca="1">INDIRECT(ADDRESS($B63,CH$39+$A63,1,1,$D63))</f>
        <v>0</v>
      </c>
      <c r="CI63" s="1" cm="1">
        <f t="array" aca="1" ref="CI63" ca="1">INDIRECT(ADDRESS($B63,CI$39+$A63,1,1,$D63))</f>
        <v>0</v>
      </c>
      <c r="CJ63" s="1" cm="1">
        <f t="array" aca="1" ref="CJ63" ca="1">INDIRECT(ADDRESS($B63,CJ$39+$A63,1,1,$D63))</f>
        <v>0</v>
      </c>
      <c r="CK63" s="1" cm="1">
        <f t="array" aca="1" ref="CK63" ca="1">INDIRECT(ADDRESS($B63,CK$39+$A63,1,1,$D63))</f>
        <v>0</v>
      </c>
      <c r="CL63" s="1" cm="1">
        <f t="array" aca="1" ref="CL63" ca="1">INDIRECT(ADDRESS($B63,CL$39+$A63,1,1,$D63))</f>
        <v>0</v>
      </c>
      <c r="CM63" s="1" cm="1">
        <f t="array" aca="1" ref="CM63" ca="1">INDIRECT(ADDRESS($B63,CM$39+$A63,1,1,$D63))</f>
        <v>0</v>
      </c>
      <c r="CN63" s="1" cm="1">
        <f t="array" aca="1" ref="CN63" ca="1">INDIRECT(ADDRESS($B63,CN$39+$A63,1,1,$D63))</f>
        <v>0</v>
      </c>
      <c r="CO63" s="1" cm="1">
        <f t="array" aca="1" ref="CO63" ca="1">INDIRECT(ADDRESS($B63,CO$39+$A63,1,1,$D63))</f>
        <v>0</v>
      </c>
    </row>
    <row r="64" spans="1:93" x14ac:dyDescent="0.25">
      <c r="A64">
        <v>8</v>
      </c>
      <c r="B64">
        <f t="shared" ref="B64:B70" ca="1" si="29">MATCH($C64,INDIRECT("'"&amp;$C$62&amp;"'!A:A"),0)</f>
        <v>38</v>
      </c>
      <c r="C64" s="1" t="str">
        <f t="shared" si="28"/>
        <v>US New York</v>
      </c>
      <c r="D64" t="str">
        <f>D63</f>
        <v>Recovered</v>
      </c>
      <c r="E64" s="1" cm="1">
        <f t="array" aca="1" ref="E64" ca="1">INDIRECT(ADDRESS($B64,E$39+$A64,1,1,$D64))</f>
        <v>0</v>
      </c>
      <c r="F64" s="1" cm="1">
        <f t="array" aca="1" ref="F64" ca="1">INDIRECT(ADDRESS($B64,F$39+$A64,1,1,$D64))</f>
        <v>0</v>
      </c>
      <c r="G64" s="1" cm="1">
        <f t="array" aca="1" ref="G64" ca="1">INDIRECT(ADDRESS($B64,G$39+$A64,1,1,$D64))</f>
        <v>0</v>
      </c>
      <c r="H64" s="1" cm="1">
        <f t="array" aca="1" ref="H64" ca="1">INDIRECT(ADDRESS($B64,H$39+$A64,1,1,$D64))</f>
        <v>0</v>
      </c>
      <c r="I64" s="1" cm="1">
        <f t="array" aca="1" ref="I64" ca="1">INDIRECT(ADDRESS($B64,I$39+$A64,1,1,$D64))</f>
        <v>0</v>
      </c>
      <c r="J64" s="1" cm="1">
        <f t="array" aca="1" ref="J64" ca="1">INDIRECT(ADDRESS($B64,J$39+$A64,1,1,$D64))</f>
        <v>0</v>
      </c>
      <c r="K64" s="1" cm="1">
        <f t="array" aca="1" ref="K64" ca="1">INDIRECT(ADDRESS($B64,K$39+$A64,1,1,$D64))</f>
        <v>0</v>
      </c>
      <c r="L64" s="1" cm="1">
        <f t="array" aca="1" ref="L64" ca="1">INDIRECT(ADDRESS($B64,L$39+$A64,1,1,$D64))</f>
        <v>0</v>
      </c>
      <c r="M64" s="1" cm="1">
        <f t="array" aca="1" ref="M64" ca="1">INDIRECT(ADDRESS($B64,M$39+$A64,1,1,$D64))</f>
        <v>0</v>
      </c>
      <c r="N64" s="1" cm="1">
        <f t="array" aca="1" ref="N64" ca="1">INDIRECT(ADDRESS($B64,N$39+$A64,1,1,$D64))</f>
        <v>0</v>
      </c>
      <c r="O64" s="1" cm="1">
        <f t="array" aca="1" ref="O64" ca="1">INDIRECT(ADDRESS($B64,O$39+$A64,1,1,$D64))</f>
        <v>0</v>
      </c>
      <c r="P64" s="1" cm="1">
        <f t="array" aca="1" ref="P64" ca="1">INDIRECT(ADDRESS($B64,P$39+$A64,1,1,$D64))</f>
        <v>0</v>
      </c>
      <c r="Q64" s="1" cm="1">
        <f t="array" aca="1" ref="Q64" ca="1">INDIRECT(ADDRESS($B64,Q$39+$A64,1,1,$D64))</f>
        <v>0</v>
      </c>
      <c r="R64" s="1" cm="1">
        <f t="array" aca="1" ref="R64" ca="1">INDIRECT(ADDRESS($B64,R$39+$A64,1,1,$D64))</f>
        <v>0</v>
      </c>
      <c r="S64" s="1" cm="1">
        <f t="array" aca="1" ref="S64" ca="1">INDIRECT(ADDRESS($B64,S$39+$A64,1,1,$D64))</f>
        <v>0</v>
      </c>
      <c r="T64" s="1" cm="1">
        <f t="array" aca="1" ref="T64" ca="1">INDIRECT(ADDRESS($B64,T$39+$A64,1,1,$D64))</f>
        <v>0</v>
      </c>
      <c r="U64" s="1" cm="1">
        <f t="array" aca="1" ref="U64" ca="1">INDIRECT(ADDRESS($B64,U$39+$A64,1,1,$D64))</f>
        <v>0</v>
      </c>
      <c r="V64" s="1" cm="1">
        <f t="array" aca="1" ref="V64" ca="1">INDIRECT(ADDRESS($B64,V$39+$A64,1,1,$D64))</f>
        <v>0</v>
      </c>
      <c r="W64" s="1" cm="1">
        <f t="array" aca="1" ref="W64" ca="1">INDIRECT(ADDRESS($B64,W$39+$A64,1,1,$D64))</f>
        <v>0</v>
      </c>
      <c r="X64" s="1" cm="1">
        <f t="array" aca="1" ref="X64" ca="1">INDIRECT(ADDRESS($B64,X$39+$A64,1,1,$D64))</f>
        <v>0</v>
      </c>
      <c r="Y64" s="1" cm="1">
        <f t="array" aca="1" ref="Y64" ca="1">INDIRECT(ADDRESS($B64,Y$39+$A64,1,1,$D64))</f>
        <v>0</v>
      </c>
      <c r="Z64" s="1" cm="1">
        <f t="array" aca="1" ref="Z64" ca="1">INDIRECT(ADDRESS($B64,Z$39+$A64,1,1,$D64))</f>
        <v>0</v>
      </c>
      <c r="AA64" s="1" cm="1">
        <f t="array" aca="1" ref="AA64" ca="1">INDIRECT(ADDRESS($B64,AA$39+$A64,1,1,$D64))</f>
        <v>0</v>
      </c>
      <c r="AB64" s="1" cm="1">
        <f t="array" aca="1" ref="AB64" ca="1">INDIRECT(ADDRESS($B64,AB$39+$A64,1,1,$D64))</f>
        <v>0</v>
      </c>
      <c r="AC64" s="1" cm="1">
        <f t="array" aca="1" ref="AC64" ca="1">INDIRECT(ADDRESS($B64,AC$39+$A64,1,1,$D64))</f>
        <v>0</v>
      </c>
      <c r="AD64" s="1" cm="1">
        <f t="array" aca="1" ref="AD64" ca="1">INDIRECT(ADDRESS($B64,AD$39+$A64,1,1,$D64))</f>
        <v>0</v>
      </c>
      <c r="AE64" s="1" cm="1">
        <f t="array" aca="1" ref="AE64" ca="1">INDIRECT(ADDRESS($B64,AE$39+$A64,1,1,$D64))</f>
        <v>0</v>
      </c>
      <c r="AF64" s="1" cm="1">
        <f t="array" aca="1" ref="AF64" ca="1">INDIRECT(ADDRESS($B64,AF$39+$A64,1,1,$D64))</f>
        <v>0</v>
      </c>
      <c r="AG64" s="1" cm="1">
        <f t="array" aca="1" ref="AG64" ca="1">INDIRECT(ADDRESS($B64,AG$39+$A64,1,1,$D64))</f>
        <v>0</v>
      </c>
      <c r="AH64" s="1" cm="1">
        <f t="array" aca="1" ref="AH64" ca="1">INDIRECT(ADDRESS($B64,AH$39+$A64,1,1,$D64))</f>
        <v>0</v>
      </c>
      <c r="AI64" s="1" cm="1">
        <f t="array" aca="1" ref="AI64" ca="1">INDIRECT(ADDRESS($B64,AI$39+$A64,1,1,$D64))</f>
        <v>0</v>
      </c>
      <c r="AJ64" s="1" cm="1">
        <f t="array" aca="1" ref="AJ64" ca="1">INDIRECT(ADDRESS($B64,AJ$39+$A64,1,1,$D64))</f>
        <v>0</v>
      </c>
      <c r="AK64" s="1" cm="1">
        <f t="array" aca="1" ref="AK64" ca="1">INDIRECT(ADDRESS($B64,AK$39+$A64,1,1,$D64))</f>
        <v>0</v>
      </c>
      <c r="AL64" s="1" cm="1">
        <f t="array" aca="1" ref="AL64" ca="1">INDIRECT(ADDRESS($B64,AL$39+$A64,1,1,$D64))</f>
        <v>0</v>
      </c>
      <c r="AM64" s="1" cm="1">
        <f t="array" aca="1" ref="AM64" ca="1">INDIRECT(ADDRESS($B64,AM$39+$A64,1,1,$D64))</f>
        <v>0</v>
      </c>
      <c r="AN64" s="1" cm="1">
        <f t="array" aca="1" ref="AN64" ca="1">INDIRECT(ADDRESS($B64,AN$39+$A64,1,1,$D64))</f>
        <v>0</v>
      </c>
      <c r="AO64" s="1" cm="1">
        <f t="array" aca="1" ref="AO64" ca="1">INDIRECT(ADDRESS($B64,AO$39+$A64,1,1,$D64))</f>
        <v>0</v>
      </c>
      <c r="AP64" s="1" cm="1">
        <f t="array" aca="1" ref="AP64" ca="1">INDIRECT(ADDRESS($B64,AP$39+$A64,1,1,$D64))</f>
        <v>0</v>
      </c>
      <c r="AQ64" s="1" cm="1">
        <f t="array" aca="1" ref="AQ64" ca="1">INDIRECT(ADDRESS($B64,AQ$39+$A64,1,1,$D64))</f>
        <v>0</v>
      </c>
      <c r="AR64" s="1" cm="1">
        <f t="array" aca="1" ref="AR64" ca="1">INDIRECT(ADDRESS($B64,AR$39+$A64,1,1,$D64))</f>
        <v>0</v>
      </c>
      <c r="AS64" s="1" cm="1">
        <f t="array" aca="1" ref="AS64" ca="1">INDIRECT(ADDRESS($B64,AS$39+$A64,1,1,$D64))</f>
        <v>0</v>
      </c>
      <c r="AT64" s="1" cm="1">
        <f t="array" aca="1" ref="AT64" ca="1">INDIRECT(ADDRESS($B64,AT$39+$A64,1,1,$D64))</f>
        <v>0</v>
      </c>
      <c r="AU64" s="1" cm="1">
        <f t="array" aca="1" ref="AU64" ca="1">INDIRECT(ADDRESS($B64,AU$39+$A64,1,1,$D64))</f>
        <v>0</v>
      </c>
      <c r="AV64" s="1" cm="1">
        <f t="array" aca="1" ref="AV64" ca="1">INDIRECT(ADDRESS($B64,AV$39+$A64,1,1,$D64))</f>
        <v>0</v>
      </c>
      <c r="AW64" s="1" cm="1">
        <f t="array" aca="1" ref="AW64" ca="1">INDIRECT(ADDRESS($B64,AW$39+$A64,1,1,$D64))</f>
        <v>0</v>
      </c>
      <c r="AX64" s="1" cm="1">
        <f t="array" aca="1" ref="AX64" ca="1">INDIRECT(ADDRESS($B64,AX$39+$A64,1,1,$D64))</f>
        <v>0</v>
      </c>
      <c r="AY64" s="1" cm="1">
        <f t="array" aca="1" ref="AY64" ca="1">INDIRECT(ADDRESS($B64,AY$39+$A64,1,1,$D64))</f>
        <v>0</v>
      </c>
      <c r="AZ64" s="1" cm="1">
        <f t="array" aca="1" ref="AZ64" ca="1">INDIRECT(ADDRESS($B64,AZ$39+$A64,1,1,$D64))</f>
        <v>0</v>
      </c>
      <c r="BA64" s="1" cm="1">
        <f t="array" aca="1" ref="BA64" ca="1">INDIRECT(ADDRESS($B64,BA$39+$A64,1,1,$D64))</f>
        <v>0</v>
      </c>
      <c r="BB64" s="1" cm="1">
        <f t="array" aca="1" ref="BB64" ca="1">INDIRECT(ADDRESS($B64,BB$39+$A64,1,1,$D64))</f>
        <v>0</v>
      </c>
      <c r="BC64" s="1" cm="1">
        <f t="array" aca="1" ref="BC64" ca="1">INDIRECT(ADDRESS($B64,BC$39+$A64,1,1,$D64))</f>
        <v>0</v>
      </c>
      <c r="BD64" s="1" cm="1">
        <f t="array" aca="1" ref="BD64" ca="1">INDIRECT(ADDRESS($B64,BD$39+$A64,1,1,$D64))</f>
        <v>0</v>
      </c>
      <c r="BE64" s="1" cm="1">
        <f t="array" aca="1" ref="BE64" ca="1">INDIRECT(ADDRESS($B64,BE$39+$A64,1,1,$D64))</f>
        <v>0</v>
      </c>
      <c r="BF64" s="1" cm="1">
        <f t="array" aca="1" ref="BF64" ca="1">INDIRECT(ADDRESS($B64,BF$39+$A64,1,1,$D64))</f>
        <v>0</v>
      </c>
      <c r="BG64" s="1" cm="1">
        <f t="array" aca="1" ref="BG64" ca="1">INDIRECT(ADDRESS($B64,BG$39+$A64,1,1,$D64))</f>
        <v>0</v>
      </c>
      <c r="BH64" s="1" cm="1">
        <f t="array" aca="1" ref="BH64" ca="1">INDIRECT(ADDRESS($B64,BH$39+$A64,1,1,$D64))</f>
        <v>0</v>
      </c>
      <c r="BI64" s="1" cm="1">
        <f t="array" aca="1" ref="BI64" ca="1">INDIRECT(ADDRESS($B64,BI$39+$A64,1,1,$D64))</f>
        <v>0</v>
      </c>
      <c r="BJ64" s="1" cm="1">
        <f t="array" aca="1" ref="BJ64" ca="1">INDIRECT(ADDRESS($B64,BJ$39+$A64,1,1,$D64))</f>
        <v>0</v>
      </c>
      <c r="BK64" s="1" cm="1">
        <f t="array" aca="1" ref="BK64" ca="1">INDIRECT(ADDRESS($B64,BK$39+$A64,1,1,$D64))</f>
        <v>0</v>
      </c>
      <c r="BL64" s="1" cm="1">
        <f t="array" aca="1" ref="BL64" ca="1">INDIRECT(ADDRESS($B64,BL$39+$A64,1,1,$D64))</f>
        <v>0</v>
      </c>
      <c r="BM64" s="1" cm="1">
        <f t="array" aca="1" ref="BM64" ca="1">INDIRECT(ADDRESS($B64,BM$39+$A64,1,1,$D64))</f>
        <v>0</v>
      </c>
      <c r="BN64" s="1" cm="1">
        <f t="array" aca="1" ref="BN64" ca="1">INDIRECT(ADDRESS($B64,BN$39+$A64,1,1,$D64))</f>
        <v>0</v>
      </c>
      <c r="BO64" s="1" cm="1">
        <f t="array" aca="1" ref="BO64" ca="1">INDIRECT(ADDRESS($B64,BO$39+$A64,1,1,$D64))</f>
        <v>0</v>
      </c>
      <c r="BP64" s="1" cm="1">
        <f t="array" aca="1" ref="BP64" ca="1">INDIRECT(ADDRESS($B64,BP$39+$A64,1,1,$D64))</f>
        <v>0</v>
      </c>
      <c r="BQ64" s="1" cm="1">
        <f t="array" aca="1" ref="BQ64" ca="1">INDIRECT(ADDRESS($B64,BQ$39+$A64,1,1,$D64))</f>
        <v>0</v>
      </c>
      <c r="BR64" s="1" cm="1">
        <f t="array" aca="1" ref="BR64" ca="1">INDIRECT(ADDRESS($B64,BR$39+$A64,1,1,$D64))</f>
        <v>0</v>
      </c>
      <c r="BS64" s="1" cm="1">
        <f t="array" aca="1" ref="BS64" ca="1">INDIRECT(ADDRESS($B64,BS$39+$A64,1,1,$D64))</f>
        <v>0</v>
      </c>
      <c r="BT64" s="1" cm="1">
        <f t="array" aca="1" ref="BT64" ca="1">INDIRECT(ADDRESS($B64,BT$39+$A64,1,1,$D64))</f>
        <v>0</v>
      </c>
      <c r="BU64" s="1" cm="1">
        <f t="array" aca="1" ref="BU64" ca="1">INDIRECT(ADDRESS($B64,BU$39+$A64,1,1,$D64))</f>
        <v>0</v>
      </c>
      <c r="BV64" s="1" cm="1">
        <f t="array" aca="1" ref="BV64" ca="1">INDIRECT(ADDRESS($B64,BV$39+$A64,1,1,$D64))</f>
        <v>0</v>
      </c>
      <c r="BW64" s="1" cm="1">
        <f t="array" aca="1" ref="BW64" ca="1">INDIRECT(ADDRESS($B64,BW$39+$A64,1,1,$D64))</f>
        <v>0</v>
      </c>
      <c r="BX64" s="1" cm="1">
        <f t="array" aca="1" ref="BX64" ca="1">INDIRECT(ADDRESS($B64,BX$39+$A64,1,1,$D64))</f>
        <v>0</v>
      </c>
      <c r="BY64" s="1" cm="1">
        <f t="array" aca="1" ref="BY64" ca="1">INDIRECT(ADDRESS($B64,BY$39+$A64,1,1,$D64))</f>
        <v>0</v>
      </c>
      <c r="BZ64" s="1" cm="1">
        <f t="array" aca="1" ref="BZ64" ca="1">INDIRECT(ADDRESS($B64,BZ$39+$A64,1,1,$D64))</f>
        <v>0</v>
      </c>
      <c r="CA64" s="1" cm="1">
        <f t="array" aca="1" ref="CA64" ca="1">INDIRECT(ADDRESS($B64,CA$39+$A64,1,1,$D64))</f>
        <v>0</v>
      </c>
      <c r="CB64" s="1" cm="1">
        <f t="array" aca="1" ref="CB64" ca="1">INDIRECT(ADDRESS($B64,CB$39+$A64,1,1,$D64))</f>
        <v>0</v>
      </c>
      <c r="CC64" s="1" cm="1">
        <f t="array" aca="1" ref="CC64" ca="1">INDIRECT(ADDRESS($B64,CC$39+$A64,1,1,$D64))</f>
        <v>0</v>
      </c>
      <c r="CD64" s="1" cm="1">
        <f t="array" aca="1" ref="CD64" ca="1">INDIRECT(ADDRESS($B64,CD$39+$A64,1,1,$D64))</f>
        <v>0</v>
      </c>
      <c r="CE64" s="1" cm="1">
        <f t="array" aca="1" ref="CE64" ca="1">INDIRECT(ADDRESS($B64,CE$39+$A64,1,1,$D64))</f>
        <v>0</v>
      </c>
      <c r="CF64" s="1" cm="1">
        <f t="array" aca="1" ref="CF64" ca="1">INDIRECT(ADDRESS($B64,CF$39+$A64,1,1,$D64))</f>
        <v>0</v>
      </c>
      <c r="CG64" s="1" cm="1">
        <f t="array" aca="1" ref="CG64" ca="1">INDIRECT(ADDRESS($B64,CG$39+$A64,1,1,$D64))</f>
        <v>0</v>
      </c>
      <c r="CH64" s="1" cm="1">
        <f t="array" aca="1" ref="CH64" ca="1">INDIRECT(ADDRESS($B64,CH$39+$A64,1,1,$D64))</f>
        <v>0</v>
      </c>
      <c r="CI64" s="1" cm="1">
        <f t="array" aca="1" ref="CI64" ca="1">INDIRECT(ADDRESS($B64,CI$39+$A64,1,1,$D64))</f>
        <v>0</v>
      </c>
      <c r="CJ64" s="1" cm="1">
        <f t="array" aca="1" ref="CJ64" ca="1">INDIRECT(ADDRESS($B64,CJ$39+$A64,1,1,$D64))</f>
        <v>0</v>
      </c>
      <c r="CK64" s="1" cm="1">
        <f t="array" aca="1" ref="CK64" ca="1">INDIRECT(ADDRESS($B64,CK$39+$A64,1,1,$D64))</f>
        <v>0</v>
      </c>
      <c r="CL64" s="1" cm="1">
        <f t="array" aca="1" ref="CL64" ca="1">INDIRECT(ADDRESS($B64,CL$39+$A64,1,1,$D64))</f>
        <v>0</v>
      </c>
      <c r="CM64" s="1" cm="1">
        <f t="array" aca="1" ref="CM64" ca="1">INDIRECT(ADDRESS($B64,CM$39+$A64,1,1,$D64))</f>
        <v>0</v>
      </c>
      <c r="CN64" s="1" cm="1">
        <f t="array" aca="1" ref="CN64" ca="1">INDIRECT(ADDRESS($B64,CN$39+$A64,1,1,$D64))</f>
        <v>0</v>
      </c>
      <c r="CO64" s="1" cm="1">
        <f t="array" aca="1" ref="CO64" ca="1">INDIRECT(ADDRESS($B64,CO$39+$A64,1,1,$D64))</f>
        <v>0</v>
      </c>
    </row>
    <row r="65" spans="1:93" x14ac:dyDescent="0.25">
      <c r="A65">
        <v>8</v>
      </c>
      <c r="B65">
        <f t="shared" ca="1" si="29"/>
        <v>9</v>
      </c>
      <c r="C65" s="1" t="str">
        <f t="shared" si="28"/>
        <v>US California</v>
      </c>
      <c r="D65" t="str">
        <f>D64</f>
        <v>Recovered</v>
      </c>
      <c r="E65" s="1" cm="1">
        <f t="array" aca="1" ref="E65" ca="1">INDIRECT(ADDRESS($B65,E$39+$A65,1,1,$D65))</f>
        <v>0</v>
      </c>
      <c r="F65" s="1" cm="1">
        <f t="array" aca="1" ref="F65" ca="1">INDIRECT(ADDRESS($B65,F$39+$A65,1,1,$D65))</f>
        <v>0</v>
      </c>
      <c r="G65" s="1" cm="1">
        <f t="array" aca="1" ref="G65" ca="1">INDIRECT(ADDRESS($B65,G$39+$A65,1,1,$D65))</f>
        <v>0</v>
      </c>
      <c r="H65" s="1" cm="1">
        <f t="array" aca="1" ref="H65" ca="1">INDIRECT(ADDRESS($B65,H$39+$A65,1,1,$D65))</f>
        <v>0</v>
      </c>
      <c r="I65" s="1" cm="1">
        <f t="array" aca="1" ref="I65" ca="1">INDIRECT(ADDRESS($B65,I$39+$A65,1,1,$D65))</f>
        <v>0</v>
      </c>
      <c r="J65" s="1" cm="1">
        <f t="array" aca="1" ref="J65" ca="1">INDIRECT(ADDRESS($B65,J$39+$A65,1,1,$D65))</f>
        <v>0</v>
      </c>
      <c r="K65" s="1" cm="1">
        <f t="array" aca="1" ref="K65" ca="1">INDIRECT(ADDRESS($B65,K$39+$A65,1,1,$D65))</f>
        <v>0</v>
      </c>
      <c r="L65" s="1" cm="1">
        <f t="array" aca="1" ref="L65" ca="1">INDIRECT(ADDRESS($B65,L$39+$A65,1,1,$D65))</f>
        <v>0</v>
      </c>
      <c r="M65" s="1" cm="1">
        <f t="array" aca="1" ref="M65" ca="1">INDIRECT(ADDRESS($B65,M$39+$A65,1,1,$D65))</f>
        <v>0</v>
      </c>
      <c r="N65" s="1" cm="1">
        <f t="array" aca="1" ref="N65" ca="1">INDIRECT(ADDRESS($B65,N$39+$A65,1,1,$D65))</f>
        <v>0</v>
      </c>
      <c r="O65" s="1" cm="1">
        <f t="array" aca="1" ref="O65" ca="1">INDIRECT(ADDRESS($B65,O$39+$A65,1,1,$D65))</f>
        <v>0</v>
      </c>
      <c r="P65" s="1" cm="1">
        <f t="array" aca="1" ref="P65" ca="1">INDIRECT(ADDRESS($B65,P$39+$A65,1,1,$D65))</f>
        <v>0</v>
      </c>
      <c r="Q65" s="1" cm="1">
        <f t="array" aca="1" ref="Q65" ca="1">INDIRECT(ADDRESS($B65,Q$39+$A65,1,1,$D65))</f>
        <v>0</v>
      </c>
      <c r="R65" s="1" cm="1">
        <f t="array" aca="1" ref="R65" ca="1">INDIRECT(ADDRESS($B65,R$39+$A65,1,1,$D65))</f>
        <v>0</v>
      </c>
      <c r="S65" s="1" cm="1">
        <f t="array" aca="1" ref="S65" ca="1">INDIRECT(ADDRESS($B65,S$39+$A65,1,1,$D65))</f>
        <v>0</v>
      </c>
      <c r="T65" s="1" cm="1">
        <f t="array" aca="1" ref="T65" ca="1">INDIRECT(ADDRESS($B65,T$39+$A65,1,1,$D65))</f>
        <v>0</v>
      </c>
      <c r="U65" s="1" cm="1">
        <f t="array" aca="1" ref="U65" ca="1">INDIRECT(ADDRESS($B65,U$39+$A65,1,1,$D65))</f>
        <v>0</v>
      </c>
      <c r="V65" s="1" cm="1">
        <f t="array" aca="1" ref="V65" ca="1">INDIRECT(ADDRESS($B65,V$39+$A65,1,1,$D65))</f>
        <v>0</v>
      </c>
      <c r="W65" s="1" cm="1">
        <f t="array" aca="1" ref="W65" ca="1">INDIRECT(ADDRESS($B65,W$39+$A65,1,1,$D65))</f>
        <v>0</v>
      </c>
      <c r="X65" s="1" cm="1">
        <f t="array" aca="1" ref="X65" ca="1">INDIRECT(ADDRESS($B65,X$39+$A65,1,1,$D65))</f>
        <v>0</v>
      </c>
      <c r="Y65" s="1" cm="1">
        <f t="array" aca="1" ref="Y65" ca="1">INDIRECT(ADDRESS($B65,Y$39+$A65,1,1,$D65))</f>
        <v>0</v>
      </c>
      <c r="Z65" s="1" cm="1">
        <f t="array" aca="1" ref="Z65" ca="1">INDIRECT(ADDRESS($B65,Z$39+$A65,1,1,$D65))</f>
        <v>0</v>
      </c>
      <c r="AA65" s="1" cm="1">
        <f t="array" aca="1" ref="AA65" ca="1">INDIRECT(ADDRESS($B65,AA$39+$A65,1,1,$D65))</f>
        <v>0</v>
      </c>
      <c r="AB65" s="1" cm="1">
        <f t="array" aca="1" ref="AB65" ca="1">INDIRECT(ADDRESS($B65,AB$39+$A65,1,1,$D65))</f>
        <v>0</v>
      </c>
      <c r="AC65" s="1" cm="1">
        <f t="array" aca="1" ref="AC65" ca="1">INDIRECT(ADDRESS($B65,AC$39+$A65,1,1,$D65))</f>
        <v>0</v>
      </c>
      <c r="AD65" s="1" cm="1">
        <f t="array" aca="1" ref="AD65" ca="1">INDIRECT(ADDRESS($B65,AD$39+$A65,1,1,$D65))</f>
        <v>0</v>
      </c>
      <c r="AE65" s="1" cm="1">
        <f t="array" aca="1" ref="AE65" ca="1">INDIRECT(ADDRESS($B65,AE$39+$A65,1,1,$D65))</f>
        <v>0</v>
      </c>
      <c r="AF65" s="1" cm="1">
        <f t="array" aca="1" ref="AF65" ca="1">INDIRECT(ADDRESS($B65,AF$39+$A65,1,1,$D65))</f>
        <v>0</v>
      </c>
      <c r="AG65" s="1" cm="1">
        <f t="array" aca="1" ref="AG65" ca="1">INDIRECT(ADDRESS($B65,AG$39+$A65,1,1,$D65))</f>
        <v>0</v>
      </c>
      <c r="AH65" s="1" cm="1">
        <f t="array" aca="1" ref="AH65" ca="1">INDIRECT(ADDRESS($B65,AH$39+$A65,1,1,$D65))</f>
        <v>0</v>
      </c>
      <c r="AI65" s="1" cm="1">
        <f t="array" aca="1" ref="AI65" ca="1">INDIRECT(ADDRESS($B65,AI$39+$A65,1,1,$D65))</f>
        <v>0</v>
      </c>
      <c r="AJ65" s="1" cm="1">
        <f t="array" aca="1" ref="AJ65" ca="1">INDIRECT(ADDRESS($B65,AJ$39+$A65,1,1,$D65))</f>
        <v>0</v>
      </c>
      <c r="AK65" s="1" cm="1">
        <f t="array" aca="1" ref="AK65" ca="1">INDIRECT(ADDRESS($B65,AK$39+$A65,1,1,$D65))</f>
        <v>0</v>
      </c>
      <c r="AL65" s="1" cm="1">
        <f t="array" aca="1" ref="AL65" ca="1">INDIRECT(ADDRESS($B65,AL$39+$A65,1,1,$D65))</f>
        <v>0</v>
      </c>
      <c r="AM65" s="1" cm="1">
        <f t="array" aca="1" ref="AM65" ca="1">INDIRECT(ADDRESS($B65,AM$39+$A65,1,1,$D65))</f>
        <v>0</v>
      </c>
      <c r="AN65" s="1" cm="1">
        <f t="array" aca="1" ref="AN65" ca="1">INDIRECT(ADDRESS($B65,AN$39+$A65,1,1,$D65))</f>
        <v>0</v>
      </c>
      <c r="AO65" s="1" cm="1">
        <f t="array" aca="1" ref="AO65" ca="1">INDIRECT(ADDRESS($B65,AO$39+$A65,1,1,$D65))</f>
        <v>0</v>
      </c>
      <c r="AP65" s="1" cm="1">
        <f t="array" aca="1" ref="AP65" ca="1">INDIRECT(ADDRESS($B65,AP$39+$A65,1,1,$D65))</f>
        <v>0</v>
      </c>
      <c r="AQ65" s="1" cm="1">
        <f t="array" aca="1" ref="AQ65" ca="1">INDIRECT(ADDRESS($B65,AQ$39+$A65,1,1,$D65))</f>
        <v>0</v>
      </c>
      <c r="AR65" s="1" cm="1">
        <f t="array" aca="1" ref="AR65" ca="1">INDIRECT(ADDRESS($B65,AR$39+$A65,1,1,$D65))</f>
        <v>0</v>
      </c>
      <c r="AS65" s="1" cm="1">
        <f t="array" aca="1" ref="AS65" ca="1">INDIRECT(ADDRESS($B65,AS$39+$A65,1,1,$D65))</f>
        <v>0</v>
      </c>
      <c r="AT65" s="1" cm="1">
        <f t="array" aca="1" ref="AT65" ca="1">INDIRECT(ADDRESS($B65,AT$39+$A65,1,1,$D65))</f>
        <v>0</v>
      </c>
      <c r="AU65" s="1" cm="1">
        <f t="array" aca="1" ref="AU65" ca="1">INDIRECT(ADDRESS($B65,AU$39+$A65,1,1,$D65))</f>
        <v>0</v>
      </c>
      <c r="AV65" s="1" cm="1">
        <f t="array" aca="1" ref="AV65" ca="1">INDIRECT(ADDRESS($B65,AV$39+$A65,1,1,$D65))</f>
        <v>0</v>
      </c>
      <c r="AW65" s="1" cm="1">
        <f t="array" aca="1" ref="AW65" ca="1">INDIRECT(ADDRESS($B65,AW$39+$A65,1,1,$D65))</f>
        <v>0</v>
      </c>
      <c r="AX65" s="1" cm="1">
        <f t="array" aca="1" ref="AX65" ca="1">INDIRECT(ADDRESS($B65,AX$39+$A65,1,1,$D65))</f>
        <v>0</v>
      </c>
      <c r="AY65" s="1" cm="1">
        <f t="array" aca="1" ref="AY65" ca="1">INDIRECT(ADDRESS($B65,AY$39+$A65,1,1,$D65))</f>
        <v>0</v>
      </c>
      <c r="AZ65" s="1" cm="1">
        <f t="array" aca="1" ref="AZ65" ca="1">INDIRECT(ADDRESS($B65,AZ$39+$A65,1,1,$D65))</f>
        <v>0</v>
      </c>
      <c r="BA65" s="1" cm="1">
        <f t="array" aca="1" ref="BA65" ca="1">INDIRECT(ADDRESS($B65,BA$39+$A65,1,1,$D65))</f>
        <v>0</v>
      </c>
      <c r="BB65" s="1" cm="1">
        <f t="array" aca="1" ref="BB65" ca="1">INDIRECT(ADDRESS($B65,BB$39+$A65,1,1,$D65))</f>
        <v>0</v>
      </c>
      <c r="BC65" s="1" cm="1">
        <f t="array" aca="1" ref="BC65" ca="1">INDIRECT(ADDRESS($B65,BC$39+$A65,1,1,$D65))</f>
        <v>0</v>
      </c>
      <c r="BD65" s="1" cm="1">
        <f t="array" aca="1" ref="BD65" ca="1">INDIRECT(ADDRESS($B65,BD$39+$A65,1,1,$D65))</f>
        <v>0</v>
      </c>
      <c r="BE65" s="1" cm="1">
        <f t="array" aca="1" ref="BE65" ca="1">INDIRECT(ADDRESS($B65,BE$39+$A65,1,1,$D65))</f>
        <v>0</v>
      </c>
      <c r="BF65" s="1" cm="1">
        <f t="array" aca="1" ref="BF65" ca="1">INDIRECT(ADDRESS($B65,BF$39+$A65,1,1,$D65))</f>
        <v>0</v>
      </c>
      <c r="BG65" s="1" cm="1">
        <f t="array" aca="1" ref="BG65" ca="1">INDIRECT(ADDRESS($B65,BG$39+$A65,1,1,$D65))</f>
        <v>0</v>
      </c>
      <c r="BH65" s="1" cm="1">
        <f t="array" aca="1" ref="BH65" ca="1">INDIRECT(ADDRESS($B65,BH$39+$A65,1,1,$D65))</f>
        <v>0</v>
      </c>
      <c r="BI65" s="1" cm="1">
        <f t="array" aca="1" ref="BI65" ca="1">INDIRECT(ADDRESS($B65,BI$39+$A65,1,1,$D65))</f>
        <v>0</v>
      </c>
      <c r="BJ65" s="1" cm="1">
        <f t="array" aca="1" ref="BJ65" ca="1">INDIRECT(ADDRESS($B65,BJ$39+$A65,1,1,$D65))</f>
        <v>0</v>
      </c>
      <c r="BK65" s="1" cm="1">
        <f t="array" aca="1" ref="BK65" ca="1">INDIRECT(ADDRESS($B65,BK$39+$A65,1,1,$D65))</f>
        <v>0</v>
      </c>
      <c r="BL65" s="1" cm="1">
        <f t="array" aca="1" ref="BL65" ca="1">INDIRECT(ADDRESS($B65,BL$39+$A65,1,1,$D65))</f>
        <v>0</v>
      </c>
      <c r="BM65" s="1" cm="1">
        <f t="array" aca="1" ref="BM65" ca="1">INDIRECT(ADDRESS($B65,BM$39+$A65,1,1,$D65))</f>
        <v>0</v>
      </c>
      <c r="BN65" s="1" cm="1">
        <f t="array" aca="1" ref="BN65" ca="1">INDIRECT(ADDRESS($B65,BN$39+$A65,1,1,$D65))</f>
        <v>0</v>
      </c>
      <c r="BO65" s="1" cm="1">
        <f t="array" aca="1" ref="BO65" ca="1">INDIRECT(ADDRESS($B65,BO$39+$A65,1,1,$D65))</f>
        <v>0</v>
      </c>
      <c r="BP65" s="1" cm="1">
        <f t="array" aca="1" ref="BP65" ca="1">INDIRECT(ADDRESS($B65,BP$39+$A65,1,1,$D65))</f>
        <v>0</v>
      </c>
      <c r="BQ65" s="1" cm="1">
        <f t="array" aca="1" ref="BQ65" ca="1">INDIRECT(ADDRESS($B65,BQ$39+$A65,1,1,$D65))</f>
        <v>0</v>
      </c>
      <c r="BR65" s="1" cm="1">
        <f t="array" aca="1" ref="BR65" ca="1">INDIRECT(ADDRESS($B65,BR$39+$A65,1,1,$D65))</f>
        <v>0</v>
      </c>
      <c r="BS65" s="1" cm="1">
        <f t="array" aca="1" ref="BS65" ca="1">INDIRECT(ADDRESS($B65,BS$39+$A65,1,1,$D65))</f>
        <v>0</v>
      </c>
      <c r="BT65" s="1" cm="1">
        <f t="array" aca="1" ref="BT65" ca="1">INDIRECT(ADDRESS($B65,BT$39+$A65,1,1,$D65))</f>
        <v>0</v>
      </c>
      <c r="BU65" s="1" cm="1">
        <f t="array" aca="1" ref="BU65" ca="1">INDIRECT(ADDRESS($B65,BU$39+$A65,1,1,$D65))</f>
        <v>0</v>
      </c>
      <c r="BV65" s="1" cm="1">
        <f t="array" aca="1" ref="BV65" ca="1">INDIRECT(ADDRESS($B65,BV$39+$A65,1,1,$D65))</f>
        <v>0</v>
      </c>
      <c r="BW65" s="1" cm="1">
        <f t="array" aca="1" ref="BW65" ca="1">INDIRECT(ADDRESS($B65,BW$39+$A65,1,1,$D65))</f>
        <v>0</v>
      </c>
      <c r="BX65" s="1" cm="1">
        <f t="array" aca="1" ref="BX65" ca="1">INDIRECT(ADDRESS($B65,BX$39+$A65,1,1,$D65))</f>
        <v>0</v>
      </c>
      <c r="BY65" s="1" cm="1">
        <f t="array" aca="1" ref="BY65" ca="1">INDIRECT(ADDRESS($B65,BY$39+$A65,1,1,$D65))</f>
        <v>0</v>
      </c>
      <c r="BZ65" s="1" cm="1">
        <f t="array" aca="1" ref="BZ65" ca="1">INDIRECT(ADDRESS($B65,BZ$39+$A65,1,1,$D65))</f>
        <v>0</v>
      </c>
      <c r="CA65" s="1" cm="1">
        <f t="array" aca="1" ref="CA65" ca="1">INDIRECT(ADDRESS($B65,CA$39+$A65,1,1,$D65))</f>
        <v>0</v>
      </c>
      <c r="CB65" s="1" cm="1">
        <f t="array" aca="1" ref="CB65" ca="1">INDIRECT(ADDRESS($B65,CB$39+$A65,1,1,$D65))</f>
        <v>0</v>
      </c>
      <c r="CC65" s="1" cm="1">
        <f t="array" aca="1" ref="CC65" ca="1">INDIRECT(ADDRESS($B65,CC$39+$A65,1,1,$D65))</f>
        <v>0</v>
      </c>
      <c r="CD65" s="1" cm="1">
        <f t="array" aca="1" ref="CD65" ca="1">INDIRECT(ADDRESS($B65,CD$39+$A65,1,1,$D65))</f>
        <v>0</v>
      </c>
      <c r="CE65" s="1" cm="1">
        <f t="array" aca="1" ref="CE65" ca="1">INDIRECT(ADDRESS($B65,CE$39+$A65,1,1,$D65))</f>
        <v>0</v>
      </c>
      <c r="CF65" s="1" cm="1">
        <f t="array" aca="1" ref="CF65" ca="1">INDIRECT(ADDRESS($B65,CF$39+$A65,1,1,$D65))</f>
        <v>0</v>
      </c>
      <c r="CG65" s="1" cm="1">
        <f t="array" aca="1" ref="CG65" ca="1">INDIRECT(ADDRESS($B65,CG$39+$A65,1,1,$D65))</f>
        <v>0</v>
      </c>
      <c r="CH65" s="1" cm="1">
        <f t="array" aca="1" ref="CH65" ca="1">INDIRECT(ADDRESS($B65,CH$39+$A65,1,1,$D65))</f>
        <v>0</v>
      </c>
      <c r="CI65" s="1" cm="1">
        <f t="array" aca="1" ref="CI65" ca="1">INDIRECT(ADDRESS($B65,CI$39+$A65,1,1,$D65))</f>
        <v>0</v>
      </c>
      <c r="CJ65" s="1" cm="1">
        <f t="array" aca="1" ref="CJ65" ca="1">INDIRECT(ADDRESS($B65,CJ$39+$A65,1,1,$D65))</f>
        <v>0</v>
      </c>
      <c r="CK65" s="1" cm="1">
        <f t="array" aca="1" ref="CK65" ca="1">INDIRECT(ADDRESS($B65,CK$39+$A65,1,1,$D65))</f>
        <v>0</v>
      </c>
      <c r="CL65" s="1" cm="1">
        <f t="array" aca="1" ref="CL65" ca="1">INDIRECT(ADDRESS($B65,CL$39+$A65,1,1,$D65))</f>
        <v>0</v>
      </c>
      <c r="CM65" s="1" cm="1">
        <f t="array" aca="1" ref="CM65" ca="1">INDIRECT(ADDRESS($B65,CM$39+$A65,1,1,$D65))</f>
        <v>0</v>
      </c>
      <c r="CN65" s="1" cm="1">
        <f t="array" aca="1" ref="CN65" ca="1">INDIRECT(ADDRESS($B65,CN$39+$A65,1,1,$D65))</f>
        <v>0</v>
      </c>
      <c r="CO65" s="1" cm="1">
        <f t="array" aca="1" ref="CO65" ca="1">INDIRECT(ADDRESS($B65,CO$39+$A65,1,1,$D65))</f>
        <v>0</v>
      </c>
    </row>
    <row r="66" spans="1:93" x14ac:dyDescent="0.25">
      <c r="A66">
        <v>8</v>
      </c>
      <c r="B66">
        <f t="shared" ca="1" si="29"/>
        <v>36</v>
      </c>
      <c r="C66" s="1" t="str">
        <f t="shared" si="28"/>
        <v>US New Jersey</v>
      </c>
      <c r="D66" t="str">
        <f>D65</f>
        <v>Recovered</v>
      </c>
      <c r="E66" s="1" cm="1">
        <f t="array" aca="1" ref="E66" ca="1">INDIRECT(ADDRESS($B66,E$39+$A66,1,1,$D66))</f>
        <v>0</v>
      </c>
      <c r="F66" s="1" cm="1">
        <f t="array" aca="1" ref="F66" ca="1">INDIRECT(ADDRESS($B66,F$39+$A66,1,1,$D66))</f>
        <v>0</v>
      </c>
      <c r="G66" s="1" cm="1">
        <f t="array" aca="1" ref="G66" ca="1">INDIRECT(ADDRESS($B66,G$39+$A66,1,1,$D66))</f>
        <v>0</v>
      </c>
      <c r="H66" s="1" cm="1">
        <f t="array" aca="1" ref="H66" ca="1">INDIRECT(ADDRESS($B66,H$39+$A66,1,1,$D66))</f>
        <v>0</v>
      </c>
      <c r="I66" s="1" cm="1">
        <f t="array" aca="1" ref="I66" ca="1">INDIRECT(ADDRESS($B66,I$39+$A66,1,1,$D66))</f>
        <v>0</v>
      </c>
      <c r="J66" s="1" cm="1">
        <f t="array" aca="1" ref="J66" ca="1">INDIRECT(ADDRESS($B66,J$39+$A66,1,1,$D66))</f>
        <v>0</v>
      </c>
      <c r="K66" s="1" cm="1">
        <f t="array" aca="1" ref="K66" ca="1">INDIRECT(ADDRESS($B66,K$39+$A66,1,1,$D66))</f>
        <v>0</v>
      </c>
      <c r="L66" s="1" cm="1">
        <f t="array" aca="1" ref="L66" ca="1">INDIRECT(ADDRESS($B66,L$39+$A66,1,1,$D66))</f>
        <v>0</v>
      </c>
      <c r="M66" s="1" cm="1">
        <f t="array" aca="1" ref="M66" ca="1">INDIRECT(ADDRESS($B66,M$39+$A66,1,1,$D66))</f>
        <v>0</v>
      </c>
      <c r="N66" s="1" cm="1">
        <f t="array" aca="1" ref="N66" ca="1">INDIRECT(ADDRESS($B66,N$39+$A66,1,1,$D66))</f>
        <v>0</v>
      </c>
      <c r="O66" s="1" cm="1">
        <f t="array" aca="1" ref="O66" ca="1">INDIRECT(ADDRESS($B66,O$39+$A66,1,1,$D66))</f>
        <v>0</v>
      </c>
      <c r="P66" s="1" cm="1">
        <f t="array" aca="1" ref="P66" ca="1">INDIRECT(ADDRESS($B66,P$39+$A66,1,1,$D66))</f>
        <v>0</v>
      </c>
      <c r="Q66" s="1" cm="1">
        <f t="array" aca="1" ref="Q66" ca="1">INDIRECT(ADDRESS($B66,Q$39+$A66,1,1,$D66))</f>
        <v>0</v>
      </c>
      <c r="R66" s="1" cm="1">
        <f t="array" aca="1" ref="R66" ca="1">INDIRECT(ADDRESS($B66,R$39+$A66,1,1,$D66))</f>
        <v>0</v>
      </c>
      <c r="S66" s="1" cm="1">
        <f t="array" aca="1" ref="S66" ca="1">INDIRECT(ADDRESS($B66,S$39+$A66,1,1,$D66))</f>
        <v>0</v>
      </c>
      <c r="T66" s="1" cm="1">
        <f t="array" aca="1" ref="T66" ca="1">INDIRECT(ADDRESS($B66,T$39+$A66,1,1,$D66))</f>
        <v>0</v>
      </c>
      <c r="U66" s="1" cm="1">
        <f t="array" aca="1" ref="U66" ca="1">INDIRECT(ADDRESS($B66,U$39+$A66,1,1,$D66))</f>
        <v>0</v>
      </c>
      <c r="V66" s="1" cm="1">
        <f t="array" aca="1" ref="V66" ca="1">INDIRECT(ADDRESS($B66,V$39+$A66,1,1,$D66))</f>
        <v>0</v>
      </c>
      <c r="W66" s="1" cm="1">
        <f t="array" aca="1" ref="W66" ca="1">INDIRECT(ADDRESS($B66,W$39+$A66,1,1,$D66))</f>
        <v>0</v>
      </c>
      <c r="X66" s="1" cm="1">
        <f t="array" aca="1" ref="X66" ca="1">INDIRECT(ADDRESS($B66,X$39+$A66,1,1,$D66))</f>
        <v>0</v>
      </c>
      <c r="Y66" s="1" cm="1">
        <f t="array" aca="1" ref="Y66" ca="1">INDIRECT(ADDRESS($B66,Y$39+$A66,1,1,$D66))</f>
        <v>0</v>
      </c>
      <c r="Z66" s="1" cm="1">
        <f t="array" aca="1" ref="Z66" ca="1">INDIRECT(ADDRESS($B66,Z$39+$A66,1,1,$D66))</f>
        <v>0</v>
      </c>
      <c r="AA66" s="1" cm="1">
        <f t="array" aca="1" ref="AA66" ca="1">INDIRECT(ADDRESS($B66,AA$39+$A66,1,1,$D66))</f>
        <v>0</v>
      </c>
      <c r="AB66" s="1" cm="1">
        <f t="array" aca="1" ref="AB66" ca="1">INDIRECT(ADDRESS($B66,AB$39+$A66,1,1,$D66))</f>
        <v>0</v>
      </c>
      <c r="AC66" s="1" cm="1">
        <f t="array" aca="1" ref="AC66" ca="1">INDIRECT(ADDRESS($B66,AC$39+$A66,1,1,$D66))</f>
        <v>0</v>
      </c>
      <c r="AD66" s="1" cm="1">
        <f t="array" aca="1" ref="AD66" ca="1">INDIRECT(ADDRESS($B66,AD$39+$A66,1,1,$D66))</f>
        <v>0</v>
      </c>
      <c r="AE66" s="1" cm="1">
        <f t="array" aca="1" ref="AE66" ca="1">INDIRECT(ADDRESS($B66,AE$39+$A66,1,1,$D66))</f>
        <v>0</v>
      </c>
      <c r="AF66" s="1" cm="1">
        <f t="array" aca="1" ref="AF66" ca="1">INDIRECT(ADDRESS($B66,AF$39+$A66,1,1,$D66))</f>
        <v>0</v>
      </c>
      <c r="AG66" s="1" cm="1">
        <f t="array" aca="1" ref="AG66" ca="1">INDIRECT(ADDRESS($B66,AG$39+$A66,1,1,$D66))</f>
        <v>0</v>
      </c>
      <c r="AH66" s="1" cm="1">
        <f t="array" aca="1" ref="AH66" ca="1">INDIRECT(ADDRESS($B66,AH$39+$A66,1,1,$D66))</f>
        <v>0</v>
      </c>
      <c r="AI66" s="1" cm="1">
        <f t="array" aca="1" ref="AI66" ca="1">INDIRECT(ADDRESS($B66,AI$39+$A66,1,1,$D66))</f>
        <v>0</v>
      </c>
      <c r="AJ66" s="1" cm="1">
        <f t="array" aca="1" ref="AJ66" ca="1">INDIRECT(ADDRESS($B66,AJ$39+$A66,1,1,$D66))</f>
        <v>0</v>
      </c>
      <c r="AK66" s="1" cm="1">
        <f t="array" aca="1" ref="AK66" ca="1">INDIRECT(ADDRESS($B66,AK$39+$A66,1,1,$D66))</f>
        <v>0</v>
      </c>
      <c r="AL66" s="1" cm="1">
        <f t="array" aca="1" ref="AL66" ca="1">INDIRECT(ADDRESS($B66,AL$39+$A66,1,1,$D66))</f>
        <v>0</v>
      </c>
      <c r="AM66" s="1" cm="1">
        <f t="array" aca="1" ref="AM66" ca="1">INDIRECT(ADDRESS($B66,AM$39+$A66,1,1,$D66))</f>
        <v>0</v>
      </c>
      <c r="AN66" s="1" cm="1">
        <f t="array" aca="1" ref="AN66" ca="1">INDIRECT(ADDRESS($B66,AN$39+$A66,1,1,$D66))</f>
        <v>0</v>
      </c>
      <c r="AO66" s="1" cm="1">
        <f t="array" aca="1" ref="AO66" ca="1">INDIRECT(ADDRESS($B66,AO$39+$A66,1,1,$D66))</f>
        <v>0</v>
      </c>
      <c r="AP66" s="1" cm="1">
        <f t="array" aca="1" ref="AP66" ca="1">INDIRECT(ADDRESS($B66,AP$39+$A66,1,1,$D66))</f>
        <v>0</v>
      </c>
      <c r="AQ66" s="1" cm="1">
        <f t="array" aca="1" ref="AQ66" ca="1">INDIRECT(ADDRESS($B66,AQ$39+$A66,1,1,$D66))</f>
        <v>0</v>
      </c>
      <c r="AR66" s="1" cm="1">
        <f t="array" aca="1" ref="AR66" ca="1">INDIRECT(ADDRESS($B66,AR$39+$A66,1,1,$D66))</f>
        <v>0</v>
      </c>
      <c r="AS66" s="1" cm="1">
        <f t="array" aca="1" ref="AS66" ca="1">INDIRECT(ADDRESS($B66,AS$39+$A66,1,1,$D66))</f>
        <v>0</v>
      </c>
      <c r="AT66" s="1" cm="1">
        <f t="array" aca="1" ref="AT66" ca="1">INDIRECT(ADDRESS($B66,AT$39+$A66,1,1,$D66))</f>
        <v>0</v>
      </c>
      <c r="AU66" s="1" cm="1">
        <f t="array" aca="1" ref="AU66" ca="1">INDIRECT(ADDRESS($B66,AU$39+$A66,1,1,$D66))</f>
        <v>0</v>
      </c>
      <c r="AV66" s="1" cm="1">
        <f t="array" aca="1" ref="AV66" ca="1">INDIRECT(ADDRESS($B66,AV$39+$A66,1,1,$D66))</f>
        <v>0</v>
      </c>
      <c r="AW66" s="1" cm="1">
        <f t="array" aca="1" ref="AW66" ca="1">INDIRECT(ADDRESS($B66,AW$39+$A66,1,1,$D66))</f>
        <v>0</v>
      </c>
      <c r="AX66" s="1" cm="1">
        <f t="array" aca="1" ref="AX66" ca="1">INDIRECT(ADDRESS($B66,AX$39+$A66,1,1,$D66))</f>
        <v>0</v>
      </c>
      <c r="AY66" s="1" cm="1">
        <f t="array" aca="1" ref="AY66" ca="1">INDIRECT(ADDRESS($B66,AY$39+$A66,1,1,$D66))</f>
        <v>0</v>
      </c>
      <c r="AZ66" s="1" cm="1">
        <f t="array" aca="1" ref="AZ66" ca="1">INDIRECT(ADDRESS($B66,AZ$39+$A66,1,1,$D66))</f>
        <v>0</v>
      </c>
      <c r="BA66" s="1" cm="1">
        <f t="array" aca="1" ref="BA66" ca="1">INDIRECT(ADDRESS($B66,BA$39+$A66,1,1,$D66))</f>
        <v>0</v>
      </c>
      <c r="BB66" s="1" cm="1">
        <f t="array" aca="1" ref="BB66" ca="1">INDIRECT(ADDRESS($B66,BB$39+$A66,1,1,$D66))</f>
        <v>0</v>
      </c>
      <c r="BC66" s="1" cm="1">
        <f t="array" aca="1" ref="BC66" ca="1">INDIRECT(ADDRESS($B66,BC$39+$A66,1,1,$D66))</f>
        <v>0</v>
      </c>
      <c r="BD66" s="1" cm="1">
        <f t="array" aca="1" ref="BD66" ca="1">INDIRECT(ADDRESS($B66,BD$39+$A66,1,1,$D66))</f>
        <v>0</v>
      </c>
      <c r="BE66" s="1" cm="1">
        <f t="array" aca="1" ref="BE66" ca="1">INDIRECT(ADDRESS($B66,BE$39+$A66,1,1,$D66))</f>
        <v>0</v>
      </c>
      <c r="BF66" s="1" cm="1">
        <f t="array" aca="1" ref="BF66" ca="1">INDIRECT(ADDRESS($B66,BF$39+$A66,1,1,$D66))</f>
        <v>0</v>
      </c>
      <c r="BG66" s="1" cm="1">
        <f t="array" aca="1" ref="BG66" ca="1">INDIRECT(ADDRESS($B66,BG$39+$A66,1,1,$D66))</f>
        <v>0</v>
      </c>
      <c r="BH66" s="1" cm="1">
        <f t="array" aca="1" ref="BH66" ca="1">INDIRECT(ADDRESS($B66,BH$39+$A66,1,1,$D66))</f>
        <v>0</v>
      </c>
      <c r="BI66" s="1" cm="1">
        <f t="array" aca="1" ref="BI66" ca="1">INDIRECT(ADDRESS($B66,BI$39+$A66,1,1,$D66))</f>
        <v>0</v>
      </c>
      <c r="BJ66" s="1" cm="1">
        <f t="array" aca="1" ref="BJ66" ca="1">INDIRECT(ADDRESS($B66,BJ$39+$A66,1,1,$D66))</f>
        <v>0</v>
      </c>
      <c r="BK66" s="1" cm="1">
        <f t="array" aca="1" ref="BK66" ca="1">INDIRECT(ADDRESS($B66,BK$39+$A66,1,1,$D66))</f>
        <v>0</v>
      </c>
      <c r="BL66" s="1" cm="1">
        <f t="array" aca="1" ref="BL66" ca="1">INDIRECT(ADDRESS($B66,BL$39+$A66,1,1,$D66))</f>
        <v>0</v>
      </c>
      <c r="BM66" s="1" cm="1">
        <f t="array" aca="1" ref="BM66" ca="1">INDIRECT(ADDRESS($B66,BM$39+$A66,1,1,$D66))</f>
        <v>0</v>
      </c>
      <c r="BN66" s="1" cm="1">
        <f t="array" aca="1" ref="BN66" ca="1">INDIRECT(ADDRESS($B66,BN$39+$A66,1,1,$D66))</f>
        <v>0</v>
      </c>
      <c r="BO66" s="1" cm="1">
        <f t="array" aca="1" ref="BO66" ca="1">INDIRECT(ADDRESS($B66,BO$39+$A66,1,1,$D66))</f>
        <v>0</v>
      </c>
      <c r="BP66" s="1" cm="1">
        <f t="array" aca="1" ref="BP66" ca="1">INDIRECT(ADDRESS($B66,BP$39+$A66,1,1,$D66))</f>
        <v>0</v>
      </c>
      <c r="BQ66" s="1" cm="1">
        <f t="array" aca="1" ref="BQ66" ca="1">INDIRECT(ADDRESS($B66,BQ$39+$A66,1,1,$D66))</f>
        <v>0</v>
      </c>
      <c r="BR66" s="1" cm="1">
        <f t="array" aca="1" ref="BR66" ca="1">INDIRECT(ADDRESS($B66,BR$39+$A66,1,1,$D66))</f>
        <v>0</v>
      </c>
      <c r="BS66" s="1" cm="1">
        <f t="array" aca="1" ref="BS66" ca="1">INDIRECT(ADDRESS($B66,BS$39+$A66,1,1,$D66))</f>
        <v>0</v>
      </c>
      <c r="BT66" s="1" cm="1">
        <f t="array" aca="1" ref="BT66" ca="1">INDIRECT(ADDRESS($B66,BT$39+$A66,1,1,$D66))</f>
        <v>0</v>
      </c>
      <c r="BU66" s="1" cm="1">
        <f t="array" aca="1" ref="BU66" ca="1">INDIRECT(ADDRESS($B66,BU$39+$A66,1,1,$D66))</f>
        <v>0</v>
      </c>
      <c r="BV66" s="1" cm="1">
        <f t="array" aca="1" ref="BV66" ca="1">INDIRECT(ADDRESS($B66,BV$39+$A66,1,1,$D66))</f>
        <v>0</v>
      </c>
      <c r="BW66" s="1" cm="1">
        <f t="array" aca="1" ref="BW66" ca="1">INDIRECT(ADDRESS($B66,BW$39+$A66,1,1,$D66))</f>
        <v>0</v>
      </c>
      <c r="BX66" s="1" cm="1">
        <f t="array" aca="1" ref="BX66" ca="1">INDIRECT(ADDRESS($B66,BX$39+$A66,1,1,$D66))</f>
        <v>0</v>
      </c>
      <c r="BY66" s="1" cm="1">
        <f t="array" aca="1" ref="BY66" ca="1">INDIRECT(ADDRESS($B66,BY$39+$A66,1,1,$D66))</f>
        <v>0</v>
      </c>
      <c r="BZ66" s="1" cm="1">
        <f t="array" aca="1" ref="BZ66" ca="1">INDIRECT(ADDRESS($B66,BZ$39+$A66,1,1,$D66))</f>
        <v>0</v>
      </c>
      <c r="CA66" s="1" cm="1">
        <f t="array" aca="1" ref="CA66" ca="1">INDIRECT(ADDRESS($B66,CA$39+$A66,1,1,$D66))</f>
        <v>0</v>
      </c>
      <c r="CB66" s="1" cm="1">
        <f t="array" aca="1" ref="CB66" ca="1">INDIRECT(ADDRESS($B66,CB$39+$A66,1,1,$D66))</f>
        <v>0</v>
      </c>
      <c r="CC66" s="1" cm="1">
        <f t="array" aca="1" ref="CC66" ca="1">INDIRECT(ADDRESS($B66,CC$39+$A66,1,1,$D66))</f>
        <v>0</v>
      </c>
      <c r="CD66" s="1" cm="1">
        <f t="array" aca="1" ref="CD66" ca="1">INDIRECT(ADDRESS($B66,CD$39+$A66,1,1,$D66))</f>
        <v>0</v>
      </c>
      <c r="CE66" s="1" cm="1">
        <f t="array" aca="1" ref="CE66" ca="1">INDIRECT(ADDRESS($B66,CE$39+$A66,1,1,$D66))</f>
        <v>0</v>
      </c>
      <c r="CF66" s="1" cm="1">
        <f t="array" aca="1" ref="CF66" ca="1">INDIRECT(ADDRESS($B66,CF$39+$A66,1,1,$D66))</f>
        <v>0</v>
      </c>
      <c r="CG66" s="1" cm="1">
        <f t="array" aca="1" ref="CG66" ca="1">INDIRECT(ADDRESS($B66,CG$39+$A66,1,1,$D66))</f>
        <v>0</v>
      </c>
      <c r="CH66" s="1" cm="1">
        <f t="array" aca="1" ref="CH66" ca="1">INDIRECT(ADDRESS($B66,CH$39+$A66,1,1,$D66))</f>
        <v>0</v>
      </c>
      <c r="CI66" s="1" cm="1">
        <f t="array" aca="1" ref="CI66" ca="1">INDIRECT(ADDRESS($B66,CI$39+$A66,1,1,$D66))</f>
        <v>0</v>
      </c>
      <c r="CJ66" s="1" cm="1">
        <f t="array" aca="1" ref="CJ66" ca="1">INDIRECT(ADDRESS($B66,CJ$39+$A66,1,1,$D66))</f>
        <v>0</v>
      </c>
      <c r="CK66" s="1" cm="1">
        <f t="array" aca="1" ref="CK66" ca="1">INDIRECT(ADDRESS($B66,CK$39+$A66,1,1,$D66))</f>
        <v>0</v>
      </c>
      <c r="CL66" s="1" cm="1">
        <f t="array" aca="1" ref="CL66" ca="1">INDIRECT(ADDRESS($B66,CL$39+$A66,1,1,$D66))</f>
        <v>0</v>
      </c>
      <c r="CM66" s="1" cm="1">
        <f t="array" aca="1" ref="CM66" ca="1">INDIRECT(ADDRESS($B66,CM$39+$A66,1,1,$D66))</f>
        <v>0</v>
      </c>
      <c r="CN66" s="1" cm="1">
        <f t="array" aca="1" ref="CN66" ca="1">INDIRECT(ADDRESS($B66,CN$39+$A66,1,1,$D66))</f>
        <v>0</v>
      </c>
      <c r="CO66" s="1" cm="1">
        <f t="array" aca="1" ref="CO66" ca="1">INDIRECT(ADDRESS($B66,CO$39+$A66,1,1,$D66))</f>
        <v>0</v>
      </c>
    </row>
    <row r="67" spans="1:93" x14ac:dyDescent="0.25">
      <c r="A67">
        <v>8</v>
      </c>
      <c r="B67">
        <f t="shared" ca="1" si="29"/>
        <v>14</v>
      </c>
      <c r="C67" s="1" t="str">
        <f t="shared" si="28"/>
        <v>US Florida</v>
      </c>
      <c r="D67" t="str">
        <f t="shared" ref="D67:D70" si="30">D66</f>
        <v>Recovered</v>
      </c>
      <c r="E67" s="1" cm="1">
        <f t="array" aca="1" ref="E67" ca="1">INDIRECT(ADDRESS($B67,E$39+$A67,1,1,$D67))</f>
        <v>0</v>
      </c>
      <c r="F67" s="1" cm="1">
        <f t="array" aca="1" ref="F67" ca="1">INDIRECT(ADDRESS($B67,F$39+$A67,1,1,$D67))</f>
        <v>0</v>
      </c>
      <c r="G67" s="1" cm="1">
        <f t="array" aca="1" ref="G67" ca="1">INDIRECT(ADDRESS($B67,G$39+$A67,1,1,$D67))</f>
        <v>0</v>
      </c>
      <c r="H67" s="1" cm="1">
        <f t="array" aca="1" ref="H67" ca="1">INDIRECT(ADDRESS($B67,H$39+$A67,1,1,$D67))</f>
        <v>0</v>
      </c>
      <c r="I67" s="1" cm="1">
        <f t="array" aca="1" ref="I67" ca="1">INDIRECT(ADDRESS($B67,I$39+$A67,1,1,$D67))</f>
        <v>0</v>
      </c>
      <c r="J67" s="1" cm="1">
        <f t="array" aca="1" ref="J67" ca="1">INDIRECT(ADDRESS($B67,J$39+$A67,1,1,$D67))</f>
        <v>0</v>
      </c>
      <c r="K67" s="1" cm="1">
        <f t="array" aca="1" ref="K67" ca="1">INDIRECT(ADDRESS($B67,K$39+$A67,1,1,$D67))</f>
        <v>0</v>
      </c>
      <c r="L67" s="1" cm="1">
        <f t="array" aca="1" ref="L67" ca="1">INDIRECT(ADDRESS($B67,L$39+$A67,1,1,$D67))</f>
        <v>0</v>
      </c>
      <c r="M67" s="1" cm="1">
        <f t="array" aca="1" ref="M67" ca="1">INDIRECT(ADDRESS($B67,M$39+$A67,1,1,$D67))</f>
        <v>0</v>
      </c>
      <c r="N67" s="1" cm="1">
        <f t="array" aca="1" ref="N67" ca="1">INDIRECT(ADDRESS($B67,N$39+$A67,1,1,$D67))</f>
        <v>0</v>
      </c>
      <c r="O67" s="1" cm="1">
        <f t="array" aca="1" ref="O67" ca="1">INDIRECT(ADDRESS($B67,O$39+$A67,1,1,$D67))</f>
        <v>0</v>
      </c>
      <c r="P67" s="1" cm="1">
        <f t="array" aca="1" ref="P67" ca="1">INDIRECT(ADDRESS($B67,P$39+$A67,1,1,$D67))</f>
        <v>0</v>
      </c>
      <c r="Q67" s="1" cm="1">
        <f t="array" aca="1" ref="Q67" ca="1">INDIRECT(ADDRESS($B67,Q$39+$A67,1,1,$D67))</f>
        <v>0</v>
      </c>
      <c r="R67" s="1" cm="1">
        <f t="array" aca="1" ref="R67" ca="1">INDIRECT(ADDRESS($B67,R$39+$A67,1,1,$D67))</f>
        <v>0</v>
      </c>
      <c r="S67" s="1" cm="1">
        <f t="array" aca="1" ref="S67" ca="1">INDIRECT(ADDRESS($B67,S$39+$A67,1,1,$D67))</f>
        <v>0</v>
      </c>
      <c r="T67" s="1" cm="1">
        <f t="array" aca="1" ref="T67" ca="1">INDIRECT(ADDRESS($B67,T$39+$A67,1,1,$D67))</f>
        <v>0</v>
      </c>
      <c r="U67" s="1" cm="1">
        <f t="array" aca="1" ref="U67" ca="1">INDIRECT(ADDRESS($B67,U$39+$A67,1,1,$D67))</f>
        <v>0</v>
      </c>
      <c r="V67" s="1" cm="1">
        <f t="array" aca="1" ref="V67" ca="1">INDIRECT(ADDRESS($B67,V$39+$A67,1,1,$D67))</f>
        <v>0</v>
      </c>
      <c r="W67" s="1" cm="1">
        <f t="array" aca="1" ref="W67" ca="1">INDIRECT(ADDRESS($B67,W$39+$A67,1,1,$D67))</f>
        <v>0</v>
      </c>
      <c r="X67" s="1" cm="1">
        <f t="array" aca="1" ref="X67" ca="1">INDIRECT(ADDRESS($B67,X$39+$A67,1,1,$D67))</f>
        <v>0</v>
      </c>
      <c r="Y67" s="1" cm="1">
        <f t="array" aca="1" ref="Y67" ca="1">INDIRECT(ADDRESS($B67,Y$39+$A67,1,1,$D67))</f>
        <v>0</v>
      </c>
      <c r="Z67" s="1" cm="1">
        <f t="array" aca="1" ref="Z67" ca="1">INDIRECT(ADDRESS($B67,Z$39+$A67,1,1,$D67))</f>
        <v>0</v>
      </c>
      <c r="AA67" s="1" cm="1">
        <f t="array" aca="1" ref="AA67" ca="1">INDIRECT(ADDRESS($B67,AA$39+$A67,1,1,$D67))</f>
        <v>0</v>
      </c>
      <c r="AB67" s="1" cm="1">
        <f t="array" aca="1" ref="AB67" ca="1">INDIRECT(ADDRESS($B67,AB$39+$A67,1,1,$D67))</f>
        <v>0</v>
      </c>
      <c r="AC67" s="1" cm="1">
        <f t="array" aca="1" ref="AC67" ca="1">INDIRECT(ADDRESS($B67,AC$39+$A67,1,1,$D67))</f>
        <v>0</v>
      </c>
      <c r="AD67" s="1" cm="1">
        <f t="array" aca="1" ref="AD67" ca="1">INDIRECT(ADDRESS($B67,AD$39+$A67,1,1,$D67))</f>
        <v>0</v>
      </c>
      <c r="AE67" s="1" cm="1">
        <f t="array" aca="1" ref="AE67" ca="1">INDIRECT(ADDRESS($B67,AE$39+$A67,1,1,$D67))</f>
        <v>0</v>
      </c>
      <c r="AF67" s="1" cm="1">
        <f t="array" aca="1" ref="AF67" ca="1">INDIRECT(ADDRESS($B67,AF$39+$A67,1,1,$D67))</f>
        <v>0</v>
      </c>
      <c r="AG67" s="1" cm="1">
        <f t="array" aca="1" ref="AG67" ca="1">INDIRECT(ADDRESS($B67,AG$39+$A67,1,1,$D67))</f>
        <v>0</v>
      </c>
      <c r="AH67" s="1" cm="1">
        <f t="array" aca="1" ref="AH67" ca="1">INDIRECT(ADDRESS($B67,AH$39+$A67,1,1,$D67))</f>
        <v>0</v>
      </c>
      <c r="AI67" s="1" cm="1">
        <f t="array" aca="1" ref="AI67" ca="1">INDIRECT(ADDRESS($B67,AI$39+$A67,1,1,$D67))</f>
        <v>0</v>
      </c>
      <c r="AJ67" s="1" cm="1">
        <f t="array" aca="1" ref="AJ67" ca="1">INDIRECT(ADDRESS($B67,AJ$39+$A67,1,1,$D67))</f>
        <v>0</v>
      </c>
      <c r="AK67" s="1" cm="1">
        <f t="array" aca="1" ref="AK67" ca="1">INDIRECT(ADDRESS($B67,AK$39+$A67,1,1,$D67))</f>
        <v>0</v>
      </c>
      <c r="AL67" s="1" cm="1">
        <f t="array" aca="1" ref="AL67" ca="1">INDIRECT(ADDRESS($B67,AL$39+$A67,1,1,$D67))</f>
        <v>0</v>
      </c>
      <c r="AM67" s="1" cm="1">
        <f t="array" aca="1" ref="AM67" ca="1">INDIRECT(ADDRESS($B67,AM$39+$A67,1,1,$D67))</f>
        <v>0</v>
      </c>
      <c r="AN67" s="1" cm="1">
        <f t="array" aca="1" ref="AN67" ca="1">INDIRECT(ADDRESS($B67,AN$39+$A67,1,1,$D67))</f>
        <v>0</v>
      </c>
      <c r="AO67" s="1" cm="1">
        <f t="array" aca="1" ref="AO67" ca="1">INDIRECT(ADDRESS($B67,AO$39+$A67,1,1,$D67))</f>
        <v>0</v>
      </c>
      <c r="AP67" s="1" cm="1">
        <f t="array" aca="1" ref="AP67" ca="1">INDIRECT(ADDRESS($B67,AP$39+$A67,1,1,$D67))</f>
        <v>0</v>
      </c>
      <c r="AQ67" s="1" cm="1">
        <f t="array" aca="1" ref="AQ67" ca="1">INDIRECT(ADDRESS($B67,AQ$39+$A67,1,1,$D67))</f>
        <v>0</v>
      </c>
      <c r="AR67" s="1" cm="1">
        <f t="array" aca="1" ref="AR67" ca="1">INDIRECT(ADDRESS($B67,AR$39+$A67,1,1,$D67))</f>
        <v>0</v>
      </c>
      <c r="AS67" s="1" cm="1">
        <f t="array" aca="1" ref="AS67" ca="1">INDIRECT(ADDRESS($B67,AS$39+$A67,1,1,$D67))</f>
        <v>0</v>
      </c>
      <c r="AT67" s="1" cm="1">
        <f t="array" aca="1" ref="AT67" ca="1">INDIRECT(ADDRESS($B67,AT$39+$A67,1,1,$D67))</f>
        <v>0</v>
      </c>
      <c r="AU67" s="1" cm="1">
        <f t="array" aca="1" ref="AU67" ca="1">INDIRECT(ADDRESS($B67,AU$39+$A67,1,1,$D67))</f>
        <v>0</v>
      </c>
      <c r="AV67" s="1" cm="1">
        <f t="array" aca="1" ref="AV67" ca="1">INDIRECT(ADDRESS($B67,AV$39+$A67,1,1,$D67))</f>
        <v>0</v>
      </c>
      <c r="AW67" s="1" cm="1">
        <f t="array" aca="1" ref="AW67" ca="1">INDIRECT(ADDRESS($B67,AW$39+$A67,1,1,$D67))</f>
        <v>0</v>
      </c>
      <c r="AX67" s="1" cm="1">
        <f t="array" aca="1" ref="AX67" ca="1">INDIRECT(ADDRESS($B67,AX$39+$A67,1,1,$D67))</f>
        <v>0</v>
      </c>
      <c r="AY67" s="1" cm="1">
        <f t="array" aca="1" ref="AY67" ca="1">INDIRECT(ADDRESS($B67,AY$39+$A67,1,1,$D67))</f>
        <v>0</v>
      </c>
      <c r="AZ67" s="1" cm="1">
        <f t="array" aca="1" ref="AZ67" ca="1">INDIRECT(ADDRESS($B67,AZ$39+$A67,1,1,$D67))</f>
        <v>0</v>
      </c>
      <c r="BA67" s="1" cm="1">
        <f t="array" aca="1" ref="BA67" ca="1">INDIRECT(ADDRESS($B67,BA$39+$A67,1,1,$D67))</f>
        <v>0</v>
      </c>
      <c r="BB67" s="1" cm="1">
        <f t="array" aca="1" ref="BB67" ca="1">INDIRECT(ADDRESS($B67,BB$39+$A67,1,1,$D67))</f>
        <v>0</v>
      </c>
      <c r="BC67" s="1" cm="1">
        <f t="array" aca="1" ref="BC67" ca="1">INDIRECT(ADDRESS($B67,BC$39+$A67,1,1,$D67))</f>
        <v>0</v>
      </c>
      <c r="BD67" s="1" cm="1">
        <f t="array" aca="1" ref="BD67" ca="1">INDIRECT(ADDRESS($B67,BD$39+$A67,1,1,$D67))</f>
        <v>0</v>
      </c>
      <c r="BE67" s="1" cm="1">
        <f t="array" aca="1" ref="BE67" ca="1">INDIRECT(ADDRESS($B67,BE$39+$A67,1,1,$D67))</f>
        <v>0</v>
      </c>
      <c r="BF67" s="1" cm="1">
        <f t="array" aca="1" ref="BF67" ca="1">INDIRECT(ADDRESS($B67,BF$39+$A67,1,1,$D67))</f>
        <v>0</v>
      </c>
      <c r="BG67" s="1" cm="1">
        <f t="array" aca="1" ref="BG67" ca="1">INDIRECT(ADDRESS($B67,BG$39+$A67,1,1,$D67))</f>
        <v>0</v>
      </c>
      <c r="BH67" s="1" cm="1">
        <f t="array" aca="1" ref="BH67" ca="1">INDIRECT(ADDRESS($B67,BH$39+$A67,1,1,$D67))</f>
        <v>0</v>
      </c>
      <c r="BI67" s="1" cm="1">
        <f t="array" aca="1" ref="BI67" ca="1">INDIRECT(ADDRESS($B67,BI$39+$A67,1,1,$D67))</f>
        <v>0</v>
      </c>
      <c r="BJ67" s="1" cm="1">
        <f t="array" aca="1" ref="BJ67" ca="1">INDIRECT(ADDRESS($B67,BJ$39+$A67,1,1,$D67))</f>
        <v>0</v>
      </c>
      <c r="BK67" s="1" cm="1">
        <f t="array" aca="1" ref="BK67" ca="1">INDIRECT(ADDRESS($B67,BK$39+$A67,1,1,$D67))</f>
        <v>0</v>
      </c>
      <c r="BL67" s="1" cm="1">
        <f t="array" aca="1" ref="BL67" ca="1">INDIRECT(ADDRESS($B67,BL$39+$A67,1,1,$D67))</f>
        <v>0</v>
      </c>
      <c r="BM67" s="1" cm="1">
        <f t="array" aca="1" ref="BM67" ca="1">INDIRECT(ADDRESS($B67,BM$39+$A67,1,1,$D67))</f>
        <v>0</v>
      </c>
      <c r="BN67" s="1" cm="1">
        <f t="array" aca="1" ref="BN67" ca="1">INDIRECT(ADDRESS($B67,BN$39+$A67,1,1,$D67))</f>
        <v>0</v>
      </c>
      <c r="BO67" s="1" cm="1">
        <f t="array" aca="1" ref="BO67" ca="1">INDIRECT(ADDRESS($B67,BO$39+$A67,1,1,$D67))</f>
        <v>0</v>
      </c>
      <c r="BP67" s="1" cm="1">
        <f t="array" aca="1" ref="BP67" ca="1">INDIRECT(ADDRESS($B67,BP$39+$A67,1,1,$D67))</f>
        <v>0</v>
      </c>
      <c r="BQ67" s="1" cm="1">
        <f t="array" aca="1" ref="BQ67" ca="1">INDIRECT(ADDRESS($B67,BQ$39+$A67,1,1,$D67))</f>
        <v>0</v>
      </c>
      <c r="BR67" s="1" cm="1">
        <f t="array" aca="1" ref="BR67" ca="1">INDIRECT(ADDRESS($B67,BR$39+$A67,1,1,$D67))</f>
        <v>0</v>
      </c>
      <c r="BS67" s="1" cm="1">
        <f t="array" aca="1" ref="BS67" ca="1">INDIRECT(ADDRESS($B67,BS$39+$A67,1,1,$D67))</f>
        <v>0</v>
      </c>
      <c r="BT67" s="1" cm="1">
        <f t="array" aca="1" ref="BT67" ca="1">INDIRECT(ADDRESS($B67,BT$39+$A67,1,1,$D67))</f>
        <v>0</v>
      </c>
      <c r="BU67" s="1" cm="1">
        <f t="array" aca="1" ref="BU67" ca="1">INDIRECT(ADDRESS($B67,BU$39+$A67,1,1,$D67))</f>
        <v>0</v>
      </c>
      <c r="BV67" s="1" cm="1">
        <f t="array" aca="1" ref="BV67" ca="1">INDIRECT(ADDRESS($B67,BV$39+$A67,1,1,$D67))</f>
        <v>0</v>
      </c>
      <c r="BW67" s="1" cm="1">
        <f t="array" aca="1" ref="BW67" ca="1">INDIRECT(ADDRESS($B67,BW$39+$A67,1,1,$D67))</f>
        <v>0</v>
      </c>
      <c r="BX67" s="1" cm="1">
        <f t="array" aca="1" ref="BX67" ca="1">INDIRECT(ADDRESS($B67,BX$39+$A67,1,1,$D67))</f>
        <v>0</v>
      </c>
      <c r="BY67" s="1" cm="1">
        <f t="array" aca="1" ref="BY67" ca="1">INDIRECT(ADDRESS($B67,BY$39+$A67,1,1,$D67))</f>
        <v>0</v>
      </c>
      <c r="BZ67" s="1" cm="1">
        <f t="array" aca="1" ref="BZ67" ca="1">INDIRECT(ADDRESS($B67,BZ$39+$A67,1,1,$D67))</f>
        <v>0</v>
      </c>
      <c r="CA67" s="1" cm="1">
        <f t="array" aca="1" ref="CA67" ca="1">INDIRECT(ADDRESS($B67,CA$39+$A67,1,1,$D67))</f>
        <v>0</v>
      </c>
      <c r="CB67" s="1" cm="1">
        <f t="array" aca="1" ref="CB67" ca="1">INDIRECT(ADDRESS($B67,CB$39+$A67,1,1,$D67))</f>
        <v>0</v>
      </c>
      <c r="CC67" s="1" cm="1">
        <f t="array" aca="1" ref="CC67" ca="1">INDIRECT(ADDRESS($B67,CC$39+$A67,1,1,$D67))</f>
        <v>0</v>
      </c>
      <c r="CD67" s="1" cm="1">
        <f t="array" aca="1" ref="CD67" ca="1">INDIRECT(ADDRESS($B67,CD$39+$A67,1,1,$D67))</f>
        <v>0</v>
      </c>
      <c r="CE67" s="1" cm="1">
        <f t="array" aca="1" ref="CE67" ca="1">INDIRECT(ADDRESS($B67,CE$39+$A67,1,1,$D67))</f>
        <v>0</v>
      </c>
      <c r="CF67" s="1" cm="1">
        <f t="array" aca="1" ref="CF67" ca="1">INDIRECT(ADDRESS($B67,CF$39+$A67,1,1,$D67))</f>
        <v>0</v>
      </c>
      <c r="CG67" s="1" cm="1">
        <f t="array" aca="1" ref="CG67" ca="1">INDIRECT(ADDRESS($B67,CG$39+$A67,1,1,$D67))</f>
        <v>0</v>
      </c>
      <c r="CH67" s="1" cm="1">
        <f t="array" aca="1" ref="CH67" ca="1">INDIRECT(ADDRESS($B67,CH$39+$A67,1,1,$D67))</f>
        <v>0</v>
      </c>
      <c r="CI67" s="1" cm="1">
        <f t="array" aca="1" ref="CI67" ca="1">INDIRECT(ADDRESS($B67,CI$39+$A67,1,1,$D67))</f>
        <v>0</v>
      </c>
      <c r="CJ67" s="1" cm="1">
        <f t="array" aca="1" ref="CJ67" ca="1">INDIRECT(ADDRESS($B67,CJ$39+$A67,1,1,$D67))</f>
        <v>0</v>
      </c>
      <c r="CK67" s="1" cm="1">
        <f t="array" aca="1" ref="CK67" ca="1">INDIRECT(ADDRESS($B67,CK$39+$A67,1,1,$D67))</f>
        <v>0</v>
      </c>
      <c r="CL67" s="1" cm="1">
        <f t="array" aca="1" ref="CL67" ca="1">INDIRECT(ADDRESS($B67,CL$39+$A67,1,1,$D67))</f>
        <v>0</v>
      </c>
      <c r="CM67" s="1" cm="1">
        <f t="array" aca="1" ref="CM67" ca="1">INDIRECT(ADDRESS($B67,CM$39+$A67,1,1,$D67))</f>
        <v>0</v>
      </c>
      <c r="CN67" s="1" cm="1">
        <f t="array" aca="1" ref="CN67" ca="1">INDIRECT(ADDRESS($B67,CN$39+$A67,1,1,$D67))</f>
        <v>0</v>
      </c>
      <c r="CO67" s="1" cm="1">
        <f t="array" aca="1" ref="CO67" ca="1">INDIRECT(ADDRESS($B67,CO$39+$A67,1,1,$D67))</f>
        <v>0</v>
      </c>
    </row>
    <row r="68" spans="1:93" x14ac:dyDescent="0.25">
      <c r="A68">
        <v>8</v>
      </c>
      <c r="B68">
        <f t="shared" ca="1" si="29"/>
        <v>56</v>
      </c>
      <c r="C68" s="1" t="str">
        <f t="shared" si="28"/>
        <v>US Washington</v>
      </c>
      <c r="D68" t="str">
        <f t="shared" si="30"/>
        <v>Recovered</v>
      </c>
      <c r="E68" s="1" cm="1">
        <f t="array" aca="1" ref="E68" ca="1">INDIRECT(ADDRESS($B68,E$39+$A68,1,1,$D68))</f>
        <v>0</v>
      </c>
      <c r="F68" s="1" cm="1">
        <f t="array" aca="1" ref="F68" ca="1">INDIRECT(ADDRESS($B68,F$39+$A68,1,1,$D68))</f>
        <v>0</v>
      </c>
      <c r="G68" s="1" cm="1">
        <f t="array" aca="1" ref="G68" ca="1">INDIRECT(ADDRESS($B68,G$39+$A68,1,1,$D68))</f>
        <v>0</v>
      </c>
      <c r="H68" s="1" cm="1">
        <f t="array" aca="1" ref="H68" ca="1">INDIRECT(ADDRESS($B68,H$39+$A68,1,1,$D68))</f>
        <v>0</v>
      </c>
      <c r="I68" s="1" cm="1">
        <f t="array" aca="1" ref="I68" ca="1">INDIRECT(ADDRESS($B68,I$39+$A68,1,1,$D68))</f>
        <v>0</v>
      </c>
      <c r="J68" s="1" cm="1">
        <f t="array" aca="1" ref="J68" ca="1">INDIRECT(ADDRESS($B68,J$39+$A68,1,1,$D68))</f>
        <v>0</v>
      </c>
      <c r="K68" s="1" cm="1">
        <f t="array" aca="1" ref="K68" ca="1">INDIRECT(ADDRESS($B68,K$39+$A68,1,1,$D68))</f>
        <v>0</v>
      </c>
      <c r="L68" s="1" cm="1">
        <f t="array" aca="1" ref="L68" ca="1">INDIRECT(ADDRESS($B68,L$39+$A68,1,1,$D68))</f>
        <v>0</v>
      </c>
      <c r="M68" s="1" cm="1">
        <f t="array" aca="1" ref="M68" ca="1">INDIRECT(ADDRESS($B68,M$39+$A68,1,1,$D68))</f>
        <v>0</v>
      </c>
      <c r="N68" s="1" cm="1">
        <f t="array" aca="1" ref="N68" ca="1">INDIRECT(ADDRESS($B68,N$39+$A68,1,1,$D68))</f>
        <v>0</v>
      </c>
      <c r="O68" s="1" cm="1">
        <f t="array" aca="1" ref="O68" ca="1">INDIRECT(ADDRESS($B68,O$39+$A68,1,1,$D68))</f>
        <v>0</v>
      </c>
      <c r="P68" s="1" cm="1">
        <f t="array" aca="1" ref="P68" ca="1">INDIRECT(ADDRESS($B68,P$39+$A68,1,1,$D68))</f>
        <v>0</v>
      </c>
      <c r="Q68" s="1" cm="1">
        <f t="array" aca="1" ref="Q68" ca="1">INDIRECT(ADDRESS($B68,Q$39+$A68,1,1,$D68))</f>
        <v>0</v>
      </c>
      <c r="R68" s="1" cm="1">
        <f t="array" aca="1" ref="R68" ca="1">INDIRECT(ADDRESS($B68,R$39+$A68,1,1,$D68))</f>
        <v>0</v>
      </c>
      <c r="S68" s="1" cm="1">
        <f t="array" aca="1" ref="S68" ca="1">INDIRECT(ADDRESS($B68,S$39+$A68,1,1,$D68))</f>
        <v>0</v>
      </c>
      <c r="T68" s="1" cm="1">
        <f t="array" aca="1" ref="T68" ca="1">INDIRECT(ADDRESS($B68,T$39+$A68,1,1,$D68))</f>
        <v>0</v>
      </c>
      <c r="U68" s="1" cm="1">
        <f t="array" aca="1" ref="U68" ca="1">INDIRECT(ADDRESS($B68,U$39+$A68,1,1,$D68))</f>
        <v>0</v>
      </c>
      <c r="V68" s="1" cm="1">
        <f t="array" aca="1" ref="V68" ca="1">INDIRECT(ADDRESS($B68,V$39+$A68,1,1,$D68))</f>
        <v>0</v>
      </c>
      <c r="W68" s="1" cm="1">
        <f t="array" aca="1" ref="W68" ca="1">INDIRECT(ADDRESS($B68,W$39+$A68,1,1,$D68))</f>
        <v>0</v>
      </c>
      <c r="X68" s="1" cm="1">
        <f t="array" aca="1" ref="X68" ca="1">INDIRECT(ADDRESS($B68,X$39+$A68,1,1,$D68))</f>
        <v>0</v>
      </c>
      <c r="Y68" s="1" cm="1">
        <f t="array" aca="1" ref="Y68" ca="1">INDIRECT(ADDRESS($B68,Y$39+$A68,1,1,$D68))</f>
        <v>0</v>
      </c>
      <c r="Z68" s="1" cm="1">
        <f t="array" aca="1" ref="Z68" ca="1">INDIRECT(ADDRESS($B68,Z$39+$A68,1,1,$D68))</f>
        <v>0</v>
      </c>
      <c r="AA68" s="1" cm="1">
        <f t="array" aca="1" ref="AA68" ca="1">INDIRECT(ADDRESS($B68,AA$39+$A68,1,1,$D68))</f>
        <v>0</v>
      </c>
      <c r="AB68" s="1" cm="1">
        <f t="array" aca="1" ref="AB68" ca="1">INDIRECT(ADDRESS($B68,AB$39+$A68,1,1,$D68))</f>
        <v>0</v>
      </c>
      <c r="AC68" s="1" cm="1">
        <f t="array" aca="1" ref="AC68" ca="1">INDIRECT(ADDRESS($B68,AC$39+$A68,1,1,$D68))</f>
        <v>0</v>
      </c>
      <c r="AD68" s="1" cm="1">
        <f t="array" aca="1" ref="AD68" ca="1">INDIRECT(ADDRESS($B68,AD$39+$A68,1,1,$D68))</f>
        <v>0</v>
      </c>
      <c r="AE68" s="1" cm="1">
        <f t="array" aca="1" ref="AE68" ca="1">INDIRECT(ADDRESS($B68,AE$39+$A68,1,1,$D68))</f>
        <v>0</v>
      </c>
      <c r="AF68" s="1" cm="1">
        <f t="array" aca="1" ref="AF68" ca="1">INDIRECT(ADDRESS($B68,AF$39+$A68,1,1,$D68))</f>
        <v>0</v>
      </c>
      <c r="AG68" s="1" cm="1">
        <f t="array" aca="1" ref="AG68" ca="1">INDIRECT(ADDRESS($B68,AG$39+$A68,1,1,$D68))</f>
        <v>0</v>
      </c>
      <c r="AH68" s="1" cm="1">
        <f t="array" aca="1" ref="AH68" ca="1">INDIRECT(ADDRESS($B68,AH$39+$A68,1,1,$D68))</f>
        <v>0</v>
      </c>
      <c r="AI68" s="1" cm="1">
        <f t="array" aca="1" ref="AI68" ca="1">INDIRECT(ADDRESS($B68,AI$39+$A68,1,1,$D68))</f>
        <v>0</v>
      </c>
      <c r="AJ68" s="1" cm="1">
        <f t="array" aca="1" ref="AJ68" ca="1">INDIRECT(ADDRESS($B68,AJ$39+$A68,1,1,$D68))</f>
        <v>0</v>
      </c>
      <c r="AK68" s="1" cm="1">
        <f t="array" aca="1" ref="AK68" ca="1">INDIRECT(ADDRESS($B68,AK$39+$A68,1,1,$D68))</f>
        <v>0</v>
      </c>
      <c r="AL68" s="1" cm="1">
        <f t="array" aca="1" ref="AL68" ca="1">INDIRECT(ADDRESS($B68,AL$39+$A68,1,1,$D68))</f>
        <v>0</v>
      </c>
      <c r="AM68" s="1" cm="1">
        <f t="array" aca="1" ref="AM68" ca="1">INDIRECT(ADDRESS($B68,AM$39+$A68,1,1,$D68))</f>
        <v>0</v>
      </c>
      <c r="AN68" s="1" cm="1">
        <f t="array" aca="1" ref="AN68" ca="1">INDIRECT(ADDRESS($B68,AN$39+$A68,1,1,$D68))</f>
        <v>0</v>
      </c>
      <c r="AO68" s="1" cm="1">
        <f t="array" aca="1" ref="AO68" ca="1">INDIRECT(ADDRESS($B68,AO$39+$A68,1,1,$D68))</f>
        <v>0</v>
      </c>
      <c r="AP68" s="1" cm="1">
        <f t="array" aca="1" ref="AP68" ca="1">INDIRECT(ADDRESS($B68,AP$39+$A68,1,1,$D68))</f>
        <v>0</v>
      </c>
      <c r="AQ68" s="1" cm="1">
        <f t="array" aca="1" ref="AQ68" ca="1">INDIRECT(ADDRESS($B68,AQ$39+$A68,1,1,$D68))</f>
        <v>0</v>
      </c>
      <c r="AR68" s="1" cm="1">
        <f t="array" aca="1" ref="AR68" ca="1">INDIRECT(ADDRESS($B68,AR$39+$A68,1,1,$D68))</f>
        <v>0</v>
      </c>
      <c r="AS68" s="1" cm="1">
        <f t="array" aca="1" ref="AS68" ca="1">INDIRECT(ADDRESS($B68,AS$39+$A68,1,1,$D68))</f>
        <v>0</v>
      </c>
      <c r="AT68" s="1" cm="1">
        <f t="array" aca="1" ref="AT68" ca="1">INDIRECT(ADDRESS($B68,AT$39+$A68,1,1,$D68))</f>
        <v>0</v>
      </c>
      <c r="AU68" s="1" cm="1">
        <f t="array" aca="1" ref="AU68" ca="1">INDIRECT(ADDRESS($B68,AU$39+$A68,1,1,$D68))</f>
        <v>0</v>
      </c>
      <c r="AV68" s="1" cm="1">
        <f t="array" aca="1" ref="AV68" ca="1">INDIRECT(ADDRESS($B68,AV$39+$A68,1,1,$D68))</f>
        <v>0</v>
      </c>
      <c r="AW68" s="1" cm="1">
        <f t="array" aca="1" ref="AW68" ca="1">INDIRECT(ADDRESS($B68,AW$39+$A68,1,1,$D68))</f>
        <v>0</v>
      </c>
      <c r="AX68" s="1" cm="1">
        <f t="array" aca="1" ref="AX68" ca="1">INDIRECT(ADDRESS($B68,AX$39+$A68,1,1,$D68))</f>
        <v>0</v>
      </c>
      <c r="AY68" s="1" cm="1">
        <f t="array" aca="1" ref="AY68" ca="1">INDIRECT(ADDRESS($B68,AY$39+$A68,1,1,$D68))</f>
        <v>0</v>
      </c>
      <c r="AZ68" s="1" cm="1">
        <f t="array" aca="1" ref="AZ68" ca="1">INDIRECT(ADDRESS($B68,AZ$39+$A68,1,1,$D68))</f>
        <v>0</v>
      </c>
      <c r="BA68" s="1" cm="1">
        <f t="array" aca="1" ref="BA68" ca="1">INDIRECT(ADDRESS($B68,BA$39+$A68,1,1,$D68))</f>
        <v>0</v>
      </c>
      <c r="BB68" s="1" cm="1">
        <f t="array" aca="1" ref="BB68" ca="1">INDIRECT(ADDRESS($B68,BB$39+$A68,1,1,$D68))</f>
        <v>0</v>
      </c>
      <c r="BC68" s="1" cm="1">
        <f t="array" aca="1" ref="BC68" ca="1">INDIRECT(ADDRESS($B68,BC$39+$A68,1,1,$D68))</f>
        <v>0</v>
      </c>
      <c r="BD68" s="1" cm="1">
        <f t="array" aca="1" ref="BD68" ca="1">INDIRECT(ADDRESS($B68,BD$39+$A68,1,1,$D68))</f>
        <v>0</v>
      </c>
      <c r="BE68" s="1" cm="1">
        <f t="array" aca="1" ref="BE68" ca="1">INDIRECT(ADDRESS($B68,BE$39+$A68,1,1,$D68))</f>
        <v>0</v>
      </c>
      <c r="BF68" s="1" cm="1">
        <f t="array" aca="1" ref="BF68" ca="1">INDIRECT(ADDRESS($B68,BF$39+$A68,1,1,$D68))</f>
        <v>0</v>
      </c>
      <c r="BG68" s="1" cm="1">
        <f t="array" aca="1" ref="BG68" ca="1">INDIRECT(ADDRESS($B68,BG$39+$A68,1,1,$D68))</f>
        <v>0</v>
      </c>
      <c r="BH68" s="1" cm="1">
        <f t="array" aca="1" ref="BH68" ca="1">INDIRECT(ADDRESS($B68,BH$39+$A68,1,1,$D68))</f>
        <v>0</v>
      </c>
      <c r="BI68" s="1" cm="1">
        <f t="array" aca="1" ref="BI68" ca="1">INDIRECT(ADDRESS($B68,BI$39+$A68,1,1,$D68))</f>
        <v>0</v>
      </c>
      <c r="BJ68" s="1" cm="1">
        <f t="array" aca="1" ref="BJ68" ca="1">INDIRECT(ADDRESS($B68,BJ$39+$A68,1,1,$D68))</f>
        <v>0</v>
      </c>
      <c r="BK68" s="1" cm="1">
        <f t="array" aca="1" ref="BK68" ca="1">INDIRECT(ADDRESS($B68,BK$39+$A68,1,1,$D68))</f>
        <v>0</v>
      </c>
      <c r="BL68" s="1" cm="1">
        <f t="array" aca="1" ref="BL68" ca="1">INDIRECT(ADDRESS($B68,BL$39+$A68,1,1,$D68))</f>
        <v>0</v>
      </c>
      <c r="BM68" s="1" cm="1">
        <f t="array" aca="1" ref="BM68" ca="1">INDIRECT(ADDRESS($B68,BM$39+$A68,1,1,$D68))</f>
        <v>0</v>
      </c>
      <c r="BN68" s="1" cm="1">
        <f t="array" aca="1" ref="BN68" ca="1">INDIRECT(ADDRESS($B68,BN$39+$A68,1,1,$D68))</f>
        <v>0</v>
      </c>
      <c r="BO68" s="1" cm="1">
        <f t="array" aca="1" ref="BO68" ca="1">INDIRECT(ADDRESS($B68,BO$39+$A68,1,1,$D68))</f>
        <v>0</v>
      </c>
      <c r="BP68" s="1" cm="1">
        <f t="array" aca="1" ref="BP68" ca="1">INDIRECT(ADDRESS($B68,BP$39+$A68,1,1,$D68))</f>
        <v>0</v>
      </c>
      <c r="BQ68" s="1" cm="1">
        <f t="array" aca="1" ref="BQ68" ca="1">INDIRECT(ADDRESS($B68,BQ$39+$A68,1,1,$D68))</f>
        <v>0</v>
      </c>
      <c r="BR68" s="1" cm="1">
        <f t="array" aca="1" ref="BR68" ca="1">INDIRECT(ADDRESS($B68,BR$39+$A68,1,1,$D68))</f>
        <v>0</v>
      </c>
      <c r="BS68" s="1" cm="1">
        <f t="array" aca="1" ref="BS68" ca="1">INDIRECT(ADDRESS($B68,BS$39+$A68,1,1,$D68))</f>
        <v>0</v>
      </c>
      <c r="BT68" s="1" cm="1">
        <f t="array" aca="1" ref="BT68" ca="1">INDIRECT(ADDRESS($B68,BT$39+$A68,1,1,$D68))</f>
        <v>0</v>
      </c>
      <c r="BU68" s="1" cm="1">
        <f t="array" aca="1" ref="BU68" ca="1">INDIRECT(ADDRESS($B68,BU$39+$A68,1,1,$D68))</f>
        <v>0</v>
      </c>
      <c r="BV68" s="1" cm="1">
        <f t="array" aca="1" ref="BV68" ca="1">INDIRECT(ADDRESS($B68,BV$39+$A68,1,1,$D68))</f>
        <v>0</v>
      </c>
      <c r="BW68" s="1" cm="1">
        <f t="array" aca="1" ref="BW68" ca="1">INDIRECT(ADDRESS($B68,BW$39+$A68,1,1,$D68))</f>
        <v>0</v>
      </c>
      <c r="BX68" s="1" cm="1">
        <f t="array" aca="1" ref="BX68" ca="1">INDIRECT(ADDRESS($B68,BX$39+$A68,1,1,$D68))</f>
        <v>0</v>
      </c>
      <c r="BY68" s="1" cm="1">
        <f t="array" aca="1" ref="BY68" ca="1">INDIRECT(ADDRESS($B68,BY$39+$A68,1,1,$D68))</f>
        <v>0</v>
      </c>
      <c r="BZ68" s="1" cm="1">
        <f t="array" aca="1" ref="BZ68" ca="1">INDIRECT(ADDRESS($B68,BZ$39+$A68,1,1,$D68))</f>
        <v>0</v>
      </c>
      <c r="CA68" s="1" cm="1">
        <f t="array" aca="1" ref="CA68" ca="1">INDIRECT(ADDRESS($B68,CA$39+$A68,1,1,$D68))</f>
        <v>0</v>
      </c>
      <c r="CB68" s="1" cm="1">
        <f t="array" aca="1" ref="CB68" ca="1">INDIRECT(ADDRESS($B68,CB$39+$A68,1,1,$D68))</f>
        <v>0</v>
      </c>
      <c r="CC68" s="1" cm="1">
        <f t="array" aca="1" ref="CC68" ca="1">INDIRECT(ADDRESS($B68,CC$39+$A68,1,1,$D68))</f>
        <v>0</v>
      </c>
      <c r="CD68" s="1" cm="1">
        <f t="array" aca="1" ref="CD68" ca="1">INDIRECT(ADDRESS($B68,CD$39+$A68,1,1,$D68))</f>
        <v>0</v>
      </c>
      <c r="CE68" s="1" cm="1">
        <f t="array" aca="1" ref="CE68" ca="1">INDIRECT(ADDRESS($B68,CE$39+$A68,1,1,$D68))</f>
        <v>0</v>
      </c>
      <c r="CF68" s="1" cm="1">
        <f t="array" aca="1" ref="CF68" ca="1">INDIRECT(ADDRESS($B68,CF$39+$A68,1,1,$D68))</f>
        <v>0</v>
      </c>
      <c r="CG68" s="1" cm="1">
        <f t="array" aca="1" ref="CG68" ca="1">INDIRECT(ADDRESS($B68,CG$39+$A68,1,1,$D68))</f>
        <v>0</v>
      </c>
      <c r="CH68" s="1" cm="1">
        <f t="array" aca="1" ref="CH68" ca="1">INDIRECT(ADDRESS($B68,CH$39+$A68,1,1,$D68))</f>
        <v>0</v>
      </c>
      <c r="CI68" s="1" cm="1">
        <f t="array" aca="1" ref="CI68" ca="1">INDIRECT(ADDRESS($B68,CI$39+$A68,1,1,$D68))</f>
        <v>0</v>
      </c>
      <c r="CJ68" s="1" cm="1">
        <f t="array" aca="1" ref="CJ68" ca="1">INDIRECT(ADDRESS($B68,CJ$39+$A68,1,1,$D68))</f>
        <v>0</v>
      </c>
      <c r="CK68" s="1" cm="1">
        <f t="array" aca="1" ref="CK68" ca="1">INDIRECT(ADDRESS($B68,CK$39+$A68,1,1,$D68))</f>
        <v>0</v>
      </c>
      <c r="CL68" s="1" cm="1">
        <f t="array" aca="1" ref="CL68" ca="1">INDIRECT(ADDRESS($B68,CL$39+$A68,1,1,$D68))</f>
        <v>0</v>
      </c>
      <c r="CM68" s="1" cm="1">
        <f t="array" aca="1" ref="CM68" ca="1">INDIRECT(ADDRESS($B68,CM$39+$A68,1,1,$D68))</f>
        <v>0</v>
      </c>
      <c r="CN68" s="1" cm="1">
        <f t="array" aca="1" ref="CN68" ca="1">INDIRECT(ADDRESS($B68,CN$39+$A68,1,1,$D68))</f>
        <v>0</v>
      </c>
      <c r="CO68" s="1" cm="1">
        <f t="array" aca="1" ref="CO68" ca="1">INDIRECT(ADDRESS($B68,CO$39+$A68,1,1,$D68))</f>
        <v>0</v>
      </c>
    </row>
    <row r="69" spans="1:93" x14ac:dyDescent="0.25">
      <c r="A69">
        <v>8</v>
      </c>
      <c r="B69">
        <f t="shared" ca="1" si="29"/>
        <v>13</v>
      </c>
      <c r="C69" s="1" t="str">
        <f t="shared" si="28"/>
        <v>US District of Columbia</v>
      </c>
      <c r="D69" t="str">
        <f t="shared" si="30"/>
        <v>Recovered</v>
      </c>
      <c r="E69" s="1" cm="1">
        <f t="array" aca="1" ref="E69" ca="1">INDIRECT(ADDRESS($B69,E$39+$A69,1,1,$D69))</f>
        <v>0</v>
      </c>
      <c r="F69" s="1" cm="1">
        <f t="array" aca="1" ref="F69" ca="1">INDIRECT(ADDRESS($B69,F$39+$A69,1,1,$D69))</f>
        <v>0</v>
      </c>
      <c r="G69" s="1" cm="1">
        <f t="array" aca="1" ref="G69" ca="1">INDIRECT(ADDRESS($B69,G$39+$A69,1,1,$D69))</f>
        <v>0</v>
      </c>
      <c r="H69" s="1" cm="1">
        <f t="array" aca="1" ref="H69" ca="1">INDIRECT(ADDRESS($B69,H$39+$A69,1,1,$D69))</f>
        <v>0</v>
      </c>
      <c r="I69" s="1" cm="1">
        <f t="array" aca="1" ref="I69" ca="1">INDIRECT(ADDRESS($B69,I$39+$A69,1,1,$D69))</f>
        <v>0</v>
      </c>
      <c r="J69" s="1" cm="1">
        <f t="array" aca="1" ref="J69" ca="1">INDIRECT(ADDRESS($B69,J$39+$A69,1,1,$D69))</f>
        <v>0</v>
      </c>
      <c r="K69" s="1" cm="1">
        <f t="array" aca="1" ref="K69" ca="1">INDIRECT(ADDRESS($B69,K$39+$A69,1,1,$D69))</f>
        <v>0</v>
      </c>
      <c r="L69" s="1" cm="1">
        <f t="array" aca="1" ref="L69" ca="1">INDIRECT(ADDRESS($B69,L$39+$A69,1,1,$D69))</f>
        <v>0</v>
      </c>
      <c r="M69" s="1" cm="1">
        <f t="array" aca="1" ref="M69" ca="1">INDIRECT(ADDRESS($B69,M$39+$A69,1,1,$D69))</f>
        <v>0</v>
      </c>
      <c r="N69" s="1" cm="1">
        <f t="array" aca="1" ref="N69" ca="1">INDIRECT(ADDRESS($B69,N$39+$A69,1,1,$D69))</f>
        <v>0</v>
      </c>
      <c r="O69" s="1" cm="1">
        <f t="array" aca="1" ref="O69" ca="1">INDIRECT(ADDRESS($B69,O$39+$A69,1,1,$D69))</f>
        <v>0</v>
      </c>
      <c r="P69" s="1" cm="1">
        <f t="array" aca="1" ref="P69" ca="1">INDIRECT(ADDRESS($B69,P$39+$A69,1,1,$D69))</f>
        <v>0</v>
      </c>
      <c r="Q69" s="1" cm="1">
        <f t="array" aca="1" ref="Q69" ca="1">INDIRECT(ADDRESS($B69,Q$39+$A69,1,1,$D69))</f>
        <v>0</v>
      </c>
      <c r="R69" s="1" cm="1">
        <f t="array" aca="1" ref="R69" ca="1">INDIRECT(ADDRESS($B69,R$39+$A69,1,1,$D69))</f>
        <v>0</v>
      </c>
      <c r="S69" s="1" cm="1">
        <f t="array" aca="1" ref="S69" ca="1">INDIRECT(ADDRESS($B69,S$39+$A69,1,1,$D69))</f>
        <v>0</v>
      </c>
      <c r="T69" s="1" cm="1">
        <f t="array" aca="1" ref="T69" ca="1">INDIRECT(ADDRESS($B69,T$39+$A69,1,1,$D69))</f>
        <v>0</v>
      </c>
      <c r="U69" s="1" cm="1">
        <f t="array" aca="1" ref="U69" ca="1">INDIRECT(ADDRESS($B69,U$39+$A69,1,1,$D69))</f>
        <v>0</v>
      </c>
      <c r="V69" s="1" cm="1">
        <f t="array" aca="1" ref="V69" ca="1">INDIRECT(ADDRESS($B69,V$39+$A69,1,1,$D69))</f>
        <v>0</v>
      </c>
      <c r="W69" s="1" cm="1">
        <f t="array" aca="1" ref="W69" ca="1">INDIRECT(ADDRESS($B69,W$39+$A69,1,1,$D69))</f>
        <v>0</v>
      </c>
      <c r="X69" s="1" cm="1">
        <f t="array" aca="1" ref="X69" ca="1">INDIRECT(ADDRESS($B69,X$39+$A69,1,1,$D69))</f>
        <v>0</v>
      </c>
      <c r="Y69" s="1" cm="1">
        <f t="array" aca="1" ref="Y69" ca="1">INDIRECT(ADDRESS($B69,Y$39+$A69,1,1,$D69))</f>
        <v>0</v>
      </c>
      <c r="Z69" s="1" cm="1">
        <f t="array" aca="1" ref="Z69" ca="1">INDIRECT(ADDRESS($B69,Z$39+$A69,1,1,$D69))</f>
        <v>0</v>
      </c>
      <c r="AA69" s="1" cm="1">
        <f t="array" aca="1" ref="AA69" ca="1">INDIRECT(ADDRESS($B69,AA$39+$A69,1,1,$D69))</f>
        <v>0</v>
      </c>
      <c r="AB69" s="1" cm="1">
        <f t="array" aca="1" ref="AB69" ca="1">INDIRECT(ADDRESS($B69,AB$39+$A69,1,1,$D69))</f>
        <v>0</v>
      </c>
      <c r="AC69" s="1" cm="1">
        <f t="array" aca="1" ref="AC69" ca="1">INDIRECT(ADDRESS($B69,AC$39+$A69,1,1,$D69))</f>
        <v>0</v>
      </c>
      <c r="AD69" s="1" cm="1">
        <f t="array" aca="1" ref="AD69" ca="1">INDIRECT(ADDRESS($B69,AD$39+$A69,1,1,$D69))</f>
        <v>0</v>
      </c>
      <c r="AE69" s="1" cm="1">
        <f t="array" aca="1" ref="AE69" ca="1">INDIRECT(ADDRESS($B69,AE$39+$A69,1,1,$D69))</f>
        <v>0</v>
      </c>
      <c r="AF69" s="1" cm="1">
        <f t="array" aca="1" ref="AF69" ca="1">INDIRECT(ADDRESS($B69,AF$39+$A69,1,1,$D69))</f>
        <v>0</v>
      </c>
      <c r="AG69" s="1" cm="1">
        <f t="array" aca="1" ref="AG69" ca="1">INDIRECT(ADDRESS($B69,AG$39+$A69,1,1,$D69))</f>
        <v>0</v>
      </c>
      <c r="AH69" s="1" cm="1">
        <f t="array" aca="1" ref="AH69" ca="1">INDIRECT(ADDRESS($B69,AH$39+$A69,1,1,$D69))</f>
        <v>0</v>
      </c>
      <c r="AI69" s="1" cm="1">
        <f t="array" aca="1" ref="AI69" ca="1">INDIRECT(ADDRESS($B69,AI$39+$A69,1,1,$D69))</f>
        <v>0</v>
      </c>
      <c r="AJ69" s="1" cm="1">
        <f t="array" aca="1" ref="AJ69" ca="1">INDIRECT(ADDRESS($B69,AJ$39+$A69,1,1,$D69))</f>
        <v>0</v>
      </c>
      <c r="AK69" s="1" cm="1">
        <f t="array" aca="1" ref="AK69" ca="1">INDIRECT(ADDRESS($B69,AK$39+$A69,1,1,$D69))</f>
        <v>0</v>
      </c>
      <c r="AL69" s="1" cm="1">
        <f t="array" aca="1" ref="AL69" ca="1">INDIRECT(ADDRESS($B69,AL$39+$A69,1,1,$D69))</f>
        <v>0</v>
      </c>
      <c r="AM69" s="1" cm="1">
        <f t="array" aca="1" ref="AM69" ca="1">INDIRECT(ADDRESS($B69,AM$39+$A69,1,1,$D69))</f>
        <v>0</v>
      </c>
      <c r="AN69" s="1" cm="1">
        <f t="array" aca="1" ref="AN69" ca="1">INDIRECT(ADDRESS($B69,AN$39+$A69,1,1,$D69))</f>
        <v>0</v>
      </c>
      <c r="AO69" s="1" cm="1">
        <f t="array" aca="1" ref="AO69" ca="1">INDIRECT(ADDRESS($B69,AO$39+$A69,1,1,$D69))</f>
        <v>0</v>
      </c>
      <c r="AP69" s="1" cm="1">
        <f t="array" aca="1" ref="AP69" ca="1">INDIRECT(ADDRESS($B69,AP$39+$A69,1,1,$D69))</f>
        <v>0</v>
      </c>
      <c r="AQ69" s="1" cm="1">
        <f t="array" aca="1" ref="AQ69" ca="1">INDIRECT(ADDRESS($B69,AQ$39+$A69,1,1,$D69))</f>
        <v>0</v>
      </c>
      <c r="AR69" s="1" cm="1">
        <f t="array" aca="1" ref="AR69" ca="1">INDIRECT(ADDRESS($B69,AR$39+$A69,1,1,$D69))</f>
        <v>0</v>
      </c>
      <c r="AS69" s="1" cm="1">
        <f t="array" aca="1" ref="AS69" ca="1">INDIRECT(ADDRESS($B69,AS$39+$A69,1,1,$D69))</f>
        <v>0</v>
      </c>
      <c r="AT69" s="1" cm="1">
        <f t="array" aca="1" ref="AT69" ca="1">INDIRECT(ADDRESS($B69,AT$39+$A69,1,1,$D69))</f>
        <v>0</v>
      </c>
      <c r="AU69" s="1" cm="1">
        <f t="array" aca="1" ref="AU69" ca="1">INDIRECT(ADDRESS($B69,AU$39+$A69,1,1,$D69))</f>
        <v>0</v>
      </c>
      <c r="AV69" s="1" cm="1">
        <f t="array" aca="1" ref="AV69" ca="1">INDIRECT(ADDRESS($B69,AV$39+$A69,1,1,$D69))</f>
        <v>0</v>
      </c>
      <c r="AW69" s="1" cm="1">
        <f t="array" aca="1" ref="AW69" ca="1">INDIRECT(ADDRESS($B69,AW$39+$A69,1,1,$D69))</f>
        <v>0</v>
      </c>
      <c r="AX69" s="1" cm="1">
        <f t="array" aca="1" ref="AX69" ca="1">INDIRECT(ADDRESS($B69,AX$39+$A69,1,1,$D69))</f>
        <v>0</v>
      </c>
      <c r="AY69" s="1" cm="1">
        <f t="array" aca="1" ref="AY69" ca="1">INDIRECT(ADDRESS($B69,AY$39+$A69,1,1,$D69))</f>
        <v>0</v>
      </c>
      <c r="AZ69" s="1" cm="1">
        <f t="array" aca="1" ref="AZ69" ca="1">INDIRECT(ADDRESS($B69,AZ$39+$A69,1,1,$D69))</f>
        <v>0</v>
      </c>
      <c r="BA69" s="1" cm="1">
        <f t="array" aca="1" ref="BA69" ca="1">INDIRECT(ADDRESS($B69,BA$39+$A69,1,1,$D69))</f>
        <v>0</v>
      </c>
      <c r="BB69" s="1" cm="1">
        <f t="array" aca="1" ref="BB69" ca="1">INDIRECT(ADDRESS($B69,BB$39+$A69,1,1,$D69))</f>
        <v>0</v>
      </c>
      <c r="BC69" s="1" cm="1">
        <f t="array" aca="1" ref="BC69" ca="1">INDIRECT(ADDRESS($B69,BC$39+$A69,1,1,$D69))</f>
        <v>0</v>
      </c>
      <c r="BD69" s="1" cm="1">
        <f t="array" aca="1" ref="BD69" ca="1">INDIRECT(ADDRESS($B69,BD$39+$A69,1,1,$D69))</f>
        <v>0</v>
      </c>
      <c r="BE69" s="1" cm="1">
        <f t="array" aca="1" ref="BE69" ca="1">INDIRECT(ADDRESS($B69,BE$39+$A69,1,1,$D69))</f>
        <v>0</v>
      </c>
      <c r="BF69" s="1" cm="1">
        <f t="array" aca="1" ref="BF69" ca="1">INDIRECT(ADDRESS($B69,BF$39+$A69,1,1,$D69))</f>
        <v>0</v>
      </c>
      <c r="BG69" s="1" cm="1">
        <f t="array" aca="1" ref="BG69" ca="1">INDIRECT(ADDRESS($B69,BG$39+$A69,1,1,$D69))</f>
        <v>0</v>
      </c>
      <c r="BH69" s="1" cm="1">
        <f t="array" aca="1" ref="BH69" ca="1">INDIRECT(ADDRESS($B69,BH$39+$A69,1,1,$D69))</f>
        <v>0</v>
      </c>
      <c r="BI69" s="1" cm="1">
        <f t="array" aca="1" ref="BI69" ca="1">INDIRECT(ADDRESS($B69,BI$39+$A69,1,1,$D69))</f>
        <v>0</v>
      </c>
      <c r="BJ69" s="1" cm="1">
        <f t="array" aca="1" ref="BJ69" ca="1">INDIRECT(ADDRESS($B69,BJ$39+$A69,1,1,$D69))</f>
        <v>0</v>
      </c>
      <c r="BK69" s="1" cm="1">
        <f t="array" aca="1" ref="BK69" ca="1">INDIRECT(ADDRESS($B69,BK$39+$A69,1,1,$D69))</f>
        <v>0</v>
      </c>
      <c r="BL69" s="1" cm="1">
        <f t="array" aca="1" ref="BL69" ca="1">INDIRECT(ADDRESS($B69,BL$39+$A69,1,1,$D69))</f>
        <v>0</v>
      </c>
      <c r="BM69" s="1" cm="1">
        <f t="array" aca="1" ref="BM69" ca="1">INDIRECT(ADDRESS($B69,BM$39+$A69,1,1,$D69))</f>
        <v>0</v>
      </c>
      <c r="BN69" s="1" cm="1">
        <f t="array" aca="1" ref="BN69" ca="1">INDIRECT(ADDRESS($B69,BN$39+$A69,1,1,$D69))</f>
        <v>0</v>
      </c>
      <c r="BO69" s="1" cm="1">
        <f t="array" aca="1" ref="BO69" ca="1">INDIRECT(ADDRESS($B69,BO$39+$A69,1,1,$D69))</f>
        <v>0</v>
      </c>
      <c r="BP69" s="1" cm="1">
        <f t="array" aca="1" ref="BP69" ca="1">INDIRECT(ADDRESS($B69,BP$39+$A69,1,1,$D69))</f>
        <v>0</v>
      </c>
      <c r="BQ69" s="1" cm="1">
        <f t="array" aca="1" ref="BQ69" ca="1">INDIRECT(ADDRESS($B69,BQ$39+$A69,1,1,$D69))</f>
        <v>0</v>
      </c>
      <c r="BR69" s="1" cm="1">
        <f t="array" aca="1" ref="BR69" ca="1">INDIRECT(ADDRESS($B69,BR$39+$A69,1,1,$D69))</f>
        <v>0</v>
      </c>
      <c r="BS69" s="1" cm="1">
        <f t="array" aca="1" ref="BS69" ca="1">INDIRECT(ADDRESS($B69,BS$39+$A69,1,1,$D69))</f>
        <v>0</v>
      </c>
      <c r="BT69" s="1" cm="1">
        <f t="array" aca="1" ref="BT69" ca="1">INDIRECT(ADDRESS($B69,BT$39+$A69,1,1,$D69))</f>
        <v>0</v>
      </c>
      <c r="BU69" s="1" cm="1">
        <f t="array" aca="1" ref="BU69" ca="1">INDIRECT(ADDRESS($B69,BU$39+$A69,1,1,$D69))</f>
        <v>0</v>
      </c>
      <c r="BV69" s="1" cm="1">
        <f t="array" aca="1" ref="BV69" ca="1">INDIRECT(ADDRESS($B69,BV$39+$A69,1,1,$D69))</f>
        <v>0</v>
      </c>
      <c r="BW69" s="1" cm="1">
        <f t="array" aca="1" ref="BW69" ca="1">INDIRECT(ADDRESS($B69,BW$39+$A69,1,1,$D69))</f>
        <v>0</v>
      </c>
      <c r="BX69" s="1" cm="1">
        <f t="array" aca="1" ref="BX69" ca="1">INDIRECT(ADDRESS($B69,BX$39+$A69,1,1,$D69))</f>
        <v>0</v>
      </c>
      <c r="BY69" s="1" cm="1">
        <f t="array" aca="1" ref="BY69" ca="1">INDIRECT(ADDRESS($B69,BY$39+$A69,1,1,$D69))</f>
        <v>0</v>
      </c>
      <c r="BZ69" s="1" cm="1">
        <f t="array" aca="1" ref="BZ69" ca="1">INDIRECT(ADDRESS($B69,BZ$39+$A69,1,1,$D69))</f>
        <v>0</v>
      </c>
      <c r="CA69" s="1" cm="1">
        <f t="array" aca="1" ref="CA69" ca="1">INDIRECT(ADDRESS($B69,CA$39+$A69,1,1,$D69))</f>
        <v>0</v>
      </c>
      <c r="CB69" s="1" cm="1">
        <f t="array" aca="1" ref="CB69" ca="1">INDIRECT(ADDRESS($B69,CB$39+$A69,1,1,$D69))</f>
        <v>0</v>
      </c>
      <c r="CC69" s="1" cm="1">
        <f t="array" aca="1" ref="CC69" ca="1">INDIRECT(ADDRESS($B69,CC$39+$A69,1,1,$D69))</f>
        <v>0</v>
      </c>
      <c r="CD69" s="1" cm="1">
        <f t="array" aca="1" ref="CD69" ca="1">INDIRECT(ADDRESS($B69,CD$39+$A69,1,1,$D69))</f>
        <v>0</v>
      </c>
      <c r="CE69" s="1" cm="1">
        <f t="array" aca="1" ref="CE69" ca="1">INDIRECT(ADDRESS($B69,CE$39+$A69,1,1,$D69))</f>
        <v>0</v>
      </c>
      <c r="CF69" s="1" cm="1">
        <f t="array" aca="1" ref="CF69" ca="1">INDIRECT(ADDRESS($B69,CF$39+$A69,1,1,$D69))</f>
        <v>0</v>
      </c>
      <c r="CG69" s="1" cm="1">
        <f t="array" aca="1" ref="CG69" ca="1">INDIRECT(ADDRESS($B69,CG$39+$A69,1,1,$D69))</f>
        <v>0</v>
      </c>
      <c r="CH69" s="1" cm="1">
        <f t="array" aca="1" ref="CH69" ca="1">INDIRECT(ADDRESS($B69,CH$39+$A69,1,1,$D69))</f>
        <v>0</v>
      </c>
      <c r="CI69" s="1" cm="1">
        <f t="array" aca="1" ref="CI69" ca="1">INDIRECT(ADDRESS($B69,CI$39+$A69,1,1,$D69))</f>
        <v>0</v>
      </c>
      <c r="CJ69" s="1" cm="1">
        <f t="array" aca="1" ref="CJ69" ca="1">INDIRECT(ADDRESS($B69,CJ$39+$A69,1,1,$D69))</f>
        <v>0</v>
      </c>
      <c r="CK69" s="1" cm="1">
        <f t="array" aca="1" ref="CK69" ca="1">INDIRECT(ADDRESS($B69,CK$39+$A69,1,1,$D69))</f>
        <v>0</v>
      </c>
      <c r="CL69" s="1" cm="1">
        <f t="array" aca="1" ref="CL69" ca="1">INDIRECT(ADDRESS($B69,CL$39+$A69,1,1,$D69))</f>
        <v>0</v>
      </c>
      <c r="CM69" s="1" cm="1">
        <f t="array" aca="1" ref="CM69" ca="1">INDIRECT(ADDRESS($B69,CM$39+$A69,1,1,$D69))</f>
        <v>0</v>
      </c>
      <c r="CN69" s="1" cm="1">
        <f t="array" aca="1" ref="CN69" ca="1">INDIRECT(ADDRESS($B69,CN$39+$A69,1,1,$D69))</f>
        <v>0</v>
      </c>
      <c r="CO69" s="1" cm="1">
        <f t="array" aca="1" ref="CO69" ca="1">INDIRECT(ADDRESS($B69,CO$39+$A69,1,1,$D69))</f>
        <v>0</v>
      </c>
    </row>
    <row r="70" spans="1:93" x14ac:dyDescent="0.25">
      <c r="A70">
        <v>8</v>
      </c>
      <c r="B70">
        <f t="shared" ca="1" si="29"/>
        <v>26</v>
      </c>
      <c r="C70" s="1" t="str">
        <f t="shared" si="28"/>
        <v>US Maryland</v>
      </c>
      <c r="D70" t="str">
        <f t="shared" si="30"/>
        <v>Recovered</v>
      </c>
      <c r="E70" s="1" cm="1">
        <f t="array" aca="1" ref="E70" ca="1">INDIRECT(ADDRESS($B70,E$39+$A70,1,1,$D70))</f>
        <v>0</v>
      </c>
      <c r="F70" s="1" cm="1">
        <f t="array" aca="1" ref="F70" ca="1">INDIRECT(ADDRESS($B70,F$39+$A70,1,1,$D70))</f>
        <v>0</v>
      </c>
      <c r="G70" s="1" cm="1">
        <f t="array" aca="1" ref="G70" ca="1">INDIRECT(ADDRESS($B70,G$39+$A70,1,1,$D70))</f>
        <v>0</v>
      </c>
      <c r="H70" s="1" cm="1">
        <f t="array" aca="1" ref="H70" ca="1">INDIRECT(ADDRESS($B70,H$39+$A70,1,1,$D70))</f>
        <v>0</v>
      </c>
      <c r="I70" s="1" cm="1">
        <f t="array" aca="1" ref="I70" ca="1">INDIRECT(ADDRESS($B70,I$39+$A70,1,1,$D70))</f>
        <v>0</v>
      </c>
      <c r="J70" s="1" cm="1">
        <f t="array" aca="1" ref="J70" ca="1">INDIRECT(ADDRESS($B70,J$39+$A70,1,1,$D70))</f>
        <v>0</v>
      </c>
      <c r="K70" s="1" cm="1">
        <f t="array" aca="1" ref="K70" ca="1">INDIRECT(ADDRESS($B70,K$39+$A70,1,1,$D70))</f>
        <v>0</v>
      </c>
      <c r="L70" s="1" cm="1">
        <f t="array" aca="1" ref="L70" ca="1">INDIRECT(ADDRESS($B70,L$39+$A70,1,1,$D70))</f>
        <v>0</v>
      </c>
      <c r="M70" s="1" cm="1">
        <f t="array" aca="1" ref="M70" ca="1">INDIRECT(ADDRESS($B70,M$39+$A70,1,1,$D70))</f>
        <v>0</v>
      </c>
      <c r="N70" s="1" cm="1">
        <f t="array" aca="1" ref="N70" ca="1">INDIRECT(ADDRESS($B70,N$39+$A70,1,1,$D70))</f>
        <v>0</v>
      </c>
      <c r="O70" s="1" cm="1">
        <f t="array" aca="1" ref="O70" ca="1">INDIRECT(ADDRESS($B70,O$39+$A70,1,1,$D70))</f>
        <v>0</v>
      </c>
      <c r="P70" s="1" cm="1">
        <f t="array" aca="1" ref="P70" ca="1">INDIRECT(ADDRESS($B70,P$39+$A70,1,1,$D70))</f>
        <v>0</v>
      </c>
      <c r="Q70" s="1" cm="1">
        <f t="array" aca="1" ref="Q70" ca="1">INDIRECT(ADDRESS($B70,Q$39+$A70,1,1,$D70))</f>
        <v>0</v>
      </c>
      <c r="R70" s="1" cm="1">
        <f t="array" aca="1" ref="R70" ca="1">INDIRECT(ADDRESS($B70,R$39+$A70,1,1,$D70))</f>
        <v>0</v>
      </c>
      <c r="S70" s="1" cm="1">
        <f t="array" aca="1" ref="S70" ca="1">INDIRECT(ADDRESS($B70,S$39+$A70,1,1,$D70))</f>
        <v>0</v>
      </c>
      <c r="T70" s="1" cm="1">
        <f t="array" aca="1" ref="T70" ca="1">INDIRECT(ADDRESS($B70,T$39+$A70,1,1,$D70))</f>
        <v>0</v>
      </c>
      <c r="U70" s="1" cm="1">
        <f t="array" aca="1" ref="U70" ca="1">INDIRECT(ADDRESS($B70,U$39+$A70,1,1,$D70))</f>
        <v>0</v>
      </c>
      <c r="V70" s="1" cm="1">
        <f t="array" aca="1" ref="V70" ca="1">INDIRECT(ADDRESS($B70,V$39+$A70,1,1,$D70))</f>
        <v>0</v>
      </c>
      <c r="W70" s="1" cm="1">
        <f t="array" aca="1" ref="W70" ca="1">INDIRECT(ADDRESS($B70,W$39+$A70,1,1,$D70))</f>
        <v>0</v>
      </c>
      <c r="X70" s="1" cm="1">
        <f t="array" aca="1" ref="X70" ca="1">INDIRECT(ADDRESS($B70,X$39+$A70,1,1,$D70))</f>
        <v>0</v>
      </c>
      <c r="Y70" s="1" cm="1">
        <f t="array" aca="1" ref="Y70" ca="1">INDIRECT(ADDRESS($B70,Y$39+$A70,1,1,$D70))</f>
        <v>0</v>
      </c>
      <c r="Z70" s="1" cm="1">
        <f t="array" aca="1" ref="Z70" ca="1">INDIRECT(ADDRESS($B70,Z$39+$A70,1,1,$D70))</f>
        <v>0</v>
      </c>
      <c r="AA70" s="1" cm="1">
        <f t="array" aca="1" ref="AA70" ca="1">INDIRECT(ADDRESS($B70,AA$39+$A70,1,1,$D70))</f>
        <v>0</v>
      </c>
      <c r="AB70" s="1" cm="1">
        <f t="array" aca="1" ref="AB70" ca="1">INDIRECT(ADDRESS($B70,AB$39+$A70,1,1,$D70))</f>
        <v>0</v>
      </c>
      <c r="AC70" s="1" cm="1">
        <f t="array" aca="1" ref="AC70" ca="1">INDIRECT(ADDRESS($B70,AC$39+$A70,1,1,$D70))</f>
        <v>0</v>
      </c>
      <c r="AD70" s="1" cm="1">
        <f t="array" aca="1" ref="AD70" ca="1">INDIRECT(ADDRESS($B70,AD$39+$A70,1,1,$D70))</f>
        <v>0</v>
      </c>
      <c r="AE70" s="1" cm="1">
        <f t="array" aca="1" ref="AE70" ca="1">INDIRECT(ADDRESS($B70,AE$39+$A70,1,1,$D70))</f>
        <v>0</v>
      </c>
      <c r="AF70" s="1" cm="1">
        <f t="array" aca="1" ref="AF70" ca="1">INDIRECT(ADDRESS($B70,AF$39+$A70,1,1,$D70))</f>
        <v>0</v>
      </c>
      <c r="AG70" s="1" cm="1">
        <f t="array" aca="1" ref="AG70" ca="1">INDIRECT(ADDRESS($B70,AG$39+$A70,1,1,$D70))</f>
        <v>0</v>
      </c>
      <c r="AH70" s="1" cm="1">
        <f t="array" aca="1" ref="AH70" ca="1">INDIRECT(ADDRESS($B70,AH$39+$A70,1,1,$D70))</f>
        <v>0</v>
      </c>
      <c r="AI70" s="1" cm="1">
        <f t="array" aca="1" ref="AI70" ca="1">INDIRECT(ADDRESS($B70,AI$39+$A70,1,1,$D70))</f>
        <v>0</v>
      </c>
      <c r="AJ70" s="1" cm="1">
        <f t="array" aca="1" ref="AJ70" ca="1">INDIRECT(ADDRESS($B70,AJ$39+$A70,1,1,$D70))</f>
        <v>0</v>
      </c>
      <c r="AK70" s="1" cm="1">
        <f t="array" aca="1" ref="AK70" ca="1">INDIRECT(ADDRESS($B70,AK$39+$A70,1,1,$D70))</f>
        <v>0</v>
      </c>
      <c r="AL70" s="1" cm="1">
        <f t="array" aca="1" ref="AL70" ca="1">INDIRECT(ADDRESS($B70,AL$39+$A70,1,1,$D70))</f>
        <v>0</v>
      </c>
      <c r="AM70" s="1" cm="1">
        <f t="array" aca="1" ref="AM70" ca="1">INDIRECT(ADDRESS($B70,AM$39+$A70,1,1,$D70))</f>
        <v>0</v>
      </c>
      <c r="AN70" s="1" cm="1">
        <f t="array" aca="1" ref="AN70" ca="1">INDIRECT(ADDRESS($B70,AN$39+$A70,1,1,$D70))</f>
        <v>0</v>
      </c>
      <c r="AO70" s="1" cm="1">
        <f t="array" aca="1" ref="AO70" ca="1">INDIRECT(ADDRESS($B70,AO$39+$A70,1,1,$D70))</f>
        <v>0</v>
      </c>
      <c r="AP70" s="1" cm="1">
        <f t="array" aca="1" ref="AP70" ca="1">INDIRECT(ADDRESS($B70,AP$39+$A70,1,1,$D70))</f>
        <v>0</v>
      </c>
      <c r="AQ70" s="1" cm="1">
        <f t="array" aca="1" ref="AQ70" ca="1">INDIRECT(ADDRESS($B70,AQ$39+$A70,1,1,$D70))</f>
        <v>0</v>
      </c>
      <c r="AR70" s="1" cm="1">
        <f t="array" aca="1" ref="AR70" ca="1">INDIRECT(ADDRESS($B70,AR$39+$A70,1,1,$D70))</f>
        <v>0</v>
      </c>
      <c r="AS70" s="1" cm="1">
        <f t="array" aca="1" ref="AS70" ca="1">INDIRECT(ADDRESS($B70,AS$39+$A70,1,1,$D70))</f>
        <v>0</v>
      </c>
      <c r="AT70" s="1" cm="1">
        <f t="array" aca="1" ref="AT70" ca="1">INDIRECT(ADDRESS($B70,AT$39+$A70,1,1,$D70))</f>
        <v>0</v>
      </c>
      <c r="AU70" s="1" cm="1">
        <f t="array" aca="1" ref="AU70" ca="1">INDIRECT(ADDRESS($B70,AU$39+$A70,1,1,$D70))</f>
        <v>0</v>
      </c>
      <c r="AV70" s="1" cm="1">
        <f t="array" aca="1" ref="AV70" ca="1">INDIRECT(ADDRESS($B70,AV$39+$A70,1,1,$D70))</f>
        <v>0</v>
      </c>
      <c r="AW70" s="1" cm="1">
        <f t="array" aca="1" ref="AW70" ca="1">INDIRECT(ADDRESS($B70,AW$39+$A70,1,1,$D70))</f>
        <v>0</v>
      </c>
      <c r="AX70" s="1" cm="1">
        <f t="array" aca="1" ref="AX70" ca="1">INDIRECT(ADDRESS($B70,AX$39+$A70,1,1,$D70))</f>
        <v>0</v>
      </c>
      <c r="AY70" s="1" cm="1">
        <f t="array" aca="1" ref="AY70" ca="1">INDIRECT(ADDRESS($B70,AY$39+$A70,1,1,$D70))</f>
        <v>0</v>
      </c>
      <c r="AZ70" s="1" cm="1">
        <f t="array" aca="1" ref="AZ70" ca="1">INDIRECT(ADDRESS($B70,AZ$39+$A70,1,1,$D70))</f>
        <v>0</v>
      </c>
      <c r="BA70" s="1" cm="1">
        <f t="array" aca="1" ref="BA70" ca="1">INDIRECT(ADDRESS($B70,BA$39+$A70,1,1,$D70))</f>
        <v>0</v>
      </c>
      <c r="BB70" s="1" cm="1">
        <f t="array" aca="1" ref="BB70" ca="1">INDIRECT(ADDRESS($B70,BB$39+$A70,1,1,$D70))</f>
        <v>0</v>
      </c>
      <c r="BC70" s="1" cm="1">
        <f t="array" aca="1" ref="BC70" ca="1">INDIRECT(ADDRESS($B70,BC$39+$A70,1,1,$D70))</f>
        <v>0</v>
      </c>
      <c r="BD70" s="1" cm="1">
        <f t="array" aca="1" ref="BD70" ca="1">INDIRECT(ADDRESS($B70,BD$39+$A70,1,1,$D70))</f>
        <v>0</v>
      </c>
      <c r="BE70" s="1" cm="1">
        <f t="array" aca="1" ref="BE70" ca="1">INDIRECT(ADDRESS($B70,BE$39+$A70,1,1,$D70))</f>
        <v>0</v>
      </c>
      <c r="BF70" s="1" cm="1">
        <f t="array" aca="1" ref="BF70" ca="1">INDIRECT(ADDRESS($B70,BF$39+$A70,1,1,$D70))</f>
        <v>0</v>
      </c>
      <c r="BG70" s="1" cm="1">
        <f t="array" aca="1" ref="BG70" ca="1">INDIRECT(ADDRESS($B70,BG$39+$A70,1,1,$D70))</f>
        <v>0</v>
      </c>
      <c r="BH70" s="1" cm="1">
        <f t="array" aca="1" ref="BH70" ca="1">INDIRECT(ADDRESS($B70,BH$39+$A70,1,1,$D70))</f>
        <v>0</v>
      </c>
      <c r="BI70" s="1" cm="1">
        <f t="array" aca="1" ref="BI70" ca="1">INDIRECT(ADDRESS($B70,BI$39+$A70,1,1,$D70))</f>
        <v>0</v>
      </c>
      <c r="BJ70" s="1" cm="1">
        <f t="array" aca="1" ref="BJ70" ca="1">INDIRECT(ADDRESS($B70,BJ$39+$A70,1,1,$D70))</f>
        <v>0</v>
      </c>
      <c r="BK70" s="1" cm="1">
        <f t="array" aca="1" ref="BK70" ca="1">INDIRECT(ADDRESS($B70,BK$39+$A70,1,1,$D70))</f>
        <v>0</v>
      </c>
      <c r="BL70" s="1" cm="1">
        <f t="array" aca="1" ref="BL70" ca="1">INDIRECT(ADDRESS($B70,BL$39+$A70,1,1,$D70))</f>
        <v>0</v>
      </c>
      <c r="BM70" s="1" cm="1">
        <f t="array" aca="1" ref="BM70" ca="1">INDIRECT(ADDRESS($B70,BM$39+$A70,1,1,$D70))</f>
        <v>0</v>
      </c>
      <c r="BN70" s="1" cm="1">
        <f t="array" aca="1" ref="BN70" ca="1">INDIRECT(ADDRESS($B70,BN$39+$A70,1,1,$D70))</f>
        <v>0</v>
      </c>
      <c r="BO70" s="1" cm="1">
        <f t="array" aca="1" ref="BO70" ca="1">INDIRECT(ADDRESS($B70,BO$39+$A70,1,1,$D70))</f>
        <v>0</v>
      </c>
      <c r="BP70" s="1" cm="1">
        <f t="array" aca="1" ref="BP70" ca="1">INDIRECT(ADDRESS($B70,BP$39+$A70,1,1,$D70))</f>
        <v>0</v>
      </c>
      <c r="BQ70" s="1" cm="1">
        <f t="array" aca="1" ref="BQ70" ca="1">INDIRECT(ADDRESS($B70,BQ$39+$A70,1,1,$D70))</f>
        <v>0</v>
      </c>
      <c r="BR70" s="1" cm="1">
        <f t="array" aca="1" ref="BR70" ca="1">INDIRECT(ADDRESS($B70,BR$39+$A70,1,1,$D70))</f>
        <v>0</v>
      </c>
      <c r="BS70" s="1" cm="1">
        <f t="array" aca="1" ref="BS70" ca="1">INDIRECT(ADDRESS($B70,BS$39+$A70,1,1,$D70))</f>
        <v>0</v>
      </c>
      <c r="BT70" s="1" cm="1">
        <f t="array" aca="1" ref="BT70" ca="1">INDIRECT(ADDRESS($B70,BT$39+$A70,1,1,$D70))</f>
        <v>0</v>
      </c>
      <c r="BU70" s="1" cm="1">
        <f t="array" aca="1" ref="BU70" ca="1">INDIRECT(ADDRESS($B70,BU$39+$A70,1,1,$D70))</f>
        <v>0</v>
      </c>
      <c r="BV70" s="1" cm="1">
        <f t="array" aca="1" ref="BV70" ca="1">INDIRECT(ADDRESS($B70,BV$39+$A70,1,1,$D70))</f>
        <v>0</v>
      </c>
      <c r="BW70" s="1" cm="1">
        <f t="array" aca="1" ref="BW70" ca="1">INDIRECT(ADDRESS($B70,BW$39+$A70,1,1,$D70))</f>
        <v>0</v>
      </c>
      <c r="BX70" s="1" cm="1">
        <f t="array" aca="1" ref="BX70" ca="1">INDIRECT(ADDRESS($B70,BX$39+$A70,1,1,$D70))</f>
        <v>0</v>
      </c>
      <c r="BY70" s="1" cm="1">
        <f t="array" aca="1" ref="BY70" ca="1">INDIRECT(ADDRESS($B70,BY$39+$A70,1,1,$D70))</f>
        <v>0</v>
      </c>
      <c r="BZ70" s="1" cm="1">
        <f t="array" aca="1" ref="BZ70" ca="1">INDIRECT(ADDRESS($B70,BZ$39+$A70,1,1,$D70))</f>
        <v>0</v>
      </c>
      <c r="CA70" s="1" cm="1">
        <f t="array" aca="1" ref="CA70" ca="1">INDIRECT(ADDRESS($B70,CA$39+$A70,1,1,$D70))</f>
        <v>0</v>
      </c>
      <c r="CB70" s="1" cm="1">
        <f t="array" aca="1" ref="CB70" ca="1">INDIRECT(ADDRESS($B70,CB$39+$A70,1,1,$D70))</f>
        <v>0</v>
      </c>
      <c r="CC70" s="1" cm="1">
        <f t="array" aca="1" ref="CC70" ca="1">INDIRECT(ADDRESS($B70,CC$39+$A70,1,1,$D70))</f>
        <v>0</v>
      </c>
      <c r="CD70" s="1" cm="1">
        <f t="array" aca="1" ref="CD70" ca="1">INDIRECT(ADDRESS($B70,CD$39+$A70,1,1,$D70))</f>
        <v>0</v>
      </c>
      <c r="CE70" s="1" cm="1">
        <f t="array" aca="1" ref="CE70" ca="1">INDIRECT(ADDRESS($B70,CE$39+$A70,1,1,$D70))</f>
        <v>0</v>
      </c>
      <c r="CF70" s="1" cm="1">
        <f t="array" aca="1" ref="CF70" ca="1">INDIRECT(ADDRESS($B70,CF$39+$A70,1,1,$D70))</f>
        <v>0</v>
      </c>
      <c r="CG70" s="1" cm="1">
        <f t="array" aca="1" ref="CG70" ca="1">INDIRECT(ADDRESS($B70,CG$39+$A70,1,1,$D70))</f>
        <v>0</v>
      </c>
      <c r="CH70" s="1" cm="1">
        <f t="array" aca="1" ref="CH70" ca="1">INDIRECT(ADDRESS($B70,CH$39+$A70,1,1,$D70))</f>
        <v>0</v>
      </c>
      <c r="CI70" s="1" cm="1">
        <f t="array" aca="1" ref="CI70" ca="1">INDIRECT(ADDRESS($B70,CI$39+$A70,1,1,$D70))</f>
        <v>0</v>
      </c>
      <c r="CJ70" s="1" cm="1">
        <f t="array" aca="1" ref="CJ70" ca="1">INDIRECT(ADDRESS($B70,CJ$39+$A70,1,1,$D70))</f>
        <v>0</v>
      </c>
      <c r="CK70" s="1" cm="1">
        <f t="array" aca="1" ref="CK70" ca="1">INDIRECT(ADDRESS($B70,CK$39+$A70,1,1,$D70))</f>
        <v>0</v>
      </c>
      <c r="CL70" s="1" cm="1">
        <f t="array" aca="1" ref="CL70" ca="1">INDIRECT(ADDRESS($B70,CL$39+$A70,1,1,$D70))</f>
        <v>0</v>
      </c>
      <c r="CM70" s="1" cm="1">
        <f t="array" aca="1" ref="CM70" ca="1">INDIRECT(ADDRESS($B70,CM$39+$A70,1,1,$D70))</f>
        <v>0</v>
      </c>
      <c r="CN70" s="1" cm="1">
        <f t="array" aca="1" ref="CN70" ca="1">INDIRECT(ADDRESS($B70,CN$39+$A70,1,1,$D70))</f>
        <v>0</v>
      </c>
      <c r="CO70" s="1" cm="1">
        <f t="array" aca="1" ref="CO70" ca="1">INDIRECT(ADDRESS($B70,CO$39+$A70,1,1,$D70))</f>
        <v>0</v>
      </c>
    </row>
    <row r="71" spans="1:93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</row>
    <row r="72" spans="1:93" x14ac:dyDescent="0.25">
      <c r="A72">
        <v>8</v>
      </c>
      <c r="B72">
        <f ca="1">MATCH("Country/Region",INDIRECT("'Confirmed'!A:A"),0)</f>
        <v>1</v>
      </c>
      <c r="C72" s="4" t="s">
        <v>133</v>
      </c>
      <c r="D72" s="4"/>
      <c r="E72" s="5" t="str" cm="1">
        <f t="array" aca="1" ref="E72" ca="1">INDIRECT(ADDRESS($B72,E$39+$A72,1,1,$C72))</f>
        <v>2020-01-22</v>
      </c>
      <c r="F72" s="5" t="str" cm="1">
        <f t="array" aca="1" ref="F72" ca="1">INDIRECT(ADDRESS($B72,F$39+$A72,1,1,$C72))</f>
        <v>2020-01-23</v>
      </c>
      <c r="G72" s="5" t="str" cm="1">
        <f t="array" aca="1" ref="G72" ca="1">INDIRECT(ADDRESS($B72,G$39+$A72,1,1,$C72))</f>
        <v>2020-01-24</v>
      </c>
      <c r="H72" s="5" t="str" cm="1">
        <f t="array" aca="1" ref="H72" ca="1">INDIRECT(ADDRESS($B72,H$39+$A72,1,1,$C72))</f>
        <v>2020-01-25</v>
      </c>
      <c r="I72" s="5" t="str" cm="1">
        <f t="array" aca="1" ref="I72" ca="1">INDIRECT(ADDRESS($B72,I$39+$A72,1,1,$C72))</f>
        <v>2020-01-26</v>
      </c>
      <c r="J72" s="5" t="str" cm="1">
        <f t="array" aca="1" ref="J72" ca="1">INDIRECT(ADDRESS($B72,J$39+$A72,1,1,$C72))</f>
        <v>2020-01-27</v>
      </c>
      <c r="K72" s="5" t="str" cm="1">
        <f t="array" aca="1" ref="K72" ca="1">INDIRECT(ADDRESS($B72,K$39+$A72,1,1,$C72))</f>
        <v>2020-01-28</v>
      </c>
      <c r="L72" s="5" t="str" cm="1">
        <f t="array" aca="1" ref="L72" ca="1">INDIRECT(ADDRESS($B72,L$39+$A72,1,1,$C72))</f>
        <v>2020-01-29</v>
      </c>
      <c r="M72" s="5" t="str" cm="1">
        <f t="array" aca="1" ref="M72" ca="1">INDIRECT(ADDRESS($B72,M$39+$A72,1,1,$C72))</f>
        <v>2020-01-30</v>
      </c>
      <c r="N72" s="5" t="str" cm="1">
        <f t="array" aca="1" ref="N72" ca="1">INDIRECT(ADDRESS($B72,N$39+$A72,1,1,$C72))</f>
        <v>2020-01-31</v>
      </c>
      <c r="O72" s="5" t="str" cm="1">
        <f t="array" aca="1" ref="O72" ca="1">INDIRECT(ADDRESS($B72,O$39+$A72,1,1,$C72))</f>
        <v>2020-02-01</v>
      </c>
      <c r="P72" s="5" t="str" cm="1">
        <f t="array" aca="1" ref="P72" ca="1">INDIRECT(ADDRESS($B72,P$39+$A72,1,1,$C72))</f>
        <v>2020-02-02</v>
      </c>
      <c r="Q72" s="5" t="str" cm="1">
        <f t="array" aca="1" ref="Q72" ca="1">INDIRECT(ADDRESS($B72,Q$39+$A72,1,1,$C72))</f>
        <v>2020-02-03</v>
      </c>
      <c r="R72" s="5" t="str" cm="1">
        <f t="array" aca="1" ref="R72" ca="1">INDIRECT(ADDRESS($B72,R$39+$A72,1,1,$C72))</f>
        <v>2020-02-04</v>
      </c>
      <c r="S72" s="5" t="str" cm="1">
        <f t="array" aca="1" ref="S72" ca="1">INDIRECT(ADDRESS($B72,S$39+$A72,1,1,$C72))</f>
        <v>2020-02-05</v>
      </c>
      <c r="T72" s="5" t="str" cm="1">
        <f t="array" aca="1" ref="T72" ca="1">INDIRECT(ADDRESS($B72,T$39+$A72,1,1,$C72))</f>
        <v>2020-02-06</v>
      </c>
      <c r="U72" s="5" t="str" cm="1">
        <f t="array" aca="1" ref="U72" ca="1">INDIRECT(ADDRESS($B72,U$39+$A72,1,1,$C72))</f>
        <v>2020-02-07</v>
      </c>
      <c r="V72" s="5" t="str" cm="1">
        <f t="array" aca="1" ref="V72" ca="1">INDIRECT(ADDRESS($B72,V$39+$A72,1,1,$C72))</f>
        <v>2020-02-08</v>
      </c>
      <c r="W72" s="5" t="str" cm="1">
        <f t="array" aca="1" ref="W72" ca="1">INDIRECT(ADDRESS($B72,W$39+$A72,1,1,$C72))</f>
        <v>2020-02-09</v>
      </c>
      <c r="X72" s="5" t="str" cm="1">
        <f t="array" aca="1" ref="X72" ca="1">INDIRECT(ADDRESS($B72,X$39+$A72,1,1,$C72))</f>
        <v>2020-02-10</v>
      </c>
      <c r="Y72" s="5" t="str" cm="1">
        <f t="array" aca="1" ref="Y72" ca="1">INDIRECT(ADDRESS($B72,Y$39+$A72,1,1,$C72))</f>
        <v>2020-02-11</v>
      </c>
      <c r="Z72" s="5" t="str" cm="1">
        <f t="array" aca="1" ref="Z72" ca="1">INDIRECT(ADDRESS($B72,Z$39+$A72,1,1,$C72))</f>
        <v>2020-02-12</v>
      </c>
      <c r="AA72" s="5" t="str" cm="1">
        <f t="array" aca="1" ref="AA72" ca="1">INDIRECT(ADDRESS($B72,AA$39+$A72,1,1,$C72))</f>
        <v>2020-02-13</v>
      </c>
      <c r="AB72" s="5" t="str" cm="1">
        <f t="array" aca="1" ref="AB72" ca="1">INDIRECT(ADDRESS($B72,AB$39+$A72,1,1,$C72))</f>
        <v>2020-02-14</v>
      </c>
      <c r="AC72" s="5" t="str" cm="1">
        <f t="array" aca="1" ref="AC72" ca="1">INDIRECT(ADDRESS($B72,AC$39+$A72,1,1,$C72))</f>
        <v>2020-02-15</v>
      </c>
      <c r="AD72" s="5" t="str" cm="1">
        <f t="array" aca="1" ref="AD72" ca="1">INDIRECT(ADDRESS($B72,AD$39+$A72,1,1,$C72))</f>
        <v>2020-02-16</v>
      </c>
      <c r="AE72" s="5" t="str" cm="1">
        <f t="array" aca="1" ref="AE72" ca="1">INDIRECT(ADDRESS($B72,AE$39+$A72,1,1,$C72))</f>
        <v>2020-02-17</v>
      </c>
      <c r="AF72" s="5" t="str" cm="1">
        <f t="array" aca="1" ref="AF72" ca="1">INDIRECT(ADDRESS($B72,AF$39+$A72,1,1,$C72))</f>
        <v>2020-02-18</v>
      </c>
      <c r="AG72" s="5" t="str" cm="1">
        <f t="array" aca="1" ref="AG72" ca="1">INDIRECT(ADDRESS($B72,AG$39+$A72,1,1,$C72))</f>
        <v>2020-02-19</v>
      </c>
      <c r="AH72" s="5" t="str" cm="1">
        <f t="array" aca="1" ref="AH72" ca="1">INDIRECT(ADDRESS($B72,AH$39+$A72,1,1,$C72))</f>
        <v>2020-02-20</v>
      </c>
      <c r="AI72" s="5" t="str" cm="1">
        <f t="array" aca="1" ref="AI72" ca="1">INDIRECT(ADDRESS($B72,AI$39+$A72,1,1,$C72))</f>
        <v>2020-02-21</v>
      </c>
      <c r="AJ72" s="5" t="str" cm="1">
        <f t="array" aca="1" ref="AJ72" ca="1">INDIRECT(ADDRESS($B72,AJ$39+$A72,1,1,$C72))</f>
        <v>2020-02-22</v>
      </c>
      <c r="AK72" s="5" t="str" cm="1">
        <f t="array" aca="1" ref="AK72" ca="1">INDIRECT(ADDRESS($B72,AK$39+$A72,1,1,$C72))</f>
        <v>2020-02-23</v>
      </c>
      <c r="AL72" s="5" t="str" cm="1">
        <f t="array" aca="1" ref="AL72" ca="1">INDIRECT(ADDRESS($B72,AL$39+$A72,1,1,$C72))</f>
        <v>2020-02-24</v>
      </c>
      <c r="AM72" s="5" t="str" cm="1">
        <f t="array" aca="1" ref="AM72" ca="1">INDIRECT(ADDRESS($B72,AM$39+$A72,1,1,$C72))</f>
        <v>2020-02-25</v>
      </c>
      <c r="AN72" s="5" t="str" cm="1">
        <f t="array" aca="1" ref="AN72" ca="1">INDIRECT(ADDRESS($B72,AN$39+$A72,1,1,$C72))</f>
        <v>2020-02-26</v>
      </c>
      <c r="AO72" s="5" t="str" cm="1">
        <f t="array" aca="1" ref="AO72" ca="1">INDIRECT(ADDRESS($B72,AO$39+$A72,1,1,$C72))</f>
        <v>2020-02-27</v>
      </c>
      <c r="AP72" s="5" t="str" cm="1">
        <f t="array" aca="1" ref="AP72" ca="1">INDIRECT(ADDRESS($B72,AP$39+$A72,1,1,$C72))</f>
        <v>2020-02-28</v>
      </c>
      <c r="AQ72" s="5" t="str" cm="1">
        <f t="array" aca="1" ref="AQ72" ca="1">INDIRECT(ADDRESS($B72,AQ$39+$A72,1,1,$C72))</f>
        <v>2020-02-29</v>
      </c>
      <c r="AR72" s="5" t="str" cm="1">
        <f t="array" aca="1" ref="AR72" ca="1">INDIRECT(ADDRESS($B72,AR$39+$A72,1,1,$C72))</f>
        <v>2020-03-01</v>
      </c>
      <c r="AS72" s="5" t="str" cm="1">
        <f t="array" aca="1" ref="AS72" ca="1">INDIRECT(ADDRESS($B72,AS$39+$A72,1,1,$C72))</f>
        <v>2020-03-02</v>
      </c>
      <c r="AT72" s="5" t="str" cm="1">
        <f t="array" aca="1" ref="AT72" ca="1">INDIRECT(ADDRESS($B72,AT$39+$A72,1,1,$C72))</f>
        <v>2020-03-03</v>
      </c>
      <c r="AU72" s="5" t="str" cm="1">
        <f t="array" aca="1" ref="AU72" ca="1">INDIRECT(ADDRESS($B72,AU$39+$A72,1,1,$C72))</f>
        <v>2020-03-04</v>
      </c>
      <c r="AV72" s="5" t="str" cm="1">
        <f t="array" aca="1" ref="AV72" ca="1">INDIRECT(ADDRESS($B72,AV$39+$A72,1,1,$C72))</f>
        <v>2020-03-05</v>
      </c>
      <c r="AW72" s="5" t="str" cm="1">
        <f t="array" aca="1" ref="AW72" ca="1">INDIRECT(ADDRESS($B72,AW$39+$A72,1,1,$C72))</f>
        <v>2020-03-06</v>
      </c>
      <c r="AX72" s="5" t="str" cm="1">
        <f t="array" aca="1" ref="AX72" ca="1">INDIRECT(ADDRESS($B72,AX$39+$A72,1,1,$C72))</f>
        <v>2020-03-07</v>
      </c>
      <c r="AY72" s="5" t="str" cm="1">
        <f t="array" aca="1" ref="AY72" ca="1">INDIRECT(ADDRESS($B72,AY$39+$A72,1,1,$C72))</f>
        <v>2020-03-08</v>
      </c>
      <c r="AZ72" s="5" t="str" cm="1">
        <f t="array" aca="1" ref="AZ72" ca="1">INDIRECT(ADDRESS($B72,AZ$39+$A72,1,1,$C72))</f>
        <v>2020-03-09</v>
      </c>
      <c r="BA72" s="5" t="str" cm="1">
        <f t="array" aca="1" ref="BA72" ca="1">INDIRECT(ADDRESS($B72,BA$39+$A72,1,1,$C72))</f>
        <v>2020-03-10</v>
      </c>
      <c r="BB72" s="5" t="str" cm="1">
        <f t="array" aca="1" ref="BB72" ca="1">INDIRECT(ADDRESS($B72,BB$39+$A72,1,1,$C72))</f>
        <v>2020-03-11</v>
      </c>
      <c r="BC72" s="5" t="str" cm="1">
        <f t="array" aca="1" ref="BC72" ca="1">INDIRECT(ADDRESS($B72,BC$39+$A72,1,1,$C72))</f>
        <v>2020-03-12</v>
      </c>
      <c r="BD72" s="5" t="str" cm="1">
        <f t="array" aca="1" ref="BD72" ca="1">INDIRECT(ADDRESS($B72,BD$39+$A72,1,1,$C72))</f>
        <v>2020-03-13</v>
      </c>
      <c r="BE72" s="5" t="str" cm="1">
        <f t="array" aca="1" ref="BE72" ca="1">INDIRECT(ADDRESS($B72,BE$39+$A72,1,1,$C72))</f>
        <v>2020-03-14</v>
      </c>
      <c r="BF72" s="5" t="str" cm="1">
        <f t="array" aca="1" ref="BF72" ca="1">INDIRECT(ADDRESS($B72,BF$39+$A72,1,1,$C72))</f>
        <v>2020-03-15</v>
      </c>
      <c r="BG72" s="5" t="str" cm="1">
        <f t="array" aca="1" ref="BG72" ca="1">INDIRECT(ADDRESS($B72,BG$39+$A72,1,1,$C72))</f>
        <v>2020-03-16</v>
      </c>
      <c r="BH72" s="5" t="str" cm="1">
        <f t="array" aca="1" ref="BH72" ca="1">INDIRECT(ADDRESS($B72,BH$39+$A72,1,1,$C72))</f>
        <v>2020-03-17</v>
      </c>
      <c r="BI72" s="5" t="str" cm="1">
        <f t="array" aca="1" ref="BI72" ca="1">INDIRECT(ADDRESS($B72,BI$39+$A72,1,1,$C72))</f>
        <v>2020-03-18</v>
      </c>
      <c r="BJ72" s="5" t="str" cm="1">
        <f t="array" aca="1" ref="BJ72" ca="1">INDIRECT(ADDRESS($B72,BJ$39+$A72,1,1,$C72))</f>
        <v>2020-03-19</v>
      </c>
      <c r="BK72" s="5" t="str" cm="1">
        <f t="array" aca="1" ref="BK72" ca="1">INDIRECT(ADDRESS($B72,BK$39+$A72,1,1,$C72))</f>
        <v>2020-03-20</v>
      </c>
      <c r="BL72" s="5" t="str" cm="1">
        <f t="array" aca="1" ref="BL72" ca="1">INDIRECT(ADDRESS($B72,BL$39+$A72,1,1,$C72))</f>
        <v>2020-03-21</v>
      </c>
      <c r="BM72" s="5" t="str" cm="1">
        <f t="array" aca="1" ref="BM72" ca="1">INDIRECT(ADDRESS($B72,BM$39+$A72,1,1,$C72))</f>
        <v>2020-03-22</v>
      </c>
      <c r="BN72" s="5" t="str" cm="1">
        <f t="array" aca="1" ref="BN72" ca="1">INDIRECT(ADDRESS($B72,BN$39+$A72,1,1,$C72))</f>
        <v>2020-03-23</v>
      </c>
      <c r="BO72" s="5" t="str" cm="1">
        <f t="array" aca="1" ref="BO72" ca="1">INDIRECT(ADDRESS($B72,BO$39+$A72,1,1,$C72))</f>
        <v>2020-03-24</v>
      </c>
      <c r="BP72" s="5" t="str" cm="1">
        <f t="array" aca="1" ref="BP72" ca="1">INDIRECT(ADDRESS($B72,BP$39+$A72,1,1,$C72))</f>
        <v>2020-03-25</v>
      </c>
      <c r="BQ72" s="5" t="str" cm="1">
        <f t="array" aca="1" ref="BQ72" ca="1">INDIRECT(ADDRESS($B72,BQ$39+$A72,1,1,$C72))</f>
        <v>2020-03-26</v>
      </c>
      <c r="BR72" s="5" t="str" cm="1">
        <f t="array" aca="1" ref="BR72" ca="1">INDIRECT(ADDRESS($B72,BR$39+$A72,1,1,$C72))</f>
        <v>2020-03-27</v>
      </c>
      <c r="BS72" s="5" t="str" cm="1">
        <f t="array" aca="1" ref="BS72" ca="1">INDIRECT(ADDRESS($B72,BS$39+$A72,1,1,$C72))</f>
        <v>2020-03-28</v>
      </c>
      <c r="BT72" s="5" t="str" cm="1">
        <f t="array" aca="1" ref="BT72" ca="1">INDIRECT(ADDRESS($B72,BT$39+$A72,1,1,$C72))</f>
        <v>2020-03-29</v>
      </c>
      <c r="BU72" s="5" t="str" cm="1">
        <f t="array" aca="1" ref="BU72" ca="1">INDIRECT(ADDRESS($B72,BU$39+$A72,1,1,$C72))</f>
        <v>2020-03-30</v>
      </c>
      <c r="BV72" s="5" t="str" cm="1">
        <f t="array" aca="1" ref="BV72" ca="1">INDIRECT(ADDRESS($B72,BV$39+$A72,1,1,$C72))</f>
        <v>2020-03-31</v>
      </c>
      <c r="BW72" s="5" t="str" cm="1">
        <f t="array" aca="1" ref="BW72" ca="1">INDIRECT(ADDRESS($B72,BW$39+$A72,1,1,$C72))</f>
        <v>2020-04-01</v>
      </c>
      <c r="BX72" s="5" t="str" cm="1">
        <f t="array" aca="1" ref="BX72" ca="1">INDIRECT(ADDRESS($B72,BX$39+$A72,1,1,$C72))</f>
        <v>2020-04-02</v>
      </c>
      <c r="BY72" s="5" t="str" cm="1">
        <f t="array" aca="1" ref="BY72" ca="1">INDIRECT(ADDRESS($B72,BY$39+$A72,1,1,$C72))</f>
        <v>2020-04-03</v>
      </c>
      <c r="BZ72" s="5" t="str" cm="1">
        <f t="array" aca="1" ref="BZ72" ca="1">INDIRECT(ADDRESS($B72,BZ$39+$A72,1,1,$C72))</f>
        <v>2020-04-04</v>
      </c>
      <c r="CA72" s="5" t="str" cm="1">
        <f t="array" aca="1" ref="CA72" ca="1">INDIRECT(ADDRESS($B72,CA$39+$A72,1,1,$C72))</f>
        <v>2020-04-05</v>
      </c>
      <c r="CB72" s="5" t="str" cm="1">
        <f t="array" aca="1" ref="CB72" ca="1">INDIRECT(ADDRESS($B72,CB$39+$A72,1,1,$C72))</f>
        <v>2020-04-06</v>
      </c>
      <c r="CC72" s="5" t="str" cm="1">
        <f t="array" aca="1" ref="CC72" ca="1">INDIRECT(ADDRESS($B72,CC$39+$A72,1,1,$C72))</f>
        <v>2020-04-07</v>
      </c>
      <c r="CD72" s="5" t="str" cm="1">
        <f t="array" aca="1" ref="CD72" ca="1">INDIRECT(ADDRESS($B72,CD$39+$A72,1,1,$C72))</f>
        <v>2020-04-08</v>
      </c>
      <c r="CE72" s="5" t="str" cm="1">
        <f t="array" aca="1" ref="CE72" ca="1">INDIRECT(ADDRESS($B72,CE$39+$A72,1,1,$C72))</f>
        <v>2020-04-09</v>
      </c>
      <c r="CF72" s="5" t="str" cm="1">
        <f t="array" aca="1" ref="CF72" ca="1">INDIRECT(ADDRESS($B72,CF$39+$A72,1,1,$C72))</f>
        <v>2020-04-10</v>
      </c>
      <c r="CG72" s="5" t="str" cm="1">
        <f t="array" aca="1" ref="CG72" ca="1">INDIRECT(ADDRESS($B72,CG$39+$A72,1,1,$C72))</f>
        <v>2020-04-11</v>
      </c>
      <c r="CH72" s="5" t="str" cm="1">
        <f t="array" aca="1" ref="CH72" ca="1">INDIRECT(ADDRESS($B72,CH$39+$A72,1,1,$C72))</f>
        <v>2020-04-12</v>
      </c>
      <c r="CI72" s="5" t="str" cm="1">
        <f t="array" aca="1" ref="CI72" ca="1">INDIRECT(ADDRESS($B72,CI$39+$A72,1,1,$C72))</f>
        <v>2020-04-13</v>
      </c>
      <c r="CJ72" s="5" t="str" cm="1">
        <f t="array" aca="1" ref="CJ72" ca="1">INDIRECT(ADDRESS($B72,CJ$39+$A72,1,1,$C72))</f>
        <v>2020-04-14</v>
      </c>
      <c r="CK72" s="5" t="str" cm="1">
        <f t="array" aca="1" ref="CK72" ca="1">INDIRECT(ADDRESS($B72,CK$39+$A72,1,1,$C72))</f>
        <v>2020-04-15</v>
      </c>
      <c r="CL72" s="5" t="str" cm="1">
        <f t="array" aca="1" ref="CL72" ca="1">INDIRECT(ADDRESS($B72,CL$39+$A72,1,1,$C72))</f>
        <v>2020-04-16</v>
      </c>
      <c r="CM72" s="5" t="str" cm="1">
        <f t="array" aca="1" ref="CM72" ca="1">INDIRECT(ADDRESS($B72,CM$39+$A72,1,1,$C72))</f>
        <v>2020-04-17</v>
      </c>
      <c r="CN72" s="5" cm="1">
        <f t="array" aca="1" ref="CN72" ca="1">INDIRECT(ADDRESS($B72,CN$39+$A72,1,1,$C72))</f>
        <v>0</v>
      </c>
      <c r="CO72" s="5" cm="1">
        <f t="array" aca="1" ref="CO72" ca="1">INDIRECT(ADDRESS($B72,CO$39+$A72,1,1,$C72))</f>
        <v>0</v>
      </c>
    </row>
    <row r="73" spans="1:93" x14ac:dyDescent="0.25">
      <c r="A73">
        <v>8</v>
      </c>
      <c r="B73">
        <f ca="1">MATCH($C73,INDIRECT("'"&amp;$C$72&amp;"'!A:A"),0)</f>
        <v>4</v>
      </c>
      <c r="C73" s="1" t="str">
        <f t="shared" ref="C73:C80" si="31">C8</f>
        <v>US</v>
      </c>
      <c r="D73" t="str">
        <f>C72</f>
        <v>Recovered Predicted</v>
      </c>
      <c r="E73" s="1" cm="1">
        <f t="array" aca="1" ref="E73" ca="1">INDIRECT(ADDRESS($B73,E$39+$A73,1,1,$D73))</f>
        <v>0</v>
      </c>
      <c r="F73" s="1" cm="1">
        <f t="array" aca="1" ref="F73" ca="1">INDIRECT(ADDRESS($B73,F$39+$A73,1,1,$D73))</f>
        <v>0</v>
      </c>
      <c r="G73" s="1" cm="1">
        <f t="array" aca="1" ref="G73" ca="1">INDIRECT(ADDRESS($B73,G$39+$A73,1,1,$D73))</f>
        <v>0</v>
      </c>
      <c r="H73" s="1" cm="1">
        <f t="array" aca="1" ref="H73" ca="1">INDIRECT(ADDRESS($B73,H$39+$A73,1,1,$D73))</f>
        <v>0</v>
      </c>
      <c r="I73" s="1" cm="1">
        <f t="array" aca="1" ref="I73" ca="1">INDIRECT(ADDRESS($B73,I$39+$A73,1,1,$D73))</f>
        <v>0</v>
      </c>
      <c r="J73" s="1" cm="1">
        <f t="array" aca="1" ref="J73" ca="1">INDIRECT(ADDRESS($B73,J$39+$A73,1,1,$D73))</f>
        <v>0</v>
      </c>
      <c r="K73" s="1" cm="1">
        <f t="array" aca="1" ref="K73" ca="1">INDIRECT(ADDRESS($B73,K$39+$A73,1,1,$D73))</f>
        <v>0</v>
      </c>
      <c r="L73" s="1" cm="1">
        <f t="array" aca="1" ref="L73" ca="1">INDIRECT(ADDRESS($B73,L$39+$A73,1,1,$D73))</f>
        <v>0</v>
      </c>
      <c r="M73" s="1" cm="1">
        <f t="array" aca="1" ref="M73" ca="1">INDIRECT(ADDRESS($B73,M$39+$A73,1,1,$D73))</f>
        <v>0</v>
      </c>
      <c r="N73" s="1" cm="1">
        <f t="array" aca="1" ref="N73" ca="1">INDIRECT(ADDRESS($B73,N$39+$A73,1,1,$D73))</f>
        <v>0</v>
      </c>
      <c r="O73" s="1" cm="1">
        <f t="array" aca="1" ref="O73" ca="1">INDIRECT(ADDRESS($B73,O$39+$A73,1,1,$D73))</f>
        <v>0</v>
      </c>
      <c r="P73" s="1" cm="1">
        <f t="array" aca="1" ref="P73" ca="1">INDIRECT(ADDRESS($B73,P$39+$A73,1,1,$D73))</f>
        <v>0</v>
      </c>
      <c r="Q73" s="1" cm="1">
        <f t="array" aca="1" ref="Q73" ca="1">INDIRECT(ADDRESS($B73,Q$39+$A73,1,1,$D73))</f>
        <v>0</v>
      </c>
      <c r="R73" s="1" cm="1">
        <f t="array" aca="1" ref="R73" ca="1">INDIRECT(ADDRESS($B73,R$39+$A73,1,1,$D73))</f>
        <v>0</v>
      </c>
      <c r="S73" s="1" cm="1">
        <f t="array" aca="1" ref="S73" ca="1">INDIRECT(ADDRESS($B73,S$39+$A73,1,1,$D73))</f>
        <v>1</v>
      </c>
      <c r="T73" s="1" cm="1">
        <f t="array" aca="1" ref="T73" ca="1">INDIRECT(ADDRESS($B73,T$39+$A73,1,1,$D73))</f>
        <v>1</v>
      </c>
      <c r="U73" s="1" cm="1">
        <f t="array" aca="1" ref="U73" ca="1">INDIRECT(ADDRESS($B73,U$39+$A73,1,1,$D73))</f>
        <v>2</v>
      </c>
      <c r="V73" s="1" cm="1">
        <f t="array" aca="1" ref="V73" ca="1">INDIRECT(ADDRESS($B73,V$39+$A73,1,1,$D73))</f>
        <v>2</v>
      </c>
      <c r="W73" s="1" cm="1">
        <f t="array" aca="1" ref="W73" ca="1">INDIRECT(ADDRESS($B73,W$39+$A73,1,1,$D73))</f>
        <v>5</v>
      </c>
      <c r="X73" s="1" cm="1">
        <f t="array" aca="1" ref="X73" ca="1">INDIRECT(ADDRESS($B73,X$39+$A73,1,1,$D73))</f>
        <v>5.4</v>
      </c>
      <c r="Y73" s="1" cm="1">
        <f t="array" aca="1" ref="Y73" ca="1">INDIRECT(ADDRESS($B73,Y$39+$A73,1,1,$D73))</f>
        <v>5.8</v>
      </c>
      <c r="Z73" s="1" cm="1">
        <f t="array" aca="1" ref="Z73" ca="1">INDIRECT(ADDRESS($B73,Z$39+$A73,1,1,$D73))</f>
        <v>6.2</v>
      </c>
      <c r="AA73" s="1" cm="1">
        <f t="array" aca="1" ref="AA73" ca="1">INDIRECT(ADDRESS($B73,AA$39+$A73,1,1,$D73))</f>
        <v>6.6</v>
      </c>
      <c r="AB73" s="1" cm="1">
        <f t="array" aca="1" ref="AB73" ca="1">INDIRECT(ADDRESS($B73,AB$39+$A73,1,1,$D73))</f>
        <v>7</v>
      </c>
      <c r="AC73" s="1" cm="1">
        <f t="array" aca="1" ref="AC73" ca="1">INDIRECT(ADDRESS($B73,AC$39+$A73,1,1,$D73))</f>
        <v>8</v>
      </c>
      <c r="AD73" s="1" cm="1">
        <f t="array" aca="1" ref="AD73" ca="1">INDIRECT(ADDRESS($B73,AD$39+$A73,1,1,$D73))</f>
        <v>9.5</v>
      </c>
      <c r="AE73" s="1" cm="1">
        <f t="array" aca="1" ref="AE73" ca="1">INDIRECT(ADDRESS($B73,AE$39+$A73,1,1,$D73))</f>
        <v>11</v>
      </c>
      <c r="AF73" s="1" cm="1">
        <f t="array" aca="1" ref="AF73" ca="1">INDIRECT(ADDRESS($B73,AF$39+$A73,1,1,$D73))</f>
        <v>11.125</v>
      </c>
      <c r="AG73" s="1" cm="1">
        <f t="array" aca="1" ref="AG73" ca="1">INDIRECT(ADDRESS($B73,AG$39+$A73,1,1,$D73))</f>
        <v>11.25</v>
      </c>
      <c r="AH73" s="1" cm="1">
        <f t="array" aca="1" ref="AH73" ca="1">INDIRECT(ADDRESS($B73,AH$39+$A73,1,1,$D73))</f>
        <v>11.375</v>
      </c>
      <c r="AI73" s="1" cm="1">
        <f t="array" aca="1" ref="AI73" ca="1">INDIRECT(ADDRESS($B73,AI$39+$A73,1,1,$D73))</f>
        <v>11.5</v>
      </c>
      <c r="AJ73" s="1" cm="1">
        <f t="array" aca="1" ref="AJ73" ca="1">INDIRECT(ADDRESS($B73,AJ$39+$A73,1,1,$D73))</f>
        <v>11.625</v>
      </c>
      <c r="AK73" s="1" cm="1">
        <f t="array" aca="1" ref="AK73" ca="1">INDIRECT(ADDRESS($B73,AK$39+$A73,1,1,$D73))</f>
        <v>11.75</v>
      </c>
      <c r="AL73" s="1" cm="1">
        <f t="array" aca="1" ref="AL73" ca="1">INDIRECT(ADDRESS($B73,AL$39+$A73,1,1,$D73))</f>
        <v>11.875</v>
      </c>
      <c r="AM73" s="1" cm="1">
        <f t="array" aca="1" ref="AM73" ca="1">INDIRECT(ADDRESS($B73,AM$39+$A73,1,1,$D73))</f>
        <v>12</v>
      </c>
      <c r="AN73" s="1" cm="1">
        <f t="array" aca="1" ref="AN73" ca="1">INDIRECT(ADDRESS($B73,AN$39+$A73,1,1,$D73))</f>
        <v>12.5</v>
      </c>
      <c r="AO73" s="1" cm="1">
        <f t="array" aca="1" ref="AO73" ca="1">INDIRECT(ADDRESS($B73,AO$39+$A73,1,1,$D73))</f>
        <v>13</v>
      </c>
      <c r="AP73" s="1" cm="1">
        <f t="array" aca="1" ref="AP73" ca="1">INDIRECT(ADDRESS($B73,AP$39+$A73,1,1,$D73))</f>
        <v>13.25</v>
      </c>
      <c r="AQ73" s="1" cm="1">
        <f t="array" aca="1" ref="AQ73" ca="1">INDIRECT(ADDRESS($B73,AQ$39+$A73,1,1,$D73))</f>
        <v>12.5</v>
      </c>
      <c r="AR73" s="1" cm="1">
        <f t="array" aca="1" ref="AR73" ca="1">INDIRECT(ADDRESS($B73,AR$39+$A73,1,1,$D73))</f>
        <v>12.75</v>
      </c>
      <c r="AS73" s="1" cm="1">
        <f t="array" aca="1" ref="AS73" ca="1">INDIRECT(ADDRESS($B73,AS$39+$A73,1,1,$D73))</f>
        <v>8</v>
      </c>
      <c r="AT73" s="1" cm="1">
        <f t="array" aca="1" ref="AT73" ca="1">INDIRECT(ADDRESS($B73,AT$39+$A73,1,1,$D73))</f>
        <v>7.25</v>
      </c>
      <c r="AU73" s="1" cm="1">
        <f t="array" aca="1" ref="AU73" ca="1">INDIRECT(ADDRESS($B73,AU$39+$A73,1,1,$D73))</f>
        <v>3.5</v>
      </c>
      <c r="AV73" s="1" cm="1">
        <f t="array" aca="1" ref="AV73" ca="1">INDIRECT(ADDRESS($B73,AV$39+$A73,1,1,$D73))</f>
        <v>2.75</v>
      </c>
      <c r="AW73" s="1" cm="1">
        <f t="array" aca="1" ref="AW73" ca="1">INDIRECT(ADDRESS($B73,AW$39+$A73,1,1,$D73))</f>
        <v>1</v>
      </c>
      <c r="AX73" s="1" cm="1">
        <f t="array" aca="1" ref="AX73" ca="1">INDIRECT(ADDRESS($B73,AX$39+$A73,1,1,$D73))</f>
        <v>10</v>
      </c>
      <c r="AY73" s="1" cm="1">
        <f t="array" aca="1" ref="AY73" ca="1">INDIRECT(ADDRESS($B73,AY$39+$A73,1,1,$D73))</f>
        <v>18</v>
      </c>
      <c r="AZ73" s="1" cm="1">
        <f t="array" aca="1" ref="AZ73" ca="1">INDIRECT(ADDRESS($B73,AZ$39+$A73,1,1,$D73))</f>
        <v>29</v>
      </c>
      <c r="BA73" s="1" cm="1">
        <f t="array" aca="1" ref="BA73" ca="1">INDIRECT(ADDRESS($B73,BA$39+$A73,1,1,$D73))</f>
        <v>26</v>
      </c>
      <c r="BB73" s="1" cm="1">
        <f t="array" aca="1" ref="BB73" ca="1">INDIRECT(ADDRESS($B73,BB$39+$A73,1,1,$D73))</f>
        <v>21</v>
      </c>
      <c r="BC73" s="1" cm="1">
        <f t="array" aca="1" ref="BC73" ca="1">INDIRECT(ADDRESS($B73,BC$39+$A73,1,1,$D73))</f>
        <v>18</v>
      </c>
      <c r="BD73" s="1" cm="1">
        <f t="array" aca="1" ref="BD73" ca="1">INDIRECT(ADDRESS($B73,BD$39+$A73,1,1,$D73))</f>
        <v>13</v>
      </c>
      <c r="BE73" s="1" cm="1">
        <f t="array" aca="1" ref="BE73" ca="1">INDIRECT(ADDRESS($B73,BE$39+$A73,1,1,$D73))</f>
        <v>14</v>
      </c>
      <c r="BF73" s="1" cm="1">
        <f t="array" aca="1" ref="BF73" ca="1">INDIRECT(ADDRESS($B73,BF$39+$A73,1,1,$D73))</f>
        <v>11</v>
      </c>
      <c r="BG73" s="1" cm="1">
        <f t="array" aca="1" ref="BG73" ca="1">INDIRECT(ADDRESS($B73,BG$39+$A73,1,1,$D73))</f>
        <v>13</v>
      </c>
      <c r="BH73" s="1" cm="1">
        <f t="array" aca="1" ref="BH73" ca="1">INDIRECT(ADDRESS($B73,BH$39+$A73,1,1,$D73))</f>
        <v>10</v>
      </c>
      <c r="BI73" s="1" cm="1">
        <f t="array" aca="1" ref="BI73" ca="1">INDIRECT(ADDRESS($B73,BI$39+$A73,1,1,$D73))</f>
        <v>31</v>
      </c>
      <c r="BJ73" s="1" cm="1">
        <f t="array" aca="1" ref="BJ73" ca="1">INDIRECT(ADDRESS($B73,BJ$39+$A73,1,1,$D73))</f>
        <v>17</v>
      </c>
      <c r="BK73" s="1" cm="1">
        <f t="array" aca="1" ref="BK73" ca="1">INDIRECT(ADDRESS($B73,BK$39+$A73,1,1,$D73))</f>
        <v>18</v>
      </c>
      <c r="BL73" s="1" cm="1">
        <f t="array" aca="1" ref="BL73" ca="1">INDIRECT(ADDRESS($B73,BL$39+$A73,1,1,$D73))</f>
        <v>95</v>
      </c>
      <c r="BM73" s="1" cm="1">
        <f t="array" aca="1" ref="BM73" ca="1">INDIRECT(ADDRESS($B73,BM$39+$A73,1,1,$D73))</f>
        <v>101</v>
      </c>
      <c r="BN73" s="1" cm="1">
        <f t="array" aca="1" ref="BN73" ca="1">INDIRECT(ADDRESS($B73,BN$39+$A73,1,1,$D73))</f>
        <v>26</v>
      </c>
      <c r="BO73" s="1" cm="1">
        <f t="array" aca="1" ref="BO73" ca="1">INDIRECT(ADDRESS($B73,BO$39+$A73,1,1,$D73))</f>
        <v>253</v>
      </c>
      <c r="BP73" s="1" cm="1">
        <f t="array" aca="1" ref="BP73" ca="1">INDIRECT(ADDRESS($B73,BP$39+$A73,1,1,$D73))</f>
        <v>339</v>
      </c>
      <c r="BQ73" s="1" cm="1">
        <f t="array" aca="1" ref="BQ73" ca="1">INDIRECT(ADDRESS($B73,BQ$39+$A73,1,1,$D73))</f>
        <v>454</v>
      </c>
      <c r="BR73" s="1" cm="1">
        <f t="array" aca="1" ref="BR73" ca="1">INDIRECT(ADDRESS($B73,BR$39+$A73,1,1,$D73))</f>
        <v>598</v>
      </c>
      <c r="BS73" s="1" cm="1">
        <f t="array" aca="1" ref="BS73" ca="1">INDIRECT(ADDRESS($B73,BS$39+$A73,1,1,$D73))</f>
        <v>701</v>
      </c>
      <c r="BT73" s="1" cm="1">
        <f t="array" aca="1" ref="BT73" ca="1">INDIRECT(ADDRESS($B73,BT$39+$A73,1,1,$D73))</f>
        <v>1032</v>
      </c>
      <c r="BU73" s="1" cm="1">
        <f t="array" aca="1" ref="BU73" ca="1">INDIRECT(ADDRESS($B73,BU$39+$A73,1,1,$D73))</f>
        <v>1654</v>
      </c>
      <c r="BV73" s="1" cm="1">
        <f t="array" aca="1" ref="BV73" ca="1">INDIRECT(ADDRESS($B73,BV$39+$A73,1,1,$D73))</f>
        <v>2548</v>
      </c>
      <c r="BW73" s="1" cm="1">
        <f t="array" aca="1" ref="BW73" ca="1">INDIRECT(ADDRESS($B73,BW$39+$A73,1,1,$D73))</f>
        <v>3026</v>
      </c>
      <c r="BX73" s="1" cm="1">
        <f t="array" aca="1" ref="BX73" ca="1">INDIRECT(ADDRESS($B73,BX$39+$A73,1,1,$D73))</f>
        <v>7821</v>
      </c>
      <c r="BY73" s="1" cm="1">
        <f t="array" aca="1" ref="BY73" ca="1">INDIRECT(ADDRESS($B73,BY$39+$A73,1,1,$D73))</f>
        <v>12186</v>
      </c>
      <c r="BZ73" s="1" cm="1">
        <f t="array" aca="1" ref="BZ73" ca="1">INDIRECT(ADDRESS($B73,BZ$39+$A73,1,1,$D73))</f>
        <v>17193</v>
      </c>
      <c r="CA73" s="1" cm="1">
        <f t="array" aca="1" ref="CA73" ca="1">INDIRECT(ADDRESS($B73,CA$39+$A73,1,1,$D73))</f>
        <v>23657</v>
      </c>
      <c r="CB73" s="1" cm="1">
        <f t="array" aca="1" ref="CB73" ca="1">INDIRECT(ADDRESS($B73,CB$39+$A73,1,1,$D73))</f>
        <v>33060</v>
      </c>
      <c r="CC73" s="1" cm="1">
        <f t="array" aca="1" ref="CC73" ca="1">INDIRECT(ADDRESS($B73,CC$39+$A73,1,1,$D73))</f>
        <v>41014</v>
      </c>
      <c r="CD73" s="1" cm="1">
        <f t="array" aca="1" ref="CD73" ca="1">INDIRECT(ADDRESS($B73,CD$39+$A73,1,1,$D73))</f>
        <v>51083</v>
      </c>
      <c r="CE73" s="1" cm="1">
        <f t="array" aca="1" ref="CE73" ca="1">INDIRECT(ADDRESS($B73,CE$39+$A73,1,1,$D73))</f>
        <v>67358</v>
      </c>
      <c r="CF73" s="1" cm="1">
        <f t="array" aca="1" ref="CF73" ca="1">INDIRECT(ADDRESS($B73,CF$39+$A73,1,1,$D73))</f>
        <v>83071</v>
      </c>
      <c r="CG73" s="1" cm="1">
        <f t="array" aca="1" ref="CG73" ca="1">INDIRECT(ADDRESS($B73,CG$39+$A73,1,1,$D73))</f>
        <v>101003</v>
      </c>
      <c r="CH73" s="1" cm="1">
        <f t="array" aca="1" ref="CH73" ca="1">INDIRECT(ADDRESS($B73,CH$39+$A73,1,1,$D73))</f>
        <v>118890</v>
      </c>
      <c r="CI73" s="1" cm="1">
        <f t="array" aca="1" ref="CI73" ca="1">INDIRECT(ADDRESS($B73,CI$39+$A73,1,1,$D73))</f>
        <v>138303</v>
      </c>
      <c r="CJ73" s="1" cm="1">
        <f t="array" aca="1" ref="CJ73" ca="1">INDIRECT(ADDRESS($B73,CJ$39+$A73,1,1,$D73))</f>
        <v>162341</v>
      </c>
      <c r="CK73" s="1" cm="1">
        <f t="array" aca="1" ref="CK73" ca="1">INDIRECT(ADDRESS($B73,CK$39+$A73,1,1,$D73))</f>
        <v>185047</v>
      </c>
      <c r="CL73" s="1" cm="1">
        <f t="array" aca="1" ref="CL73" ca="1">INDIRECT(ADDRESS($B73,CL$39+$A73,1,1,$D73))</f>
        <v>210846</v>
      </c>
      <c r="CM73" s="1" cm="1">
        <f t="array" aca="1" ref="CM73" ca="1">INDIRECT(ADDRESS($B73,CM$39+$A73,1,1,$D73))</f>
        <v>238813</v>
      </c>
      <c r="CN73" s="1" cm="1">
        <f t="array" aca="1" ref="CN73" ca="1">INDIRECT(ADDRESS($B73,CN$39+$A73,1,1,$D73))</f>
        <v>0</v>
      </c>
      <c r="CO73" s="1" cm="1">
        <f t="array" aca="1" ref="CO73" ca="1">INDIRECT(ADDRESS($B73,CO$39+$A73,1,1,$D73))</f>
        <v>0</v>
      </c>
    </row>
    <row r="74" spans="1:93" x14ac:dyDescent="0.25">
      <c r="A74">
        <v>8</v>
      </c>
      <c r="B74">
        <f ca="1">MATCH($C74,INDIRECT("'"&amp;$C$72&amp;"'!A:A"),0)</f>
        <v>38</v>
      </c>
      <c r="C74" s="1" t="str">
        <f t="shared" si="31"/>
        <v>US New York</v>
      </c>
      <c r="D74" t="str">
        <f>D73</f>
        <v>Recovered Predicted</v>
      </c>
      <c r="E74" s="1" cm="1">
        <f t="array" aca="1" ref="E74" ca="1">INDIRECT(ADDRESS($B74,E$39+$A74,1,1,$D74))</f>
        <v>0</v>
      </c>
      <c r="F74" s="1" cm="1">
        <f t="array" aca="1" ref="F74" ca="1">INDIRECT(ADDRESS($B74,F$39+$A74,1,1,$D74))</f>
        <v>0</v>
      </c>
      <c r="G74" s="1" cm="1">
        <f t="array" aca="1" ref="G74" ca="1">INDIRECT(ADDRESS($B74,G$39+$A74,1,1,$D74))</f>
        <v>0</v>
      </c>
      <c r="H74" s="1" cm="1">
        <f t="array" aca="1" ref="H74" ca="1">INDIRECT(ADDRESS($B74,H$39+$A74,1,1,$D74))</f>
        <v>0</v>
      </c>
      <c r="I74" s="1" cm="1">
        <f t="array" aca="1" ref="I74" ca="1">INDIRECT(ADDRESS($B74,I$39+$A74,1,1,$D74))</f>
        <v>0</v>
      </c>
      <c r="J74" s="1" cm="1">
        <f t="array" aca="1" ref="J74" ca="1">INDIRECT(ADDRESS($B74,J$39+$A74,1,1,$D74))</f>
        <v>0</v>
      </c>
      <c r="K74" s="1" cm="1">
        <f t="array" aca="1" ref="K74" ca="1">INDIRECT(ADDRESS($B74,K$39+$A74,1,1,$D74))</f>
        <v>0</v>
      </c>
      <c r="L74" s="1" cm="1">
        <f t="array" aca="1" ref="L74" ca="1">INDIRECT(ADDRESS($B74,L$39+$A74,1,1,$D74))</f>
        <v>0</v>
      </c>
      <c r="M74" s="1" cm="1">
        <f t="array" aca="1" ref="M74" ca="1">INDIRECT(ADDRESS($B74,M$39+$A74,1,1,$D74))</f>
        <v>0</v>
      </c>
      <c r="N74" s="1" cm="1">
        <f t="array" aca="1" ref="N74" ca="1">INDIRECT(ADDRESS($B74,N$39+$A74,1,1,$D74))</f>
        <v>0</v>
      </c>
      <c r="O74" s="1" cm="1">
        <f t="array" aca="1" ref="O74" ca="1">INDIRECT(ADDRESS($B74,O$39+$A74,1,1,$D74))</f>
        <v>0</v>
      </c>
      <c r="P74" s="1" cm="1">
        <f t="array" aca="1" ref="P74" ca="1">INDIRECT(ADDRESS($B74,P$39+$A74,1,1,$D74))</f>
        <v>0</v>
      </c>
      <c r="Q74" s="1" cm="1">
        <f t="array" aca="1" ref="Q74" ca="1">INDIRECT(ADDRESS($B74,Q$39+$A74,1,1,$D74))</f>
        <v>0</v>
      </c>
      <c r="R74" s="1" cm="1">
        <f t="array" aca="1" ref="R74" ca="1">INDIRECT(ADDRESS($B74,R$39+$A74,1,1,$D74))</f>
        <v>0</v>
      </c>
      <c r="S74" s="1" cm="1">
        <f t="array" aca="1" ref="S74" ca="1">INDIRECT(ADDRESS($B74,S$39+$A74,1,1,$D74))</f>
        <v>0</v>
      </c>
      <c r="T74" s="1" cm="1">
        <f t="array" aca="1" ref="T74" ca="1">INDIRECT(ADDRESS($B74,T$39+$A74,1,1,$D74))</f>
        <v>0</v>
      </c>
      <c r="U74" s="1" cm="1">
        <f t="array" aca="1" ref="U74" ca="1">INDIRECT(ADDRESS($B74,U$39+$A74,1,1,$D74))</f>
        <v>0</v>
      </c>
      <c r="V74" s="1" cm="1">
        <f t="array" aca="1" ref="V74" ca="1">INDIRECT(ADDRESS($B74,V$39+$A74,1,1,$D74))</f>
        <v>0</v>
      </c>
      <c r="W74" s="1" cm="1">
        <f t="array" aca="1" ref="W74" ca="1">INDIRECT(ADDRESS($B74,W$39+$A74,1,1,$D74))</f>
        <v>0</v>
      </c>
      <c r="X74" s="1" cm="1">
        <f t="array" aca="1" ref="X74" ca="1">INDIRECT(ADDRESS($B74,X$39+$A74,1,1,$D74))</f>
        <v>0</v>
      </c>
      <c r="Y74" s="1" cm="1">
        <f t="array" aca="1" ref="Y74" ca="1">INDIRECT(ADDRESS($B74,Y$39+$A74,1,1,$D74))</f>
        <v>0</v>
      </c>
      <c r="Z74" s="1" cm="1">
        <f t="array" aca="1" ref="Z74" ca="1">INDIRECT(ADDRESS($B74,Z$39+$A74,1,1,$D74))</f>
        <v>0</v>
      </c>
      <c r="AA74" s="1" cm="1">
        <f t="array" aca="1" ref="AA74" ca="1">INDIRECT(ADDRESS($B74,AA$39+$A74,1,1,$D74))</f>
        <v>0</v>
      </c>
      <c r="AB74" s="1" cm="1">
        <f t="array" aca="1" ref="AB74" ca="1">INDIRECT(ADDRESS($B74,AB$39+$A74,1,1,$D74))</f>
        <v>0</v>
      </c>
      <c r="AC74" s="1" cm="1">
        <f t="array" aca="1" ref="AC74" ca="1">INDIRECT(ADDRESS($B74,AC$39+$A74,1,1,$D74))</f>
        <v>0</v>
      </c>
      <c r="AD74" s="1" cm="1">
        <f t="array" aca="1" ref="AD74" ca="1">INDIRECT(ADDRESS($B74,AD$39+$A74,1,1,$D74))</f>
        <v>0</v>
      </c>
      <c r="AE74" s="1" cm="1">
        <f t="array" aca="1" ref="AE74" ca="1">INDIRECT(ADDRESS($B74,AE$39+$A74,1,1,$D74))</f>
        <v>0</v>
      </c>
      <c r="AF74" s="1" cm="1">
        <f t="array" aca="1" ref="AF74" ca="1">INDIRECT(ADDRESS($B74,AF$39+$A74,1,1,$D74))</f>
        <v>0</v>
      </c>
      <c r="AG74" s="1" cm="1">
        <f t="array" aca="1" ref="AG74" ca="1">INDIRECT(ADDRESS($B74,AG$39+$A74,1,1,$D74))</f>
        <v>0</v>
      </c>
      <c r="AH74" s="1" cm="1">
        <f t="array" aca="1" ref="AH74" ca="1">INDIRECT(ADDRESS($B74,AH$39+$A74,1,1,$D74))</f>
        <v>0</v>
      </c>
      <c r="AI74" s="1" cm="1">
        <f t="array" aca="1" ref="AI74" ca="1">INDIRECT(ADDRESS($B74,AI$39+$A74,1,1,$D74))</f>
        <v>0</v>
      </c>
      <c r="AJ74" s="1" cm="1">
        <f t="array" aca="1" ref="AJ74" ca="1">INDIRECT(ADDRESS($B74,AJ$39+$A74,1,1,$D74))</f>
        <v>0</v>
      </c>
      <c r="AK74" s="1" cm="1">
        <f t="array" aca="1" ref="AK74" ca="1">INDIRECT(ADDRESS($B74,AK$39+$A74,1,1,$D74))</f>
        <v>0</v>
      </c>
      <c r="AL74" s="1" cm="1">
        <f t="array" aca="1" ref="AL74" ca="1">INDIRECT(ADDRESS($B74,AL$39+$A74,1,1,$D74))</f>
        <v>0</v>
      </c>
      <c r="AM74" s="1" cm="1">
        <f t="array" aca="1" ref="AM74" ca="1">INDIRECT(ADDRESS($B74,AM$39+$A74,1,1,$D74))</f>
        <v>0</v>
      </c>
      <c r="AN74" s="1" cm="1">
        <f t="array" aca="1" ref="AN74" ca="1">INDIRECT(ADDRESS($B74,AN$39+$A74,1,1,$D74))</f>
        <v>0</v>
      </c>
      <c r="AO74" s="1" cm="1">
        <f t="array" aca="1" ref="AO74" ca="1">INDIRECT(ADDRESS($B74,AO$39+$A74,1,1,$D74))</f>
        <v>0</v>
      </c>
      <c r="AP74" s="1" cm="1">
        <f t="array" aca="1" ref="AP74" ca="1">INDIRECT(ADDRESS($B74,AP$39+$A74,1,1,$D74))</f>
        <v>0</v>
      </c>
      <c r="AQ74" s="1" cm="1">
        <f t="array" aca="1" ref="AQ74" ca="1">INDIRECT(ADDRESS($B74,AQ$39+$A74,1,1,$D74))</f>
        <v>0</v>
      </c>
      <c r="AR74" s="1" cm="1">
        <f t="array" aca="1" ref="AR74" ca="1">INDIRECT(ADDRESS($B74,AR$39+$A74,1,1,$D74))</f>
        <v>0</v>
      </c>
      <c r="AS74" s="1" cm="1">
        <f t="array" aca="1" ref="AS74" ca="1">INDIRECT(ADDRESS($B74,AS$39+$A74,1,1,$D74))</f>
        <v>0</v>
      </c>
      <c r="AT74" s="1" cm="1">
        <f t="array" aca="1" ref="AT74" ca="1">INDIRECT(ADDRESS($B74,AT$39+$A74,1,1,$D74))</f>
        <v>0</v>
      </c>
      <c r="AU74" s="1" cm="1">
        <f t="array" aca="1" ref="AU74" ca="1">INDIRECT(ADDRESS($B74,AU$39+$A74,1,1,$D74))</f>
        <v>0</v>
      </c>
      <c r="AV74" s="1" cm="1">
        <f t="array" aca="1" ref="AV74" ca="1">INDIRECT(ADDRESS($B74,AV$39+$A74,1,1,$D74))</f>
        <v>0</v>
      </c>
      <c r="AW74" s="1" cm="1">
        <f t="array" aca="1" ref="AW74" ca="1">INDIRECT(ADDRESS($B74,AW$39+$A74,1,1,$D74))</f>
        <v>0</v>
      </c>
      <c r="AX74" s="1" cm="1">
        <f t="array" aca="1" ref="AX74" ca="1">INDIRECT(ADDRESS($B74,AX$39+$A74,1,1,$D74))</f>
        <v>0</v>
      </c>
      <c r="AY74" s="1" cm="1">
        <f t="array" aca="1" ref="AY74" ca="1">INDIRECT(ADDRESS($B74,AY$39+$A74,1,1,$D74))</f>
        <v>0</v>
      </c>
      <c r="AZ74" s="1" cm="1">
        <f t="array" aca="1" ref="AZ74" ca="1">INDIRECT(ADDRESS($B74,AZ$39+$A74,1,1,$D74))</f>
        <v>0</v>
      </c>
      <c r="BA74" s="1" cm="1">
        <f t="array" aca="1" ref="BA74" ca="1">INDIRECT(ADDRESS($B74,BA$39+$A74,1,1,$D74))</f>
        <v>0</v>
      </c>
      <c r="BB74" s="1" cm="1">
        <f t="array" aca="1" ref="BB74" ca="1">INDIRECT(ADDRESS($B74,BB$39+$A74,1,1,$D74))</f>
        <v>0</v>
      </c>
      <c r="BC74" s="1" cm="1">
        <f t="array" aca="1" ref="BC74" ca="1">INDIRECT(ADDRESS($B74,BC$39+$A74,1,1,$D74))</f>
        <v>0</v>
      </c>
      <c r="BD74" s="1" cm="1">
        <f t="array" aca="1" ref="BD74" ca="1">INDIRECT(ADDRESS($B74,BD$39+$A74,1,1,$D74))</f>
        <v>0</v>
      </c>
      <c r="BE74" s="1" cm="1">
        <f t="array" aca="1" ref="BE74" ca="1">INDIRECT(ADDRESS($B74,BE$39+$A74,1,1,$D74))</f>
        <v>0</v>
      </c>
      <c r="BF74" s="1" cm="1">
        <f t="array" aca="1" ref="BF74" ca="1">INDIRECT(ADDRESS($B74,BF$39+$A74,1,1,$D74))</f>
        <v>0</v>
      </c>
      <c r="BG74" s="1" cm="1">
        <f t="array" aca="1" ref="BG74" ca="1">INDIRECT(ADDRESS($B74,BG$39+$A74,1,1,$D74))</f>
        <v>0</v>
      </c>
      <c r="BH74" s="1" cm="1">
        <f t="array" aca="1" ref="BH74" ca="1">INDIRECT(ADDRESS($B74,BH$39+$A74,1,1,$D74))</f>
        <v>0</v>
      </c>
      <c r="BI74" s="1" cm="1">
        <f t="array" aca="1" ref="BI74" ca="1">INDIRECT(ADDRESS($B74,BI$39+$A74,1,1,$D74))</f>
        <v>0</v>
      </c>
      <c r="BJ74" s="1" cm="1">
        <f t="array" aca="1" ref="BJ74" ca="1">INDIRECT(ADDRESS($B74,BJ$39+$A74,1,1,$D74))</f>
        <v>10</v>
      </c>
      <c r="BK74" s="1" cm="1">
        <f t="array" aca="1" ref="BK74" ca="1">INDIRECT(ADDRESS($B74,BK$39+$A74,1,1,$D74))</f>
        <v>0</v>
      </c>
      <c r="BL74" s="1" cm="1">
        <f t="array" aca="1" ref="BL74" ca="1">INDIRECT(ADDRESS($B74,BL$39+$A74,1,1,$D74))</f>
        <v>32</v>
      </c>
      <c r="BM74" s="1" cm="1">
        <f t="array" aca="1" ref="BM74" ca="1">INDIRECT(ADDRESS($B74,BM$39+$A74,1,1,$D74))</f>
        <v>0</v>
      </c>
      <c r="BN74" s="1" cm="1">
        <f t="array" aca="1" ref="BN74" ca="1">INDIRECT(ADDRESS($B74,BN$39+$A74,1,1,$D74))</f>
        <v>28</v>
      </c>
      <c r="BO74" s="1" cm="1">
        <f t="array" aca="1" ref="BO74" ca="1">INDIRECT(ADDRESS($B74,BO$39+$A74,1,1,$D74))</f>
        <v>0</v>
      </c>
      <c r="BP74" s="1" cm="1">
        <f t="array" aca="1" ref="BP74" ca="1">INDIRECT(ADDRESS($B74,BP$39+$A74,1,1,$D74))</f>
        <v>0</v>
      </c>
      <c r="BQ74" s="1" cm="1">
        <f t="array" aca="1" ref="BQ74" ca="1">INDIRECT(ADDRESS($B74,BQ$39+$A74,1,1,$D74))</f>
        <v>0</v>
      </c>
      <c r="BR74" s="1" cm="1">
        <f t="array" aca="1" ref="BR74" ca="1">INDIRECT(ADDRESS($B74,BR$39+$A74,1,1,$D74))</f>
        <v>0</v>
      </c>
      <c r="BS74" s="1" cm="1">
        <f t="array" aca="1" ref="BS74" ca="1">INDIRECT(ADDRESS($B74,BS$39+$A74,1,1,$D74))</f>
        <v>0</v>
      </c>
      <c r="BT74" s="1" cm="1">
        <f t="array" aca="1" ref="BT74" ca="1">INDIRECT(ADDRESS($B74,BT$39+$A74,1,1,$D74))</f>
        <v>0</v>
      </c>
      <c r="BU74" s="1" cm="1">
        <f t="array" aca="1" ref="BU74" ca="1">INDIRECT(ADDRESS($B74,BU$39+$A74,1,1,$D74))</f>
        <v>0</v>
      </c>
      <c r="BV74" s="1" cm="1">
        <f t="array" aca="1" ref="BV74" ca="1">INDIRECT(ADDRESS($B74,BV$39+$A74,1,1,$D74))</f>
        <v>150</v>
      </c>
      <c r="BW74" s="1" cm="1">
        <f t="array" aca="1" ref="BW74" ca="1">INDIRECT(ADDRESS($B74,BW$39+$A74,1,1,$D74))</f>
        <v>441</v>
      </c>
      <c r="BX74" s="1" cm="1">
        <f t="array" aca="1" ref="BX74" ca="1">INDIRECT(ADDRESS($B74,BX$39+$A74,1,1,$D74))</f>
        <v>1779</v>
      </c>
      <c r="BY74" s="1" cm="1">
        <f t="array" aca="1" ref="BY74" ca="1">INDIRECT(ADDRESS($B74,BY$39+$A74,1,1,$D74))</f>
        <v>4167</v>
      </c>
      <c r="BZ74" s="1" cm="1">
        <f t="array" aca="1" ref="BZ74" ca="1">INDIRECT(ADDRESS($B74,BZ$39+$A74,1,1,$D74))</f>
        <v>6791</v>
      </c>
      <c r="CA74" s="1" cm="1">
        <f t="array" aca="1" ref="CA74" ca="1">INDIRECT(ADDRESS($B74,CA$39+$A74,1,1,$D74))</f>
        <v>11009</v>
      </c>
      <c r="CB74" s="1" cm="1">
        <f t="array" aca="1" ref="CB74" ca="1">INDIRECT(ADDRESS($B74,CB$39+$A74,1,1,$D74))</f>
        <v>16117</v>
      </c>
      <c r="CC74" s="1" cm="1">
        <f t="array" aca="1" ref="CC74" ca="1">INDIRECT(ADDRESS($B74,CC$39+$A74,1,1,$D74))</f>
        <v>20176</v>
      </c>
      <c r="CD74" s="1" cm="1">
        <f t="array" aca="1" ref="CD74" ca="1">INDIRECT(ADDRESS($B74,CD$39+$A74,1,1,$D74))</f>
        <v>24543</v>
      </c>
      <c r="CE74" s="1" cm="1">
        <f t="array" aca="1" ref="CE74" ca="1">INDIRECT(ADDRESS($B74,CE$39+$A74,1,1,$D74))</f>
        <v>30191</v>
      </c>
      <c r="CF74" s="1" cm="1">
        <f t="array" aca="1" ref="CF74" ca="1">INDIRECT(ADDRESS($B74,CF$39+$A74,1,1,$D74))</f>
        <v>36791</v>
      </c>
      <c r="CG74" s="1" cm="1">
        <f t="array" aca="1" ref="CG74" ca="1">INDIRECT(ADDRESS($B74,CG$39+$A74,1,1,$D74))</f>
        <v>43691</v>
      </c>
      <c r="CH74" s="1" cm="1">
        <f t="array" aca="1" ref="CH74" ca="1">INDIRECT(ADDRESS($B74,CH$39+$A74,1,1,$D74))</f>
        <v>50128</v>
      </c>
      <c r="CI74" s="1" cm="1">
        <f t="array" aca="1" ref="CI74" ca="1">INDIRECT(ADDRESS($B74,CI$39+$A74,1,1,$D74))</f>
        <v>56441</v>
      </c>
      <c r="CJ74" s="1" cm="1">
        <f t="array" aca="1" ref="CJ74" ca="1">INDIRECT(ADDRESS($B74,CJ$39+$A74,1,1,$D74))</f>
        <v>64961</v>
      </c>
      <c r="CK74" s="1" cm="1">
        <f t="array" aca="1" ref="CK74" ca="1">INDIRECT(ADDRESS($B74,CK$39+$A74,1,1,$D74))</f>
        <v>72126</v>
      </c>
      <c r="CL74" s="1" cm="1">
        <f t="array" aca="1" ref="CL74" ca="1">INDIRECT(ADDRESS($B74,CL$39+$A74,1,1,$D74))</f>
        <v>80189</v>
      </c>
      <c r="CM74" s="1" cm="1">
        <f t="array" aca="1" ref="CM74" ca="1">INDIRECT(ADDRESS($B74,CM$39+$A74,1,1,$D74))</f>
        <v>90041</v>
      </c>
      <c r="CN74" s="1" cm="1">
        <f t="array" aca="1" ref="CN74" ca="1">INDIRECT(ADDRESS($B74,CN$39+$A74,1,1,$D74))</f>
        <v>0</v>
      </c>
      <c r="CO74" s="1" cm="1">
        <f t="array" aca="1" ref="CO74" ca="1">INDIRECT(ADDRESS($B74,CO$39+$A74,1,1,$D74))</f>
        <v>0</v>
      </c>
    </row>
    <row r="75" spans="1:93" x14ac:dyDescent="0.25">
      <c r="A75">
        <v>8</v>
      </c>
      <c r="B75">
        <f ca="1">MATCH($C75,INDIRECT("'"&amp;$C$72&amp;"'!A:A"),0)</f>
        <v>9</v>
      </c>
      <c r="C75" s="1" t="str">
        <f t="shared" si="31"/>
        <v>US California</v>
      </c>
      <c r="D75" t="str">
        <f>D74</f>
        <v>Recovered Predicted</v>
      </c>
      <c r="E75" s="1" cm="1">
        <f t="array" aca="1" ref="E75" ca="1">INDIRECT(ADDRESS($B75,E$39+$A75,1,1,$D75))</f>
        <v>0</v>
      </c>
      <c r="F75" s="1" cm="1">
        <f t="array" aca="1" ref="F75" ca="1">INDIRECT(ADDRESS($B75,F$39+$A75,1,1,$D75))</f>
        <v>0</v>
      </c>
      <c r="G75" s="1" cm="1">
        <f t="array" aca="1" ref="G75" ca="1">INDIRECT(ADDRESS($B75,G$39+$A75,1,1,$D75))</f>
        <v>0</v>
      </c>
      <c r="H75" s="1" cm="1">
        <f t="array" aca="1" ref="H75" ca="1">INDIRECT(ADDRESS($B75,H$39+$A75,1,1,$D75))</f>
        <v>0</v>
      </c>
      <c r="I75" s="1" cm="1">
        <f t="array" aca="1" ref="I75" ca="1">INDIRECT(ADDRESS($B75,I$39+$A75,1,1,$D75))</f>
        <v>0</v>
      </c>
      <c r="J75" s="1" cm="1">
        <f t="array" aca="1" ref="J75" ca="1">INDIRECT(ADDRESS($B75,J$39+$A75,1,1,$D75))</f>
        <v>0</v>
      </c>
      <c r="K75" s="1" cm="1">
        <f t="array" aca="1" ref="K75" ca="1">INDIRECT(ADDRESS($B75,K$39+$A75,1,1,$D75))</f>
        <v>0</v>
      </c>
      <c r="L75" s="1" cm="1">
        <f t="array" aca="1" ref="L75" ca="1">INDIRECT(ADDRESS($B75,L$39+$A75,1,1,$D75))</f>
        <v>0</v>
      </c>
      <c r="M75" s="1" cm="1">
        <f t="array" aca="1" ref="M75" ca="1">INDIRECT(ADDRESS($B75,M$39+$A75,1,1,$D75))</f>
        <v>0</v>
      </c>
      <c r="N75" s="1" cm="1">
        <f t="array" aca="1" ref="N75" ca="1">INDIRECT(ADDRESS($B75,N$39+$A75,1,1,$D75))</f>
        <v>0</v>
      </c>
      <c r="O75" s="1" cm="1">
        <f t="array" aca="1" ref="O75" ca="1">INDIRECT(ADDRESS($B75,O$39+$A75,1,1,$D75))</f>
        <v>0</v>
      </c>
      <c r="P75" s="1" cm="1">
        <f t="array" aca="1" ref="P75" ca="1">INDIRECT(ADDRESS($B75,P$39+$A75,1,1,$D75))</f>
        <v>0</v>
      </c>
      <c r="Q75" s="1" cm="1">
        <f t="array" aca="1" ref="Q75" ca="1">INDIRECT(ADDRESS($B75,Q$39+$A75,1,1,$D75))</f>
        <v>0</v>
      </c>
      <c r="R75" s="1" cm="1">
        <f t="array" aca="1" ref="R75" ca="1">INDIRECT(ADDRESS($B75,R$39+$A75,1,1,$D75))</f>
        <v>0</v>
      </c>
      <c r="S75" s="1" cm="1">
        <f t="array" aca="1" ref="S75" ca="1">INDIRECT(ADDRESS($B75,S$39+$A75,1,1,$D75))</f>
        <v>0</v>
      </c>
      <c r="T75" s="1" cm="1">
        <f t="array" aca="1" ref="T75" ca="1">INDIRECT(ADDRESS($B75,T$39+$A75,1,1,$D75))</f>
        <v>0</v>
      </c>
      <c r="U75" s="1" cm="1">
        <f t="array" aca="1" ref="U75" ca="1">INDIRECT(ADDRESS($B75,U$39+$A75,1,1,$D75))</f>
        <v>0</v>
      </c>
      <c r="V75" s="1" cm="1">
        <f t="array" aca="1" ref="V75" ca="1">INDIRECT(ADDRESS($B75,V$39+$A75,1,1,$D75))</f>
        <v>0</v>
      </c>
      <c r="W75" s="1" cm="1">
        <f t="array" aca="1" ref="W75" ca="1">INDIRECT(ADDRESS($B75,W$39+$A75,1,1,$D75))</f>
        <v>0</v>
      </c>
      <c r="X75" s="1" cm="1">
        <f t="array" aca="1" ref="X75" ca="1">INDIRECT(ADDRESS($B75,X$39+$A75,1,1,$D75))</f>
        <v>0</v>
      </c>
      <c r="Y75" s="1" cm="1">
        <f t="array" aca="1" ref="Y75" ca="1">INDIRECT(ADDRESS($B75,Y$39+$A75,1,1,$D75))</f>
        <v>0</v>
      </c>
      <c r="Z75" s="1" cm="1">
        <f t="array" aca="1" ref="Z75" ca="1">INDIRECT(ADDRESS($B75,Z$39+$A75,1,1,$D75))</f>
        <v>0</v>
      </c>
      <c r="AA75" s="1" cm="1">
        <f t="array" aca="1" ref="AA75" ca="1">INDIRECT(ADDRESS($B75,AA$39+$A75,1,1,$D75))</f>
        <v>0</v>
      </c>
      <c r="AB75" s="1" cm="1">
        <f t="array" aca="1" ref="AB75" ca="1">INDIRECT(ADDRESS($B75,AB$39+$A75,1,1,$D75))</f>
        <v>0</v>
      </c>
      <c r="AC75" s="1" cm="1">
        <f t="array" aca="1" ref="AC75" ca="1">INDIRECT(ADDRESS($B75,AC$39+$A75,1,1,$D75))</f>
        <v>0</v>
      </c>
      <c r="AD75" s="1" cm="1">
        <f t="array" aca="1" ref="AD75" ca="1">INDIRECT(ADDRESS($B75,AD$39+$A75,1,1,$D75))</f>
        <v>0</v>
      </c>
      <c r="AE75" s="1" cm="1">
        <f t="array" aca="1" ref="AE75" ca="1">INDIRECT(ADDRESS($B75,AE$39+$A75,1,1,$D75))</f>
        <v>0</v>
      </c>
      <c r="AF75" s="1" cm="1">
        <f t="array" aca="1" ref="AF75" ca="1">INDIRECT(ADDRESS($B75,AF$39+$A75,1,1,$D75))</f>
        <v>0</v>
      </c>
      <c r="AG75" s="1" cm="1">
        <f t="array" aca="1" ref="AG75" ca="1">INDIRECT(ADDRESS($B75,AG$39+$A75,1,1,$D75))</f>
        <v>0</v>
      </c>
      <c r="AH75" s="1" cm="1">
        <f t="array" aca="1" ref="AH75" ca="1">INDIRECT(ADDRESS($B75,AH$39+$A75,1,1,$D75))</f>
        <v>0</v>
      </c>
      <c r="AI75" s="1" cm="1">
        <f t="array" aca="1" ref="AI75" ca="1">INDIRECT(ADDRESS($B75,AI$39+$A75,1,1,$D75))</f>
        <v>0</v>
      </c>
      <c r="AJ75" s="1" cm="1">
        <f t="array" aca="1" ref="AJ75" ca="1">INDIRECT(ADDRESS($B75,AJ$39+$A75,1,1,$D75))</f>
        <v>0</v>
      </c>
      <c r="AK75" s="1" cm="1">
        <f t="array" aca="1" ref="AK75" ca="1">INDIRECT(ADDRESS($B75,AK$39+$A75,1,1,$D75))</f>
        <v>0</v>
      </c>
      <c r="AL75" s="1" cm="1">
        <f t="array" aca="1" ref="AL75" ca="1">INDIRECT(ADDRESS($B75,AL$39+$A75,1,1,$D75))</f>
        <v>0</v>
      </c>
      <c r="AM75" s="1" cm="1">
        <f t="array" aca="1" ref="AM75" ca="1">INDIRECT(ADDRESS($B75,AM$39+$A75,1,1,$D75))</f>
        <v>0</v>
      </c>
      <c r="AN75" s="1" cm="1">
        <f t="array" aca="1" ref="AN75" ca="1">INDIRECT(ADDRESS($B75,AN$39+$A75,1,1,$D75))</f>
        <v>0</v>
      </c>
      <c r="AO75" s="1" cm="1">
        <f t="array" aca="1" ref="AO75" ca="1">INDIRECT(ADDRESS($B75,AO$39+$A75,1,1,$D75))</f>
        <v>0</v>
      </c>
      <c r="AP75" s="1" cm="1">
        <f t="array" aca="1" ref="AP75" ca="1">INDIRECT(ADDRESS($B75,AP$39+$A75,1,1,$D75))</f>
        <v>0</v>
      </c>
      <c r="AQ75" s="1" cm="1">
        <f t="array" aca="1" ref="AQ75" ca="1">INDIRECT(ADDRESS($B75,AQ$39+$A75,1,1,$D75))</f>
        <v>0</v>
      </c>
      <c r="AR75" s="1" cm="1">
        <f t="array" aca="1" ref="AR75" ca="1">INDIRECT(ADDRESS($B75,AR$39+$A75,1,1,$D75))</f>
        <v>0</v>
      </c>
      <c r="AS75" s="1" cm="1">
        <f t="array" aca="1" ref="AS75" ca="1">INDIRECT(ADDRESS($B75,AS$39+$A75,1,1,$D75))</f>
        <v>0</v>
      </c>
      <c r="AT75" s="1" cm="1">
        <f t="array" aca="1" ref="AT75" ca="1">INDIRECT(ADDRESS($B75,AT$39+$A75,1,1,$D75))</f>
        <v>0</v>
      </c>
      <c r="AU75" s="1" cm="1">
        <f t="array" aca="1" ref="AU75" ca="1">INDIRECT(ADDRESS($B75,AU$39+$A75,1,1,$D75))</f>
        <v>0</v>
      </c>
      <c r="AV75" s="1" cm="1">
        <f t="array" aca="1" ref="AV75" ca="1">INDIRECT(ADDRESS($B75,AV$39+$A75,1,1,$D75))</f>
        <v>0</v>
      </c>
      <c r="AW75" s="1" cm="1">
        <f t="array" aca="1" ref="AW75" ca="1">INDIRECT(ADDRESS($B75,AW$39+$A75,1,1,$D75))</f>
        <v>0</v>
      </c>
      <c r="AX75" s="1" cm="1">
        <f t="array" aca="1" ref="AX75" ca="1">INDIRECT(ADDRESS($B75,AX$39+$A75,1,1,$D75))</f>
        <v>0</v>
      </c>
      <c r="AY75" s="1" cm="1">
        <f t="array" aca="1" ref="AY75" ca="1">INDIRECT(ADDRESS($B75,AY$39+$A75,1,1,$D75))</f>
        <v>0</v>
      </c>
      <c r="AZ75" s="1" cm="1">
        <f t="array" aca="1" ref="AZ75" ca="1">INDIRECT(ADDRESS($B75,AZ$39+$A75,1,1,$D75))</f>
        <v>0</v>
      </c>
      <c r="BA75" s="1" cm="1">
        <f t="array" aca="1" ref="BA75" ca="1">INDIRECT(ADDRESS($B75,BA$39+$A75,1,1,$D75))</f>
        <v>0</v>
      </c>
      <c r="BB75" s="1" cm="1">
        <f t="array" aca="1" ref="BB75" ca="1">INDIRECT(ADDRESS($B75,BB$39+$A75,1,1,$D75))</f>
        <v>0</v>
      </c>
      <c r="BC75" s="1" cm="1">
        <f t="array" aca="1" ref="BC75" ca="1">INDIRECT(ADDRESS($B75,BC$39+$A75,1,1,$D75))</f>
        <v>0</v>
      </c>
      <c r="BD75" s="1" cm="1">
        <f t="array" aca="1" ref="BD75" ca="1">INDIRECT(ADDRESS($B75,BD$39+$A75,1,1,$D75))</f>
        <v>0</v>
      </c>
      <c r="BE75" s="1" cm="1">
        <f t="array" aca="1" ref="BE75" ca="1">INDIRECT(ADDRESS($B75,BE$39+$A75,1,1,$D75))</f>
        <v>0</v>
      </c>
      <c r="BF75" s="1" cm="1">
        <f t="array" aca="1" ref="BF75" ca="1">INDIRECT(ADDRESS($B75,BF$39+$A75,1,1,$D75))</f>
        <v>0</v>
      </c>
      <c r="BG75" s="1" cm="1">
        <f t="array" aca="1" ref="BG75" ca="1">INDIRECT(ADDRESS($B75,BG$39+$A75,1,1,$D75))</f>
        <v>0</v>
      </c>
      <c r="BH75" s="1" cm="1">
        <f t="array" aca="1" ref="BH75" ca="1">INDIRECT(ADDRESS($B75,BH$39+$A75,1,1,$D75))</f>
        <v>0</v>
      </c>
      <c r="BI75" s="1" cm="1">
        <f t="array" aca="1" ref="BI75" ca="1">INDIRECT(ADDRESS($B75,BI$39+$A75,1,1,$D75))</f>
        <v>40</v>
      </c>
      <c r="BJ75" s="1" cm="1">
        <f t="array" aca="1" ref="BJ75" ca="1">INDIRECT(ADDRESS($B75,BJ$39+$A75,1,1,$D75))</f>
        <v>38.5</v>
      </c>
      <c r="BK75" s="1" cm="1">
        <f t="array" aca="1" ref="BK75" ca="1">INDIRECT(ADDRESS($B75,BK$39+$A75,1,1,$D75))</f>
        <v>40</v>
      </c>
      <c r="BL75" s="1" cm="1">
        <f t="array" aca="1" ref="BL75" ca="1">INDIRECT(ADDRESS($B75,BL$39+$A75,1,1,$D75))</f>
        <v>45</v>
      </c>
      <c r="BM75" s="1" cm="1">
        <f t="array" aca="1" ref="BM75" ca="1">INDIRECT(ADDRESS($B75,BM$39+$A75,1,1,$D75))</f>
        <v>61</v>
      </c>
      <c r="BN75" s="1" cm="1">
        <f t="array" aca="1" ref="BN75" ca="1">INDIRECT(ADDRESS($B75,BN$39+$A75,1,1,$D75))</f>
        <v>87</v>
      </c>
      <c r="BO75" s="1" cm="1">
        <f t="array" aca="1" ref="BO75" ca="1">INDIRECT(ADDRESS($B75,BO$39+$A75,1,1,$D75))</f>
        <v>93</v>
      </c>
      <c r="BP75" s="1" cm="1">
        <f t="array" aca="1" ref="BP75" ca="1">INDIRECT(ADDRESS($B75,BP$39+$A75,1,1,$D75))</f>
        <v>104</v>
      </c>
      <c r="BQ75" s="1" cm="1">
        <f t="array" aca="1" ref="BQ75" ca="1">INDIRECT(ADDRESS($B75,BQ$39+$A75,1,1,$D75))</f>
        <v>137</v>
      </c>
      <c r="BR75" s="1" cm="1">
        <f t="array" aca="1" ref="BR75" ca="1">INDIRECT(ADDRESS($B75,BR$39+$A75,1,1,$D75))</f>
        <v>149</v>
      </c>
      <c r="BS75" s="1" cm="1">
        <f t="array" aca="1" ref="BS75" ca="1">INDIRECT(ADDRESS($B75,BS$39+$A75,1,1,$D75))</f>
        <v>151</v>
      </c>
      <c r="BT75" s="1" cm="1">
        <f t="array" aca="1" ref="BT75" ca="1">INDIRECT(ADDRESS($B75,BT$39+$A75,1,1,$D75))</f>
        <v>170</v>
      </c>
      <c r="BU75" s="1" cm="1">
        <f t="array" aca="1" ref="BU75" ca="1">INDIRECT(ADDRESS($B75,BU$39+$A75,1,1,$D75))</f>
        <v>202</v>
      </c>
      <c r="BV75" s="1" cm="1">
        <f t="array" aca="1" ref="BV75" ca="1">INDIRECT(ADDRESS($B75,BV$39+$A75,1,1,$D75))</f>
        <v>330</v>
      </c>
      <c r="BW75" s="1" cm="1">
        <f t="array" aca="1" ref="BW75" ca="1">INDIRECT(ADDRESS($B75,BW$39+$A75,1,1,$D75))</f>
        <v>440</v>
      </c>
      <c r="BX75" s="1" cm="1">
        <f t="array" aca="1" ref="BX75" ca="1">INDIRECT(ADDRESS($B75,BX$39+$A75,1,1,$D75))</f>
        <v>721</v>
      </c>
      <c r="BY75" s="1" cm="1">
        <f t="array" aca="1" ref="BY75" ca="1">INDIRECT(ADDRESS($B75,BY$39+$A75,1,1,$D75))</f>
        <v>826</v>
      </c>
      <c r="BZ75" s="1" cm="1">
        <f t="array" aca="1" ref="BZ75" ca="1">INDIRECT(ADDRESS($B75,BZ$39+$A75,1,1,$D75))</f>
        <v>1003</v>
      </c>
      <c r="CA75" s="1" cm="1">
        <f t="array" aca="1" ref="CA75" ca="1">INDIRECT(ADDRESS($B75,CA$39+$A75,1,1,$D75))</f>
        <v>1217</v>
      </c>
      <c r="CB75" s="1" cm="1">
        <f t="array" aca="1" ref="CB75" ca="1">INDIRECT(ADDRESS($B75,CB$39+$A75,1,1,$D75))</f>
        <v>1390</v>
      </c>
      <c r="CC75" s="1" cm="1">
        <f t="array" aca="1" ref="CC75" ca="1">INDIRECT(ADDRESS($B75,CC$39+$A75,1,1,$D75))</f>
        <v>1728</v>
      </c>
      <c r="CD75" s="1" cm="1">
        <f t="array" aca="1" ref="CD75" ca="1">INDIRECT(ADDRESS($B75,CD$39+$A75,1,1,$D75))</f>
        <v>1913</v>
      </c>
      <c r="CE75" s="1" cm="1">
        <f t="array" aca="1" ref="CE75" ca="1">INDIRECT(ADDRESS($B75,CE$39+$A75,1,1,$D75))</f>
        <v>2514</v>
      </c>
      <c r="CF75" s="1" cm="1">
        <f t="array" aca="1" ref="CF75" ca="1">INDIRECT(ADDRESS($B75,CF$39+$A75,1,1,$D75))</f>
        <v>3338</v>
      </c>
      <c r="CG75" s="1" cm="1">
        <f t="array" aca="1" ref="CG75" ca="1">INDIRECT(ADDRESS($B75,CG$39+$A75,1,1,$D75))</f>
        <v>4102</v>
      </c>
      <c r="CH75" s="1" cm="1">
        <f t="array" aca="1" ref="CH75" ca="1">INDIRECT(ADDRESS($B75,CH$39+$A75,1,1,$D75))</f>
        <v>5057</v>
      </c>
      <c r="CI75" s="1" cm="1">
        <f t="array" aca="1" ref="CI75" ca="1">INDIRECT(ADDRESS($B75,CI$39+$A75,1,1,$D75))</f>
        <v>5760</v>
      </c>
      <c r="CJ75" s="1" cm="1">
        <f t="array" aca="1" ref="CJ75" ca="1">INDIRECT(ADDRESS($B75,CJ$39+$A75,1,1,$D75))</f>
        <v>6724</v>
      </c>
      <c r="CK75" s="1" cm="1">
        <f t="array" aca="1" ref="CK75" ca="1">INDIRECT(ADDRESS($B75,CK$39+$A75,1,1,$D75))</f>
        <v>7334</v>
      </c>
      <c r="CL75" s="1" cm="1">
        <f t="array" aca="1" ref="CL75" ca="1">INDIRECT(ADDRESS($B75,CL$39+$A75,1,1,$D75))</f>
        <v>8301</v>
      </c>
      <c r="CM75" s="1" cm="1">
        <f t="array" aca="1" ref="CM75" ca="1">INDIRECT(ADDRESS($B75,CM$39+$A75,1,1,$D75))</f>
        <v>9716</v>
      </c>
      <c r="CN75" s="1" cm="1">
        <f t="array" aca="1" ref="CN75" ca="1">INDIRECT(ADDRESS($B75,CN$39+$A75,1,1,$D75))</f>
        <v>0</v>
      </c>
      <c r="CO75" s="1" cm="1">
        <f t="array" aca="1" ref="CO75" ca="1">INDIRECT(ADDRESS($B75,CO$39+$A75,1,1,$D75))</f>
        <v>0</v>
      </c>
    </row>
    <row r="76" spans="1:93" x14ac:dyDescent="0.25">
      <c r="A76">
        <v>8</v>
      </c>
      <c r="B76">
        <f ca="1">MATCH($C76,INDIRECT("'"&amp;$C$72&amp;"'!A:A"),0)</f>
        <v>36</v>
      </c>
      <c r="C76" s="1" t="str">
        <f t="shared" si="31"/>
        <v>US New Jersey</v>
      </c>
      <c r="D76" t="str">
        <f>D75</f>
        <v>Recovered Predicted</v>
      </c>
      <c r="E76" s="1" cm="1">
        <f t="array" aca="1" ref="E76" ca="1">INDIRECT(ADDRESS($B76,E$39+$A76,1,1,$D76))</f>
        <v>0</v>
      </c>
      <c r="F76" s="1" cm="1">
        <f t="array" aca="1" ref="F76" ca="1">INDIRECT(ADDRESS($B76,F$39+$A76,1,1,$D76))</f>
        <v>0</v>
      </c>
      <c r="G76" s="1" cm="1">
        <f t="array" aca="1" ref="G76" ca="1">INDIRECT(ADDRESS($B76,G$39+$A76,1,1,$D76))</f>
        <v>0</v>
      </c>
      <c r="H76" s="1" cm="1">
        <f t="array" aca="1" ref="H76" ca="1">INDIRECT(ADDRESS($B76,H$39+$A76,1,1,$D76))</f>
        <v>0</v>
      </c>
      <c r="I76" s="1" cm="1">
        <f t="array" aca="1" ref="I76" ca="1">INDIRECT(ADDRESS($B76,I$39+$A76,1,1,$D76))</f>
        <v>0</v>
      </c>
      <c r="J76" s="1" cm="1">
        <f t="array" aca="1" ref="J76" ca="1">INDIRECT(ADDRESS($B76,J$39+$A76,1,1,$D76))</f>
        <v>0</v>
      </c>
      <c r="K76" s="1" cm="1">
        <f t="array" aca="1" ref="K76" ca="1">INDIRECT(ADDRESS($B76,K$39+$A76,1,1,$D76))</f>
        <v>0</v>
      </c>
      <c r="L76" s="1" cm="1">
        <f t="array" aca="1" ref="L76" ca="1">INDIRECT(ADDRESS($B76,L$39+$A76,1,1,$D76))</f>
        <v>0</v>
      </c>
      <c r="M76" s="1" cm="1">
        <f t="array" aca="1" ref="M76" ca="1">INDIRECT(ADDRESS($B76,M$39+$A76,1,1,$D76))</f>
        <v>0</v>
      </c>
      <c r="N76" s="1" cm="1">
        <f t="array" aca="1" ref="N76" ca="1">INDIRECT(ADDRESS($B76,N$39+$A76,1,1,$D76))</f>
        <v>0</v>
      </c>
      <c r="O76" s="1" cm="1">
        <f t="array" aca="1" ref="O76" ca="1">INDIRECT(ADDRESS($B76,O$39+$A76,1,1,$D76))</f>
        <v>0</v>
      </c>
      <c r="P76" s="1" cm="1">
        <f t="array" aca="1" ref="P76" ca="1">INDIRECT(ADDRESS($B76,P$39+$A76,1,1,$D76))</f>
        <v>0</v>
      </c>
      <c r="Q76" s="1" cm="1">
        <f t="array" aca="1" ref="Q76" ca="1">INDIRECT(ADDRESS($B76,Q$39+$A76,1,1,$D76))</f>
        <v>0</v>
      </c>
      <c r="R76" s="1" cm="1">
        <f t="array" aca="1" ref="R76" ca="1">INDIRECT(ADDRESS($B76,R$39+$A76,1,1,$D76))</f>
        <v>0</v>
      </c>
      <c r="S76" s="1" cm="1">
        <f t="array" aca="1" ref="S76" ca="1">INDIRECT(ADDRESS($B76,S$39+$A76,1,1,$D76))</f>
        <v>0</v>
      </c>
      <c r="T76" s="1" cm="1">
        <f t="array" aca="1" ref="T76" ca="1">INDIRECT(ADDRESS($B76,T$39+$A76,1,1,$D76))</f>
        <v>0</v>
      </c>
      <c r="U76" s="1" cm="1">
        <f t="array" aca="1" ref="U76" ca="1">INDIRECT(ADDRESS($B76,U$39+$A76,1,1,$D76))</f>
        <v>0</v>
      </c>
      <c r="V76" s="1" cm="1">
        <f t="array" aca="1" ref="V76" ca="1">INDIRECT(ADDRESS($B76,V$39+$A76,1,1,$D76))</f>
        <v>0</v>
      </c>
      <c r="W76" s="1" cm="1">
        <f t="array" aca="1" ref="W76" ca="1">INDIRECT(ADDRESS($B76,W$39+$A76,1,1,$D76))</f>
        <v>0</v>
      </c>
      <c r="X76" s="1" cm="1">
        <f t="array" aca="1" ref="X76" ca="1">INDIRECT(ADDRESS($B76,X$39+$A76,1,1,$D76))</f>
        <v>0</v>
      </c>
      <c r="Y76" s="1" cm="1">
        <f t="array" aca="1" ref="Y76" ca="1">INDIRECT(ADDRESS($B76,Y$39+$A76,1,1,$D76))</f>
        <v>0</v>
      </c>
      <c r="Z76" s="1" cm="1">
        <f t="array" aca="1" ref="Z76" ca="1">INDIRECT(ADDRESS($B76,Z$39+$A76,1,1,$D76))</f>
        <v>0</v>
      </c>
      <c r="AA76" s="1" cm="1">
        <f t="array" aca="1" ref="AA76" ca="1">INDIRECT(ADDRESS($B76,AA$39+$A76,1,1,$D76))</f>
        <v>0</v>
      </c>
      <c r="AB76" s="1" cm="1">
        <f t="array" aca="1" ref="AB76" ca="1">INDIRECT(ADDRESS($B76,AB$39+$A76,1,1,$D76))</f>
        <v>0</v>
      </c>
      <c r="AC76" s="1" cm="1">
        <f t="array" aca="1" ref="AC76" ca="1">INDIRECT(ADDRESS($B76,AC$39+$A76,1,1,$D76))</f>
        <v>0</v>
      </c>
      <c r="AD76" s="1" cm="1">
        <f t="array" aca="1" ref="AD76" ca="1">INDIRECT(ADDRESS($B76,AD$39+$A76,1,1,$D76))</f>
        <v>0</v>
      </c>
      <c r="AE76" s="1" cm="1">
        <f t="array" aca="1" ref="AE76" ca="1">INDIRECT(ADDRESS($B76,AE$39+$A76,1,1,$D76))</f>
        <v>0</v>
      </c>
      <c r="AF76" s="1" cm="1">
        <f t="array" aca="1" ref="AF76" ca="1">INDIRECT(ADDRESS($B76,AF$39+$A76,1,1,$D76))</f>
        <v>0</v>
      </c>
      <c r="AG76" s="1" cm="1">
        <f t="array" aca="1" ref="AG76" ca="1">INDIRECT(ADDRESS($B76,AG$39+$A76,1,1,$D76))</f>
        <v>0</v>
      </c>
      <c r="AH76" s="1" cm="1">
        <f t="array" aca="1" ref="AH76" ca="1">INDIRECT(ADDRESS($B76,AH$39+$A76,1,1,$D76))</f>
        <v>0</v>
      </c>
      <c r="AI76" s="1" cm="1">
        <f t="array" aca="1" ref="AI76" ca="1">INDIRECT(ADDRESS($B76,AI$39+$A76,1,1,$D76))</f>
        <v>0</v>
      </c>
      <c r="AJ76" s="1" cm="1">
        <f t="array" aca="1" ref="AJ76" ca="1">INDIRECT(ADDRESS($B76,AJ$39+$A76,1,1,$D76))</f>
        <v>0</v>
      </c>
      <c r="AK76" s="1" cm="1">
        <f t="array" aca="1" ref="AK76" ca="1">INDIRECT(ADDRESS($B76,AK$39+$A76,1,1,$D76))</f>
        <v>0</v>
      </c>
      <c r="AL76" s="1" cm="1">
        <f t="array" aca="1" ref="AL76" ca="1">INDIRECT(ADDRESS($B76,AL$39+$A76,1,1,$D76))</f>
        <v>0</v>
      </c>
      <c r="AM76" s="1" cm="1">
        <f t="array" aca="1" ref="AM76" ca="1">INDIRECT(ADDRESS($B76,AM$39+$A76,1,1,$D76))</f>
        <v>0</v>
      </c>
      <c r="AN76" s="1" cm="1">
        <f t="array" aca="1" ref="AN76" ca="1">INDIRECT(ADDRESS($B76,AN$39+$A76,1,1,$D76))</f>
        <v>0</v>
      </c>
      <c r="AO76" s="1" cm="1">
        <f t="array" aca="1" ref="AO76" ca="1">INDIRECT(ADDRESS($B76,AO$39+$A76,1,1,$D76))</f>
        <v>0</v>
      </c>
      <c r="AP76" s="1" cm="1">
        <f t="array" aca="1" ref="AP76" ca="1">INDIRECT(ADDRESS($B76,AP$39+$A76,1,1,$D76))</f>
        <v>0</v>
      </c>
      <c r="AQ76" s="1" cm="1">
        <f t="array" aca="1" ref="AQ76" ca="1">INDIRECT(ADDRESS($B76,AQ$39+$A76,1,1,$D76))</f>
        <v>0</v>
      </c>
      <c r="AR76" s="1" cm="1">
        <f t="array" aca="1" ref="AR76" ca="1">INDIRECT(ADDRESS($B76,AR$39+$A76,1,1,$D76))</f>
        <v>0</v>
      </c>
      <c r="AS76" s="1" cm="1">
        <f t="array" aca="1" ref="AS76" ca="1">INDIRECT(ADDRESS($B76,AS$39+$A76,1,1,$D76))</f>
        <v>0</v>
      </c>
      <c r="AT76" s="1" cm="1">
        <f t="array" aca="1" ref="AT76" ca="1">INDIRECT(ADDRESS($B76,AT$39+$A76,1,1,$D76))</f>
        <v>0</v>
      </c>
      <c r="AU76" s="1" cm="1">
        <f t="array" aca="1" ref="AU76" ca="1">INDIRECT(ADDRESS($B76,AU$39+$A76,1,1,$D76))</f>
        <v>0</v>
      </c>
      <c r="AV76" s="1" cm="1">
        <f t="array" aca="1" ref="AV76" ca="1">INDIRECT(ADDRESS($B76,AV$39+$A76,1,1,$D76))</f>
        <v>0</v>
      </c>
      <c r="AW76" s="1" cm="1">
        <f t="array" aca="1" ref="AW76" ca="1">INDIRECT(ADDRESS($B76,AW$39+$A76,1,1,$D76))</f>
        <v>0</v>
      </c>
      <c r="AX76" s="1" cm="1">
        <f t="array" aca="1" ref="AX76" ca="1">INDIRECT(ADDRESS($B76,AX$39+$A76,1,1,$D76))</f>
        <v>0</v>
      </c>
      <c r="AY76" s="1" cm="1">
        <f t="array" aca="1" ref="AY76" ca="1">INDIRECT(ADDRESS($B76,AY$39+$A76,1,1,$D76))</f>
        <v>0</v>
      </c>
      <c r="AZ76" s="1" cm="1">
        <f t="array" aca="1" ref="AZ76" ca="1">INDIRECT(ADDRESS($B76,AZ$39+$A76,1,1,$D76))</f>
        <v>0</v>
      </c>
      <c r="BA76" s="1" cm="1">
        <f t="array" aca="1" ref="BA76" ca="1">INDIRECT(ADDRESS($B76,BA$39+$A76,1,1,$D76))</f>
        <v>0</v>
      </c>
      <c r="BB76" s="1" cm="1">
        <f t="array" aca="1" ref="BB76" ca="1">INDIRECT(ADDRESS($B76,BB$39+$A76,1,1,$D76))</f>
        <v>0</v>
      </c>
      <c r="BC76" s="1" cm="1">
        <f t="array" aca="1" ref="BC76" ca="1">INDIRECT(ADDRESS($B76,BC$39+$A76,1,1,$D76))</f>
        <v>0</v>
      </c>
      <c r="BD76" s="1" cm="1">
        <f t="array" aca="1" ref="BD76" ca="1">INDIRECT(ADDRESS($B76,BD$39+$A76,1,1,$D76))</f>
        <v>0</v>
      </c>
      <c r="BE76" s="1" cm="1">
        <f t="array" aca="1" ref="BE76" ca="1">INDIRECT(ADDRESS($B76,BE$39+$A76,1,1,$D76))</f>
        <v>0</v>
      </c>
      <c r="BF76" s="1" cm="1">
        <f t="array" aca="1" ref="BF76" ca="1">INDIRECT(ADDRESS($B76,BF$39+$A76,1,1,$D76))</f>
        <v>0</v>
      </c>
      <c r="BG76" s="1" cm="1">
        <f t="array" aca="1" ref="BG76" ca="1">INDIRECT(ADDRESS($B76,BG$39+$A76,1,1,$D76))</f>
        <v>0</v>
      </c>
      <c r="BH76" s="1" cm="1">
        <f t="array" aca="1" ref="BH76" ca="1">INDIRECT(ADDRESS($B76,BH$39+$A76,1,1,$D76))</f>
        <v>0</v>
      </c>
      <c r="BI76" s="1" cm="1">
        <f t="array" aca="1" ref="BI76" ca="1">INDIRECT(ADDRESS($B76,BI$39+$A76,1,1,$D76))</f>
        <v>0</v>
      </c>
      <c r="BJ76" s="1" cm="1">
        <f t="array" aca="1" ref="BJ76" ca="1">INDIRECT(ADDRESS($B76,BJ$39+$A76,1,1,$D76))</f>
        <v>0</v>
      </c>
      <c r="BK76" s="1" cm="1">
        <f t="array" aca="1" ref="BK76" ca="1">INDIRECT(ADDRESS($B76,BK$39+$A76,1,1,$D76))</f>
        <v>0</v>
      </c>
      <c r="BL76" s="1" cm="1">
        <f t="array" aca="1" ref="BL76" ca="1">INDIRECT(ADDRESS($B76,BL$39+$A76,1,1,$D76))</f>
        <v>0</v>
      </c>
      <c r="BM76" s="1" cm="1">
        <f t="array" aca="1" ref="BM76" ca="1">INDIRECT(ADDRESS($B76,BM$39+$A76,1,1,$D76))</f>
        <v>0</v>
      </c>
      <c r="BN76" s="1" cm="1">
        <f t="array" aca="1" ref="BN76" ca="1">INDIRECT(ADDRESS($B76,BN$39+$A76,1,1,$D76))</f>
        <v>0</v>
      </c>
      <c r="BO76" s="1" cm="1">
        <f t="array" aca="1" ref="BO76" ca="1">INDIRECT(ADDRESS($B76,BO$39+$A76,1,1,$D76))</f>
        <v>0</v>
      </c>
      <c r="BP76" s="1" cm="1">
        <f t="array" aca="1" ref="BP76" ca="1">INDIRECT(ADDRESS($B76,BP$39+$A76,1,1,$D76))</f>
        <v>0</v>
      </c>
      <c r="BQ76" s="1" cm="1">
        <f t="array" aca="1" ref="BQ76" ca="1">INDIRECT(ADDRESS($B76,BQ$39+$A76,1,1,$D76))</f>
        <v>0</v>
      </c>
      <c r="BR76" s="1" cm="1">
        <f t="array" aca="1" ref="BR76" ca="1">INDIRECT(ADDRESS($B76,BR$39+$A76,1,1,$D76))</f>
        <v>0</v>
      </c>
      <c r="BS76" s="1" cm="1">
        <f t="array" aca="1" ref="BS76" ca="1">INDIRECT(ADDRESS($B76,BS$39+$A76,1,1,$D76))</f>
        <v>0</v>
      </c>
      <c r="BT76" s="1" cm="1">
        <f t="array" aca="1" ref="BT76" ca="1">INDIRECT(ADDRESS($B76,BT$39+$A76,1,1,$D76))</f>
        <v>0</v>
      </c>
      <c r="BU76" s="1" cm="1">
        <f t="array" aca="1" ref="BU76" ca="1">INDIRECT(ADDRESS($B76,BU$39+$A76,1,1,$D76))</f>
        <v>0</v>
      </c>
      <c r="BV76" s="1" cm="1">
        <f t="array" aca="1" ref="BV76" ca="1">INDIRECT(ADDRESS($B76,BV$39+$A76,1,1,$D76))</f>
        <v>0</v>
      </c>
      <c r="BW76" s="1" cm="1">
        <f t="array" aca="1" ref="BW76" ca="1">INDIRECT(ADDRESS($B76,BW$39+$A76,1,1,$D76))</f>
        <v>72</v>
      </c>
      <c r="BX76" s="1" cm="1">
        <f t="array" aca="1" ref="BX76" ca="1">INDIRECT(ADDRESS($B76,BX$39+$A76,1,1,$D76))</f>
        <v>205</v>
      </c>
      <c r="BY76" s="1" cm="1">
        <f t="array" aca="1" ref="BY76" ca="1">INDIRECT(ADDRESS($B76,BY$39+$A76,1,1,$D76))</f>
        <v>244</v>
      </c>
      <c r="BZ76" s="1" cm="1">
        <f t="array" aca="1" ref="BZ76" ca="1">INDIRECT(ADDRESS($B76,BZ$39+$A76,1,1,$D76))</f>
        <v>481</v>
      </c>
      <c r="CA76" s="1" cm="1">
        <f t="array" aca="1" ref="CA76" ca="1">INDIRECT(ADDRESS($B76,CA$39+$A76,1,1,$D76))</f>
        <v>997</v>
      </c>
      <c r="CB76" s="1" cm="1">
        <f t="array" aca="1" ref="CB76" ca="1">INDIRECT(ADDRESS($B76,CB$39+$A76,1,1,$D76))</f>
        <v>1841</v>
      </c>
      <c r="CC76" s="1" cm="1">
        <f t="array" aca="1" ref="CC76" ca="1">INDIRECT(ADDRESS($B76,CC$39+$A76,1,1,$D76))</f>
        <v>2443</v>
      </c>
      <c r="CD76" s="1" cm="1">
        <f t="array" aca="1" ref="CD76" ca="1">INDIRECT(ADDRESS($B76,CD$39+$A76,1,1,$D76))</f>
        <v>2898</v>
      </c>
      <c r="CE76" s="1" cm="1">
        <f t="array" aca="1" ref="CE76" ca="1">INDIRECT(ADDRESS($B76,CE$39+$A76,1,1,$D76))</f>
        <v>5176</v>
      </c>
      <c r="CF76" s="1" cm="1">
        <f t="array" aca="1" ref="CF76" ca="1">INDIRECT(ADDRESS($B76,CF$39+$A76,1,1,$D76))</f>
        <v>6893</v>
      </c>
      <c r="CG76" s="1" cm="1">
        <f t="array" aca="1" ref="CG76" ca="1">INDIRECT(ADDRESS($B76,CG$39+$A76,1,1,$D76))</f>
        <v>8941</v>
      </c>
      <c r="CH76" s="1" cm="1">
        <f t="array" aca="1" ref="CH76" ca="1">INDIRECT(ADDRESS($B76,CH$39+$A76,1,1,$D76))</f>
        <v>11036</v>
      </c>
      <c r="CI76" s="1" cm="1">
        <f t="array" aca="1" ref="CI76" ca="1">INDIRECT(ADDRESS($B76,CI$39+$A76,1,1,$D76))</f>
        <v>14193</v>
      </c>
      <c r="CJ76" s="1" cm="1">
        <f t="array" aca="1" ref="CJ76" ca="1">INDIRECT(ADDRESS($B76,CJ$39+$A76,1,1,$D76))</f>
        <v>15891</v>
      </c>
      <c r="CK76" s="1" cm="1">
        <f t="array" aca="1" ref="CK76" ca="1">INDIRECT(ADDRESS($B76,CK$39+$A76,1,1,$D76))</f>
        <v>19099</v>
      </c>
      <c r="CL76" s="1" cm="1">
        <f t="array" aca="1" ref="CL76" ca="1">INDIRECT(ADDRESS($B76,CL$39+$A76,1,1,$D76))</f>
        <v>22072</v>
      </c>
      <c r="CM76" s="1" cm="1">
        <f t="array" aca="1" ref="CM76" ca="1">INDIRECT(ADDRESS($B76,CM$39+$A76,1,1,$D76))</f>
        <v>26055</v>
      </c>
      <c r="CN76" s="1" cm="1">
        <f t="array" aca="1" ref="CN76" ca="1">INDIRECT(ADDRESS($B76,CN$39+$A76,1,1,$D76))</f>
        <v>0</v>
      </c>
      <c r="CO76" s="1" cm="1">
        <f t="array" aca="1" ref="CO76" ca="1">INDIRECT(ADDRESS($B76,CO$39+$A76,1,1,$D76))</f>
        <v>0</v>
      </c>
    </row>
    <row r="77" spans="1:93" x14ac:dyDescent="0.25">
      <c r="A77">
        <v>8</v>
      </c>
      <c r="B77">
        <f t="shared" ref="B77:B80" ca="1" si="32">MATCH($C77,INDIRECT("'"&amp;$C$72&amp;"'!A:A"),0)</f>
        <v>14</v>
      </c>
      <c r="C77" s="1" t="str">
        <f t="shared" si="31"/>
        <v>US Florida</v>
      </c>
      <c r="D77" t="str">
        <f t="shared" ref="D77:D80" si="33">D76</f>
        <v>Recovered Predicted</v>
      </c>
      <c r="E77" s="1" cm="1">
        <f t="array" aca="1" ref="E77" ca="1">INDIRECT(ADDRESS($B77,E$39+$A77,1,1,$D77))</f>
        <v>0</v>
      </c>
      <c r="F77" s="1" cm="1">
        <f t="array" aca="1" ref="F77" ca="1">INDIRECT(ADDRESS($B77,F$39+$A77,1,1,$D77))</f>
        <v>0</v>
      </c>
      <c r="G77" s="1" cm="1">
        <f t="array" aca="1" ref="G77" ca="1">INDIRECT(ADDRESS($B77,G$39+$A77,1,1,$D77))</f>
        <v>0</v>
      </c>
      <c r="H77" s="1" cm="1">
        <f t="array" aca="1" ref="H77" ca="1">INDIRECT(ADDRESS($B77,H$39+$A77,1,1,$D77))</f>
        <v>0</v>
      </c>
      <c r="I77" s="1" cm="1">
        <f t="array" aca="1" ref="I77" ca="1">INDIRECT(ADDRESS($B77,I$39+$A77,1,1,$D77))</f>
        <v>0</v>
      </c>
      <c r="J77" s="1" cm="1">
        <f t="array" aca="1" ref="J77" ca="1">INDIRECT(ADDRESS($B77,J$39+$A77,1,1,$D77))</f>
        <v>0</v>
      </c>
      <c r="K77" s="1" cm="1">
        <f t="array" aca="1" ref="K77" ca="1">INDIRECT(ADDRESS($B77,K$39+$A77,1,1,$D77))</f>
        <v>0</v>
      </c>
      <c r="L77" s="1" cm="1">
        <f t="array" aca="1" ref="L77" ca="1">INDIRECT(ADDRESS($B77,L$39+$A77,1,1,$D77))</f>
        <v>0</v>
      </c>
      <c r="M77" s="1" cm="1">
        <f t="array" aca="1" ref="M77" ca="1">INDIRECT(ADDRESS($B77,M$39+$A77,1,1,$D77))</f>
        <v>0</v>
      </c>
      <c r="N77" s="1" cm="1">
        <f t="array" aca="1" ref="N77" ca="1">INDIRECT(ADDRESS($B77,N$39+$A77,1,1,$D77))</f>
        <v>0</v>
      </c>
      <c r="O77" s="1" cm="1">
        <f t="array" aca="1" ref="O77" ca="1">INDIRECT(ADDRESS($B77,O$39+$A77,1,1,$D77))</f>
        <v>0</v>
      </c>
      <c r="P77" s="1" cm="1">
        <f t="array" aca="1" ref="P77" ca="1">INDIRECT(ADDRESS($B77,P$39+$A77,1,1,$D77))</f>
        <v>0</v>
      </c>
      <c r="Q77" s="1" cm="1">
        <f t="array" aca="1" ref="Q77" ca="1">INDIRECT(ADDRESS($B77,Q$39+$A77,1,1,$D77))</f>
        <v>0</v>
      </c>
      <c r="R77" s="1" cm="1">
        <f t="array" aca="1" ref="R77" ca="1">INDIRECT(ADDRESS($B77,R$39+$A77,1,1,$D77))</f>
        <v>0</v>
      </c>
      <c r="S77" s="1" cm="1">
        <f t="array" aca="1" ref="S77" ca="1">INDIRECT(ADDRESS($B77,S$39+$A77,1,1,$D77))</f>
        <v>0</v>
      </c>
      <c r="T77" s="1" cm="1">
        <f t="array" aca="1" ref="T77" ca="1">INDIRECT(ADDRESS($B77,T$39+$A77,1,1,$D77))</f>
        <v>0</v>
      </c>
      <c r="U77" s="1" cm="1">
        <f t="array" aca="1" ref="U77" ca="1">INDIRECT(ADDRESS($B77,U$39+$A77,1,1,$D77))</f>
        <v>0</v>
      </c>
      <c r="V77" s="1" cm="1">
        <f t="array" aca="1" ref="V77" ca="1">INDIRECT(ADDRESS($B77,V$39+$A77,1,1,$D77))</f>
        <v>0</v>
      </c>
      <c r="W77" s="1" cm="1">
        <f t="array" aca="1" ref="W77" ca="1">INDIRECT(ADDRESS($B77,W$39+$A77,1,1,$D77))</f>
        <v>0</v>
      </c>
      <c r="X77" s="1" cm="1">
        <f t="array" aca="1" ref="X77" ca="1">INDIRECT(ADDRESS($B77,X$39+$A77,1,1,$D77))</f>
        <v>0</v>
      </c>
      <c r="Y77" s="1" cm="1">
        <f t="array" aca="1" ref="Y77" ca="1">INDIRECT(ADDRESS($B77,Y$39+$A77,1,1,$D77))</f>
        <v>0</v>
      </c>
      <c r="Z77" s="1" cm="1">
        <f t="array" aca="1" ref="Z77" ca="1">INDIRECT(ADDRESS($B77,Z$39+$A77,1,1,$D77))</f>
        <v>0</v>
      </c>
      <c r="AA77" s="1" cm="1">
        <f t="array" aca="1" ref="AA77" ca="1">INDIRECT(ADDRESS($B77,AA$39+$A77,1,1,$D77))</f>
        <v>0</v>
      </c>
      <c r="AB77" s="1" cm="1">
        <f t="array" aca="1" ref="AB77" ca="1">INDIRECT(ADDRESS($B77,AB$39+$A77,1,1,$D77))</f>
        <v>0</v>
      </c>
      <c r="AC77" s="1" cm="1">
        <f t="array" aca="1" ref="AC77" ca="1">INDIRECT(ADDRESS($B77,AC$39+$A77,1,1,$D77))</f>
        <v>0</v>
      </c>
      <c r="AD77" s="1" cm="1">
        <f t="array" aca="1" ref="AD77" ca="1">INDIRECT(ADDRESS($B77,AD$39+$A77,1,1,$D77))</f>
        <v>0</v>
      </c>
      <c r="AE77" s="1" cm="1">
        <f t="array" aca="1" ref="AE77" ca="1">INDIRECT(ADDRESS($B77,AE$39+$A77,1,1,$D77))</f>
        <v>0</v>
      </c>
      <c r="AF77" s="1" cm="1">
        <f t="array" aca="1" ref="AF77" ca="1">INDIRECT(ADDRESS($B77,AF$39+$A77,1,1,$D77))</f>
        <v>0</v>
      </c>
      <c r="AG77" s="1" cm="1">
        <f t="array" aca="1" ref="AG77" ca="1">INDIRECT(ADDRESS($B77,AG$39+$A77,1,1,$D77))</f>
        <v>0</v>
      </c>
      <c r="AH77" s="1" cm="1">
        <f t="array" aca="1" ref="AH77" ca="1">INDIRECT(ADDRESS($B77,AH$39+$A77,1,1,$D77))</f>
        <v>0</v>
      </c>
      <c r="AI77" s="1" cm="1">
        <f t="array" aca="1" ref="AI77" ca="1">INDIRECT(ADDRESS($B77,AI$39+$A77,1,1,$D77))</f>
        <v>0</v>
      </c>
      <c r="AJ77" s="1" cm="1">
        <f t="array" aca="1" ref="AJ77" ca="1">INDIRECT(ADDRESS($B77,AJ$39+$A77,1,1,$D77))</f>
        <v>0</v>
      </c>
      <c r="AK77" s="1" cm="1">
        <f t="array" aca="1" ref="AK77" ca="1">INDIRECT(ADDRESS($B77,AK$39+$A77,1,1,$D77))</f>
        <v>0</v>
      </c>
      <c r="AL77" s="1" cm="1">
        <f t="array" aca="1" ref="AL77" ca="1">INDIRECT(ADDRESS($B77,AL$39+$A77,1,1,$D77))</f>
        <v>0</v>
      </c>
      <c r="AM77" s="1" cm="1">
        <f t="array" aca="1" ref="AM77" ca="1">INDIRECT(ADDRESS($B77,AM$39+$A77,1,1,$D77))</f>
        <v>0</v>
      </c>
      <c r="AN77" s="1" cm="1">
        <f t="array" aca="1" ref="AN77" ca="1">INDIRECT(ADDRESS($B77,AN$39+$A77,1,1,$D77))</f>
        <v>0</v>
      </c>
      <c r="AO77" s="1" cm="1">
        <f t="array" aca="1" ref="AO77" ca="1">INDIRECT(ADDRESS($B77,AO$39+$A77,1,1,$D77))</f>
        <v>0</v>
      </c>
      <c r="AP77" s="1" cm="1">
        <f t="array" aca="1" ref="AP77" ca="1">INDIRECT(ADDRESS($B77,AP$39+$A77,1,1,$D77))</f>
        <v>0</v>
      </c>
      <c r="AQ77" s="1" cm="1">
        <f t="array" aca="1" ref="AQ77" ca="1">INDIRECT(ADDRESS($B77,AQ$39+$A77,1,1,$D77))</f>
        <v>0</v>
      </c>
      <c r="AR77" s="1" cm="1">
        <f t="array" aca="1" ref="AR77" ca="1">INDIRECT(ADDRESS($B77,AR$39+$A77,1,1,$D77))</f>
        <v>0</v>
      </c>
      <c r="AS77" s="1" cm="1">
        <f t="array" aca="1" ref="AS77" ca="1">INDIRECT(ADDRESS($B77,AS$39+$A77,1,1,$D77))</f>
        <v>0</v>
      </c>
      <c r="AT77" s="1" cm="1">
        <f t="array" aca="1" ref="AT77" ca="1">INDIRECT(ADDRESS($B77,AT$39+$A77,1,1,$D77))</f>
        <v>0</v>
      </c>
      <c r="AU77" s="1" cm="1">
        <f t="array" aca="1" ref="AU77" ca="1">INDIRECT(ADDRESS($B77,AU$39+$A77,1,1,$D77))</f>
        <v>0</v>
      </c>
      <c r="AV77" s="1" cm="1">
        <f t="array" aca="1" ref="AV77" ca="1">INDIRECT(ADDRESS($B77,AV$39+$A77,1,1,$D77))</f>
        <v>0</v>
      </c>
      <c r="AW77" s="1" cm="1">
        <f t="array" aca="1" ref="AW77" ca="1">INDIRECT(ADDRESS($B77,AW$39+$A77,1,1,$D77))</f>
        <v>0</v>
      </c>
      <c r="AX77" s="1" cm="1">
        <f t="array" aca="1" ref="AX77" ca="1">INDIRECT(ADDRESS($B77,AX$39+$A77,1,1,$D77))</f>
        <v>0</v>
      </c>
      <c r="AY77" s="1" cm="1">
        <f t="array" aca="1" ref="AY77" ca="1">INDIRECT(ADDRESS($B77,AY$39+$A77,1,1,$D77))</f>
        <v>0</v>
      </c>
      <c r="AZ77" s="1" cm="1">
        <f t="array" aca="1" ref="AZ77" ca="1">INDIRECT(ADDRESS($B77,AZ$39+$A77,1,1,$D77))</f>
        <v>0</v>
      </c>
      <c r="BA77" s="1" cm="1">
        <f t="array" aca="1" ref="BA77" ca="1">INDIRECT(ADDRESS($B77,BA$39+$A77,1,1,$D77))</f>
        <v>0</v>
      </c>
      <c r="BB77" s="1" cm="1">
        <f t="array" aca="1" ref="BB77" ca="1">INDIRECT(ADDRESS($B77,BB$39+$A77,1,1,$D77))</f>
        <v>0</v>
      </c>
      <c r="BC77" s="1" cm="1">
        <f t="array" aca="1" ref="BC77" ca="1">INDIRECT(ADDRESS($B77,BC$39+$A77,1,1,$D77))</f>
        <v>0</v>
      </c>
      <c r="BD77" s="1" cm="1">
        <f t="array" aca="1" ref="BD77" ca="1">INDIRECT(ADDRESS($B77,BD$39+$A77,1,1,$D77))</f>
        <v>0</v>
      </c>
      <c r="BE77" s="1" cm="1">
        <f t="array" aca="1" ref="BE77" ca="1">INDIRECT(ADDRESS($B77,BE$39+$A77,1,1,$D77))</f>
        <v>0</v>
      </c>
      <c r="BF77" s="1" cm="1">
        <f t="array" aca="1" ref="BF77" ca="1">INDIRECT(ADDRESS($B77,BF$39+$A77,1,1,$D77))</f>
        <v>0</v>
      </c>
      <c r="BG77" s="1" cm="1">
        <f t="array" aca="1" ref="BG77" ca="1">INDIRECT(ADDRESS($B77,BG$39+$A77,1,1,$D77))</f>
        <v>0</v>
      </c>
      <c r="BH77" s="1" cm="1">
        <f t="array" aca="1" ref="BH77" ca="1">INDIRECT(ADDRESS($B77,BH$39+$A77,1,1,$D77))</f>
        <v>0</v>
      </c>
      <c r="BI77" s="1" cm="1">
        <f t="array" aca="1" ref="BI77" ca="1">INDIRECT(ADDRESS($B77,BI$39+$A77,1,1,$D77))</f>
        <v>0</v>
      </c>
      <c r="BJ77" s="1" cm="1">
        <f t="array" aca="1" ref="BJ77" ca="1">INDIRECT(ADDRESS($B77,BJ$39+$A77,1,1,$D77))</f>
        <v>1</v>
      </c>
      <c r="BK77" s="1" cm="1">
        <f t="array" aca="1" ref="BK77" ca="1">INDIRECT(ADDRESS($B77,BK$39+$A77,1,1,$D77))</f>
        <v>1.5</v>
      </c>
      <c r="BL77" s="1" cm="1">
        <f t="array" aca="1" ref="BL77" ca="1">INDIRECT(ADDRESS($B77,BL$39+$A77,1,1,$D77))</f>
        <v>2</v>
      </c>
      <c r="BM77" s="1" cm="1">
        <f t="array" aca="1" ref="BM77" ca="1">INDIRECT(ADDRESS($B77,BM$39+$A77,1,1,$D77))</f>
        <v>4</v>
      </c>
      <c r="BN77" s="1" cm="1">
        <f t="array" aca="1" ref="BN77" ca="1">INDIRECT(ADDRESS($B77,BN$39+$A77,1,1,$D77))</f>
        <v>4</v>
      </c>
      <c r="BO77" s="1" cm="1">
        <f t="array" aca="1" ref="BO77" ca="1">INDIRECT(ADDRESS($B77,BO$39+$A77,1,1,$D77))</f>
        <v>1</v>
      </c>
      <c r="BP77" s="1" cm="1">
        <f t="array" aca="1" ref="BP77" ca="1">INDIRECT(ADDRESS($B77,BP$39+$A77,1,1,$D77))</f>
        <v>6</v>
      </c>
      <c r="BQ77" s="1" cm="1">
        <f t="array" aca="1" ref="BQ77" ca="1">INDIRECT(ADDRESS($B77,BQ$39+$A77,1,1,$D77))</f>
        <v>4</v>
      </c>
      <c r="BR77" s="1" cm="1">
        <f t="array" aca="1" ref="BR77" ca="1">INDIRECT(ADDRESS($B77,BR$39+$A77,1,1,$D77))</f>
        <v>16</v>
      </c>
      <c r="BS77" s="1" cm="1">
        <f t="array" aca="1" ref="BS77" ca="1">INDIRECT(ADDRESS($B77,BS$39+$A77,1,1,$D77))</f>
        <v>23</v>
      </c>
      <c r="BT77" s="1" cm="1">
        <f t="array" aca="1" ref="BT77" ca="1">INDIRECT(ADDRESS($B77,BT$39+$A77,1,1,$D77))</f>
        <v>60</v>
      </c>
      <c r="BU77" s="1" cm="1">
        <f t="array" aca="1" ref="BU77" ca="1">INDIRECT(ADDRESS($B77,BU$39+$A77,1,1,$D77))</f>
        <v>78</v>
      </c>
      <c r="BV77" s="1" cm="1">
        <f t="array" aca="1" ref="BV77" ca="1">INDIRECT(ADDRESS($B77,BV$39+$A77,1,1,$D77))</f>
        <v>109</v>
      </c>
      <c r="BW77" s="1" cm="1">
        <f t="array" aca="1" ref="BW77" ca="1">INDIRECT(ADDRESS($B77,BW$39+$A77,1,1,$D77))</f>
        <v>227</v>
      </c>
      <c r="BX77" s="1" cm="1">
        <f t="array" aca="1" ref="BX77" ca="1">INDIRECT(ADDRESS($B77,BX$39+$A77,1,1,$D77))</f>
        <v>262</v>
      </c>
      <c r="BY77" s="1" cm="1">
        <f t="array" aca="1" ref="BY77" ca="1">INDIRECT(ADDRESS($B77,BY$39+$A77,1,1,$D77))</f>
        <v>357</v>
      </c>
      <c r="BZ77" s="1" cm="1">
        <f t="array" aca="1" ref="BZ77" ca="1">INDIRECT(ADDRESS($B77,BZ$39+$A77,1,1,$D77))</f>
        <v>467</v>
      </c>
      <c r="CA77" s="1" cm="1">
        <f t="array" aca="1" ref="CA77" ca="1">INDIRECT(ADDRESS($B77,CA$39+$A77,1,1,$D77))</f>
        <v>612</v>
      </c>
      <c r="CB77" s="1" cm="1">
        <f t="array" aca="1" ref="CB77" ca="1">INDIRECT(ADDRESS($B77,CB$39+$A77,1,1,$D77))</f>
        <v>935</v>
      </c>
      <c r="CC77" s="1" cm="1">
        <f t="array" aca="1" ref="CC77" ca="1">INDIRECT(ADDRESS($B77,CC$39+$A77,1,1,$D77))</f>
        <v>1116</v>
      </c>
      <c r="CD77" s="1" cm="1">
        <f t="array" aca="1" ref="CD77" ca="1">INDIRECT(ADDRESS($B77,CD$39+$A77,1,1,$D77))</f>
        <v>1373</v>
      </c>
      <c r="CE77" s="1" cm="1">
        <f t="array" aca="1" ref="CE77" ca="1">INDIRECT(ADDRESS($B77,CE$39+$A77,1,1,$D77))</f>
        <v>2001</v>
      </c>
      <c r="CF77" s="1" cm="1">
        <f t="array" aca="1" ref="CF77" ca="1">INDIRECT(ADDRESS($B77,CF$39+$A77,1,1,$D77))</f>
        <v>2375</v>
      </c>
      <c r="CG77" s="1" cm="1">
        <f t="array" aca="1" ref="CG77" ca="1">INDIRECT(ADDRESS($B77,CG$39+$A77,1,1,$D77))</f>
        <v>3325</v>
      </c>
      <c r="CH77" s="1" cm="1">
        <f t="array" aca="1" ref="CH77" ca="1">INDIRECT(ADDRESS($B77,CH$39+$A77,1,1,$D77))</f>
        <v>3781</v>
      </c>
      <c r="CI77" s="1" cm="1">
        <f t="array" aca="1" ref="CI77" ca="1">INDIRECT(ADDRESS($B77,CI$39+$A77,1,1,$D77))</f>
        <v>4990</v>
      </c>
      <c r="CJ77" s="1" cm="1">
        <f t="array" aca="1" ref="CJ77" ca="1">INDIRECT(ADDRESS($B77,CJ$39+$A77,1,1,$D77))</f>
        <v>5801</v>
      </c>
      <c r="CK77" s="1" cm="1">
        <f t="array" aca="1" ref="CK77" ca="1">INDIRECT(ADDRESS($B77,CK$39+$A77,1,1,$D77))</f>
        <v>6346</v>
      </c>
      <c r="CL77" s="1" cm="1">
        <f t="array" aca="1" ref="CL77" ca="1">INDIRECT(ADDRESS($B77,CL$39+$A77,1,1,$D77))</f>
        <v>7364</v>
      </c>
      <c r="CM77" s="1" cm="1">
        <f t="array" aca="1" ref="CM77" ca="1">INDIRECT(ADDRESS($B77,CM$39+$A77,1,1,$D77))</f>
        <v>8886</v>
      </c>
      <c r="CN77" s="1" cm="1">
        <f t="array" aca="1" ref="CN77" ca="1">INDIRECT(ADDRESS($B77,CN$39+$A77,1,1,$D77))</f>
        <v>0</v>
      </c>
      <c r="CO77" s="1" cm="1">
        <f t="array" aca="1" ref="CO77" ca="1">INDIRECT(ADDRESS($B77,CO$39+$A77,1,1,$D77))</f>
        <v>0</v>
      </c>
    </row>
    <row r="78" spans="1:93" x14ac:dyDescent="0.25">
      <c r="A78">
        <v>8</v>
      </c>
      <c r="B78">
        <f t="shared" ca="1" si="32"/>
        <v>56</v>
      </c>
      <c r="C78" s="1" t="str">
        <f t="shared" si="31"/>
        <v>US Washington</v>
      </c>
      <c r="D78" t="str">
        <f t="shared" si="33"/>
        <v>Recovered Predicted</v>
      </c>
      <c r="E78" s="1" cm="1">
        <f t="array" aca="1" ref="E78" ca="1">INDIRECT(ADDRESS($B78,E$39+$A78,1,1,$D78))</f>
        <v>0</v>
      </c>
      <c r="F78" s="1" cm="1">
        <f t="array" aca="1" ref="F78" ca="1">INDIRECT(ADDRESS($B78,F$39+$A78,1,1,$D78))</f>
        <v>0</v>
      </c>
      <c r="G78" s="1" cm="1">
        <f t="array" aca="1" ref="G78" ca="1">INDIRECT(ADDRESS($B78,G$39+$A78,1,1,$D78))</f>
        <v>0</v>
      </c>
      <c r="H78" s="1" cm="1">
        <f t="array" aca="1" ref="H78" ca="1">INDIRECT(ADDRESS($B78,H$39+$A78,1,1,$D78))</f>
        <v>0</v>
      </c>
      <c r="I78" s="1" cm="1">
        <f t="array" aca="1" ref="I78" ca="1">INDIRECT(ADDRESS($B78,I$39+$A78,1,1,$D78))</f>
        <v>0</v>
      </c>
      <c r="J78" s="1" cm="1">
        <f t="array" aca="1" ref="J78" ca="1">INDIRECT(ADDRESS($B78,J$39+$A78,1,1,$D78))</f>
        <v>0</v>
      </c>
      <c r="K78" s="1" cm="1">
        <f t="array" aca="1" ref="K78" ca="1">INDIRECT(ADDRESS($B78,K$39+$A78,1,1,$D78))</f>
        <v>0</v>
      </c>
      <c r="L78" s="1" cm="1">
        <f t="array" aca="1" ref="L78" ca="1">INDIRECT(ADDRESS($B78,L$39+$A78,1,1,$D78))</f>
        <v>0</v>
      </c>
      <c r="M78" s="1" cm="1">
        <f t="array" aca="1" ref="M78" ca="1">INDIRECT(ADDRESS($B78,M$39+$A78,1,1,$D78))</f>
        <v>0</v>
      </c>
      <c r="N78" s="1" cm="1">
        <f t="array" aca="1" ref="N78" ca="1">INDIRECT(ADDRESS($B78,N$39+$A78,1,1,$D78))</f>
        <v>0</v>
      </c>
      <c r="O78" s="1" cm="1">
        <f t="array" aca="1" ref="O78" ca="1">INDIRECT(ADDRESS($B78,O$39+$A78,1,1,$D78))</f>
        <v>0</v>
      </c>
      <c r="P78" s="1" cm="1">
        <f t="array" aca="1" ref="P78" ca="1">INDIRECT(ADDRESS($B78,P$39+$A78,1,1,$D78))</f>
        <v>0</v>
      </c>
      <c r="Q78" s="1" cm="1">
        <f t="array" aca="1" ref="Q78" ca="1">INDIRECT(ADDRESS($B78,Q$39+$A78,1,1,$D78))</f>
        <v>0</v>
      </c>
      <c r="R78" s="1" cm="1">
        <f t="array" aca="1" ref="R78" ca="1">INDIRECT(ADDRESS($B78,R$39+$A78,1,1,$D78))</f>
        <v>0</v>
      </c>
      <c r="S78" s="1" cm="1">
        <f t="array" aca="1" ref="S78" ca="1">INDIRECT(ADDRESS($B78,S$39+$A78,1,1,$D78))</f>
        <v>0</v>
      </c>
      <c r="T78" s="1" cm="1">
        <f t="array" aca="1" ref="T78" ca="1">INDIRECT(ADDRESS($B78,T$39+$A78,1,1,$D78))</f>
        <v>0</v>
      </c>
      <c r="U78" s="1" cm="1">
        <f t="array" aca="1" ref="U78" ca="1">INDIRECT(ADDRESS($B78,U$39+$A78,1,1,$D78))</f>
        <v>0</v>
      </c>
      <c r="V78" s="1" cm="1">
        <f t="array" aca="1" ref="V78" ca="1">INDIRECT(ADDRESS($B78,V$39+$A78,1,1,$D78))</f>
        <v>0</v>
      </c>
      <c r="W78" s="1" cm="1">
        <f t="array" aca="1" ref="W78" ca="1">INDIRECT(ADDRESS($B78,W$39+$A78,1,1,$D78))</f>
        <v>0</v>
      </c>
      <c r="X78" s="1" cm="1">
        <f t="array" aca="1" ref="X78" ca="1">INDIRECT(ADDRESS($B78,X$39+$A78,1,1,$D78))</f>
        <v>0</v>
      </c>
      <c r="Y78" s="1" cm="1">
        <f t="array" aca="1" ref="Y78" ca="1">INDIRECT(ADDRESS($B78,Y$39+$A78,1,1,$D78))</f>
        <v>0</v>
      </c>
      <c r="Z78" s="1" cm="1">
        <f t="array" aca="1" ref="Z78" ca="1">INDIRECT(ADDRESS($B78,Z$39+$A78,1,1,$D78))</f>
        <v>0</v>
      </c>
      <c r="AA78" s="1" cm="1">
        <f t="array" aca="1" ref="AA78" ca="1">INDIRECT(ADDRESS($B78,AA$39+$A78,1,1,$D78))</f>
        <v>0</v>
      </c>
      <c r="AB78" s="1" cm="1">
        <f t="array" aca="1" ref="AB78" ca="1">INDIRECT(ADDRESS($B78,AB$39+$A78,1,1,$D78))</f>
        <v>0</v>
      </c>
      <c r="AC78" s="1" cm="1">
        <f t="array" aca="1" ref="AC78" ca="1">INDIRECT(ADDRESS($B78,AC$39+$A78,1,1,$D78))</f>
        <v>0</v>
      </c>
      <c r="AD78" s="1" cm="1">
        <f t="array" aca="1" ref="AD78" ca="1">INDIRECT(ADDRESS($B78,AD$39+$A78,1,1,$D78))</f>
        <v>0</v>
      </c>
      <c r="AE78" s="1" cm="1">
        <f t="array" aca="1" ref="AE78" ca="1">INDIRECT(ADDRESS($B78,AE$39+$A78,1,1,$D78))</f>
        <v>0</v>
      </c>
      <c r="AF78" s="1" cm="1">
        <f t="array" aca="1" ref="AF78" ca="1">INDIRECT(ADDRESS($B78,AF$39+$A78,1,1,$D78))</f>
        <v>0</v>
      </c>
      <c r="AG78" s="1" cm="1">
        <f t="array" aca="1" ref="AG78" ca="1">INDIRECT(ADDRESS($B78,AG$39+$A78,1,1,$D78))</f>
        <v>0</v>
      </c>
      <c r="AH78" s="1" cm="1">
        <f t="array" aca="1" ref="AH78" ca="1">INDIRECT(ADDRESS($B78,AH$39+$A78,1,1,$D78))</f>
        <v>0</v>
      </c>
      <c r="AI78" s="1" cm="1">
        <f t="array" aca="1" ref="AI78" ca="1">INDIRECT(ADDRESS($B78,AI$39+$A78,1,1,$D78))</f>
        <v>0</v>
      </c>
      <c r="AJ78" s="1" cm="1">
        <f t="array" aca="1" ref="AJ78" ca="1">INDIRECT(ADDRESS($B78,AJ$39+$A78,1,1,$D78))</f>
        <v>0</v>
      </c>
      <c r="AK78" s="1" cm="1">
        <f t="array" aca="1" ref="AK78" ca="1">INDIRECT(ADDRESS($B78,AK$39+$A78,1,1,$D78))</f>
        <v>0</v>
      </c>
      <c r="AL78" s="1" cm="1">
        <f t="array" aca="1" ref="AL78" ca="1">INDIRECT(ADDRESS($B78,AL$39+$A78,1,1,$D78))</f>
        <v>0</v>
      </c>
      <c r="AM78" s="1" cm="1">
        <f t="array" aca="1" ref="AM78" ca="1">INDIRECT(ADDRESS($B78,AM$39+$A78,1,1,$D78))</f>
        <v>0</v>
      </c>
      <c r="AN78" s="1" cm="1">
        <f t="array" aca="1" ref="AN78" ca="1">INDIRECT(ADDRESS($B78,AN$39+$A78,1,1,$D78))</f>
        <v>0</v>
      </c>
      <c r="AO78" s="1" cm="1">
        <f t="array" aca="1" ref="AO78" ca="1">INDIRECT(ADDRESS($B78,AO$39+$A78,1,1,$D78))</f>
        <v>0</v>
      </c>
      <c r="AP78" s="1" cm="1">
        <f t="array" aca="1" ref="AP78" ca="1">INDIRECT(ADDRESS($B78,AP$39+$A78,1,1,$D78))</f>
        <v>0</v>
      </c>
      <c r="AQ78" s="1" cm="1">
        <f t="array" aca="1" ref="AQ78" ca="1">INDIRECT(ADDRESS($B78,AQ$39+$A78,1,1,$D78))</f>
        <v>0</v>
      </c>
      <c r="AR78" s="1" cm="1">
        <f t="array" aca="1" ref="AR78" ca="1">INDIRECT(ADDRESS($B78,AR$39+$A78,1,1,$D78))</f>
        <v>0</v>
      </c>
      <c r="AS78" s="1" cm="1">
        <f t="array" aca="1" ref="AS78" ca="1">INDIRECT(ADDRESS($B78,AS$39+$A78,1,1,$D78))</f>
        <v>0</v>
      </c>
      <c r="AT78" s="1" cm="1">
        <f t="array" aca="1" ref="AT78" ca="1">INDIRECT(ADDRESS($B78,AT$39+$A78,1,1,$D78))</f>
        <v>0</v>
      </c>
      <c r="AU78" s="1" cm="1">
        <f t="array" aca="1" ref="AU78" ca="1">INDIRECT(ADDRESS($B78,AU$39+$A78,1,1,$D78))</f>
        <v>0</v>
      </c>
      <c r="AV78" s="1" cm="1">
        <f t="array" aca="1" ref="AV78" ca="1">INDIRECT(ADDRESS($B78,AV$39+$A78,1,1,$D78))</f>
        <v>0</v>
      </c>
      <c r="AW78" s="1" cm="1">
        <f t="array" aca="1" ref="AW78" ca="1">INDIRECT(ADDRESS($B78,AW$39+$A78,1,1,$D78))</f>
        <v>0</v>
      </c>
      <c r="AX78" s="1" cm="1">
        <f t="array" aca="1" ref="AX78" ca="1">INDIRECT(ADDRESS($B78,AX$39+$A78,1,1,$D78))</f>
        <v>0</v>
      </c>
      <c r="AY78" s="1" cm="1">
        <f t="array" aca="1" ref="AY78" ca="1">INDIRECT(ADDRESS($B78,AY$39+$A78,1,1,$D78))</f>
        <v>0</v>
      </c>
      <c r="AZ78" s="1" cm="1">
        <f t="array" aca="1" ref="AZ78" ca="1">INDIRECT(ADDRESS($B78,AZ$39+$A78,1,1,$D78))</f>
        <v>0</v>
      </c>
      <c r="BA78" s="1" cm="1">
        <f t="array" aca="1" ref="BA78" ca="1">INDIRECT(ADDRESS($B78,BA$39+$A78,1,1,$D78))</f>
        <v>0</v>
      </c>
      <c r="BB78" s="1" cm="1">
        <f t="array" aca="1" ref="BB78" ca="1">INDIRECT(ADDRESS($B78,BB$39+$A78,1,1,$D78))</f>
        <v>0</v>
      </c>
      <c r="BC78" s="1" cm="1">
        <f t="array" aca="1" ref="BC78" ca="1">INDIRECT(ADDRESS($B78,BC$39+$A78,1,1,$D78))</f>
        <v>0</v>
      </c>
      <c r="BD78" s="1" cm="1">
        <f t="array" aca="1" ref="BD78" ca="1">INDIRECT(ADDRESS($B78,BD$39+$A78,1,1,$D78))</f>
        <v>0</v>
      </c>
      <c r="BE78" s="1" cm="1">
        <f t="array" aca="1" ref="BE78" ca="1">INDIRECT(ADDRESS($B78,BE$39+$A78,1,1,$D78))</f>
        <v>0</v>
      </c>
      <c r="BF78" s="1" cm="1">
        <f t="array" aca="1" ref="BF78" ca="1">INDIRECT(ADDRESS($B78,BF$39+$A78,1,1,$D78))</f>
        <v>0</v>
      </c>
      <c r="BG78" s="1" cm="1">
        <f t="array" aca="1" ref="BG78" ca="1">INDIRECT(ADDRESS($B78,BG$39+$A78,1,1,$D78))</f>
        <v>0</v>
      </c>
      <c r="BH78" s="1" cm="1">
        <f t="array" aca="1" ref="BH78" ca="1">INDIRECT(ADDRESS($B78,BH$39+$A78,1,1,$D78))</f>
        <v>0</v>
      </c>
      <c r="BI78" s="1" cm="1">
        <f t="array" aca="1" ref="BI78" ca="1">INDIRECT(ADDRESS($B78,BI$39+$A78,1,1,$D78))</f>
        <v>0</v>
      </c>
      <c r="BJ78" s="1" cm="1">
        <f t="array" aca="1" ref="BJ78" ca="1">INDIRECT(ADDRESS($B78,BJ$39+$A78,1,1,$D78))</f>
        <v>5</v>
      </c>
      <c r="BK78" s="1" cm="1">
        <f t="array" aca="1" ref="BK78" ca="1">INDIRECT(ADDRESS($B78,BK$39+$A78,1,1,$D78))</f>
        <v>47</v>
      </c>
      <c r="BL78" s="1" cm="1">
        <f t="array" aca="1" ref="BL78" ca="1">INDIRECT(ADDRESS($B78,BL$39+$A78,1,1,$D78))</f>
        <v>73</v>
      </c>
      <c r="BM78" s="1" cm="1">
        <f t="array" aca="1" ref="BM78" ca="1">INDIRECT(ADDRESS($B78,BM$39+$A78,1,1,$D78))</f>
        <v>124</v>
      </c>
      <c r="BN78" s="1" cm="1">
        <f t="array" aca="1" ref="BN78" ca="1">INDIRECT(ADDRESS($B78,BN$39+$A78,1,1,$D78))</f>
        <v>210</v>
      </c>
      <c r="BO78" s="1" cm="1">
        <f t="array" aca="1" ref="BO78" ca="1">INDIRECT(ADDRESS($B78,BO$39+$A78,1,1,$D78))</f>
        <v>248</v>
      </c>
      <c r="BP78" s="1" cm="1">
        <f t="array" aca="1" ref="BP78" ca="1">INDIRECT(ADDRESS($B78,BP$39+$A78,1,1,$D78))</f>
        <v>319</v>
      </c>
      <c r="BQ78" s="1" cm="1">
        <f t="array" aca="1" ref="BQ78" ca="1">INDIRECT(ADDRESS($B78,BQ$39+$A78,1,1,$D78))</f>
        <v>366</v>
      </c>
      <c r="BR78" s="1" cm="1">
        <f t="array" aca="1" ref="BR78" ca="1">INDIRECT(ADDRESS($B78,BR$39+$A78,1,1,$D78))</f>
        <v>502</v>
      </c>
      <c r="BS78" s="1" cm="1">
        <f t="array" aca="1" ref="BS78" ca="1">INDIRECT(ADDRESS($B78,BS$39+$A78,1,1,$D78))</f>
        <v>582</v>
      </c>
      <c r="BT78" s="1" cm="1">
        <f t="array" aca="1" ref="BT78" ca="1">INDIRECT(ADDRESS($B78,BT$39+$A78,1,1,$D78))</f>
        <v>696</v>
      </c>
      <c r="BU78" s="1" cm="1">
        <f t="array" aca="1" ref="BU78" ca="1">INDIRECT(ADDRESS($B78,BU$39+$A78,1,1,$D78))</f>
        <v>813</v>
      </c>
      <c r="BV78" s="1" cm="1">
        <f t="array" aca="1" ref="BV78" ca="1">INDIRECT(ADDRESS($B78,BV$39+$A78,1,1,$D78))</f>
        <v>966</v>
      </c>
      <c r="BW78" s="1" cm="1">
        <f t="array" aca="1" ref="BW78" ca="1">INDIRECT(ADDRESS($B78,BW$39+$A78,1,1,$D78))</f>
        <v>1118</v>
      </c>
      <c r="BX78" s="1" cm="1">
        <f t="array" aca="1" ref="BX78" ca="1">INDIRECT(ADDRESS($B78,BX$39+$A78,1,1,$D78))</f>
        <v>1239</v>
      </c>
      <c r="BY78" s="1" cm="1">
        <f t="array" aca="1" ref="BY78" ca="1">INDIRECT(ADDRESS($B78,BY$39+$A78,1,1,$D78))</f>
        <v>1448</v>
      </c>
      <c r="BZ78" s="1" cm="1">
        <f t="array" aca="1" ref="BZ78" ca="1">INDIRECT(ADDRESS($B78,BZ$39+$A78,1,1,$D78))</f>
        <v>1661</v>
      </c>
      <c r="CA78" s="1" cm="1">
        <f t="array" aca="1" ref="CA78" ca="1">INDIRECT(ADDRESS($B78,CA$39+$A78,1,1,$D78))</f>
        <v>1877</v>
      </c>
      <c r="CB78" s="1" cm="1">
        <f t="array" aca="1" ref="CB78" ca="1">INDIRECT(ADDRESS($B78,CB$39+$A78,1,1,$D78))</f>
        <v>2072</v>
      </c>
      <c r="CC78" s="1" cm="1">
        <f t="array" aca="1" ref="CC78" ca="1">INDIRECT(ADDRESS($B78,CC$39+$A78,1,1,$D78))</f>
        <v>2430</v>
      </c>
      <c r="CD78" s="1" cm="1">
        <f t="array" aca="1" ref="CD78" ca="1">INDIRECT(ADDRESS($B78,CD$39+$A78,1,1,$D78))</f>
        <v>2829</v>
      </c>
      <c r="CE78" s="1" cm="1">
        <f t="array" aca="1" ref="CE78" ca="1">INDIRECT(ADDRESS($B78,CE$39+$A78,1,1,$D78))</f>
        <v>3299</v>
      </c>
      <c r="CF78" s="1" cm="1">
        <f t="array" aca="1" ref="CF78" ca="1">INDIRECT(ADDRESS($B78,CF$39+$A78,1,1,$D78))</f>
        <v>3792</v>
      </c>
      <c r="CG78" s="1" cm="1">
        <f t="array" aca="1" ref="CG78" ca="1">INDIRECT(ADDRESS($B78,CG$39+$A78,1,1,$D78))</f>
        <v>4216</v>
      </c>
      <c r="CH78" s="1" cm="1">
        <f t="array" aca="1" ref="CH78" ca="1">INDIRECT(ADDRESS($B78,CH$39+$A78,1,1,$D78))</f>
        <v>4611</v>
      </c>
      <c r="CI78" s="1" cm="1">
        <f t="array" aca="1" ref="CI78" ca="1">INDIRECT(ADDRESS($B78,CI$39+$A78,1,1,$D78))</f>
        <v>5058</v>
      </c>
      <c r="CJ78" s="1" cm="1">
        <f t="array" aca="1" ref="CJ78" ca="1">INDIRECT(ADDRESS($B78,CJ$39+$A78,1,1,$D78))</f>
        <v>5514</v>
      </c>
      <c r="CK78" s="1" cm="1">
        <f t="array" aca="1" ref="CK78" ca="1">INDIRECT(ADDRESS($B78,CK$39+$A78,1,1,$D78))</f>
        <v>6052</v>
      </c>
      <c r="CL78" s="1" cm="1">
        <f t="array" aca="1" ref="CL78" ca="1">INDIRECT(ADDRESS($B78,CL$39+$A78,1,1,$D78))</f>
        <v>6395</v>
      </c>
      <c r="CM78" s="1" cm="1">
        <f t="array" aca="1" ref="CM78" ca="1">INDIRECT(ADDRESS($B78,CM$39+$A78,1,1,$D78))</f>
        <v>6965</v>
      </c>
      <c r="CN78" s="1" cm="1">
        <f t="array" aca="1" ref="CN78" ca="1">INDIRECT(ADDRESS($B78,CN$39+$A78,1,1,$D78))</f>
        <v>0</v>
      </c>
      <c r="CO78" s="1" cm="1">
        <f t="array" aca="1" ref="CO78" ca="1">INDIRECT(ADDRESS($B78,CO$39+$A78,1,1,$D78))</f>
        <v>0</v>
      </c>
    </row>
    <row r="79" spans="1:93" x14ac:dyDescent="0.25">
      <c r="A79">
        <v>8</v>
      </c>
      <c r="B79">
        <f t="shared" ca="1" si="32"/>
        <v>13</v>
      </c>
      <c r="C79" s="1" t="str">
        <f t="shared" si="31"/>
        <v>US District of Columbia</v>
      </c>
      <c r="D79" t="str">
        <f t="shared" si="33"/>
        <v>Recovered Predicted</v>
      </c>
      <c r="E79" s="1" cm="1">
        <f t="array" aca="1" ref="E79" ca="1">INDIRECT(ADDRESS($B79,E$39+$A79,1,1,$D79))</f>
        <v>0</v>
      </c>
      <c r="F79" s="1" cm="1">
        <f t="array" aca="1" ref="F79" ca="1">INDIRECT(ADDRESS($B79,F$39+$A79,1,1,$D79))</f>
        <v>0</v>
      </c>
      <c r="G79" s="1" cm="1">
        <f t="array" aca="1" ref="G79" ca="1">INDIRECT(ADDRESS($B79,G$39+$A79,1,1,$D79))</f>
        <v>0</v>
      </c>
      <c r="H79" s="1" cm="1">
        <f t="array" aca="1" ref="H79" ca="1">INDIRECT(ADDRESS($B79,H$39+$A79,1,1,$D79))</f>
        <v>0</v>
      </c>
      <c r="I79" s="1" cm="1">
        <f t="array" aca="1" ref="I79" ca="1">INDIRECT(ADDRESS($B79,I$39+$A79,1,1,$D79))</f>
        <v>0</v>
      </c>
      <c r="J79" s="1" cm="1">
        <f t="array" aca="1" ref="J79" ca="1">INDIRECT(ADDRESS($B79,J$39+$A79,1,1,$D79))</f>
        <v>0</v>
      </c>
      <c r="K79" s="1" cm="1">
        <f t="array" aca="1" ref="K79" ca="1">INDIRECT(ADDRESS($B79,K$39+$A79,1,1,$D79))</f>
        <v>0</v>
      </c>
      <c r="L79" s="1" cm="1">
        <f t="array" aca="1" ref="L79" ca="1">INDIRECT(ADDRESS($B79,L$39+$A79,1,1,$D79))</f>
        <v>0</v>
      </c>
      <c r="M79" s="1" cm="1">
        <f t="array" aca="1" ref="M79" ca="1">INDIRECT(ADDRESS($B79,M$39+$A79,1,1,$D79))</f>
        <v>0</v>
      </c>
      <c r="N79" s="1" cm="1">
        <f t="array" aca="1" ref="N79" ca="1">INDIRECT(ADDRESS($B79,N$39+$A79,1,1,$D79))</f>
        <v>0</v>
      </c>
      <c r="O79" s="1" cm="1">
        <f t="array" aca="1" ref="O79" ca="1">INDIRECT(ADDRESS($B79,O$39+$A79,1,1,$D79))</f>
        <v>0</v>
      </c>
      <c r="P79" s="1" cm="1">
        <f t="array" aca="1" ref="P79" ca="1">INDIRECT(ADDRESS($B79,P$39+$A79,1,1,$D79))</f>
        <v>0</v>
      </c>
      <c r="Q79" s="1" cm="1">
        <f t="array" aca="1" ref="Q79" ca="1">INDIRECT(ADDRESS($B79,Q$39+$A79,1,1,$D79))</f>
        <v>0</v>
      </c>
      <c r="R79" s="1" cm="1">
        <f t="array" aca="1" ref="R79" ca="1">INDIRECT(ADDRESS($B79,R$39+$A79,1,1,$D79))</f>
        <v>0</v>
      </c>
      <c r="S79" s="1" cm="1">
        <f t="array" aca="1" ref="S79" ca="1">INDIRECT(ADDRESS($B79,S$39+$A79,1,1,$D79))</f>
        <v>0</v>
      </c>
      <c r="T79" s="1" cm="1">
        <f t="array" aca="1" ref="T79" ca="1">INDIRECT(ADDRESS($B79,T$39+$A79,1,1,$D79))</f>
        <v>0</v>
      </c>
      <c r="U79" s="1" cm="1">
        <f t="array" aca="1" ref="U79" ca="1">INDIRECT(ADDRESS($B79,U$39+$A79,1,1,$D79))</f>
        <v>0</v>
      </c>
      <c r="V79" s="1" cm="1">
        <f t="array" aca="1" ref="V79" ca="1">INDIRECT(ADDRESS($B79,V$39+$A79,1,1,$D79))</f>
        <v>0</v>
      </c>
      <c r="W79" s="1" cm="1">
        <f t="array" aca="1" ref="W79" ca="1">INDIRECT(ADDRESS($B79,W$39+$A79,1,1,$D79))</f>
        <v>0</v>
      </c>
      <c r="X79" s="1" cm="1">
        <f t="array" aca="1" ref="X79" ca="1">INDIRECT(ADDRESS($B79,X$39+$A79,1,1,$D79))</f>
        <v>0</v>
      </c>
      <c r="Y79" s="1" cm="1">
        <f t="array" aca="1" ref="Y79" ca="1">INDIRECT(ADDRESS($B79,Y$39+$A79,1,1,$D79))</f>
        <v>0</v>
      </c>
      <c r="Z79" s="1" cm="1">
        <f t="array" aca="1" ref="Z79" ca="1">INDIRECT(ADDRESS($B79,Z$39+$A79,1,1,$D79))</f>
        <v>0</v>
      </c>
      <c r="AA79" s="1" cm="1">
        <f t="array" aca="1" ref="AA79" ca="1">INDIRECT(ADDRESS($B79,AA$39+$A79,1,1,$D79))</f>
        <v>0</v>
      </c>
      <c r="AB79" s="1" cm="1">
        <f t="array" aca="1" ref="AB79" ca="1">INDIRECT(ADDRESS($B79,AB$39+$A79,1,1,$D79))</f>
        <v>0</v>
      </c>
      <c r="AC79" s="1" cm="1">
        <f t="array" aca="1" ref="AC79" ca="1">INDIRECT(ADDRESS($B79,AC$39+$A79,1,1,$D79))</f>
        <v>0</v>
      </c>
      <c r="AD79" s="1" cm="1">
        <f t="array" aca="1" ref="AD79" ca="1">INDIRECT(ADDRESS($B79,AD$39+$A79,1,1,$D79))</f>
        <v>0</v>
      </c>
      <c r="AE79" s="1" cm="1">
        <f t="array" aca="1" ref="AE79" ca="1">INDIRECT(ADDRESS($B79,AE$39+$A79,1,1,$D79))</f>
        <v>0</v>
      </c>
      <c r="AF79" s="1" cm="1">
        <f t="array" aca="1" ref="AF79" ca="1">INDIRECT(ADDRESS($B79,AF$39+$A79,1,1,$D79))</f>
        <v>0</v>
      </c>
      <c r="AG79" s="1" cm="1">
        <f t="array" aca="1" ref="AG79" ca="1">INDIRECT(ADDRESS($B79,AG$39+$A79,1,1,$D79))</f>
        <v>0</v>
      </c>
      <c r="AH79" s="1" cm="1">
        <f t="array" aca="1" ref="AH79" ca="1">INDIRECT(ADDRESS($B79,AH$39+$A79,1,1,$D79))</f>
        <v>0</v>
      </c>
      <c r="AI79" s="1" cm="1">
        <f t="array" aca="1" ref="AI79" ca="1">INDIRECT(ADDRESS($B79,AI$39+$A79,1,1,$D79))</f>
        <v>0</v>
      </c>
      <c r="AJ79" s="1" cm="1">
        <f t="array" aca="1" ref="AJ79" ca="1">INDIRECT(ADDRESS($B79,AJ$39+$A79,1,1,$D79))</f>
        <v>0</v>
      </c>
      <c r="AK79" s="1" cm="1">
        <f t="array" aca="1" ref="AK79" ca="1">INDIRECT(ADDRESS($B79,AK$39+$A79,1,1,$D79))</f>
        <v>0</v>
      </c>
      <c r="AL79" s="1" cm="1">
        <f t="array" aca="1" ref="AL79" ca="1">INDIRECT(ADDRESS($B79,AL$39+$A79,1,1,$D79))</f>
        <v>0</v>
      </c>
      <c r="AM79" s="1" cm="1">
        <f t="array" aca="1" ref="AM79" ca="1">INDIRECT(ADDRESS($B79,AM$39+$A79,1,1,$D79))</f>
        <v>0</v>
      </c>
      <c r="AN79" s="1" cm="1">
        <f t="array" aca="1" ref="AN79" ca="1">INDIRECT(ADDRESS($B79,AN$39+$A79,1,1,$D79))</f>
        <v>0</v>
      </c>
      <c r="AO79" s="1" cm="1">
        <f t="array" aca="1" ref="AO79" ca="1">INDIRECT(ADDRESS($B79,AO$39+$A79,1,1,$D79))</f>
        <v>0</v>
      </c>
      <c r="AP79" s="1" cm="1">
        <f t="array" aca="1" ref="AP79" ca="1">INDIRECT(ADDRESS($B79,AP$39+$A79,1,1,$D79))</f>
        <v>0</v>
      </c>
      <c r="AQ79" s="1" cm="1">
        <f t="array" aca="1" ref="AQ79" ca="1">INDIRECT(ADDRESS($B79,AQ$39+$A79,1,1,$D79))</f>
        <v>0</v>
      </c>
      <c r="AR79" s="1" cm="1">
        <f t="array" aca="1" ref="AR79" ca="1">INDIRECT(ADDRESS($B79,AR$39+$A79,1,1,$D79))</f>
        <v>0</v>
      </c>
      <c r="AS79" s="1" cm="1">
        <f t="array" aca="1" ref="AS79" ca="1">INDIRECT(ADDRESS($B79,AS$39+$A79,1,1,$D79))</f>
        <v>0</v>
      </c>
      <c r="AT79" s="1" cm="1">
        <f t="array" aca="1" ref="AT79" ca="1">INDIRECT(ADDRESS($B79,AT$39+$A79,1,1,$D79))</f>
        <v>0</v>
      </c>
      <c r="AU79" s="1" cm="1">
        <f t="array" aca="1" ref="AU79" ca="1">INDIRECT(ADDRESS($B79,AU$39+$A79,1,1,$D79))</f>
        <v>0</v>
      </c>
      <c r="AV79" s="1" cm="1">
        <f t="array" aca="1" ref="AV79" ca="1">INDIRECT(ADDRESS($B79,AV$39+$A79,1,1,$D79))</f>
        <v>0</v>
      </c>
      <c r="AW79" s="1" cm="1">
        <f t="array" aca="1" ref="AW79" ca="1">INDIRECT(ADDRESS($B79,AW$39+$A79,1,1,$D79))</f>
        <v>0</v>
      </c>
      <c r="AX79" s="1" cm="1">
        <f t="array" aca="1" ref="AX79" ca="1">INDIRECT(ADDRESS($B79,AX$39+$A79,1,1,$D79))</f>
        <v>0</v>
      </c>
      <c r="AY79" s="1" cm="1">
        <f t="array" aca="1" ref="AY79" ca="1">INDIRECT(ADDRESS($B79,AY$39+$A79,1,1,$D79))</f>
        <v>0</v>
      </c>
      <c r="AZ79" s="1" cm="1">
        <f t="array" aca="1" ref="AZ79" ca="1">INDIRECT(ADDRESS($B79,AZ$39+$A79,1,1,$D79))</f>
        <v>0</v>
      </c>
      <c r="BA79" s="1" cm="1">
        <f t="array" aca="1" ref="BA79" ca="1">INDIRECT(ADDRESS($B79,BA$39+$A79,1,1,$D79))</f>
        <v>0</v>
      </c>
      <c r="BB79" s="1" cm="1">
        <f t="array" aca="1" ref="BB79" ca="1">INDIRECT(ADDRESS($B79,BB$39+$A79,1,1,$D79))</f>
        <v>0</v>
      </c>
      <c r="BC79" s="1" cm="1">
        <f t="array" aca="1" ref="BC79" ca="1">INDIRECT(ADDRESS($B79,BC$39+$A79,1,1,$D79))</f>
        <v>0</v>
      </c>
      <c r="BD79" s="1" cm="1">
        <f t="array" aca="1" ref="BD79" ca="1">INDIRECT(ADDRESS($B79,BD$39+$A79,1,1,$D79))</f>
        <v>0</v>
      </c>
      <c r="BE79" s="1" cm="1">
        <f t="array" aca="1" ref="BE79" ca="1">INDIRECT(ADDRESS($B79,BE$39+$A79,1,1,$D79))</f>
        <v>0</v>
      </c>
      <c r="BF79" s="1" cm="1">
        <f t="array" aca="1" ref="BF79" ca="1">INDIRECT(ADDRESS($B79,BF$39+$A79,1,1,$D79))</f>
        <v>0</v>
      </c>
      <c r="BG79" s="1" cm="1">
        <f t="array" aca="1" ref="BG79" ca="1">INDIRECT(ADDRESS($B79,BG$39+$A79,1,1,$D79))</f>
        <v>0</v>
      </c>
      <c r="BH79" s="1" cm="1">
        <f t="array" aca="1" ref="BH79" ca="1">INDIRECT(ADDRESS($B79,BH$39+$A79,1,1,$D79))</f>
        <v>0</v>
      </c>
      <c r="BI79" s="1" cm="1">
        <f t="array" aca="1" ref="BI79" ca="1">INDIRECT(ADDRESS($B79,BI$39+$A79,1,1,$D79))</f>
        <v>0</v>
      </c>
      <c r="BJ79" s="1" cm="1">
        <f t="array" aca="1" ref="BJ79" ca="1">INDIRECT(ADDRESS($B79,BJ$39+$A79,1,1,$D79))</f>
        <v>0</v>
      </c>
      <c r="BK79" s="1" cm="1">
        <f t="array" aca="1" ref="BK79" ca="1">INDIRECT(ADDRESS($B79,BK$39+$A79,1,1,$D79))</f>
        <v>0</v>
      </c>
      <c r="BL79" s="1" cm="1">
        <f t="array" aca="1" ref="BL79" ca="1">INDIRECT(ADDRESS($B79,BL$39+$A79,1,1,$D79))</f>
        <v>0</v>
      </c>
      <c r="BM79" s="1" cm="1">
        <f t="array" aca="1" ref="BM79" ca="1">INDIRECT(ADDRESS($B79,BM$39+$A79,1,1,$D79))</f>
        <v>0</v>
      </c>
      <c r="BN79" s="1" cm="1">
        <f t="array" aca="1" ref="BN79" ca="1">INDIRECT(ADDRESS($B79,BN$39+$A79,1,1,$D79))</f>
        <v>0</v>
      </c>
      <c r="BO79" s="1" cm="1">
        <f t="array" aca="1" ref="BO79" ca="1">INDIRECT(ADDRESS($B79,BO$39+$A79,1,1,$D79))</f>
        <v>3</v>
      </c>
      <c r="BP79" s="1" cm="1">
        <f t="array" aca="1" ref="BP79" ca="1">INDIRECT(ADDRESS($B79,BP$39+$A79,1,1,$D79))</f>
        <v>5.5</v>
      </c>
      <c r="BQ79" s="1" cm="1">
        <f t="array" aca="1" ref="BQ79" ca="1">INDIRECT(ADDRESS($B79,BQ$39+$A79,1,1,$D79))</f>
        <v>7</v>
      </c>
      <c r="BR79" s="1" cm="1">
        <f t="array" aca="1" ref="BR79" ca="1">INDIRECT(ADDRESS($B79,BR$39+$A79,1,1,$D79))</f>
        <v>9</v>
      </c>
      <c r="BS79" s="1" cm="1">
        <f t="array" aca="1" ref="BS79" ca="1">INDIRECT(ADDRESS($B79,BS$39+$A79,1,1,$D79))</f>
        <v>10</v>
      </c>
      <c r="BT79" s="1" cm="1">
        <f t="array" aca="1" ref="BT79" ca="1">INDIRECT(ADDRESS($B79,BT$39+$A79,1,1,$D79))</f>
        <v>11</v>
      </c>
      <c r="BU79" s="1" cm="1">
        <f t="array" aca="1" ref="BU79" ca="1">INDIRECT(ADDRESS($B79,BU$39+$A79,1,1,$D79))</f>
        <v>8</v>
      </c>
      <c r="BV79" s="1" cm="1">
        <f t="array" aca="1" ref="BV79" ca="1">INDIRECT(ADDRESS($B79,BV$39+$A79,1,1,$D79))</f>
        <v>13</v>
      </c>
      <c r="BW79" s="1" cm="1">
        <f t="array" aca="1" ref="BW79" ca="1">INDIRECT(ADDRESS($B79,BW$39+$A79,1,1,$D79))</f>
        <v>20</v>
      </c>
      <c r="BX79" s="1" cm="1">
        <f t="array" aca="1" ref="BX79" ca="1">INDIRECT(ADDRESS($B79,BX$39+$A79,1,1,$D79))</f>
        <v>27</v>
      </c>
      <c r="BY79" s="1" cm="1">
        <f t="array" aca="1" ref="BY79" ca="1">INDIRECT(ADDRESS($B79,BY$39+$A79,1,1,$D79))</f>
        <v>56</v>
      </c>
      <c r="BZ79" s="1" cm="1">
        <f t="array" aca="1" ref="BZ79" ca="1">INDIRECT(ADDRESS($B79,BZ$39+$A79,1,1,$D79))</f>
        <v>56</v>
      </c>
      <c r="CA79" s="1" cm="1">
        <f t="array" aca="1" ref="CA79" ca="1">INDIRECT(ADDRESS($B79,CA$39+$A79,1,1,$D79))</f>
        <v>76</v>
      </c>
      <c r="CB79" s="1" cm="1">
        <f t="array" aca="1" ref="CB79" ca="1">INDIRECT(ADDRESS($B79,CB$39+$A79,1,1,$D79))</f>
        <v>92</v>
      </c>
      <c r="CC79" s="1" cm="1">
        <f t="array" aca="1" ref="CC79" ca="1">INDIRECT(ADDRESS($B79,CC$39+$A79,1,1,$D79))</f>
        <v>115</v>
      </c>
      <c r="CD79" s="1" cm="1">
        <f t="array" aca="1" ref="CD79" ca="1">INDIRECT(ADDRESS($B79,CD$39+$A79,1,1,$D79))</f>
        <v>156</v>
      </c>
      <c r="CE79" s="1" cm="1">
        <f t="array" aca="1" ref="CE79" ca="1">INDIRECT(ADDRESS($B79,CE$39+$A79,1,1,$D79))</f>
        <v>199</v>
      </c>
      <c r="CF79" s="1" cm="1">
        <f t="array" aca="1" ref="CF79" ca="1">INDIRECT(ADDRESS($B79,CF$39+$A79,1,1,$D79))</f>
        <v>229</v>
      </c>
      <c r="CG79" s="1" cm="1">
        <f t="array" aca="1" ref="CG79" ca="1">INDIRECT(ADDRESS($B79,CG$39+$A79,1,1,$D79))</f>
        <v>257</v>
      </c>
      <c r="CH79" s="1" cm="1">
        <f t="array" aca="1" ref="CH79" ca="1">INDIRECT(ADDRESS($B79,CH$39+$A79,1,1,$D79))</f>
        <v>292</v>
      </c>
      <c r="CI79" s="1" cm="1">
        <f t="array" aca="1" ref="CI79" ca="1">INDIRECT(ADDRESS($B79,CI$39+$A79,1,1,$D79))</f>
        <v>348</v>
      </c>
      <c r="CJ79" s="1" cm="1">
        <f t="array" aca="1" ref="CJ79" ca="1">INDIRECT(ADDRESS($B79,CJ$39+$A79,1,1,$D79))</f>
        <v>428</v>
      </c>
      <c r="CK79" s="1" cm="1">
        <f t="array" aca="1" ref="CK79" ca="1">INDIRECT(ADDRESS($B79,CK$39+$A79,1,1,$D79))</f>
        <v>514</v>
      </c>
      <c r="CL79" s="1" cm="1">
        <f t="array" aca="1" ref="CL79" ca="1">INDIRECT(ADDRESS($B79,CL$39+$A79,1,1,$D79))</f>
        <v>572</v>
      </c>
      <c r="CM79" s="1" cm="1">
        <f t="array" aca="1" ref="CM79" ca="1">INDIRECT(ADDRESS($B79,CM$39+$A79,1,1,$D79))</f>
        <v>671</v>
      </c>
      <c r="CN79" s="1" cm="1">
        <f t="array" aca="1" ref="CN79" ca="1">INDIRECT(ADDRESS($B79,CN$39+$A79,1,1,$D79))</f>
        <v>0</v>
      </c>
      <c r="CO79" s="1" cm="1">
        <f t="array" aca="1" ref="CO79" ca="1">INDIRECT(ADDRESS($B79,CO$39+$A79,1,1,$D79))</f>
        <v>0</v>
      </c>
    </row>
    <row r="80" spans="1:93" x14ac:dyDescent="0.25">
      <c r="A80">
        <v>8</v>
      </c>
      <c r="B80">
        <f t="shared" ca="1" si="32"/>
        <v>26</v>
      </c>
      <c r="C80" s="1" t="str">
        <f t="shared" si="31"/>
        <v>US Maryland</v>
      </c>
      <c r="D80" t="str">
        <f t="shared" si="33"/>
        <v>Recovered Predicted</v>
      </c>
      <c r="E80" s="1" cm="1">
        <f t="array" aca="1" ref="E80" ca="1">INDIRECT(ADDRESS($B80,E$39+$A80,1,1,$D80))</f>
        <v>0</v>
      </c>
      <c r="F80" s="1" cm="1">
        <f t="array" aca="1" ref="F80" ca="1">INDIRECT(ADDRESS($B80,F$39+$A80,1,1,$D80))</f>
        <v>0</v>
      </c>
      <c r="G80" s="1" cm="1">
        <f t="array" aca="1" ref="G80" ca="1">INDIRECT(ADDRESS($B80,G$39+$A80,1,1,$D80))</f>
        <v>0</v>
      </c>
      <c r="H80" s="1" cm="1">
        <f t="array" aca="1" ref="H80" ca="1">INDIRECT(ADDRESS($B80,H$39+$A80,1,1,$D80))</f>
        <v>0</v>
      </c>
      <c r="I80" s="1" cm="1">
        <f t="array" aca="1" ref="I80" ca="1">INDIRECT(ADDRESS($B80,I$39+$A80,1,1,$D80))</f>
        <v>0</v>
      </c>
      <c r="J80" s="1" cm="1">
        <f t="array" aca="1" ref="J80" ca="1">INDIRECT(ADDRESS($B80,J$39+$A80,1,1,$D80))</f>
        <v>0</v>
      </c>
      <c r="K80" s="1" cm="1">
        <f t="array" aca="1" ref="K80" ca="1">INDIRECT(ADDRESS($B80,K$39+$A80,1,1,$D80))</f>
        <v>0</v>
      </c>
      <c r="L80" s="1" cm="1">
        <f t="array" aca="1" ref="L80" ca="1">INDIRECT(ADDRESS($B80,L$39+$A80,1,1,$D80))</f>
        <v>0</v>
      </c>
      <c r="M80" s="1" cm="1">
        <f t="array" aca="1" ref="M80" ca="1">INDIRECT(ADDRESS($B80,M$39+$A80,1,1,$D80))</f>
        <v>0</v>
      </c>
      <c r="N80" s="1" cm="1">
        <f t="array" aca="1" ref="N80" ca="1">INDIRECT(ADDRESS($B80,N$39+$A80,1,1,$D80))</f>
        <v>0</v>
      </c>
      <c r="O80" s="1" cm="1">
        <f t="array" aca="1" ref="O80" ca="1">INDIRECT(ADDRESS($B80,O$39+$A80,1,1,$D80))</f>
        <v>0</v>
      </c>
      <c r="P80" s="1" cm="1">
        <f t="array" aca="1" ref="P80" ca="1">INDIRECT(ADDRESS($B80,P$39+$A80,1,1,$D80))</f>
        <v>0</v>
      </c>
      <c r="Q80" s="1" cm="1">
        <f t="array" aca="1" ref="Q80" ca="1">INDIRECT(ADDRESS($B80,Q$39+$A80,1,1,$D80))</f>
        <v>0</v>
      </c>
      <c r="R80" s="1" cm="1">
        <f t="array" aca="1" ref="R80" ca="1">INDIRECT(ADDRESS($B80,R$39+$A80,1,1,$D80))</f>
        <v>0</v>
      </c>
      <c r="S80" s="1" cm="1">
        <f t="array" aca="1" ref="S80" ca="1">INDIRECT(ADDRESS($B80,S$39+$A80,1,1,$D80))</f>
        <v>0</v>
      </c>
      <c r="T80" s="1" cm="1">
        <f t="array" aca="1" ref="T80" ca="1">INDIRECT(ADDRESS($B80,T$39+$A80,1,1,$D80))</f>
        <v>0</v>
      </c>
      <c r="U80" s="1" cm="1">
        <f t="array" aca="1" ref="U80" ca="1">INDIRECT(ADDRESS($B80,U$39+$A80,1,1,$D80))</f>
        <v>0</v>
      </c>
      <c r="V80" s="1" cm="1">
        <f t="array" aca="1" ref="V80" ca="1">INDIRECT(ADDRESS($B80,V$39+$A80,1,1,$D80))</f>
        <v>0</v>
      </c>
      <c r="W80" s="1" cm="1">
        <f t="array" aca="1" ref="W80" ca="1">INDIRECT(ADDRESS($B80,W$39+$A80,1,1,$D80))</f>
        <v>0</v>
      </c>
      <c r="X80" s="1" cm="1">
        <f t="array" aca="1" ref="X80" ca="1">INDIRECT(ADDRESS($B80,X$39+$A80,1,1,$D80))</f>
        <v>0</v>
      </c>
      <c r="Y80" s="1" cm="1">
        <f t="array" aca="1" ref="Y80" ca="1">INDIRECT(ADDRESS($B80,Y$39+$A80,1,1,$D80))</f>
        <v>0</v>
      </c>
      <c r="Z80" s="1" cm="1">
        <f t="array" aca="1" ref="Z80" ca="1">INDIRECT(ADDRESS($B80,Z$39+$A80,1,1,$D80))</f>
        <v>0</v>
      </c>
      <c r="AA80" s="1" cm="1">
        <f t="array" aca="1" ref="AA80" ca="1">INDIRECT(ADDRESS($B80,AA$39+$A80,1,1,$D80))</f>
        <v>0</v>
      </c>
      <c r="AB80" s="1" cm="1">
        <f t="array" aca="1" ref="AB80" ca="1">INDIRECT(ADDRESS($B80,AB$39+$A80,1,1,$D80))</f>
        <v>0</v>
      </c>
      <c r="AC80" s="1" cm="1">
        <f t="array" aca="1" ref="AC80" ca="1">INDIRECT(ADDRESS($B80,AC$39+$A80,1,1,$D80))</f>
        <v>0</v>
      </c>
      <c r="AD80" s="1" cm="1">
        <f t="array" aca="1" ref="AD80" ca="1">INDIRECT(ADDRESS($B80,AD$39+$A80,1,1,$D80))</f>
        <v>0</v>
      </c>
      <c r="AE80" s="1" cm="1">
        <f t="array" aca="1" ref="AE80" ca="1">INDIRECT(ADDRESS($B80,AE$39+$A80,1,1,$D80))</f>
        <v>0</v>
      </c>
      <c r="AF80" s="1" cm="1">
        <f t="array" aca="1" ref="AF80" ca="1">INDIRECT(ADDRESS($B80,AF$39+$A80,1,1,$D80))</f>
        <v>0</v>
      </c>
      <c r="AG80" s="1" cm="1">
        <f t="array" aca="1" ref="AG80" ca="1">INDIRECT(ADDRESS($B80,AG$39+$A80,1,1,$D80))</f>
        <v>0</v>
      </c>
      <c r="AH80" s="1" cm="1">
        <f t="array" aca="1" ref="AH80" ca="1">INDIRECT(ADDRESS($B80,AH$39+$A80,1,1,$D80))</f>
        <v>0</v>
      </c>
      <c r="AI80" s="1" cm="1">
        <f t="array" aca="1" ref="AI80" ca="1">INDIRECT(ADDRESS($B80,AI$39+$A80,1,1,$D80))</f>
        <v>0</v>
      </c>
      <c r="AJ80" s="1" cm="1">
        <f t="array" aca="1" ref="AJ80" ca="1">INDIRECT(ADDRESS($B80,AJ$39+$A80,1,1,$D80))</f>
        <v>0</v>
      </c>
      <c r="AK80" s="1" cm="1">
        <f t="array" aca="1" ref="AK80" ca="1">INDIRECT(ADDRESS($B80,AK$39+$A80,1,1,$D80))</f>
        <v>0</v>
      </c>
      <c r="AL80" s="1" cm="1">
        <f t="array" aca="1" ref="AL80" ca="1">INDIRECT(ADDRESS($B80,AL$39+$A80,1,1,$D80))</f>
        <v>0</v>
      </c>
      <c r="AM80" s="1" cm="1">
        <f t="array" aca="1" ref="AM80" ca="1">INDIRECT(ADDRESS($B80,AM$39+$A80,1,1,$D80))</f>
        <v>0</v>
      </c>
      <c r="AN80" s="1" cm="1">
        <f t="array" aca="1" ref="AN80" ca="1">INDIRECT(ADDRESS($B80,AN$39+$A80,1,1,$D80))</f>
        <v>0</v>
      </c>
      <c r="AO80" s="1" cm="1">
        <f t="array" aca="1" ref="AO80" ca="1">INDIRECT(ADDRESS($B80,AO$39+$A80,1,1,$D80))</f>
        <v>0</v>
      </c>
      <c r="AP80" s="1" cm="1">
        <f t="array" aca="1" ref="AP80" ca="1">INDIRECT(ADDRESS($B80,AP$39+$A80,1,1,$D80))</f>
        <v>0</v>
      </c>
      <c r="AQ80" s="1" cm="1">
        <f t="array" aca="1" ref="AQ80" ca="1">INDIRECT(ADDRESS($B80,AQ$39+$A80,1,1,$D80))</f>
        <v>0</v>
      </c>
      <c r="AR80" s="1" cm="1">
        <f t="array" aca="1" ref="AR80" ca="1">INDIRECT(ADDRESS($B80,AR$39+$A80,1,1,$D80))</f>
        <v>0</v>
      </c>
      <c r="AS80" s="1" cm="1">
        <f t="array" aca="1" ref="AS80" ca="1">INDIRECT(ADDRESS($B80,AS$39+$A80,1,1,$D80))</f>
        <v>0</v>
      </c>
      <c r="AT80" s="1" cm="1">
        <f t="array" aca="1" ref="AT80" ca="1">INDIRECT(ADDRESS($B80,AT$39+$A80,1,1,$D80))</f>
        <v>0</v>
      </c>
      <c r="AU80" s="1" cm="1">
        <f t="array" aca="1" ref="AU80" ca="1">INDIRECT(ADDRESS($B80,AU$39+$A80,1,1,$D80))</f>
        <v>0</v>
      </c>
      <c r="AV80" s="1" cm="1">
        <f t="array" aca="1" ref="AV80" ca="1">INDIRECT(ADDRESS($B80,AV$39+$A80,1,1,$D80))</f>
        <v>0</v>
      </c>
      <c r="AW80" s="1" cm="1">
        <f t="array" aca="1" ref="AW80" ca="1">INDIRECT(ADDRESS($B80,AW$39+$A80,1,1,$D80))</f>
        <v>0</v>
      </c>
      <c r="AX80" s="1" cm="1">
        <f t="array" aca="1" ref="AX80" ca="1">INDIRECT(ADDRESS($B80,AX$39+$A80,1,1,$D80))</f>
        <v>0</v>
      </c>
      <c r="AY80" s="1" cm="1">
        <f t="array" aca="1" ref="AY80" ca="1">INDIRECT(ADDRESS($B80,AY$39+$A80,1,1,$D80))</f>
        <v>0</v>
      </c>
      <c r="AZ80" s="1" cm="1">
        <f t="array" aca="1" ref="AZ80" ca="1">INDIRECT(ADDRESS($B80,AZ$39+$A80,1,1,$D80))</f>
        <v>0</v>
      </c>
      <c r="BA80" s="1" cm="1">
        <f t="array" aca="1" ref="BA80" ca="1">INDIRECT(ADDRESS($B80,BA$39+$A80,1,1,$D80))</f>
        <v>0</v>
      </c>
      <c r="BB80" s="1" cm="1">
        <f t="array" aca="1" ref="BB80" ca="1">INDIRECT(ADDRESS($B80,BB$39+$A80,1,1,$D80))</f>
        <v>0</v>
      </c>
      <c r="BC80" s="1" cm="1">
        <f t="array" aca="1" ref="BC80" ca="1">INDIRECT(ADDRESS($B80,BC$39+$A80,1,1,$D80))</f>
        <v>0</v>
      </c>
      <c r="BD80" s="1" cm="1">
        <f t="array" aca="1" ref="BD80" ca="1">INDIRECT(ADDRESS($B80,BD$39+$A80,1,1,$D80))</f>
        <v>0</v>
      </c>
      <c r="BE80" s="1" cm="1">
        <f t="array" aca="1" ref="BE80" ca="1">INDIRECT(ADDRESS($B80,BE$39+$A80,1,1,$D80))</f>
        <v>0</v>
      </c>
      <c r="BF80" s="1" cm="1">
        <f t="array" aca="1" ref="BF80" ca="1">INDIRECT(ADDRESS($B80,BF$39+$A80,1,1,$D80))</f>
        <v>0</v>
      </c>
      <c r="BG80" s="1" cm="1">
        <f t="array" aca="1" ref="BG80" ca="1">INDIRECT(ADDRESS($B80,BG$39+$A80,1,1,$D80))</f>
        <v>0</v>
      </c>
      <c r="BH80" s="1" cm="1">
        <f t="array" aca="1" ref="BH80" ca="1">INDIRECT(ADDRESS($B80,BH$39+$A80,1,1,$D80))</f>
        <v>0</v>
      </c>
      <c r="BI80" s="1" cm="1">
        <f t="array" aca="1" ref="BI80" ca="1">INDIRECT(ADDRESS($B80,BI$39+$A80,1,1,$D80))</f>
        <v>0</v>
      </c>
      <c r="BJ80" s="1" cm="1">
        <f t="array" aca="1" ref="BJ80" ca="1">INDIRECT(ADDRESS($B80,BJ$39+$A80,1,1,$D80))</f>
        <v>0</v>
      </c>
      <c r="BK80" s="1" cm="1">
        <f t="array" aca="1" ref="BK80" ca="1">INDIRECT(ADDRESS($B80,BK$39+$A80,1,1,$D80))</f>
        <v>2</v>
      </c>
      <c r="BL80" s="1" cm="1">
        <f t="array" aca="1" ref="BL80" ca="1">INDIRECT(ADDRESS($B80,BL$39+$A80,1,1,$D80))</f>
        <v>1</v>
      </c>
      <c r="BM80" s="1" cm="1">
        <f t="array" aca="1" ref="BM80" ca="1">INDIRECT(ADDRESS($B80,BM$39+$A80,1,1,$D80))</f>
        <v>0</v>
      </c>
      <c r="BN80" s="1" cm="1">
        <f t="array" aca="1" ref="BN80" ca="1">INDIRECT(ADDRESS($B80,BN$39+$A80,1,1,$D80))</f>
        <v>2</v>
      </c>
      <c r="BO80" s="1" cm="1">
        <f t="array" aca="1" ref="BO80" ca="1">INDIRECT(ADDRESS($B80,BO$39+$A80,1,1,$D80))</f>
        <v>3</v>
      </c>
      <c r="BP80" s="1" cm="1">
        <f t="array" aca="1" ref="BP80" ca="1">INDIRECT(ADDRESS($B80,BP$39+$A80,1,1,$D80))</f>
        <v>5</v>
      </c>
      <c r="BQ80" s="1" cm="1">
        <f t="array" aca="1" ref="BQ80" ca="1">INDIRECT(ADDRESS($B80,BQ$39+$A80,1,1,$D80))</f>
        <v>8</v>
      </c>
      <c r="BR80" s="1" cm="1">
        <f t="array" aca="1" ref="BR80" ca="1">INDIRECT(ADDRESS($B80,BR$39+$A80,1,1,$D80))</f>
        <v>12</v>
      </c>
      <c r="BS80" s="1" cm="1">
        <f t="array" aca="1" ref="BS80" ca="1">INDIRECT(ADDRESS($B80,BS$39+$A80,1,1,$D80))</f>
        <v>21</v>
      </c>
      <c r="BT80" s="1" cm="1">
        <f t="array" aca="1" ref="BT80" ca="1">INDIRECT(ADDRESS($B80,BT$39+$A80,1,1,$D80))</f>
        <v>21</v>
      </c>
      <c r="BU80" s="1" cm="1">
        <f t="array" aca="1" ref="BU80" ca="1">INDIRECT(ADDRESS($B80,BU$39+$A80,1,1,$D80))</f>
        <v>22</v>
      </c>
      <c r="BV80" s="1" cm="1">
        <f t="array" aca="1" ref="BV80" ca="1">INDIRECT(ADDRESS($B80,BV$39+$A80,1,1,$D80))</f>
        <v>39</v>
      </c>
      <c r="BW80" s="1" cm="1">
        <f t="array" aca="1" ref="BW80" ca="1">INDIRECT(ADDRESS($B80,BW$39+$A80,1,1,$D80))</f>
        <v>54</v>
      </c>
      <c r="BX80" s="1" cm="1">
        <f t="array" aca="1" ref="BX80" ca="1">INDIRECT(ADDRESS($B80,BX$39+$A80,1,1,$D80))</f>
        <v>71</v>
      </c>
      <c r="BY80" s="1" cm="1">
        <f t="array" aca="1" ref="BY80" ca="1">INDIRECT(ADDRESS($B80,BY$39+$A80,1,1,$D80))</f>
        <v>107</v>
      </c>
      <c r="BZ80" s="1" cm="1">
        <f t="array" aca="1" ref="BZ80" ca="1">INDIRECT(ADDRESS($B80,BZ$39+$A80,1,1,$D80))</f>
        <v>137</v>
      </c>
      <c r="CA80" s="1" cm="1">
        <f t="array" aca="1" ref="CA80" ca="1">INDIRECT(ADDRESS($B80,CA$39+$A80,1,1,$D80))</f>
        <v>177</v>
      </c>
      <c r="CB80" s="1" cm="1">
        <f t="array" aca="1" ref="CB80" ca="1">INDIRECT(ADDRESS($B80,CB$39+$A80,1,1,$D80))</f>
        <v>197</v>
      </c>
      <c r="CC80" s="1" cm="1">
        <f t="array" aca="1" ref="CC80" ca="1">INDIRECT(ADDRESS($B80,CC$39+$A80,1,1,$D80))</f>
        <v>246</v>
      </c>
      <c r="CD80" s="1" cm="1">
        <f t="array" aca="1" ref="CD80" ca="1">INDIRECT(ADDRESS($B80,CD$39+$A80,1,1,$D80))</f>
        <v>299</v>
      </c>
      <c r="CE80" s="1" cm="1">
        <f t="array" aca="1" ref="CE80" ca="1">INDIRECT(ADDRESS($B80,CE$39+$A80,1,1,$D80))</f>
        <v>442</v>
      </c>
      <c r="CF80" s="1" cm="1">
        <f t="array" aca="1" ref="CF80" ca="1">INDIRECT(ADDRESS($B80,CF$39+$A80,1,1,$D80))</f>
        <v>603</v>
      </c>
      <c r="CG80" s="1" cm="1">
        <f t="array" aca="1" ref="CG80" ca="1">INDIRECT(ADDRESS($B80,CG$39+$A80,1,1,$D80))</f>
        <v>786</v>
      </c>
      <c r="CH80" s="1" cm="1">
        <f t="array" aca="1" ref="CH80" ca="1">INDIRECT(ADDRESS($B80,CH$39+$A80,1,1,$D80))</f>
        <v>1004</v>
      </c>
      <c r="CI80" s="1" cm="1">
        <f t="array" aca="1" ref="CI80" ca="1">INDIRECT(ADDRESS($B80,CI$39+$A80,1,1,$D80))</f>
        <v>1151</v>
      </c>
      <c r="CJ80" s="1" cm="1">
        <f t="array" aca="1" ref="CJ80" ca="1">INDIRECT(ADDRESS($B80,CJ$39+$A80,1,1,$D80))</f>
        <v>1358</v>
      </c>
      <c r="CK80" s="1" cm="1">
        <f t="array" aca="1" ref="CK80" ca="1">INDIRECT(ADDRESS($B80,CK$39+$A80,1,1,$D80))</f>
        <v>1636</v>
      </c>
      <c r="CL80" s="1" cm="1">
        <f t="array" aca="1" ref="CL80" ca="1">INDIRECT(ADDRESS($B80,CL$39+$A80,1,1,$D80))</f>
        <v>1939</v>
      </c>
      <c r="CM80" s="1" cm="1">
        <f t="array" aca="1" ref="CM80" ca="1">INDIRECT(ADDRESS($B80,CM$39+$A80,1,1,$D80))</f>
        <v>2333</v>
      </c>
      <c r="CN80" s="1" cm="1">
        <f t="array" aca="1" ref="CN80" ca="1">INDIRECT(ADDRESS($B80,CN$39+$A80,1,1,$D80))</f>
        <v>0</v>
      </c>
      <c r="CO80" s="1" cm="1">
        <f t="array" aca="1" ref="CO80" ca="1">INDIRECT(ADDRESS($B80,CO$39+$A80,1,1,$D80))</f>
        <v>0</v>
      </c>
    </row>
    <row r="81" spans="1:93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</row>
    <row r="82" spans="1:93" x14ac:dyDescent="0.25">
      <c r="A82">
        <v>8</v>
      </c>
      <c r="B82">
        <f ca="1">MATCH("Country/Region",INDIRECT("'Confirmed'!A:A"),0)</f>
        <v>1</v>
      </c>
      <c r="C82" s="4" t="s">
        <v>152</v>
      </c>
      <c r="D82" s="4"/>
      <c r="E82" s="5" t="str" cm="1">
        <f t="array" aca="1" ref="E82" ca="1">INDIRECT(ADDRESS($B82,E$39+$A82,1,1,$C82))</f>
        <v>2020-01-22</v>
      </c>
      <c r="F82" s="5" t="str" cm="1">
        <f t="array" aca="1" ref="F82" ca="1">INDIRECT(ADDRESS($B82,F$39+$A82,1,1,$C82))</f>
        <v>2020-01-23</v>
      </c>
      <c r="G82" s="5" t="str" cm="1">
        <f t="array" aca="1" ref="G82" ca="1">INDIRECT(ADDRESS($B82,G$39+$A82,1,1,$C82))</f>
        <v>2020-01-24</v>
      </c>
      <c r="H82" s="5" t="str" cm="1">
        <f t="array" aca="1" ref="H82" ca="1">INDIRECT(ADDRESS($B82,H$39+$A82,1,1,$C82))</f>
        <v>2020-01-25</v>
      </c>
      <c r="I82" s="5" t="str" cm="1">
        <f t="array" aca="1" ref="I82" ca="1">INDIRECT(ADDRESS($B82,I$39+$A82,1,1,$C82))</f>
        <v>2020-01-26</v>
      </c>
      <c r="J82" s="5" t="str" cm="1">
        <f t="array" aca="1" ref="J82" ca="1">INDIRECT(ADDRESS($B82,J$39+$A82,1,1,$C82))</f>
        <v>2020-01-27</v>
      </c>
      <c r="K82" s="5" t="str" cm="1">
        <f t="array" aca="1" ref="K82" ca="1">INDIRECT(ADDRESS($B82,K$39+$A82,1,1,$C82))</f>
        <v>2020-01-28</v>
      </c>
      <c r="L82" s="5" t="str" cm="1">
        <f t="array" aca="1" ref="L82" ca="1">INDIRECT(ADDRESS($B82,L$39+$A82,1,1,$C82))</f>
        <v>2020-01-29</v>
      </c>
      <c r="M82" s="5" t="str" cm="1">
        <f t="array" aca="1" ref="M82" ca="1">INDIRECT(ADDRESS($B82,M$39+$A82,1,1,$C82))</f>
        <v>2020-01-30</v>
      </c>
      <c r="N82" s="5" t="str" cm="1">
        <f t="array" aca="1" ref="N82" ca="1">INDIRECT(ADDRESS($B82,N$39+$A82,1,1,$C82))</f>
        <v>2020-01-31</v>
      </c>
      <c r="O82" s="5" t="str" cm="1">
        <f t="array" aca="1" ref="O82" ca="1">INDIRECT(ADDRESS($B82,O$39+$A82,1,1,$C82))</f>
        <v>2020-02-01</v>
      </c>
      <c r="P82" s="5" t="str" cm="1">
        <f t="array" aca="1" ref="P82" ca="1">INDIRECT(ADDRESS($B82,P$39+$A82,1,1,$C82))</f>
        <v>2020-02-02</v>
      </c>
      <c r="Q82" s="5" t="str" cm="1">
        <f t="array" aca="1" ref="Q82" ca="1">INDIRECT(ADDRESS($B82,Q$39+$A82,1,1,$C82))</f>
        <v>2020-02-03</v>
      </c>
      <c r="R82" s="5" t="str" cm="1">
        <f t="array" aca="1" ref="R82" ca="1">INDIRECT(ADDRESS($B82,R$39+$A82,1,1,$C82))</f>
        <v>2020-02-04</v>
      </c>
      <c r="S82" s="5" t="str" cm="1">
        <f t="array" aca="1" ref="S82" ca="1">INDIRECT(ADDRESS($B82,S$39+$A82,1,1,$C82))</f>
        <v>2020-02-05</v>
      </c>
      <c r="T82" s="5" t="str" cm="1">
        <f t="array" aca="1" ref="T82" ca="1">INDIRECT(ADDRESS($B82,T$39+$A82,1,1,$C82))</f>
        <v>2020-02-06</v>
      </c>
      <c r="U82" s="5" t="str" cm="1">
        <f t="array" aca="1" ref="U82" ca="1">INDIRECT(ADDRESS($B82,U$39+$A82,1,1,$C82))</f>
        <v>2020-02-07</v>
      </c>
      <c r="V82" s="5" t="str" cm="1">
        <f t="array" aca="1" ref="V82" ca="1">INDIRECT(ADDRESS($B82,V$39+$A82,1,1,$C82))</f>
        <v>2020-02-08</v>
      </c>
      <c r="W82" s="5" t="str" cm="1">
        <f t="array" aca="1" ref="W82" ca="1">INDIRECT(ADDRESS($B82,W$39+$A82,1,1,$C82))</f>
        <v>2020-02-09</v>
      </c>
      <c r="X82" s="5" t="str" cm="1">
        <f t="array" aca="1" ref="X82" ca="1">INDIRECT(ADDRESS($B82,X$39+$A82,1,1,$C82))</f>
        <v>2020-02-10</v>
      </c>
      <c r="Y82" s="5" t="str" cm="1">
        <f t="array" aca="1" ref="Y82" ca="1">INDIRECT(ADDRESS($B82,Y$39+$A82,1,1,$C82))</f>
        <v>2020-02-11</v>
      </c>
      <c r="Z82" s="5" t="str" cm="1">
        <f t="array" aca="1" ref="Z82" ca="1">INDIRECT(ADDRESS($B82,Z$39+$A82,1,1,$C82))</f>
        <v>2020-02-12</v>
      </c>
      <c r="AA82" s="5" t="str" cm="1">
        <f t="array" aca="1" ref="AA82" ca="1">INDIRECT(ADDRESS($B82,AA$39+$A82,1,1,$C82))</f>
        <v>2020-02-13</v>
      </c>
      <c r="AB82" s="5" t="str" cm="1">
        <f t="array" aca="1" ref="AB82" ca="1">INDIRECT(ADDRESS($B82,AB$39+$A82,1,1,$C82))</f>
        <v>2020-02-14</v>
      </c>
      <c r="AC82" s="5" t="str" cm="1">
        <f t="array" aca="1" ref="AC82" ca="1">INDIRECT(ADDRESS($B82,AC$39+$A82,1,1,$C82))</f>
        <v>2020-02-15</v>
      </c>
      <c r="AD82" s="5" t="str" cm="1">
        <f t="array" aca="1" ref="AD82" ca="1">INDIRECT(ADDRESS($B82,AD$39+$A82,1,1,$C82))</f>
        <v>2020-02-16</v>
      </c>
      <c r="AE82" s="5" t="str" cm="1">
        <f t="array" aca="1" ref="AE82" ca="1">INDIRECT(ADDRESS($B82,AE$39+$A82,1,1,$C82))</f>
        <v>2020-02-17</v>
      </c>
      <c r="AF82" s="5" t="str" cm="1">
        <f t="array" aca="1" ref="AF82" ca="1">INDIRECT(ADDRESS($B82,AF$39+$A82,1,1,$C82))</f>
        <v>2020-02-18</v>
      </c>
      <c r="AG82" s="5" t="str" cm="1">
        <f t="array" aca="1" ref="AG82" ca="1">INDIRECT(ADDRESS($B82,AG$39+$A82,1,1,$C82))</f>
        <v>2020-02-19</v>
      </c>
      <c r="AH82" s="5" t="str" cm="1">
        <f t="array" aca="1" ref="AH82" ca="1">INDIRECT(ADDRESS($B82,AH$39+$A82,1,1,$C82))</f>
        <v>2020-02-20</v>
      </c>
      <c r="AI82" s="5" t="str" cm="1">
        <f t="array" aca="1" ref="AI82" ca="1">INDIRECT(ADDRESS($B82,AI$39+$A82,1,1,$C82))</f>
        <v>2020-02-21</v>
      </c>
      <c r="AJ82" s="5" t="str" cm="1">
        <f t="array" aca="1" ref="AJ82" ca="1">INDIRECT(ADDRESS($B82,AJ$39+$A82,1,1,$C82))</f>
        <v>2020-02-22</v>
      </c>
      <c r="AK82" s="5" t="str" cm="1">
        <f t="array" aca="1" ref="AK82" ca="1">INDIRECT(ADDRESS($B82,AK$39+$A82,1,1,$C82))</f>
        <v>2020-02-23</v>
      </c>
      <c r="AL82" s="5" t="str" cm="1">
        <f t="array" aca="1" ref="AL82" ca="1">INDIRECT(ADDRESS($B82,AL$39+$A82,1,1,$C82))</f>
        <v>2020-02-24</v>
      </c>
      <c r="AM82" s="5" t="str" cm="1">
        <f t="array" aca="1" ref="AM82" ca="1">INDIRECT(ADDRESS($B82,AM$39+$A82,1,1,$C82))</f>
        <v>2020-02-25</v>
      </c>
      <c r="AN82" s="5" t="str" cm="1">
        <f t="array" aca="1" ref="AN82" ca="1">INDIRECT(ADDRESS($B82,AN$39+$A82,1,1,$C82))</f>
        <v>2020-02-26</v>
      </c>
      <c r="AO82" s="5" t="str" cm="1">
        <f t="array" aca="1" ref="AO82" ca="1">INDIRECT(ADDRESS($B82,AO$39+$A82,1,1,$C82))</f>
        <v>2020-02-27</v>
      </c>
      <c r="AP82" s="5" t="str" cm="1">
        <f t="array" aca="1" ref="AP82" ca="1">INDIRECT(ADDRESS($B82,AP$39+$A82,1,1,$C82))</f>
        <v>2020-02-28</v>
      </c>
      <c r="AQ82" s="5" t="str" cm="1">
        <f t="array" aca="1" ref="AQ82" ca="1">INDIRECT(ADDRESS($B82,AQ$39+$A82,1,1,$C82))</f>
        <v>2020-02-29</v>
      </c>
      <c r="AR82" s="5" t="str" cm="1">
        <f t="array" aca="1" ref="AR82" ca="1">INDIRECT(ADDRESS($B82,AR$39+$A82,1,1,$C82))</f>
        <v>2020-03-01</v>
      </c>
      <c r="AS82" s="5" t="str" cm="1">
        <f t="array" aca="1" ref="AS82" ca="1">INDIRECT(ADDRESS($B82,AS$39+$A82,1,1,$C82))</f>
        <v>2020-03-02</v>
      </c>
      <c r="AT82" s="5" t="str" cm="1">
        <f t="array" aca="1" ref="AT82" ca="1">INDIRECT(ADDRESS($B82,AT$39+$A82,1,1,$C82))</f>
        <v>2020-03-03</v>
      </c>
      <c r="AU82" s="5" t="str" cm="1">
        <f t="array" aca="1" ref="AU82" ca="1">INDIRECT(ADDRESS($B82,AU$39+$A82,1,1,$C82))</f>
        <v>2020-03-04</v>
      </c>
      <c r="AV82" s="5" t="str" cm="1">
        <f t="array" aca="1" ref="AV82" ca="1">INDIRECT(ADDRESS($B82,AV$39+$A82,1,1,$C82))</f>
        <v>2020-03-05</v>
      </c>
      <c r="AW82" s="5" t="str" cm="1">
        <f t="array" aca="1" ref="AW82" ca="1">INDIRECT(ADDRESS($B82,AW$39+$A82,1,1,$C82))</f>
        <v>2020-03-06</v>
      </c>
      <c r="AX82" s="5" t="str" cm="1">
        <f t="array" aca="1" ref="AX82" ca="1">INDIRECT(ADDRESS($B82,AX$39+$A82,1,1,$C82))</f>
        <v>2020-03-07</v>
      </c>
      <c r="AY82" s="5" t="str" cm="1">
        <f t="array" aca="1" ref="AY82" ca="1">INDIRECT(ADDRESS($B82,AY$39+$A82,1,1,$C82))</f>
        <v>2020-03-08</v>
      </c>
      <c r="AZ82" s="5" t="str" cm="1">
        <f t="array" aca="1" ref="AZ82" ca="1">INDIRECT(ADDRESS($B82,AZ$39+$A82,1,1,$C82))</f>
        <v>2020-03-09</v>
      </c>
      <c r="BA82" s="5" t="str" cm="1">
        <f t="array" aca="1" ref="BA82" ca="1">INDIRECT(ADDRESS($B82,BA$39+$A82,1,1,$C82))</f>
        <v>2020-03-10</v>
      </c>
      <c r="BB82" s="5" t="str" cm="1">
        <f t="array" aca="1" ref="BB82" ca="1">INDIRECT(ADDRESS($B82,BB$39+$A82,1,1,$C82))</f>
        <v>2020-03-11</v>
      </c>
      <c r="BC82" s="5" t="str" cm="1">
        <f t="array" aca="1" ref="BC82" ca="1">INDIRECT(ADDRESS($B82,BC$39+$A82,1,1,$C82))</f>
        <v>2020-03-12</v>
      </c>
      <c r="BD82" s="5" t="str" cm="1">
        <f t="array" aca="1" ref="BD82" ca="1">INDIRECT(ADDRESS($B82,BD$39+$A82,1,1,$C82))</f>
        <v>2020-03-13</v>
      </c>
      <c r="BE82" s="5" t="str" cm="1">
        <f t="array" aca="1" ref="BE82" ca="1">INDIRECT(ADDRESS($B82,BE$39+$A82,1,1,$C82))</f>
        <v>2020-03-14</v>
      </c>
      <c r="BF82" s="5" t="str" cm="1">
        <f t="array" aca="1" ref="BF82" ca="1">INDIRECT(ADDRESS($B82,BF$39+$A82,1,1,$C82))</f>
        <v>2020-03-15</v>
      </c>
      <c r="BG82" s="5" t="str" cm="1">
        <f t="array" aca="1" ref="BG82" ca="1">INDIRECT(ADDRESS($B82,BG$39+$A82,1,1,$C82))</f>
        <v>2020-03-16</v>
      </c>
      <c r="BH82" s="5" t="str" cm="1">
        <f t="array" aca="1" ref="BH82" ca="1">INDIRECT(ADDRESS($B82,BH$39+$A82,1,1,$C82))</f>
        <v>2020-03-17</v>
      </c>
      <c r="BI82" s="5" t="str" cm="1">
        <f t="array" aca="1" ref="BI82" ca="1">INDIRECT(ADDRESS($B82,BI$39+$A82,1,1,$C82))</f>
        <v>2020-03-18</v>
      </c>
      <c r="BJ82" s="5" t="str" cm="1">
        <f t="array" aca="1" ref="BJ82" ca="1">INDIRECT(ADDRESS($B82,BJ$39+$A82,1,1,$C82))</f>
        <v>2020-03-19</v>
      </c>
      <c r="BK82" s="5" t="str" cm="1">
        <f t="array" aca="1" ref="BK82" ca="1">INDIRECT(ADDRESS($B82,BK$39+$A82,1,1,$C82))</f>
        <v>2020-03-20</v>
      </c>
      <c r="BL82" s="5" t="str" cm="1">
        <f t="array" aca="1" ref="BL82" ca="1">INDIRECT(ADDRESS($B82,BL$39+$A82,1,1,$C82))</f>
        <v>2020-03-21</v>
      </c>
      <c r="BM82" s="5" t="str" cm="1">
        <f t="array" aca="1" ref="BM82" ca="1">INDIRECT(ADDRESS($B82,BM$39+$A82,1,1,$C82))</f>
        <v>2020-03-22</v>
      </c>
      <c r="BN82" s="5" t="str" cm="1">
        <f t="array" aca="1" ref="BN82" ca="1">INDIRECT(ADDRESS($B82,BN$39+$A82,1,1,$C82))</f>
        <v>2020-03-23</v>
      </c>
      <c r="BO82" s="5" t="str" cm="1">
        <f t="array" aca="1" ref="BO82" ca="1">INDIRECT(ADDRESS($B82,BO$39+$A82,1,1,$C82))</f>
        <v>2020-03-24</v>
      </c>
      <c r="BP82" s="5" t="str" cm="1">
        <f t="array" aca="1" ref="BP82" ca="1">INDIRECT(ADDRESS($B82,BP$39+$A82,1,1,$C82))</f>
        <v>2020-03-25</v>
      </c>
      <c r="BQ82" s="5" t="str" cm="1">
        <f t="array" aca="1" ref="BQ82" ca="1">INDIRECT(ADDRESS($B82,BQ$39+$A82,1,1,$C82))</f>
        <v>2020-03-26</v>
      </c>
      <c r="BR82" s="5" t="str" cm="1">
        <f t="array" aca="1" ref="BR82" ca="1">INDIRECT(ADDRESS($B82,BR$39+$A82,1,1,$C82))</f>
        <v>2020-03-27</v>
      </c>
      <c r="BS82" s="5" t="str" cm="1">
        <f t="array" aca="1" ref="BS82" ca="1">INDIRECT(ADDRESS($B82,BS$39+$A82,1,1,$C82))</f>
        <v>2020-03-28</v>
      </c>
      <c r="BT82" s="5" t="str" cm="1">
        <f t="array" aca="1" ref="BT82" ca="1">INDIRECT(ADDRESS($B82,BT$39+$A82,1,1,$C82))</f>
        <v>2020-03-29</v>
      </c>
      <c r="BU82" s="5" t="str" cm="1">
        <f t="array" aca="1" ref="BU82" ca="1">INDIRECT(ADDRESS($B82,BU$39+$A82,1,1,$C82))</f>
        <v>2020-03-30</v>
      </c>
      <c r="BV82" s="5" t="str" cm="1">
        <f t="array" aca="1" ref="BV82" ca="1">INDIRECT(ADDRESS($B82,BV$39+$A82,1,1,$C82))</f>
        <v>2020-03-31</v>
      </c>
      <c r="BW82" s="5" t="str" cm="1">
        <f t="array" aca="1" ref="BW82" ca="1">INDIRECT(ADDRESS($B82,BW$39+$A82,1,1,$C82))</f>
        <v>2020-04-01</v>
      </c>
      <c r="BX82" s="5" t="str" cm="1">
        <f t="array" aca="1" ref="BX82" ca="1">INDIRECT(ADDRESS($B82,BX$39+$A82,1,1,$C82))</f>
        <v>2020-04-02</v>
      </c>
      <c r="BY82" s="5" t="str" cm="1">
        <f t="array" aca="1" ref="BY82" ca="1">INDIRECT(ADDRESS($B82,BY$39+$A82,1,1,$C82))</f>
        <v>2020-04-03</v>
      </c>
      <c r="BZ82" s="5" t="str" cm="1">
        <f t="array" aca="1" ref="BZ82" ca="1">INDIRECT(ADDRESS($B82,BZ$39+$A82,1,1,$C82))</f>
        <v>2020-04-04</v>
      </c>
      <c r="CA82" s="5" t="str" cm="1">
        <f t="array" aca="1" ref="CA82" ca="1">INDIRECT(ADDRESS($B82,CA$39+$A82,1,1,$C82))</f>
        <v>2020-04-05</v>
      </c>
      <c r="CB82" s="5" t="str" cm="1">
        <f t="array" aca="1" ref="CB82" ca="1">INDIRECT(ADDRESS($B82,CB$39+$A82,1,1,$C82))</f>
        <v>2020-04-06</v>
      </c>
      <c r="CC82" s="5" t="str" cm="1">
        <f t="array" aca="1" ref="CC82" ca="1">INDIRECT(ADDRESS($B82,CC$39+$A82,1,1,$C82))</f>
        <v>2020-04-07</v>
      </c>
      <c r="CD82" s="5" t="str" cm="1">
        <f t="array" aca="1" ref="CD82" ca="1">INDIRECT(ADDRESS($B82,CD$39+$A82,1,1,$C82))</f>
        <v>2020-04-08</v>
      </c>
      <c r="CE82" s="5" t="str" cm="1">
        <f t="array" aca="1" ref="CE82" ca="1">INDIRECT(ADDRESS($B82,CE$39+$A82,1,1,$C82))</f>
        <v>2020-04-09</v>
      </c>
      <c r="CF82" s="5" t="str" cm="1">
        <f t="array" aca="1" ref="CF82" ca="1">INDIRECT(ADDRESS($B82,CF$39+$A82,1,1,$C82))</f>
        <v>2020-04-10</v>
      </c>
      <c r="CG82" s="5" t="str" cm="1">
        <f t="array" aca="1" ref="CG82" ca="1">INDIRECT(ADDRESS($B82,CG$39+$A82,1,1,$C82))</f>
        <v>2020-04-11</v>
      </c>
      <c r="CH82" s="5" t="str" cm="1">
        <f t="array" aca="1" ref="CH82" ca="1">INDIRECT(ADDRESS($B82,CH$39+$A82,1,1,$C82))</f>
        <v>2020-04-12</v>
      </c>
      <c r="CI82" s="5" t="str" cm="1">
        <f t="array" aca="1" ref="CI82" ca="1">INDIRECT(ADDRESS($B82,CI$39+$A82,1,1,$C82))</f>
        <v>2020-04-13</v>
      </c>
      <c r="CJ82" s="5" t="str" cm="1">
        <f t="array" aca="1" ref="CJ82" ca="1">INDIRECT(ADDRESS($B82,CJ$39+$A82,1,1,$C82))</f>
        <v>2020-04-14</v>
      </c>
      <c r="CK82" s="5" t="str" cm="1">
        <f t="array" aca="1" ref="CK82" ca="1">INDIRECT(ADDRESS($B82,CK$39+$A82,1,1,$C82))</f>
        <v>2020-04-15</v>
      </c>
      <c r="CL82" s="5" t="str" cm="1">
        <f t="array" aca="1" ref="CL82" ca="1">INDIRECT(ADDRESS($B82,CL$39+$A82,1,1,$C82))</f>
        <v>2020-04-16</v>
      </c>
      <c r="CM82" s="5" t="str" cm="1">
        <f t="array" aca="1" ref="CM82" ca="1">INDIRECT(ADDRESS($B82,CM$39+$A82,1,1,$C82))</f>
        <v>2020-04-17</v>
      </c>
      <c r="CN82" s="5" cm="1">
        <f t="array" aca="1" ref="CN82" ca="1">INDIRECT(ADDRESS($B82,CN$39+$A82,1,1,$C82))</f>
        <v>0</v>
      </c>
      <c r="CO82" s="5" cm="1">
        <f t="array" aca="1" ref="CO82" ca="1">INDIRECT(ADDRESS($B82,CO$39+$A82,1,1,$C82))</f>
        <v>0</v>
      </c>
    </row>
    <row r="83" spans="1:93" x14ac:dyDescent="0.25">
      <c r="A83">
        <v>8</v>
      </c>
      <c r="B83">
        <f ca="1">MATCH($C83,INDIRECT("'"&amp;$C$82&amp;"'!A:A"),0)</f>
        <v>4</v>
      </c>
      <c r="C83" s="1" t="str">
        <f t="shared" ref="C83:C90" si="34">C8</f>
        <v>US</v>
      </c>
      <c r="D83" t="str">
        <f>C82</f>
        <v>Hospitalized</v>
      </c>
      <c r="E83" s="1" cm="1">
        <f t="array" aca="1" ref="E83" ca="1">INDIRECT(ADDRESS($B83,E$39+$A83,1,1,$D83))</f>
        <v>0</v>
      </c>
      <c r="F83" s="1" cm="1">
        <f t="array" aca="1" ref="F83" ca="1">INDIRECT(ADDRESS($B83,F$39+$A83,1,1,$D83))</f>
        <v>0</v>
      </c>
      <c r="G83" s="1" cm="1">
        <f t="array" aca="1" ref="G83" ca="1">INDIRECT(ADDRESS($B83,G$39+$A83,1,1,$D83))</f>
        <v>0</v>
      </c>
      <c r="H83" s="1" cm="1">
        <f t="array" aca="1" ref="H83" ca="1">INDIRECT(ADDRESS($B83,H$39+$A83,1,1,$D83))</f>
        <v>0</v>
      </c>
      <c r="I83" s="1" cm="1">
        <f t="array" aca="1" ref="I83" ca="1">INDIRECT(ADDRESS($B83,I$39+$A83,1,1,$D83))</f>
        <v>0</v>
      </c>
      <c r="J83" s="1" cm="1">
        <f t="array" aca="1" ref="J83" ca="1">INDIRECT(ADDRESS($B83,J$39+$A83,1,1,$D83))</f>
        <v>0</v>
      </c>
      <c r="K83" s="1" cm="1">
        <f t="array" aca="1" ref="K83" ca="1">INDIRECT(ADDRESS($B83,K$39+$A83,1,1,$D83))</f>
        <v>0</v>
      </c>
      <c r="L83" s="1" cm="1">
        <f t="array" aca="1" ref="L83" ca="1">INDIRECT(ADDRESS($B83,L$39+$A83,1,1,$D83))</f>
        <v>0</v>
      </c>
      <c r="M83" s="1" cm="1">
        <f t="array" aca="1" ref="M83" ca="1">INDIRECT(ADDRESS($B83,M$39+$A83,1,1,$D83))</f>
        <v>0</v>
      </c>
      <c r="N83" s="1" cm="1">
        <f t="array" aca="1" ref="N83" ca="1">INDIRECT(ADDRESS($B83,N$39+$A83,1,1,$D83))</f>
        <v>0</v>
      </c>
      <c r="O83" s="1" cm="1">
        <f t="array" aca="1" ref="O83" ca="1">INDIRECT(ADDRESS($B83,O$39+$A83,1,1,$D83))</f>
        <v>0</v>
      </c>
      <c r="P83" s="1" cm="1">
        <f t="array" aca="1" ref="P83" ca="1">INDIRECT(ADDRESS($B83,P$39+$A83,1,1,$D83))</f>
        <v>0</v>
      </c>
      <c r="Q83" s="1" cm="1">
        <f t="array" aca="1" ref="Q83" ca="1">INDIRECT(ADDRESS($B83,Q$39+$A83,1,1,$D83))</f>
        <v>0</v>
      </c>
      <c r="R83" s="1" cm="1">
        <f t="array" aca="1" ref="R83" ca="1">INDIRECT(ADDRESS($B83,R$39+$A83,1,1,$D83))</f>
        <v>0</v>
      </c>
      <c r="S83" s="1" cm="1">
        <f t="array" aca="1" ref="S83" ca="1">INDIRECT(ADDRESS($B83,S$39+$A83,1,1,$D83))</f>
        <v>0</v>
      </c>
      <c r="T83" s="1" cm="1">
        <f t="array" aca="1" ref="T83" ca="1">INDIRECT(ADDRESS($B83,T$39+$A83,1,1,$D83))</f>
        <v>0</v>
      </c>
      <c r="U83" s="1" cm="1">
        <f t="array" aca="1" ref="U83" ca="1">INDIRECT(ADDRESS($B83,U$39+$A83,1,1,$D83))</f>
        <v>0</v>
      </c>
      <c r="V83" s="1" cm="1">
        <f t="array" aca="1" ref="V83" ca="1">INDIRECT(ADDRESS($B83,V$39+$A83,1,1,$D83))</f>
        <v>0</v>
      </c>
      <c r="W83" s="1" cm="1">
        <f t="array" aca="1" ref="W83" ca="1">INDIRECT(ADDRESS($B83,W$39+$A83,1,1,$D83))</f>
        <v>0</v>
      </c>
      <c r="X83" s="1" cm="1">
        <f t="array" aca="1" ref="X83" ca="1">INDIRECT(ADDRESS($B83,X$39+$A83,1,1,$D83))</f>
        <v>0</v>
      </c>
      <c r="Y83" s="1" cm="1">
        <f t="array" aca="1" ref="Y83" ca="1">INDIRECT(ADDRESS($B83,Y$39+$A83,1,1,$D83))</f>
        <v>0</v>
      </c>
      <c r="Z83" s="1" cm="1">
        <f t="array" aca="1" ref="Z83" ca="1">INDIRECT(ADDRESS($B83,Z$39+$A83,1,1,$D83))</f>
        <v>0</v>
      </c>
      <c r="AA83" s="1" cm="1">
        <f t="array" aca="1" ref="AA83" ca="1">INDIRECT(ADDRESS($B83,AA$39+$A83,1,1,$D83))</f>
        <v>0</v>
      </c>
      <c r="AB83" s="1" cm="1">
        <f t="array" aca="1" ref="AB83" ca="1">INDIRECT(ADDRESS($B83,AB$39+$A83,1,1,$D83))</f>
        <v>0</v>
      </c>
      <c r="AC83" s="1" cm="1">
        <f t="array" aca="1" ref="AC83" ca="1">INDIRECT(ADDRESS($B83,AC$39+$A83,1,1,$D83))</f>
        <v>0</v>
      </c>
      <c r="AD83" s="1" cm="1">
        <f t="array" aca="1" ref="AD83" ca="1">INDIRECT(ADDRESS($B83,AD$39+$A83,1,1,$D83))</f>
        <v>0</v>
      </c>
      <c r="AE83" s="1" cm="1">
        <f t="array" aca="1" ref="AE83" ca="1">INDIRECT(ADDRESS($B83,AE$39+$A83,1,1,$D83))</f>
        <v>0</v>
      </c>
      <c r="AF83" s="1" cm="1">
        <f t="array" aca="1" ref="AF83" ca="1">INDIRECT(ADDRESS($B83,AF$39+$A83,1,1,$D83))</f>
        <v>0</v>
      </c>
      <c r="AG83" s="1" cm="1">
        <f t="array" aca="1" ref="AG83" ca="1">INDIRECT(ADDRESS($B83,AG$39+$A83,1,1,$D83))</f>
        <v>0</v>
      </c>
      <c r="AH83" s="1" cm="1">
        <f t="array" aca="1" ref="AH83" ca="1">INDIRECT(ADDRESS($B83,AH$39+$A83,1,1,$D83))</f>
        <v>0</v>
      </c>
      <c r="AI83" s="1" cm="1">
        <f t="array" aca="1" ref="AI83" ca="1">INDIRECT(ADDRESS($B83,AI$39+$A83,1,1,$D83))</f>
        <v>0</v>
      </c>
      <c r="AJ83" s="1" cm="1">
        <f t="array" aca="1" ref="AJ83" ca="1">INDIRECT(ADDRESS($B83,AJ$39+$A83,1,1,$D83))</f>
        <v>0</v>
      </c>
      <c r="AK83" s="1" cm="1">
        <f t="array" aca="1" ref="AK83" ca="1">INDIRECT(ADDRESS($B83,AK$39+$A83,1,1,$D83))</f>
        <v>0</v>
      </c>
      <c r="AL83" s="1" cm="1">
        <f t="array" aca="1" ref="AL83" ca="1">INDIRECT(ADDRESS($B83,AL$39+$A83,1,1,$D83))</f>
        <v>0</v>
      </c>
      <c r="AM83" s="1" cm="1">
        <f t="array" aca="1" ref="AM83" ca="1">INDIRECT(ADDRESS($B83,AM$39+$A83,1,1,$D83))</f>
        <v>0</v>
      </c>
      <c r="AN83" s="1" cm="1">
        <f t="array" aca="1" ref="AN83" ca="1">INDIRECT(ADDRESS($B83,AN$39+$A83,1,1,$D83))</f>
        <v>0</v>
      </c>
      <c r="AO83" s="1" cm="1">
        <f t="array" aca="1" ref="AO83" ca="1">INDIRECT(ADDRESS($B83,AO$39+$A83,1,1,$D83))</f>
        <v>0</v>
      </c>
      <c r="AP83" s="1" cm="1">
        <f t="array" aca="1" ref="AP83" ca="1">INDIRECT(ADDRESS($B83,AP$39+$A83,1,1,$D83))</f>
        <v>0</v>
      </c>
      <c r="AQ83" s="1" cm="1">
        <f t="array" aca="1" ref="AQ83" ca="1">INDIRECT(ADDRESS($B83,AQ$39+$A83,1,1,$D83))</f>
        <v>0</v>
      </c>
      <c r="AR83" s="1" cm="1">
        <f t="array" aca="1" ref="AR83" ca="1">INDIRECT(ADDRESS($B83,AR$39+$A83,1,1,$D83))</f>
        <v>0</v>
      </c>
      <c r="AS83" s="1" cm="1">
        <f t="array" aca="1" ref="AS83" ca="1">INDIRECT(ADDRESS($B83,AS$39+$A83,1,1,$D83))</f>
        <v>0</v>
      </c>
      <c r="AT83" s="1" cm="1">
        <f t="array" aca="1" ref="AT83" ca="1">INDIRECT(ADDRESS($B83,AT$39+$A83,1,1,$D83))</f>
        <v>0</v>
      </c>
      <c r="AU83" s="1" cm="1">
        <f t="array" aca="1" ref="AU83" ca="1">INDIRECT(ADDRESS($B83,AU$39+$A83,1,1,$D83))</f>
        <v>0</v>
      </c>
      <c r="AV83" s="1" cm="1">
        <f t="array" aca="1" ref="AV83" ca="1">INDIRECT(ADDRESS($B83,AV$39+$A83,1,1,$D83))</f>
        <v>0</v>
      </c>
      <c r="AW83" s="1" cm="1">
        <f t="array" aca="1" ref="AW83" ca="1">INDIRECT(ADDRESS($B83,AW$39+$A83,1,1,$D83))</f>
        <v>0</v>
      </c>
      <c r="AX83" s="1" cm="1">
        <f t="array" aca="1" ref="AX83" ca="1">INDIRECT(ADDRESS($B83,AX$39+$A83,1,1,$D83))</f>
        <v>0</v>
      </c>
      <c r="AY83" s="1" cm="1">
        <f t="array" aca="1" ref="AY83" ca="1">INDIRECT(ADDRESS($B83,AY$39+$A83,1,1,$D83))</f>
        <v>0</v>
      </c>
      <c r="AZ83" s="1" cm="1">
        <f t="array" aca="1" ref="AZ83" ca="1">INDIRECT(ADDRESS($B83,AZ$39+$A83,1,1,$D83))</f>
        <v>0</v>
      </c>
      <c r="BA83" s="1" cm="1">
        <f t="array" aca="1" ref="BA83" ca="1">INDIRECT(ADDRESS($B83,BA$39+$A83,1,1,$D83))</f>
        <v>0</v>
      </c>
      <c r="BB83" s="1" cm="1">
        <f t="array" aca="1" ref="BB83" ca="1">INDIRECT(ADDRESS($B83,BB$39+$A83,1,1,$D83))</f>
        <v>0</v>
      </c>
      <c r="BC83" s="1" cm="1">
        <f t="array" aca="1" ref="BC83" ca="1">INDIRECT(ADDRESS($B83,BC$39+$A83,1,1,$D83))</f>
        <v>0</v>
      </c>
      <c r="BD83" s="1" cm="1">
        <f t="array" aca="1" ref="BD83" ca="1">INDIRECT(ADDRESS($B83,BD$39+$A83,1,1,$D83))</f>
        <v>0</v>
      </c>
      <c r="BE83" s="1" cm="1">
        <f t="array" aca="1" ref="BE83" ca="1">INDIRECT(ADDRESS($B83,BE$39+$A83,1,1,$D83))</f>
        <v>0</v>
      </c>
      <c r="BF83" s="1" cm="1">
        <f t="array" aca="1" ref="BF83" ca="1">INDIRECT(ADDRESS($B83,BF$39+$A83,1,1,$D83))</f>
        <v>0</v>
      </c>
      <c r="BG83" s="1" cm="1">
        <f t="array" aca="1" ref="BG83" ca="1">INDIRECT(ADDRESS($B83,BG$39+$A83,1,1,$D83))</f>
        <v>0</v>
      </c>
      <c r="BH83" s="1" cm="1">
        <f t="array" aca="1" ref="BH83" ca="1">INDIRECT(ADDRESS($B83,BH$39+$A83,1,1,$D83))</f>
        <v>0</v>
      </c>
      <c r="BI83" s="1" cm="1">
        <f t="array" aca="1" ref="BI83" ca="1">INDIRECT(ADDRESS($B83,BI$39+$A83,1,1,$D83))</f>
        <v>0</v>
      </c>
      <c r="BJ83" s="1" cm="1">
        <f t="array" aca="1" ref="BJ83" ca="1">INDIRECT(ADDRESS($B83,BJ$39+$A83,1,1,$D83))</f>
        <v>0</v>
      </c>
      <c r="BK83" s="1" cm="1">
        <f t="array" aca="1" ref="BK83" ca="1">INDIRECT(ADDRESS($B83,BK$39+$A83,1,1,$D83))</f>
        <v>0</v>
      </c>
      <c r="BL83" s="1" cm="1">
        <f t="array" aca="1" ref="BL83" ca="1">INDIRECT(ADDRESS($B83,BL$39+$A83,1,1,$D83))</f>
        <v>0</v>
      </c>
      <c r="BM83" s="1" cm="1">
        <f t="array" aca="1" ref="BM83" ca="1">INDIRECT(ADDRESS($B83,BM$39+$A83,1,1,$D83))</f>
        <v>0</v>
      </c>
      <c r="BN83" s="1" cm="1">
        <f t="array" aca="1" ref="BN83" ca="1">INDIRECT(ADDRESS($B83,BN$39+$A83,1,1,$D83))</f>
        <v>0</v>
      </c>
      <c r="BO83" s="1" cm="1">
        <f t="array" aca="1" ref="BO83" ca="1">INDIRECT(ADDRESS($B83,BO$39+$A83,1,1,$D83))</f>
        <v>0</v>
      </c>
      <c r="BP83" s="1" cm="1">
        <f t="array" aca="1" ref="BP83" ca="1">INDIRECT(ADDRESS($B83,BP$39+$A83,1,1,$D83))</f>
        <v>0</v>
      </c>
      <c r="BQ83" s="1" cm="1">
        <f t="array" aca="1" ref="BQ83" ca="1">INDIRECT(ADDRESS($B83,BQ$39+$A83,1,1,$D83))</f>
        <v>0</v>
      </c>
      <c r="BR83" s="1" cm="1">
        <f t="array" aca="1" ref="BR83" ca="1">INDIRECT(ADDRESS($B83,BR$39+$A83,1,1,$D83))</f>
        <v>0</v>
      </c>
      <c r="BS83" s="1" cm="1">
        <f t="array" aca="1" ref="BS83" ca="1">INDIRECT(ADDRESS($B83,BS$39+$A83,1,1,$D83))</f>
        <v>0</v>
      </c>
      <c r="BT83" s="1" cm="1">
        <f t="array" aca="1" ref="BT83" ca="1">INDIRECT(ADDRESS($B83,BT$39+$A83,1,1,$D83))</f>
        <v>0</v>
      </c>
      <c r="BU83" s="1" cm="1">
        <f t="array" aca="1" ref="BU83" ca="1">INDIRECT(ADDRESS($B83,BU$39+$A83,1,1,$D83))</f>
        <v>0</v>
      </c>
      <c r="BV83" s="1" cm="1">
        <f t="array" aca="1" ref="BV83" ca="1">INDIRECT(ADDRESS($B83,BV$39+$A83,1,1,$D83))</f>
        <v>0</v>
      </c>
      <c r="BW83" s="1" cm="1">
        <f t="array" aca="1" ref="BW83" ca="1">INDIRECT(ADDRESS($B83,BW$39+$A83,1,1,$D83))</f>
        <v>0</v>
      </c>
      <c r="BX83" s="1" cm="1">
        <f t="array" aca="1" ref="BX83" ca="1">INDIRECT(ADDRESS($B83,BX$39+$A83,1,1,$D83))</f>
        <v>0</v>
      </c>
      <c r="BY83" s="1" cm="1">
        <f t="array" aca="1" ref="BY83" ca="1">INDIRECT(ADDRESS($B83,BY$39+$A83,1,1,$D83))</f>
        <v>0</v>
      </c>
      <c r="BZ83" s="1" cm="1">
        <f t="array" aca="1" ref="BZ83" ca="1">INDIRECT(ADDRESS($B83,BZ$39+$A83,1,1,$D83))</f>
        <v>0</v>
      </c>
      <c r="CA83" s="1" cm="1">
        <f t="array" aca="1" ref="CA83" ca="1">INDIRECT(ADDRESS($B83,CA$39+$A83,1,1,$D83))</f>
        <v>0</v>
      </c>
      <c r="CB83" s="1" cm="1">
        <f t="array" aca="1" ref="CB83" ca="1">INDIRECT(ADDRESS($B83,CB$39+$A83,1,1,$D83))</f>
        <v>0</v>
      </c>
      <c r="CC83" s="1" cm="1">
        <f t="array" aca="1" ref="CC83" ca="1">INDIRECT(ADDRESS($B83,CC$39+$A83,1,1,$D83))</f>
        <v>0</v>
      </c>
      <c r="CD83" s="1" cm="1">
        <f t="array" aca="1" ref="CD83" ca="1">INDIRECT(ADDRESS($B83,CD$39+$A83,1,1,$D83))</f>
        <v>0</v>
      </c>
      <c r="CE83" s="1" cm="1">
        <f t="array" aca="1" ref="CE83" ca="1">INDIRECT(ADDRESS($B83,CE$39+$A83,1,1,$D83))</f>
        <v>0</v>
      </c>
      <c r="CF83" s="1" cm="1">
        <f t="array" aca="1" ref="CF83" ca="1">INDIRECT(ADDRESS($B83,CF$39+$A83,1,1,$D83))</f>
        <v>0</v>
      </c>
      <c r="CG83" s="1" cm="1">
        <f t="array" aca="1" ref="CG83" ca="1">INDIRECT(ADDRESS($B83,CG$39+$A83,1,1,$D83))</f>
        <v>0</v>
      </c>
      <c r="CH83" s="1" cm="1">
        <f t="array" aca="1" ref="CH83" ca="1">INDIRECT(ADDRESS($B83,CH$39+$A83,1,1,$D83))</f>
        <v>0</v>
      </c>
      <c r="CI83" s="1" cm="1">
        <f t="array" aca="1" ref="CI83" ca="1">INDIRECT(ADDRESS($B83,CI$39+$A83,1,1,$D83))</f>
        <v>0</v>
      </c>
      <c r="CJ83" s="1" cm="1">
        <f t="array" aca="1" ref="CJ83" ca="1">INDIRECT(ADDRESS($B83,CJ$39+$A83,1,1,$D83))</f>
        <v>0</v>
      </c>
      <c r="CK83" s="1" cm="1">
        <f t="array" aca="1" ref="CK83" ca="1">INDIRECT(ADDRESS($B83,CK$39+$A83,1,1,$D83))</f>
        <v>0</v>
      </c>
      <c r="CL83" s="1" cm="1">
        <f t="array" aca="1" ref="CL83" ca="1">INDIRECT(ADDRESS($B83,CL$39+$A83,1,1,$D83))</f>
        <v>0</v>
      </c>
      <c r="CM83" s="1" cm="1">
        <f t="array" aca="1" ref="CM83" ca="1">INDIRECT(ADDRESS($B83,CM$39+$A83,1,1,$D83))</f>
        <v>0</v>
      </c>
      <c r="CN83" s="1" cm="1">
        <f t="array" aca="1" ref="CN83" ca="1">INDIRECT(ADDRESS($B83,CN$39+$A83,1,1,$D83))</f>
        <v>0</v>
      </c>
      <c r="CO83" s="1" cm="1">
        <f t="array" aca="1" ref="CO83" ca="1">INDIRECT(ADDRESS($B83,CO$39+$A83,1,1,$D83))</f>
        <v>0</v>
      </c>
    </row>
    <row r="84" spans="1:93" x14ac:dyDescent="0.25">
      <c r="A84">
        <v>8</v>
      </c>
      <c r="B84">
        <f t="shared" ref="B84:B90" ca="1" si="35">MATCH($C84,INDIRECT("'"&amp;$C$82&amp;"'!A:A"),0)</f>
        <v>38</v>
      </c>
      <c r="C84" s="1" t="str">
        <f t="shared" si="34"/>
        <v>US New York</v>
      </c>
      <c r="D84" t="str">
        <f>D83</f>
        <v>Hospitalized</v>
      </c>
      <c r="E84" s="1" cm="1">
        <f t="array" aca="1" ref="E84" ca="1">INDIRECT(ADDRESS($B84,E$39+$A84,1,1,$D84))</f>
        <v>0</v>
      </c>
      <c r="F84" s="1" cm="1">
        <f t="array" aca="1" ref="F84" ca="1">INDIRECT(ADDRESS($B84,F$39+$A84,1,1,$D84))</f>
        <v>0</v>
      </c>
      <c r="G84" s="1" cm="1">
        <f t="array" aca="1" ref="G84" ca="1">INDIRECT(ADDRESS($B84,G$39+$A84,1,1,$D84))</f>
        <v>0</v>
      </c>
      <c r="H84" s="1" cm="1">
        <f t="array" aca="1" ref="H84" ca="1">INDIRECT(ADDRESS($B84,H$39+$A84,1,1,$D84))</f>
        <v>0</v>
      </c>
      <c r="I84" s="1" cm="1">
        <f t="array" aca="1" ref="I84" ca="1">INDIRECT(ADDRESS($B84,I$39+$A84,1,1,$D84))</f>
        <v>0</v>
      </c>
      <c r="J84" s="1" cm="1">
        <f t="array" aca="1" ref="J84" ca="1">INDIRECT(ADDRESS($B84,J$39+$A84,1,1,$D84))</f>
        <v>0</v>
      </c>
      <c r="K84" s="1" cm="1">
        <f t="array" aca="1" ref="K84" ca="1">INDIRECT(ADDRESS($B84,K$39+$A84,1,1,$D84))</f>
        <v>0</v>
      </c>
      <c r="L84" s="1" cm="1">
        <f t="array" aca="1" ref="L84" ca="1">INDIRECT(ADDRESS($B84,L$39+$A84,1,1,$D84))</f>
        <v>0</v>
      </c>
      <c r="M84" s="1" cm="1">
        <f t="array" aca="1" ref="M84" ca="1">INDIRECT(ADDRESS($B84,M$39+$A84,1,1,$D84))</f>
        <v>0</v>
      </c>
      <c r="N84" s="1" cm="1">
        <f t="array" aca="1" ref="N84" ca="1">INDIRECT(ADDRESS($B84,N$39+$A84,1,1,$D84))</f>
        <v>0</v>
      </c>
      <c r="O84" s="1" cm="1">
        <f t="array" aca="1" ref="O84" ca="1">INDIRECT(ADDRESS($B84,O$39+$A84,1,1,$D84))</f>
        <v>0</v>
      </c>
      <c r="P84" s="1" cm="1">
        <f t="array" aca="1" ref="P84" ca="1">INDIRECT(ADDRESS($B84,P$39+$A84,1,1,$D84))</f>
        <v>0</v>
      </c>
      <c r="Q84" s="1" cm="1">
        <f t="array" aca="1" ref="Q84" ca="1">INDIRECT(ADDRESS($B84,Q$39+$A84,1,1,$D84))</f>
        <v>0</v>
      </c>
      <c r="R84" s="1" cm="1">
        <f t="array" aca="1" ref="R84" ca="1">INDIRECT(ADDRESS($B84,R$39+$A84,1,1,$D84))</f>
        <v>0</v>
      </c>
      <c r="S84" s="1" cm="1">
        <f t="array" aca="1" ref="S84" ca="1">INDIRECT(ADDRESS($B84,S$39+$A84,1,1,$D84))</f>
        <v>0</v>
      </c>
      <c r="T84" s="1" cm="1">
        <f t="array" aca="1" ref="T84" ca="1">INDIRECT(ADDRESS($B84,T$39+$A84,1,1,$D84))</f>
        <v>0</v>
      </c>
      <c r="U84" s="1" cm="1">
        <f t="array" aca="1" ref="U84" ca="1">INDIRECT(ADDRESS($B84,U$39+$A84,1,1,$D84))</f>
        <v>0</v>
      </c>
      <c r="V84" s="1" cm="1">
        <f t="array" aca="1" ref="V84" ca="1">INDIRECT(ADDRESS($B84,V$39+$A84,1,1,$D84))</f>
        <v>0</v>
      </c>
      <c r="W84" s="1" cm="1">
        <f t="array" aca="1" ref="W84" ca="1">INDIRECT(ADDRESS($B84,W$39+$A84,1,1,$D84))</f>
        <v>0</v>
      </c>
      <c r="X84" s="1" cm="1">
        <f t="array" aca="1" ref="X84" ca="1">INDIRECT(ADDRESS($B84,X$39+$A84,1,1,$D84))</f>
        <v>0</v>
      </c>
      <c r="Y84" s="1" cm="1">
        <f t="array" aca="1" ref="Y84" ca="1">INDIRECT(ADDRESS($B84,Y$39+$A84,1,1,$D84))</f>
        <v>0</v>
      </c>
      <c r="Z84" s="1" cm="1">
        <f t="array" aca="1" ref="Z84" ca="1">INDIRECT(ADDRESS($B84,Z$39+$A84,1,1,$D84))</f>
        <v>0</v>
      </c>
      <c r="AA84" s="1" cm="1">
        <f t="array" aca="1" ref="AA84" ca="1">INDIRECT(ADDRESS($B84,AA$39+$A84,1,1,$D84))</f>
        <v>0</v>
      </c>
      <c r="AB84" s="1" cm="1">
        <f t="array" aca="1" ref="AB84" ca="1">INDIRECT(ADDRESS($B84,AB$39+$A84,1,1,$D84))</f>
        <v>0</v>
      </c>
      <c r="AC84" s="1" cm="1">
        <f t="array" aca="1" ref="AC84" ca="1">INDIRECT(ADDRESS($B84,AC$39+$A84,1,1,$D84))</f>
        <v>0</v>
      </c>
      <c r="AD84" s="1" cm="1">
        <f t="array" aca="1" ref="AD84" ca="1">INDIRECT(ADDRESS($B84,AD$39+$A84,1,1,$D84))</f>
        <v>0</v>
      </c>
      <c r="AE84" s="1" cm="1">
        <f t="array" aca="1" ref="AE84" ca="1">INDIRECT(ADDRESS($B84,AE$39+$A84,1,1,$D84))</f>
        <v>0</v>
      </c>
      <c r="AF84" s="1" cm="1">
        <f t="array" aca="1" ref="AF84" ca="1">INDIRECT(ADDRESS($B84,AF$39+$A84,1,1,$D84))</f>
        <v>0</v>
      </c>
      <c r="AG84" s="1" cm="1">
        <f t="array" aca="1" ref="AG84" ca="1">INDIRECT(ADDRESS($B84,AG$39+$A84,1,1,$D84))</f>
        <v>0</v>
      </c>
      <c r="AH84" s="1" cm="1">
        <f t="array" aca="1" ref="AH84" ca="1">INDIRECT(ADDRESS($B84,AH$39+$A84,1,1,$D84))</f>
        <v>0</v>
      </c>
      <c r="AI84" s="1" cm="1">
        <f t="array" aca="1" ref="AI84" ca="1">INDIRECT(ADDRESS($B84,AI$39+$A84,1,1,$D84))</f>
        <v>0</v>
      </c>
      <c r="AJ84" s="1" cm="1">
        <f t="array" aca="1" ref="AJ84" ca="1">INDIRECT(ADDRESS($B84,AJ$39+$A84,1,1,$D84))</f>
        <v>0</v>
      </c>
      <c r="AK84" s="1" cm="1">
        <f t="array" aca="1" ref="AK84" ca="1">INDIRECT(ADDRESS($B84,AK$39+$A84,1,1,$D84))</f>
        <v>0</v>
      </c>
      <c r="AL84" s="1" cm="1">
        <f t="array" aca="1" ref="AL84" ca="1">INDIRECT(ADDRESS($B84,AL$39+$A84,1,1,$D84))</f>
        <v>0</v>
      </c>
      <c r="AM84" s="1" cm="1">
        <f t="array" aca="1" ref="AM84" ca="1">INDIRECT(ADDRESS($B84,AM$39+$A84,1,1,$D84))</f>
        <v>0</v>
      </c>
      <c r="AN84" s="1" cm="1">
        <f t="array" aca="1" ref="AN84" ca="1">INDIRECT(ADDRESS($B84,AN$39+$A84,1,1,$D84))</f>
        <v>0</v>
      </c>
      <c r="AO84" s="1" cm="1">
        <f t="array" aca="1" ref="AO84" ca="1">INDIRECT(ADDRESS($B84,AO$39+$A84,1,1,$D84))</f>
        <v>0</v>
      </c>
      <c r="AP84" s="1" cm="1">
        <f t="array" aca="1" ref="AP84" ca="1">INDIRECT(ADDRESS($B84,AP$39+$A84,1,1,$D84))</f>
        <v>0</v>
      </c>
      <c r="AQ84" s="1" cm="1">
        <f t="array" aca="1" ref="AQ84" ca="1">INDIRECT(ADDRESS($B84,AQ$39+$A84,1,1,$D84))</f>
        <v>0</v>
      </c>
      <c r="AR84" s="1" cm="1">
        <f t="array" aca="1" ref="AR84" ca="1">INDIRECT(ADDRESS($B84,AR$39+$A84,1,1,$D84))</f>
        <v>0</v>
      </c>
      <c r="AS84" s="1" cm="1">
        <f t="array" aca="1" ref="AS84" ca="1">INDIRECT(ADDRESS($B84,AS$39+$A84,1,1,$D84))</f>
        <v>0</v>
      </c>
      <c r="AT84" s="1" cm="1">
        <f t="array" aca="1" ref="AT84" ca="1">INDIRECT(ADDRESS($B84,AT$39+$A84,1,1,$D84))</f>
        <v>0</v>
      </c>
      <c r="AU84" s="1" cm="1">
        <f t="array" aca="1" ref="AU84" ca="1">INDIRECT(ADDRESS($B84,AU$39+$A84,1,1,$D84))</f>
        <v>0</v>
      </c>
      <c r="AV84" s="1" cm="1">
        <f t="array" aca="1" ref="AV84" ca="1">INDIRECT(ADDRESS($B84,AV$39+$A84,1,1,$D84))</f>
        <v>0</v>
      </c>
      <c r="AW84" s="1" cm="1">
        <f t="array" aca="1" ref="AW84" ca="1">INDIRECT(ADDRESS($B84,AW$39+$A84,1,1,$D84))</f>
        <v>0</v>
      </c>
      <c r="AX84" s="1" cm="1">
        <f t="array" aca="1" ref="AX84" ca="1">INDIRECT(ADDRESS($B84,AX$39+$A84,1,1,$D84))</f>
        <v>0</v>
      </c>
      <c r="AY84" s="1" cm="1">
        <f t="array" aca="1" ref="AY84" ca="1">INDIRECT(ADDRESS($B84,AY$39+$A84,1,1,$D84))</f>
        <v>0</v>
      </c>
      <c r="AZ84" s="1" cm="1">
        <f t="array" aca="1" ref="AZ84" ca="1">INDIRECT(ADDRESS($B84,AZ$39+$A84,1,1,$D84))</f>
        <v>0</v>
      </c>
      <c r="BA84" s="1" cm="1">
        <f t="array" aca="1" ref="BA84" ca="1">INDIRECT(ADDRESS($B84,BA$39+$A84,1,1,$D84))</f>
        <v>0</v>
      </c>
      <c r="BB84" s="1" cm="1">
        <f t="array" aca="1" ref="BB84" ca="1">INDIRECT(ADDRESS($B84,BB$39+$A84,1,1,$D84))</f>
        <v>0</v>
      </c>
      <c r="BC84" s="1" cm="1">
        <f t="array" aca="1" ref="BC84" ca="1">INDIRECT(ADDRESS($B84,BC$39+$A84,1,1,$D84))</f>
        <v>0</v>
      </c>
      <c r="BD84" s="1" cm="1">
        <f t="array" aca="1" ref="BD84" ca="1">INDIRECT(ADDRESS($B84,BD$39+$A84,1,1,$D84))</f>
        <v>0</v>
      </c>
      <c r="BE84" s="1" cm="1">
        <f t="array" aca="1" ref="BE84" ca="1">INDIRECT(ADDRESS($B84,BE$39+$A84,1,1,$D84))</f>
        <v>0</v>
      </c>
      <c r="BF84" s="1" cm="1">
        <f t="array" aca="1" ref="BF84" ca="1">INDIRECT(ADDRESS($B84,BF$39+$A84,1,1,$D84))</f>
        <v>0</v>
      </c>
      <c r="BG84" s="1" cm="1">
        <f t="array" aca="1" ref="BG84" ca="1">INDIRECT(ADDRESS($B84,BG$39+$A84,1,1,$D84))</f>
        <v>0</v>
      </c>
      <c r="BH84" s="1" cm="1">
        <f t="array" aca="1" ref="BH84" ca="1">INDIRECT(ADDRESS($B84,BH$39+$A84,1,1,$D84))</f>
        <v>0</v>
      </c>
      <c r="BI84" s="1" cm="1">
        <f t="array" aca="1" ref="BI84" ca="1">INDIRECT(ADDRESS($B84,BI$39+$A84,1,1,$D84))</f>
        <v>0</v>
      </c>
      <c r="BJ84" s="1" cm="1">
        <f t="array" aca="1" ref="BJ84" ca="1">INDIRECT(ADDRESS($B84,BJ$39+$A84,1,1,$D84))</f>
        <v>0</v>
      </c>
      <c r="BK84" s="1" cm="1">
        <f t="array" aca="1" ref="BK84" ca="1">INDIRECT(ADDRESS($B84,BK$39+$A84,1,1,$D84))</f>
        <v>0</v>
      </c>
      <c r="BL84" s="1" cm="1">
        <f t="array" aca="1" ref="BL84" ca="1">INDIRECT(ADDRESS($B84,BL$39+$A84,1,1,$D84))</f>
        <v>1603</v>
      </c>
      <c r="BM84" s="1" cm="1">
        <f t="array" aca="1" ref="BM84" ca="1">INDIRECT(ADDRESS($B84,BM$39+$A84,1,1,$D84))</f>
        <v>1974</v>
      </c>
      <c r="BN84" s="1" cm="1">
        <f t="array" aca="1" ref="BN84" ca="1">INDIRECT(ADDRESS($B84,BN$39+$A84,1,1,$D84))</f>
        <v>2635</v>
      </c>
      <c r="BO84" s="1" cm="1">
        <f t="array" aca="1" ref="BO84" ca="1">INDIRECT(ADDRESS($B84,BO$39+$A84,1,1,$D84))</f>
        <v>3234</v>
      </c>
      <c r="BP84" s="1" cm="1">
        <f t="array" aca="1" ref="BP84" ca="1">INDIRECT(ADDRESS($B84,BP$39+$A84,1,1,$D84))</f>
        <v>3805</v>
      </c>
      <c r="BQ84" s="1" cm="1">
        <f t="array" aca="1" ref="BQ84" ca="1">INDIRECT(ADDRESS($B84,BQ$39+$A84,1,1,$D84))</f>
        <v>6844</v>
      </c>
      <c r="BR84" s="1" cm="1">
        <f t="array" aca="1" ref="BR84" ca="1">INDIRECT(ADDRESS($B84,BR$39+$A84,1,1,$D84))</f>
        <v>8526</v>
      </c>
      <c r="BS84" s="1" cm="1">
        <f t="array" aca="1" ref="BS84" ca="1">INDIRECT(ADDRESS($B84,BS$39+$A84,1,1,$D84))</f>
        <v>10054</v>
      </c>
      <c r="BT84" s="1" cm="1">
        <f t="array" aca="1" ref="BT84" ca="1">INDIRECT(ADDRESS($B84,BT$39+$A84,1,1,$D84))</f>
        <v>12075</v>
      </c>
      <c r="BU84" s="1" cm="1">
        <f t="array" aca="1" ref="BU84" ca="1">INDIRECT(ADDRESS($B84,BU$39+$A84,1,1,$D84))</f>
        <v>13721</v>
      </c>
      <c r="BV84" s="1" cm="1">
        <f t="array" aca="1" ref="BV84" ca="1">INDIRECT(ADDRESS($B84,BV$39+$A84,1,1,$D84))</f>
        <v>15904</v>
      </c>
      <c r="BW84" s="1" cm="1">
        <f t="array" aca="1" ref="BW84" ca="1">INDIRECT(ADDRESS($B84,BW$39+$A84,1,1,$D84))</f>
        <v>18368</v>
      </c>
      <c r="BX84" s="1" cm="1">
        <f t="array" aca="1" ref="BX84" ca="1">INDIRECT(ADDRESS($B84,BX$39+$A84,1,1,$D84))</f>
        <v>20817</v>
      </c>
      <c r="BY84" s="1" cm="1">
        <f t="array" aca="1" ref="BY84" ca="1">INDIRECT(ADDRESS($B84,BY$39+$A84,1,1,$D84))</f>
        <v>23696</v>
      </c>
      <c r="BZ84" s="1" cm="1">
        <f t="array" aca="1" ref="BZ84" ca="1">INDIRECT(ADDRESS($B84,BZ$39+$A84,1,1,$D84))</f>
        <v>26383</v>
      </c>
      <c r="CA84" s="1" cm="1">
        <f t="array" aca="1" ref="CA84" ca="1">INDIRECT(ADDRESS($B84,CA$39+$A84,1,1,$D84))</f>
        <v>28092</v>
      </c>
      <c r="CB84" s="1" cm="1">
        <f t="array" aca="1" ref="CB84" ca="1">INDIRECT(ADDRESS($B84,CB$39+$A84,1,1,$D84))</f>
        <v>30203</v>
      </c>
      <c r="CC84" s="1" cm="1">
        <f t="array" aca="1" ref="CC84" ca="1">INDIRECT(ADDRESS($B84,CC$39+$A84,1,1,$D84))</f>
        <v>32083</v>
      </c>
      <c r="CD84" s="1" cm="1">
        <f t="array" aca="1" ref="CD84" ca="1">INDIRECT(ADDRESS($B84,CD$39+$A84,1,1,$D84))</f>
        <v>34432</v>
      </c>
      <c r="CE84" s="1" cm="1">
        <f t="array" aca="1" ref="CE84" ca="1">INDIRECT(ADDRESS($B84,CE$39+$A84,1,1,$D84))</f>
        <v>36576</v>
      </c>
      <c r="CF84" s="1" cm="1">
        <f t="array" aca="1" ref="CF84" ca="1">INDIRECT(ADDRESS($B84,CF$39+$A84,1,1,$D84))</f>
        <v>38818</v>
      </c>
      <c r="CG84" s="1" cm="1">
        <f t="array" aca="1" ref="CG84" ca="1">INDIRECT(ADDRESS($B84,CG$39+$A84,1,1,$D84))</f>
        <v>40679</v>
      </c>
      <c r="CH84" s="1" cm="1">
        <f t="array" aca="1" ref="CH84" ca="1">INDIRECT(ADDRESS($B84,CH$39+$A84,1,1,$D84))</f>
        <v>42594</v>
      </c>
      <c r="CI84" s="1" cm="1">
        <f t="array" aca="1" ref="CI84" ca="1">INDIRECT(ADDRESS($B84,CI$39+$A84,1,1,$D84))</f>
        <v>42712</v>
      </c>
      <c r="CJ84" s="1" cm="1">
        <f t="array" aca="1" ref="CJ84" ca="1">INDIRECT(ADDRESS($B84,CJ$39+$A84,1,1,$D84))</f>
        <v>46201</v>
      </c>
      <c r="CK84" s="1" cm="1">
        <f t="array" aca="1" ref="CK84" ca="1">INDIRECT(ADDRESS($B84,CK$39+$A84,1,1,$D84))</f>
        <v>46201</v>
      </c>
      <c r="CL84" s="1" cm="1">
        <f t="array" aca="1" ref="CL84" ca="1">INDIRECT(ADDRESS($B84,CL$39+$A84,1,1,$D84))</f>
        <v>50450</v>
      </c>
      <c r="CM84" s="1" cm="1">
        <f t="array" aca="1" ref="CM84" ca="1">INDIRECT(ADDRESS($B84,CM$39+$A84,1,1,$D84))</f>
        <v>52424</v>
      </c>
      <c r="CN84" s="1" cm="1">
        <f t="array" aca="1" ref="CN84" ca="1">INDIRECT(ADDRESS($B84,CN$39+$A84,1,1,$D84))</f>
        <v>0</v>
      </c>
      <c r="CO84" s="1" cm="1">
        <f t="array" aca="1" ref="CO84" ca="1">INDIRECT(ADDRESS($B84,CO$39+$A84,1,1,$D84))</f>
        <v>0</v>
      </c>
    </row>
    <row r="85" spans="1:93" x14ac:dyDescent="0.25">
      <c r="A85">
        <v>8</v>
      </c>
      <c r="B85">
        <f t="shared" ca="1" si="35"/>
        <v>9</v>
      </c>
      <c r="C85" s="1" t="str">
        <f t="shared" si="34"/>
        <v>US California</v>
      </c>
      <c r="D85" t="str">
        <f>D84</f>
        <v>Hospitalized</v>
      </c>
      <c r="E85" s="1" cm="1">
        <f t="array" aca="1" ref="E85" ca="1">INDIRECT(ADDRESS($B85,E$39+$A85,1,1,$D85))</f>
        <v>0</v>
      </c>
      <c r="F85" s="1" cm="1">
        <f t="array" aca="1" ref="F85" ca="1">INDIRECT(ADDRESS($B85,F$39+$A85,1,1,$D85))</f>
        <v>0</v>
      </c>
      <c r="G85" s="1" cm="1">
        <f t="array" aca="1" ref="G85" ca="1">INDIRECT(ADDRESS($B85,G$39+$A85,1,1,$D85))</f>
        <v>0</v>
      </c>
      <c r="H85" s="1" cm="1">
        <f t="array" aca="1" ref="H85" ca="1">INDIRECT(ADDRESS($B85,H$39+$A85,1,1,$D85))</f>
        <v>0</v>
      </c>
      <c r="I85" s="1" cm="1">
        <f t="array" aca="1" ref="I85" ca="1">INDIRECT(ADDRESS($B85,I$39+$A85,1,1,$D85))</f>
        <v>0</v>
      </c>
      <c r="J85" s="1" cm="1">
        <f t="array" aca="1" ref="J85" ca="1">INDIRECT(ADDRESS($B85,J$39+$A85,1,1,$D85))</f>
        <v>0</v>
      </c>
      <c r="K85" s="1" cm="1">
        <f t="array" aca="1" ref="K85" ca="1">INDIRECT(ADDRESS($B85,K$39+$A85,1,1,$D85))</f>
        <v>0</v>
      </c>
      <c r="L85" s="1" cm="1">
        <f t="array" aca="1" ref="L85" ca="1">INDIRECT(ADDRESS($B85,L$39+$A85,1,1,$D85))</f>
        <v>0</v>
      </c>
      <c r="M85" s="1" cm="1">
        <f t="array" aca="1" ref="M85" ca="1">INDIRECT(ADDRESS($B85,M$39+$A85,1,1,$D85))</f>
        <v>0</v>
      </c>
      <c r="N85" s="1" cm="1">
        <f t="array" aca="1" ref="N85" ca="1">INDIRECT(ADDRESS($B85,N$39+$A85,1,1,$D85))</f>
        <v>0</v>
      </c>
      <c r="O85" s="1" cm="1">
        <f t="array" aca="1" ref="O85" ca="1">INDIRECT(ADDRESS($B85,O$39+$A85,1,1,$D85))</f>
        <v>0</v>
      </c>
      <c r="P85" s="1" cm="1">
        <f t="array" aca="1" ref="P85" ca="1">INDIRECT(ADDRESS($B85,P$39+$A85,1,1,$D85))</f>
        <v>0</v>
      </c>
      <c r="Q85" s="1" cm="1">
        <f t="array" aca="1" ref="Q85" ca="1">INDIRECT(ADDRESS($B85,Q$39+$A85,1,1,$D85))</f>
        <v>0</v>
      </c>
      <c r="R85" s="1" cm="1">
        <f t="array" aca="1" ref="R85" ca="1">INDIRECT(ADDRESS($B85,R$39+$A85,1,1,$D85))</f>
        <v>0</v>
      </c>
      <c r="S85" s="1" cm="1">
        <f t="array" aca="1" ref="S85" ca="1">INDIRECT(ADDRESS($B85,S$39+$A85,1,1,$D85))</f>
        <v>0</v>
      </c>
      <c r="T85" s="1" cm="1">
        <f t="array" aca="1" ref="T85" ca="1">INDIRECT(ADDRESS($B85,T$39+$A85,1,1,$D85))</f>
        <v>0</v>
      </c>
      <c r="U85" s="1" cm="1">
        <f t="array" aca="1" ref="U85" ca="1">INDIRECT(ADDRESS($B85,U$39+$A85,1,1,$D85))</f>
        <v>0</v>
      </c>
      <c r="V85" s="1" cm="1">
        <f t="array" aca="1" ref="V85" ca="1">INDIRECT(ADDRESS($B85,V$39+$A85,1,1,$D85))</f>
        <v>0</v>
      </c>
      <c r="W85" s="1" cm="1">
        <f t="array" aca="1" ref="W85" ca="1">INDIRECT(ADDRESS($B85,W$39+$A85,1,1,$D85))</f>
        <v>0</v>
      </c>
      <c r="X85" s="1" cm="1">
        <f t="array" aca="1" ref="X85" ca="1">INDIRECT(ADDRESS($B85,X$39+$A85,1,1,$D85))</f>
        <v>0</v>
      </c>
      <c r="Y85" s="1" cm="1">
        <f t="array" aca="1" ref="Y85" ca="1">INDIRECT(ADDRESS($B85,Y$39+$A85,1,1,$D85))</f>
        <v>0</v>
      </c>
      <c r="Z85" s="1" cm="1">
        <f t="array" aca="1" ref="Z85" ca="1">INDIRECT(ADDRESS($B85,Z$39+$A85,1,1,$D85))</f>
        <v>0</v>
      </c>
      <c r="AA85" s="1" cm="1">
        <f t="array" aca="1" ref="AA85" ca="1">INDIRECT(ADDRESS($B85,AA$39+$A85,1,1,$D85))</f>
        <v>0</v>
      </c>
      <c r="AB85" s="1" cm="1">
        <f t="array" aca="1" ref="AB85" ca="1">INDIRECT(ADDRESS($B85,AB$39+$A85,1,1,$D85))</f>
        <v>0</v>
      </c>
      <c r="AC85" s="1" cm="1">
        <f t="array" aca="1" ref="AC85" ca="1">INDIRECT(ADDRESS($B85,AC$39+$A85,1,1,$D85))</f>
        <v>0</v>
      </c>
      <c r="AD85" s="1" cm="1">
        <f t="array" aca="1" ref="AD85" ca="1">INDIRECT(ADDRESS($B85,AD$39+$A85,1,1,$D85))</f>
        <v>0</v>
      </c>
      <c r="AE85" s="1" cm="1">
        <f t="array" aca="1" ref="AE85" ca="1">INDIRECT(ADDRESS($B85,AE$39+$A85,1,1,$D85))</f>
        <v>0</v>
      </c>
      <c r="AF85" s="1" cm="1">
        <f t="array" aca="1" ref="AF85" ca="1">INDIRECT(ADDRESS($B85,AF$39+$A85,1,1,$D85))</f>
        <v>0</v>
      </c>
      <c r="AG85" s="1" cm="1">
        <f t="array" aca="1" ref="AG85" ca="1">INDIRECT(ADDRESS($B85,AG$39+$A85,1,1,$D85))</f>
        <v>0</v>
      </c>
      <c r="AH85" s="1" cm="1">
        <f t="array" aca="1" ref="AH85" ca="1">INDIRECT(ADDRESS($B85,AH$39+$A85,1,1,$D85))</f>
        <v>0</v>
      </c>
      <c r="AI85" s="1" cm="1">
        <f t="array" aca="1" ref="AI85" ca="1">INDIRECT(ADDRESS($B85,AI$39+$A85,1,1,$D85))</f>
        <v>0</v>
      </c>
      <c r="AJ85" s="1" cm="1">
        <f t="array" aca="1" ref="AJ85" ca="1">INDIRECT(ADDRESS($B85,AJ$39+$A85,1,1,$D85))</f>
        <v>0</v>
      </c>
      <c r="AK85" s="1" cm="1">
        <f t="array" aca="1" ref="AK85" ca="1">INDIRECT(ADDRESS($B85,AK$39+$A85,1,1,$D85))</f>
        <v>0</v>
      </c>
      <c r="AL85" s="1" cm="1">
        <f t="array" aca="1" ref="AL85" ca="1">INDIRECT(ADDRESS($B85,AL$39+$A85,1,1,$D85))</f>
        <v>0</v>
      </c>
      <c r="AM85" s="1" cm="1">
        <f t="array" aca="1" ref="AM85" ca="1">INDIRECT(ADDRESS($B85,AM$39+$A85,1,1,$D85))</f>
        <v>0</v>
      </c>
      <c r="AN85" s="1" cm="1">
        <f t="array" aca="1" ref="AN85" ca="1">INDIRECT(ADDRESS($B85,AN$39+$A85,1,1,$D85))</f>
        <v>0</v>
      </c>
      <c r="AO85" s="1" cm="1">
        <f t="array" aca="1" ref="AO85" ca="1">INDIRECT(ADDRESS($B85,AO$39+$A85,1,1,$D85))</f>
        <v>0</v>
      </c>
      <c r="AP85" s="1" cm="1">
        <f t="array" aca="1" ref="AP85" ca="1">INDIRECT(ADDRESS($B85,AP$39+$A85,1,1,$D85))</f>
        <v>0</v>
      </c>
      <c r="AQ85" s="1" cm="1">
        <f t="array" aca="1" ref="AQ85" ca="1">INDIRECT(ADDRESS($B85,AQ$39+$A85,1,1,$D85))</f>
        <v>0</v>
      </c>
      <c r="AR85" s="1" cm="1">
        <f t="array" aca="1" ref="AR85" ca="1">INDIRECT(ADDRESS($B85,AR$39+$A85,1,1,$D85))</f>
        <v>0</v>
      </c>
      <c r="AS85" s="1" cm="1">
        <f t="array" aca="1" ref="AS85" ca="1">INDIRECT(ADDRESS($B85,AS$39+$A85,1,1,$D85))</f>
        <v>0</v>
      </c>
      <c r="AT85" s="1" cm="1">
        <f t="array" aca="1" ref="AT85" ca="1">INDIRECT(ADDRESS($B85,AT$39+$A85,1,1,$D85))</f>
        <v>0</v>
      </c>
      <c r="AU85" s="1" cm="1">
        <f t="array" aca="1" ref="AU85" ca="1">INDIRECT(ADDRESS($B85,AU$39+$A85,1,1,$D85))</f>
        <v>0</v>
      </c>
      <c r="AV85" s="1" cm="1">
        <f t="array" aca="1" ref="AV85" ca="1">INDIRECT(ADDRESS($B85,AV$39+$A85,1,1,$D85))</f>
        <v>0</v>
      </c>
      <c r="AW85" s="1" cm="1">
        <f t="array" aca="1" ref="AW85" ca="1">INDIRECT(ADDRESS($B85,AW$39+$A85,1,1,$D85))</f>
        <v>0</v>
      </c>
      <c r="AX85" s="1" cm="1">
        <f t="array" aca="1" ref="AX85" ca="1">INDIRECT(ADDRESS($B85,AX$39+$A85,1,1,$D85))</f>
        <v>0</v>
      </c>
      <c r="AY85" s="1" cm="1">
        <f t="array" aca="1" ref="AY85" ca="1">INDIRECT(ADDRESS($B85,AY$39+$A85,1,1,$D85))</f>
        <v>0</v>
      </c>
      <c r="AZ85" s="1" cm="1">
        <f t="array" aca="1" ref="AZ85" ca="1">INDIRECT(ADDRESS($B85,AZ$39+$A85,1,1,$D85))</f>
        <v>0</v>
      </c>
      <c r="BA85" s="1" cm="1">
        <f t="array" aca="1" ref="BA85" ca="1">INDIRECT(ADDRESS($B85,BA$39+$A85,1,1,$D85))</f>
        <v>0</v>
      </c>
      <c r="BB85" s="1" cm="1">
        <f t="array" aca="1" ref="BB85" ca="1">INDIRECT(ADDRESS($B85,BB$39+$A85,1,1,$D85))</f>
        <v>0</v>
      </c>
      <c r="BC85" s="1" cm="1">
        <f t="array" aca="1" ref="BC85" ca="1">INDIRECT(ADDRESS($B85,BC$39+$A85,1,1,$D85))</f>
        <v>0</v>
      </c>
      <c r="BD85" s="1" cm="1">
        <f t="array" aca="1" ref="BD85" ca="1">INDIRECT(ADDRESS($B85,BD$39+$A85,1,1,$D85))</f>
        <v>0</v>
      </c>
      <c r="BE85" s="1" cm="1">
        <f t="array" aca="1" ref="BE85" ca="1">INDIRECT(ADDRESS($B85,BE$39+$A85,1,1,$D85))</f>
        <v>0</v>
      </c>
      <c r="BF85" s="1" cm="1">
        <f t="array" aca="1" ref="BF85" ca="1">INDIRECT(ADDRESS($B85,BF$39+$A85,1,1,$D85))</f>
        <v>0</v>
      </c>
      <c r="BG85" s="1" cm="1">
        <f t="array" aca="1" ref="BG85" ca="1">INDIRECT(ADDRESS($B85,BG$39+$A85,1,1,$D85))</f>
        <v>0</v>
      </c>
      <c r="BH85" s="1" cm="1">
        <f t="array" aca="1" ref="BH85" ca="1">INDIRECT(ADDRESS($B85,BH$39+$A85,1,1,$D85))</f>
        <v>0</v>
      </c>
      <c r="BI85" s="1" cm="1">
        <f t="array" aca="1" ref="BI85" ca="1">INDIRECT(ADDRESS($B85,BI$39+$A85,1,1,$D85))</f>
        <v>0</v>
      </c>
      <c r="BJ85" s="1" cm="1">
        <f t="array" aca="1" ref="BJ85" ca="1">INDIRECT(ADDRESS($B85,BJ$39+$A85,1,1,$D85))</f>
        <v>0</v>
      </c>
      <c r="BK85" s="1" cm="1">
        <f t="array" aca="1" ref="BK85" ca="1">INDIRECT(ADDRESS($B85,BK$39+$A85,1,1,$D85))</f>
        <v>0</v>
      </c>
      <c r="BL85" s="1" cm="1">
        <f t="array" aca="1" ref="BL85" ca="1">INDIRECT(ADDRESS($B85,BL$39+$A85,1,1,$D85))</f>
        <v>0</v>
      </c>
      <c r="BM85" s="1" cm="1">
        <f t="array" aca="1" ref="BM85" ca="1">INDIRECT(ADDRESS($B85,BM$39+$A85,1,1,$D85))</f>
        <v>0</v>
      </c>
      <c r="BN85" s="1" cm="1">
        <f t="array" aca="1" ref="BN85" ca="1">INDIRECT(ADDRESS($B85,BN$39+$A85,1,1,$D85))</f>
        <v>0</v>
      </c>
      <c r="BO85" s="1" cm="1">
        <f t="array" aca="1" ref="BO85" ca="1">INDIRECT(ADDRESS($B85,BO$39+$A85,1,1,$D85))</f>
        <v>0</v>
      </c>
      <c r="BP85" s="1" cm="1">
        <f t="array" aca="1" ref="BP85" ca="1">INDIRECT(ADDRESS($B85,BP$39+$A85,1,1,$D85))</f>
        <v>0</v>
      </c>
      <c r="BQ85" s="1" cm="1">
        <f t="array" aca="1" ref="BQ85" ca="1">INDIRECT(ADDRESS($B85,BQ$39+$A85,1,1,$D85))</f>
        <v>0</v>
      </c>
      <c r="BR85" s="1" cm="1">
        <f t="array" aca="1" ref="BR85" ca="1">INDIRECT(ADDRESS($B85,BR$39+$A85,1,1,$D85))</f>
        <v>0</v>
      </c>
      <c r="BS85" s="1" cm="1">
        <f t="array" aca="1" ref="BS85" ca="1">INDIRECT(ADDRESS($B85,BS$39+$A85,1,1,$D85))</f>
        <v>0</v>
      </c>
      <c r="BT85" s="1" cm="1">
        <f t="array" aca="1" ref="BT85" ca="1">INDIRECT(ADDRESS($B85,BT$39+$A85,1,1,$D85))</f>
        <v>0</v>
      </c>
      <c r="BU85" s="1" cm="1">
        <f t="array" aca="1" ref="BU85" ca="1">INDIRECT(ADDRESS($B85,BU$39+$A85,1,1,$D85))</f>
        <v>0</v>
      </c>
      <c r="BV85" s="1" cm="1">
        <f t="array" aca="1" ref="BV85" ca="1">INDIRECT(ADDRESS($B85,BV$39+$A85,1,1,$D85))</f>
        <v>0</v>
      </c>
      <c r="BW85" s="1" cm="1">
        <f t="array" aca="1" ref="BW85" ca="1">INDIRECT(ADDRESS($B85,BW$39+$A85,1,1,$D85))</f>
        <v>0</v>
      </c>
      <c r="BX85" s="1" cm="1">
        <f t="array" aca="1" ref="BX85" ca="1">INDIRECT(ADDRESS($B85,BX$39+$A85,1,1,$D85))</f>
        <v>0</v>
      </c>
      <c r="BY85" s="1" cm="1">
        <f t="array" aca="1" ref="BY85" ca="1">INDIRECT(ADDRESS($B85,BY$39+$A85,1,1,$D85))</f>
        <v>0</v>
      </c>
      <c r="BZ85" s="1" cm="1">
        <f t="array" aca="1" ref="BZ85" ca="1">INDIRECT(ADDRESS($B85,BZ$39+$A85,1,1,$D85))</f>
        <v>0</v>
      </c>
      <c r="CA85" s="1" cm="1">
        <f t="array" aca="1" ref="CA85" ca="1">INDIRECT(ADDRESS($B85,CA$39+$A85,1,1,$D85))</f>
        <v>0</v>
      </c>
      <c r="CB85" s="1" cm="1">
        <f t="array" aca="1" ref="CB85" ca="1">INDIRECT(ADDRESS($B85,CB$39+$A85,1,1,$D85))</f>
        <v>0</v>
      </c>
      <c r="CC85" s="1" cm="1">
        <f t="array" aca="1" ref="CC85" ca="1">INDIRECT(ADDRESS($B85,CC$39+$A85,1,1,$D85))</f>
        <v>0</v>
      </c>
      <c r="CD85" s="1" cm="1">
        <f t="array" aca="1" ref="CD85" ca="1">INDIRECT(ADDRESS($B85,CD$39+$A85,1,1,$D85))</f>
        <v>0</v>
      </c>
      <c r="CE85" s="1" cm="1">
        <f t="array" aca="1" ref="CE85" ca="1">INDIRECT(ADDRESS($B85,CE$39+$A85,1,1,$D85))</f>
        <v>0</v>
      </c>
      <c r="CF85" s="1" cm="1">
        <f t="array" aca="1" ref="CF85" ca="1">INDIRECT(ADDRESS($B85,CF$39+$A85,1,1,$D85))</f>
        <v>0</v>
      </c>
      <c r="CG85" s="1" cm="1">
        <f t="array" aca="1" ref="CG85" ca="1">INDIRECT(ADDRESS($B85,CG$39+$A85,1,1,$D85))</f>
        <v>0</v>
      </c>
      <c r="CH85" s="1" cm="1">
        <f t="array" aca="1" ref="CH85" ca="1">INDIRECT(ADDRESS($B85,CH$39+$A85,1,1,$D85))</f>
        <v>0</v>
      </c>
      <c r="CI85" s="1" cm="1">
        <f t="array" aca="1" ref="CI85" ca="1">INDIRECT(ADDRESS($B85,CI$39+$A85,1,1,$D85))</f>
        <v>0</v>
      </c>
      <c r="CJ85" s="1" cm="1">
        <f t="array" aca="1" ref="CJ85" ca="1">INDIRECT(ADDRESS($B85,CJ$39+$A85,1,1,$D85))</f>
        <v>0</v>
      </c>
      <c r="CK85" s="1" cm="1">
        <f t="array" aca="1" ref="CK85" ca="1">INDIRECT(ADDRESS($B85,CK$39+$A85,1,1,$D85))</f>
        <v>0</v>
      </c>
      <c r="CL85" s="1" cm="1">
        <f t="array" aca="1" ref="CL85" ca="1">INDIRECT(ADDRESS($B85,CL$39+$A85,1,1,$D85))</f>
        <v>0</v>
      </c>
      <c r="CM85" s="1" cm="1">
        <f t="array" aca="1" ref="CM85" ca="1">INDIRECT(ADDRESS($B85,CM$39+$A85,1,1,$D85))</f>
        <v>0</v>
      </c>
      <c r="CN85" s="1" cm="1">
        <f t="array" aca="1" ref="CN85" ca="1">INDIRECT(ADDRESS($B85,CN$39+$A85,1,1,$D85))</f>
        <v>0</v>
      </c>
      <c r="CO85" s="1" cm="1">
        <f t="array" aca="1" ref="CO85" ca="1">INDIRECT(ADDRESS($B85,CO$39+$A85,1,1,$D85))</f>
        <v>0</v>
      </c>
    </row>
    <row r="86" spans="1:93" x14ac:dyDescent="0.25">
      <c r="A86">
        <v>8</v>
      </c>
      <c r="B86">
        <f t="shared" ca="1" si="35"/>
        <v>36</v>
      </c>
      <c r="C86" s="1" t="str">
        <f t="shared" si="34"/>
        <v>US New Jersey</v>
      </c>
      <c r="D86" t="str">
        <f>D85</f>
        <v>Hospitalized</v>
      </c>
      <c r="E86" s="1" cm="1">
        <f t="array" aca="1" ref="E86" ca="1">INDIRECT(ADDRESS($B86,E$39+$A86,1,1,$D86))</f>
        <v>0</v>
      </c>
      <c r="F86" s="1" cm="1">
        <f t="array" aca="1" ref="F86" ca="1">INDIRECT(ADDRESS($B86,F$39+$A86,1,1,$D86))</f>
        <v>0</v>
      </c>
      <c r="G86" s="1" cm="1">
        <f t="array" aca="1" ref="G86" ca="1">INDIRECT(ADDRESS($B86,G$39+$A86,1,1,$D86))</f>
        <v>0</v>
      </c>
      <c r="H86" s="1" cm="1">
        <f t="array" aca="1" ref="H86" ca="1">INDIRECT(ADDRESS($B86,H$39+$A86,1,1,$D86))</f>
        <v>0</v>
      </c>
      <c r="I86" s="1" cm="1">
        <f t="array" aca="1" ref="I86" ca="1">INDIRECT(ADDRESS($B86,I$39+$A86,1,1,$D86))</f>
        <v>0</v>
      </c>
      <c r="J86" s="1" cm="1">
        <f t="array" aca="1" ref="J86" ca="1">INDIRECT(ADDRESS($B86,J$39+$A86,1,1,$D86))</f>
        <v>0</v>
      </c>
      <c r="K86" s="1" cm="1">
        <f t="array" aca="1" ref="K86" ca="1">INDIRECT(ADDRESS($B86,K$39+$A86,1,1,$D86))</f>
        <v>0</v>
      </c>
      <c r="L86" s="1" cm="1">
        <f t="array" aca="1" ref="L86" ca="1">INDIRECT(ADDRESS($B86,L$39+$A86,1,1,$D86))</f>
        <v>0</v>
      </c>
      <c r="M86" s="1" cm="1">
        <f t="array" aca="1" ref="M86" ca="1">INDIRECT(ADDRESS($B86,M$39+$A86,1,1,$D86))</f>
        <v>0</v>
      </c>
      <c r="N86" s="1" cm="1">
        <f t="array" aca="1" ref="N86" ca="1">INDIRECT(ADDRESS($B86,N$39+$A86,1,1,$D86))</f>
        <v>0</v>
      </c>
      <c r="O86" s="1" cm="1">
        <f t="array" aca="1" ref="O86" ca="1">INDIRECT(ADDRESS($B86,O$39+$A86,1,1,$D86))</f>
        <v>0</v>
      </c>
      <c r="P86" s="1" cm="1">
        <f t="array" aca="1" ref="P86" ca="1">INDIRECT(ADDRESS($B86,P$39+$A86,1,1,$D86))</f>
        <v>0</v>
      </c>
      <c r="Q86" s="1" cm="1">
        <f t="array" aca="1" ref="Q86" ca="1">INDIRECT(ADDRESS($B86,Q$39+$A86,1,1,$D86))</f>
        <v>0</v>
      </c>
      <c r="R86" s="1" cm="1">
        <f t="array" aca="1" ref="R86" ca="1">INDIRECT(ADDRESS($B86,R$39+$A86,1,1,$D86))</f>
        <v>0</v>
      </c>
      <c r="S86" s="1" cm="1">
        <f t="array" aca="1" ref="S86" ca="1">INDIRECT(ADDRESS($B86,S$39+$A86,1,1,$D86))</f>
        <v>0</v>
      </c>
      <c r="T86" s="1" cm="1">
        <f t="array" aca="1" ref="T86" ca="1">INDIRECT(ADDRESS($B86,T$39+$A86,1,1,$D86))</f>
        <v>0</v>
      </c>
      <c r="U86" s="1" cm="1">
        <f t="array" aca="1" ref="U86" ca="1">INDIRECT(ADDRESS($B86,U$39+$A86,1,1,$D86))</f>
        <v>0</v>
      </c>
      <c r="V86" s="1" cm="1">
        <f t="array" aca="1" ref="V86" ca="1">INDIRECT(ADDRESS($B86,V$39+$A86,1,1,$D86))</f>
        <v>0</v>
      </c>
      <c r="W86" s="1" cm="1">
        <f t="array" aca="1" ref="W86" ca="1">INDIRECT(ADDRESS($B86,W$39+$A86,1,1,$D86))</f>
        <v>0</v>
      </c>
      <c r="X86" s="1" cm="1">
        <f t="array" aca="1" ref="X86" ca="1">INDIRECT(ADDRESS($B86,X$39+$A86,1,1,$D86))</f>
        <v>0</v>
      </c>
      <c r="Y86" s="1" cm="1">
        <f t="array" aca="1" ref="Y86" ca="1">INDIRECT(ADDRESS($B86,Y$39+$A86,1,1,$D86))</f>
        <v>0</v>
      </c>
      <c r="Z86" s="1" cm="1">
        <f t="array" aca="1" ref="Z86" ca="1">INDIRECT(ADDRESS($B86,Z$39+$A86,1,1,$D86))</f>
        <v>0</v>
      </c>
      <c r="AA86" s="1" cm="1">
        <f t="array" aca="1" ref="AA86" ca="1">INDIRECT(ADDRESS($B86,AA$39+$A86,1,1,$D86))</f>
        <v>0</v>
      </c>
      <c r="AB86" s="1" cm="1">
        <f t="array" aca="1" ref="AB86" ca="1">INDIRECT(ADDRESS($B86,AB$39+$A86,1,1,$D86))</f>
        <v>0</v>
      </c>
      <c r="AC86" s="1" cm="1">
        <f t="array" aca="1" ref="AC86" ca="1">INDIRECT(ADDRESS($B86,AC$39+$A86,1,1,$D86))</f>
        <v>0</v>
      </c>
      <c r="AD86" s="1" cm="1">
        <f t="array" aca="1" ref="AD86" ca="1">INDIRECT(ADDRESS($B86,AD$39+$A86,1,1,$D86))</f>
        <v>0</v>
      </c>
      <c r="AE86" s="1" cm="1">
        <f t="array" aca="1" ref="AE86" ca="1">INDIRECT(ADDRESS($B86,AE$39+$A86,1,1,$D86))</f>
        <v>0</v>
      </c>
      <c r="AF86" s="1" cm="1">
        <f t="array" aca="1" ref="AF86" ca="1">INDIRECT(ADDRESS($B86,AF$39+$A86,1,1,$D86))</f>
        <v>0</v>
      </c>
      <c r="AG86" s="1" cm="1">
        <f t="array" aca="1" ref="AG86" ca="1">INDIRECT(ADDRESS($B86,AG$39+$A86,1,1,$D86))</f>
        <v>0</v>
      </c>
      <c r="AH86" s="1" cm="1">
        <f t="array" aca="1" ref="AH86" ca="1">INDIRECT(ADDRESS($B86,AH$39+$A86,1,1,$D86))</f>
        <v>0</v>
      </c>
      <c r="AI86" s="1" cm="1">
        <f t="array" aca="1" ref="AI86" ca="1">INDIRECT(ADDRESS($B86,AI$39+$A86,1,1,$D86))</f>
        <v>0</v>
      </c>
      <c r="AJ86" s="1" cm="1">
        <f t="array" aca="1" ref="AJ86" ca="1">INDIRECT(ADDRESS($B86,AJ$39+$A86,1,1,$D86))</f>
        <v>0</v>
      </c>
      <c r="AK86" s="1" cm="1">
        <f t="array" aca="1" ref="AK86" ca="1">INDIRECT(ADDRESS($B86,AK$39+$A86,1,1,$D86))</f>
        <v>0</v>
      </c>
      <c r="AL86" s="1" cm="1">
        <f t="array" aca="1" ref="AL86" ca="1">INDIRECT(ADDRESS($B86,AL$39+$A86,1,1,$D86))</f>
        <v>0</v>
      </c>
      <c r="AM86" s="1" cm="1">
        <f t="array" aca="1" ref="AM86" ca="1">INDIRECT(ADDRESS($B86,AM$39+$A86,1,1,$D86))</f>
        <v>0</v>
      </c>
      <c r="AN86" s="1" cm="1">
        <f t="array" aca="1" ref="AN86" ca="1">INDIRECT(ADDRESS($B86,AN$39+$A86,1,1,$D86))</f>
        <v>0</v>
      </c>
      <c r="AO86" s="1" cm="1">
        <f t="array" aca="1" ref="AO86" ca="1">INDIRECT(ADDRESS($B86,AO$39+$A86,1,1,$D86))</f>
        <v>0</v>
      </c>
      <c r="AP86" s="1" cm="1">
        <f t="array" aca="1" ref="AP86" ca="1">INDIRECT(ADDRESS($B86,AP$39+$A86,1,1,$D86))</f>
        <v>0</v>
      </c>
      <c r="AQ86" s="1" cm="1">
        <f t="array" aca="1" ref="AQ86" ca="1">INDIRECT(ADDRESS($B86,AQ$39+$A86,1,1,$D86))</f>
        <v>0</v>
      </c>
      <c r="AR86" s="1" cm="1">
        <f t="array" aca="1" ref="AR86" ca="1">INDIRECT(ADDRESS($B86,AR$39+$A86,1,1,$D86))</f>
        <v>0</v>
      </c>
      <c r="AS86" s="1" cm="1">
        <f t="array" aca="1" ref="AS86" ca="1">INDIRECT(ADDRESS($B86,AS$39+$A86,1,1,$D86))</f>
        <v>0</v>
      </c>
      <c r="AT86" s="1" cm="1">
        <f t="array" aca="1" ref="AT86" ca="1">INDIRECT(ADDRESS($B86,AT$39+$A86,1,1,$D86))</f>
        <v>0</v>
      </c>
      <c r="AU86" s="1" cm="1">
        <f t="array" aca="1" ref="AU86" ca="1">INDIRECT(ADDRESS($B86,AU$39+$A86,1,1,$D86))</f>
        <v>0</v>
      </c>
      <c r="AV86" s="1" cm="1">
        <f t="array" aca="1" ref="AV86" ca="1">INDIRECT(ADDRESS($B86,AV$39+$A86,1,1,$D86))</f>
        <v>0</v>
      </c>
      <c r="AW86" s="1" cm="1">
        <f t="array" aca="1" ref="AW86" ca="1">INDIRECT(ADDRESS($B86,AW$39+$A86,1,1,$D86))</f>
        <v>0</v>
      </c>
      <c r="AX86" s="1" cm="1">
        <f t="array" aca="1" ref="AX86" ca="1">INDIRECT(ADDRESS($B86,AX$39+$A86,1,1,$D86))</f>
        <v>0</v>
      </c>
      <c r="AY86" s="1" cm="1">
        <f t="array" aca="1" ref="AY86" ca="1">INDIRECT(ADDRESS($B86,AY$39+$A86,1,1,$D86))</f>
        <v>0</v>
      </c>
      <c r="AZ86" s="1" cm="1">
        <f t="array" aca="1" ref="AZ86" ca="1">INDIRECT(ADDRESS($B86,AZ$39+$A86,1,1,$D86))</f>
        <v>0</v>
      </c>
      <c r="BA86" s="1" cm="1">
        <f t="array" aca="1" ref="BA86" ca="1">INDIRECT(ADDRESS($B86,BA$39+$A86,1,1,$D86))</f>
        <v>0</v>
      </c>
      <c r="BB86" s="1" cm="1">
        <f t="array" aca="1" ref="BB86" ca="1">INDIRECT(ADDRESS($B86,BB$39+$A86,1,1,$D86))</f>
        <v>0</v>
      </c>
      <c r="BC86" s="1" cm="1">
        <f t="array" aca="1" ref="BC86" ca="1">INDIRECT(ADDRESS($B86,BC$39+$A86,1,1,$D86))</f>
        <v>0</v>
      </c>
      <c r="BD86" s="1" cm="1">
        <f t="array" aca="1" ref="BD86" ca="1">INDIRECT(ADDRESS($B86,BD$39+$A86,1,1,$D86))</f>
        <v>0</v>
      </c>
      <c r="BE86" s="1" cm="1">
        <f t="array" aca="1" ref="BE86" ca="1">INDIRECT(ADDRESS($B86,BE$39+$A86,1,1,$D86))</f>
        <v>0</v>
      </c>
      <c r="BF86" s="1" cm="1">
        <f t="array" aca="1" ref="BF86" ca="1">INDIRECT(ADDRESS($B86,BF$39+$A86,1,1,$D86))</f>
        <v>0</v>
      </c>
      <c r="BG86" s="1" cm="1">
        <f t="array" aca="1" ref="BG86" ca="1">INDIRECT(ADDRESS($B86,BG$39+$A86,1,1,$D86))</f>
        <v>0</v>
      </c>
      <c r="BH86" s="1" cm="1">
        <f t="array" aca="1" ref="BH86" ca="1">INDIRECT(ADDRESS($B86,BH$39+$A86,1,1,$D86))</f>
        <v>0</v>
      </c>
      <c r="BI86" s="1" cm="1">
        <f t="array" aca="1" ref="BI86" ca="1">INDIRECT(ADDRESS($B86,BI$39+$A86,1,1,$D86))</f>
        <v>0</v>
      </c>
      <c r="BJ86" s="1" cm="1">
        <f t="array" aca="1" ref="BJ86" ca="1">INDIRECT(ADDRESS($B86,BJ$39+$A86,1,1,$D86))</f>
        <v>0</v>
      </c>
      <c r="BK86" s="1" cm="1">
        <f t="array" aca="1" ref="BK86" ca="1">INDIRECT(ADDRESS($B86,BK$39+$A86,1,1,$D86))</f>
        <v>0</v>
      </c>
      <c r="BL86" s="1" cm="1">
        <f t="array" aca="1" ref="BL86" ca="1">INDIRECT(ADDRESS($B86,BL$39+$A86,1,1,$D86))</f>
        <v>0</v>
      </c>
      <c r="BM86" s="1" cm="1">
        <f t="array" aca="1" ref="BM86" ca="1">INDIRECT(ADDRESS($B86,BM$39+$A86,1,1,$D86))</f>
        <v>0</v>
      </c>
      <c r="BN86" s="1" cm="1">
        <f t="array" aca="1" ref="BN86" ca="1">INDIRECT(ADDRESS($B86,BN$39+$A86,1,1,$D86))</f>
        <v>0</v>
      </c>
      <c r="BO86" s="1" cm="1">
        <f t="array" aca="1" ref="BO86" ca="1">INDIRECT(ADDRESS($B86,BO$39+$A86,1,1,$D86))</f>
        <v>0</v>
      </c>
      <c r="BP86" s="1" cm="1">
        <f t="array" aca="1" ref="BP86" ca="1">INDIRECT(ADDRESS($B86,BP$39+$A86,1,1,$D86))</f>
        <v>0</v>
      </c>
      <c r="BQ86" s="1" cm="1">
        <f t="array" aca="1" ref="BQ86" ca="1">INDIRECT(ADDRESS($B86,BQ$39+$A86,1,1,$D86))</f>
        <v>0</v>
      </c>
      <c r="BR86" s="1" cm="1">
        <f t="array" aca="1" ref="BR86" ca="1">INDIRECT(ADDRESS($B86,BR$39+$A86,1,1,$D86))</f>
        <v>0</v>
      </c>
      <c r="BS86" s="1" cm="1">
        <f t="array" aca="1" ref="BS86" ca="1">INDIRECT(ADDRESS($B86,BS$39+$A86,1,1,$D86))</f>
        <v>0</v>
      </c>
      <c r="BT86" s="1" cm="1">
        <f t="array" aca="1" ref="BT86" ca="1">INDIRECT(ADDRESS($B86,BT$39+$A86,1,1,$D86))</f>
        <v>0</v>
      </c>
      <c r="BU86" s="1" cm="1">
        <f t="array" aca="1" ref="BU86" ca="1">INDIRECT(ADDRESS($B86,BU$39+$A86,1,1,$D86))</f>
        <v>0</v>
      </c>
      <c r="BV86" s="1" cm="1">
        <f t="array" aca="1" ref="BV86" ca="1">INDIRECT(ADDRESS($B86,BV$39+$A86,1,1,$D86))</f>
        <v>0</v>
      </c>
      <c r="BW86" s="1" cm="1">
        <f t="array" aca="1" ref="BW86" ca="1">INDIRECT(ADDRESS($B86,BW$39+$A86,1,1,$D86))</f>
        <v>0</v>
      </c>
      <c r="BX86" s="1" cm="1">
        <f t="array" aca="1" ref="BX86" ca="1">INDIRECT(ADDRESS($B86,BX$39+$A86,1,1,$D86))</f>
        <v>0</v>
      </c>
      <c r="BY86" s="1" cm="1">
        <f t="array" aca="1" ref="BY86" ca="1">INDIRECT(ADDRESS($B86,BY$39+$A86,1,1,$D86))</f>
        <v>0</v>
      </c>
      <c r="BZ86" s="1" cm="1">
        <f t="array" aca="1" ref="BZ86" ca="1">INDIRECT(ADDRESS($B86,BZ$39+$A86,1,1,$D86))</f>
        <v>0</v>
      </c>
      <c r="CA86" s="1" cm="1">
        <f t="array" aca="1" ref="CA86" ca="1">INDIRECT(ADDRESS($B86,CA$39+$A86,1,1,$D86))</f>
        <v>0</v>
      </c>
      <c r="CB86" s="1" cm="1">
        <f t="array" aca="1" ref="CB86" ca="1">INDIRECT(ADDRESS($B86,CB$39+$A86,1,1,$D86))</f>
        <v>0</v>
      </c>
      <c r="CC86" s="1" cm="1">
        <f t="array" aca="1" ref="CC86" ca="1">INDIRECT(ADDRESS($B86,CC$39+$A86,1,1,$D86))</f>
        <v>0</v>
      </c>
      <c r="CD86" s="1" cm="1">
        <f t="array" aca="1" ref="CD86" ca="1">INDIRECT(ADDRESS($B86,CD$39+$A86,1,1,$D86))</f>
        <v>0</v>
      </c>
      <c r="CE86" s="1" cm="1">
        <f t="array" aca="1" ref="CE86" ca="1">INDIRECT(ADDRESS($B86,CE$39+$A86,1,1,$D86))</f>
        <v>0</v>
      </c>
      <c r="CF86" s="1" cm="1">
        <f t="array" aca="1" ref="CF86" ca="1">INDIRECT(ADDRESS($B86,CF$39+$A86,1,1,$D86))</f>
        <v>0</v>
      </c>
      <c r="CG86" s="1" cm="1">
        <f t="array" aca="1" ref="CG86" ca="1">INDIRECT(ADDRESS($B86,CG$39+$A86,1,1,$D86))</f>
        <v>0</v>
      </c>
      <c r="CH86" s="1" cm="1">
        <f t="array" aca="1" ref="CH86" ca="1">INDIRECT(ADDRESS($B86,CH$39+$A86,1,1,$D86))</f>
        <v>0</v>
      </c>
      <c r="CI86" s="1" cm="1">
        <f t="array" aca="1" ref="CI86" ca="1">INDIRECT(ADDRESS($B86,CI$39+$A86,1,1,$D86))</f>
        <v>0</v>
      </c>
      <c r="CJ86" s="1" cm="1">
        <f t="array" aca="1" ref="CJ86" ca="1">INDIRECT(ADDRESS($B86,CJ$39+$A86,1,1,$D86))</f>
        <v>0</v>
      </c>
      <c r="CK86" s="1" cm="1">
        <f t="array" aca="1" ref="CK86" ca="1">INDIRECT(ADDRESS($B86,CK$39+$A86,1,1,$D86))</f>
        <v>0</v>
      </c>
      <c r="CL86" s="1" cm="1">
        <f t="array" aca="1" ref="CL86" ca="1">INDIRECT(ADDRESS($B86,CL$39+$A86,1,1,$D86))</f>
        <v>0</v>
      </c>
      <c r="CM86" s="1" cm="1">
        <f t="array" aca="1" ref="CM86" ca="1">INDIRECT(ADDRESS($B86,CM$39+$A86,1,1,$D86))</f>
        <v>0</v>
      </c>
      <c r="CN86" s="1" cm="1">
        <f t="array" aca="1" ref="CN86" ca="1">INDIRECT(ADDRESS($B86,CN$39+$A86,1,1,$D86))</f>
        <v>0</v>
      </c>
      <c r="CO86" s="1" cm="1">
        <f t="array" aca="1" ref="CO86" ca="1">INDIRECT(ADDRESS($B86,CO$39+$A86,1,1,$D86))</f>
        <v>0</v>
      </c>
    </row>
    <row r="87" spans="1:93" x14ac:dyDescent="0.25">
      <c r="A87">
        <v>8</v>
      </c>
      <c r="B87">
        <f t="shared" ca="1" si="35"/>
        <v>14</v>
      </c>
      <c r="C87" s="1" t="str">
        <f t="shared" si="34"/>
        <v>US Florida</v>
      </c>
      <c r="D87" t="str">
        <f t="shared" ref="D87:D90" si="36">D86</f>
        <v>Hospitalized</v>
      </c>
      <c r="E87" s="1" cm="1">
        <f t="array" aca="1" ref="E87" ca="1">INDIRECT(ADDRESS($B87,E$39+$A87,1,1,$D87))</f>
        <v>0</v>
      </c>
      <c r="F87" s="1" cm="1">
        <f t="array" aca="1" ref="F87" ca="1">INDIRECT(ADDRESS($B87,F$39+$A87,1,1,$D87))</f>
        <v>0</v>
      </c>
      <c r="G87" s="1" cm="1">
        <f t="array" aca="1" ref="G87" ca="1">INDIRECT(ADDRESS($B87,G$39+$A87,1,1,$D87))</f>
        <v>0</v>
      </c>
      <c r="H87" s="1" cm="1">
        <f t="array" aca="1" ref="H87" ca="1">INDIRECT(ADDRESS($B87,H$39+$A87,1,1,$D87))</f>
        <v>0</v>
      </c>
      <c r="I87" s="1" cm="1">
        <f t="array" aca="1" ref="I87" ca="1">INDIRECT(ADDRESS($B87,I$39+$A87,1,1,$D87))</f>
        <v>0</v>
      </c>
      <c r="J87" s="1" cm="1">
        <f t="array" aca="1" ref="J87" ca="1">INDIRECT(ADDRESS($B87,J$39+$A87,1,1,$D87))</f>
        <v>0</v>
      </c>
      <c r="K87" s="1" cm="1">
        <f t="array" aca="1" ref="K87" ca="1">INDIRECT(ADDRESS($B87,K$39+$A87,1,1,$D87))</f>
        <v>0</v>
      </c>
      <c r="L87" s="1" cm="1">
        <f t="array" aca="1" ref="L87" ca="1">INDIRECT(ADDRESS($B87,L$39+$A87,1,1,$D87))</f>
        <v>0</v>
      </c>
      <c r="M87" s="1" cm="1">
        <f t="array" aca="1" ref="M87" ca="1">INDIRECT(ADDRESS($B87,M$39+$A87,1,1,$D87))</f>
        <v>0</v>
      </c>
      <c r="N87" s="1" cm="1">
        <f t="array" aca="1" ref="N87" ca="1">INDIRECT(ADDRESS($B87,N$39+$A87,1,1,$D87))</f>
        <v>0</v>
      </c>
      <c r="O87" s="1" cm="1">
        <f t="array" aca="1" ref="O87" ca="1">INDIRECT(ADDRESS($B87,O$39+$A87,1,1,$D87))</f>
        <v>0</v>
      </c>
      <c r="P87" s="1" cm="1">
        <f t="array" aca="1" ref="P87" ca="1">INDIRECT(ADDRESS($B87,P$39+$A87,1,1,$D87))</f>
        <v>0</v>
      </c>
      <c r="Q87" s="1" cm="1">
        <f t="array" aca="1" ref="Q87" ca="1">INDIRECT(ADDRESS($B87,Q$39+$A87,1,1,$D87))</f>
        <v>0</v>
      </c>
      <c r="R87" s="1" cm="1">
        <f t="array" aca="1" ref="R87" ca="1">INDIRECT(ADDRESS($B87,R$39+$A87,1,1,$D87))</f>
        <v>0</v>
      </c>
      <c r="S87" s="1" cm="1">
        <f t="array" aca="1" ref="S87" ca="1">INDIRECT(ADDRESS($B87,S$39+$A87,1,1,$D87))</f>
        <v>0</v>
      </c>
      <c r="T87" s="1" cm="1">
        <f t="array" aca="1" ref="T87" ca="1">INDIRECT(ADDRESS($B87,T$39+$A87,1,1,$D87))</f>
        <v>0</v>
      </c>
      <c r="U87" s="1" cm="1">
        <f t="array" aca="1" ref="U87" ca="1">INDIRECT(ADDRESS($B87,U$39+$A87,1,1,$D87))</f>
        <v>0</v>
      </c>
      <c r="V87" s="1" cm="1">
        <f t="array" aca="1" ref="V87" ca="1">INDIRECT(ADDRESS($B87,V$39+$A87,1,1,$D87))</f>
        <v>0</v>
      </c>
      <c r="W87" s="1" cm="1">
        <f t="array" aca="1" ref="W87" ca="1">INDIRECT(ADDRESS($B87,W$39+$A87,1,1,$D87))</f>
        <v>0</v>
      </c>
      <c r="X87" s="1" cm="1">
        <f t="array" aca="1" ref="X87" ca="1">INDIRECT(ADDRESS($B87,X$39+$A87,1,1,$D87))</f>
        <v>0</v>
      </c>
      <c r="Y87" s="1" cm="1">
        <f t="array" aca="1" ref="Y87" ca="1">INDIRECT(ADDRESS($B87,Y$39+$A87,1,1,$D87))</f>
        <v>0</v>
      </c>
      <c r="Z87" s="1" cm="1">
        <f t="array" aca="1" ref="Z87" ca="1">INDIRECT(ADDRESS($B87,Z$39+$A87,1,1,$D87))</f>
        <v>0</v>
      </c>
      <c r="AA87" s="1" cm="1">
        <f t="array" aca="1" ref="AA87" ca="1">INDIRECT(ADDRESS($B87,AA$39+$A87,1,1,$D87))</f>
        <v>0</v>
      </c>
      <c r="AB87" s="1" cm="1">
        <f t="array" aca="1" ref="AB87" ca="1">INDIRECT(ADDRESS($B87,AB$39+$A87,1,1,$D87))</f>
        <v>0</v>
      </c>
      <c r="AC87" s="1" cm="1">
        <f t="array" aca="1" ref="AC87" ca="1">INDIRECT(ADDRESS($B87,AC$39+$A87,1,1,$D87))</f>
        <v>0</v>
      </c>
      <c r="AD87" s="1" cm="1">
        <f t="array" aca="1" ref="AD87" ca="1">INDIRECT(ADDRESS($B87,AD$39+$A87,1,1,$D87))</f>
        <v>0</v>
      </c>
      <c r="AE87" s="1" cm="1">
        <f t="array" aca="1" ref="AE87" ca="1">INDIRECT(ADDRESS($B87,AE$39+$A87,1,1,$D87))</f>
        <v>0</v>
      </c>
      <c r="AF87" s="1" cm="1">
        <f t="array" aca="1" ref="AF87" ca="1">INDIRECT(ADDRESS($B87,AF$39+$A87,1,1,$D87))</f>
        <v>0</v>
      </c>
      <c r="AG87" s="1" cm="1">
        <f t="array" aca="1" ref="AG87" ca="1">INDIRECT(ADDRESS($B87,AG$39+$A87,1,1,$D87))</f>
        <v>0</v>
      </c>
      <c r="AH87" s="1" cm="1">
        <f t="array" aca="1" ref="AH87" ca="1">INDIRECT(ADDRESS($B87,AH$39+$A87,1,1,$D87))</f>
        <v>0</v>
      </c>
      <c r="AI87" s="1" cm="1">
        <f t="array" aca="1" ref="AI87" ca="1">INDIRECT(ADDRESS($B87,AI$39+$A87,1,1,$D87))</f>
        <v>0</v>
      </c>
      <c r="AJ87" s="1" cm="1">
        <f t="array" aca="1" ref="AJ87" ca="1">INDIRECT(ADDRESS($B87,AJ$39+$A87,1,1,$D87))</f>
        <v>0</v>
      </c>
      <c r="AK87" s="1" cm="1">
        <f t="array" aca="1" ref="AK87" ca="1">INDIRECT(ADDRESS($B87,AK$39+$A87,1,1,$D87))</f>
        <v>0</v>
      </c>
      <c r="AL87" s="1" cm="1">
        <f t="array" aca="1" ref="AL87" ca="1">INDIRECT(ADDRESS($B87,AL$39+$A87,1,1,$D87))</f>
        <v>0</v>
      </c>
      <c r="AM87" s="1" cm="1">
        <f t="array" aca="1" ref="AM87" ca="1">INDIRECT(ADDRESS($B87,AM$39+$A87,1,1,$D87))</f>
        <v>0</v>
      </c>
      <c r="AN87" s="1" cm="1">
        <f t="array" aca="1" ref="AN87" ca="1">INDIRECT(ADDRESS($B87,AN$39+$A87,1,1,$D87))</f>
        <v>0</v>
      </c>
      <c r="AO87" s="1" cm="1">
        <f t="array" aca="1" ref="AO87" ca="1">INDIRECT(ADDRESS($B87,AO$39+$A87,1,1,$D87))</f>
        <v>0</v>
      </c>
      <c r="AP87" s="1" cm="1">
        <f t="array" aca="1" ref="AP87" ca="1">INDIRECT(ADDRESS($B87,AP$39+$A87,1,1,$D87))</f>
        <v>0</v>
      </c>
      <c r="AQ87" s="1" cm="1">
        <f t="array" aca="1" ref="AQ87" ca="1">INDIRECT(ADDRESS($B87,AQ$39+$A87,1,1,$D87))</f>
        <v>0</v>
      </c>
      <c r="AR87" s="1" cm="1">
        <f t="array" aca="1" ref="AR87" ca="1">INDIRECT(ADDRESS($B87,AR$39+$A87,1,1,$D87))</f>
        <v>0</v>
      </c>
      <c r="AS87" s="1" cm="1">
        <f t="array" aca="1" ref="AS87" ca="1">INDIRECT(ADDRESS($B87,AS$39+$A87,1,1,$D87))</f>
        <v>0</v>
      </c>
      <c r="AT87" s="1" cm="1">
        <f t="array" aca="1" ref="AT87" ca="1">INDIRECT(ADDRESS($B87,AT$39+$A87,1,1,$D87))</f>
        <v>0</v>
      </c>
      <c r="AU87" s="1" cm="1">
        <f t="array" aca="1" ref="AU87" ca="1">INDIRECT(ADDRESS($B87,AU$39+$A87,1,1,$D87))</f>
        <v>0</v>
      </c>
      <c r="AV87" s="1" cm="1">
        <f t="array" aca="1" ref="AV87" ca="1">INDIRECT(ADDRESS($B87,AV$39+$A87,1,1,$D87))</f>
        <v>0</v>
      </c>
      <c r="AW87" s="1" cm="1">
        <f t="array" aca="1" ref="AW87" ca="1">INDIRECT(ADDRESS($B87,AW$39+$A87,1,1,$D87))</f>
        <v>0</v>
      </c>
      <c r="AX87" s="1" cm="1">
        <f t="array" aca="1" ref="AX87" ca="1">INDIRECT(ADDRESS($B87,AX$39+$A87,1,1,$D87))</f>
        <v>0</v>
      </c>
      <c r="AY87" s="1" cm="1">
        <f t="array" aca="1" ref="AY87" ca="1">INDIRECT(ADDRESS($B87,AY$39+$A87,1,1,$D87))</f>
        <v>0</v>
      </c>
      <c r="AZ87" s="1" cm="1">
        <f t="array" aca="1" ref="AZ87" ca="1">INDIRECT(ADDRESS($B87,AZ$39+$A87,1,1,$D87))</f>
        <v>0</v>
      </c>
      <c r="BA87" s="1" cm="1">
        <f t="array" aca="1" ref="BA87" ca="1">INDIRECT(ADDRESS($B87,BA$39+$A87,1,1,$D87))</f>
        <v>0</v>
      </c>
      <c r="BB87" s="1" cm="1">
        <f t="array" aca="1" ref="BB87" ca="1">INDIRECT(ADDRESS($B87,BB$39+$A87,1,1,$D87))</f>
        <v>0</v>
      </c>
      <c r="BC87" s="1" cm="1">
        <f t="array" aca="1" ref="BC87" ca="1">INDIRECT(ADDRESS($B87,BC$39+$A87,1,1,$D87))</f>
        <v>0</v>
      </c>
      <c r="BD87" s="1" cm="1">
        <f t="array" aca="1" ref="BD87" ca="1">INDIRECT(ADDRESS($B87,BD$39+$A87,1,1,$D87))</f>
        <v>0</v>
      </c>
      <c r="BE87" s="1" cm="1">
        <f t="array" aca="1" ref="BE87" ca="1">INDIRECT(ADDRESS($B87,BE$39+$A87,1,1,$D87))</f>
        <v>0</v>
      </c>
      <c r="BF87" s="1" cm="1">
        <f t="array" aca="1" ref="BF87" ca="1">INDIRECT(ADDRESS($B87,BF$39+$A87,1,1,$D87))</f>
        <v>0</v>
      </c>
      <c r="BG87" s="1" cm="1">
        <f t="array" aca="1" ref="BG87" ca="1">INDIRECT(ADDRESS($B87,BG$39+$A87,1,1,$D87))</f>
        <v>0</v>
      </c>
      <c r="BH87" s="1" cm="1">
        <f t="array" aca="1" ref="BH87" ca="1">INDIRECT(ADDRESS($B87,BH$39+$A87,1,1,$D87))</f>
        <v>0</v>
      </c>
      <c r="BI87" s="1" cm="1">
        <f t="array" aca="1" ref="BI87" ca="1">INDIRECT(ADDRESS($B87,BI$39+$A87,1,1,$D87))</f>
        <v>0</v>
      </c>
      <c r="BJ87" s="1" cm="1">
        <f t="array" aca="1" ref="BJ87" ca="1">INDIRECT(ADDRESS($B87,BJ$39+$A87,1,1,$D87))</f>
        <v>0</v>
      </c>
      <c r="BK87" s="1" cm="1">
        <f t="array" aca="1" ref="BK87" ca="1">INDIRECT(ADDRESS($B87,BK$39+$A87,1,1,$D87))</f>
        <v>0</v>
      </c>
      <c r="BL87" s="1" cm="1">
        <f t="array" aca="1" ref="BL87" ca="1">INDIRECT(ADDRESS($B87,BL$39+$A87,1,1,$D87))</f>
        <v>158</v>
      </c>
      <c r="BM87" s="1" cm="1">
        <f t="array" aca="1" ref="BM87" ca="1">INDIRECT(ADDRESS($B87,BM$39+$A87,1,1,$D87))</f>
        <v>185</v>
      </c>
      <c r="BN87" s="1" cm="1">
        <f t="array" aca="1" ref="BN87" ca="1">INDIRECT(ADDRESS($B87,BN$39+$A87,1,1,$D87))</f>
        <v>217</v>
      </c>
      <c r="BO87" s="1" cm="1">
        <f t="array" aca="1" ref="BO87" ca="1">INDIRECT(ADDRESS($B87,BO$39+$A87,1,1,$D87))</f>
        <v>259</v>
      </c>
      <c r="BP87" s="1" cm="1">
        <f t="array" aca="1" ref="BP87" ca="1">INDIRECT(ADDRESS($B87,BP$39+$A87,1,1,$D87))</f>
        <v>316</v>
      </c>
      <c r="BQ87" s="1" cm="1">
        <f t="array" aca="1" ref="BQ87" ca="1">INDIRECT(ADDRESS($B87,BQ$39+$A87,1,1,$D87))</f>
        <v>406</v>
      </c>
      <c r="BR87" s="1" cm="1">
        <f t="array" aca="1" ref="BR87" ca="1">INDIRECT(ADDRESS($B87,BR$39+$A87,1,1,$D87))</f>
        <v>456</v>
      </c>
      <c r="BS87" s="1" cm="1">
        <f t="array" aca="1" ref="BS87" ca="1">INDIRECT(ADDRESS($B87,BS$39+$A87,1,1,$D87))</f>
        <v>526</v>
      </c>
      <c r="BT87" s="1" cm="1">
        <f t="array" aca="1" ref="BT87" ca="1">INDIRECT(ADDRESS($B87,BT$39+$A87,1,1,$D87))</f>
        <v>594</v>
      </c>
      <c r="BU87" s="1" cm="1">
        <f t="array" aca="1" ref="BU87" ca="1">INDIRECT(ADDRESS($B87,BU$39+$A87,1,1,$D87))</f>
        <v>652</v>
      </c>
      <c r="BV87" s="1" cm="1">
        <f t="array" aca="1" ref="BV87" ca="1">INDIRECT(ADDRESS($B87,BV$39+$A87,1,1,$D87))</f>
        <v>823</v>
      </c>
      <c r="BW87" s="1" cm="1">
        <f t="array" aca="1" ref="BW87" ca="1">INDIRECT(ADDRESS($B87,BW$39+$A87,1,1,$D87))</f>
        <v>949</v>
      </c>
      <c r="BX87" s="1" cm="1">
        <f t="array" aca="1" ref="BX87" ca="1">INDIRECT(ADDRESS($B87,BX$39+$A87,1,1,$D87))</f>
        <v>1123</v>
      </c>
      <c r="BY87" s="1" cm="1">
        <f t="array" aca="1" ref="BY87" ca="1">INDIRECT(ADDRESS($B87,BY$39+$A87,1,1,$D87))</f>
        <v>1287</v>
      </c>
      <c r="BZ87" s="1" cm="1">
        <f t="array" aca="1" ref="BZ87" ca="1">INDIRECT(ADDRESS($B87,BZ$39+$A87,1,1,$D87))</f>
        <v>1462</v>
      </c>
      <c r="CA87" s="1" cm="1">
        <f t="array" aca="1" ref="CA87" ca="1">INDIRECT(ADDRESS($B87,CA$39+$A87,1,1,$D87))</f>
        <v>1572</v>
      </c>
      <c r="CB87" s="1" cm="1">
        <f t="array" aca="1" ref="CB87" ca="1">INDIRECT(ADDRESS($B87,CB$39+$A87,1,1,$D87))</f>
        <v>1682</v>
      </c>
      <c r="CC87" s="1" cm="1">
        <f t="array" aca="1" ref="CC87" ca="1">INDIRECT(ADDRESS($B87,CC$39+$A87,1,1,$D87))</f>
        <v>1999</v>
      </c>
      <c r="CD87" s="1" cm="1">
        <f t="array" aca="1" ref="CD87" ca="1">INDIRECT(ADDRESS($B87,CD$39+$A87,1,1,$D87))</f>
        <v>2062</v>
      </c>
      <c r="CE87" s="1" cm="1">
        <f t="array" aca="1" ref="CE87" ca="1">INDIRECT(ADDRESS($B87,CE$39+$A87,1,1,$D87))</f>
        <v>2268</v>
      </c>
      <c r="CF87" s="1" cm="1">
        <f t="array" aca="1" ref="CF87" ca="1">INDIRECT(ADDRESS($B87,CF$39+$A87,1,1,$D87))</f>
        <v>2487</v>
      </c>
      <c r="CG87" s="1" cm="1">
        <f t="array" aca="1" ref="CG87" ca="1">INDIRECT(ADDRESS($B87,CG$39+$A87,1,1,$D87))</f>
        <v>2661</v>
      </c>
      <c r="CH87" s="1" cm="1">
        <f t="array" aca="1" ref="CH87" ca="1">INDIRECT(ADDRESS($B87,CH$39+$A87,1,1,$D87))</f>
        <v>2772</v>
      </c>
      <c r="CI87" s="1" cm="1">
        <f t="array" aca="1" ref="CI87" ca="1">INDIRECT(ADDRESS($B87,CI$39+$A87,1,1,$D87))</f>
        <v>2833</v>
      </c>
      <c r="CJ87" s="1" cm="1">
        <f t="array" aca="1" ref="CJ87" ca="1">INDIRECT(ADDRESS($B87,CJ$39+$A87,1,1,$D87))</f>
        <v>3060</v>
      </c>
      <c r="CK87" s="1" cm="1">
        <f t="array" aca="1" ref="CK87" ca="1">INDIRECT(ADDRESS($B87,CK$39+$A87,1,1,$D87))</f>
        <v>3344</v>
      </c>
      <c r="CL87" s="1" cm="1">
        <f t="array" aca="1" ref="CL87" ca="1">INDIRECT(ADDRESS($B87,CL$39+$A87,1,1,$D87))</f>
        <v>3460</v>
      </c>
      <c r="CM87" s="1" cm="1">
        <f t="array" aca="1" ref="CM87" ca="1">INDIRECT(ADDRESS($B87,CM$39+$A87,1,1,$D87))</f>
        <v>3665</v>
      </c>
      <c r="CN87" s="1" cm="1">
        <f t="array" aca="1" ref="CN87" ca="1">INDIRECT(ADDRESS($B87,CN$39+$A87,1,1,$D87))</f>
        <v>0</v>
      </c>
      <c r="CO87" s="1" cm="1">
        <f t="array" aca="1" ref="CO87" ca="1">INDIRECT(ADDRESS($B87,CO$39+$A87,1,1,$D87))</f>
        <v>0</v>
      </c>
    </row>
    <row r="88" spans="1:93" x14ac:dyDescent="0.25">
      <c r="A88">
        <v>8</v>
      </c>
      <c r="B88">
        <f t="shared" ca="1" si="35"/>
        <v>56</v>
      </c>
      <c r="C88" s="1" t="str">
        <f t="shared" si="34"/>
        <v>US Washington</v>
      </c>
      <c r="D88" t="str">
        <f t="shared" si="36"/>
        <v>Hospitalized</v>
      </c>
      <c r="E88" s="1" cm="1">
        <f t="array" aca="1" ref="E88" ca="1">INDIRECT(ADDRESS($B88,E$39+$A88,1,1,$D88))</f>
        <v>0</v>
      </c>
      <c r="F88" s="1" cm="1">
        <f t="array" aca="1" ref="F88" ca="1">INDIRECT(ADDRESS($B88,F$39+$A88,1,1,$D88))</f>
        <v>0</v>
      </c>
      <c r="G88" s="1" cm="1">
        <f t="array" aca="1" ref="G88" ca="1">INDIRECT(ADDRESS($B88,G$39+$A88,1,1,$D88))</f>
        <v>0</v>
      </c>
      <c r="H88" s="1" cm="1">
        <f t="array" aca="1" ref="H88" ca="1">INDIRECT(ADDRESS($B88,H$39+$A88,1,1,$D88))</f>
        <v>0</v>
      </c>
      <c r="I88" s="1" cm="1">
        <f t="array" aca="1" ref="I88" ca="1">INDIRECT(ADDRESS($B88,I$39+$A88,1,1,$D88))</f>
        <v>0</v>
      </c>
      <c r="J88" s="1" cm="1">
        <f t="array" aca="1" ref="J88" ca="1">INDIRECT(ADDRESS($B88,J$39+$A88,1,1,$D88))</f>
        <v>0</v>
      </c>
      <c r="K88" s="1" cm="1">
        <f t="array" aca="1" ref="K88" ca="1">INDIRECT(ADDRESS($B88,K$39+$A88,1,1,$D88))</f>
        <v>0</v>
      </c>
      <c r="L88" s="1" cm="1">
        <f t="array" aca="1" ref="L88" ca="1">INDIRECT(ADDRESS($B88,L$39+$A88,1,1,$D88))</f>
        <v>0</v>
      </c>
      <c r="M88" s="1" cm="1">
        <f t="array" aca="1" ref="M88" ca="1">INDIRECT(ADDRESS($B88,M$39+$A88,1,1,$D88))</f>
        <v>0</v>
      </c>
      <c r="N88" s="1" cm="1">
        <f t="array" aca="1" ref="N88" ca="1">INDIRECT(ADDRESS($B88,N$39+$A88,1,1,$D88))</f>
        <v>0</v>
      </c>
      <c r="O88" s="1" cm="1">
        <f t="array" aca="1" ref="O88" ca="1">INDIRECT(ADDRESS($B88,O$39+$A88,1,1,$D88))</f>
        <v>0</v>
      </c>
      <c r="P88" s="1" cm="1">
        <f t="array" aca="1" ref="P88" ca="1">INDIRECT(ADDRESS($B88,P$39+$A88,1,1,$D88))</f>
        <v>0</v>
      </c>
      <c r="Q88" s="1" cm="1">
        <f t="array" aca="1" ref="Q88" ca="1">INDIRECT(ADDRESS($B88,Q$39+$A88,1,1,$D88))</f>
        <v>0</v>
      </c>
      <c r="R88" s="1" cm="1">
        <f t="array" aca="1" ref="R88" ca="1">INDIRECT(ADDRESS($B88,R$39+$A88,1,1,$D88))</f>
        <v>0</v>
      </c>
      <c r="S88" s="1" cm="1">
        <f t="array" aca="1" ref="S88" ca="1">INDIRECT(ADDRESS($B88,S$39+$A88,1,1,$D88))</f>
        <v>0</v>
      </c>
      <c r="T88" s="1" cm="1">
        <f t="array" aca="1" ref="T88" ca="1">INDIRECT(ADDRESS($B88,T$39+$A88,1,1,$D88))</f>
        <v>0</v>
      </c>
      <c r="U88" s="1" cm="1">
        <f t="array" aca="1" ref="U88" ca="1">INDIRECT(ADDRESS($B88,U$39+$A88,1,1,$D88))</f>
        <v>0</v>
      </c>
      <c r="V88" s="1" cm="1">
        <f t="array" aca="1" ref="V88" ca="1">INDIRECT(ADDRESS($B88,V$39+$A88,1,1,$D88))</f>
        <v>0</v>
      </c>
      <c r="W88" s="1" cm="1">
        <f t="array" aca="1" ref="W88" ca="1">INDIRECT(ADDRESS($B88,W$39+$A88,1,1,$D88))</f>
        <v>0</v>
      </c>
      <c r="X88" s="1" cm="1">
        <f t="array" aca="1" ref="X88" ca="1">INDIRECT(ADDRESS($B88,X$39+$A88,1,1,$D88))</f>
        <v>0</v>
      </c>
      <c r="Y88" s="1" cm="1">
        <f t="array" aca="1" ref="Y88" ca="1">INDIRECT(ADDRESS($B88,Y$39+$A88,1,1,$D88))</f>
        <v>0</v>
      </c>
      <c r="Z88" s="1" cm="1">
        <f t="array" aca="1" ref="Z88" ca="1">INDIRECT(ADDRESS($B88,Z$39+$A88,1,1,$D88))</f>
        <v>0</v>
      </c>
      <c r="AA88" s="1" cm="1">
        <f t="array" aca="1" ref="AA88" ca="1">INDIRECT(ADDRESS($B88,AA$39+$A88,1,1,$D88))</f>
        <v>0</v>
      </c>
      <c r="AB88" s="1" cm="1">
        <f t="array" aca="1" ref="AB88" ca="1">INDIRECT(ADDRESS($B88,AB$39+$A88,1,1,$D88))</f>
        <v>0</v>
      </c>
      <c r="AC88" s="1" cm="1">
        <f t="array" aca="1" ref="AC88" ca="1">INDIRECT(ADDRESS($B88,AC$39+$A88,1,1,$D88))</f>
        <v>0</v>
      </c>
      <c r="AD88" s="1" cm="1">
        <f t="array" aca="1" ref="AD88" ca="1">INDIRECT(ADDRESS($B88,AD$39+$A88,1,1,$D88))</f>
        <v>0</v>
      </c>
      <c r="AE88" s="1" cm="1">
        <f t="array" aca="1" ref="AE88" ca="1">INDIRECT(ADDRESS($B88,AE$39+$A88,1,1,$D88))</f>
        <v>0</v>
      </c>
      <c r="AF88" s="1" cm="1">
        <f t="array" aca="1" ref="AF88" ca="1">INDIRECT(ADDRESS($B88,AF$39+$A88,1,1,$D88))</f>
        <v>0</v>
      </c>
      <c r="AG88" s="1" cm="1">
        <f t="array" aca="1" ref="AG88" ca="1">INDIRECT(ADDRESS($B88,AG$39+$A88,1,1,$D88))</f>
        <v>0</v>
      </c>
      <c r="AH88" s="1" cm="1">
        <f t="array" aca="1" ref="AH88" ca="1">INDIRECT(ADDRESS($B88,AH$39+$A88,1,1,$D88))</f>
        <v>0</v>
      </c>
      <c r="AI88" s="1" cm="1">
        <f t="array" aca="1" ref="AI88" ca="1">INDIRECT(ADDRESS($B88,AI$39+$A88,1,1,$D88))</f>
        <v>0</v>
      </c>
      <c r="AJ88" s="1" cm="1">
        <f t="array" aca="1" ref="AJ88" ca="1">INDIRECT(ADDRESS($B88,AJ$39+$A88,1,1,$D88))</f>
        <v>0</v>
      </c>
      <c r="AK88" s="1" cm="1">
        <f t="array" aca="1" ref="AK88" ca="1">INDIRECT(ADDRESS($B88,AK$39+$A88,1,1,$D88))</f>
        <v>0</v>
      </c>
      <c r="AL88" s="1" cm="1">
        <f t="array" aca="1" ref="AL88" ca="1">INDIRECT(ADDRESS($B88,AL$39+$A88,1,1,$D88))</f>
        <v>0</v>
      </c>
      <c r="AM88" s="1" cm="1">
        <f t="array" aca="1" ref="AM88" ca="1">INDIRECT(ADDRESS($B88,AM$39+$A88,1,1,$D88))</f>
        <v>0</v>
      </c>
      <c r="AN88" s="1" cm="1">
        <f t="array" aca="1" ref="AN88" ca="1">INDIRECT(ADDRESS($B88,AN$39+$A88,1,1,$D88))</f>
        <v>0</v>
      </c>
      <c r="AO88" s="1" cm="1">
        <f t="array" aca="1" ref="AO88" ca="1">INDIRECT(ADDRESS($B88,AO$39+$A88,1,1,$D88))</f>
        <v>0</v>
      </c>
      <c r="AP88" s="1" cm="1">
        <f t="array" aca="1" ref="AP88" ca="1">INDIRECT(ADDRESS($B88,AP$39+$A88,1,1,$D88))</f>
        <v>0</v>
      </c>
      <c r="AQ88" s="1" cm="1">
        <f t="array" aca="1" ref="AQ88" ca="1">INDIRECT(ADDRESS($B88,AQ$39+$A88,1,1,$D88))</f>
        <v>0</v>
      </c>
      <c r="AR88" s="1" cm="1">
        <f t="array" aca="1" ref="AR88" ca="1">INDIRECT(ADDRESS($B88,AR$39+$A88,1,1,$D88))</f>
        <v>0</v>
      </c>
      <c r="AS88" s="1" cm="1">
        <f t="array" aca="1" ref="AS88" ca="1">INDIRECT(ADDRESS($B88,AS$39+$A88,1,1,$D88))</f>
        <v>0</v>
      </c>
      <c r="AT88" s="1" cm="1">
        <f t="array" aca="1" ref="AT88" ca="1">INDIRECT(ADDRESS($B88,AT$39+$A88,1,1,$D88))</f>
        <v>0</v>
      </c>
      <c r="AU88" s="1" cm="1">
        <f t="array" aca="1" ref="AU88" ca="1">INDIRECT(ADDRESS($B88,AU$39+$A88,1,1,$D88))</f>
        <v>0</v>
      </c>
      <c r="AV88" s="1" cm="1">
        <f t="array" aca="1" ref="AV88" ca="1">INDIRECT(ADDRESS($B88,AV$39+$A88,1,1,$D88))</f>
        <v>0</v>
      </c>
      <c r="AW88" s="1" cm="1">
        <f t="array" aca="1" ref="AW88" ca="1">INDIRECT(ADDRESS($B88,AW$39+$A88,1,1,$D88))</f>
        <v>0</v>
      </c>
      <c r="AX88" s="1" cm="1">
        <f t="array" aca="1" ref="AX88" ca="1">INDIRECT(ADDRESS($B88,AX$39+$A88,1,1,$D88))</f>
        <v>0</v>
      </c>
      <c r="AY88" s="1" cm="1">
        <f t="array" aca="1" ref="AY88" ca="1">INDIRECT(ADDRESS($B88,AY$39+$A88,1,1,$D88))</f>
        <v>0</v>
      </c>
      <c r="AZ88" s="1" cm="1">
        <f t="array" aca="1" ref="AZ88" ca="1">INDIRECT(ADDRESS($B88,AZ$39+$A88,1,1,$D88))</f>
        <v>0</v>
      </c>
      <c r="BA88" s="1" cm="1">
        <f t="array" aca="1" ref="BA88" ca="1">INDIRECT(ADDRESS($B88,BA$39+$A88,1,1,$D88))</f>
        <v>0</v>
      </c>
      <c r="BB88" s="1" cm="1">
        <f t="array" aca="1" ref="BB88" ca="1">INDIRECT(ADDRESS($B88,BB$39+$A88,1,1,$D88))</f>
        <v>0</v>
      </c>
      <c r="BC88" s="1" cm="1">
        <f t="array" aca="1" ref="BC88" ca="1">INDIRECT(ADDRESS($B88,BC$39+$A88,1,1,$D88))</f>
        <v>0</v>
      </c>
      <c r="BD88" s="1" cm="1">
        <f t="array" aca="1" ref="BD88" ca="1">INDIRECT(ADDRESS($B88,BD$39+$A88,1,1,$D88))</f>
        <v>0</v>
      </c>
      <c r="BE88" s="1" cm="1">
        <f t="array" aca="1" ref="BE88" ca="1">INDIRECT(ADDRESS($B88,BE$39+$A88,1,1,$D88))</f>
        <v>0</v>
      </c>
      <c r="BF88" s="1" cm="1">
        <f t="array" aca="1" ref="BF88" ca="1">INDIRECT(ADDRESS($B88,BF$39+$A88,1,1,$D88))</f>
        <v>0</v>
      </c>
      <c r="BG88" s="1" cm="1">
        <f t="array" aca="1" ref="BG88" ca="1">INDIRECT(ADDRESS($B88,BG$39+$A88,1,1,$D88))</f>
        <v>0</v>
      </c>
      <c r="BH88" s="1" cm="1">
        <f t="array" aca="1" ref="BH88" ca="1">INDIRECT(ADDRESS($B88,BH$39+$A88,1,1,$D88))</f>
        <v>0</v>
      </c>
      <c r="BI88" s="1" cm="1">
        <f t="array" aca="1" ref="BI88" ca="1">INDIRECT(ADDRESS($B88,BI$39+$A88,1,1,$D88))</f>
        <v>0</v>
      </c>
      <c r="BJ88" s="1" cm="1">
        <f t="array" aca="1" ref="BJ88" ca="1">INDIRECT(ADDRESS($B88,BJ$39+$A88,1,1,$D88))</f>
        <v>0</v>
      </c>
      <c r="BK88" s="1" cm="1">
        <f t="array" aca="1" ref="BK88" ca="1">INDIRECT(ADDRESS($B88,BK$39+$A88,1,1,$D88))</f>
        <v>0</v>
      </c>
      <c r="BL88" s="1" cm="1">
        <f t="array" aca="1" ref="BL88" ca="1">INDIRECT(ADDRESS($B88,BL$39+$A88,1,1,$D88))</f>
        <v>0</v>
      </c>
      <c r="BM88" s="1" cm="1">
        <f t="array" aca="1" ref="BM88" ca="1">INDIRECT(ADDRESS($B88,BM$39+$A88,1,1,$D88))</f>
        <v>0</v>
      </c>
      <c r="BN88" s="1" cm="1">
        <f t="array" aca="1" ref="BN88" ca="1">INDIRECT(ADDRESS($B88,BN$39+$A88,1,1,$D88))</f>
        <v>0</v>
      </c>
      <c r="BO88" s="1" cm="1">
        <f t="array" aca="1" ref="BO88" ca="1">INDIRECT(ADDRESS($B88,BO$39+$A88,1,1,$D88))</f>
        <v>0</v>
      </c>
      <c r="BP88" s="1" cm="1">
        <f t="array" aca="1" ref="BP88" ca="1">INDIRECT(ADDRESS($B88,BP$39+$A88,1,1,$D88))</f>
        <v>0</v>
      </c>
      <c r="BQ88" s="1" cm="1">
        <f t="array" aca="1" ref="BQ88" ca="1">INDIRECT(ADDRESS($B88,BQ$39+$A88,1,1,$D88))</f>
        <v>0</v>
      </c>
      <c r="BR88" s="1" cm="1">
        <f t="array" aca="1" ref="BR88" ca="1">INDIRECT(ADDRESS($B88,BR$39+$A88,1,1,$D88))</f>
        <v>0</v>
      </c>
      <c r="BS88" s="1" cm="1">
        <f t="array" aca="1" ref="BS88" ca="1">INDIRECT(ADDRESS($B88,BS$39+$A88,1,1,$D88))</f>
        <v>0</v>
      </c>
      <c r="BT88" s="1" cm="1">
        <f t="array" aca="1" ref="BT88" ca="1">INDIRECT(ADDRESS($B88,BT$39+$A88,1,1,$D88))</f>
        <v>0</v>
      </c>
      <c r="BU88" s="1" cm="1">
        <f t="array" aca="1" ref="BU88" ca="1">INDIRECT(ADDRESS($B88,BU$39+$A88,1,1,$D88))</f>
        <v>0</v>
      </c>
      <c r="BV88" s="1" cm="1">
        <f t="array" aca="1" ref="BV88" ca="1">INDIRECT(ADDRESS($B88,BV$39+$A88,1,1,$D88))</f>
        <v>0</v>
      </c>
      <c r="BW88" s="1" cm="1">
        <f t="array" aca="1" ref="BW88" ca="1">INDIRECT(ADDRESS($B88,BW$39+$A88,1,1,$D88))</f>
        <v>0</v>
      </c>
      <c r="BX88" s="1" cm="1">
        <f t="array" aca="1" ref="BX88" ca="1">INDIRECT(ADDRESS($B88,BX$39+$A88,1,1,$D88))</f>
        <v>0</v>
      </c>
      <c r="BY88" s="1" cm="1">
        <f t="array" aca="1" ref="BY88" ca="1">INDIRECT(ADDRESS($B88,BY$39+$A88,1,1,$D88))</f>
        <v>0</v>
      </c>
      <c r="BZ88" s="1" cm="1">
        <f t="array" aca="1" ref="BZ88" ca="1">INDIRECT(ADDRESS($B88,BZ$39+$A88,1,1,$D88))</f>
        <v>0</v>
      </c>
      <c r="CA88" s="1" cm="1">
        <f t="array" aca="1" ref="CA88" ca="1">INDIRECT(ADDRESS($B88,CA$39+$A88,1,1,$D88))</f>
        <v>0</v>
      </c>
      <c r="CB88" s="1" cm="1">
        <f t="array" aca="1" ref="CB88" ca="1">INDIRECT(ADDRESS($B88,CB$39+$A88,1,1,$D88))</f>
        <v>0</v>
      </c>
      <c r="CC88" s="1" cm="1">
        <f t="array" aca="1" ref="CC88" ca="1">INDIRECT(ADDRESS($B88,CC$39+$A88,1,1,$D88))</f>
        <v>0</v>
      </c>
      <c r="CD88" s="1" cm="1">
        <f t="array" aca="1" ref="CD88" ca="1">INDIRECT(ADDRESS($B88,CD$39+$A88,1,1,$D88))</f>
        <v>0</v>
      </c>
      <c r="CE88" s="1" cm="1">
        <f t="array" aca="1" ref="CE88" ca="1">INDIRECT(ADDRESS($B88,CE$39+$A88,1,1,$D88))</f>
        <v>0</v>
      </c>
      <c r="CF88" s="1" cm="1">
        <f t="array" aca="1" ref="CF88" ca="1">INDIRECT(ADDRESS($B88,CF$39+$A88,1,1,$D88))</f>
        <v>0</v>
      </c>
      <c r="CG88" s="1" cm="1">
        <f t="array" aca="1" ref="CG88" ca="1">INDIRECT(ADDRESS($B88,CG$39+$A88,1,1,$D88))</f>
        <v>0</v>
      </c>
      <c r="CH88" s="1" cm="1">
        <f t="array" aca="1" ref="CH88" ca="1">INDIRECT(ADDRESS($B88,CH$39+$A88,1,1,$D88))</f>
        <v>0</v>
      </c>
      <c r="CI88" s="1" cm="1">
        <f t="array" aca="1" ref="CI88" ca="1">INDIRECT(ADDRESS($B88,CI$39+$A88,1,1,$D88))</f>
        <v>0</v>
      </c>
      <c r="CJ88" s="1" cm="1">
        <f t="array" aca="1" ref="CJ88" ca="1">INDIRECT(ADDRESS($B88,CJ$39+$A88,1,1,$D88))</f>
        <v>0</v>
      </c>
      <c r="CK88" s="1" cm="1">
        <f t="array" aca="1" ref="CK88" ca="1">INDIRECT(ADDRESS($B88,CK$39+$A88,1,1,$D88))</f>
        <v>0</v>
      </c>
      <c r="CL88" s="1" cm="1">
        <f t="array" aca="1" ref="CL88" ca="1">INDIRECT(ADDRESS($B88,CL$39+$A88,1,1,$D88))</f>
        <v>0</v>
      </c>
      <c r="CM88" s="1" cm="1">
        <f t="array" aca="1" ref="CM88" ca="1">INDIRECT(ADDRESS($B88,CM$39+$A88,1,1,$D88))</f>
        <v>0</v>
      </c>
      <c r="CN88" s="1" cm="1">
        <f t="array" aca="1" ref="CN88" ca="1">INDIRECT(ADDRESS($B88,CN$39+$A88,1,1,$D88))</f>
        <v>0</v>
      </c>
      <c r="CO88" s="1" cm="1">
        <f t="array" aca="1" ref="CO88" ca="1">INDIRECT(ADDRESS($B88,CO$39+$A88,1,1,$D88))</f>
        <v>0</v>
      </c>
    </row>
    <row r="89" spans="1:93" x14ac:dyDescent="0.25">
      <c r="A89">
        <v>8</v>
      </c>
      <c r="B89">
        <f t="shared" ca="1" si="35"/>
        <v>13</v>
      </c>
      <c r="C89" s="1" t="str">
        <f t="shared" si="34"/>
        <v>US District of Columbia</v>
      </c>
      <c r="D89" t="str">
        <f t="shared" si="36"/>
        <v>Hospitalized</v>
      </c>
      <c r="E89" s="1" cm="1">
        <f t="array" aca="1" ref="E89" ca="1">INDIRECT(ADDRESS($B89,E$39+$A89,1,1,$D89))</f>
        <v>0</v>
      </c>
      <c r="F89" s="1" cm="1">
        <f t="array" aca="1" ref="F89" ca="1">INDIRECT(ADDRESS($B89,F$39+$A89,1,1,$D89))</f>
        <v>0</v>
      </c>
      <c r="G89" s="1" cm="1">
        <f t="array" aca="1" ref="G89" ca="1">INDIRECT(ADDRESS($B89,G$39+$A89,1,1,$D89))</f>
        <v>0</v>
      </c>
      <c r="H89" s="1" cm="1">
        <f t="array" aca="1" ref="H89" ca="1">INDIRECT(ADDRESS($B89,H$39+$A89,1,1,$D89))</f>
        <v>0</v>
      </c>
      <c r="I89" s="1" cm="1">
        <f t="array" aca="1" ref="I89" ca="1">INDIRECT(ADDRESS($B89,I$39+$A89,1,1,$D89))</f>
        <v>0</v>
      </c>
      <c r="J89" s="1" cm="1">
        <f t="array" aca="1" ref="J89" ca="1">INDIRECT(ADDRESS($B89,J$39+$A89,1,1,$D89))</f>
        <v>0</v>
      </c>
      <c r="K89" s="1" cm="1">
        <f t="array" aca="1" ref="K89" ca="1">INDIRECT(ADDRESS($B89,K$39+$A89,1,1,$D89))</f>
        <v>0</v>
      </c>
      <c r="L89" s="1" cm="1">
        <f t="array" aca="1" ref="L89" ca="1">INDIRECT(ADDRESS($B89,L$39+$A89,1,1,$D89))</f>
        <v>0</v>
      </c>
      <c r="M89" s="1" cm="1">
        <f t="array" aca="1" ref="M89" ca="1">INDIRECT(ADDRESS($B89,M$39+$A89,1,1,$D89))</f>
        <v>0</v>
      </c>
      <c r="N89" s="1" cm="1">
        <f t="array" aca="1" ref="N89" ca="1">INDIRECT(ADDRESS($B89,N$39+$A89,1,1,$D89))</f>
        <v>0</v>
      </c>
      <c r="O89" s="1" cm="1">
        <f t="array" aca="1" ref="O89" ca="1">INDIRECT(ADDRESS($B89,O$39+$A89,1,1,$D89))</f>
        <v>0</v>
      </c>
      <c r="P89" s="1" cm="1">
        <f t="array" aca="1" ref="P89" ca="1">INDIRECT(ADDRESS($B89,P$39+$A89,1,1,$D89))</f>
        <v>0</v>
      </c>
      <c r="Q89" s="1" cm="1">
        <f t="array" aca="1" ref="Q89" ca="1">INDIRECT(ADDRESS($B89,Q$39+$A89,1,1,$D89))</f>
        <v>0</v>
      </c>
      <c r="R89" s="1" cm="1">
        <f t="array" aca="1" ref="R89" ca="1">INDIRECT(ADDRESS($B89,R$39+$A89,1,1,$D89))</f>
        <v>0</v>
      </c>
      <c r="S89" s="1" cm="1">
        <f t="array" aca="1" ref="S89" ca="1">INDIRECT(ADDRESS($B89,S$39+$A89,1,1,$D89))</f>
        <v>0</v>
      </c>
      <c r="T89" s="1" cm="1">
        <f t="array" aca="1" ref="T89" ca="1">INDIRECT(ADDRESS($B89,T$39+$A89,1,1,$D89))</f>
        <v>0</v>
      </c>
      <c r="U89" s="1" cm="1">
        <f t="array" aca="1" ref="U89" ca="1">INDIRECT(ADDRESS($B89,U$39+$A89,1,1,$D89))</f>
        <v>0</v>
      </c>
      <c r="V89" s="1" cm="1">
        <f t="array" aca="1" ref="V89" ca="1">INDIRECT(ADDRESS($B89,V$39+$A89,1,1,$D89))</f>
        <v>0</v>
      </c>
      <c r="W89" s="1" cm="1">
        <f t="array" aca="1" ref="W89" ca="1">INDIRECT(ADDRESS($B89,W$39+$A89,1,1,$D89))</f>
        <v>0</v>
      </c>
      <c r="X89" s="1" cm="1">
        <f t="array" aca="1" ref="X89" ca="1">INDIRECT(ADDRESS($B89,X$39+$A89,1,1,$D89))</f>
        <v>0</v>
      </c>
      <c r="Y89" s="1" cm="1">
        <f t="array" aca="1" ref="Y89" ca="1">INDIRECT(ADDRESS($B89,Y$39+$A89,1,1,$D89))</f>
        <v>0</v>
      </c>
      <c r="Z89" s="1" cm="1">
        <f t="array" aca="1" ref="Z89" ca="1">INDIRECT(ADDRESS($B89,Z$39+$A89,1,1,$D89))</f>
        <v>0</v>
      </c>
      <c r="AA89" s="1" cm="1">
        <f t="array" aca="1" ref="AA89" ca="1">INDIRECT(ADDRESS($B89,AA$39+$A89,1,1,$D89))</f>
        <v>0</v>
      </c>
      <c r="AB89" s="1" cm="1">
        <f t="array" aca="1" ref="AB89" ca="1">INDIRECT(ADDRESS($B89,AB$39+$A89,1,1,$D89))</f>
        <v>0</v>
      </c>
      <c r="AC89" s="1" cm="1">
        <f t="array" aca="1" ref="AC89" ca="1">INDIRECT(ADDRESS($B89,AC$39+$A89,1,1,$D89))</f>
        <v>0</v>
      </c>
      <c r="AD89" s="1" cm="1">
        <f t="array" aca="1" ref="AD89" ca="1">INDIRECT(ADDRESS($B89,AD$39+$A89,1,1,$D89))</f>
        <v>0</v>
      </c>
      <c r="AE89" s="1" cm="1">
        <f t="array" aca="1" ref="AE89" ca="1">INDIRECT(ADDRESS($B89,AE$39+$A89,1,1,$D89))</f>
        <v>0</v>
      </c>
      <c r="AF89" s="1" cm="1">
        <f t="array" aca="1" ref="AF89" ca="1">INDIRECT(ADDRESS($B89,AF$39+$A89,1,1,$D89))</f>
        <v>0</v>
      </c>
      <c r="AG89" s="1" cm="1">
        <f t="array" aca="1" ref="AG89" ca="1">INDIRECT(ADDRESS($B89,AG$39+$A89,1,1,$D89))</f>
        <v>0</v>
      </c>
      <c r="AH89" s="1" cm="1">
        <f t="array" aca="1" ref="AH89" ca="1">INDIRECT(ADDRESS($B89,AH$39+$A89,1,1,$D89))</f>
        <v>0</v>
      </c>
      <c r="AI89" s="1" cm="1">
        <f t="array" aca="1" ref="AI89" ca="1">INDIRECT(ADDRESS($B89,AI$39+$A89,1,1,$D89))</f>
        <v>0</v>
      </c>
      <c r="AJ89" s="1" cm="1">
        <f t="array" aca="1" ref="AJ89" ca="1">INDIRECT(ADDRESS($B89,AJ$39+$A89,1,1,$D89))</f>
        <v>0</v>
      </c>
      <c r="AK89" s="1" cm="1">
        <f t="array" aca="1" ref="AK89" ca="1">INDIRECT(ADDRESS($B89,AK$39+$A89,1,1,$D89))</f>
        <v>0</v>
      </c>
      <c r="AL89" s="1" cm="1">
        <f t="array" aca="1" ref="AL89" ca="1">INDIRECT(ADDRESS($B89,AL$39+$A89,1,1,$D89))</f>
        <v>0</v>
      </c>
      <c r="AM89" s="1" cm="1">
        <f t="array" aca="1" ref="AM89" ca="1">INDIRECT(ADDRESS($B89,AM$39+$A89,1,1,$D89))</f>
        <v>0</v>
      </c>
      <c r="AN89" s="1" cm="1">
        <f t="array" aca="1" ref="AN89" ca="1">INDIRECT(ADDRESS($B89,AN$39+$A89,1,1,$D89))</f>
        <v>0</v>
      </c>
      <c r="AO89" s="1" cm="1">
        <f t="array" aca="1" ref="AO89" ca="1">INDIRECT(ADDRESS($B89,AO$39+$A89,1,1,$D89))</f>
        <v>0</v>
      </c>
      <c r="AP89" s="1" cm="1">
        <f t="array" aca="1" ref="AP89" ca="1">INDIRECT(ADDRESS($B89,AP$39+$A89,1,1,$D89))</f>
        <v>0</v>
      </c>
      <c r="AQ89" s="1" cm="1">
        <f t="array" aca="1" ref="AQ89" ca="1">INDIRECT(ADDRESS($B89,AQ$39+$A89,1,1,$D89))</f>
        <v>0</v>
      </c>
      <c r="AR89" s="1" cm="1">
        <f t="array" aca="1" ref="AR89" ca="1">INDIRECT(ADDRESS($B89,AR$39+$A89,1,1,$D89))</f>
        <v>0</v>
      </c>
      <c r="AS89" s="1" cm="1">
        <f t="array" aca="1" ref="AS89" ca="1">INDIRECT(ADDRESS($B89,AS$39+$A89,1,1,$D89))</f>
        <v>0</v>
      </c>
      <c r="AT89" s="1" cm="1">
        <f t="array" aca="1" ref="AT89" ca="1">INDIRECT(ADDRESS($B89,AT$39+$A89,1,1,$D89))</f>
        <v>0</v>
      </c>
      <c r="AU89" s="1" cm="1">
        <f t="array" aca="1" ref="AU89" ca="1">INDIRECT(ADDRESS($B89,AU$39+$A89,1,1,$D89))</f>
        <v>0</v>
      </c>
      <c r="AV89" s="1" cm="1">
        <f t="array" aca="1" ref="AV89" ca="1">INDIRECT(ADDRESS($B89,AV$39+$A89,1,1,$D89))</f>
        <v>0</v>
      </c>
      <c r="AW89" s="1" cm="1">
        <f t="array" aca="1" ref="AW89" ca="1">INDIRECT(ADDRESS($B89,AW$39+$A89,1,1,$D89))</f>
        <v>0</v>
      </c>
      <c r="AX89" s="1" cm="1">
        <f t="array" aca="1" ref="AX89" ca="1">INDIRECT(ADDRESS($B89,AX$39+$A89,1,1,$D89))</f>
        <v>0</v>
      </c>
      <c r="AY89" s="1" cm="1">
        <f t="array" aca="1" ref="AY89" ca="1">INDIRECT(ADDRESS($B89,AY$39+$A89,1,1,$D89))</f>
        <v>0</v>
      </c>
      <c r="AZ89" s="1" cm="1">
        <f t="array" aca="1" ref="AZ89" ca="1">INDIRECT(ADDRESS($B89,AZ$39+$A89,1,1,$D89))</f>
        <v>0</v>
      </c>
      <c r="BA89" s="1" cm="1">
        <f t="array" aca="1" ref="BA89" ca="1">INDIRECT(ADDRESS($B89,BA$39+$A89,1,1,$D89))</f>
        <v>0</v>
      </c>
      <c r="BB89" s="1" cm="1">
        <f t="array" aca="1" ref="BB89" ca="1">INDIRECT(ADDRESS($B89,BB$39+$A89,1,1,$D89))</f>
        <v>0</v>
      </c>
      <c r="BC89" s="1" cm="1">
        <f t="array" aca="1" ref="BC89" ca="1">INDIRECT(ADDRESS($B89,BC$39+$A89,1,1,$D89))</f>
        <v>0</v>
      </c>
      <c r="BD89" s="1" cm="1">
        <f t="array" aca="1" ref="BD89" ca="1">INDIRECT(ADDRESS($B89,BD$39+$A89,1,1,$D89))</f>
        <v>0</v>
      </c>
      <c r="BE89" s="1" cm="1">
        <f t="array" aca="1" ref="BE89" ca="1">INDIRECT(ADDRESS($B89,BE$39+$A89,1,1,$D89))</f>
        <v>0</v>
      </c>
      <c r="BF89" s="1" cm="1">
        <f t="array" aca="1" ref="BF89" ca="1">INDIRECT(ADDRESS($B89,BF$39+$A89,1,1,$D89))</f>
        <v>0</v>
      </c>
      <c r="BG89" s="1" cm="1">
        <f t="array" aca="1" ref="BG89" ca="1">INDIRECT(ADDRESS($B89,BG$39+$A89,1,1,$D89))</f>
        <v>0</v>
      </c>
      <c r="BH89" s="1" cm="1">
        <f t="array" aca="1" ref="BH89" ca="1">INDIRECT(ADDRESS($B89,BH$39+$A89,1,1,$D89))</f>
        <v>0</v>
      </c>
      <c r="BI89" s="1" cm="1">
        <f t="array" aca="1" ref="BI89" ca="1">INDIRECT(ADDRESS($B89,BI$39+$A89,1,1,$D89))</f>
        <v>0</v>
      </c>
      <c r="BJ89" s="1" cm="1">
        <f t="array" aca="1" ref="BJ89" ca="1">INDIRECT(ADDRESS($B89,BJ$39+$A89,1,1,$D89))</f>
        <v>0</v>
      </c>
      <c r="BK89" s="1" cm="1">
        <f t="array" aca="1" ref="BK89" ca="1">INDIRECT(ADDRESS($B89,BK$39+$A89,1,1,$D89))</f>
        <v>0</v>
      </c>
      <c r="BL89" s="1" cm="1">
        <f t="array" aca="1" ref="BL89" ca="1">INDIRECT(ADDRESS($B89,BL$39+$A89,1,1,$D89))</f>
        <v>0</v>
      </c>
      <c r="BM89" s="1" cm="1">
        <f t="array" aca="1" ref="BM89" ca="1">INDIRECT(ADDRESS($B89,BM$39+$A89,1,1,$D89))</f>
        <v>0</v>
      </c>
      <c r="BN89" s="1" cm="1">
        <f t="array" aca="1" ref="BN89" ca="1">INDIRECT(ADDRESS($B89,BN$39+$A89,1,1,$D89))</f>
        <v>0</v>
      </c>
      <c r="BO89" s="1" cm="1">
        <f t="array" aca="1" ref="BO89" ca="1">INDIRECT(ADDRESS($B89,BO$39+$A89,1,1,$D89))</f>
        <v>0</v>
      </c>
      <c r="BP89" s="1" cm="1">
        <f t="array" aca="1" ref="BP89" ca="1">INDIRECT(ADDRESS($B89,BP$39+$A89,1,1,$D89))</f>
        <v>0</v>
      </c>
      <c r="BQ89" s="1" cm="1">
        <f t="array" aca="1" ref="BQ89" ca="1">INDIRECT(ADDRESS($B89,BQ$39+$A89,1,1,$D89))</f>
        <v>0</v>
      </c>
      <c r="BR89" s="1" cm="1">
        <f t="array" aca="1" ref="BR89" ca="1">INDIRECT(ADDRESS($B89,BR$39+$A89,1,1,$D89))</f>
        <v>0</v>
      </c>
      <c r="BS89" s="1" cm="1">
        <f t="array" aca="1" ref="BS89" ca="1">INDIRECT(ADDRESS($B89,BS$39+$A89,1,1,$D89))</f>
        <v>0</v>
      </c>
      <c r="BT89" s="1" cm="1">
        <f t="array" aca="1" ref="BT89" ca="1">INDIRECT(ADDRESS($B89,BT$39+$A89,1,1,$D89))</f>
        <v>0</v>
      </c>
      <c r="BU89" s="1" cm="1">
        <f t="array" aca="1" ref="BU89" ca="1">INDIRECT(ADDRESS($B89,BU$39+$A89,1,1,$D89))</f>
        <v>0</v>
      </c>
      <c r="BV89" s="1" cm="1">
        <f t="array" aca="1" ref="BV89" ca="1">INDIRECT(ADDRESS($B89,BV$39+$A89,1,1,$D89))</f>
        <v>0</v>
      </c>
      <c r="BW89" s="1" cm="1">
        <f t="array" aca="1" ref="BW89" ca="1">INDIRECT(ADDRESS($B89,BW$39+$A89,1,1,$D89))</f>
        <v>0</v>
      </c>
      <c r="BX89" s="1" cm="1">
        <f t="array" aca="1" ref="BX89" ca="1">INDIRECT(ADDRESS($B89,BX$39+$A89,1,1,$D89))</f>
        <v>0</v>
      </c>
      <c r="BY89" s="1" cm="1">
        <f t="array" aca="1" ref="BY89" ca="1">INDIRECT(ADDRESS($B89,BY$39+$A89,1,1,$D89))</f>
        <v>0</v>
      </c>
      <c r="BZ89" s="1" cm="1">
        <f t="array" aca="1" ref="BZ89" ca="1">INDIRECT(ADDRESS($B89,BZ$39+$A89,1,1,$D89))</f>
        <v>0</v>
      </c>
      <c r="CA89" s="1" cm="1">
        <f t="array" aca="1" ref="CA89" ca="1">INDIRECT(ADDRESS($B89,CA$39+$A89,1,1,$D89))</f>
        <v>0</v>
      </c>
      <c r="CB89" s="1" cm="1">
        <f t="array" aca="1" ref="CB89" ca="1">INDIRECT(ADDRESS($B89,CB$39+$A89,1,1,$D89))</f>
        <v>0</v>
      </c>
      <c r="CC89" s="1" cm="1">
        <f t="array" aca="1" ref="CC89" ca="1">INDIRECT(ADDRESS($B89,CC$39+$A89,1,1,$D89))</f>
        <v>0</v>
      </c>
      <c r="CD89" s="1" cm="1">
        <f t="array" aca="1" ref="CD89" ca="1">INDIRECT(ADDRESS($B89,CD$39+$A89,1,1,$D89))</f>
        <v>0</v>
      </c>
      <c r="CE89" s="1" cm="1">
        <f t="array" aca="1" ref="CE89" ca="1">INDIRECT(ADDRESS($B89,CE$39+$A89,1,1,$D89))</f>
        <v>0</v>
      </c>
      <c r="CF89" s="1" cm="1">
        <f t="array" aca="1" ref="CF89" ca="1">INDIRECT(ADDRESS($B89,CF$39+$A89,1,1,$D89))</f>
        <v>0</v>
      </c>
      <c r="CG89" s="1" cm="1">
        <f t="array" aca="1" ref="CG89" ca="1">INDIRECT(ADDRESS($B89,CG$39+$A89,1,1,$D89))</f>
        <v>0</v>
      </c>
      <c r="CH89" s="1" cm="1">
        <f t="array" aca="1" ref="CH89" ca="1">INDIRECT(ADDRESS($B89,CH$39+$A89,1,1,$D89))</f>
        <v>0</v>
      </c>
      <c r="CI89" s="1" cm="1">
        <f t="array" aca="1" ref="CI89" ca="1">INDIRECT(ADDRESS($B89,CI$39+$A89,1,1,$D89))</f>
        <v>0</v>
      </c>
      <c r="CJ89" s="1" cm="1">
        <f t="array" aca="1" ref="CJ89" ca="1">INDIRECT(ADDRESS($B89,CJ$39+$A89,1,1,$D89))</f>
        <v>0</v>
      </c>
      <c r="CK89" s="1" cm="1">
        <f t="array" aca="1" ref="CK89" ca="1">INDIRECT(ADDRESS($B89,CK$39+$A89,1,1,$D89))</f>
        <v>0</v>
      </c>
      <c r="CL89" s="1" cm="1">
        <f t="array" aca="1" ref="CL89" ca="1">INDIRECT(ADDRESS($B89,CL$39+$A89,1,1,$D89))</f>
        <v>0</v>
      </c>
      <c r="CM89" s="1" cm="1">
        <f t="array" aca="1" ref="CM89" ca="1">INDIRECT(ADDRESS($B89,CM$39+$A89,1,1,$D89))</f>
        <v>0</v>
      </c>
      <c r="CN89" s="1" cm="1">
        <f t="array" aca="1" ref="CN89" ca="1">INDIRECT(ADDRESS($B89,CN$39+$A89,1,1,$D89))</f>
        <v>0</v>
      </c>
      <c r="CO89" s="1" cm="1">
        <f t="array" aca="1" ref="CO89" ca="1">INDIRECT(ADDRESS($B89,CO$39+$A89,1,1,$D89))</f>
        <v>0</v>
      </c>
    </row>
    <row r="90" spans="1:93" x14ac:dyDescent="0.25">
      <c r="A90">
        <v>8</v>
      </c>
      <c r="B90">
        <f t="shared" ca="1" si="35"/>
        <v>26</v>
      </c>
      <c r="C90" s="1" t="str">
        <f t="shared" si="34"/>
        <v>US Maryland</v>
      </c>
      <c r="D90" t="str">
        <f t="shared" si="36"/>
        <v>Hospitalized</v>
      </c>
      <c r="E90" s="1" cm="1">
        <f t="array" aca="1" ref="E90" ca="1">INDIRECT(ADDRESS($B90,E$39+$A90,1,1,$D90))</f>
        <v>0</v>
      </c>
      <c r="F90" s="1" cm="1">
        <f t="array" aca="1" ref="F90" ca="1">INDIRECT(ADDRESS($B90,F$39+$A90,1,1,$D90))</f>
        <v>0</v>
      </c>
      <c r="G90" s="1" cm="1">
        <f t="array" aca="1" ref="G90" ca="1">INDIRECT(ADDRESS($B90,G$39+$A90,1,1,$D90))</f>
        <v>0</v>
      </c>
      <c r="H90" s="1" cm="1">
        <f t="array" aca="1" ref="H90" ca="1">INDIRECT(ADDRESS($B90,H$39+$A90,1,1,$D90))</f>
        <v>0</v>
      </c>
      <c r="I90" s="1" cm="1">
        <f t="array" aca="1" ref="I90" ca="1">INDIRECT(ADDRESS($B90,I$39+$A90,1,1,$D90))</f>
        <v>0</v>
      </c>
      <c r="J90" s="1" cm="1">
        <f t="array" aca="1" ref="J90" ca="1">INDIRECT(ADDRESS($B90,J$39+$A90,1,1,$D90))</f>
        <v>0</v>
      </c>
      <c r="K90" s="1" cm="1">
        <f t="array" aca="1" ref="K90" ca="1">INDIRECT(ADDRESS($B90,K$39+$A90,1,1,$D90))</f>
        <v>0</v>
      </c>
      <c r="L90" s="1" cm="1">
        <f t="array" aca="1" ref="L90" ca="1">INDIRECT(ADDRESS($B90,L$39+$A90,1,1,$D90))</f>
        <v>0</v>
      </c>
      <c r="M90" s="1" cm="1">
        <f t="array" aca="1" ref="M90" ca="1">INDIRECT(ADDRESS($B90,M$39+$A90,1,1,$D90))</f>
        <v>0</v>
      </c>
      <c r="N90" s="1" cm="1">
        <f t="array" aca="1" ref="N90" ca="1">INDIRECT(ADDRESS($B90,N$39+$A90,1,1,$D90))</f>
        <v>0</v>
      </c>
      <c r="O90" s="1" cm="1">
        <f t="array" aca="1" ref="O90" ca="1">INDIRECT(ADDRESS($B90,O$39+$A90,1,1,$D90))</f>
        <v>0</v>
      </c>
      <c r="P90" s="1" cm="1">
        <f t="array" aca="1" ref="P90" ca="1">INDIRECT(ADDRESS($B90,P$39+$A90,1,1,$D90))</f>
        <v>0</v>
      </c>
      <c r="Q90" s="1" cm="1">
        <f t="array" aca="1" ref="Q90" ca="1">INDIRECT(ADDRESS($B90,Q$39+$A90,1,1,$D90))</f>
        <v>0</v>
      </c>
      <c r="R90" s="1" cm="1">
        <f t="array" aca="1" ref="R90" ca="1">INDIRECT(ADDRESS($B90,R$39+$A90,1,1,$D90))</f>
        <v>0</v>
      </c>
      <c r="S90" s="1" cm="1">
        <f t="array" aca="1" ref="S90" ca="1">INDIRECT(ADDRESS($B90,S$39+$A90,1,1,$D90))</f>
        <v>0</v>
      </c>
      <c r="T90" s="1" cm="1">
        <f t="array" aca="1" ref="T90" ca="1">INDIRECT(ADDRESS($B90,T$39+$A90,1,1,$D90))</f>
        <v>0</v>
      </c>
      <c r="U90" s="1" cm="1">
        <f t="array" aca="1" ref="U90" ca="1">INDIRECT(ADDRESS($B90,U$39+$A90,1,1,$D90))</f>
        <v>0</v>
      </c>
      <c r="V90" s="1" cm="1">
        <f t="array" aca="1" ref="V90" ca="1">INDIRECT(ADDRESS($B90,V$39+$A90,1,1,$D90))</f>
        <v>0</v>
      </c>
      <c r="W90" s="1" cm="1">
        <f t="array" aca="1" ref="W90" ca="1">INDIRECT(ADDRESS($B90,W$39+$A90,1,1,$D90))</f>
        <v>0</v>
      </c>
      <c r="X90" s="1" cm="1">
        <f t="array" aca="1" ref="X90" ca="1">INDIRECT(ADDRESS($B90,X$39+$A90,1,1,$D90))</f>
        <v>0</v>
      </c>
      <c r="Y90" s="1" cm="1">
        <f t="array" aca="1" ref="Y90" ca="1">INDIRECT(ADDRESS($B90,Y$39+$A90,1,1,$D90))</f>
        <v>0</v>
      </c>
      <c r="Z90" s="1" cm="1">
        <f t="array" aca="1" ref="Z90" ca="1">INDIRECT(ADDRESS($B90,Z$39+$A90,1,1,$D90))</f>
        <v>0</v>
      </c>
      <c r="AA90" s="1" cm="1">
        <f t="array" aca="1" ref="AA90" ca="1">INDIRECT(ADDRESS($B90,AA$39+$A90,1,1,$D90))</f>
        <v>0</v>
      </c>
      <c r="AB90" s="1" cm="1">
        <f t="array" aca="1" ref="AB90" ca="1">INDIRECT(ADDRESS($B90,AB$39+$A90,1,1,$D90))</f>
        <v>0</v>
      </c>
      <c r="AC90" s="1" cm="1">
        <f t="array" aca="1" ref="AC90" ca="1">INDIRECT(ADDRESS($B90,AC$39+$A90,1,1,$D90))</f>
        <v>0</v>
      </c>
      <c r="AD90" s="1" cm="1">
        <f t="array" aca="1" ref="AD90" ca="1">INDIRECT(ADDRESS($B90,AD$39+$A90,1,1,$D90))</f>
        <v>0</v>
      </c>
      <c r="AE90" s="1" cm="1">
        <f t="array" aca="1" ref="AE90" ca="1">INDIRECT(ADDRESS($B90,AE$39+$A90,1,1,$D90))</f>
        <v>0</v>
      </c>
      <c r="AF90" s="1" cm="1">
        <f t="array" aca="1" ref="AF90" ca="1">INDIRECT(ADDRESS($B90,AF$39+$A90,1,1,$D90))</f>
        <v>0</v>
      </c>
      <c r="AG90" s="1" cm="1">
        <f t="array" aca="1" ref="AG90" ca="1">INDIRECT(ADDRESS($B90,AG$39+$A90,1,1,$D90))</f>
        <v>0</v>
      </c>
      <c r="AH90" s="1" cm="1">
        <f t="array" aca="1" ref="AH90" ca="1">INDIRECT(ADDRESS($B90,AH$39+$A90,1,1,$D90))</f>
        <v>0</v>
      </c>
      <c r="AI90" s="1" cm="1">
        <f t="array" aca="1" ref="AI90" ca="1">INDIRECT(ADDRESS($B90,AI$39+$A90,1,1,$D90))</f>
        <v>0</v>
      </c>
      <c r="AJ90" s="1" cm="1">
        <f t="array" aca="1" ref="AJ90" ca="1">INDIRECT(ADDRESS($B90,AJ$39+$A90,1,1,$D90))</f>
        <v>0</v>
      </c>
      <c r="AK90" s="1" cm="1">
        <f t="array" aca="1" ref="AK90" ca="1">INDIRECT(ADDRESS($B90,AK$39+$A90,1,1,$D90))</f>
        <v>0</v>
      </c>
      <c r="AL90" s="1" cm="1">
        <f t="array" aca="1" ref="AL90" ca="1">INDIRECT(ADDRESS($B90,AL$39+$A90,1,1,$D90))</f>
        <v>0</v>
      </c>
      <c r="AM90" s="1" cm="1">
        <f t="array" aca="1" ref="AM90" ca="1">INDIRECT(ADDRESS($B90,AM$39+$A90,1,1,$D90))</f>
        <v>0</v>
      </c>
      <c r="AN90" s="1" cm="1">
        <f t="array" aca="1" ref="AN90" ca="1">INDIRECT(ADDRESS($B90,AN$39+$A90,1,1,$D90))</f>
        <v>0</v>
      </c>
      <c r="AO90" s="1" cm="1">
        <f t="array" aca="1" ref="AO90" ca="1">INDIRECT(ADDRESS($B90,AO$39+$A90,1,1,$D90))</f>
        <v>0</v>
      </c>
      <c r="AP90" s="1" cm="1">
        <f t="array" aca="1" ref="AP90" ca="1">INDIRECT(ADDRESS($B90,AP$39+$A90,1,1,$D90))</f>
        <v>0</v>
      </c>
      <c r="AQ90" s="1" cm="1">
        <f t="array" aca="1" ref="AQ90" ca="1">INDIRECT(ADDRESS($B90,AQ$39+$A90,1,1,$D90))</f>
        <v>0</v>
      </c>
      <c r="AR90" s="1" cm="1">
        <f t="array" aca="1" ref="AR90" ca="1">INDIRECT(ADDRESS($B90,AR$39+$A90,1,1,$D90))</f>
        <v>0</v>
      </c>
      <c r="AS90" s="1" cm="1">
        <f t="array" aca="1" ref="AS90" ca="1">INDIRECT(ADDRESS($B90,AS$39+$A90,1,1,$D90))</f>
        <v>0</v>
      </c>
      <c r="AT90" s="1" cm="1">
        <f t="array" aca="1" ref="AT90" ca="1">INDIRECT(ADDRESS($B90,AT$39+$A90,1,1,$D90))</f>
        <v>0</v>
      </c>
      <c r="AU90" s="1" cm="1">
        <f t="array" aca="1" ref="AU90" ca="1">INDIRECT(ADDRESS($B90,AU$39+$A90,1,1,$D90))</f>
        <v>0</v>
      </c>
      <c r="AV90" s="1" cm="1">
        <f t="array" aca="1" ref="AV90" ca="1">INDIRECT(ADDRESS($B90,AV$39+$A90,1,1,$D90))</f>
        <v>0</v>
      </c>
      <c r="AW90" s="1" cm="1">
        <f t="array" aca="1" ref="AW90" ca="1">INDIRECT(ADDRESS($B90,AW$39+$A90,1,1,$D90))</f>
        <v>0</v>
      </c>
      <c r="AX90" s="1" cm="1">
        <f t="array" aca="1" ref="AX90" ca="1">INDIRECT(ADDRESS($B90,AX$39+$A90,1,1,$D90))</f>
        <v>0</v>
      </c>
      <c r="AY90" s="1" cm="1">
        <f t="array" aca="1" ref="AY90" ca="1">INDIRECT(ADDRESS($B90,AY$39+$A90,1,1,$D90))</f>
        <v>0</v>
      </c>
      <c r="AZ90" s="1" cm="1">
        <f t="array" aca="1" ref="AZ90" ca="1">INDIRECT(ADDRESS($B90,AZ$39+$A90,1,1,$D90))</f>
        <v>0</v>
      </c>
      <c r="BA90" s="1" cm="1">
        <f t="array" aca="1" ref="BA90" ca="1">INDIRECT(ADDRESS($B90,BA$39+$A90,1,1,$D90))</f>
        <v>0</v>
      </c>
      <c r="BB90" s="1" cm="1">
        <f t="array" aca="1" ref="BB90" ca="1">INDIRECT(ADDRESS($B90,BB$39+$A90,1,1,$D90))</f>
        <v>0</v>
      </c>
      <c r="BC90" s="1" cm="1">
        <f t="array" aca="1" ref="BC90" ca="1">INDIRECT(ADDRESS($B90,BC$39+$A90,1,1,$D90))</f>
        <v>0</v>
      </c>
      <c r="BD90" s="1" cm="1">
        <f t="array" aca="1" ref="BD90" ca="1">INDIRECT(ADDRESS($B90,BD$39+$A90,1,1,$D90))</f>
        <v>0</v>
      </c>
      <c r="BE90" s="1" cm="1">
        <f t="array" aca="1" ref="BE90" ca="1">INDIRECT(ADDRESS($B90,BE$39+$A90,1,1,$D90))</f>
        <v>0</v>
      </c>
      <c r="BF90" s="1" cm="1">
        <f t="array" aca="1" ref="BF90" ca="1">INDIRECT(ADDRESS($B90,BF$39+$A90,1,1,$D90))</f>
        <v>0</v>
      </c>
      <c r="BG90" s="1" cm="1">
        <f t="array" aca="1" ref="BG90" ca="1">INDIRECT(ADDRESS($B90,BG$39+$A90,1,1,$D90))</f>
        <v>0</v>
      </c>
      <c r="BH90" s="1" cm="1">
        <f t="array" aca="1" ref="BH90" ca="1">INDIRECT(ADDRESS($B90,BH$39+$A90,1,1,$D90))</f>
        <v>0</v>
      </c>
      <c r="BI90" s="1" cm="1">
        <f t="array" aca="1" ref="BI90" ca="1">INDIRECT(ADDRESS($B90,BI$39+$A90,1,1,$D90))</f>
        <v>0</v>
      </c>
      <c r="BJ90" s="1" cm="1">
        <f t="array" aca="1" ref="BJ90" ca="1">INDIRECT(ADDRESS($B90,BJ$39+$A90,1,1,$D90))</f>
        <v>0</v>
      </c>
      <c r="BK90" s="1" cm="1">
        <f t="array" aca="1" ref="BK90" ca="1">INDIRECT(ADDRESS($B90,BK$39+$A90,1,1,$D90))</f>
        <v>0</v>
      </c>
      <c r="BL90" s="1" cm="1">
        <f t="array" aca="1" ref="BL90" ca="1">INDIRECT(ADDRESS($B90,BL$39+$A90,1,1,$D90))</f>
        <v>0</v>
      </c>
      <c r="BM90" s="1" cm="1">
        <f t="array" aca="1" ref="BM90" ca="1">INDIRECT(ADDRESS($B90,BM$39+$A90,1,1,$D90))</f>
        <v>0</v>
      </c>
      <c r="BN90" s="1" cm="1">
        <f t="array" aca="1" ref="BN90" ca="1">INDIRECT(ADDRESS($B90,BN$39+$A90,1,1,$D90))</f>
        <v>0</v>
      </c>
      <c r="BO90" s="1" cm="1">
        <f t="array" aca="1" ref="BO90" ca="1">INDIRECT(ADDRESS($B90,BO$39+$A90,1,1,$D90))</f>
        <v>0</v>
      </c>
      <c r="BP90" s="1" cm="1">
        <f t="array" aca="1" ref="BP90" ca="1">INDIRECT(ADDRESS($B90,BP$39+$A90,1,1,$D90))</f>
        <v>0</v>
      </c>
      <c r="BQ90" s="1" cm="1">
        <f t="array" aca="1" ref="BQ90" ca="1">INDIRECT(ADDRESS($B90,BQ$39+$A90,1,1,$D90))</f>
        <v>132</v>
      </c>
      <c r="BR90" s="1" cm="1">
        <f t="array" aca="1" ref="BR90" ca="1">INDIRECT(ADDRESS($B90,BR$39+$A90,1,1,$D90))</f>
        <v>173</v>
      </c>
      <c r="BS90" s="1" cm="1">
        <f t="array" aca="1" ref="BS90" ca="1">INDIRECT(ADDRESS($B90,BS$39+$A90,1,1,$D90))</f>
        <v>226</v>
      </c>
      <c r="BT90" s="1" cm="1">
        <f t="array" aca="1" ref="BT90" ca="1">INDIRECT(ADDRESS($B90,BT$39+$A90,1,1,$D90))</f>
        <v>277</v>
      </c>
      <c r="BU90" s="1" cm="1">
        <f t="array" aca="1" ref="BU90" ca="1">INDIRECT(ADDRESS($B90,BU$39+$A90,1,1,$D90))</f>
        <v>353</v>
      </c>
      <c r="BV90" s="1" cm="1">
        <f t="array" aca="1" ref="BV90" ca="1">INDIRECT(ADDRESS($B90,BV$39+$A90,1,1,$D90))</f>
        <v>429</v>
      </c>
      <c r="BW90" s="1" cm="1">
        <f t="array" aca="1" ref="BW90" ca="1">INDIRECT(ADDRESS($B90,BW$39+$A90,1,1,$D90))</f>
        <v>522</v>
      </c>
      <c r="BX90" s="1" cm="1">
        <f t="array" aca="1" ref="BX90" ca="1">INDIRECT(ADDRESS($B90,BX$39+$A90,1,1,$D90))</f>
        <v>582</v>
      </c>
      <c r="BY90" s="1" cm="1">
        <f t="array" aca="1" ref="BY90" ca="1">INDIRECT(ADDRESS($B90,BY$39+$A90,1,1,$D90))</f>
        <v>664</v>
      </c>
      <c r="BZ90" s="1" cm="1">
        <f t="array" aca="1" ref="BZ90" ca="1">INDIRECT(ADDRESS($B90,BZ$39+$A90,1,1,$D90))</f>
        <v>821</v>
      </c>
      <c r="CA90" s="1" cm="1">
        <f t="array" aca="1" ref="CA90" ca="1">INDIRECT(ADDRESS($B90,CA$39+$A90,1,1,$D90))</f>
        <v>936</v>
      </c>
      <c r="CB90" s="1" cm="1">
        <f t="array" aca="1" ref="CB90" ca="1">INDIRECT(ADDRESS($B90,CB$39+$A90,1,1,$D90))</f>
        <v>1059</v>
      </c>
      <c r="CC90" s="1" cm="1">
        <f t="array" aca="1" ref="CC90" ca="1">INDIRECT(ADDRESS($B90,CC$39+$A90,1,1,$D90))</f>
        <v>1106</v>
      </c>
      <c r="CD90" s="1" cm="1">
        <f t="array" aca="1" ref="CD90" ca="1">INDIRECT(ADDRESS($B90,CD$39+$A90,1,1,$D90))</f>
        <v>1210</v>
      </c>
      <c r="CE90" s="1" cm="1">
        <f t="array" aca="1" ref="CE90" ca="1">INDIRECT(ADDRESS($B90,CE$39+$A90,1,1,$D90))</f>
        <v>1348</v>
      </c>
      <c r="CF90" s="1" cm="1">
        <f t="array" aca="1" ref="CF90" ca="1">INDIRECT(ADDRESS($B90,CF$39+$A90,1,1,$D90))</f>
        <v>1413</v>
      </c>
      <c r="CG90" s="1" cm="1">
        <f t="array" aca="1" ref="CG90" ca="1">INDIRECT(ADDRESS($B90,CG$39+$A90,1,1,$D90))</f>
        <v>1709</v>
      </c>
      <c r="CH90" s="1" cm="1">
        <f t="array" aca="1" ref="CH90" ca="1">INDIRECT(ADDRESS($B90,CH$39+$A90,1,1,$D90))</f>
        <v>1860</v>
      </c>
      <c r="CI90" s="1" cm="1">
        <f t="array" aca="1" ref="CI90" ca="1">INDIRECT(ADDRESS($B90,CI$39+$A90,1,1,$D90))</f>
        <v>1975</v>
      </c>
      <c r="CJ90" s="1" cm="1">
        <f t="array" aca="1" ref="CJ90" ca="1">INDIRECT(ADDRESS($B90,CJ$39+$A90,1,1,$D90))</f>
        <v>2122</v>
      </c>
      <c r="CK90" s="1" cm="1">
        <f t="array" aca="1" ref="CK90" ca="1">INDIRECT(ADDRESS($B90,CK$39+$A90,1,1,$D90))</f>
        <v>2231</v>
      </c>
      <c r="CL90" s="1" cm="1">
        <f t="array" aca="1" ref="CL90" ca="1">INDIRECT(ADDRESS($B90,CL$39+$A90,1,1,$D90))</f>
        <v>2451</v>
      </c>
      <c r="CM90" s="1" cm="1">
        <f t="array" aca="1" ref="CM90" ca="1">INDIRECT(ADDRESS($B90,CM$39+$A90,1,1,$D90))</f>
        <v>2612</v>
      </c>
      <c r="CN90" s="1" cm="1">
        <f t="array" aca="1" ref="CN90" ca="1">INDIRECT(ADDRESS($B90,CN$39+$A90,1,1,$D90))</f>
        <v>0</v>
      </c>
      <c r="CO90" s="1" cm="1">
        <f t="array" aca="1" ref="CO90" ca="1">INDIRECT(ADDRESS($B90,CO$39+$A90,1,1,$D90))</f>
        <v>0</v>
      </c>
    </row>
    <row r="91" spans="1:93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</row>
    <row r="92" spans="1:93" x14ac:dyDescent="0.25">
      <c r="A92">
        <v>8</v>
      </c>
      <c r="B92">
        <f ca="1">MATCH("Country/Region",INDIRECT("'Confirmed'!A:A"),0)</f>
        <v>1</v>
      </c>
      <c r="C92" s="4" t="s">
        <v>134</v>
      </c>
      <c r="D92" s="4"/>
      <c r="E92" s="5" t="str" cm="1">
        <f t="array" aca="1" ref="E92" ca="1">INDIRECT(ADDRESS($B92,E$39+$A92,1,1,$C92))</f>
        <v>2020-01-22</v>
      </c>
      <c r="F92" s="5" t="str" cm="1">
        <f t="array" aca="1" ref="F92" ca="1">INDIRECT(ADDRESS($B92,F$39+$A92,1,1,$C92))</f>
        <v>2020-01-23</v>
      </c>
      <c r="G92" s="5" t="str" cm="1">
        <f t="array" aca="1" ref="G92" ca="1">INDIRECT(ADDRESS($B92,G$39+$A92,1,1,$C92))</f>
        <v>2020-01-24</v>
      </c>
      <c r="H92" s="5" t="str" cm="1">
        <f t="array" aca="1" ref="H92" ca="1">INDIRECT(ADDRESS($B92,H$39+$A92,1,1,$C92))</f>
        <v>2020-01-25</v>
      </c>
      <c r="I92" s="5" t="str" cm="1">
        <f t="array" aca="1" ref="I92" ca="1">INDIRECT(ADDRESS($B92,I$39+$A92,1,1,$C92))</f>
        <v>2020-01-26</v>
      </c>
      <c r="J92" s="5" t="str" cm="1">
        <f t="array" aca="1" ref="J92" ca="1">INDIRECT(ADDRESS($B92,J$39+$A92,1,1,$C92))</f>
        <v>2020-01-27</v>
      </c>
      <c r="K92" s="5" t="str" cm="1">
        <f t="array" aca="1" ref="K92" ca="1">INDIRECT(ADDRESS($B92,K$39+$A92,1,1,$C92))</f>
        <v>2020-01-28</v>
      </c>
      <c r="L92" s="5" t="str" cm="1">
        <f t="array" aca="1" ref="L92" ca="1">INDIRECT(ADDRESS($B92,L$39+$A92,1,1,$C92))</f>
        <v>2020-01-29</v>
      </c>
      <c r="M92" s="5" t="str" cm="1">
        <f t="array" aca="1" ref="M92" ca="1">INDIRECT(ADDRESS($B92,M$39+$A92,1,1,$C92))</f>
        <v>2020-01-30</v>
      </c>
      <c r="N92" s="5" t="str" cm="1">
        <f t="array" aca="1" ref="N92" ca="1">INDIRECT(ADDRESS($B92,N$39+$A92,1,1,$C92))</f>
        <v>2020-01-31</v>
      </c>
      <c r="O92" s="5" t="str" cm="1">
        <f t="array" aca="1" ref="O92" ca="1">INDIRECT(ADDRESS($B92,O$39+$A92,1,1,$C92))</f>
        <v>2020-02-01</v>
      </c>
      <c r="P92" s="5" t="str" cm="1">
        <f t="array" aca="1" ref="P92" ca="1">INDIRECT(ADDRESS($B92,P$39+$A92,1,1,$C92))</f>
        <v>2020-02-02</v>
      </c>
      <c r="Q92" s="5" t="str" cm="1">
        <f t="array" aca="1" ref="Q92" ca="1">INDIRECT(ADDRESS($B92,Q$39+$A92,1,1,$C92))</f>
        <v>2020-02-03</v>
      </c>
      <c r="R92" s="5" t="str" cm="1">
        <f t="array" aca="1" ref="R92" ca="1">INDIRECT(ADDRESS($B92,R$39+$A92,1,1,$C92))</f>
        <v>2020-02-04</v>
      </c>
      <c r="S92" s="5" t="str" cm="1">
        <f t="array" aca="1" ref="S92" ca="1">INDIRECT(ADDRESS($B92,S$39+$A92,1,1,$C92))</f>
        <v>2020-02-05</v>
      </c>
      <c r="T92" s="5" t="str" cm="1">
        <f t="array" aca="1" ref="T92" ca="1">INDIRECT(ADDRESS($B92,T$39+$A92,1,1,$C92))</f>
        <v>2020-02-06</v>
      </c>
      <c r="U92" s="5" t="str" cm="1">
        <f t="array" aca="1" ref="U92" ca="1">INDIRECT(ADDRESS($B92,U$39+$A92,1,1,$C92))</f>
        <v>2020-02-07</v>
      </c>
      <c r="V92" s="5" t="str" cm="1">
        <f t="array" aca="1" ref="V92" ca="1">INDIRECT(ADDRESS($B92,V$39+$A92,1,1,$C92))</f>
        <v>2020-02-08</v>
      </c>
      <c r="W92" s="5" t="str" cm="1">
        <f t="array" aca="1" ref="W92" ca="1">INDIRECT(ADDRESS($B92,W$39+$A92,1,1,$C92))</f>
        <v>2020-02-09</v>
      </c>
      <c r="X92" s="5" t="str" cm="1">
        <f t="array" aca="1" ref="X92" ca="1">INDIRECT(ADDRESS($B92,X$39+$A92,1,1,$C92))</f>
        <v>2020-02-10</v>
      </c>
      <c r="Y92" s="5" t="str" cm="1">
        <f t="array" aca="1" ref="Y92" ca="1">INDIRECT(ADDRESS($B92,Y$39+$A92,1,1,$C92))</f>
        <v>2020-02-11</v>
      </c>
      <c r="Z92" s="5" t="str" cm="1">
        <f t="array" aca="1" ref="Z92" ca="1">INDIRECT(ADDRESS($B92,Z$39+$A92,1,1,$C92))</f>
        <v>2020-02-12</v>
      </c>
      <c r="AA92" s="5" t="str" cm="1">
        <f t="array" aca="1" ref="AA92" ca="1">INDIRECT(ADDRESS($B92,AA$39+$A92,1,1,$C92))</f>
        <v>2020-02-13</v>
      </c>
      <c r="AB92" s="5" t="str" cm="1">
        <f t="array" aca="1" ref="AB92" ca="1">INDIRECT(ADDRESS($B92,AB$39+$A92,1,1,$C92))</f>
        <v>2020-02-14</v>
      </c>
      <c r="AC92" s="5" t="str" cm="1">
        <f t="array" aca="1" ref="AC92" ca="1">INDIRECT(ADDRESS($B92,AC$39+$A92,1,1,$C92))</f>
        <v>2020-02-15</v>
      </c>
      <c r="AD92" s="5" t="str" cm="1">
        <f t="array" aca="1" ref="AD92" ca="1">INDIRECT(ADDRESS($B92,AD$39+$A92,1,1,$C92))</f>
        <v>2020-02-16</v>
      </c>
      <c r="AE92" s="5" t="str" cm="1">
        <f t="array" aca="1" ref="AE92" ca="1">INDIRECT(ADDRESS($B92,AE$39+$A92,1,1,$C92))</f>
        <v>2020-02-17</v>
      </c>
      <c r="AF92" s="5" t="str" cm="1">
        <f t="array" aca="1" ref="AF92" ca="1">INDIRECT(ADDRESS($B92,AF$39+$A92,1,1,$C92))</f>
        <v>2020-02-18</v>
      </c>
      <c r="AG92" s="5" t="str" cm="1">
        <f t="array" aca="1" ref="AG92" ca="1">INDIRECT(ADDRESS($B92,AG$39+$A92,1,1,$C92))</f>
        <v>2020-02-19</v>
      </c>
      <c r="AH92" s="5" t="str" cm="1">
        <f t="array" aca="1" ref="AH92" ca="1">INDIRECT(ADDRESS($B92,AH$39+$A92,1,1,$C92))</f>
        <v>2020-02-20</v>
      </c>
      <c r="AI92" s="5" t="str" cm="1">
        <f t="array" aca="1" ref="AI92" ca="1">INDIRECT(ADDRESS($B92,AI$39+$A92,1,1,$C92))</f>
        <v>2020-02-21</v>
      </c>
      <c r="AJ92" s="5" t="str" cm="1">
        <f t="array" aca="1" ref="AJ92" ca="1">INDIRECT(ADDRESS($B92,AJ$39+$A92,1,1,$C92))</f>
        <v>2020-02-22</v>
      </c>
      <c r="AK92" s="5" t="str" cm="1">
        <f t="array" aca="1" ref="AK92" ca="1">INDIRECT(ADDRESS($B92,AK$39+$A92,1,1,$C92))</f>
        <v>2020-02-23</v>
      </c>
      <c r="AL92" s="5" t="str" cm="1">
        <f t="array" aca="1" ref="AL92" ca="1">INDIRECT(ADDRESS($B92,AL$39+$A92,1,1,$C92))</f>
        <v>2020-02-24</v>
      </c>
      <c r="AM92" s="5" t="str" cm="1">
        <f t="array" aca="1" ref="AM92" ca="1">INDIRECT(ADDRESS($B92,AM$39+$A92,1,1,$C92))</f>
        <v>2020-02-25</v>
      </c>
      <c r="AN92" s="5" t="str" cm="1">
        <f t="array" aca="1" ref="AN92" ca="1">INDIRECT(ADDRESS($B92,AN$39+$A92,1,1,$C92))</f>
        <v>2020-02-26</v>
      </c>
      <c r="AO92" s="5" t="str" cm="1">
        <f t="array" aca="1" ref="AO92" ca="1">INDIRECT(ADDRESS($B92,AO$39+$A92,1,1,$C92))</f>
        <v>2020-02-27</v>
      </c>
      <c r="AP92" s="5" t="str" cm="1">
        <f t="array" aca="1" ref="AP92" ca="1">INDIRECT(ADDRESS($B92,AP$39+$A92,1,1,$C92))</f>
        <v>2020-02-28</v>
      </c>
      <c r="AQ92" s="5" t="str" cm="1">
        <f t="array" aca="1" ref="AQ92" ca="1">INDIRECT(ADDRESS($B92,AQ$39+$A92,1,1,$C92))</f>
        <v>2020-02-29</v>
      </c>
      <c r="AR92" s="5" t="str" cm="1">
        <f t="array" aca="1" ref="AR92" ca="1">INDIRECT(ADDRESS($B92,AR$39+$A92,1,1,$C92))</f>
        <v>2020-03-01</v>
      </c>
      <c r="AS92" s="5" t="str" cm="1">
        <f t="array" aca="1" ref="AS92" ca="1">INDIRECT(ADDRESS($B92,AS$39+$A92,1,1,$C92))</f>
        <v>2020-03-02</v>
      </c>
      <c r="AT92" s="5" t="str" cm="1">
        <f t="array" aca="1" ref="AT92" ca="1">INDIRECT(ADDRESS($B92,AT$39+$A92,1,1,$C92))</f>
        <v>2020-03-03</v>
      </c>
      <c r="AU92" s="5" t="str" cm="1">
        <f t="array" aca="1" ref="AU92" ca="1">INDIRECT(ADDRESS($B92,AU$39+$A92,1,1,$C92))</f>
        <v>2020-03-04</v>
      </c>
      <c r="AV92" s="5" t="str" cm="1">
        <f t="array" aca="1" ref="AV92" ca="1">INDIRECT(ADDRESS($B92,AV$39+$A92,1,1,$C92))</f>
        <v>2020-03-05</v>
      </c>
      <c r="AW92" s="5" t="str" cm="1">
        <f t="array" aca="1" ref="AW92" ca="1">INDIRECT(ADDRESS($B92,AW$39+$A92,1,1,$C92))</f>
        <v>2020-03-06</v>
      </c>
      <c r="AX92" s="5" t="str" cm="1">
        <f t="array" aca="1" ref="AX92" ca="1">INDIRECT(ADDRESS($B92,AX$39+$A92,1,1,$C92))</f>
        <v>2020-03-07</v>
      </c>
      <c r="AY92" s="5" t="str" cm="1">
        <f t="array" aca="1" ref="AY92" ca="1">INDIRECT(ADDRESS($B92,AY$39+$A92,1,1,$C92))</f>
        <v>2020-03-08</v>
      </c>
      <c r="AZ92" s="5" t="str" cm="1">
        <f t="array" aca="1" ref="AZ92" ca="1">INDIRECT(ADDRESS($B92,AZ$39+$A92,1,1,$C92))</f>
        <v>2020-03-09</v>
      </c>
      <c r="BA92" s="5" t="str" cm="1">
        <f t="array" aca="1" ref="BA92" ca="1">INDIRECT(ADDRESS($B92,BA$39+$A92,1,1,$C92))</f>
        <v>2020-03-10</v>
      </c>
      <c r="BB92" s="5" t="str" cm="1">
        <f t="array" aca="1" ref="BB92" ca="1">INDIRECT(ADDRESS($B92,BB$39+$A92,1,1,$C92))</f>
        <v>2020-03-11</v>
      </c>
      <c r="BC92" s="5" t="str" cm="1">
        <f t="array" aca="1" ref="BC92" ca="1">INDIRECT(ADDRESS($B92,BC$39+$A92,1,1,$C92))</f>
        <v>2020-03-12</v>
      </c>
      <c r="BD92" s="5" t="str" cm="1">
        <f t="array" aca="1" ref="BD92" ca="1">INDIRECT(ADDRESS($B92,BD$39+$A92,1,1,$C92))</f>
        <v>2020-03-13</v>
      </c>
      <c r="BE92" s="5" t="str" cm="1">
        <f t="array" aca="1" ref="BE92" ca="1">INDIRECT(ADDRESS($B92,BE$39+$A92,1,1,$C92))</f>
        <v>2020-03-14</v>
      </c>
      <c r="BF92" s="5" t="str" cm="1">
        <f t="array" aca="1" ref="BF92" ca="1">INDIRECT(ADDRESS($B92,BF$39+$A92,1,1,$C92))</f>
        <v>2020-03-15</v>
      </c>
      <c r="BG92" s="5" t="str" cm="1">
        <f t="array" aca="1" ref="BG92" ca="1">INDIRECT(ADDRESS($B92,BG$39+$A92,1,1,$C92))</f>
        <v>2020-03-16</v>
      </c>
      <c r="BH92" s="5" t="str" cm="1">
        <f t="array" aca="1" ref="BH92" ca="1">INDIRECT(ADDRESS($B92,BH$39+$A92,1,1,$C92))</f>
        <v>2020-03-17</v>
      </c>
      <c r="BI92" s="5" t="str" cm="1">
        <f t="array" aca="1" ref="BI92" ca="1">INDIRECT(ADDRESS($B92,BI$39+$A92,1,1,$C92))</f>
        <v>2020-03-18</v>
      </c>
      <c r="BJ92" s="5" t="str" cm="1">
        <f t="array" aca="1" ref="BJ92" ca="1">INDIRECT(ADDRESS($B92,BJ$39+$A92,1,1,$C92))</f>
        <v>2020-03-19</v>
      </c>
      <c r="BK92" s="5" t="str" cm="1">
        <f t="array" aca="1" ref="BK92" ca="1">INDIRECT(ADDRESS($B92,BK$39+$A92,1,1,$C92))</f>
        <v>2020-03-20</v>
      </c>
      <c r="BL92" s="5" t="str" cm="1">
        <f t="array" aca="1" ref="BL92" ca="1">INDIRECT(ADDRESS($B92,BL$39+$A92,1,1,$C92))</f>
        <v>2020-03-21</v>
      </c>
      <c r="BM92" s="5" t="str" cm="1">
        <f t="array" aca="1" ref="BM92" ca="1">INDIRECT(ADDRESS($B92,BM$39+$A92,1,1,$C92))</f>
        <v>2020-03-22</v>
      </c>
      <c r="BN92" s="5" t="str" cm="1">
        <f t="array" aca="1" ref="BN92" ca="1">INDIRECT(ADDRESS($B92,BN$39+$A92,1,1,$C92))</f>
        <v>2020-03-23</v>
      </c>
      <c r="BO92" s="5" t="str" cm="1">
        <f t="array" aca="1" ref="BO92" ca="1">INDIRECT(ADDRESS($B92,BO$39+$A92,1,1,$C92))</f>
        <v>2020-03-24</v>
      </c>
      <c r="BP92" s="5" t="str" cm="1">
        <f t="array" aca="1" ref="BP92" ca="1">INDIRECT(ADDRESS($B92,BP$39+$A92,1,1,$C92))</f>
        <v>2020-03-25</v>
      </c>
      <c r="BQ92" s="5" t="str" cm="1">
        <f t="array" aca="1" ref="BQ92" ca="1">INDIRECT(ADDRESS($B92,BQ$39+$A92,1,1,$C92))</f>
        <v>2020-03-26</v>
      </c>
      <c r="BR92" s="5" t="str" cm="1">
        <f t="array" aca="1" ref="BR92" ca="1">INDIRECT(ADDRESS($B92,BR$39+$A92,1,1,$C92))</f>
        <v>2020-03-27</v>
      </c>
      <c r="BS92" s="5" t="str" cm="1">
        <f t="array" aca="1" ref="BS92" ca="1">INDIRECT(ADDRESS($B92,BS$39+$A92,1,1,$C92))</f>
        <v>2020-03-28</v>
      </c>
      <c r="BT92" s="5" t="str" cm="1">
        <f t="array" aca="1" ref="BT92" ca="1">INDIRECT(ADDRESS($B92,BT$39+$A92,1,1,$C92))</f>
        <v>2020-03-29</v>
      </c>
      <c r="BU92" s="5" t="str" cm="1">
        <f t="array" aca="1" ref="BU92" ca="1">INDIRECT(ADDRESS($B92,BU$39+$A92,1,1,$C92))</f>
        <v>2020-03-30</v>
      </c>
      <c r="BV92" s="5" t="str" cm="1">
        <f t="array" aca="1" ref="BV92" ca="1">INDIRECT(ADDRESS($B92,BV$39+$A92,1,1,$C92))</f>
        <v>2020-03-31</v>
      </c>
      <c r="BW92" s="5" t="str" cm="1">
        <f t="array" aca="1" ref="BW92" ca="1">INDIRECT(ADDRESS($B92,BW$39+$A92,1,1,$C92))</f>
        <v>2020-04-01</v>
      </c>
      <c r="BX92" s="5" t="str" cm="1">
        <f t="array" aca="1" ref="BX92" ca="1">INDIRECT(ADDRESS($B92,BX$39+$A92,1,1,$C92))</f>
        <v>2020-04-02</v>
      </c>
      <c r="BY92" s="5" t="str" cm="1">
        <f t="array" aca="1" ref="BY92" ca="1">INDIRECT(ADDRESS($B92,BY$39+$A92,1,1,$C92))</f>
        <v>2020-04-03</v>
      </c>
      <c r="BZ92" s="5" t="str" cm="1">
        <f t="array" aca="1" ref="BZ92" ca="1">INDIRECT(ADDRESS($B92,BZ$39+$A92,1,1,$C92))</f>
        <v>2020-04-04</v>
      </c>
      <c r="CA92" s="5" t="str" cm="1">
        <f t="array" aca="1" ref="CA92" ca="1">INDIRECT(ADDRESS($B92,CA$39+$A92,1,1,$C92))</f>
        <v>2020-04-05</v>
      </c>
      <c r="CB92" s="5" t="str" cm="1">
        <f t="array" aca="1" ref="CB92" ca="1">INDIRECT(ADDRESS($B92,CB$39+$A92,1,1,$C92))</f>
        <v>2020-04-06</v>
      </c>
      <c r="CC92" s="5" t="str" cm="1">
        <f t="array" aca="1" ref="CC92" ca="1">INDIRECT(ADDRESS($B92,CC$39+$A92,1,1,$C92))</f>
        <v>2020-04-07</v>
      </c>
      <c r="CD92" s="5" t="str" cm="1">
        <f t="array" aca="1" ref="CD92" ca="1">INDIRECT(ADDRESS($B92,CD$39+$A92,1,1,$C92))</f>
        <v>2020-04-08</v>
      </c>
      <c r="CE92" s="5" t="str" cm="1">
        <f t="array" aca="1" ref="CE92" ca="1">INDIRECT(ADDRESS($B92,CE$39+$A92,1,1,$C92))</f>
        <v>2020-04-09</v>
      </c>
      <c r="CF92" s="5" t="str" cm="1">
        <f t="array" aca="1" ref="CF92" ca="1">INDIRECT(ADDRESS($B92,CF$39+$A92,1,1,$C92))</f>
        <v>2020-04-10</v>
      </c>
      <c r="CG92" s="5" t="str" cm="1">
        <f t="array" aca="1" ref="CG92" ca="1">INDIRECT(ADDRESS($B92,CG$39+$A92,1,1,$C92))</f>
        <v>2020-04-11</v>
      </c>
      <c r="CH92" s="5" t="str" cm="1">
        <f t="array" aca="1" ref="CH92" ca="1">INDIRECT(ADDRESS($B92,CH$39+$A92,1,1,$C92))</f>
        <v>2020-04-12</v>
      </c>
      <c r="CI92" s="5" t="str" cm="1">
        <f t="array" aca="1" ref="CI92" ca="1">INDIRECT(ADDRESS($B92,CI$39+$A92,1,1,$C92))</f>
        <v>2020-04-13</v>
      </c>
      <c r="CJ92" s="5" t="str" cm="1">
        <f t="array" aca="1" ref="CJ92" ca="1">INDIRECT(ADDRESS($B92,CJ$39+$A92,1,1,$C92))</f>
        <v>2020-04-14</v>
      </c>
      <c r="CK92" s="5" t="str" cm="1">
        <f t="array" aca="1" ref="CK92" ca="1">INDIRECT(ADDRESS($B92,CK$39+$A92,1,1,$C92))</f>
        <v>2020-04-15</v>
      </c>
      <c r="CL92" s="5" t="str" cm="1">
        <f t="array" aca="1" ref="CL92" ca="1">INDIRECT(ADDRESS($B92,CL$39+$A92,1,1,$C92))</f>
        <v>2020-04-16</v>
      </c>
      <c r="CM92" s="5" t="str" cm="1">
        <f t="array" aca="1" ref="CM92" ca="1">INDIRECT(ADDRESS($B92,CM$39+$A92,1,1,$C92))</f>
        <v>2020-04-17</v>
      </c>
      <c r="CN92" s="5" cm="1">
        <f t="array" aca="1" ref="CN92" ca="1">INDIRECT(ADDRESS($B92,CN$39+$A92,1,1,$C92))</f>
        <v>0</v>
      </c>
      <c r="CO92" s="5" cm="1">
        <f t="array" aca="1" ref="CO92" ca="1">INDIRECT(ADDRESS($B92,CO$39+$A92,1,1,$C92))</f>
        <v>0</v>
      </c>
    </row>
    <row r="93" spans="1:93" x14ac:dyDescent="0.25">
      <c r="A93">
        <v>8</v>
      </c>
      <c r="B93">
        <f ca="1">MATCH($C93,INDIRECT("'"&amp;$C$52&amp;"'!A:A"),0)</f>
        <v>4</v>
      </c>
      <c r="C93" s="1" t="str">
        <f t="shared" ref="C93:C100" si="37">C8</f>
        <v>US</v>
      </c>
      <c r="D93" t="str">
        <f>C92</f>
        <v>Deaths</v>
      </c>
      <c r="E93" s="1" cm="1">
        <f t="array" aca="1" ref="E93" ca="1">INDIRECT(ADDRESS($B93,E$39+$A93,1,1,$D93))</f>
        <v>0</v>
      </c>
      <c r="F93" s="1" cm="1">
        <f t="array" aca="1" ref="F93" ca="1">INDIRECT(ADDRESS($B93,F$39+$A93,1,1,$D93))</f>
        <v>0</v>
      </c>
      <c r="G93" s="1" cm="1">
        <f t="array" aca="1" ref="G93" ca="1">INDIRECT(ADDRESS($B93,G$39+$A93,1,1,$D93))</f>
        <v>0</v>
      </c>
      <c r="H93" s="1" cm="1">
        <f t="array" aca="1" ref="H93" ca="1">INDIRECT(ADDRESS($B93,H$39+$A93,1,1,$D93))</f>
        <v>0</v>
      </c>
      <c r="I93" s="1" cm="1">
        <f t="array" aca="1" ref="I93" ca="1">INDIRECT(ADDRESS($B93,I$39+$A93,1,1,$D93))</f>
        <v>0</v>
      </c>
      <c r="J93" s="1" cm="1">
        <f t="array" aca="1" ref="J93" ca="1">INDIRECT(ADDRESS($B93,J$39+$A93,1,1,$D93))</f>
        <v>0</v>
      </c>
      <c r="K93" s="1" cm="1">
        <f t="array" aca="1" ref="K93" ca="1">INDIRECT(ADDRESS($B93,K$39+$A93,1,1,$D93))</f>
        <v>0</v>
      </c>
      <c r="L93" s="1" cm="1">
        <f t="array" aca="1" ref="L93" ca="1">INDIRECT(ADDRESS($B93,L$39+$A93,1,1,$D93))</f>
        <v>0</v>
      </c>
      <c r="M93" s="1" cm="1">
        <f t="array" aca="1" ref="M93" ca="1">INDIRECT(ADDRESS($B93,M$39+$A93,1,1,$D93))</f>
        <v>0</v>
      </c>
      <c r="N93" s="1" cm="1">
        <f t="array" aca="1" ref="N93" ca="1">INDIRECT(ADDRESS($B93,N$39+$A93,1,1,$D93))</f>
        <v>0</v>
      </c>
      <c r="O93" s="1" cm="1">
        <f t="array" aca="1" ref="O93" ca="1">INDIRECT(ADDRESS($B93,O$39+$A93,1,1,$D93))</f>
        <v>0</v>
      </c>
      <c r="P93" s="1" cm="1">
        <f t="array" aca="1" ref="P93" ca="1">INDIRECT(ADDRESS($B93,P$39+$A93,1,1,$D93))</f>
        <v>0</v>
      </c>
      <c r="Q93" s="1" cm="1">
        <f t="array" aca="1" ref="Q93" ca="1">INDIRECT(ADDRESS($B93,Q$39+$A93,1,1,$D93))</f>
        <v>0</v>
      </c>
      <c r="R93" s="1" cm="1">
        <f t="array" aca="1" ref="R93" ca="1">INDIRECT(ADDRESS($B93,R$39+$A93,1,1,$D93))</f>
        <v>0</v>
      </c>
      <c r="S93" s="1" cm="1">
        <f t="array" aca="1" ref="S93" ca="1">INDIRECT(ADDRESS($B93,S$39+$A93,1,1,$D93))</f>
        <v>0</v>
      </c>
      <c r="T93" s="1" cm="1">
        <f t="array" aca="1" ref="T93" ca="1">INDIRECT(ADDRESS($B93,T$39+$A93,1,1,$D93))</f>
        <v>0</v>
      </c>
      <c r="U93" s="1" cm="1">
        <f t="array" aca="1" ref="U93" ca="1">INDIRECT(ADDRESS($B93,U$39+$A93,1,1,$D93))</f>
        <v>0</v>
      </c>
      <c r="V93" s="1" cm="1">
        <f t="array" aca="1" ref="V93" ca="1">INDIRECT(ADDRESS($B93,V$39+$A93,1,1,$D93))</f>
        <v>0</v>
      </c>
      <c r="W93" s="1" cm="1">
        <f t="array" aca="1" ref="W93" ca="1">INDIRECT(ADDRESS($B93,W$39+$A93,1,1,$D93))</f>
        <v>0</v>
      </c>
      <c r="X93" s="1" cm="1">
        <f t="array" aca="1" ref="X93" ca="1">INDIRECT(ADDRESS($B93,X$39+$A93,1,1,$D93))</f>
        <v>0</v>
      </c>
      <c r="Y93" s="1" cm="1">
        <f t="array" aca="1" ref="Y93" ca="1">INDIRECT(ADDRESS($B93,Y$39+$A93,1,1,$D93))</f>
        <v>0</v>
      </c>
      <c r="Z93" s="1" cm="1">
        <f t="array" aca="1" ref="Z93" ca="1">INDIRECT(ADDRESS($B93,Z$39+$A93,1,1,$D93))</f>
        <v>0</v>
      </c>
      <c r="AA93" s="1" cm="1">
        <f t="array" aca="1" ref="AA93" ca="1">INDIRECT(ADDRESS($B93,AA$39+$A93,1,1,$D93))</f>
        <v>0</v>
      </c>
      <c r="AB93" s="1" cm="1">
        <f t="array" aca="1" ref="AB93" ca="1">INDIRECT(ADDRESS($B93,AB$39+$A93,1,1,$D93))</f>
        <v>0</v>
      </c>
      <c r="AC93" s="1" cm="1">
        <f t="array" aca="1" ref="AC93" ca="1">INDIRECT(ADDRESS($B93,AC$39+$A93,1,1,$D93))</f>
        <v>0</v>
      </c>
      <c r="AD93" s="1" cm="1">
        <f t="array" aca="1" ref="AD93" ca="1">INDIRECT(ADDRESS($B93,AD$39+$A93,1,1,$D93))</f>
        <v>0</v>
      </c>
      <c r="AE93" s="1" cm="1">
        <f t="array" aca="1" ref="AE93" ca="1">INDIRECT(ADDRESS($B93,AE$39+$A93,1,1,$D93))</f>
        <v>0</v>
      </c>
      <c r="AF93" s="1" cm="1">
        <f t="array" aca="1" ref="AF93" ca="1">INDIRECT(ADDRESS($B93,AF$39+$A93,1,1,$D93))</f>
        <v>0</v>
      </c>
      <c r="AG93" s="1" cm="1">
        <f t="array" aca="1" ref="AG93" ca="1">INDIRECT(ADDRESS($B93,AG$39+$A93,1,1,$D93))</f>
        <v>0</v>
      </c>
      <c r="AH93" s="1" cm="1">
        <f t="array" aca="1" ref="AH93" ca="1">INDIRECT(ADDRESS($B93,AH$39+$A93,1,1,$D93))</f>
        <v>0</v>
      </c>
      <c r="AI93" s="1" cm="1">
        <f t="array" aca="1" ref="AI93" ca="1">INDIRECT(ADDRESS($B93,AI$39+$A93,1,1,$D93))</f>
        <v>0</v>
      </c>
      <c r="AJ93" s="1" cm="1">
        <f t="array" aca="1" ref="AJ93" ca="1">INDIRECT(ADDRESS($B93,AJ$39+$A93,1,1,$D93))</f>
        <v>0</v>
      </c>
      <c r="AK93" s="1" cm="1">
        <f t="array" aca="1" ref="AK93" ca="1">INDIRECT(ADDRESS($B93,AK$39+$A93,1,1,$D93))</f>
        <v>0</v>
      </c>
      <c r="AL93" s="1" cm="1">
        <f t="array" aca="1" ref="AL93" ca="1">INDIRECT(ADDRESS($B93,AL$39+$A93,1,1,$D93))</f>
        <v>0</v>
      </c>
      <c r="AM93" s="1" cm="1">
        <f t="array" aca="1" ref="AM93" ca="1">INDIRECT(ADDRESS($B93,AM$39+$A93,1,1,$D93))</f>
        <v>0</v>
      </c>
      <c r="AN93" s="1" cm="1">
        <f t="array" aca="1" ref="AN93" ca="1">INDIRECT(ADDRESS($B93,AN$39+$A93,1,1,$D93))</f>
        <v>0</v>
      </c>
      <c r="AO93" s="1" cm="1">
        <f t="array" aca="1" ref="AO93" ca="1">INDIRECT(ADDRESS($B93,AO$39+$A93,1,1,$D93))</f>
        <v>0</v>
      </c>
      <c r="AP93" s="1" cm="1">
        <f t="array" aca="1" ref="AP93" ca="1">INDIRECT(ADDRESS($B93,AP$39+$A93,1,1,$D93))</f>
        <v>0</v>
      </c>
      <c r="AQ93" s="1" cm="1">
        <f t="array" aca="1" ref="AQ93" ca="1">INDIRECT(ADDRESS($B93,AQ$39+$A93,1,1,$D93))</f>
        <v>1</v>
      </c>
      <c r="AR93" s="1" cm="1">
        <f t="array" aca="1" ref="AR93" ca="1">INDIRECT(ADDRESS($B93,AR$39+$A93,1,1,$D93))</f>
        <v>1</v>
      </c>
      <c r="AS93" s="1" cm="1">
        <f t="array" aca="1" ref="AS93" ca="1">INDIRECT(ADDRESS($B93,AS$39+$A93,1,1,$D93))</f>
        <v>6</v>
      </c>
      <c r="AT93" s="1" cm="1">
        <f t="array" aca="1" ref="AT93" ca="1">INDIRECT(ADDRESS($B93,AT$39+$A93,1,1,$D93))</f>
        <v>7</v>
      </c>
      <c r="AU93" s="1" cm="1">
        <f t="array" aca="1" ref="AU93" ca="1">INDIRECT(ADDRESS($B93,AU$39+$A93,1,1,$D93))</f>
        <v>11</v>
      </c>
      <c r="AV93" s="1" cm="1">
        <f t="array" aca="1" ref="AV93" ca="1">INDIRECT(ADDRESS($B93,AV$39+$A93,1,1,$D93))</f>
        <v>12</v>
      </c>
      <c r="AW93" s="1" cm="1">
        <f t="array" aca="1" ref="AW93" ca="1">INDIRECT(ADDRESS($B93,AW$39+$A93,1,1,$D93))</f>
        <v>14</v>
      </c>
      <c r="AX93" s="1" cm="1">
        <f t="array" aca="1" ref="AX93" ca="1">INDIRECT(ADDRESS($B93,AX$39+$A93,1,1,$D93))</f>
        <v>17</v>
      </c>
      <c r="AY93" s="1" cm="1">
        <f t="array" aca="1" ref="AY93" ca="1">INDIRECT(ADDRESS($B93,AY$39+$A93,1,1,$D93))</f>
        <v>21</v>
      </c>
      <c r="AZ93" s="1" cm="1">
        <f t="array" aca="1" ref="AZ93" ca="1">INDIRECT(ADDRESS($B93,AZ$39+$A93,1,1,$D93))</f>
        <v>22</v>
      </c>
      <c r="BA93" s="1" cm="1">
        <f t="array" aca="1" ref="BA93" ca="1">INDIRECT(ADDRESS($B93,BA$39+$A93,1,1,$D93))</f>
        <v>28</v>
      </c>
      <c r="BB93" s="1" cm="1">
        <f t="array" aca="1" ref="BB93" ca="1">INDIRECT(ADDRESS($B93,BB$39+$A93,1,1,$D93))</f>
        <v>36</v>
      </c>
      <c r="BC93" s="1" cm="1">
        <f t="array" aca="1" ref="BC93" ca="1">INDIRECT(ADDRESS($B93,BC$39+$A93,1,1,$D93))</f>
        <v>40</v>
      </c>
      <c r="BD93" s="1" cm="1">
        <f t="array" aca="1" ref="BD93" ca="1">INDIRECT(ADDRESS($B93,BD$39+$A93,1,1,$D93))</f>
        <v>47</v>
      </c>
      <c r="BE93" s="1" cm="1">
        <f t="array" aca="1" ref="BE93" ca="1">INDIRECT(ADDRESS($B93,BE$39+$A93,1,1,$D93))</f>
        <v>54</v>
      </c>
      <c r="BF93" s="1" cm="1">
        <f t="array" aca="1" ref="BF93" ca="1">INDIRECT(ADDRESS($B93,BF$39+$A93,1,1,$D93))</f>
        <v>63</v>
      </c>
      <c r="BG93" s="1" cm="1">
        <f t="array" aca="1" ref="BG93" ca="1">INDIRECT(ADDRESS($B93,BG$39+$A93,1,1,$D93))</f>
        <v>85</v>
      </c>
      <c r="BH93" s="1" cm="1">
        <f t="array" aca="1" ref="BH93" ca="1">INDIRECT(ADDRESS($B93,BH$39+$A93,1,1,$D93))</f>
        <v>108</v>
      </c>
      <c r="BI93" s="1" cm="1">
        <f t="array" aca="1" ref="BI93" ca="1">INDIRECT(ADDRESS($B93,BI$39+$A93,1,1,$D93))</f>
        <v>118</v>
      </c>
      <c r="BJ93" s="1" cm="1">
        <f t="array" aca="1" ref="BJ93" ca="1">INDIRECT(ADDRESS($B93,BJ$39+$A93,1,1,$D93))</f>
        <v>200</v>
      </c>
      <c r="BK93" s="1" cm="1">
        <f t="array" aca="1" ref="BK93" ca="1">INDIRECT(ADDRESS($B93,BK$39+$A93,1,1,$D93))</f>
        <v>244</v>
      </c>
      <c r="BL93" s="1" cm="1">
        <f t="array" aca="1" ref="BL93" ca="1">INDIRECT(ADDRESS($B93,BL$39+$A93,1,1,$D93))</f>
        <v>307</v>
      </c>
      <c r="BM93" s="1" cm="1">
        <f t="array" aca="1" ref="BM93" ca="1">INDIRECT(ADDRESS($B93,BM$39+$A93,1,1,$D93))</f>
        <v>417</v>
      </c>
      <c r="BN93" s="1" cm="1">
        <f t="array" aca="1" ref="BN93" ca="1">INDIRECT(ADDRESS($B93,BN$39+$A93,1,1,$D93))</f>
        <v>557</v>
      </c>
      <c r="BO93" s="1" cm="1">
        <f t="array" aca="1" ref="BO93" ca="1">INDIRECT(ADDRESS($B93,BO$39+$A93,1,1,$D93))</f>
        <v>706</v>
      </c>
      <c r="BP93" s="1" cm="1">
        <f t="array" aca="1" ref="BP93" ca="1">INDIRECT(ADDRESS($B93,BP$39+$A93,1,1,$D93))</f>
        <v>942</v>
      </c>
      <c r="BQ93" s="1" cm="1">
        <f t="array" aca="1" ref="BQ93" ca="1">INDIRECT(ADDRESS($B93,BQ$39+$A93,1,1,$D93))</f>
        <v>1209</v>
      </c>
      <c r="BR93" s="1" cm="1">
        <f t="array" aca="1" ref="BR93" ca="1">INDIRECT(ADDRESS($B93,BR$39+$A93,1,1,$D93))</f>
        <v>1581</v>
      </c>
      <c r="BS93" s="1" cm="1">
        <f t="array" aca="1" ref="BS93" ca="1">INDIRECT(ADDRESS($B93,BS$39+$A93,1,1,$D93))</f>
        <v>2026</v>
      </c>
      <c r="BT93" s="1" cm="1">
        <f t="array" aca="1" ref="BT93" ca="1">INDIRECT(ADDRESS($B93,BT$39+$A93,1,1,$D93))</f>
        <v>2467</v>
      </c>
      <c r="BU93" s="1" cm="1">
        <f t="array" aca="1" ref="BU93" ca="1">INDIRECT(ADDRESS($B93,BU$39+$A93,1,1,$D93))</f>
        <v>2978</v>
      </c>
      <c r="BV93" s="1" cm="1">
        <f t="array" aca="1" ref="BV93" ca="1">INDIRECT(ADDRESS($B93,BV$39+$A93,1,1,$D93))</f>
        <v>3873</v>
      </c>
      <c r="BW93" s="1" cm="1">
        <f t="array" aca="1" ref="BW93" ca="1">INDIRECT(ADDRESS($B93,BW$39+$A93,1,1,$D93))</f>
        <v>4757</v>
      </c>
      <c r="BX93" s="1" cm="1">
        <f t="array" aca="1" ref="BX93" ca="1">INDIRECT(ADDRESS($B93,BX$39+$A93,1,1,$D93))</f>
        <v>5926</v>
      </c>
      <c r="BY93" s="1" cm="1">
        <f t="array" aca="1" ref="BY93" ca="1">INDIRECT(ADDRESS($B93,BY$39+$A93,1,1,$D93))</f>
        <v>7087</v>
      </c>
      <c r="BZ93" s="1" cm="1">
        <f t="array" aca="1" ref="BZ93" ca="1">INDIRECT(ADDRESS($B93,BZ$39+$A93,1,1,$D93))</f>
        <v>8407</v>
      </c>
      <c r="CA93" s="1" cm="1">
        <f t="array" aca="1" ref="CA93" ca="1">INDIRECT(ADDRESS($B93,CA$39+$A93,1,1,$D93))</f>
        <v>9619</v>
      </c>
      <c r="CB93" s="1" cm="1">
        <f t="array" aca="1" ref="CB93" ca="1">INDIRECT(ADDRESS($B93,CB$39+$A93,1,1,$D93))</f>
        <v>10783</v>
      </c>
      <c r="CC93" s="1" cm="1">
        <f t="array" aca="1" ref="CC93" ca="1">INDIRECT(ADDRESS($B93,CC$39+$A93,1,1,$D93))</f>
        <v>12722</v>
      </c>
      <c r="CD93" s="1" cm="1">
        <f t="array" aca="1" ref="CD93" ca="1">INDIRECT(ADDRESS($B93,CD$39+$A93,1,1,$D93))</f>
        <v>14695</v>
      </c>
      <c r="CE93" s="1" cm="1">
        <f t="array" aca="1" ref="CE93" ca="1">INDIRECT(ADDRESS($B93,CE$39+$A93,1,1,$D93))</f>
        <v>16478</v>
      </c>
      <c r="CF93" s="1" cm="1">
        <f t="array" aca="1" ref="CF93" ca="1">INDIRECT(ADDRESS($B93,CF$39+$A93,1,1,$D93))</f>
        <v>18586</v>
      </c>
      <c r="CG93" s="1" cm="1">
        <f t="array" aca="1" ref="CG93" ca="1">INDIRECT(ADDRESS($B93,CG$39+$A93,1,1,$D93))</f>
        <v>20462</v>
      </c>
      <c r="CH93" s="1" cm="1">
        <f t="array" aca="1" ref="CH93" ca="1">INDIRECT(ADDRESS($B93,CH$39+$A93,1,1,$D93))</f>
        <v>22019</v>
      </c>
      <c r="CI93" s="1" cm="1">
        <f t="array" aca="1" ref="CI93" ca="1">INDIRECT(ADDRESS($B93,CI$39+$A93,1,1,$D93))</f>
        <v>23528</v>
      </c>
      <c r="CJ93" s="1" cm="1">
        <f t="array" aca="1" ref="CJ93" ca="1">INDIRECT(ADDRESS($B93,CJ$39+$A93,1,1,$D93))</f>
        <v>25831</v>
      </c>
      <c r="CK93" s="1" cm="1">
        <f t="array" aca="1" ref="CK93" ca="1">INDIRECT(ADDRESS($B93,CK$39+$A93,1,1,$D93))</f>
        <v>28325</v>
      </c>
      <c r="CL93" s="1" cm="1">
        <f t="array" aca="1" ref="CL93" ca="1">INDIRECT(ADDRESS($B93,CL$39+$A93,1,1,$D93))</f>
        <v>32916</v>
      </c>
      <c r="CM93" s="1" cm="1">
        <f t="array" aca="1" ref="CM93" ca="1">INDIRECT(ADDRESS($B93,CM$39+$A93,1,1,$D93))</f>
        <v>36773</v>
      </c>
      <c r="CN93" s="1" cm="1">
        <f t="array" aca="1" ref="CN93" ca="1">INDIRECT(ADDRESS($B93,CN$39+$A93,1,1,$D93))</f>
        <v>0</v>
      </c>
      <c r="CO93" s="1" cm="1">
        <f t="array" aca="1" ref="CO93" ca="1">INDIRECT(ADDRESS($B93,CO$39+$A93,1,1,$D93))</f>
        <v>0</v>
      </c>
    </row>
    <row r="94" spans="1:93" x14ac:dyDescent="0.25">
      <c r="A94">
        <v>8</v>
      </c>
      <c r="B94">
        <f ca="1">MATCH($C94,INDIRECT("'"&amp;$C$122&amp;"'!A:A"),0)</f>
        <v>38</v>
      </c>
      <c r="C94" s="1" t="str">
        <f t="shared" si="37"/>
        <v>US New York</v>
      </c>
      <c r="D94" t="str">
        <f>D93</f>
        <v>Deaths</v>
      </c>
      <c r="E94" s="1" cm="1">
        <f t="array" aca="1" ref="E94" ca="1">INDIRECT(ADDRESS($B94,E$39+$A94,1,1,$D94))</f>
        <v>0</v>
      </c>
      <c r="F94" s="1" cm="1">
        <f t="array" aca="1" ref="F94" ca="1">INDIRECT(ADDRESS($B94,F$39+$A94,1,1,$D94))</f>
        <v>0</v>
      </c>
      <c r="G94" s="1" cm="1">
        <f t="array" aca="1" ref="G94" ca="1">INDIRECT(ADDRESS($B94,G$39+$A94,1,1,$D94))</f>
        <v>0</v>
      </c>
      <c r="H94" s="1" cm="1">
        <f t="array" aca="1" ref="H94" ca="1">INDIRECT(ADDRESS($B94,H$39+$A94,1,1,$D94))</f>
        <v>0</v>
      </c>
      <c r="I94" s="1" cm="1">
        <f t="array" aca="1" ref="I94" ca="1">INDIRECT(ADDRESS($B94,I$39+$A94,1,1,$D94))</f>
        <v>0</v>
      </c>
      <c r="J94" s="1" cm="1">
        <f t="array" aca="1" ref="J94" ca="1">INDIRECT(ADDRESS($B94,J$39+$A94,1,1,$D94))</f>
        <v>0</v>
      </c>
      <c r="K94" s="1" cm="1">
        <f t="array" aca="1" ref="K94" ca="1">INDIRECT(ADDRESS($B94,K$39+$A94,1,1,$D94))</f>
        <v>0</v>
      </c>
      <c r="L94" s="1" cm="1">
        <f t="array" aca="1" ref="L94" ca="1">INDIRECT(ADDRESS($B94,L$39+$A94,1,1,$D94))</f>
        <v>0</v>
      </c>
      <c r="M94" s="1" cm="1">
        <f t="array" aca="1" ref="M94" ca="1">INDIRECT(ADDRESS($B94,M$39+$A94,1,1,$D94))</f>
        <v>0</v>
      </c>
      <c r="N94" s="1" cm="1">
        <f t="array" aca="1" ref="N94" ca="1">INDIRECT(ADDRESS($B94,N$39+$A94,1,1,$D94))</f>
        <v>0</v>
      </c>
      <c r="O94" s="1" cm="1">
        <f t="array" aca="1" ref="O94" ca="1">INDIRECT(ADDRESS($B94,O$39+$A94,1,1,$D94))</f>
        <v>0</v>
      </c>
      <c r="P94" s="1" cm="1">
        <f t="array" aca="1" ref="P94" ca="1">INDIRECT(ADDRESS($B94,P$39+$A94,1,1,$D94))</f>
        <v>0</v>
      </c>
      <c r="Q94" s="1" cm="1">
        <f t="array" aca="1" ref="Q94" ca="1">INDIRECT(ADDRESS($B94,Q$39+$A94,1,1,$D94))</f>
        <v>0</v>
      </c>
      <c r="R94" s="1" cm="1">
        <f t="array" aca="1" ref="R94" ca="1">INDIRECT(ADDRESS($B94,R$39+$A94,1,1,$D94))</f>
        <v>0</v>
      </c>
      <c r="S94" s="1" cm="1">
        <f t="array" aca="1" ref="S94" ca="1">INDIRECT(ADDRESS($B94,S$39+$A94,1,1,$D94))</f>
        <v>0</v>
      </c>
      <c r="T94" s="1" cm="1">
        <f t="array" aca="1" ref="T94" ca="1">INDIRECT(ADDRESS($B94,T$39+$A94,1,1,$D94))</f>
        <v>0</v>
      </c>
      <c r="U94" s="1" cm="1">
        <f t="array" aca="1" ref="U94" ca="1">INDIRECT(ADDRESS($B94,U$39+$A94,1,1,$D94))</f>
        <v>0</v>
      </c>
      <c r="V94" s="1" cm="1">
        <f t="array" aca="1" ref="V94" ca="1">INDIRECT(ADDRESS($B94,V$39+$A94,1,1,$D94))</f>
        <v>0</v>
      </c>
      <c r="W94" s="1" cm="1">
        <f t="array" aca="1" ref="W94" ca="1">INDIRECT(ADDRESS($B94,W$39+$A94,1,1,$D94))</f>
        <v>0</v>
      </c>
      <c r="X94" s="1" cm="1">
        <f t="array" aca="1" ref="X94" ca="1">INDIRECT(ADDRESS($B94,X$39+$A94,1,1,$D94))</f>
        <v>0</v>
      </c>
      <c r="Y94" s="1" cm="1">
        <f t="array" aca="1" ref="Y94" ca="1">INDIRECT(ADDRESS($B94,Y$39+$A94,1,1,$D94))</f>
        <v>0</v>
      </c>
      <c r="Z94" s="1" cm="1">
        <f t="array" aca="1" ref="Z94" ca="1">INDIRECT(ADDRESS($B94,Z$39+$A94,1,1,$D94))</f>
        <v>0</v>
      </c>
      <c r="AA94" s="1" cm="1">
        <f t="array" aca="1" ref="AA94" ca="1">INDIRECT(ADDRESS($B94,AA$39+$A94,1,1,$D94))</f>
        <v>0</v>
      </c>
      <c r="AB94" s="1" cm="1">
        <f t="array" aca="1" ref="AB94" ca="1">INDIRECT(ADDRESS($B94,AB$39+$A94,1,1,$D94))</f>
        <v>0</v>
      </c>
      <c r="AC94" s="1" cm="1">
        <f t="array" aca="1" ref="AC94" ca="1">INDIRECT(ADDRESS($B94,AC$39+$A94,1,1,$D94))</f>
        <v>0</v>
      </c>
      <c r="AD94" s="1" cm="1">
        <f t="array" aca="1" ref="AD94" ca="1">INDIRECT(ADDRESS($B94,AD$39+$A94,1,1,$D94))</f>
        <v>0</v>
      </c>
      <c r="AE94" s="1" cm="1">
        <f t="array" aca="1" ref="AE94" ca="1">INDIRECT(ADDRESS($B94,AE$39+$A94,1,1,$D94))</f>
        <v>0</v>
      </c>
      <c r="AF94" s="1" cm="1">
        <f t="array" aca="1" ref="AF94" ca="1">INDIRECT(ADDRESS($B94,AF$39+$A94,1,1,$D94))</f>
        <v>0</v>
      </c>
      <c r="AG94" s="1" cm="1">
        <f t="array" aca="1" ref="AG94" ca="1">INDIRECT(ADDRESS($B94,AG$39+$A94,1,1,$D94))</f>
        <v>0</v>
      </c>
      <c r="AH94" s="1" cm="1">
        <f t="array" aca="1" ref="AH94" ca="1">INDIRECT(ADDRESS($B94,AH$39+$A94,1,1,$D94))</f>
        <v>0</v>
      </c>
      <c r="AI94" s="1" cm="1">
        <f t="array" aca="1" ref="AI94" ca="1">INDIRECT(ADDRESS($B94,AI$39+$A94,1,1,$D94))</f>
        <v>0</v>
      </c>
      <c r="AJ94" s="1" cm="1">
        <f t="array" aca="1" ref="AJ94" ca="1">INDIRECT(ADDRESS($B94,AJ$39+$A94,1,1,$D94))</f>
        <v>0</v>
      </c>
      <c r="AK94" s="1" cm="1">
        <f t="array" aca="1" ref="AK94" ca="1">INDIRECT(ADDRESS($B94,AK$39+$A94,1,1,$D94))</f>
        <v>0</v>
      </c>
      <c r="AL94" s="1" cm="1">
        <f t="array" aca="1" ref="AL94" ca="1">INDIRECT(ADDRESS($B94,AL$39+$A94,1,1,$D94))</f>
        <v>0</v>
      </c>
      <c r="AM94" s="1" cm="1">
        <f t="array" aca="1" ref="AM94" ca="1">INDIRECT(ADDRESS($B94,AM$39+$A94,1,1,$D94))</f>
        <v>0</v>
      </c>
      <c r="AN94" s="1" cm="1">
        <f t="array" aca="1" ref="AN94" ca="1">INDIRECT(ADDRESS($B94,AN$39+$A94,1,1,$D94))</f>
        <v>0</v>
      </c>
      <c r="AO94" s="1" cm="1">
        <f t="array" aca="1" ref="AO94" ca="1">INDIRECT(ADDRESS($B94,AO$39+$A94,1,1,$D94))</f>
        <v>0</v>
      </c>
      <c r="AP94" s="1" cm="1">
        <f t="array" aca="1" ref="AP94" ca="1">INDIRECT(ADDRESS($B94,AP$39+$A94,1,1,$D94))</f>
        <v>0</v>
      </c>
      <c r="AQ94" s="1" cm="1">
        <f t="array" aca="1" ref="AQ94" ca="1">INDIRECT(ADDRESS($B94,AQ$39+$A94,1,1,$D94))</f>
        <v>0</v>
      </c>
      <c r="AR94" s="1" cm="1">
        <f t="array" aca="1" ref="AR94" ca="1">INDIRECT(ADDRESS($B94,AR$39+$A94,1,1,$D94))</f>
        <v>0</v>
      </c>
      <c r="AS94" s="1" cm="1">
        <f t="array" aca="1" ref="AS94" ca="1">INDIRECT(ADDRESS($B94,AS$39+$A94,1,1,$D94))</f>
        <v>0</v>
      </c>
      <c r="AT94" s="1" cm="1">
        <f t="array" aca="1" ref="AT94" ca="1">INDIRECT(ADDRESS($B94,AT$39+$A94,1,1,$D94))</f>
        <v>0</v>
      </c>
      <c r="AU94" s="1" cm="1">
        <f t="array" aca="1" ref="AU94" ca="1">INDIRECT(ADDRESS($B94,AU$39+$A94,1,1,$D94))</f>
        <v>0</v>
      </c>
      <c r="AV94" s="1" cm="1">
        <f t="array" aca="1" ref="AV94" ca="1">INDIRECT(ADDRESS($B94,AV$39+$A94,1,1,$D94))</f>
        <v>0</v>
      </c>
      <c r="AW94" s="1" cm="1">
        <f t="array" aca="1" ref="AW94" ca="1">INDIRECT(ADDRESS($B94,AW$39+$A94,1,1,$D94))</f>
        <v>0</v>
      </c>
      <c r="AX94" s="1" cm="1">
        <f t="array" aca="1" ref="AX94" ca="1">INDIRECT(ADDRESS($B94,AX$39+$A94,1,1,$D94))</f>
        <v>0</v>
      </c>
      <c r="AY94" s="1" cm="1">
        <f t="array" aca="1" ref="AY94" ca="1">INDIRECT(ADDRESS($B94,AY$39+$A94,1,1,$D94))</f>
        <v>0</v>
      </c>
      <c r="AZ94" s="1" cm="1">
        <f t="array" aca="1" ref="AZ94" ca="1">INDIRECT(ADDRESS($B94,AZ$39+$A94,1,1,$D94))</f>
        <v>0</v>
      </c>
      <c r="BA94" s="1" cm="1">
        <f t="array" aca="1" ref="BA94" ca="1">INDIRECT(ADDRESS($B94,BA$39+$A94,1,1,$D94))</f>
        <v>0</v>
      </c>
      <c r="BB94" s="1" cm="1">
        <f t="array" aca="1" ref="BB94" ca="1">INDIRECT(ADDRESS($B94,BB$39+$A94,1,1,$D94))</f>
        <v>0</v>
      </c>
      <c r="BC94" s="1" cm="1">
        <f t="array" aca="1" ref="BC94" ca="1">INDIRECT(ADDRESS($B94,BC$39+$A94,1,1,$D94))</f>
        <v>0</v>
      </c>
      <c r="BD94" s="1" cm="1">
        <f t="array" aca="1" ref="BD94" ca="1">INDIRECT(ADDRESS($B94,BD$39+$A94,1,1,$D94))</f>
        <v>0</v>
      </c>
      <c r="BE94" s="1" cm="1">
        <f t="array" aca="1" ref="BE94" ca="1">INDIRECT(ADDRESS($B94,BE$39+$A94,1,1,$D94))</f>
        <v>0</v>
      </c>
      <c r="BF94" s="1" cm="1">
        <f t="array" aca="1" ref="BF94" ca="1">INDIRECT(ADDRESS($B94,BF$39+$A94,1,1,$D94))</f>
        <v>3</v>
      </c>
      <c r="BG94" s="1" cm="1">
        <f t="array" aca="1" ref="BG94" ca="1">INDIRECT(ADDRESS($B94,BG$39+$A94,1,1,$D94))</f>
        <v>7</v>
      </c>
      <c r="BH94" s="1" cm="1">
        <f t="array" aca="1" ref="BH94" ca="1">INDIRECT(ADDRESS($B94,BH$39+$A94,1,1,$D94))</f>
        <v>7</v>
      </c>
      <c r="BI94" s="1" cm="1">
        <f t="array" aca="1" ref="BI94" ca="1">INDIRECT(ADDRESS($B94,BI$39+$A94,1,1,$D94))</f>
        <v>12</v>
      </c>
      <c r="BJ94" s="1" cm="1">
        <f t="array" aca="1" ref="BJ94" ca="1">INDIRECT(ADDRESS($B94,BJ$39+$A94,1,1,$D94))</f>
        <v>12</v>
      </c>
      <c r="BK94" s="1" cm="1">
        <f t="array" aca="1" ref="BK94" ca="1">INDIRECT(ADDRESS($B94,BK$39+$A94,1,1,$D94))</f>
        <v>35</v>
      </c>
      <c r="BL94" s="1" cm="1">
        <f t="array" aca="1" ref="BL94" ca="1">INDIRECT(ADDRESS($B94,BL$39+$A94,1,1,$D94))</f>
        <v>44</v>
      </c>
      <c r="BM94" s="1" cm="1">
        <f t="array" aca="1" ref="BM94" ca="1">INDIRECT(ADDRESS($B94,BM$39+$A94,1,1,$D94))</f>
        <v>114</v>
      </c>
      <c r="BN94" s="1" cm="1">
        <f t="array" aca="1" ref="BN94" ca="1">INDIRECT(ADDRESS($B94,BN$39+$A94,1,1,$D94))</f>
        <v>114</v>
      </c>
      <c r="BO94" s="1" cm="1">
        <f t="array" aca="1" ref="BO94" ca="1">INDIRECT(ADDRESS($B94,BO$39+$A94,1,1,$D94))</f>
        <v>210</v>
      </c>
      <c r="BP94" s="1" cm="1">
        <f t="array" aca="1" ref="BP94" ca="1">INDIRECT(ADDRESS($B94,BP$39+$A94,1,1,$D94))</f>
        <v>285</v>
      </c>
      <c r="BQ94" s="1" cm="1">
        <f t="array" aca="1" ref="BQ94" ca="1">INDIRECT(ADDRESS($B94,BQ$39+$A94,1,1,$D94))</f>
        <v>385</v>
      </c>
      <c r="BR94" s="1" cm="1">
        <f t="array" aca="1" ref="BR94" ca="1">INDIRECT(ADDRESS($B94,BR$39+$A94,1,1,$D94))</f>
        <v>519</v>
      </c>
      <c r="BS94" s="1" cm="1">
        <f t="array" aca="1" ref="BS94" ca="1">INDIRECT(ADDRESS($B94,BS$39+$A94,1,1,$D94))</f>
        <v>728</v>
      </c>
      <c r="BT94" s="1" cm="1">
        <f t="array" aca="1" ref="BT94" ca="1">INDIRECT(ADDRESS($B94,BT$39+$A94,1,1,$D94))</f>
        <v>965</v>
      </c>
      <c r="BU94" s="1" cm="1">
        <f t="array" aca="1" ref="BU94" ca="1">INDIRECT(ADDRESS($B94,BU$39+$A94,1,1,$D94))</f>
        <v>1218</v>
      </c>
      <c r="BV94" s="1" cm="1">
        <f t="array" aca="1" ref="BV94" ca="1">INDIRECT(ADDRESS($B94,BV$39+$A94,1,1,$D94))</f>
        <v>1550</v>
      </c>
      <c r="BW94" s="1" cm="1">
        <f t="array" aca="1" ref="BW94" ca="1">INDIRECT(ADDRESS($B94,BW$39+$A94,1,1,$D94))</f>
        <v>1941</v>
      </c>
      <c r="BX94" s="1" cm="1">
        <f t="array" aca="1" ref="BX94" ca="1">INDIRECT(ADDRESS($B94,BX$39+$A94,1,1,$D94))</f>
        <v>2373</v>
      </c>
      <c r="BY94" s="1" cm="1">
        <f t="array" aca="1" ref="BY94" ca="1">INDIRECT(ADDRESS($B94,BY$39+$A94,1,1,$D94))</f>
        <v>2935</v>
      </c>
      <c r="BZ94" s="1" cm="1">
        <f t="array" aca="1" ref="BZ94" ca="1">INDIRECT(ADDRESS($B94,BZ$39+$A94,1,1,$D94))</f>
        <v>3565</v>
      </c>
      <c r="CA94" s="1" cm="1">
        <f t="array" aca="1" ref="CA94" ca="1">INDIRECT(ADDRESS($B94,CA$39+$A94,1,1,$D94))</f>
        <v>4159</v>
      </c>
      <c r="CB94" s="1" cm="1">
        <f t="array" aca="1" ref="CB94" ca="1">INDIRECT(ADDRESS($B94,CB$39+$A94,1,1,$D94))</f>
        <v>4758</v>
      </c>
      <c r="CC94" s="1" cm="1">
        <f t="array" aca="1" ref="CC94" ca="1">INDIRECT(ADDRESS($B94,CC$39+$A94,1,1,$D94))</f>
        <v>5489</v>
      </c>
      <c r="CD94" s="1" cm="1">
        <f t="array" aca="1" ref="CD94" ca="1">INDIRECT(ADDRESS($B94,CD$39+$A94,1,1,$D94))</f>
        <v>6268</v>
      </c>
      <c r="CE94" s="1" cm="1">
        <f t="array" aca="1" ref="CE94" ca="1">INDIRECT(ADDRESS($B94,CE$39+$A94,1,1,$D94))</f>
        <v>7067</v>
      </c>
      <c r="CF94" s="1" cm="1">
        <f t="array" aca="1" ref="CF94" ca="1">INDIRECT(ADDRESS($B94,CF$39+$A94,1,1,$D94))</f>
        <v>7844</v>
      </c>
      <c r="CG94" s="1" cm="1">
        <f t="array" aca="1" ref="CG94" ca="1">INDIRECT(ADDRESS($B94,CG$39+$A94,1,1,$D94))</f>
        <v>8627</v>
      </c>
      <c r="CH94" s="1" cm="1">
        <f t="array" aca="1" ref="CH94" ca="1">INDIRECT(ADDRESS($B94,CH$39+$A94,1,1,$D94))</f>
        <v>9385</v>
      </c>
      <c r="CI94" s="1" cm="1">
        <f t="array" aca="1" ref="CI94" ca="1">INDIRECT(ADDRESS($B94,CI$39+$A94,1,1,$D94))</f>
        <v>10056</v>
      </c>
      <c r="CJ94" s="1" cm="1">
        <f t="array" aca="1" ref="CJ94" ca="1">INDIRECT(ADDRESS($B94,CJ$39+$A94,1,1,$D94))</f>
        <v>10834</v>
      </c>
      <c r="CK94" s="1" cm="1">
        <f t="array" aca="1" ref="CK94" ca="1">INDIRECT(ADDRESS($B94,CK$39+$A94,1,1,$D94))</f>
        <v>11586</v>
      </c>
      <c r="CL94" s="1" cm="1">
        <f t="array" aca="1" ref="CL94" ca="1">INDIRECT(ADDRESS($B94,CL$39+$A94,1,1,$D94))</f>
        <v>12192</v>
      </c>
      <c r="CM94" s="1" cm="1">
        <f t="array" aca="1" ref="CM94" ca="1">INDIRECT(ADDRESS($B94,CM$39+$A94,1,1,$D94))</f>
        <v>12822</v>
      </c>
      <c r="CN94" s="1" cm="1">
        <f t="array" aca="1" ref="CN94" ca="1">INDIRECT(ADDRESS($B94,CN$39+$A94,1,1,$D94))</f>
        <v>0</v>
      </c>
      <c r="CO94" s="1" cm="1">
        <f t="array" aca="1" ref="CO94" ca="1">INDIRECT(ADDRESS($B94,CO$39+$A94,1,1,$D94))</f>
        <v>0</v>
      </c>
    </row>
    <row r="95" spans="1:93" x14ac:dyDescent="0.25">
      <c r="A95">
        <v>8</v>
      </c>
      <c r="B95">
        <f ca="1">MATCH($C95,INDIRECT("'"&amp;$C$122&amp;"'!A:A"),0)</f>
        <v>9</v>
      </c>
      <c r="C95" s="1" t="str">
        <f t="shared" si="37"/>
        <v>US California</v>
      </c>
      <c r="D95" t="str">
        <f>D94</f>
        <v>Deaths</v>
      </c>
      <c r="E95" s="1" cm="1">
        <f t="array" aca="1" ref="E95" ca="1">INDIRECT(ADDRESS($B95,E$39+$A95,1,1,$D95))</f>
        <v>0</v>
      </c>
      <c r="F95" s="1" cm="1">
        <f t="array" aca="1" ref="F95" ca="1">INDIRECT(ADDRESS($B95,F$39+$A95,1,1,$D95))</f>
        <v>0</v>
      </c>
      <c r="G95" s="1" cm="1">
        <f t="array" aca="1" ref="G95" ca="1">INDIRECT(ADDRESS($B95,G$39+$A95,1,1,$D95))</f>
        <v>0</v>
      </c>
      <c r="H95" s="1" cm="1">
        <f t="array" aca="1" ref="H95" ca="1">INDIRECT(ADDRESS($B95,H$39+$A95,1,1,$D95))</f>
        <v>0</v>
      </c>
      <c r="I95" s="1" cm="1">
        <f t="array" aca="1" ref="I95" ca="1">INDIRECT(ADDRESS($B95,I$39+$A95,1,1,$D95))</f>
        <v>0</v>
      </c>
      <c r="J95" s="1" cm="1">
        <f t="array" aca="1" ref="J95" ca="1">INDIRECT(ADDRESS($B95,J$39+$A95,1,1,$D95))</f>
        <v>0</v>
      </c>
      <c r="K95" s="1" cm="1">
        <f t="array" aca="1" ref="K95" ca="1">INDIRECT(ADDRESS($B95,K$39+$A95,1,1,$D95))</f>
        <v>0</v>
      </c>
      <c r="L95" s="1" cm="1">
        <f t="array" aca="1" ref="L95" ca="1">INDIRECT(ADDRESS($B95,L$39+$A95,1,1,$D95))</f>
        <v>0</v>
      </c>
      <c r="M95" s="1" cm="1">
        <f t="array" aca="1" ref="M95" ca="1">INDIRECT(ADDRESS($B95,M$39+$A95,1,1,$D95))</f>
        <v>0</v>
      </c>
      <c r="N95" s="1" cm="1">
        <f t="array" aca="1" ref="N95" ca="1">INDIRECT(ADDRESS($B95,N$39+$A95,1,1,$D95))</f>
        <v>0</v>
      </c>
      <c r="O95" s="1" cm="1">
        <f t="array" aca="1" ref="O95" ca="1">INDIRECT(ADDRESS($B95,O$39+$A95,1,1,$D95))</f>
        <v>0</v>
      </c>
      <c r="P95" s="1" cm="1">
        <f t="array" aca="1" ref="P95" ca="1">INDIRECT(ADDRESS($B95,P$39+$A95,1,1,$D95))</f>
        <v>0</v>
      </c>
      <c r="Q95" s="1" cm="1">
        <f t="array" aca="1" ref="Q95" ca="1">INDIRECT(ADDRESS($B95,Q$39+$A95,1,1,$D95))</f>
        <v>0</v>
      </c>
      <c r="R95" s="1" cm="1">
        <f t="array" aca="1" ref="R95" ca="1">INDIRECT(ADDRESS($B95,R$39+$A95,1,1,$D95))</f>
        <v>0</v>
      </c>
      <c r="S95" s="1" cm="1">
        <f t="array" aca="1" ref="S95" ca="1">INDIRECT(ADDRESS($B95,S$39+$A95,1,1,$D95))</f>
        <v>0</v>
      </c>
      <c r="T95" s="1" cm="1">
        <f t="array" aca="1" ref="T95" ca="1">INDIRECT(ADDRESS($B95,T$39+$A95,1,1,$D95))</f>
        <v>0</v>
      </c>
      <c r="U95" s="1" cm="1">
        <f t="array" aca="1" ref="U95" ca="1">INDIRECT(ADDRESS($B95,U$39+$A95,1,1,$D95))</f>
        <v>0</v>
      </c>
      <c r="V95" s="1" cm="1">
        <f t="array" aca="1" ref="V95" ca="1">INDIRECT(ADDRESS($B95,V$39+$A95,1,1,$D95))</f>
        <v>0</v>
      </c>
      <c r="W95" s="1" cm="1">
        <f t="array" aca="1" ref="W95" ca="1">INDIRECT(ADDRESS($B95,W$39+$A95,1,1,$D95))</f>
        <v>0</v>
      </c>
      <c r="X95" s="1" cm="1">
        <f t="array" aca="1" ref="X95" ca="1">INDIRECT(ADDRESS($B95,X$39+$A95,1,1,$D95))</f>
        <v>0</v>
      </c>
      <c r="Y95" s="1" cm="1">
        <f t="array" aca="1" ref="Y95" ca="1">INDIRECT(ADDRESS($B95,Y$39+$A95,1,1,$D95))</f>
        <v>0</v>
      </c>
      <c r="Z95" s="1" cm="1">
        <f t="array" aca="1" ref="Z95" ca="1">INDIRECT(ADDRESS($B95,Z$39+$A95,1,1,$D95))</f>
        <v>0</v>
      </c>
      <c r="AA95" s="1" cm="1">
        <f t="array" aca="1" ref="AA95" ca="1">INDIRECT(ADDRESS($B95,AA$39+$A95,1,1,$D95))</f>
        <v>0</v>
      </c>
      <c r="AB95" s="1" cm="1">
        <f t="array" aca="1" ref="AB95" ca="1">INDIRECT(ADDRESS($B95,AB$39+$A95,1,1,$D95))</f>
        <v>0</v>
      </c>
      <c r="AC95" s="1" cm="1">
        <f t="array" aca="1" ref="AC95" ca="1">INDIRECT(ADDRESS($B95,AC$39+$A95,1,1,$D95))</f>
        <v>0</v>
      </c>
      <c r="AD95" s="1" cm="1">
        <f t="array" aca="1" ref="AD95" ca="1">INDIRECT(ADDRESS($B95,AD$39+$A95,1,1,$D95))</f>
        <v>0</v>
      </c>
      <c r="AE95" s="1" cm="1">
        <f t="array" aca="1" ref="AE95" ca="1">INDIRECT(ADDRESS($B95,AE$39+$A95,1,1,$D95))</f>
        <v>0</v>
      </c>
      <c r="AF95" s="1" cm="1">
        <f t="array" aca="1" ref="AF95" ca="1">INDIRECT(ADDRESS($B95,AF$39+$A95,1,1,$D95))</f>
        <v>0</v>
      </c>
      <c r="AG95" s="1" cm="1">
        <f t="array" aca="1" ref="AG95" ca="1">INDIRECT(ADDRESS($B95,AG$39+$A95,1,1,$D95))</f>
        <v>0</v>
      </c>
      <c r="AH95" s="1" cm="1">
        <f t="array" aca="1" ref="AH95" ca="1">INDIRECT(ADDRESS($B95,AH$39+$A95,1,1,$D95))</f>
        <v>0</v>
      </c>
      <c r="AI95" s="1" cm="1">
        <f t="array" aca="1" ref="AI95" ca="1">INDIRECT(ADDRESS($B95,AI$39+$A95,1,1,$D95))</f>
        <v>0</v>
      </c>
      <c r="AJ95" s="1" cm="1">
        <f t="array" aca="1" ref="AJ95" ca="1">INDIRECT(ADDRESS($B95,AJ$39+$A95,1,1,$D95))</f>
        <v>0</v>
      </c>
      <c r="AK95" s="1" cm="1">
        <f t="array" aca="1" ref="AK95" ca="1">INDIRECT(ADDRESS($B95,AK$39+$A95,1,1,$D95))</f>
        <v>0</v>
      </c>
      <c r="AL95" s="1" cm="1">
        <f t="array" aca="1" ref="AL95" ca="1">INDIRECT(ADDRESS($B95,AL$39+$A95,1,1,$D95))</f>
        <v>0</v>
      </c>
      <c r="AM95" s="1" cm="1">
        <f t="array" aca="1" ref="AM95" ca="1">INDIRECT(ADDRESS($B95,AM$39+$A95,1,1,$D95))</f>
        <v>0</v>
      </c>
      <c r="AN95" s="1" cm="1">
        <f t="array" aca="1" ref="AN95" ca="1">INDIRECT(ADDRESS($B95,AN$39+$A95,1,1,$D95))</f>
        <v>0</v>
      </c>
      <c r="AO95" s="1" cm="1">
        <f t="array" aca="1" ref="AO95" ca="1">INDIRECT(ADDRESS($B95,AO$39+$A95,1,1,$D95))</f>
        <v>0</v>
      </c>
      <c r="AP95" s="1" cm="1">
        <f t="array" aca="1" ref="AP95" ca="1">INDIRECT(ADDRESS($B95,AP$39+$A95,1,1,$D95))</f>
        <v>0</v>
      </c>
      <c r="AQ95" s="1" cm="1">
        <f t="array" aca="1" ref="AQ95" ca="1">INDIRECT(ADDRESS($B95,AQ$39+$A95,1,1,$D95))</f>
        <v>0</v>
      </c>
      <c r="AR95" s="1" cm="1">
        <f t="array" aca="1" ref="AR95" ca="1">INDIRECT(ADDRESS($B95,AR$39+$A95,1,1,$D95))</f>
        <v>0</v>
      </c>
      <c r="AS95" s="1" cm="1">
        <f t="array" aca="1" ref="AS95" ca="1">INDIRECT(ADDRESS($B95,AS$39+$A95,1,1,$D95))</f>
        <v>0</v>
      </c>
      <c r="AT95" s="1" cm="1">
        <f t="array" aca="1" ref="AT95" ca="1">INDIRECT(ADDRESS($B95,AT$39+$A95,1,1,$D95))</f>
        <v>0</v>
      </c>
      <c r="AU95" s="1" cm="1">
        <f t="array" aca="1" ref="AU95" ca="1">INDIRECT(ADDRESS($B95,AU$39+$A95,1,1,$D95))</f>
        <v>0</v>
      </c>
      <c r="AV95" s="1" cm="1">
        <f t="array" aca="1" ref="AV95" ca="1">INDIRECT(ADDRESS($B95,AV$39+$A95,1,1,$D95))</f>
        <v>0</v>
      </c>
      <c r="AW95" s="1" cm="1">
        <f t="array" aca="1" ref="AW95" ca="1">INDIRECT(ADDRESS($B95,AW$39+$A95,1,1,$D95))</f>
        <v>0</v>
      </c>
      <c r="AX95" s="1" cm="1">
        <f t="array" aca="1" ref="AX95" ca="1">INDIRECT(ADDRESS($B95,AX$39+$A95,1,1,$D95))</f>
        <v>0</v>
      </c>
      <c r="AY95" s="1" cm="1">
        <f t="array" aca="1" ref="AY95" ca="1">INDIRECT(ADDRESS($B95,AY$39+$A95,1,1,$D95))</f>
        <v>0</v>
      </c>
      <c r="AZ95" s="1" cm="1">
        <f t="array" aca="1" ref="AZ95" ca="1">INDIRECT(ADDRESS($B95,AZ$39+$A95,1,1,$D95))</f>
        <v>0</v>
      </c>
      <c r="BA95" s="1" cm="1">
        <f t="array" aca="1" ref="BA95" ca="1">INDIRECT(ADDRESS($B95,BA$39+$A95,1,1,$D95))</f>
        <v>0</v>
      </c>
      <c r="BB95" s="1" cm="1">
        <f t="array" aca="1" ref="BB95" ca="1">INDIRECT(ADDRESS($B95,BB$39+$A95,1,1,$D95))</f>
        <v>0</v>
      </c>
      <c r="BC95" s="1" cm="1">
        <f t="array" aca="1" ref="BC95" ca="1">INDIRECT(ADDRESS($B95,BC$39+$A95,1,1,$D95))</f>
        <v>4</v>
      </c>
      <c r="BD95" s="1" cm="1">
        <f t="array" aca="1" ref="BD95" ca="1">INDIRECT(ADDRESS($B95,BD$39+$A95,1,1,$D95))</f>
        <v>4</v>
      </c>
      <c r="BE95" s="1" cm="1">
        <f t="array" aca="1" ref="BE95" ca="1">INDIRECT(ADDRESS($B95,BE$39+$A95,1,1,$D95))</f>
        <v>5</v>
      </c>
      <c r="BF95" s="1" cm="1">
        <f t="array" aca="1" ref="BF95" ca="1">INDIRECT(ADDRESS($B95,BF$39+$A95,1,1,$D95))</f>
        <v>5</v>
      </c>
      <c r="BG95" s="1" cm="1">
        <f t="array" aca="1" ref="BG95" ca="1">INDIRECT(ADDRESS($B95,BG$39+$A95,1,1,$D95))</f>
        <v>6</v>
      </c>
      <c r="BH95" s="1" cm="1">
        <f t="array" aca="1" ref="BH95" ca="1">INDIRECT(ADDRESS($B95,BH$39+$A95,1,1,$D95))</f>
        <v>11</v>
      </c>
      <c r="BI95" s="1" cm="1">
        <f t="array" aca="1" ref="BI95" ca="1">INDIRECT(ADDRESS($B95,BI$39+$A95,1,1,$D95))</f>
        <v>13</v>
      </c>
      <c r="BJ95" s="1" cm="1">
        <f t="array" aca="1" ref="BJ95" ca="1">INDIRECT(ADDRESS($B95,BJ$39+$A95,1,1,$D95))</f>
        <v>18</v>
      </c>
      <c r="BK95" s="1" cm="1">
        <f t="array" aca="1" ref="BK95" ca="1">INDIRECT(ADDRESS($B95,BK$39+$A95,1,1,$D95))</f>
        <v>20</v>
      </c>
      <c r="BL95" s="1" cm="1">
        <f t="array" aca="1" ref="BL95" ca="1">INDIRECT(ADDRESS($B95,BL$39+$A95,1,1,$D95))</f>
        <v>24</v>
      </c>
      <c r="BM95" s="1" cm="1">
        <f t="array" aca="1" ref="BM95" ca="1">INDIRECT(ADDRESS($B95,BM$39+$A95,1,1,$D95))</f>
        <v>27</v>
      </c>
      <c r="BN95" s="1" cm="1">
        <f t="array" aca="1" ref="BN95" ca="1">INDIRECT(ADDRESS($B95,BN$39+$A95,1,1,$D95))</f>
        <v>27</v>
      </c>
      <c r="BO95" s="1" cm="1">
        <f t="array" aca="1" ref="BO95" ca="1">INDIRECT(ADDRESS($B95,BO$39+$A95,1,1,$D95))</f>
        <v>40</v>
      </c>
      <c r="BP95" s="1" cm="1">
        <f t="array" aca="1" ref="BP95" ca="1">INDIRECT(ADDRESS($B95,BP$39+$A95,1,1,$D95))</f>
        <v>53</v>
      </c>
      <c r="BQ95" s="1" cm="1">
        <f t="array" aca="1" ref="BQ95" ca="1">INDIRECT(ADDRESS($B95,BQ$39+$A95,1,1,$D95))</f>
        <v>65</v>
      </c>
      <c r="BR95" s="1" cm="1">
        <f t="array" aca="1" ref="BR95" ca="1">INDIRECT(ADDRESS($B95,BR$39+$A95,1,1,$D95))</f>
        <v>78</v>
      </c>
      <c r="BS95" s="1" cm="1">
        <f t="array" aca="1" ref="BS95" ca="1">INDIRECT(ADDRESS($B95,BS$39+$A95,1,1,$D95))</f>
        <v>101</v>
      </c>
      <c r="BT95" s="1" cm="1">
        <f t="array" aca="1" ref="BT95" ca="1">INDIRECT(ADDRESS($B95,BT$39+$A95,1,1,$D95))</f>
        <v>123</v>
      </c>
      <c r="BU95" s="1" cm="1">
        <f t="array" aca="1" ref="BU95" ca="1">INDIRECT(ADDRESS($B95,BU$39+$A95,1,1,$D95))</f>
        <v>133</v>
      </c>
      <c r="BV95" s="1" cm="1">
        <f t="array" aca="1" ref="BV95" ca="1">INDIRECT(ADDRESS($B95,BV$39+$A95,1,1,$D95))</f>
        <v>153</v>
      </c>
      <c r="BW95" s="1" cm="1">
        <f t="array" aca="1" ref="BW95" ca="1">INDIRECT(ADDRESS($B95,BW$39+$A95,1,1,$D95))</f>
        <v>171</v>
      </c>
      <c r="BX95" s="1" cm="1">
        <f t="array" aca="1" ref="BX95" ca="1">INDIRECT(ADDRESS($B95,BX$39+$A95,1,1,$D95))</f>
        <v>203</v>
      </c>
      <c r="BY95" s="1" cm="1">
        <f t="array" aca="1" ref="BY95" ca="1">INDIRECT(ADDRESS($B95,BY$39+$A95,1,1,$D95))</f>
        <v>237</v>
      </c>
      <c r="BZ95" s="1" cm="1">
        <f t="array" aca="1" ref="BZ95" ca="1">INDIRECT(ADDRESS($B95,BZ$39+$A95,1,1,$D95))</f>
        <v>276</v>
      </c>
      <c r="CA95" s="1" cm="1">
        <f t="array" aca="1" ref="CA95" ca="1">INDIRECT(ADDRESS($B95,CA$39+$A95,1,1,$D95))</f>
        <v>319</v>
      </c>
      <c r="CB95" s="1" cm="1">
        <f t="array" aca="1" ref="CB95" ca="1">INDIRECT(ADDRESS($B95,CB$39+$A95,1,1,$D95))</f>
        <v>343</v>
      </c>
      <c r="CC95" s="1" cm="1">
        <f t="array" aca="1" ref="CC95" ca="1">INDIRECT(ADDRESS($B95,CC$39+$A95,1,1,$D95))</f>
        <v>374</v>
      </c>
      <c r="CD95" s="1" cm="1">
        <f t="array" aca="1" ref="CD95" ca="1">INDIRECT(ADDRESS($B95,CD$39+$A95,1,1,$D95))</f>
        <v>442</v>
      </c>
      <c r="CE95" s="1" cm="1">
        <f t="array" aca="1" ref="CE95" ca="1">INDIRECT(ADDRESS($B95,CE$39+$A95,1,1,$D95))</f>
        <v>492</v>
      </c>
      <c r="CF95" s="1" cm="1">
        <f t="array" aca="1" ref="CF95" ca="1">INDIRECT(ADDRESS($B95,CF$39+$A95,1,1,$D95))</f>
        <v>541</v>
      </c>
      <c r="CG95" s="1" cm="1">
        <f t="array" aca="1" ref="CG95" ca="1">INDIRECT(ADDRESS($B95,CG$39+$A95,1,1,$D95))</f>
        <v>541</v>
      </c>
      <c r="CH95" s="1" cm="1">
        <f t="array" aca="1" ref="CH95" ca="1">INDIRECT(ADDRESS($B95,CH$39+$A95,1,1,$D95))</f>
        <v>651</v>
      </c>
      <c r="CI95" s="1" cm="1">
        <f t="array" aca="1" ref="CI95" ca="1">INDIRECT(ADDRESS($B95,CI$39+$A95,1,1,$D95))</f>
        <v>687</v>
      </c>
      <c r="CJ95" s="1" cm="1">
        <f t="array" aca="1" ref="CJ95" ca="1">INDIRECT(ADDRESS($B95,CJ$39+$A95,1,1,$D95))</f>
        <v>758</v>
      </c>
      <c r="CK95" s="1" cm="1">
        <f t="array" aca="1" ref="CK95" ca="1">INDIRECT(ADDRESS($B95,CK$39+$A95,1,1,$D95))</f>
        <v>821</v>
      </c>
      <c r="CL95" s="1" cm="1">
        <f t="array" aca="1" ref="CL95" ca="1">INDIRECT(ADDRESS($B95,CL$39+$A95,1,1,$D95))</f>
        <v>890</v>
      </c>
      <c r="CM95" s="1" cm="1">
        <f t="array" aca="1" ref="CM95" ca="1">INDIRECT(ADDRESS($B95,CM$39+$A95,1,1,$D95))</f>
        <v>985</v>
      </c>
      <c r="CN95" s="1" cm="1">
        <f t="array" aca="1" ref="CN95" ca="1">INDIRECT(ADDRESS($B95,CN$39+$A95,1,1,$D95))</f>
        <v>0</v>
      </c>
      <c r="CO95" s="1" cm="1">
        <f t="array" aca="1" ref="CO95" ca="1">INDIRECT(ADDRESS($B95,CO$39+$A95,1,1,$D95))</f>
        <v>0</v>
      </c>
    </row>
    <row r="96" spans="1:93" x14ac:dyDescent="0.25">
      <c r="A96">
        <v>8</v>
      </c>
      <c r="B96">
        <f ca="1">MATCH($C96,INDIRECT("'"&amp;$C$122&amp;"'!A:A"),0)</f>
        <v>36</v>
      </c>
      <c r="C96" s="1" t="str">
        <f t="shared" si="37"/>
        <v>US New Jersey</v>
      </c>
      <c r="D96" t="str">
        <f>D95</f>
        <v>Deaths</v>
      </c>
      <c r="E96" s="1" cm="1">
        <f t="array" aca="1" ref="E96" ca="1">INDIRECT(ADDRESS($B96,E$39+$A96,1,1,$D96))</f>
        <v>0</v>
      </c>
      <c r="F96" s="1" cm="1">
        <f t="array" aca="1" ref="F96" ca="1">INDIRECT(ADDRESS($B96,F$39+$A96,1,1,$D96))</f>
        <v>0</v>
      </c>
      <c r="G96" s="1" cm="1">
        <f t="array" aca="1" ref="G96" ca="1">INDIRECT(ADDRESS($B96,G$39+$A96,1,1,$D96))</f>
        <v>0</v>
      </c>
      <c r="H96" s="1" cm="1">
        <f t="array" aca="1" ref="H96" ca="1">INDIRECT(ADDRESS($B96,H$39+$A96,1,1,$D96))</f>
        <v>0</v>
      </c>
      <c r="I96" s="1" cm="1">
        <f t="array" aca="1" ref="I96" ca="1">INDIRECT(ADDRESS($B96,I$39+$A96,1,1,$D96))</f>
        <v>0</v>
      </c>
      <c r="J96" s="1" cm="1">
        <f t="array" aca="1" ref="J96" ca="1">INDIRECT(ADDRESS($B96,J$39+$A96,1,1,$D96))</f>
        <v>0</v>
      </c>
      <c r="K96" s="1" cm="1">
        <f t="array" aca="1" ref="K96" ca="1">INDIRECT(ADDRESS($B96,K$39+$A96,1,1,$D96))</f>
        <v>0</v>
      </c>
      <c r="L96" s="1" cm="1">
        <f t="array" aca="1" ref="L96" ca="1">INDIRECT(ADDRESS($B96,L$39+$A96,1,1,$D96))</f>
        <v>0</v>
      </c>
      <c r="M96" s="1" cm="1">
        <f t="array" aca="1" ref="M96" ca="1">INDIRECT(ADDRESS($B96,M$39+$A96,1,1,$D96))</f>
        <v>0</v>
      </c>
      <c r="N96" s="1" cm="1">
        <f t="array" aca="1" ref="N96" ca="1">INDIRECT(ADDRESS($B96,N$39+$A96,1,1,$D96))</f>
        <v>0</v>
      </c>
      <c r="O96" s="1" cm="1">
        <f t="array" aca="1" ref="O96" ca="1">INDIRECT(ADDRESS($B96,O$39+$A96,1,1,$D96))</f>
        <v>0</v>
      </c>
      <c r="P96" s="1" cm="1">
        <f t="array" aca="1" ref="P96" ca="1">INDIRECT(ADDRESS($B96,P$39+$A96,1,1,$D96))</f>
        <v>0</v>
      </c>
      <c r="Q96" s="1" cm="1">
        <f t="array" aca="1" ref="Q96" ca="1">INDIRECT(ADDRESS($B96,Q$39+$A96,1,1,$D96))</f>
        <v>0</v>
      </c>
      <c r="R96" s="1" cm="1">
        <f t="array" aca="1" ref="R96" ca="1">INDIRECT(ADDRESS($B96,R$39+$A96,1,1,$D96))</f>
        <v>0</v>
      </c>
      <c r="S96" s="1" cm="1">
        <f t="array" aca="1" ref="S96" ca="1">INDIRECT(ADDRESS($B96,S$39+$A96,1,1,$D96))</f>
        <v>0</v>
      </c>
      <c r="T96" s="1" cm="1">
        <f t="array" aca="1" ref="T96" ca="1">INDIRECT(ADDRESS($B96,T$39+$A96,1,1,$D96))</f>
        <v>0</v>
      </c>
      <c r="U96" s="1" cm="1">
        <f t="array" aca="1" ref="U96" ca="1">INDIRECT(ADDRESS($B96,U$39+$A96,1,1,$D96))</f>
        <v>0</v>
      </c>
      <c r="V96" s="1" cm="1">
        <f t="array" aca="1" ref="V96" ca="1">INDIRECT(ADDRESS($B96,V$39+$A96,1,1,$D96))</f>
        <v>0</v>
      </c>
      <c r="W96" s="1" cm="1">
        <f t="array" aca="1" ref="W96" ca="1">INDIRECT(ADDRESS($B96,W$39+$A96,1,1,$D96))</f>
        <v>0</v>
      </c>
      <c r="X96" s="1" cm="1">
        <f t="array" aca="1" ref="X96" ca="1">INDIRECT(ADDRESS($B96,X$39+$A96,1,1,$D96))</f>
        <v>0</v>
      </c>
      <c r="Y96" s="1" cm="1">
        <f t="array" aca="1" ref="Y96" ca="1">INDIRECT(ADDRESS($B96,Y$39+$A96,1,1,$D96))</f>
        <v>0</v>
      </c>
      <c r="Z96" s="1" cm="1">
        <f t="array" aca="1" ref="Z96" ca="1">INDIRECT(ADDRESS($B96,Z$39+$A96,1,1,$D96))</f>
        <v>0</v>
      </c>
      <c r="AA96" s="1" cm="1">
        <f t="array" aca="1" ref="AA96" ca="1">INDIRECT(ADDRESS($B96,AA$39+$A96,1,1,$D96))</f>
        <v>0</v>
      </c>
      <c r="AB96" s="1" cm="1">
        <f t="array" aca="1" ref="AB96" ca="1">INDIRECT(ADDRESS($B96,AB$39+$A96,1,1,$D96))</f>
        <v>0</v>
      </c>
      <c r="AC96" s="1" cm="1">
        <f t="array" aca="1" ref="AC96" ca="1">INDIRECT(ADDRESS($B96,AC$39+$A96,1,1,$D96))</f>
        <v>0</v>
      </c>
      <c r="AD96" s="1" cm="1">
        <f t="array" aca="1" ref="AD96" ca="1">INDIRECT(ADDRESS($B96,AD$39+$A96,1,1,$D96))</f>
        <v>0</v>
      </c>
      <c r="AE96" s="1" cm="1">
        <f t="array" aca="1" ref="AE96" ca="1">INDIRECT(ADDRESS($B96,AE$39+$A96,1,1,$D96))</f>
        <v>0</v>
      </c>
      <c r="AF96" s="1" cm="1">
        <f t="array" aca="1" ref="AF96" ca="1">INDIRECT(ADDRESS($B96,AF$39+$A96,1,1,$D96))</f>
        <v>0</v>
      </c>
      <c r="AG96" s="1" cm="1">
        <f t="array" aca="1" ref="AG96" ca="1">INDIRECT(ADDRESS($B96,AG$39+$A96,1,1,$D96))</f>
        <v>0</v>
      </c>
      <c r="AH96" s="1" cm="1">
        <f t="array" aca="1" ref="AH96" ca="1">INDIRECT(ADDRESS($B96,AH$39+$A96,1,1,$D96))</f>
        <v>0</v>
      </c>
      <c r="AI96" s="1" cm="1">
        <f t="array" aca="1" ref="AI96" ca="1">INDIRECT(ADDRESS($B96,AI$39+$A96,1,1,$D96))</f>
        <v>0</v>
      </c>
      <c r="AJ96" s="1" cm="1">
        <f t="array" aca="1" ref="AJ96" ca="1">INDIRECT(ADDRESS($B96,AJ$39+$A96,1,1,$D96))</f>
        <v>0</v>
      </c>
      <c r="AK96" s="1" cm="1">
        <f t="array" aca="1" ref="AK96" ca="1">INDIRECT(ADDRESS($B96,AK$39+$A96,1,1,$D96))</f>
        <v>0</v>
      </c>
      <c r="AL96" s="1" cm="1">
        <f t="array" aca="1" ref="AL96" ca="1">INDIRECT(ADDRESS($B96,AL$39+$A96,1,1,$D96))</f>
        <v>0</v>
      </c>
      <c r="AM96" s="1" cm="1">
        <f t="array" aca="1" ref="AM96" ca="1">INDIRECT(ADDRESS($B96,AM$39+$A96,1,1,$D96))</f>
        <v>0</v>
      </c>
      <c r="AN96" s="1" cm="1">
        <f t="array" aca="1" ref="AN96" ca="1">INDIRECT(ADDRESS($B96,AN$39+$A96,1,1,$D96))</f>
        <v>0</v>
      </c>
      <c r="AO96" s="1" cm="1">
        <f t="array" aca="1" ref="AO96" ca="1">INDIRECT(ADDRESS($B96,AO$39+$A96,1,1,$D96))</f>
        <v>0</v>
      </c>
      <c r="AP96" s="1" cm="1">
        <f t="array" aca="1" ref="AP96" ca="1">INDIRECT(ADDRESS($B96,AP$39+$A96,1,1,$D96))</f>
        <v>0</v>
      </c>
      <c r="AQ96" s="1" cm="1">
        <f t="array" aca="1" ref="AQ96" ca="1">INDIRECT(ADDRESS($B96,AQ$39+$A96,1,1,$D96))</f>
        <v>0</v>
      </c>
      <c r="AR96" s="1" cm="1">
        <f t="array" aca="1" ref="AR96" ca="1">INDIRECT(ADDRESS($B96,AR$39+$A96,1,1,$D96))</f>
        <v>0</v>
      </c>
      <c r="AS96" s="1" cm="1">
        <f t="array" aca="1" ref="AS96" ca="1">INDIRECT(ADDRESS($B96,AS$39+$A96,1,1,$D96))</f>
        <v>0</v>
      </c>
      <c r="AT96" s="1" cm="1">
        <f t="array" aca="1" ref="AT96" ca="1">INDIRECT(ADDRESS($B96,AT$39+$A96,1,1,$D96))</f>
        <v>0</v>
      </c>
      <c r="AU96" s="1" cm="1">
        <f t="array" aca="1" ref="AU96" ca="1">INDIRECT(ADDRESS($B96,AU$39+$A96,1,1,$D96))</f>
        <v>0</v>
      </c>
      <c r="AV96" s="1" cm="1">
        <f t="array" aca="1" ref="AV96" ca="1">INDIRECT(ADDRESS($B96,AV$39+$A96,1,1,$D96))</f>
        <v>0</v>
      </c>
      <c r="AW96" s="1" cm="1">
        <f t="array" aca="1" ref="AW96" ca="1">INDIRECT(ADDRESS($B96,AW$39+$A96,1,1,$D96))</f>
        <v>0</v>
      </c>
      <c r="AX96" s="1" cm="1">
        <f t="array" aca="1" ref="AX96" ca="1">INDIRECT(ADDRESS($B96,AX$39+$A96,1,1,$D96))</f>
        <v>0</v>
      </c>
      <c r="AY96" s="1" cm="1">
        <f t="array" aca="1" ref="AY96" ca="1">INDIRECT(ADDRESS($B96,AY$39+$A96,1,1,$D96))</f>
        <v>0</v>
      </c>
      <c r="AZ96" s="1" cm="1">
        <f t="array" aca="1" ref="AZ96" ca="1">INDIRECT(ADDRESS($B96,AZ$39+$A96,1,1,$D96))</f>
        <v>0</v>
      </c>
      <c r="BA96" s="1" cm="1">
        <f t="array" aca="1" ref="BA96" ca="1">INDIRECT(ADDRESS($B96,BA$39+$A96,1,1,$D96))</f>
        <v>0</v>
      </c>
      <c r="BB96" s="1" cm="1">
        <f t="array" aca="1" ref="BB96" ca="1">INDIRECT(ADDRESS($B96,BB$39+$A96,1,1,$D96))</f>
        <v>1</v>
      </c>
      <c r="BC96" s="1" cm="1">
        <f t="array" aca="1" ref="BC96" ca="1">INDIRECT(ADDRESS($B96,BC$39+$A96,1,1,$D96))</f>
        <v>1</v>
      </c>
      <c r="BD96" s="1" cm="1">
        <f t="array" aca="1" ref="BD96" ca="1">INDIRECT(ADDRESS($B96,BD$39+$A96,1,1,$D96))</f>
        <v>1</v>
      </c>
      <c r="BE96" s="1" cm="1">
        <f t="array" aca="1" ref="BE96" ca="1">INDIRECT(ADDRESS($B96,BE$39+$A96,1,1,$D96))</f>
        <v>1</v>
      </c>
      <c r="BF96" s="1" cm="1">
        <f t="array" aca="1" ref="BF96" ca="1">INDIRECT(ADDRESS($B96,BF$39+$A96,1,1,$D96))</f>
        <v>2</v>
      </c>
      <c r="BG96" s="1" cm="1">
        <f t="array" aca="1" ref="BG96" ca="1">INDIRECT(ADDRESS($B96,BG$39+$A96,1,1,$D96))</f>
        <v>2</v>
      </c>
      <c r="BH96" s="1" cm="1">
        <f t="array" aca="1" ref="BH96" ca="1">INDIRECT(ADDRESS($B96,BH$39+$A96,1,1,$D96))</f>
        <v>3</v>
      </c>
      <c r="BI96" s="1" cm="1">
        <f t="array" aca="1" ref="BI96" ca="1">INDIRECT(ADDRESS($B96,BI$39+$A96,1,1,$D96))</f>
        <v>5</v>
      </c>
      <c r="BJ96" s="1" cm="1">
        <f t="array" aca="1" ref="BJ96" ca="1">INDIRECT(ADDRESS($B96,BJ$39+$A96,1,1,$D96))</f>
        <v>9</v>
      </c>
      <c r="BK96" s="1" cm="1">
        <f t="array" aca="1" ref="BK96" ca="1">INDIRECT(ADDRESS($B96,BK$39+$A96,1,1,$D96))</f>
        <v>11</v>
      </c>
      <c r="BL96" s="1" cm="1">
        <f t="array" aca="1" ref="BL96" ca="1">INDIRECT(ADDRESS($B96,BL$39+$A96,1,1,$D96))</f>
        <v>16</v>
      </c>
      <c r="BM96" s="1" cm="1">
        <f t="array" aca="1" ref="BM96" ca="1">INDIRECT(ADDRESS($B96,BM$39+$A96,1,1,$D96))</f>
        <v>20</v>
      </c>
      <c r="BN96" s="1" cm="1">
        <f t="array" aca="1" ref="BN96" ca="1">INDIRECT(ADDRESS($B96,BN$39+$A96,1,1,$D96))</f>
        <v>27</v>
      </c>
      <c r="BO96" s="1" cm="1">
        <f t="array" aca="1" ref="BO96" ca="1">INDIRECT(ADDRESS($B96,BO$39+$A96,1,1,$D96))</f>
        <v>44</v>
      </c>
      <c r="BP96" s="1" cm="1">
        <f t="array" aca="1" ref="BP96" ca="1">INDIRECT(ADDRESS($B96,BP$39+$A96,1,1,$D96))</f>
        <v>62</v>
      </c>
      <c r="BQ96" s="1" cm="1">
        <f t="array" aca="1" ref="BQ96" ca="1">INDIRECT(ADDRESS($B96,BQ$39+$A96,1,1,$D96))</f>
        <v>81</v>
      </c>
      <c r="BR96" s="1" cm="1">
        <f t="array" aca="1" ref="BR96" ca="1">INDIRECT(ADDRESS($B96,BR$39+$A96,1,1,$D96))</f>
        <v>108</v>
      </c>
      <c r="BS96" s="1" cm="1">
        <f t="array" aca="1" ref="BS96" ca="1">INDIRECT(ADDRESS($B96,BS$39+$A96,1,1,$D96))</f>
        <v>140</v>
      </c>
      <c r="BT96" s="1" cm="1">
        <f t="array" aca="1" ref="BT96" ca="1">INDIRECT(ADDRESS($B96,BT$39+$A96,1,1,$D96))</f>
        <v>161</v>
      </c>
      <c r="BU96" s="1" cm="1">
        <f t="array" aca="1" ref="BU96" ca="1">INDIRECT(ADDRESS($B96,BU$39+$A96,1,1,$D96))</f>
        <v>198</v>
      </c>
      <c r="BV96" s="1" cm="1">
        <f t="array" aca="1" ref="BV96" ca="1">INDIRECT(ADDRESS($B96,BV$39+$A96,1,1,$D96))</f>
        <v>267</v>
      </c>
      <c r="BW96" s="1" cm="1">
        <f t="array" aca="1" ref="BW96" ca="1">INDIRECT(ADDRESS($B96,BW$39+$A96,1,1,$D96))</f>
        <v>355</v>
      </c>
      <c r="BX96" s="1" cm="1">
        <f t="array" aca="1" ref="BX96" ca="1">INDIRECT(ADDRESS($B96,BX$39+$A96,1,1,$D96))</f>
        <v>537</v>
      </c>
      <c r="BY96" s="1" cm="1">
        <f t="array" aca="1" ref="BY96" ca="1">INDIRECT(ADDRESS($B96,BY$39+$A96,1,1,$D96))</f>
        <v>646</v>
      </c>
      <c r="BZ96" s="1" cm="1">
        <f t="array" aca="1" ref="BZ96" ca="1">INDIRECT(ADDRESS($B96,BZ$39+$A96,1,1,$D96))</f>
        <v>846</v>
      </c>
      <c r="CA96" s="1" cm="1">
        <f t="array" aca="1" ref="CA96" ca="1">INDIRECT(ADDRESS($B96,CA$39+$A96,1,1,$D96))</f>
        <v>917</v>
      </c>
      <c r="CB96" s="1" cm="1">
        <f t="array" aca="1" ref="CB96" ca="1">INDIRECT(ADDRESS($B96,CB$39+$A96,1,1,$D96))</f>
        <v>1003</v>
      </c>
      <c r="CC96" s="1" cm="1">
        <f t="array" aca="1" ref="CC96" ca="1">INDIRECT(ADDRESS($B96,CC$39+$A96,1,1,$D96))</f>
        <v>1232</v>
      </c>
      <c r="CD96" s="1" cm="1">
        <f t="array" aca="1" ref="CD96" ca="1">INDIRECT(ADDRESS($B96,CD$39+$A96,1,1,$D96))</f>
        <v>1504</v>
      </c>
      <c r="CE96" s="1" cm="1">
        <f t="array" aca="1" ref="CE96" ca="1">INDIRECT(ADDRESS($B96,CE$39+$A96,1,1,$D96))</f>
        <v>1700</v>
      </c>
      <c r="CF96" s="1" cm="1">
        <f t="array" aca="1" ref="CF96" ca="1">INDIRECT(ADDRESS($B96,CF$39+$A96,1,1,$D96))</f>
        <v>1932</v>
      </c>
      <c r="CG96" s="1" cm="1">
        <f t="array" aca="1" ref="CG96" ca="1">INDIRECT(ADDRESS($B96,CG$39+$A96,1,1,$D96))</f>
        <v>2183</v>
      </c>
      <c r="CH96" s="1" cm="1">
        <f t="array" aca="1" ref="CH96" ca="1">INDIRECT(ADDRESS($B96,CH$39+$A96,1,1,$D96))</f>
        <v>2350</v>
      </c>
      <c r="CI96" s="1" cm="1">
        <f t="array" aca="1" ref="CI96" ca="1">INDIRECT(ADDRESS($B96,CI$39+$A96,1,1,$D96))</f>
        <v>2443</v>
      </c>
      <c r="CJ96" s="1" cm="1">
        <f t="array" aca="1" ref="CJ96" ca="1">INDIRECT(ADDRESS($B96,CJ$39+$A96,1,1,$D96))</f>
        <v>2805</v>
      </c>
      <c r="CK96" s="1" cm="1">
        <f t="array" aca="1" ref="CK96" ca="1">INDIRECT(ADDRESS($B96,CK$39+$A96,1,1,$D96))</f>
        <v>3156</v>
      </c>
      <c r="CL96" s="1" cm="1">
        <f t="array" aca="1" ref="CL96" ca="1">INDIRECT(ADDRESS($B96,CL$39+$A96,1,1,$D96))</f>
        <v>3518</v>
      </c>
      <c r="CM96" s="1" cm="1">
        <f t="array" aca="1" ref="CM96" ca="1">INDIRECT(ADDRESS($B96,CM$39+$A96,1,1,$D96))</f>
        <v>3840</v>
      </c>
      <c r="CN96" s="1" cm="1">
        <f t="array" aca="1" ref="CN96" ca="1">INDIRECT(ADDRESS($B96,CN$39+$A96,1,1,$D96))</f>
        <v>0</v>
      </c>
      <c r="CO96" s="1" cm="1">
        <f t="array" aca="1" ref="CO96" ca="1">INDIRECT(ADDRESS($B96,CO$39+$A96,1,1,$D96))</f>
        <v>0</v>
      </c>
    </row>
    <row r="97" spans="1:93" x14ac:dyDescent="0.25">
      <c r="A97">
        <v>8</v>
      </c>
      <c r="B97">
        <f t="shared" ref="B97:B100" ca="1" si="38">MATCH($C97,INDIRECT("'"&amp;$C$122&amp;"'!A:A"),0)</f>
        <v>14</v>
      </c>
      <c r="C97" s="1" t="str">
        <f t="shared" si="37"/>
        <v>US Florida</v>
      </c>
      <c r="D97" t="str">
        <f t="shared" ref="D97:D100" si="39">D96</f>
        <v>Deaths</v>
      </c>
      <c r="E97" s="1" cm="1">
        <f t="array" aca="1" ref="E97" ca="1">INDIRECT(ADDRESS($B97,E$39+$A97,1,1,$D97))</f>
        <v>0</v>
      </c>
      <c r="F97" s="1" cm="1">
        <f t="array" aca="1" ref="F97" ca="1">INDIRECT(ADDRESS($B97,F$39+$A97,1,1,$D97))</f>
        <v>0</v>
      </c>
      <c r="G97" s="1" cm="1">
        <f t="array" aca="1" ref="G97" ca="1">INDIRECT(ADDRESS($B97,G$39+$A97,1,1,$D97))</f>
        <v>0</v>
      </c>
      <c r="H97" s="1" cm="1">
        <f t="array" aca="1" ref="H97" ca="1">INDIRECT(ADDRESS($B97,H$39+$A97,1,1,$D97))</f>
        <v>0</v>
      </c>
      <c r="I97" s="1" cm="1">
        <f t="array" aca="1" ref="I97" ca="1">INDIRECT(ADDRESS($B97,I$39+$A97,1,1,$D97))</f>
        <v>0</v>
      </c>
      <c r="J97" s="1" cm="1">
        <f t="array" aca="1" ref="J97" ca="1">INDIRECT(ADDRESS($B97,J$39+$A97,1,1,$D97))</f>
        <v>0</v>
      </c>
      <c r="K97" s="1" cm="1">
        <f t="array" aca="1" ref="K97" ca="1">INDIRECT(ADDRESS($B97,K$39+$A97,1,1,$D97))</f>
        <v>0</v>
      </c>
      <c r="L97" s="1" cm="1">
        <f t="array" aca="1" ref="L97" ca="1">INDIRECT(ADDRESS($B97,L$39+$A97,1,1,$D97))</f>
        <v>0</v>
      </c>
      <c r="M97" s="1" cm="1">
        <f t="array" aca="1" ref="M97" ca="1">INDIRECT(ADDRESS($B97,M$39+$A97,1,1,$D97))</f>
        <v>0</v>
      </c>
      <c r="N97" s="1" cm="1">
        <f t="array" aca="1" ref="N97" ca="1">INDIRECT(ADDRESS($B97,N$39+$A97,1,1,$D97))</f>
        <v>0</v>
      </c>
      <c r="O97" s="1" cm="1">
        <f t="array" aca="1" ref="O97" ca="1">INDIRECT(ADDRESS($B97,O$39+$A97,1,1,$D97))</f>
        <v>0</v>
      </c>
      <c r="P97" s="1" cm="1">
        <f t="array" aca="1" ref="P97" ca="1">INDIRECT(ADDRESS($B97,P$39+$A97,1,1,$D97))</f>
        <v>0</v>
      </c>
      <c r="Q97" s="1" cm="1">
        <f t="array" aca="1" ref="Q97" ca="1">INDIRECT(ADDRESS($B97,Q$39+$A97,1,1,$D97))</f>
        <v>0</v>
      </c>
      <c r="R97" s="1" cm="1">
        <f t="array" aca="1" ref="R97" ca="1">INDIRECT(ADDRESS($B97,R$39+$A97,1,1,$D97))</f>
        <v>0</v>
      </c>
      <c r="S97" s="1" cm="1">
        <f t="array" aca="1" ref="S97" ca="1">INDIRECT(ADDRESS($B97,S$39+$A97,1,1,$D97))</f>
        <v>0</v>
      </c>
      <c r="T97" s="1" cm="1">
        <f t="array" aca="1" ref="T97" ca="1">INDIRECT(ADDRESS($B97,T$39+$A97,1,1,$D97))</f>
        <v>0</v>
      </c>
      <c r="U97" s="1" cm="1">
        <f t="array" aca="1" ref="U97" ca="1">INDIRECT(ADDRESS($B97,U$39+$A97,1,1,$D97))</f>
        <v>0</v>
      </c>
      <c r="V97" s="1" cm="1">
        <f t="array" aca="1" ref="V97" ca="1">INDIRECT(ADDRESS($B97,V$39+$A97,1,1,$D97))</f>
        <v>0</v>
      </c>
      <c r="W97" s="1" cm="1">
        <f t="array" aca="1" ref="W97" ca="1">INDIRECT(ADDRESS($B97,W$39+$A97,1,1,$D97))</f>
        <v>0</v>
      </c>
      <c r="X97" s="1" cm="1">
        <f t="array" aca="1" ref="X97" ca="1">INDIRECT(ADDRESS($B97,X$39+$A97,1,1,$D97))</f>
        <v>0</v>
      </c>
      <c r="Y97" s="1" cm="1">
        <f t="array" aca="1" ref="Y97" ca="1">INDIRECT(ADDRESS($B97,Y$39+$A97,1,1,$D97))</f>
        <v>0</v>
      </c>
      <c r="Z97" s="1" cm="1">
        <f t="array" aca="1" ref="Z97" ca="1">INDIRECT(ADDRESS($B97,Z$39+$A97,1,1,$D97))</f>
        <v>0</v>
      </c>
      <c r="AA97" s="1" cm="1">
        <f t="array" aca="1" ref="AA97" ca="1">INDIRECT(ADDRESS($B97,AA$39+$A97,1,1,$D97))</f>
        <v>0</v>
      </c>
      <c r="AB97" s="1" cm="1">
        <f t="array" aca="1" ref="AB97" ca="1">INDIRECT(ADDRESS($B97,AB$39+$A97,1,1,$D97))</f>
        <v>0</v>
      </c>
      <c r="AC97" s="1" cm="1">
        <f t="array" aca="1" ref="AC97" ca="1">INDIRECT(ADDRESS($B97,AC$39+$A97,1,1,$D97))</f>
        <v>0</v>
      </c>
      <c r="AD97" s="1" cm="1">
        <f t="array" aca="1" ref="AD97" ca="1">INDIRECT(ADDRESS($B97,AD$39+$A97,1,1,$D97))</f>
        <v>0</v>
      </c>
      <c r="AE97" s="1" cm="1">
        <f t="array" aca="1" ref="AE97" ca="1">INDIRECT(ADDRESS($B97,AE$39+$A97,1,1,$D97))</f>
        <v>0</v>
      </c>
      <c r="AF97" s="1" cm="1">
        <f t="array" aca="1" ref="AF97" ca="1">INDIRECT(ADDRESS($B97,AF$39+$A97,1,1,$D97))</f>
        <v>0</v>
      </c>
      <c r="AG97" s="1" cm="1">
        <f t="array" aca="1" ref="AG97" ca="1">INDIRECT(ADDRESS($B97,AG$39+$A97,1,1,$D97))</f>
        <v>0</v>
      </c>
      <c r="AH97" s="1" cm="1">
        <f t="array" aca="1" ref="AH97" ca="1">INDIRECT(ADDRESS($B97,AH$39+$A97,1,1,$D97))</f>
        <v>0</v>
      </c>
      <c r="AI97" s="1" cm="1">
        <f t="array" aca="1" ref="AI97" ca="1">INDIRECT(ADDRESS($B97,AI$39+$A97,1,1,$D97))</f>
        <v>0</v>
      </c>
      <c r="AJ97" s="1" cm="1">
        <f t="array" aca="1" ref="AJ97" ca="1">INDIRECT(ADDRESS($B97,AJ$39+$A97,1,1,$D97))</f>
        <v>0</v>
      </c>
      <c r="AK97" s="1" cm="1">
        <f t="array" aca="1" ref="AK97" ca="1">INDIRECT(ADDRESS($B97,AK$39+$A97,1,1,$D97))</f>
        <v>0</v>
      </c>
      <c r="AL97" s="1" cm="1">
        <f t="array" aca="1" ref="AL97" ca="1">INDIRECT(ADDRESS($B97,AL$39+$A97,1,1,$D97))</f>
        <v>0</v>
      </c>
      <c r="AM97" s="1" cm="1">
        <f t="array" aca="1" ref="AM97" ca="1">INDIRECT(ADDRESS($B97,AM$39+$A97,1,1,$D97))</f>
        <v>0</v>
      </c>
      <c r="AN97" s="1" cm="1">
        <f t="array" aca="1" ref="AN97" ca="1">INDIRECT(ADDRESS($B97,AN$39+$A97,1,1,$D97))</f>
        <v>0</v>
      </c>
      <c r="AO97" s="1" cm="1">
        <f t="array" aca="1" ref="AO97" ca="1">INDIRECT(ADDRESS($B97,AO$39+$A97,1,1,$D97))</f>
        <v>0</v>
      </c>
      <c r="AP97" s="1" cm="1">
        <f t="array" aca="1" ref="AP97" ca="1">INDIRECT(ADDRESS($B97,AP$39+$A97,1,1,$D97))</f>
        <v>0</v>
      </c>
      <c r="AQ97" s="1" cm="1">
        <f t="array" aca="1" ref="AQ97" ca="1">INDIRECT(ADDRESS($B97,AQ$39+$A97,1,1,$D97))</f>
        <v>0</v>
      </c>
      <c r="AR97" s="1" cm="1">
        <f t="array" aca="1" ref="AR97" ca="1">INDIRECT(ADDRESS($B97,AR$39+$A97,1,1,$D97))</f>
        <v>0</v>
      </c>
      <c r="AS97" s="1" cm="1">
        <f t="array" aca="1" ref="AS97" ca="1">INDIRECT(ADDRESS($B97,AS$39+$A97,1,1,$D97))</f>
        <v>0</v>
      </c>
      <c r="AT97" s="1" cm="1">
        <f t="array" aca="1" ref="AT97" ca="1">INDIRECT(ADDRESS($B97,AT$39+$A97,1,1,$D97))</f>
        <v>0</v>
      </c>
      <c r="AU97" s="1" cm="1">
        <f t="array" aca="1" ref="AU97" ca="1">INDIRECT(ADDRESS($B97,AU$39+$A97,1,1,$D97))</f>
        <v>0</v>
      </c>
      <c r="AV97" s="1" cm="1">
        <f t="array" aca="1" ref="AV97" ca="1">INDIRECT(ADDRESS($B97,AV$39+$A97,1,1,$D97))</f>
        <v>0</v>
      </c>
      <c r="AW97" s="1" cm="1">
        <f t="array" aca="1" ref="AW97" ca="1">INDIRECT(ADDRESS($B97,AW$39+$A97,1,1,$D97))</f>
        <v>0</v>
      </c>
      <c r="AX97" s="1" cm="1">
        <f t="array" aca="1" ref="AX97" ca="1">INDIRECT(ADDRESS($B97,AX$39+$A97,1,1,$D97))</f>
        <v>0</v>
      </c>
      <c r="AY97" s="1" cm="1">
        <f t="array" aca="1" ref="AY97" ca="1">INDIRECT(ADDRESS($B97,AY$39+$A97,1,1,$D97))</f>
        <v>0</v>
      </c>
      <c r="AZ97" s="1" cm="1">
        <f t="array" aca="1" ref="AZ97" ca="1">INDIRECT(ADDRESS($B97,AZ$39+$A97,1,1,$D97))</f>
        <v>0</v>
      </c>
      <c r="BA97" s="1" cm="1">
        <f t="array" aca="1" ref="BA97" ca="1">INDIRECT(ADDRESS($B97,BA$39+$A97,1,1,$D97))</f>
        <v>0</v>
      </c>
      <c r="BB97" s="1" cm="1">
        <f t="array" aca="1" ref="BB97" ca="1">INDIRECT(ADDRESS($B97,BB$39+$A97,1,1,$D97))</f>
        <v>2</v>
      </c>
      <c r="BC97" s="1" cm="1">
        <f t="array" aca="1" ref="BC97" ca="1">INDIRECT(ADDRESS($B97,BC$39+$A97,1,1,$D97))</f>
        <v>2</v>
      </c>
      <c r="BD97" s="1" cm="1">
        <f t="array" aca="1" ref="BD97" ca="1">INDIRECT(ADDRESS($B97,BD$39+$A97,1,1,$D97))</f>
        <v>2</v>
      </c>
      <c r="BE97" s="1" cm="1">
        <f t="array" aca="1" ref="BE97" ca="1">INDIRECT(ADDRESS($B97,BE$39+$A97,1,1,$D97))</f>
        <v>3</v>
      </c>
      <c r="BF97" s="1" cm="1">
        <f t="array" aca="1" ref="BF97" ca="1">INDIRECT(ADDRESS($B97,BF$39+$A97,1,1,$D97))</f>
        <v>4</v>
      </c>
      <c r="BG97" s="1" cm="1">
        <f t="array" aca="1" ref="BG97" ca="1">INDIRECT(ADDRESS($B97,BG$39+$A97,1,1,$D97))</f>
        <v>4</v>
      </c>
      <c r="BH97" s="1" cm="1">
        <f t="array" aca="1" ref="BH97" ca="1">INDIRECT(ADDRESS($B97,BH$39+$A97,1,1,$D97))</f>
        <v>6</v>
      </c>
      <c r="BI97" s="1" cm="1">
        <f t="array" aca="1" ref="BI97" ca="1">INDIRECT(ADDRESS($B97,BI$39+$A97,1,1,$D97))</f>
        <v>7</v>
      </c>
      <c r="BJ97" s="1" cm="1">
        <f t="array" aca="1" ref="BJ97" ca="1">INDIRECT(ADDRESS($B97,BJ$39+$A97,1,1,$D97))</f>
        <v>8</v>
      </c>
      <c r="BK97" s="1" cm="1">
        <f t="array" aca="1" ref="BK97" ca="1">INDIRECT(ADDRESS($B97,BK$39+$A97,1,1,$D97))</f>
        <v>10</v>
      </c>
      <c r="BL97" s="1" cm="1">
        <f t="array" aca="1" ref="BL97" ca="1">INDIRECT(ADDRESS($B97,BL$39+$A97,1,1,$D97))</f>
        <v>12</v>
      </c>
      <c r="BM97" s="1" cm="1">
        <f t="array" aca="1" ref="BM97" ca="1">INDIRECT(ADDRESS($B97,BM$39+$A97,1,1,$D97))</f>
        <v>13</v>
      </c>
      <c r="BN97" s="1" cm="1">
        <f t="array" aca="1" ref="BN97" ca="1">INDIRECT(ADDRESS($B97,BN$39+$A97,1,1,$D97))</f>
        <v>14</v>
      </c>
      <c r="BO97" s="1" cm="1">
        <f t="array" aca="1" ref="BO97" ca="1">INDIRECT(ADDRESS($B97,BO$39+$A97,1,1,$D97))</f>
        <v>18</v>
      </c>
      <c r="BP97" s="1" cm="1">
        <f t="array" aca="1" ref="BP97" ca="1">INDIRECT(ADDRESS($B97,BP$39+$A97,1,1,$D97))</f>
        <v>22</v>
      </c>
      <c r="BQ97" s="1" cm="1">
        <f t="array" aca="1" ref="BQ97" ca="1">INDIRECT(ADDRESS($B97,BQ$39+$A97,1,1,$D97))</f>
        <v>28</v>
      </c>
      <c r="BR97" s="1" cm="1">
        <f t="array" aca="1" ref="BR97" ca="1">INDIRECT(ADDRESS($B97,BR$39+$A97,1,1,$D97))</f>
        <v>34</v>
      </c>
      <c r="BS97" s="1" cm="1">
        <f t="array" aca="1" ref="BS97" ca="1">INDIRECT(ADDRESS($B97,BS$39+$A97,1,1,$D97))</f>
        <v>54</v>
      </c>
      <c r="BT97" s="1" cm="1">
        <f t="array" aca="1" ref="BT97" ca="1">INDIRECT(ADDRESS($B97,BT$39+$A97,1,1,$D97))</f>
        <v>56</v>
      </c>
      <c r="BU97" s="1" cm="1">
        <f t="array" aca="1" ref="BU97" ca="1">INDIRECT(ADDRESS($B97,BU$39+$A97,1,1,$D97))</f>
        <v>63</v>
      </c>
      <c r="BV97" s="1" cm="1">
        <f t="array" aca="1" ref="BV97" ca="1">INDIRECT(ADDRESS($B97,BV$39+$A97,1,1,$D97))</f>
        <v>77</v>
      </c>
      <c r="BW97" s="1" cm="1">
        <f t="array" aca="1" ref="BW97" ca="1">INDIRECT(ADDRESS($B97,BW$39+$A97,1,1,$D97))</f>
        <v>87</v>
      </c>
      <c r="BX97" s="1" cm="1">
        <f t="array" aca="1" ref="BX97" ca="1">INDIRECT(ADDRESS($B97,BX$39+$A97,1,1,$D97))</f>
        <v>128</v>
      </c>
      <c r="BY97" s="1" cm="1">
        <f t="array" aca="1" ref="BY97" ca="1">INDIRECT(ADDRESS($B97,BY$39+$A97,1,1,$D97))</f>
        <v>163</v>
      </c>
      <c r="BZ97" s="1" cm="1">
        <f t="array" aca="1" ref="BZ97" ca="1">INDIRECT(ADDRESS($B97,BZ$39+$A97,1,1,$D97))</f>
        <v>191</v>
      </c>
      <c r="CA97" s="1" cm="1">
        <f t="array" aca="1" ref="CA97" ca="1">INDIRECT(ADDRESS($B97,CA$39+$A97,1,1,$D97))</f>
        <v>218</v>
      </c>
      <c r="CB97" s="1" cm="1">
        <f t="array" aca="1" ref="CB97" ca="1">INDIRECT(ADDRESS($B97,CB$39+$A97,1,1,$D97))</f>
        <v>236</v>
      </c>
      <c r="CC97" s="1" cm="1">
        <f t="array" aca="1" ref="CC97" ca="1">INDIRECT(ADDRESS($B97,CC$39+$A97,1,1,$D97))</f>
        <v>296</v>
      </c>
      <c r="CD97" s="1" cm="1">
        <f t="array" aca="1" ref="CD97" ca="1">INDIRECT(ADDRESS($B97,CD$39+$A97,1,1,$D97))</f>
        <v>309</v>
      </c>
      <c r="CE97" s="1" cm="1">
        <f t="array" aca="1" ref="CE97" ca="1">INDIRECT(ADDRESS($B97,CE$39+$A97,1,1,$D97))</f>
        <v>354</v>
      </c>
      <c r="CF97" s="1" cm="1">
        <f t="array" aca="1" ref="CF97" ca="1">INDIRECT(ADDRESS($B97,CF$39+$A97,1,1,$D97))</f>
        <v>390</v>
      </c>
      <c r="CG97" s="1" cm="1">
        <f t="array" aca="1" ref="CG97" ca="1">INDIRECT(ADDRESS($B97,CG$39+$A97,1,1,$D97))</f>
        <v>438</v>
      </c>
      <c r="CH97" s="1" cm="1">
        <f t="array" aca="1" ref="CH97" ca="1">INDIRECT(ADDRESS($B97,CH$39+$A97,1,1,$D97))</f>
        <v>465</v>
      </c>
      <c r="CI97" s="1" cm="1">
        <f t="array" aca="1" ref="CI97" ca="1">INDIRECT(ADDRESS($B97,CI$39+$A97,1,1,$D97))</f>
        <v>483</v>
      </c>
      <c r="CJ97" s="1" cm="1">
        <f t="array" aca="1" ref="CJ97" ca="1">INDIRECT(ADDRESS($B97,CJ$39+$A97,1,1,$D97))</f>
        <v>537</v>
      </c>
      <c r="CK97" s="1" cm="1">
        <f t="array" aca="1" ref="CK97" ca="1">INDIRECT(ADDRESS($B97,CK$39+$A97,1,1,$D97))</f>
        <v>609</v>
      </c>
      <c r="CL97" s="1" cm="1">
        <f t="array" aca="1" ref="CL97" ca="1">INDIRECT(ADDRESS($B97,CL$39+$A97,1,1,$D97))</f>
        <v>646</v>
      </c>
      <c r="CM97" s="1" cm="1">
        <f t="array" aca="1" ref="CM97" ca="1">INDIRECT(ADDRESS($B97,CM$39+$A97,1,1,$D97))</f>
        <v>699</v>
      </c>
      <c r="CN97" s="1" cm="1">
        <f t="array" aca="1" ref="CN97" ca="1">INDIRECT(ADDRESS($B97,CN$39+$A97,1,1,$D97))</f>
        <v>0</v>
      </c>
      <c r="CO97" s="1" cm="1">
        <f t="array" aca="1" ref="CO97" ca="1">INDIRECT(ADDRESS($B97,CO$39+$A97,1,1,$D97))</f>
        <v>0</v>
      </c>
    </row>
    <row r="98" spans="1:93" x14ac:dyDescent="0.25">
      <c r="A98">
        <v>8</v>
      </c>
      <c r="B98">
        <f t="shared" ca="1" si="38"/>
        <v>56</v>
      </c>
      <c r="C98" s="1" t="str">
        <f t="shared" si="37"/>
        <v>US Washington</v>
      </c>
      <c r="D98" t="str">
        <f t="shared" si="39"/>
        <v>Deaths</v>
      </c>
      <c r="E98" s="1" cm="1">
        <f t="array" aca="1" ref="E98" ca="1">INDIRECT(ADDRESS($B98,E$39+$A98,1,1,$D98))</f>
        <v>0</v>
      </c>
      <c r="F98" s="1" cm="1">
        <f t="array" aca="1" ref="F98" ca="1">INDIRECT(ADDRESS($B98,F$39+$A98,1,1,$D98))</f>
        <v>0</v>
      </c>
      <c r="G98" s="1" cm="1">
        <f t="array" aca="1" ref="G98" ca="1">INDIRECT(ADDRESS($B98,G$39+$A98,1,1,$D98))</f>
        <v>0</v>
      </c>
      <c r="H98" s="1" cm="1">
        <f t="array" aca="1" ref="H98" ca="1">INDIRECT(ADDRESS($B98,H$39+$A98,1,1,$D98))</f>
        <v>0</v>
      </c>
      <c r="I98" s="1" cm="1">
        <f t="array" aca="1" ref="I98" ca="1">INDIRECT(ADDRESS($B98,I$39+$A98,1,1,$D98))</f>
        <v>0</v>
      </c>
      <c r="J98" s="1" cm="1">
        <f t="array" aca="1" ref="J98" ca="1">INDIRECT(ADDRESS($B98,J$39+$A98,1,1,$D98))</f>
        <v>0</v>
      </c>
      <c r="K98" s="1" cm="1">
        <f t="array" aca="1" ref="K98" ca="1">INDIRECT(ADDRESS($B98,K$39+$A98,1,1,$D98))</f>
        <v>0</v>
      </c>
      <c r="L98" s="1" cm="1">
        <f t="array" aca="1" ref="L98" ca="1">INDIRECT(ADDRESS($B98,L$39+$A98,1,1,$D98))</f>
        <v>0</v>
      </c>
      <c r="M98" s="1" cm="1">
        <f t="array" aca="1" ref="M98" ca="1">INDIRECT(ADDRESS($B98,M$39+$A98,1,1,$D98))</f>
        <v>0</v>
      </c>
      <c r="N98" s="1" cm="1">
        <f t="array" aca="1" ref="N98" ca="1">INDIRECT(ADDRESS($B98,N$39+$A98,1,1,$D98))</f>
        <v>0</v>
      </c>
      <c r="O98" s="1" cm="1">
        <f t="array" aca="1" ref="O98" ca="1">INDIRECT(ADDRESS($B98,O$39+$A98,1,1,$D98))</f>
        <v>0</v>
      </c>
      <c r="P98" s="1" cm="1">
        <f t="array" aca="1" ref="P98" ca="1">INDIRECT(ADDRESS($B98,P$39+$A98,1,1,$D98))</f>
        <v>0</v>
      </c>
      <c r="Q98" s="1" cm="1">
        <f t="array" aca="1" ref="Q98" ca="1">INDIRECT(ADDRESS($B98,Q$39+$A98,1,1,$D98))</f>
        <v>0</v>
      </c>
      <c r="R98" s="1" cm="1">
        <f t="array" aca="1" ref="R98" ca="1">INDIRECT(ADDRESS($B98,R$39+$A98,1,1,$D98))</f>
        <v>0</v>
      </c>
      <c r="S98" s="1" cm="1">
        <f t="array" aca="1" ref="S98" ca="1">INDIRECT(ADDRESS($B98,S$39+$A98,1,1,$D98))</f>
        <v>0</v>
      </c>
      <c r="T98" s="1" cm="1">
        <f t="array" aca="1" ref="T98" ca="1">INDIRECT(ADDRESS($B98,T$39+$A98,1,1,$D98))</f>
        <v>0</v>
      </c>
      <c r="U98" s="1" cm="1">
        <f t="array" aca="1" ref="U98" ca="1">INDIRECT(ADDRESS($B98,U$39+$A98,1,1,$D98))</f>
        <v>0</v>
      </c>
      <c r="V98" s="1" cm="1">
        <f t="array" aca="1" ref="V98" ca="1">INDIRECT(ADDRESS($B98,V$39+$A98,1,1,$D98))</f>
        <v>0</v>
      </c>
      <c r="W98" s="1" cm="1">
        <f t="array" aca="1" ref="W98" ca="1">INDIRECT(ADDRESS($B98,W$39+$A98,1,1,$D98))</f>
        <v>0</v>
      </c>
      <c r="X98" s="1" cm="1">
        <f t="array" aca="1" ref="X98" ca="1">INDIRECT(ADDRESS($B98,X$39+$A98,1,1,$D98))</f>
        <v>0</v>
      </c>
      <c r="Y98" s="1" cm="1">
        <f t="array" aca="1" ref="Y98" ca="1">INDIRECT(ADDRESS($B98,Y$39+$A98,1,1,$D98))</f>
        <v>0</v>
      </c>
      <c r="Z98" s="1" cm="1">
        <f t="array" aca="1" ref="Z98" ca="1">INDIRECT(ADDRESS($B98,Z$39+$A98,1,1,$D98))</f>
        <v>0</v>
      </c>
      <c r="AA98" s="1" cm="1">
        <f t="array" aca="1" ref="AA98" ca="1">INDIRECT(ADDRESS($B98,AA$39+$A98,1,1,$D98))</f>
        <v>0</v>
      </c>
      <c r="AB98" s="1" cm="1">
        <f t="array" aca="1" ref="AB98" ca="1">INDIRECT(ADDRESS($B98,AB$39+$A98,1,1,$D98))</f>
        <v>0</v>
      </c>
      <c r="AC98" s="1" cm="1">
        <f t="array" aca="1" ref="AC98" ca="1">INDIRECT(ADDRESS($B98,AC$39+$A98,1,1,$D98))</f>
        <v>0</v>
      </c>
      <c r="AD98" s="1" cm="1">
        <f t="array" aca="1" ref="AD98" ca="1">INDIRECT(ADDRESS($B98,AD$39+$A98,1,1,$D98))</f>
        <v>0</v>
      </c>
      <c r="AE98" s="1" cm="1">
        <f t="array" aca="1" ref="AE98" ca="1">INDIRECT(ADDRESS($B98,AE$39+$A98,1,1,$D98))</f>
        <v>0</v>
      </c>
      <c r="AF98" s="1" cm="1">
        <f t="array" aca="1" ref="AF98" ca="1">INDIRECT(ADDRESS($B98,AF$39+$A98,1,1,$D98))</f>
        <v>0</v>
      </c>
      <c r="AG98" s="1" cm="1">
        <f t="array" aca="1" ref="AG98" ca="1">INDIRECT(ADDRESS($B98,AG$39+$A98,1,1,$D98))</f>
        <v>0</v>
      </c>
      <c r="AH98" s="1" cm="1">
        <f t="array" aca="1" ref="AH98" ca="1">INDIRECT(ADDRESS($B98,AH$39+$A98,1,1,$D98))</f>
        <v>0</v>
      </c>
      <c r="AI98" s="1" cm="1">
        <f t="array" aca="1" ref="AI98" ca="1">INDIRECT(ADDRESS($B98,AI$39+$A98,1,1,$D98))</f>
        <v>0</v>
      </c>
      <c r="AJ98" s="1" cm="1">
        <f t="array" aca="1" ref="AJ98" ca="1">INDIRECT(ADDRESS($B98,AJ$39+$A98,1,1,$D98))</f>
        <v>0</v>
      </c>
      <c r="AK98" s="1" cm="1">
        <f t="array" aca="1" ref="AK98" ca="1">INDIRECT(ADDRESS($B98,AK$39+$A98,1,1,$D98))</f>
        <v>0</v>
      </c>
      <c r="AL98" s="1" cm="1">
        <f t="array" aca="1" ref="AL98" ca="1">INDIRECT(ADDRESS($B98,AL$39+$A98,1,1,$D98))</f>
        <v>0</v>
      </c>
      <c r="AM98" s="1" cm="1">
        <f t="array" aca="1" ref="AM98" ca="1">INDIRECT(ADDRESS($B98,AM$39+$A98,1,1,$D98))</f>
        <v>0</v>
      </c>
      <c r="AN98" s="1" cm="1">
        <f t="array" aca="1" ref="AN98" ca="1">INDIRECT(ADDRESS($B98,AN$39+$A98,1,1,$D98))</f>
        <v>0</v>
      </c>
      <c r="AO98" s="1" cm="1">
        <f t="array" aca="1" ref="AO98" ca="1">INDIRECT(ADDRESS($B98,AO$39+$A98,1,1,$D98))</f>
        <v>0</v>
      </c>
      <c r="AP98" s="1" cm="1">
        <f t="array" aca="1" ref="AP98" ca="1">INDIRECT(ADDRESS($B98,AP$39+$A98,1,1,$D98))</f>
        <v>4</v>
      </c>
      <c r="AQ98" s="1" cm="1">
        <f t="array" aca="1" ref="AQ98" ca="1">INDIRECT(ADDRESS($B98,AQ$39+$A98,1,1,$D98))</f>
        <v>5</v>
      </c>
      <c r="AR98" s="1" cm="1">
        <f t="array" aca="1" ref="AR98" ca="1">INDIRECT(ADDRESS($B98,AR$39+$A98,1,1,$D98))</f>
        <v>8</v>
      </c>
      <c r="AS98" s="1" cm="1">
        <f t="array" aca="1" ref="AS98" ca="1">INDIRECT(ADDRESS($B98,AS$39+$A98,1,1,$D98))</f>
        <v>11</v>
      </c>
      <c r="AT98" s="1" cm="1">
        <f t="array" aca="1" ref="AT98" ca="1">INDIRECT(ADDRESS($B98,AT$39+$A98,1,1,$D98))</f>
        <v>14</v>
      </c>
      <c r="AU98" s="1" cm="1">
        <f t="array" aca="1" ref="AU98" ca="1">INDIRECT(ADDRESS($B98,AU$39+$A98,1,1,$D98))</f>
        <v>16</v>
      </c>
      <c r="AV98" s="1" cm="1">
        <f t="array" aca="1" ref="AV98" ca="1">INDIRECT(ADDRESS($B98,AV$39+$A98,1,1,$D98))</f>
        <v>20</v>
      </c>
      <c r="AW98" s="1" cm="1">
        <f t="array" aca="1" ref="AW98" ca="1">INDIRECT(ADDRESS($B98,AW$39+$A98,1,1,$D98))</f>
        <v>26</v>
      </c>
      <c r="AX98" s="1" cm="1">
        <f t="array" aca="1" ref="AX98" ca="1">INDIRECT(ADDRESS($B98,AX$39+$A98,1,1,$D98))</f>
        <v>27</v>
      </c>
      <c r="AY98" s="1" cm="1">
        <f t="array" aca="1" ref="AY98" ca="1">INDIRECT(ADDRESS($B98,AY$39+$A98,1,1,$D98))</f>
        <v>31</v>
      </c>
      <c r="AZ98" s="1" cm="1">
        <f t="array" aca="1" ref="AZ98" ca="1">INDIRECT(ADDRESS($B98,AZ$39+$A98,1,1,$D98))</f>
        <v>35</v>
      </c>
      <c r="BA98" s="1" cm="1">
        <f t="array" aca="1" ref="BA98" ca="1">INDIRECT(ADDRESS($B98,BA$39+$A98,1,1,$D98))</f>
        <v>37</v>
      </c>
      <c r="BB98" s="1" cm="1">
        <f t="array" aca="1" ref="BB98" ca="1">INDIRECT(ADDRESS($B98,BB$39+$A98,1,1,$D98))</f>
        <v>40</v>
      </c>
      <c r="BC98" s="1" cm="1">
        <f t="array" aca="1" ref="BC98" ca="1">INDIRECT(ADDRESS($B98,BC$39+$A98,1,1,$D98))</f>
        <v>44</v>
      </c>
      <c r="BD98" s="1" cm="1">
        <f t="array" aca="1" ref="BD98" ca="1">INDIRECT(ADDRESS($B98,BD$39+$A98,1,1,$D98))</f>
        <v>47</v>
      </c>
      <c r="BE98" s="1" cm="1">
        <f t="array" aca="1" ref="BE98" ca="1">INDIRECT(ADDRESS($B98,BE$39+$A98,1,1,$D98))</f>
        <v>51</v>
      </c>
      <c r="BF98" s="1" cm="1">
        <f t="array" aca="1" ref="BF98" ca="1">INDIRECT(ADDRESS($B98,BF$39+$A98,1,1,$D98))</f>
        <v>56</v>
      </c>
      <c r="BG98" s="1" cm="1">
        <f t="array" aca="1" ref="BG98" ca="1">INDIRECT(ADDRESS($B98,BG$39+$A98,1,1,$D98))</f>
        <v>68</v>
      </c>
      <c r="BH98" s="1" cm="1">
        <f t="array" aca="1" ref="BH98" ca="1">INDIRECT(ADDRESS($B98,BH$39+$A98,1,1,$D98))</f>
        <v>77</v>
      </c>
      <c r="BI98" s="1" cm="1">
        <f t="array" aca="1" ref="BI98" ca="1">INDIRECT(ADDRESS($B98,BI$39+$A98,1,1,$D98))</f>
        <v>81</v>
      </c>
      <c r="BJ98" s="1" cm="1">
        <f t="array" aca="1" ref="BJ98" ca="1">INDIRECT(ADDRESS($B98,BJ$39+$A98,1,1,$D98))</f>
        <v>91</v>
      </c>
      <c r="BK98" s="1" cm="1">
        <f t="array" aca="1" ref="BK98" ca="1">INDIRECT(ADDRESS($B98,BK$39+$A98,1,1,$D98))</f>
        <v>102</v>
      </c>
      <c r="BL98" s="1" cm="1">
        <f t="array" aca="1" ref="BL98" ca="1">INDIRECT(ADDRESS($B98,BL$39+$A98,1,1,$D98))</f>
        <v>108</v>
      </c>
      <c r="BM98" s="1" cm="1">
        <f t="array" aca="1" ref="BM98" ca="1">INDIRECT(ADDRESS($B98,BM$39+$A98,1,1,$D98))</f>
        <v>122</v>
      </c>
      <c r="BN98" s="1" cm="1">
        <f t="array" aca="1" ref="BN98" ca="1">INDIRECT(ADDRESS($B98,BN$39+$A98,1,1,$D98))</f>
        <v>133</v>
      </c>
      <c r="BO98" s="1" cm="1">
        <f t="array" aca="1" ref="BO98" ca="1">INDIRECT(ADDRESS($B98,BO$39+$A98,1,1,$D98))</f>
        <v>142</v>
      </c>
      <c r="BP98" s="1" cm="1">
        <f t="array" aca="1" ref="BP98" ca="1">INDIRECT(ADDRESS($B98,BP$39+$A98,1,1,$D98))</f>
        <v>155</v>
      </c>
      <c r="BQ98" s="1" cm="1">
        <f t="array" aca="1" ref="BQ98" ca="1">INDIRECT(ADDRESS($B98,BQ$39+$A98,1,1,$D98))</f>
        <v>177</v>
      </c>
      <c r="BR98" s="1" cm="1">
        <f t="array" aca="1" ref="BR98" ca="1">INDIRECT(ADDRESS($B98,BR$39+$A98,1,1,$D98))</f>
        <v>191</v>
      </c>
      <c r="BS98" s="1" cm="1">
        <f t="array" aca="1" ref="BS98" ca="1">INDIRECT(ADDRESS($B98,BS$39+$A98,1,1,$D98))</f>
        <v>211</v>
      </c>
      <c r="BT98" s="1" cm="1">
        <f t="array" aca="1" ref="BT98" ca="1">INDIRECT(ADDRESS($B98,BT$39+$A98,1,1,$D98))</f>
        <v>228</v>
      </c>
      <c r="BU98" s="1" cm="1">
        <f t="array" aca="1" ref="BU98" ca="1">INDIRECT(ADDRESS($B98,BU$39+$A98,1,1,$D98))</f>
        <v>239</v>
      </c>
      <c r="BV98" s="1" cm="1">
        <f t="array" aca="1" ref="BV98" ca="1">INDIRECT(ADDRESS($B98,BV$39+$A98,1,1,$D98))</f>
        <v>252</v>
      </c>
      <c r="BW98" s="1" cm="1">
        <f t="array" aca="1" ref="BW98" ca="1">INDIRECT(ADDRESS($B98,BW$39+$A98,1,1,$D98))</f>
        <v>270</v>
      </c>
      <c r="BX98" s="1" cm="1">
        <f t="array" aca="1" ref="BX98" ca="1">INDIRECT(ADDRESS($B98,BX$39+$A98,1,1,$D98))</f>
        <v>296</v>
      </c>
      <c r="BY98" s="1" cm="1">
        <f t="array" aca="1" ref="BY98" ca="1">INDIRECT(ADDRESS($B98,BY$39+$A98,1,1,$D98))</f>
        <v>325</v>
      </c>
      <c r="BZ98" s="1" cm="1">
        <f t="array" aca="1" ref="BZ98" ca="1">INDIRECT(ADDRESS($B98,BZ$39+$A98,1,1,$D98))</f>
        <v>345</v>
      </c>
      <c r="CA98" s="1" cm="1">
        <f t="array" aca="1" ref="CA98" ca="1">INDIRECT(ADDRESS($B98,CA$39+$A98,1,1,$D98))</f>
        <v>365</v>
      </c>
      <c r="CB98" s="1" cm="1">
        <f t="array" aca="1" ref="CB98" ca="1">INDIRECT(ADDRESS($B98,CB$39+$A98,1,1,$D98))</f>
        <v>378</v>
      </c>
      <c r="CC98" s="1" cm="1">
        <f t="array" aca="1" ref="CC98" ca="1">INDIRECT(ADDRESS($B98,CC$39+$A98,1,1,$D98))</f>
        <v>393</v>
      </c>
      <c r="CD98" s="1" cm="1">
        <f t="array" aca="1" ref="CD98" ca="1">INDIRECT(ADDRESS($B98,CD$39+$A98,1,1,$D98))</f>
        <v>446</v>
      </c>
      <c r="CE98" s="1" cm="1">
        <f t="array" aca="1" ref="CE98" ca="1">INDIRECT(ADDRESS($B98,CE$39+$A98,1,1,$D98))</f>
        <v>446</v>
      </c>
      <c r="CF98" s="1" cm="1">
        <f t="array" aca="1" ref="CF98" ca="1">INDIRECT(ADDRESS($B98,CF$39+$A98,1,1,$D98))</f>
        <v>446</v>
      </c>
      <c r="CG98" s="1" cm="1">
        <f t="array" aca="1" ref="CG98" ca="1">INDIRECT(ADDRESS($B98,CG$39+$A98,1,1,$D98))</f>
        <v>491</v>
      </c>
      <c r="CH98" s="1" cm="1">
        <f t="array" aca="1" ref="CH98" ca="1">INDIRECT(ADDRESS($B98,CH$39+$A98,1,1,$D98))</f>
        <v>491</v>
      </c>
      <c r="CI98" s="1" cm="1">
        <f t="array" aca="1" ref="CI98" ca="1">INDIRECT(ADDRESS($B98,CI$39+$A98,1,1,$D98))</f>
        <v>508</v>
      </c>
      <c r="CJ98" s="1" cm="1">
        <f t="array" aca="1" ref="CJ98" ca="1">INDIRECT(ADDRESS($B98,CJ$39+$A98,1,1,$D98))</f>
        <v>516</v>
      </c>
      <c r="CK98" s="1" cm="1">
        <f t="array" aca="1" ref="CK98" ca="1">INDIRECT(ADDRESS($B98,CK$39+$A98,1,1,$D98))</f>
        <v>541</v>
      </c>
      <c r="CL98" s="1" cm="1">
        <f t="array" aca="1" ref="CL98" ca="1">INDIRECT(ADDRESS($B98,CL$39+$A98,1,1,$D98))</f>
        <v>567</v>
      </c>
      <c r="CM98" s="1" cm="1">
        <f t="array" aca="1" ref="CM98" ca="1">INDIRECT(ADDRESS($B98,CM$39+$A98,1,1,$D98))</f>
        <v>583</v>
      </c>
      <c r="CN98" s="1" cm="1">
        <f t="array" aca="1" ref="CN98" ca="1">INDIRECT(ADDRESS($B98,CN$39+$A98,1,1,$D98))</f>
        <v>0</v>
      </c>
      <c r="CO98" s="1" cm="1">
        <f t="array" aca="1" ref="CO98" ca="1">INDIRECT(ADDRESS($B98,CO$39+$A98,1,1,$D98))</f>
        <v>0</v>
      </c>
    </row>
    <row r="99" spans="1:93" x14ac:dyDescent="0.25">
      <c r="A99">
        <v>8</v>
      </c>
      <c r="B99">
        <f t="shared" ca="1" si="38"/>
        <v>13</v>
      </c>
      <c r="C99" s="1" t="str">
        <f t="shared" si="37"/>
        <v>US District of Columbia</v>
      </c>
      <c r="D99" t="str">
        <f t="shared" si="39"/>
        <v>Deaths</v>
      </c>
      <c r="E99" s="1" cm="1">
        <f t="array" aca="1" ref="E99" ca="1">INDIRECT(ADDRESS($B99,E$39+$A99,1,1,$D99))</f>
        <v>0</v>
      </c>
      <c r="F99" s="1" cm="1">
        <f t="array" aca="1" ref="F99" ca="1">INDIRECT(ADDRESS($B99,F$39+$A99,1,1,$D99))</f>
        <v>0</v>
      </c>
      <c r="G99" s="1" cm="1">
        <f t="array" aca="1" ref="G99" ca="1">INDIRECT(ADDRESS($B99,G$39+$A99,1,1,$D99))</f>
        <v>0</v>
      </c>
      <c r="H99" s="1" cm="1">
        <f t="array" aca="1" ref="H99" ca="1">INDIRECT(ADDRESS($B99,H$39+$A99,1,1,$D99))</f>
        <v>0</v>
      </c>
      <c r="I99" s="1" cm="1">
        <f t="array" aca="1" ref="I99" ca="1">INDIRECT(ADDRESS($B99,I$39+$A99,1,1,$D99))</f>
        <v>0</v>
      </c>
      <c r="J99" s="1" cm="1">
        <f t="array" aca="1" ref="J99" ca="1">INDIRECT(ADDRESS($B99,J$39+$A99,1,1,$D99))</f>
        <v>0</v>
      </c>
      <c r="K99" s="1" cm="1">
        <f t="array" aca="1" ref="K99" ca="1">INDIRECT(ADDRESS($B99,K$39+$A99,1,1,$D99))</f>
        <v>0</v>
      </c>
      <c r="L99" s="1" cm="1">
        <f t="array" aca="1" ref="L99" ca="1">INDIRECT(ADDRESS($B99,L$39+$A99,1,1,$D99))</f>
        <v>0</v>
      </c>
      <c r="M99" s="1" cm="1">
        <f t="array" aca="1" ref="M99" ca="1">INDIRECT(ADDRESS($B99,M$39+$A99,1,1,$D99))</f>
        <v>0</v>
      </c>
      <c r="N99" s="1" cm="1">
        <f t="array" aca="1" ref="N99" ca="1">INDIRECT(ADDRESS($B99,N$39+$A99,1,1,$D99))</f>
        <v>0</v>
      </c>
      <c r="O99" s="1" cm="1">
        <f t="array" aca="1" ref="O99" ca="1">INDIRECT(ADDRESS($B99,O$39+$A99,1,1,$D99))</f>
        <v>0</v>
      </c>
      <c r="P99" s="1" cm="1">
        <f t="array" aca="1" ref="P99" ca="1">INDIRECT(ADDRESS($B99,P$39+$A99,1,1,$D99))</f>
        <v>0</v>
      </c>
      <c r="Q99" s="1" cm="1">
        <f t="array" aca="1" ref="Q99" ca="1">INDIRECT(ADDRESS($B99,Q$39+$A99,1,1,$D99))</f>
        <v>0</v>
      </c>
      <c r="R99" s="1" cm="1">
        <f t="array" aca="1" ref="R99" ca="1">INDIRECT(ADDRESS($B99,R$39+$A99,1,1,$D99))</f>
        <v>0</v>
      </c>
      <c r="S99" s="1" cm="1">
        <f t="array" aca="1" ref="S99" ca="1">INDIRECT(ADDRESS($B99,S$39+$A99,1,1,$D99))</f>
        <v>0</v>
      </c>
      <c r="T99" s="1" cm="1">
        <f t="array" aca="1" ref="T99" ca="1">INDIRECT(ADDRESS($B99,T$39+$A99,1,1,$D99))</f>
        <v>0</v>
      </c>
      <c r="U99" s="1" cm="1">
        <f t="array" aca="1" ref="U99" ca="1">INDIRECT(ADDRESS($B99,U$39+$A99,1,1,$D99))</f>
        <v>0</v>
      </c>
      <c r="V99" s="1" cm="1">
        <f t="array" aca="1" ref="V99" ca="1">INDIRECT(ADDRESS($B99,V$39+$A99,1,1,$D99))</f>
        <v>0</v>
      </c>
      <c r="W99" s="1" cm="1">
        <f t="array" aca="1" ref="W99" ca="1">INDIRECT(ADDRESS($B99,W$39+$A99,1,1,$D99))</f>
        <v>0</v>
      </c>
      <c r="X99" s="1" cm="1">
        <f t="array" aca="1" ref="X99" ca="1">INDIRECT(ADDRESS($B99,X$39+$A99,1,1,$D99))</f>
        <v>0</v>
      </c>
      <c r="Y99" s="1" cm="1">
        <f t="array" aca="1" ref="Y99" ca="1">INDIRECT(ADDRESS($B99,Y$39+$A99,1,1,$D99))</f>
        <v>0</v>
      </c>
      <c r="Z99" s="1" cm="1">
        <f t="array" aca="1" ref="Z99" ca="1">INDIRECT(ADDRESS($B99,Z$39+$A99,1,1,$D99))</f>
        <v>0</v>
      </c>
      <c r="AA99" s="1" cm="1">
        <f t="array" aca="1" ref="AA99" ca="1">INDIRECT(ADDRESS($B99,AA$39+$A99,1,1,$D99))</f>
        <v>0</v>
      </c>
      <c r="AB99" s="1" cm="1">
        <f t="array" aca="1" ref="AB99" ca="1">INDIRECT(ADDRESS($B99,AB$39+$A99,1,1,$D99))</f>
        <v>0</v>
      </c>
      <c r="AC99" s="1" cm="1">
        <f t="array" aca="1" ref="AC99" ca="1">INDIRECT(ADDRESS($B99,AC$39+$A99,1,1,$D99))</f>
        <v>0</v>
      </c>
      <c r="AD99" s="1" cm="1">
        <f t="array" aca="1" ref="AD99" ca="1">INDIRECT(ADDRESS($B99,AD$39+$A99,1,1,$D99))</f>
        <v>0</v>
      </c>
      <c r="AE99" s="1" cm="1">
        <f t="array" aca="1" ref="AE99" ca="1">INDIRECT(ADDRESS($B99,AE$39+$A99,1,1,$D99))</f>
        <v>0</v>
      </c>
      <c r="AF99" s="1" cm="1">
        <f t="array" aca="1" ref="AF99" ca="1">INDIRECT(ADDRESS($B99,AF$39+$A99,1,1,$D99))</f>
        <v>0</v>
      </c>
      <c r="AG99" s="1" cm="1">
        <f t="array" aca="1" ref="AG99" ca="1">INDIRECT(ADDRESS($B99,AG$39+$A99,1,1,$D99))</f>
        <v>0</v>
      </c>
      <c r="AH99" s="1" cm="1">
        <f t="array" aca="1" ref="AH99" ca="1">INDIRECT(ADDRESS($B99,AH$39+$A99,1,1,$D99))</f>
        <v>0</v>
      </c>
      <c r="AI99" s="1" cm="1">
        <f t="array" aca="1" ref="AI99" ca="1">INDIRECT(ADDRESS($B99,AI$39+$A99,1,1,$D99))</f>
        <v>0</v>
      </c>
      <c r="AJ99" s="1" cm="1">
        <f t="array" aca="1" ref="AJ99" ca="1">INDIRECT(ADDRESS($B99,AJ$39+$A99,1,1,$D99))</f>
        <v>0</v>
      </c>
      <c r="AK99" s="1" cm="1">
        <f t="array" aca="1" ref="AK99" ca="1">INDIRECT(ADDRESS($B99,AK$39+$A99,1,1,$D99))</f>
        <v>0</v>
      </c>
      <c r="AL99" s="1" cm="1">
        <f t="array" aca="1" ref="AL99" ca="1">INDIRECT(ADDRESS($B99,AL$39+$A99,1,1,$D99))</f>
        <v>0</v>
      </c>
      <c r="AM99" s="1" cm="1">
        <f t="array" aca="1" ref="AM99" ca="1">INDIRECT(ADDRESS($B99,AM$39+$A99,1,1,$D99))</f>
        <v>0</v>
      </c>
      <c r="AN99" s="1" cm="1">
        <f t="array" aca="1" ref="AN99" ca="1">INDIRECT(ADDRESS($B99,AN$39+$A99,1,1,$D99))</f>
        <v>0</v>
      </c>
      <c r="AO99" s="1" cm="1">
        <f t="array" aca="1" ref="AO99" ca="1">INDIRECT(ADDRESS($B99,AO$39+$A99,1,1,$D99))</f>
        <v>0</v>
      </c>
      <c r="AP99" s="1" cm="1">
        <f t="array" aca="1" ref="AP99" ca="1">INDIRECT(ADDRESS($B99,AP$39+$A99,1,1,$D99))</f>
        <v>0</v>
      </c>
      <c r="AQ99" s="1" cm="1">
        <f t="array" aca="1" ref="AQ99" ca="1">INDIRECT(ADDRESS($B99,AQ$39+$A99,1,1,$D99))</f>
        <v>0</v>
      </c>
      <c r="AR99" s="1" cm="1">
        <f t="array" aca="1" ref="AR99" ca="1">INDIRECT(ADDRESS($B99,AR$39+$A99,1,1,$D99))</f>
        <v>0</v>
      </c>
      <c r="AS99" s="1" cm="1">
        <f t="array" aca="1" ref="AS99" ca="1">INDIRECT(ADDRESS($B99,AS$39+$A99,1,1,$D99))</f>
        <v>0</v>
      </c>
      <c r="AT99" s="1" cm="1">
        <f t="array" aca="1" ref="AT99" ca="1">INDIRECT(ADDRESS($B99,AT$39+$A99,1,1,$D99))</f>
        <v>0</v>
      </c>
      <c r="AU99" s="1" cm="1">
        <f t="array" aca="1" ref="AU99" ca="1">INDIRECT(ADDRESS($B99,AU$39+$A99,1,1,$D99))</f>
        <v>0</v>
      </c>
      <c r="AV99" s="1" cm="1">
        <f t="array" aca="1" ref="AV99" ca="1">INDIRECT(ADDRESS($B99,AV$39+$A99,1,1,$D99))</f>
        <v>0</v>
      </c>
      <c r="AW99" s="1" cm="1">
        <f t="array" aca="1" ref="AW99" ca="1">INDIRECT(ADDRESS($B99,AW$39+$A99,1,1,$D99))</f>
        <v>0</v>
      </c>
      <c r="AX99" s="1" cm="1">
        <f t="array" aca="1" ref="AX99" ca="1">INDIRECT(ADDRESS($B99,AX$39+$A99,1,1,$D99))</f>
        <v>0</v>
      </c>
      <c r="AY99" s="1" cm="1">
        <f t="array" aca="1" ref="AY99" ca="1">INDIRECT(ADDRESS($B99,AY$39+$A99,1,1,$D99))</f>
        <v>0</v>
      </c>
      <c r="AZ99" s="1" cm="1">
        <f t="array" aca="1" ref="AZ99" ca="1">INDIRECT(ADDRESS($B99,AZ$39+$A99,1,1,$D99))</f>
        <v>0</v>
      </c>
      <c r="BA99" s="1" cm="1">
        <f t="array" aca="1" ref="BA99" ca="1">INDIRECT(ADDRESS($B99,BA$39+$A99,1,1,$D99))</f>
        <v>0</v>
      </c>
      <c r="BB99" s="1" cm="1">
        <f t="array" aca="1" ref="BB99" ca="1">INDIRECT(ADDRESS($B99,BB$39+$A99,1,1,$D99))</f>
        <v>0</v>
      </c>
      <c r="BC99" s="1" cm="1">
        <f t="array" aca="1" ref="BC99" ca="1">INDIRECT(ADDRESS($B99,BC$39+$A99,1,1,$D99))</f>
        <v>0</v>
      </c>
      <c r="BD99" s="1" cm="1">
        <f t="array" aca="1" ref="BD99" ca="1">INDIRECT(ADDRESS($B99,BD$39+$A99,1,1,$D99))</f>
        <v>0</v>
      </c>
      <c r="BE99" s="1" cm="1">
        <f t="array" aca="1" ref="BE99" ca="1">INDIRECT(ADDRESS($B99,BE$39+$A99,1,1,$D99))</f>
        <v>0</v>
      </c>
      <c r="BF99" s="1" cm="1">
        <f t="array" aca="1" ref="BF99" ca="1">INDIRECT(ADDRESS($B99,BF$39+$A99,1,1,$D99))</f>
        <v>0</v>
      </c>
      <c r="BG99" s="1" cm="1">
        <f t="array" aca="1" ref="BG99" ca="1">INDIRECT(ADDRESS($B99,BG$39+$A99,1,1,$D99))</f>
        <v>0</v>
      </c>
      <c r="BH99" s="1" cm="1">
        <f t="array" aca="1" ref="BH99" ca="1">INDIRECT(ADDRESS($B99,BH$39+$A99,1,1,$D99))</f>
        <v>0</v>
      </c>
      <c r="BI99" s="1" cm="1">
        <f t="array" aca="1" ref="BI99" ca="1">INDIRECT(ADDRESS($B99,BI$39+$A99,1,1,$D99))</f>
        <v>0</v>
      </c>
      <c r="BJ99" s="1" cm="1">
        <f t="array" aca="1" ref="BJ99" ca="1">INDIRECT(ADDRESS($B99,BJ$39+$A99,1,1,$D99))</f>
        <v>0</v>
      </c>
      <c r="BK99" s="1" cm="1">
        <f t="array" aca="1" ref="BK99" ca="1">INDIRECT(ADDRESS($B99,BK$39+$A99,1,1,$D99))</f>
        <v>1</v>
      </c>
      <c r="BL99" s="1" cm="1">
        <f t="array" aca="1" ref="BL99" ca="1">INDIRECT(ADDRESS($B99,BL$39+$A99,1,1,$D99))</f>
        <v>1</v>
      </c>
      <c r="BM99" s="1" cm="1">
        <f t="array" aca="1" ref="BM99" ca="1">INDIRECT(ADDRESS($B99,BM$39+$A99,1,1,$D99))</f>
        <v>1</v>
      </c>
      <c r="BN99" s="1" cm="1">
        <f t="array" aca="1" ref="BN99" ca="1">INDIRECT(ADDRESS($B99,BN$39+$A99,1,1,$D99))</f>
        <v>2</v>
      </c>
      <c r="BO99" s="1" cm="1">
        <f t="array" aca="1" ref="BO99" ca="1">INDIRECT(ADDRESS($B99,BO$39+$A99,1,1,$D99))</f>
        <v>2</v>
      </c>
      <c r="BP99" s="1" cm="1">
        <f t="array" aca="1" ref="BP99" ca="1">INDIRECT(ADDRESS($B99,BP$39+$A99,1,1,$D99))</f>
        <v>2</v>
      </c>
      <c r="BQ99" s="1" cm="1">
        <f t="array" aca="1" ref="BQ99" ca="1">INDIRECT(ADDRESS($B99,BQ$39+$A99,1,1,$D99))</f>
        <v>3</v>
      </c>
      <c r="BR99" s="1" cm="1">
        <f t="array" aca="1" ref="BR99" ca="1">INDIRECT(ADDRESS($B99,BR$39+$A99,1,1,$D99))</f>
        <v>3</v>
      </c>
      <c r="BS99" s="1" cm="1">
        <f t="array" aca="1" ref="BS99" ca="1">INDIRECT(ADDRESS($B99,BS$39+$A99,1,1,$D99))</f>
        <v>4</v>
      </c>
      <c r="BT99" s="1" cm="1">
        <f t="array" aca="1" ref="BT99" ca="1">INDIRECT(ADDRESS($B99,BT$39+$A99,1,1,$D99))</f>
        <v>5</v>
      </c>
      <c r="BU99" s="1" cm="1">
        <f t="array" aca="1" ref="BU99" ca="1">INDIRECT(ADDRESS($B99,BU$39+$A99,1,1,$D99))</f>
        <v>9</v>
      </c>
      <c r="BV99" s="1" cm="1">
        <f t="array" aca="1" ref="BV99" ca="1">INDIRECT(ADDRESS($B99,BV$39+$A99,1,1,$D99))</f>
        <v>9</v>
      </c>
      <c r="BW99" s="1" cm="1">
        <f t="array" aca="1" ref="BW99" ca="1">INDIRECT(ADDRESS($B99,BW$39+$A99,1,1,$D99))</f>
        <v>11</v>
      </c>
      <c r="BX99" s="1" cm="1">
        <f t="array" aca="1" ref="BX99" ca="1">INDIRECT(ADDRESS($B99,BX$39+$A99,1,1,$D99))</f>
        <v>12</v>
      </c>
      <c r="BY99" s="1" cm="1">
        <f t="array" aca="1" ref="BY99" ca="1">INDIRECT(ADDRESS($B99,BY$39+$A99,1,1,$D99))</f>
        <v>15</v>
      </c>
      <c r="BZ99" s="1" cm="1">
        <f t="array" aca="1" ref="BZ99" ca="1">INDIRECT(ADDRESS($B99,BZ$39+$A99,1,1,$D99))</f>
        <v>21</v>
      </c>
      <c r="CA99" s="1" cm="1">
        <f t="array" aca="1" ref="CA99" ca="1">INDIRECT(ADDRESS($B99,CA$39+$A99,1,1,$D99))</f>
        <v>22</v>
      </c>
      <c r="CB99" s="1" cm="1">
        <f t="array" aca="1" ref="CB99" ca="1">INDIRECT(ADDRESS($B99,CB$39+$A99,1,1,$D99))</f>
        <v>24</v>
      </c>
      <c r="CC99" s="1" cm="1">
        <f t="array" aca="1" ref="CC99" ca="1">INDIRECT(ADDRESS($B99,CC$39+$A99,1,1,$D99))</f>
        <v>22</v>
      </c>
      <c r="CD99" s="1" cm="1">
        <f t="array" aca="1" ref="CD99" ca="1">INDIRECT(ADDRESS($B99,CD$39+$A99,1,1,$D99))</f>
        <v>27</v>
      </c>
      <c r="CE99" s="1" cm="1">
        <f t="array" aca="1" ref="CE99" ca="1">INDIRECT(ADDRESS($B99,CE$39+$A99,1,1,$D99))</f>
        <v>32</v>
      </c>
      <c r="CF99" s="1" cm="1">
        <f t="array" aca="1" ref="CF99" ca="1">INDIRECT(ADDRESS($B99,CF$39+$A99,1,1,$D99))</f>
        <v>38</v>
      </c>
      <c r="CG99" s="1" cm="1">
        <f t="array" aca="1" ref="CG99" ca="1">INDIRECT(ADDRESS($B99,CG$39+$A99,1,1,$D99))</f>
        <v>47</v>
      </c>
      <c r="CH99" s="1" cm="1">
        <f t="array" aca="1" ref="CH99" ca="1">INDIRECT(ADDRESS($B99,CH$39+$A99,1,1,$D99))</f>
        <v>50</v>
      </c>
      <c r="CI99" s="1" cm="1">
        <f t="array" aca="1" ref="CI99" ca="1">INDIRECT(ADDRESS($B99,CI$39+$A99,1,1,$D99))</f>
        <v>53</v>
      </c>
      <c r="CJ99" s="1" cm="1">
        <f t="array" aca="1" ref="CJ99" ca="1">INDIRECT(ADDRESS($B99,CJ$39+$A99,1,1,$D99))</f>
        <v>67</v>
      </c>
      <c r="CK99" s="1" cm="1">
        <f t="array" aca="1" ref="CK99" ca="1">INDIRECT(ADDRESS($B99,CK$39+$A99,1,1,$D99))</f>
        <v>72</v>
      </c>
      <c r="CL99" s="1" cm="1">
        <f t="array" aca="1" ref="CL99" ca="1">INDIRECT(ADDRESS($B99,CL$39+$A99,1,1,$D99))</f>
        <v>81</v>
      </c>
      <c r="CM99" s="1" cm="1">
        <f t="array" aca="1" ref="CM99" ca="1">INDIRECT(ADDRESS($B99,CM$39+$A99,1,1,$D99))</f>
        <v>86</v>
      </c>
      <c r="CN99" s="1" cm="1">
        <f t="array" aca="1" ref="CN99" ca="1">INDIRECT(ADDRESS($B99,CN$39+$A99,1,1,$D99))</f>
        <v>0</v>
      </c>
      <c r="CO99" s="1" cm="1">
        <f t="array" aca="1" ref="CO99" ca="1">INDIRECT(ADDRESS($B99,CO$39+$A99,1,1,$D99))</f>
        <v>0</v>
      </c>
    </row>
    <row r="100" spans="1:93" x14ac:dyDescent="0.25">
      <c r="A100">
        <v>8</v>
      </c>
      <c r="B100">
        <f t="shared" ca="1" si="38"/>
        <v>26</v>
      </c>
      <c r="C100" s="1" t="str">
        <f t="shared" si="37"/>
        <v>US Maryland</v>
      </c>
      <c r="D100" t="str">
        <f t="shared" si="39"/>
        <v>Deaths</v>
      </c>
      <c r="E100" s="1" cm="1">
        <f t="array" aca="1" ref="E100" ca="1">INDIRECT(ADDRESS($B100,E$39+$A100,1,1,$D100))</f>
        <v>0</v>
      </c>
      <c r="F100" s="1" cm="1">
        <f t="array" aca="1" ref="F100" ca="1">INDIRECT(ADDRESS($B100,F$39+$A100,1,1,$D100))</f>
        <v>0</v>
      </c>
      <c r="G100" s="1" cm="1">
        <f t="array" aca="1" ref="G100" ca="1">INDIRECT(ADDRESS($B100,G$39+$A100,1,1,$D100))</f>
        <v>0</v>
      </c>
      <c r="H100" s="1" cm="1">
        <f t="array" aca="1" ref="H100" ca="1">INDIRECT(ADDRESS($B100,H$39+$A100,1,1,$D100))</f>
        <v>0</v>
      </c>
      <c r="I100" s="1" cm="1">
        <f t="array" aca="1" ref="I100" ca="1">INDIRECT(ADDRESS($B100,I$39+$A100,1,1,$D100))</f>
        <v>0</v>
      </c>
      <c r="J100" s="1" cm="1">
        <f t="array" aca="1" ref="J100" ca="1">INDIRECT(ADDRESS($B100,J$39+$A100,1,1,$D100))</f>
        <v>0</v>
      </c>
      <c r="K100" s="1" cm="1">
        <f t="array" aca="1" ref="K100" ca="1">INDIRECT(ADDRESS($B100,K$39+$A100,1,1,$D100))</f>
        <v>0</v>
      </c>
      <c r="L100" s="1" cm="1">
        <f t="array" aca="1" ref="L100" ca="1">INDIRECT(ADDRESS($B100,L$39+$A100,1,1,$D100))</f>
        <v>0</v>
      </c>
      <c r="M100" s="1" cm="1">
        <f t="array" aca="1" ref="M100" ca="1">INDIRECT(ADDRESS($B100,M$39+$A100,1,1,$D100))</f>
        <v>0</v>
      </c>
      <c r="N100" s="1" cm="1">
        <f t="array" aca="1" ref="N100" ca="1">INDIRECT(ADDRESS($B100,N$39+$A100,1,1,$D100))</f>
        <v>0</v>
      </c>
      <c r="O100" s="1" cm="1">
        <f t="array" aca="1" ref="O100" ca="1">INDIRECT(ADDRESS($B100,O$39+$A100,1,1,$D100))</f>
        <v>0</v>
      </c>
      <c r="P100" s="1" cm="1">
        <f t="array" aca="1" ref="P100" ca="1">INDIRECT(ADDRESS($B100,P$39+$A100,1,1,$D100))</f>
        <v>0</v>
      </c>
      <c r="Q100" s="1" cm="1">
        <f t="array" aca="1" ref="Q100" ca="1">INDIRECT(ADDRESS($B100,Q$39+$A100,1,1,$D100))</f>
        <v>0</v>
      </c>
      <c r="R100" s="1" cm="1">
        <f t="array" aca="1" ref="R100" ca="1">INDIRECT(ADDRESS($B100,R$39+$A100,1,1,$D100))</f>
        <v>0</v>
      </c>
      <c r="S100" s="1" cm="1">
        <f t="array" aca="1" ref="S100" ca="1">INDIRECT(ADDRESS($B100,S$39+$A100,1,1,$D100))</f>
        <v>0</v>
      </c>
      <c r="T100" s="1" cm="1">
        <f t="array" aca="1" ref="T100" ca="1">INDIRECT(ADDRESS($B100,T$39+$A100,1,1,$D100))</f>
        <v>0</v>
      </c>
      <c r="U100" s="1" cm="1">
        <f t="array" aca="1" ref="U100" ca="1">INDIRECT(ADDRESS($B100,U$39+$A100,1,1,$D100))</f>
        <v>0</v>
      </c>
      <c r="V100" s="1" cm="1">
        <f t="array" aca="1" ref="V100" ca="1">INDIRECT(ADDRESS($B100,V$39+$A100,1,1,$D100))</f>
        <v>0</v>
      </c>
      <c r="W100" s="1" cm="1">
        <f t="array" aca="1" ref="W100" ca="1">INDIRECT(ADDRESS($B100,W$39+$A100,1,1,$D100))</f>
        <v>0</v>
      </c>
      <c r="X100" s="1" cm="1">
        <f t="array" aca="1" ref="X100" ca="1">INDIRECT(ADDRESS($B100,X$39+$A100,1,1,$D100))</f>
        <v>0</v>
      </c>
      <c r="Y100" s="1" cm="1">
        <f t="array" aca="1" ref="Y100" ca="1">INDIRECT(ADDRESS($B100,Y$39+$A100,1,1,$D100))</f>
        <v>0</v>
      </c>
      <c r="Z100" s="1" cm="1">
        <f t="array" aca="1" ref="Z100" ca="1">INDIRECT(ADDRESS($B100,Z$39+$A100,1,1,$D100))</f>
        <v>0</v>
      </c>
      <c r="AA100" s="1" cm="1">
        <f t="array" aca="1" ref="AA100" ca="1">INDIRECT(ADDRESS($B100,AA$39+$A100,1,1,$D100))</f>
        <v>0</v>
      </c>
      <c r="AB100" s="1" cm="1">
        <f t="array" aca="1" ref="AB100" ca="1">INDIRECT(ADDRESS($B100,AB$39+$A100,1,1,$D100))</f>
        <v>0</v>
      </c>
      <c r="AC100" s="1" cm="1">
        <f t="array" aca="1" ref="AC100" ca="1">INDIRECT(ADDRESS($B100,AC$39+$A100,1,1,$D100))</f>
        <v>0</v>
      </c>
      <c r="AD100" s="1" cm="1">
        <f t="array" aca="1" ref="AD100" ca="1">INDIRECT(ADDRESS($B100,AD$39+$A100,1,1,$D100))</f>
        <v>0</v>
      </c>
      <c r="AE100" s="1" cm="1">
        <f t="array" aca="1" ref="AE100" ca="1">INDIRECT(ADDRESS($B100,AE$39+$A100,1,1,$D100))</f>
        <v>0</v>
      </c>
      <c r="AF100" s="1" cm="1">
        <f t="array" aca="1" ref="AF100" ca="1">INDIRECT(ADDRESS($B100,AF$39+$A100,1,1,$D100))</f>
        <v>0</v>
      </c>
      <c r="AG100" s="1" cm="1">
        <f t="array" aca="1" ref="AG100" ca="1">INDIRECT(ADDRESS($B100,AG$39+$A100,1,1,$D100))</f>
        <v>0</v>
      </c>
      <c r="AH100" s="1" cm="1">
        <f t="array" aca="1" ref="AH100" ca="1">INDIRECT(ADDRESS($B100,AH$39+$A100,1,1,$D100))</f>
        <v>0</v>
      </c>
      <c r="AI100" s="1" cm="1">
        <f t="array" aca="1" ref="AI100" ca="1">INDIRECT(ADDRESS($B100,AI$39+$A100,1,1,$D100))</f>
        <v>0</v>
      </c>
      <c r="AJ100" s="1" cm="1">
        <f t="array" aca="1" ref="AJ100" ca="1">INDIRECT(ADDRESS($B100,AJ$39+$A100,1,1,$D100))</f>
        <v>0</v>
      </c>
      <c r="AK100" s="1" cm="1">
        <f t="array" aca="1" ref="AK100" ca="1">INDIRECT(ADDRESS($B100,AK$39+$A100,1,1,$D100))</f>
        <v>0</v>
      </c>
      <c r="AL100" s="1" cm="1">
        <f t="array" aca="1" ref="AL100" ca="1">INDIRECT(ADDRESS($B100,AL$39+$A100,1,1,$D100))</f>
        <v>0</v>
      </c>
      <c r="AM100" s="1" cm="1">
        <f t="array" aca="1" ref="AM100" ca="1">INDIRECT(ADDRESS($B100,AM$39+$A100,1,1,$D100))</f>
        <v>0</v>
      </c>
      <c r="AN100" s="1" cm="1">
        <f t="array" aca="1" ref="AN100" ca="1">INDIRECT(ADDRESS($B100,AN$39+$A100,1,1,$D100))</f>
        <v>0</v>
      </c>
      <c r="AO100" s="1" cm="1">
        <f t="array" aca="1" ref="AO100" ca="1">INDIRECT(ADDRESS($B100,AO$39+$A100,1,1,$D100))</f>
        <v>0</v>
      </c>
      <c r="AP100" s="1" cm="1">
        <f t="array" aca="1" ref="AP100" ca="1">INDIRECT(ADDRESS($B100,AP$39+$A100,1,1,$D100))</f>
        <v>0</v>
      </c>
      <c r="AQ100" s="1" cm="1">
        <f t="array" aca="1" ref="AQ100" ca="1">INDIRECT(ADDRESS($B100,AQ$39+$A100,1,1,$D100))</f>
        <v>0</v>
      </c>
      <c r="AR100" s="1" cm="1">
        <f t="array" aca="1" ref="AR100" ca="1">INDIRECT(ADDRESS($B100,AR$39+$A100,1,1,$D100))</f>
        <v>0</v>
      </c>
      <c r="AS100" s="1" cm="1">
        <f t="array" aca="1" ref="AS100" ca="1">INDIRECT(ADDRESS($B100,AS$39+$A100,1,1,$D100))</f>
        <v>0</v>
      </c>
      <c r="AT100" s="1" cm="1">
        <f t="array" aca="1" ref="AT100" ca="1">INDIRECT(ADDRESS($B100,AT$39+$A100,1,1,$D100))</f>
        <v>0</v>
      </c>
      <c r="AU100" s="1" cm="1">
        <f t="array" aca="1" ref="AU100" ca="1">INDIRECT(ADDRESS($B100,AU$39+$A100,1,1,$D100))</f>
        <v>0</v>
      </c>
      <c r="AV100" s="1" cm="1">
        <f t="array" aca="1" ref="AV100" ca="1">INDIRECT(ADDRESS($B100,AV$39+$A100,1,1,$D100))</f>
        <v>0</v>
      </c>
      <c r="AW100" s="1" cm="1">
        <f t="array" aca="1" ref="AW100" ca="1">INDIRECT(ADDRESS($B100,AW$39+$A100,1,1,$D100))</f>
        <v>0</v>
      </c>
      <c r="AX100" s="1" cm="1">
        <f t="array" aca="1" ref="AX100" ca="1">INDIRECT(ADDRESS($B100,AX$39+$A100,1,1,$D100))</f>
        <v>0</v>
      </c>
      <c r="AY100" s="1" cm="1">
        <f t="array" aca="1" ref="AY100" ca="1">INDIRECT(ADDRESS($B100,AY$39+$A100,1,1,$D100))</f>
        <v>0</v>
      </c>
      <c r="AZ100" s="1" cm="1">
        <f t="array" aca="1" ref="AZ100" ca="1">INDIRECT(ADDRESS($B100,AZ$39+$A100,1,1,$D100))</f>
        <v>0</v>
      </c>
      <c r="BA100" s="1" cm="1">
        <f t="array" aca="1" ref="BA100" ca="1">INDIRECT(ADDRESS($B100,BA$39+$A100,1,1,$D100))</f>
        <v>0</v>
      </c>
      <c r="BB100" s="1" cm="1">
        <f t="array" aca="1" ref="BB100" ca="1">INDIRECT(ADDRESS($B100,BB$39+$A100,1,1,$D100))</f>
        <v>0</v>
      </c>
      <c r="BC100" s="1" cm="1">
        <f t="array" aca="1" ref="BC100" ca="1">INDIRECT(ADDRESS($B100,BC$39+$A100,1,1,$D100))</f>
        <v>0</v>
      </c>
      <c r="BD100" s="1" cm="1">
        <f t="array" aca="1" ref="BD100" ca="1">INDIRECT(ADDRESS($B100,BD$39+$A100,1,1,$D100))</f>
        <v>0</v>
      </c>
      <c r="BE100" s="1" cm="1">
        <f t="array" aca="1" ref="BE100" ca="1">INDIRECT(ADDRESS($B100,BE$39+$A100,1,1,$D100))</f>
        <v>0</v>
      </c>
      <c r="BF100" s="1" cm="1">
        <f t="array" aca="1" ref="BF100" ca="1">INDIRECT(ADDRESS($B100,BF$39+$A100,1,1,$D100))</f>
        <v>0</v>
      </c>
      <c r="BG100" s="1" cm="1">
        <f t="array" aca="1" ref="BG100" ca="1">INDIRECT(ADDRESS($B100,BG$39+$A100,1,1,$D100))</f>
        <v>0</v>
      </c>
      <c r="BH100" s="1" cm="1">
        <f t="array" aca="1" ref="BH100" ca="1">INDIRECT(ADDRESS($B100,BH$39+$A100,1,1,$D100))</f>
        <v>0</v>
      </c>
      <c r="BI100" s="1" cm="1">
        <f t="array" aca="1" ref="BI100" ca="1">INDIRECT(ADDRESS($B100,BI$39+$A100,1,1,$D100))</f>
        <v>0</v>
      </c>
      <c r="BJ100" s="1" cm="1">
        <f t="array" aca="1" ref="BJ100" ca="1">INDIRECT(ADDRESS($B100,BJ$39+$A100,1,1,$D100))</f>
        <v>1</v>
      </c>
      <c r="BK100" s="1" cm="1">
        <f t="array" aca="1" ref="BK100" ca="1">INDIRECT(ADDRESS($B100,BK$39+$A100,1,1,$D100))</f>
        <v>1</v>
      </c>
      <c r="BL100" s="1" cm="1">
        <f t="array" aca="1" ref="BL100" ca="1">INDIRECT(ADDRESS($B100,BL$39+$A100,1,1,$D100))</f>
        <v>2</v>
      </c>
      <c r="BM100" s="1" cm="1">
        <f t="array" aca="1" ref="BM100" ca="1">INDIRECT(ADDRESS($B100,BM$39+$A100,1,1,$D100))</f>
        <v>3</v>
      </c>
      <c r="BN100" s="1" cm="1">
        <f t="array" aca="1" ref="BN100" ca="1">INDIRECT(ADDRESS($B100,BN$39+$A100,1,1,$D100))</f>
        <v>3</v>
      </c>
      <c r="BO100" s="1" cm="1">
        <f t="array" aca="1" ref="BO100" ca="1">INDIRECT(ADDRESS($B100,BO$39+$A100,1,1,$D100))</f>
        <v>3</v>
      </c>
      <c r="BP100" s="1" cm="1">
        <f t="array" aca="1" ref="BP100" ca="1">INDIRECT(ADDRESS($B100,BP$39+$A100,1,1,$D100))</f>
        <v>4</v>
      </c>
      <c r="BQ100" s="1" cm="1">
        <f t="array" aca="1" ref="BQ100" ca="1">INDIRECT(ADDRESS($B100,BQ$39+$A100,1,1,$D100))</f>
        <v>4</v>
      </c>
      <c r="BR100" s="1" cm="1">
        <f t="array" aca="1" ref="BR100" ca="1">INDIRECT(ADDRESS($B100,BR$39+$A100,1,1,$D100))</f>
        <v>5</v>
      </c>
      <c r="BS100" s="1" cm="1">
        <f t="array" aca="1" ref="BS100" ca="1">INDIRECT(ADDRESS($B100,BS$39+$A100,1,1,$D100))</f>
        <v>5</v>
      </c>
      <c r="BT100" s="1" cm="1">
        <f t="array" aca="1" ref="BT100" ca="1">INDIRECT(ADDRESS($B100,BT$39+$A100,1,1,$D100))</f>
        <v>10</v>
      </c>
      <c r="BU100" s="1" cm="1">
        <f t="array" aca="1" ref="BU100" ca="1">INDIRECT(ADDRESS($B100,BU$39+$A100,1,1,$D100))</f>
        <v>15</v>
      </c>
      <c r="BV100" s="1" cm="1">
        <f t="array" aca="1" ref="BV100" ca="1">INDIRECT(ADDRESS($B100,BV$39+$A100,1,1,$D100))</f>
        <v>18</v>
      </c>
      <c r="BW100" s="1" cm="1">
        <f t="array" aca="1" ref="BW100" ca="1">INDIRECT(ADDRESS($B100,BW$39+$A100,1,1,$D100))</f>
        <v>31</v>
      </c>
      <c r="BX100" s="1" cm="1">
        <f t="array" aca="1" ref="BX100" ca="1">INDIRECT(ADDRESS($B100,BX$39+$A100,1,1,$D100))</f>
        <v>36</v>
      </c>
      <c r="BY100" s="1" cm="1">
        <f t="array" aca="1" ref="BY100" ca="1">INDIRECT(ADDRESS($B100,BY$39+$A100,1,1,$D100))</f>
        <v>42</v>
      </c>
      <c r="BZ100" s="1" cm="1">
        <f t="array" aca="1" ref="BZ100" ca="1">INDIRECT(ADDRESS($B100,BZ$39+$A100,1,1,$D100))</f>
        <v>53</v>
      </c>
      <c r="CA100" s="1" cm="1">
        <f t="array" aca="1" ref="CA100" ca="1">INDIRECT(ADDRESS($B100,CA$39+$A100,1,1,$D100))</f>
        <v>67</v>
      </c>
      <c r="CB100" s="1" cm="1">
        <f t="array" aca="1" ref="CB100" ca="1">INDIRECT(ADDRESS($B100,CB$39+$A100,1,1,$D100))</f>
        <v>91</v>
      </c>
      <c r="CC100" s="1" cm="1">
        <f t="array" aca="1" ref="CC100" ca="1">INDIRECT(ADDRESS($B100,CC$39+$A100,1,1,$D100))</f>
        <v>103</v>
      </c>
      <c r="CD100" s="1" cm="1">
        <f t="array" aca="1" ref="CD100" ca="1">INDIRECT(ADDRESS($B100,CD$39+$A100,1,1,$D100))</f>
        <v>124</v>
      </c>
      <c r="CE100" s="1" cm="1">
        <f t="array" aca="1" ref="CE100" ca="1">INDIRECT(ADDRESS($B100,CE$39+$A100,1,1,$D100))</f>
        <v>138</v>
      </c>
      <c r="CF100" s="1" cm="1">
        <f t="array" aca="1" ref="CF100" ca="1">INDIRECT(ADDRESS($B100,CF$39+$A100,1,1,$D100))</f>
        <v>171</v>
      </c>
      <c r="CG100" s="1" cm="1">
        <f t="array" aca="1" ref="CG100" ca="1">INDIRECT(ADDRESS($B100,CG$39+$A100,1,1,$D100))</f>
        <v>206</v>
      </c>
      <c r="CH100" s="1" cm="1">
        <f t="array" aca="1" ref="CH100" ca="1">INDIRECT(ADDRESS($B100,CH$39+$A100,1,1,$D100))</f>
        <v>235</v>
      </c>
      <c r="CI100" s="1" cm="1">
        <f t="array" aca="1" ref="CI100" ca="1">INDIRECT(ADDRESS($B100,CI$39+$A100,1,1,$D100))</f>
        <v>262</v>
      </c>
      <c r="CJ100" s="1" cm="1">
        <f t="array" aca="1" ref="CJ100" ca="1">INDIRECT(ADDRESS($B100,CJ$39+$A100,1,1,$D100))</f>
        <v>302</v>
      </c>
      <c r="CK100" s="1" cm="1">
        <f t="array" aca="1" ref="CK100" ca="1">INDIRECT(ADDRESS($B100,CK$39+$A100,1,1,$D100))</f>
        <v>349</v>
      </c>
      <c r="CL100" s="1" cm="1">
        <f t="array" aca="1" ref="CL100" ca="1">INDIRECT(ADDRESS($B100,CL$39+$A100,1,1,$D100))</f>
        <v>392</v>
      </c>
      <c r="CM100" s="1" cm="1">
        <f t="array" aca="1" ref="CM100" ca="1">INDIRECT(ADDRESS($B100,CM$39+$A100,1,1,$D100))</f>
        <v>425</v>
      </c>
      <c r="CN100" s="1" cm="1">
        <f t="array" aca="1" ref="CN100" ca="1">INDIRECT(ADDRESS($B100,CN$39+$A100,1,1,$D100))</f>
        <v>0</v>
      </c>
      <c r="CO100" s="1" cm="1">
        <f t="array" aca="1" ref="CO100" ca="1">INDIRECT(ADDRESS($B100,CO$39+$A100,1,1,$D100))</f>
        <v>0</v>
      </c>
    </row>
    <row r="101" spans="1:93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</row>
    <row r="102" spans="1:93" x14ac:dyDescent="0.25">
      <c r="A102">
        <v>8</v>
      </c>
      <c r="B102">
        <f ca="1">MATCH("Country/Region",INDIRECT("'Confirmed'!A:A"),0)</f>
        <v>1</v>
      </c>
      <c r="C102" s="4" t="s">
        <v>191</v>
      </c>
      <c r="D102" s="4"/>
      <c r="E102" s="5" t="str">
        <f t="shared" ref="E102:AJ102" ca="1" si="40">E52</f>
        <v>2020-01-22</v>
      </c>
      <c r="F102" s="5" t="str">
        <f t="shared" ca="1" si="40"/>
        <v>2020-01-23</v>
      </c>
      <c r="G102" s="5" t="str">
        <f t="shared" ca="1" si="40"/>
        <v>2020-01-24</v>
      </c>
      <c r="H102" s="5" t="str">
        <f t="shared" ca="1" si="40"/>
        <v>2020-01-25</v>
      </c>
      <c r="I102" s="5" t="str">
        <f t="shared" ca="1" si="40"/>
        <v>2020-01-26</v>
      </c>
      <c r="J102" s="5" t="str">
        <f t="shared" ca="1" si="40"/>
        <v>2020-01-27</v>
      </c>
      <c r="K102" s="5" t="str">
        <f t="shared" ca="1" si="40"/>
        <v>2020-01-28</v>
      </c>
      <c r="L102" s="5" t="str">
        <f t="shared" ca="1" si="40"/>
        <v>2020-01-29</v>
      </c>
      <c r="M102" s="5" t="str">
        <f t="shared" ca="1" si="40"/>
        <v>2020-01-30</v>
      </c>
      <c r="N102" s="5" t="str">
        <f t="shared" ca="1" si="40"/>
        <v>2020-01-31</v>
      </c>
      <c r="O102" s="5" t="str">
        <f t="shared" ca="1" si="40"/>
        <v>2020-02-01</v>
      </c>
      <c r="P102" s="5" t="str">
        <f t="shared" ca="1" si="40"/>
        <v>2020-02-02</v>
      </c>
      <c r="Q102" s="5" t="str">
        <f t="shared" ca="1" si="40"/>
        <v>2020-02-03</v>
      </c>
      <c r="R102" s="5" t="str">
        <f t="shared" ca="1" si="40"/>
        <v>2020-02-04</v>
      </c>
      <c r="S102" s="5" t="str">
        <f t="shared" ca="1" si="40"/>
        <v>2020-02-05</v>
      </c>
      <c r="T102" s="5" t="str">
        <f t="shared" ca="1" si="40"/>
        <v>2020-02-06</v>
      </c>
      <c r="U102" s="5" t="str">
        <f t="shared" ca="1" si="40"/>
        <v>2020-02-07</v>
      </c>
      <c r="V102" s="5" t="str">
        <f t="shared" ca="1" si="40"/>
        <v>2020-02-08</v>
      </c>
      <c r="W102" s="5" t="str">
        <f t="shared" ca="1" si="40"/>
        <v>2020-02-09</v>
      </c>
      <c r="X102" s="5" t="str">
        <f t="shared" ca="1" si="40"/>
        <v>2020-02-10</v>
      </c>
      <c r="Y102" s="5" t="str">
        <f t="shared" ca="1" si="40"/>
        <v>2020-02-11</v>
      </c>
      <c r="Z102" s="5" t="str">
        <f t="shared" ca="1" si="40"/>
        <v>2020-02-12</v>
      </c>
      <c r="AA102" s="5" t="str">
        <f t="shared" ca="1" si="40"/>
        <v>2020-02-13</v>
      </c>
      <c r="AB102" s="5" t="str">
        <f t="shared" ca="1" si="40"/>
        <v>2020-02-14</v>
      </c>
      <c r="AC102" s="5" t="str">
        <f t="shared" ca="1" si="40"/>
        <v>2020-02-15</v>
      </c>
      <c r="AD102" s="5" t="str">
        <f t="shared" ca="1" si="40"/>
        <v>2020-02-16</v>
      </c>
      <c r="AE102" s="5" t="str">
        <f t="shared" ca="1" si="40"/>
        <v>2020-02-17</v>
      </c>
      <c r="AF102" s="5" t="str">
        <f t="shared" ca="1" si="40"/>
        <v>2020-02-18</v>
      </c>
      <c r="AG102" s="5" t="str">
        <f t="shared" ca="1" si="40"/>
        <v>2020-02-19</v>
      </c>
      <c r="AH102" s="5" t="str">
        <f t="shared" ca="1" si="40"/>
        <v>2020-02-20</v>
      </c>
      <c r="AI102" s="5" t="str">
        <f t="shared" ca="1" si="40"/>
        <v>2020-02-21</v>
      </c>
      <c r="AJ102" s="5" t="str">
        <f t="shared" ca="1" si="40"/>
        <v>2020-02-22</v>
      </c>
      <c r="AK102" s="5" t="str">
        <f t="shared" ref="AK102:BP102" ca="1" si="41">AK52</f>
        <v>2020-02-23</v>
      </c>
      <c r="AL102" s="5" t="str">
        <f t="shared" ca="1" si="41"/>
        <v>2020-02-24</v>
      </c>
      <c r="AM102" s="5" t="str">
        <f t="shared" ca="1" si="41"/>
        <v>2020-02-25</v>
      </c>
      <c r="AN102" s="5" t="str">
        <f t="shared" ca="1" si="41"/>
        <v>2020-02-26</v>
      </c>
      <c r="AO102" s="5" t="str">
        <f t="shared" ca="1" si="41"/>
        <v>2020-02-27</v>
      </c>
      <c r="AP102" s="5" t="str">
        <f t="shared" ca="1" si="41"/>
        <v>2020-02-28</v>
      </c>
      <c r="AQ102" s="5" t="str">
        <f t="shared" ca="1" si="41"/>
        <v>2020-02-29</v>
      </c>
      <c r="AR102" s="5" t="str">
        <f t="shared" ca="1" si="41"/>
        <v>2020-03-01</v>
      </c>
      <c r="AS102" s="5" t="str">
        <f t="shared" ca="1" si="41"/>
        <v>2020-03-02</v>
      </c>
      <c r="AT102" s="5" t="str">
        <f t="shared" ca="1" si="41"/>
        <v>2020-03-03</v>
      </c>
      <c r="AU102" s="5" t="str">
        <f t="shared" ca="1" si="41"/>
        <v>2020-03-04</v>
      </c>
      <c r="AV102" s="5" t="str">
        <f t="shared" ca="1" si="41"/>
        <v>2020-03-05</v>
      </c>
      <c r="AW102" s="5" t="str">
        <f t="shared" ca="1" si="41"/>
        <v>2020-03-06</v>
      </c>
      <c r="AX102" s="5" t="str">
        <f t="shared" ca="1" si="41"/>
        <v>2020-03-07</v>
      </c>
      <c r="AY102" s="5" t="str">
        <f t="shared" ca="1" si="41"/>
        <v>2020-03-08</v>
      </c>
      <c r="AZ102" s="5" t="str">
        <f t="shared" ca="1" si="41"/>
        <v>2020-03-09</v>
      </c>
      <c r="BA102" s="5" t="str">
        <f t="shared" ca="1" si="41"/>
        <v>2020-03-10</v>
      </c>
      <c r="BB102" s="5" t="str">
        <f t="shared" ca="1" si="41"/>
        <v>2020-03-11</v>
      </c>
      <c r="BC102" s="5" t="str">
        <f t="shared" ca="1" si="41"/>
        <v>2020-03-12</v>
      </c>
      <c r="BD102" s="5" t="str">
        <f t="shared" ca="1" si="41"/>
        <v>2020-03-13</v>
      </c>
      <c r="BE102" s="5" t="str">
        <f t="shared" ca="1" si="41"/>
        <v>2020-03-14</v>
      </c>
      <c r="BF102" s="5" t="str">
        <f t="shared" ca="1" si="41"/>
        <v>2020-03-15</v>
      </c>
      <c r="BG102" s="5" t="str">
        <f t="shared" ca="1" si="41"/>
        <v>2020-03-16</v>
      </c>
      <c r="BH102" s="5" t="str">
        <f t="shared" ca="1" si="41"/>
        <v>2020-03-17</v>
      </c>
      <c r="BI102" s="5" t="str">
        <f t="shared" ca="1" si="41"/>
        <v>2020-03-18</v>
      </c>
      <c r="BJ102" s="5" t="str">
        <f t="shared" ca="1" si="41"/>
        <v>2020-03-19</v>
      </c>
      <c r="BK102" s="5" t="str">
        <f t="shared" ca="1" si="41"/>
        <v>2020-03-20</v>
      </c>
      <c r="BL102" s="5" t="str">
        <f t="shared" ca="1" si="41"/>
        <v>2020-03-21</v>
      </c>
      <c r="BM102" s="5" t="str">
        <f t="shared" ca="1" si="41"/>
        <v>2020-03-22</v>
      </c>
      <c r="BN102" s="5" t="str">
        <f t="shared" ca="1" si="41"/>
        <v>2020-03-23</v>
      </c>
      <c r="BO102" s="5" t="str">
        <f t="shared" ca="1" si="41"/>
        <v>2020-03-24</v>
      </c>
      <c r="BP102" s="5" t="str">
        <f t="shared" ca="1" si="41"/>
        <v>2020-03-25</v>
      </c>
      <c r="BQ102" s="5" t="str">
        <f t="shared" ref="BQ102:BU102" ca="1" si="42">BQ52</f>
        <v>2020-03-26</v>
      </c>
      <c r="BR102" s="5" t="str">
        <f t="shared" ca="1" si="42"/>
        <v>2020-03-27</v>
      </c>
      <c r="BS102" s="5" t="str">
        <f t="shared" ca="1" si="42"/>
        <v>2020-03-28</v>
      </c>
      <c r="BT102" s="5" t="str">
        <f t="shared" ca="1" si="42"/>
        <v>2020-03-29</v>
      </c>
      <c r="BU102" s="5" t="str">
        <f t="shared" ca="1" si="42"/>
        <v>2020-03-30</v>
      </c>
      <c r="BV102" s="5" t="str">
        <f t="shared" ref="BV102:CO102" ca="1" si="43">BV52</f>
        <v>2020-03-31</v>
      </c>
      <c r="BW102" s="5" t="str">
        <f t="shared" ca="1" si="43"/>
        <v>2020-04-01</v>
      </c>
      <c r="BX102" s="5" t="str">
        <f t="shared" ca="1" si="43"/>
        <v>2020-04-02</v>
      </c>
      <c r="BY102" s="5" t="str">
        <f t="shared" ca="1" si="43"/>
        <v>2020-04-03</v>
      </c>
      <c r="BZ102" s="5" t="str">
        <f t="shared" ca="1" si="43"/>
        <v>2020-04-04</v>
      </c>
      <c r="CA102" s="5" t="str">
        <f t="shared" ca="1" si="43"/>
        <v>2020-04-05</v>
      </c>
      <c r="CB102" s="5" t="str">
        <f t="shared" ca="1" si="43"/>
        <v>2020-04-06</v>
      </c>
      <c r="CC102" s="5" t="str">
        <f t="shared" ca="1" si="43"/>
        <v>2020-04-07</v>
      </c>
      <c r="CD102" s="5" t="str">
        <f t="shared" ca="1" si="43"/>
        <v>2020-04-08</v>
      </c>
      <c r="CE102" s="5" t="str">
        <f t="shared" ca="1" si="43"/>
        <v>2020-04-09</v>
      </c>
      <c r="CF102" s="5" t="str">
        <f t="shared" ca="1" si="43"/>
        <v>2020-04-10</v>
      </c>
      <c r="CG102" s="5" t="str">
        <f t="shared" ca="1" si="43"/>
        <v>2020-04-11</v>
      </c>
      <c r="CH102" s="5" t="str">
        <f t="shared" ca="1" si="43"/>
        <v>2020-04-12</v>
      </c>
      <c r="CI102" s="5" t="str">
        <f t="shared" ca="1" si="43"/>
        <v>2020-04-13</v>
      </c>
      <c r="CJ102" s="5" t="str">
        <f t="shared" ca="1" si="43"/>
        <v>2020-04-14</v>
      </c>
      <c r="CK102" s="5" t="str">
        <f t="shared" ca="1" si="43"/>
        <v>2020-04-15</v>
      </c>
      <c r="CL102" s="5" t="str">
        <f t="shared" ca="1" si="43"/>
        <v>2020-04-16</v>
      </c>
      <c r="CM102" s="5" t="str">
        <f t="shared" ca="1" si="43"/>
        <v>2020-04-17</v>
      </c>
      <c r="CN102" s="5">
        <f t="shared" ca="1" si="43"/>
        <v>0</v>
      </c>
      <c r="CO102" s="5">
        <f t="shared" ca="1" si="43"/>
        <v>0</v>
      </c>
    </row>
    <row r="103" spans="1:93" x14ac:dyDescent="0.25">
      <c r="A103">
        <v>8</v>
      </c>
      <c r="B103">
        <f ca="1">MATCH($C103,INDIRECT("'"&amp;$C$52&amp;"'!A:A"),0)</f>
        <v>4</v>
      </c>
      <c r="C103" s="1" t="str">
        <f t="shared" ref="C103:C110" si="44">C8</f>
        <v>US</v>
      </c>
      <c r="D103" t="s">
        <v>191</v>
      </c>
      <c r="E103" s="1" cm="1">
        <f t="array" aca="1" ref="E103" ca="1">INDIRECT(ADDRESS($B103,E$39+$A103,1,1,$D103))</f>
        <v>1</v>
      </c>
      <c r="F103" s="1" cm="1">
        <f t="array" aca="1" ref="F103" ca="1">INDIRECT(ADDRESS($B103,F$39+$A103,1,1,$D103))</f>
        <v>1</v>
      </c>
      <c r="G103" s="1" cm="1">
        <f t="array" aca="1" ref="G103" ca="1">INDIRECT(ADDRESS($B103,G$39+$A103,1,1,$D103))</f>
        <v>2</v>
      </c>
      <c r="H103" s="1" cm="1">
        <f t="array" aca="1" ref="H103" ca="1">INDIRECT(ADDRESS($B103,H$39+$A103,1,1,$D103))</f>
        <v>2</v>
      </c>
      <c r="I103" s="1" cm="1">
        <f t="array" aca="1" ref="I103" ca="1">INDIRECT(ADDRESS($B103,I$39+$A103,1,1,$D103))</f>
        <v>5</v>
      </c>
      <c r="J103" s="1" cm="1">
        <f t="array" aca="1" ref="J103" ca="1">INDIRECT(ADDRESS($B103,J$39+$A103,1,1,$D103))</f>
        <v>5.4</v>
      </c>
      <c r="K103" s="1" cm="1">
        <f t="array" aca="1" ref="K103" ca="1">INDIRECT(ADDRESS($B103,K$39+$A103,1,1,$D103))</f>
        <v>5.8</v>
      </c>
      <c r="L103" s="1" cm="1">
        <f t="array" aca="1" ref="L103" ca="1">INDIRECT(ADDRESS($B103,L$39+$A103,1,1,$D103))</f>
        <v>6.2</v>
      </c>
      <c r="M103" s="1" cm="1">
        <f t="array" aca="1" ref="M103" ca="1">INDIRECT(ADDRESS($B103,M$39+$A103,1,1,$D103))</f>
        <v>6.6</v>
      </c>
      <c r="N103" s="1" cm="1">
        <f t="array" aca="1" ref="N103" ca="1">INDIRECT(ADDRESS($B103,N$39+$A103,1,1,$D103))</f>
        <v>7</v>
      </c>
      <c r="O103" s="1" cm="1">
        <f t="array" aca="1" ref="O103" ca="1">INDIRECT(ADDRESS($B103,O$39+$A103,1,1,$D103))</f>
        <v>8</v>
      </c>
      <c r="P103" s="1" cm="1">
        <f t="array" aca="1" ref="P103" ca="1">INDIRECT(ADDRESS($B103,P$39+$A103,1,1,$D103))</f>
        <v>9.5</v>
      </c>
      <c r="Q103" s="1" cm="1">
        <f t="array" aca="1" ref="Q103" ca="1">INDIRECT(ADDRESS($B103,Q$39+$A103,1,1,$D103))</f>
        <v>11</v>
      </c>
      <c r="R103" s="1" cm="1">
        <f t="array" aca="1" ref="R103" ca="1">INDIRECT(ADDRESS($B103,R$39+$A103,1,1,$D103))</f>
        <v>11.125</v>
      </c>
      <c r="S103" s="1" cm="1">
        <f t="array" aca="1" ref="S103" ca="1">INDIRECT(ADDRESS($B103,S$39+$A103,1,1,$D103))</f>
        <v>10.25</v>
      </c>
      <c r="T103" s="1" cm="1">
        <f t="array" aca="1" ref="T103" ca="1">INDIRECT(ADDRESS($B103,T$39+$A103,1,1,$D103))</f>
        <v>10.375</v>
      </c>
      <c r="U103" s="1" cm="1">
        <f t="array" aca="1" ref="U103" ca="1">INDIRECT(ADDRESS($B103,U$39+$A103,1,1,$D103))</f>
        <v>9.5</v>
      </c>
      <c r="V103" s="1" cm="1">
        <f t="array" aca="1" ref="V103" ca="1">INDIRECT(ADDRESS($B103,V$39+$A103,1,1,$D103))</f>
        <v>9.625</v>
      </c>
      <c r="W103" s="1" cm="1">
        <f t="array" aca="1" ref="W103" ca="1">INDIRECT(ADDRESS($B103,W$39+$A103,1,1,$D103))</f>
        <v>6.75</v>
      </c>
      <c r="X103" s="1" cm="1">
        <f t="array" aca="1" ref="X103" ca="1">INDIRECT(ADDRESS($B103,X$39+$A103,1,1,$D103))</f>
        <v>6.4749999999999996</v>
      </c>
      <c r="Y103" s="1" cm="1">
        <f t="array" aca="1" ref="Y103" ca="1">INDIRECT(ADDRESS($B103,Y$39+$A103,1,1,$D103))</f>
        <v>6.2</v>
      </c>
      <c r="Z103" s="1" cm="1">
        <f t="array" aca="1" ref="Z103" ca="1">INDIRECT(ADDRESS($B103,Z$39+$A103,1,1,$D103))</f>
        <v>6.3</v>
      </c>
      <c r="AA103" s="1" cm="1">
        <f t="array" aca="1" ref="AA103" ca="1">INDIRECT(ADDRESS($B103,AA$39+$A103,1,1,$D103))</f>
        <v>6.4</v>
      </c>
      <c r="AB103" s="1" cm="1">
        <f t="array" aca="1" ref="AB103" ca="1">INDIRECT(ADDRESS($B103,AB$39+$A103,1,1,$D103))</f>
        <v>6.25</v>
      </c>
      <c r="AC103" s="1" cm="1">
        <f t="array" aca="1" ref="AC103" ca="1">INDIRECT(ADDRESS($B103,AC$39+$A103,1,1,$D103))</f>
        <v>5.5</v>
      </c>
      <c r="AD103" s="1" cm="1">
        <f t="array" aca="1" ref="AD103" ca="1">INDIRECT(ADDRESS($B103,AD$39+$A103,1,1,$D103))</f>
        <v>4.25</v>
      </c>
      <c r="AE103" s="1" cm="1">
        <f t="array" aca="1" ref="AE103" ca="1">INDIRECT(ADDRESS($B103,AE$39+$A103,1,1,$D103))</f>
        <v>3</v>
      </c>
      <c r="AF103" s="1" cm="1">
        <f t="array" aca="1" ref="AF103" ca="1">INDIRECT(ADDRESS($B103,AF$39+$A103,1,1,$D103))</f>
        <v>3.125</v>
      </c>
      <c r="AG103" s="1" cm="1">
        <f t="array" aca="1" ref="AG103" ca="1">INDIRECT(ADDRESS($B103,AG$39+$A103,1,1,$D103))</f>
        <v>3.25</v>
      </c>
      <c r="AH103" s="1" cm="1">
        <f t="array" aca="1" ref="AH103" ca="1">INDIRECT(ADDRESS($B103,AH$39+$A103,1,1,$D103))</f>
        <v>3.375</v>
      </c>
      <c r="AI103" s="1" cm="1">
        <f t="array" aca="1" ref="AI103" ca="1">INDIRECT(ADDRESS($B103,AI$39+$A103,1,1,$D103))</f>
        <v>3.5</v>
      </c>
      <c r="AJ103" s="1" cm="1">
        <f t="array" aca="1" ref="AJ103" ca="1">INDIRECT(ADDRESS($B103,AJ$39+$A103,1,1,$D103))</f>
        <v>15.375</v>
      </c>
      <c r="AK103" s="1" cm="1">
        <f t="array" aca="1" ref="AK103" ca="1">INDIRECT(ADDRESS($B103,AK$39+$A103,1,1,$D103))</f>
        <v>27.25</v>
      </c>
      <c r="AL103" s="1" cm="1">
        <f t="array" aca="1" ref="AL103" ca="1">INDIRECT(ADDRESS($B103,AL$39+$A103,1,1,$D103))</f>
        <v>39.125</v>
      </c>
      <c r="AM103" s="1" cm="1">
        <f t="array" aca="1" ref="AM103" ca="1">INDIRECT(ADDRESS($B103,AM$39+$A103,1,1,$D103))</f>
        <v>42</v>
      </c>
      <c r="AN103" s="1" cm="1">
        <f t="array" aca="1" ref="AN103" ca="1">INDIRECT(ADDRESS($B103,AN$39+$A103,1,1,$D103))</f>
        <v>44.5</v>
      </c>
      <c r="AO103" s="1" cm="1">
        <f t="array" aca="1" ref="AO103" ca="1">INDIRECT(ADDRESS($B103,AO$39+$A103,1,1,$D103))</f>
        <v>45</v>
      </c>
      <c r="AP103" s="1" cm="1">
        <f t="array" aca="1" ref="AP103" ca="1">INDIRECT(ADDRESS($B103,AP$39+$A103,1,1,$D103))</f>
        <v>46.75</v>
      </c>
      <c r="AQ103" s="1" cm="1">
        <f t="array" aca="1" ref="AQ103" ca="1">INDIRECT(ADDRESS($B103,AQ$39+$A103,1,1,$D103))</f>
        <v>54.5</v>
      </c>
      <c r="AR103" s="1" cm="1">
        <f t="array" aca="1" ref="AR103" ca="1">INDIRECT(ADDRESS($B103,AR$39+$A103,1,1,$D103))</f>
        <v>60.25</v>
      </c>
      <c r="AS103" s="1" cm="1">
        <f t="array" aca="1" ref="AS103" ca="1">INDIRECT(ADDRESS($B103,AS$39+$A103,1,1,$D103))</f>
        <v>84</v>
      </c>
      <c r="AT103" s="1" cm="1">
        <f t="array" aca="1" ref="AT103" ca="1">INDIRECT(ADDRESS($B103,AT$39+$A103,1,1,$D103))</f>
        <v>103.75</v>
      </c>
      <c r="AU103" s="1" cm="1">
        <f t="array" aca="1" ref="AU103" ca="1">INDIRECT(ADDRESS($B103,AU$39+$A103,1,1,$D103))</f>
        <v>134.5</v>
      </c>
      <c r="AV103" s="1" cm="1">
        <f t="array" aca="1" ref="AV103" ca="1">INDIRECT(ADDRESS($B103,AV$39+$A103,1,1,$D103))</f>
        <v>202.25</v>
      </c>
      <c r="AW103" s="1" cm="1">
        <f t="array" aca="1" ref="AW103" ca="1">INDIRECT(ADDRESS($B103,AW$39+$A103,1,1,$D103))</f>
        <v>247</v>
      </c>
      <c r="AX103" s="1" cm="1">
        <f t="array" aca="1" ref="AX103" ca="1">INDIRECT(ADDRESS($B103,AX$39+$A103,1,1,$D103))</f>
        <v>375</v>
      </c>
      <c r="AY103" s="1" cm="1">
        <f t="array" aca="1" ref="AY103" ca="1">INDIRECT(ADDRESS($B103,AY$39+$A103,1,1,$D103))</f>
        <v>479</v>
      </c>
      <c r="AZ103" s="1" cm="1">
        <f t="array" aca="1" ref="AZ103" ca="1">INDIRECT(ADDRESS($B103,AZ$39+$A103,1,1,$D103))</f>
        <v>532</v>
      </c>
      <c r="BA103" s="1" cm="1">
        <f t="array" aca="1" ref="BA103" ca="1">INDIRECT(ADDRESS($B103,BA$39+$A103,1,1,$D103))</f>
        <v>905</v>
      </c>
      <c r="BB103" s="1" cm="1">
        <f t="array" aca="1" ref="BB103" ca="1">INDIRECT(ADDRESS($B103,BB$39+$A103,1,1,$D103))</f>
        <v>1224</v>
      </c>
      <c r="BC103" s="1" cm="1">
        <f t="array" aca="1" ref="BC103" ca="1">INDIRECT(ADDRESS($B103,BC$39+$A103,1,1,$D103))</f>
        <v>1605</v>
      </c>
      <c r="BD103" s="1" cm="1">
        <f t="array" aca="1" ref="BD103" ca="1">INDIRECT(ADDRESS($B103,BD$39+$A103,1,1,$D103))</f>
        <v>2119</v>
      </c>
      <c r="BE103" s="1" cm="1">
        <f t="array" aca="1" ref="BE103" ca="1">INDIRECT(ADDRESS($B103,BE$39+$A103,1,1,$D103))</f>
        <v>2659</v>
      </c>
      <c r="BF103" s="1" cm="1">
        <f t="array" aca="1" ref="BF103" ca="1">INDIRECT(ADDRESS($B103,BF$39+$A103,1,1,$D103))</f>
        <v>3425</v>
      </c>
      <c r="BG103" s="1" cm="1">
        <f t="array" aca="1" ref="BG103" ca="1">INDIRECT(ADDRESS($B103,BG$39+$A103,1,1,$D103))</f>
        <v>4534</v>
      </c>
      <c r="BH103" s="1" cm="1">
        <f t="array" aca="1" ref="BH103" ca="1">INDIRECT(ADDRESS($B103,BH$39+$A103,1,1,$D103))</f>
        <v>6303</v>
      </c>
      <c r="BI103" s="1" cm="1">
        <f t="array" aca="1" ref="BI103" ca="1">INDIRECT(ADDRESS($B103,BI$39+$A103,1,1,$D103))</f>
        <v>7634</v>
      </c>
      <c r="BJ103" s="1" cm="1">
        <f t="array" aca="1" ref="BJ103" ca="1">INDIRECT(ADDRESS($B103,BJ$39+$A103,1,1,$D103))</f>
        <v>13530</v>
      </c>
      <c r="BK103" s="1" cm="1">
        <f t="array" aca="1" ref="BK103" ca="1">INDIRECT(ADDRESS($B103,BK$39+$A103,1,1,$D103))</f>
        <v>19011</v>
      </c>
      <c r="BL103" s="1" cm="1">
        <f t="array" aca="1" ref="BL103" ca="1">INDIRECT(ADDRESS($B103,BL$39+$A103,1,1,$D103))</f>
        <v>25198</v>
      </c>
      <c r="BM103" s="1" cm="1">
        <f t="array" aca="1" ref="BM103" ca="1">INDIRECT(ADDRESS($B103,BM$39+$A103,1,1,$D103))</f>
        <v>32758</v>
      </c>
      <c r="BN103" s="1" cm="1">
        <f t="array" aca="1" ref="BN103" ca="1">INDIRECT(ADDRESS($B103,BN$39+$A103,1,1,$D103))</f>
        <v>43260</v>
      </c>
      <c r="BO103" s="1" cm="1">
        <f t="array" aca="1" ref="BO103" ca="1">INDIRECT(ADDRESS($B103,BO$39+$A103,1,1,$D103))</f>
        <v>52777</v>
      </c>
      <c r="BP103" s="1" cm="1">
        <f t="array" aca="1" ref="BP103" ca="1">INDIRECT(ADDRESS($B103,BP$39+$A103,1,1,$D103))</f>
        <v>64497</v>
      </c>
      <c r="BQ103" s="1" cm="1">
        <f t="array" aca="1" ref="BQ103" ca="1">INDIRECT(ADDRESS($B103,BQ$39+$A103,1,1,$D103))</f>
        <v>82173</v>
      </c>
      <c r="BR103" s="1" cm="1">
        <f t="array" aca="1" ref="BR103" ca="1">INDIRECT(ADDRESS($B103,BR$39+$A103,1,1,$D103))</f>
        <v>99478</v>
      </c>
      <c r="BS103" s="1" cm="1">
        <f t="array" aca="1" ref="BS103" ca="1">INDIRECT(ADDRESS($B103,BS$39+$A103,1,1,$D103))</f>
        <v>118738</v>
      </c>
      <c r="BT103" s="1" cm="1">
        <f t="array" aca="1" ref="BT103" ca="1">INDIRECT(ADDRESS($B103,BT$39+$A103,1,1,$D103))</f>
        <v>137410</v>
      </c>
      <c r="BU103" s="1" cm="1">
        <f t="array" aca="1" ref="BU103" ca="1">INDIRECT(ADDRESS($B103,BU$39+$A103,1,1,$D103))</f>
        <v>157199</v>
      </c>
      <c r="BV103" s="1" cm="1">
        <f t="array" aca="1" ref="BV103" ca="1">INDIRECT(ADDRESS($B103,BV$39+$A103,1,1,$D103))</f>
        <v>181751</v>
      </c>
      <c r="BW103" s="1" cm="1">
        <f t="array" aca="1" ref="BW103" ca="1">INDIRECT(ADDRESS($B103,BW$39+$A103,1,1,$D103))</f>
        <v>205589</v>
      </c>
      <c r="BX103" s="1" cm="1">
        <f t="array" aca="1" ref="BX103" ca="1">INDIRECT(ADDRESS($B103,BX$39+$A103,1,1,$D103))</f>
        <v>230015</v>
      </c>
      <c r="BY103" s="1" cm="1">
        <f t="array" aca="1" ref="BY103" ca="1">INDIRECT(ADDRESS($B103,BY$39+$A103,1,1,$D103))</f>
        <v>256313</v>
      </c>
      <c r="BZ103" s="1" cm="1">
        <f t="array" aca="1" ref="BZ103" ca="1">INDIRECT(ADDRESS($B103,BZ$39+$A103,1,1,$D103))</f>
        <v>283253</v>
      </c>
      <c r="CA103" s="1" cm="1">
        <f t="array" aca="1" ref="CA103" ca="1">INDIRECT(ADDRESS($B103,CA$39+$A103,1,1,$D103))</f>
        <v>303796</v>
      </c>
      <c r="CB103" s="1" cm="1">
        <f t="array" aca="1" ref="CB103" ca="1">INDIRECT(ADDRESS($B103,CB$39+$A103,1,1,$D103))</f>
        <v>322824</v>
      </c>
      <c r="CC103" s="1" cm="1">
        <f t="array" aca="1" ref="CC103" ca="1">INDIRECT(ADDRESS($B103,CC$39+$A103,1,1,$D103))</f>
        <v>342487</v>
      </c>
      <c r="CD103" s="1" cm="1">
        <f t="array" aca="1" ref="CD103" ca="1">INDIRECT(ADDRESS($B103,CD$39+$A103,1,1,$D103))</f>
        <v>363274</v>
      </c>
      <c r="CE103" s="1" cm="1">
        <f t="array" aca="1" ref="CE103" ca="1">INDIRECT(ADDRESS($B103,CE$39+$A103,1,1,$D103))</f>
        <v>377601</v>
      </c>
      <c r="CF103" s="1" cm="1">
        <f t="array" aca="1" ref="CF103" ca="1">INDIRECT(ADDRESS($B103,CF$39+$A103,1,1,$D103))</f>
        <v>394878</v>
      </c>
      <c r="CG103" s="1" cm="1">
        <f t="array" aca="1" ref="CG103" ca="1">INDIRECT(ADDRESS($B103,CG$39+$A103,1,1,$D103))</f>
        <v>404931</v>
      </c>
      <c r="CH103" s="1" cm="1">
        <f t="array" aca="1" ref="CH103" ca="1">INDIRECT(ADDRESS($B103,CH$39+$A103,1,1,$D103))</f>
        <v>414404</v>
      </c>
      <c r="CI103" s="1" cm="1">
        <f t="array" aca="1" ref="CI103" ca="1">INDIRECT(ADDRESS($B103,CI$39+$A103,1,1,$D103))</f>
        <v>418788</v>
      </c>
      <c r="CJ103" s="1" cm="1">
        <f t="array" aca="1" ref="CJ103" ca="1">INDIRECT(ADDRESS($B103,CJ$39+$A103,1,1,$D103))</f>
        <v>419498</v>
      </c>
      <c r="CK103" s="1" cm="1">
        <f t="array" aca="1" ref="CK103" ca="1">INDIRECT(ADDRESS($B103,CK$39+$A103,1,1,$D103))</f>
        <v>422978</v>
      </c>
      <c r="CL103" s="1" cm="1">
        <f t="array" aca="1" ref="CL103" ca="1">INDIRECT(ADDRESS($B103,CL$39+$A103,1,1,$D103))</f>
        <v>424039</v>
      </c>
      <c r="CM103" s="1" cm="1">
        <f t="array" aca="1" ref="CM103" ca="1">INDIRECT(ADDRESS($B103,CM$39+$A103,1,1,$D103))</f>
        <v>424120</v>
      </c>
      <c r="CN103" s="1" cm="1">
        <f t="array" aca="1" ref="CN103" ca="1">INDIRECT(ADDRESS($B103,CN$39+$A103,1,1,$D103))</f>
        <v>0</v>
      </c>
      <c r="CO103" s="1" cm="1">
        <f t="array" aca="1" ref="CO103" ca="1">INDIRECT(ADDRESS($B103,CO$39+$A103,1,1,$D103))</f>
        <v>0</v>
      </c>
    </row>
    <row r="104" spans="1:93" x14ac:dyDescent="0.25">
      <c r="A104">
        <v>8</v>
      </c>
      <c r="B104">
        <f ca="1">MATCH($C104,INDIRECT("'"&amp;$C$122&amp;"'!A:A"),0)</f>
        <v>38</v>
      </c>
      <c r="C104" s="1" t="str">
        <f t="shared" si="44"/>
        <v>US New York</v>
      </c>
      <c r="D104" t="str">
        <f>D103</f>
        <v>Actively Infected</v>
      </c>
      <c r="E104" s="1" cm="1">
        <f t="array" aca="1" ref="E104" ca="1">INDIRECT(ADDRESS($B104,E$39+$A104,1,1,$D104))</f>
        <v>0</v>
      </c>
      <c r="F104" s="1" cm="1">
        <f t="array" aca="1" ref="F104" ca="1">INDIRECT(ADDRESS($B104,F$39+$A104,1,1,$D104))</f>
        <v>0</v>
      </c>
      <c r="G104" s="1" cm="1">
        <f t="array" aca="1" ref="G104" ca="1">INDIRECT(ADDRESS($B104,G$39+$A104,1,1,$D104))</f>
        <v>0</v>
      </c>
      <c r="H104" s="1" cm="1">
        <f t="array" aca="1" ref="H104" ca="1">INDIRECT(ADDRESS($B104,H$39+$A104,1,1,$D104))</f>
        <v>0</v>
      </c>
      <c r="I104" s="1" cm="1">
        <f t="array" aca="1" ref="I104" ca="1">INDIRECT(ADDRESS($B104,I$39+$A104,1,1,$D104))</f>
        <v>0</v>
      </c>
      <c r="J104" s="1" cm="1">
        <f t="array" aca="1" ref="J104" ca="1">INDIRECT(ADDRESS($B104,J$39+$A104,1,1,$D104))</f>
        <v>0</v>
      </c>
      <c r="K104" s="1" cm="1">
        <f t="array" aca="1" ref="K104" ca="1">INDIRECT(ADDRESS($B104,K$39+$A104,1,1,$D104))</f>
        <v>0</v>
      </c>
      <c r="L104" s="1" cm="1">
        <f t="array" aca="1" ref="L104" ca="1">INDIRECT(ADDRESS($B104,L$39+$A104,1,1,$D104))</f>
        <v>0</v>
      </c>
      <c r="M104" s="1" cm="1">
        <f t="array" aca="1" ref="M104" ca="1">INDIRECT(ADDRESS($B104,M$39+$A104,1,1,$D104))</f>
        <v>0</v>
      </c>
      <c r="N104" s="1" cm="1">
        <f t="array" aca="1" ref="N104" ca="1">INDIRECT(ADDRESS($B104,N$39+$A104,1,1,$D104))</f>
        <v>0</v>
      </c>
      <c r="O104" s="1" cm="1">
        <f t="array" aca="1" ref="O104" ca="1">INDIRECT(ADDRESS($B104,O$39+$A104,1,1,$D104))</f>
        <v>0</v>
      </c>
      <c r="P104" s="1" cm="1">
        <f t="array" aca="1" ref="P104" ca="1">INDIRECT(ADDRESS($B104,P$39+$A104,1,1,$D104))</f>
        <v>0</v>
      </c>
      <c r="Q104" s="1" cm="1">
        <f t="array" aca="1" ref="Q104" ca="1">INDIRECT(ADDRESS($B104,Q$39+$A104,1,1,$D104))</f>
        <v>0</v>
      </c>
      <c r="R104" s="1" cm="1">
        <f t="array" aca="1" ref="R104" ca="1">INDIRECT(ADDRESS($B104,R$39+$A104,1,1,$D104))</f>
        <v>0</v>
      </c>
      <c r="S104" s="1" cm="1">
        <f t="array" aca="1" ref="S104" ca="1">INDIRECT(ADDRESS($B104,S$39+$A104,1,1,$D104))</f>
        <v>0</v>
      </c>
      <c r="T104" s="1" cm="1">
        <f t="array" aca="1" ref="T104" ca="1">INDIRECT(ADDRESS($B104,T$39+$A104,1,1,$D104))</f>
        <v>0</v>
      </c>
      <c r="U104" s="1" cm="1">
        <f t="array" aca="1" ref="U104" ca="1">INDIRECT(ADDRESS($B104,U$39+$A104,1,1,$D104))</f>
        <v>0</v>
      </c>
      <c r="V104" s="1" cm="1">
        <f t="array" aca="1" ref="V104" ca="1">INDIRECT(ADDRESS($B104,V$39+$A104,1,1,$D104))</f>
        <v>0</v>
      </c>
      <c r="W104" s="1" cm="1">
        <f t="array" aca="1" ref="W104" ca="1">INDIRECT(ADDRESS($B104,W$39+$A104,1,1,$D104))</f>
        <v>0</v>
      </c>
      <c r="X104" s="1" cm="1">
        <f t="array" aca="1" ref="X104" ca="1">INDIRECT(ADDRESS($B104,X$39+$A104,1,1,$D104))</f>
        <v>0</v>
      </c>
      <c r="Y104" s="1" cm="1">
        <f t="array" aca="1" ref="Y104" ca="1">INDIRECT(ADDRESS($B104,Y$39+$A104,1,1,$D104))</f>
        <v>0</v>
      </c>
      <c r="Z104" s="1" cm="1">
        <f t="array" aca="1" ref="Z104" ca="1">INDIRECT(ADDRESS($B104,Z$39+$A104,1,1,$D104))</f>
        <v>0</v>
      </c>
      <c r="AA104" s="1" cm="1">
        <f t="array" aca="1" ref="AA104" ca="1">INDIRECT(ADDRESS($B104,AA$39+$A104,1,1,$D104))</f>
        <v>0</v>
      </c>
      <c r="AB104" s="1" cm="1">
        <f t="array" aca="1" ref="AB104" ca="1">INDIRECT(ADDRESS($B104,AB$39+$A104,1,1,$D104))</f>
        <v>0</v>
      </c>
      <c r="AC104" s="1" cm="1">
        <f t="array" aca="1" ref="AC104" ca="1">INDIRECT(ADDRESS($B104,AC$39+$A104,1,1,$D104))</f>
        <v>0</v>
      </c>
      <c r="AD104" s="1" cm="1">
        <f t="array" aca="1" ref="AD104" ca="1">INDIRECT(ADDRESS($B104,AD$39+$A104,1,1,$D104))</f>
        <v>0</v>
      </c>
      <c r="AE104" s="1" cm="1">
        <f t="array" aca="1" ref="AE104" ca="1">INDIRECT(ADDRESS($B104,AE$39+$A104,1,1,$D104))</f>
        <v>0</v>
      </c>
      <c r="AF104" s="1" cm="1">
        <f t="array" aca="1" ref="AF104" ca="1">INDIRECT(ADDRESS($B104,AF$39+$A104,1,1,$D104))</f>
        <v>0</v>
      </c>
      <c r="AG104" s="1" cm="1">
        <f t="array" aca="1" ref="AG104" ca="1">INDIRECT(ADDRESS($B104,AG$39+$A104,1,1,$D104))</f>
        <v>0</v>
      </c>
      <c r="AH104" s="1" cm="1">
        <f t="array" aca="1" ref="AH104" ca="1">INDIRECT(ADDRESS($B104,AH$39+$A104,1,1,$D104))</f>
        <v>0</v>
      </c>
      <c r="AI104" s="1" cm="1">
        <f t="array" aca="1" ref="AI104" ca="1">INDIRECT(ADDRESS($B104,AI$39+$A104,1,1,$D104))</f>
        <v>0</v>
      </c>
      <c r="AJ104" s="1" cm="1">
        <f t="array" aca="1" ref="AJ104" ca="1">INDIRECT(ADDRESS($B104,AJ$39+$A104,1,1,$D104))</f>
        <v>0</v>
      </c>
      <c r="AK104" s="1" cm="1">
        <f t="array" aca="1" ref="AK104" ca="1">INDIRECT(ADDRESS($B104,AK$39+$A104,1,1,$D104))</f>
        <v>0</v>
      </c>
      <c r="AL104" s="1" cm="1">
        <f t="array" aca="1" ref="AL104" ca="1">INDIRECT(ADDRESS($B104,AL$39+$A104,1,1,$D104))</f>
        <v>0</v>
      </c>
      <c r="AM104" s="1" cm="1">
        <f t="array" aca="1" ref="AM104" ca="1">INDIRECT(ADDRESS($B104,AM$39+$A104,1,1,$D104))</f>
        <v>0</v>
      </c>
      <c r="AN104" s="1" cm="1">
        <f t="array" aca="1" ref="AN104" ca="1">INDIRECT(ADDRESS($B104,AN$39+$A104,1,1,$D104))</f>
        <v>0</v>
      </c>
      <c r="AO104" s="1" cm="1">
        <f t="array" aca="1" ref="AO104" ca="1">INDIRECT(ADDRESS($B104,AO$39+$A104,1,1,$D104))</f>
        <v>0</v>
      </c>
      <c r="AP104" s="1" cm="1">
        <f t="array" aca="1" ref="AP104" ca="1">INDIRECT(ADDRESS($B104,AP$39+$A104,1,1,$D104))</f>
        <v>0</v>
      </c>
      <c r="AQ104" s="1" cm="1">
        <f t="array" aca="1" ref="AQ104" ca="1">INDIRECT(ADDRESS($B104,AQ$39+$A104,1,1,$D104))</f>
        <v>0</v>
      </c>
      <c r="AR104" s="1" cm="1">
        <f t="array" aca="1" ref="AR104" ca="1">INDIRECT(ADDRESS($B104,AR$39+$A104,1,1,$D104))</f>
        <v>0</v>
      </c>
      <c r="AS104" s="1" cm="1">
        <f t="array" aca="1" ref="AS104" ca="1">INDIRECT(ADDRESS($B104,AS$39+$A104,1,1,$D104))</f>
        <v>0</v>
      </c>
      <c r="AT104" s="1" cm="1">
        <f t="array" aca="1" ref="AT104" ca="1">INDIRECT(ADDRESS($B104,AT$39+$A104,1,1,$D104))</f>
        <v>0</v>
      </c>
      <c r="AU104" s="1" cm="1">
        <f t="array" aca="1" ref="AU104" ca="1">INDIRECT(ADDRESS($B104,AU$39+$A104,1,1,$D104))</f>
        <v>6</v>
      </c>
      <c r="AV104" s="1" cm="1">
        <f t="array" aca="1" ref="AV104" ca="1">INDIRECT(ADDRESS($B104,AV$39+$A104,1,1,$D104))</f>
        <v>22</v>
      </c>
      <c r="AW104" s="1" cm="1">
        <f t="array" aca="1" ref="AW104" ca="1">INDIRECT(ADDRESS($B104,AW$39+$A104,1,1,$D104))</f>
        <v>33</v>
      </c>
      <c r="AX104" s="1" cm="1">
        <f t="array" aca="1" ref="AX104" ca="1">INDIRECT(ADDRESS($B104,AX$39+$A104,1,1,$D104))</f>
        <v>76</v>
      </c>
      <c r="AY104" s="1" cm="1">
        <f t="array" aca="1" ref="AY104" ca="1">INDIRECT(ADDRESS($B104,AY$39+$A104,1,1,$D104))</f>
        <v>105</v>
      </c>
      <c r="AZ104" s="1" cm="1">
        <f t="array" aca="1" ref="AZ104" ca="1">INDIRECT(ADDRESS($B104,AZ$39+$A104,1,1,$D104))</f>
        <v>142</v>
      </c>
      <c r="BA104" s="1" cm="1">
        <f t="array" aca="1" ref="BA104" ca="1">INDIRECT(ADDRESS($B104,BA$39+$A104,1,1,$D104))</f>
        <v>173</v>
      </c>
      <c r="BB104" s="1" cm="1">
        <f t="array" aca="1" ref="BB104" ca="1">INDIRECT(ADDRESS($B104,BB$39+$A104,1,1,$D104))</f>
        <v>216</v>
      </c>
      <c r="BC104" s="1" cm="1">
        <f t="array" aca="1" ref="BC104" ca="1">INDIRECT(ADDRESS($B104,BC$39+$A104,1,1,$D104))</f>
        <v>318.5</v>
      </c>
      <c r="BD104" s="1" cm="1">
        <f t="array" aca="1" ref="BD104" ca="1">INDIRECT(ADDRESS($B104,BD$39+$A104,1,1,$D104))</f>
        <v>421</v>
      </c>
      <c r="BE104" s="1" cm="1">
        <f t="array" aca="1" ref="BE104" ca="1">INDIRECT(ADDRESS($B104,BE$39+$A104,1,1,$D104))</f>
        <v>524</v>
      </c>
      <c r="BF104" s="1" cm="1">
        <f t="array" aca="1" ref="BF104" ca="1">INDIRECT(ADDRESS($B104,BF$39+$A104,1,1,$D104))</f>
        <v>726</v>
      </c>
      <c r="BG104" s="1" cm="1">
        <f t="array" aca="1" ref="BG104" ca="1">INDIRECT(ADDRESS($B104,BG$39+$A104,1,1,$D104))</f>
        <v>943</v>
      </c>
      <c r="BH104" s="1" cm="1">
        <f t="array" aca="1" ref="BH104" ca="1">INDIRECT(ADDRESS($B104,BH$39+$A104,1,1,$D104))</f>
        <v>1693</v>
      </c>
      <c r="BI104" s="1" cm="1">
        <f t="array" aca="1" ref="BI104" ca="1">INDIRECT(ADDRESS($B104,BI$39+$A104,1,1,$D104))</f>
        <v>2370</v>
      </c>
      <c r="BJ104" s="1" cm="1">
        <f t="array" aca="1" ref="BJ104" ca="1">INDIRECT(ADDRESS($B104,BJ$39+$A104,1,1,$D104))</f>
        <v>4130</v>
      </c>
      <c r="BK104" s="1" cm="1">
        <f t="array" aca="1" ref="BK104" ca="1">INDIRECT(ADDRESS($B104,BK$39+$A104,1,1,$D104))</f>
        <v>7067</v>
      </c>
      <c r="BL104" s="1" cm="1">
        <f t="array" aca="1" ref="BL104" ca="1">INDIRECT(ADDRESS($B104,BL$39+$A104,1,1,$D104))</f>
        <v>10280</v>
      </c>
      <c r="BM104" s="1" cm="1">
        <f t="array" aca="1" ref="BM104" ca="1">INDIRECT(ADDRESS($B104,BM$39+$A104,1,1,$D104))</f>
        <v>15054</v>
      </c>
      <c r="BN104" s="1" cm="1">
        <f t="array" aca="1" ref="BN104" ca="1">INDIRECT(ADDRESS($B104,BN$39+$A104,1,1,$D104))</f>
        <v>20733</v>
      </c>
      <c r="BO104" s="1" cm="1">
        <f t="array" aca="1" ref="BO104" ca="1">INDIRECT(ADDRESS($B104,BO$39+$A104,1,1,$D104))</f>
        <v>25455</v>
      </c>
      <c r="BP104" s="1" cm="1">
        <f t="array" aca="1" ref="BP104" ca="1">INDIRECT(ADDRESS($B104,BP$39+$A104,1,1,$D104))</f>
        <v>30526</v>
      </c>
      <c r="BQ104" s="1" cm="1">
        <f t="array" aca="1" ref="BQ104" ca="1">INDIRECT(ADDRESS($B104,BQ$39+$A104,1,1,$D104))</f>
        <v>36873</v>
      </c>
      <c r="BR104" s="1" cm="1">
        <f t="array" aca="1" ref="BR104" ca="1">INDIRECT(ADDRESS($B104,BR$39+$A104,1,1,$D104))</f>
        <v>44116</v>
      </c>
      <c r="BS104" s="1" cm="1">
        <f t="array" aca="1" ref="BS104" ca="1">INDIRECT(ADDRESS($B104,BS$39+$A104,1,1,$D104))</f>
        <v>51590</v>
      </c>
      <c r="BT104" s="1" cm="1">
        <f t="array" aca="1" ref="BT104" ca="1">INDIRECT(ADDRESS($B104,BT$39+$A104,1,1,$D104))</f>
        <v>58548</v>
      </c>
      <c r="BU104" s="1" cm="1">
        <f t="array" aca="1" ref="BU104" ca="1">INDIRECT(ADDRESS($B104,BU$39+$A104,1,1,$D104))</f>
        <v>65279</v>
      </c>
      <c r="BV104" s="1" cm="1">
        <f t="array" aca="1" ref="BV104" ca="1">INDIRECT(ADDRESS($B104,BV$39+$A104,1,1,$D104))</f>
        <v>74095</v>
      </c>
      <c r="BW104" s="1" cm="1">
        <f t="array" aca="1" ref="BW104" ca="1">INDIRECT(ADDRESS($B104,BW$39+$A104,1,1,$D104))</f>
        <v>81330</v>
      </c>
      <c r="BX104" s="1" cm="1">
        <f t="array" aca="1" ref="BX104" ca="1">INDIRECT(ADDRESS($B104,BX$39+$A104,1,1,$D104))</f>
        <v>88229</v>
      </c>
      <c r="BY104" s="1" cm="1">
        <f t="array" aca="1" ref="BY104" ca="1">INDIRECT(ADDRESS($B104,BY$39+$A104,1,1,$D104))</f>
        <v>95761</v>
      </c>
      <c r="BZ104" s="1" cm="1">
        <f t="array" aca="1" ref="BZ104" ca="1">INDIRECT(ADDRESS($B104,BZ$39+$A104,1,1,$D104))</f>
        <v>103348</v>
      </c>
      <c r="CA104" s="1" cm="1">
        <f t="array" aca="1" ref="CA104" ca="1">INDIRECT(ADDRESS($B104,CA$39+$A104,1,1,$D104))</f>
        <v>106863</v>
      </c>
      <c r="CB104" s="1" cm="1">
        <f t="array" aca="1" ref="CB104" ca="1">INDIRECT(ADDRESS($B104,CB$39+$A104,1,1,$D104))</f>
        <v>109814</v>
      </c>
      <c r="CC104" s="1" cm="1">
        <f t="array" aca="1" ref="CC104" ca="1">INDIRECT(ADDRESS($B104,CC$39+$A104,1,1,$D104))</f>
        <v>113198</v>
      </c>
      <c r="CD104" s="1" cm="1">
        <f t="array" aca="1" ref="CD104" ca="1">INDIRECT(ADDRESS($B104,CD$39+$A104,1,1,$D104))</f>
        <v>118505</v>
      </c>
      <c r="CE104" s="1" cm="1">
        <f t="array" aca="1" ref="CE104" ca="1">INDIRECT(ADDRESS($B104,CE$39+$A104,1,1,$D104))</f>
        <v>122679</v>
      </c>
      <c r="CF104" s="1" cm="1">
        <f t="array" aca="1" ref="CF104" ca="1">INDIRECT(ADDRESS($B104,CF$39+$A104,1,1,$D104))</f>
        <v>125877</v>
      </c>
      <c r="CG104" s="1" cm="1">
        <f t="array" aca="1" ref="CG104" ca="1">INDIRECT(ADDRESS($B104,CG$39+$A104,1,1,$D104))</f>
        <v>128140</v>
      </c>
      <c r="CH104" s="1" cm="1">
        <f t="array" aca="1" ref="CH104" ca="1">INDIRECT(ADDRESS($B104,CH$39+$A104,1,1,$D104))</f>
        <v>129181</v>
      </c>
      <c r="CI104" s="1" cm="1">
        <f t="array" aca="1" ref="CI104" ca="1">INDIRECT(ADDRESS($B104,CI$39+$A104,1,1,$D104))</f>
        <v>128534</v>
      </c>
      <c r="CJ104" s="1" cm="1">
        <f t="array" aca="1" ref="CJ104" ca="1">INDIRECT(ADDRESS($B104,CJ$39+$A104,1,1,$D104))</f>
        <v>126413</v>
      </c>
      <c r="CK104" s="1" cm="1">
        <f t="array" aca="1" ref="CK104" ca="1">INDIRECT(ADDRESS($B104,CK$39+$A104,1,1,$D104))</f>
        <v>130067</v>
      </c>
      <c r="CL104" s="1" cm="1">
        <f t="array" aca="1" ref="CL104" ca="1">INDIRECT(ADDRESS($B104,CL$39+$A104,1,1,$D104))</f>
        <v>129903</v>
      </c>
      <c r="CM104" s="1" cm="1">
        <f t="array" aca="1" ref="CM104" ca="1">INDIRECT(ADDRESS($B104,CM$39+$A104,1,1,$D104))</f>
        <v>126779</v>
      </c>
      <c r="CN104" s="1" cm="1">
        <f t="array" aca="1" ref="CN104" ca="1">INDIRECT(ADDRESS($B104,CN$39+$A104,1,1,$D104))</f>
        <v>0</v>
      </c>
      <c r="CO104" s="1" cm="1">
        <f t="array" aca="1" ref="CO104" ca="1">INDIRECT(ADDRESS($B104,CO$39+$A104,1,1,$D104))</f>
        <v>0</v>
      </c>
    </row>
    <row r="105" spans="1:93" x14ac:dyDescent="0.25">
      <c r="A105">
        <v>8</v>
      </c>
      <c r="B105">
        <f ca="1">MATCH($C105,INDIRECT("'"&amp;$C$122&amp;"'!A:A"),0)</f>
        <v>9</v>
      </c>
      <c r="C105" s="1" t="str">
        <f t="shared" si="44"/>
        <v>US California</v>
      </c>
      <c r="D105" t="str">
        <f>D104</f>
        <v>Actively Infected</v>
      </c>
      <c r="E105" s="1" cm="1">
        <f t="array" aca="1" ref="E105" ca="1">INDIRECT(ADDRESS($B105,E$39+$A105,1,1,$D105))</f>
        <v>0</v>
      </c>
      <c r="F105" s="1" cm="1">
        <f t="array" aca="1" ref="F105" ca="1">INDIRECT(ADDRESS($B105,F$39+$A105,1,1,$D105))</f>
        <v>0</v>
      </c>
      <c r="G105" s="1" cm="1">
        <f t="array" aca="1" ref="G105" ca="1">INDIRECT(ADDRESS($B105,G$39+$A105,1,1,$D105))</f>
        <v>0</v>
      </c>
      <c r="H105" s="1" cm="1">
        <f t="array" aca="1" ref="H105" ca="1">INDIRECT(ADDRESS($B105,H$39+$A105,1,1,$D105))</f>
        <v>0</v>
      </c>
      <c r="I105" s="1" cm="1">
        <f t="array" aca="1" ref="I105" ca="1">INDIRECT(ADDRESS($B105,I$39+$A105,1,1,$D105))</f>
        <v>0</v>
      </c>
      <c r="J105" s="1" cm="1">
        <f t="array" aca="1" ref="J105" ca="1">INDIRECT(ADDRESS($B105,J$39+$A105,1,1,$D105))</f>
        <v>0</v>
      </c>
      <c r="K105" s="1" cm="1">
        <f t="array" aca="1" ref="K105" ca="1">INDIRECT(ADDRESS($B105,K$39+$A105,1,1,$D105))</f>
        <v>0</v>
      </c>
      <c r="L105" s="1" cm="1">
        <f t="array" aca="1" ref="L105" ca="1">INDIRECT(ADDRESS($B105,L$39+$A105,1,1,$D105))</f>
        <v>0</v>
      </c>
      <c r="M105" s="1" cm="1">
        <f t="array" aca="1" ref="M105" ca="1">INDIRECT(ADDRESS($B105,M$39+$A105,1,1,$D105))</f>
        <v>0</v>
      </c>
      <c r="N105" s="1" cm="1">
        <f t="array" aca="1" ref="N105" ca="1">INDIRECT(ADDRESS($B105,N$39+$A105,1,1,$D105))</f>
        <v>0</v>
      </c>
      <c r="O105" s="1" cm="1">
        <f t="array" aca="1" ref="O105" ca="1">INDIRECT(ADDRESS($B105,O$39+$A105,1,1,$D105))</f>
        <v>0</v>
      </c>
      <c r="P105" s="1" cm="1">
        <f t="array" aca="1" ref="P105" ca="1">INDIRECT(ADDRESS($B105,P$39+$A105,1,1,$D105))</f>
        <v>0</v>
      </c>
      <c r="Q105" s="1" cm="1">
        <f t="array" aca="1" ref="Q105" ca="1">INDIRECT(ADDRESS($B105,Q$39+$A105,1,1,$D105))</f>
        <v>0</v>
      </c>
      <c r="R105" s="1" cm="1">
        <f t="array" aca="1" ref="R105" ca="1">INDIRECT(ADDRESS($B105,R$39+$A105,1,1,$D105))</f>
        <v>0</v>
      </c>
      <c r="S105" s="1" cm="1">
        <f t="array" aca="1" ref="S105" ca="1">INDIRECT(ADDRESS($B105,S$39+$A105,1,1,$D105))</f>
        <v>0</v>
      </c>
      <c r="T105" s="1" cm="1">
        <f t="array" aca="1" ref="T105" ca="1">INDIRECT(ADDRESS($B105,T$39+$A105,1,1,$D105))</f>
        <v>0</v>
      </c>
      <c r="U105" s="1" cm="1">
        <f t="array" aca="1" ref="U105" ca="1">INDIRECT(ADDRESS($B105,U$39+$A105,1,1,$D105))</f>
        <v>0</v>
      </c>
      <c r="V105" s="1" cm="1">
        <f t="array" aca="1" ref="V105" ca="1">INDIRECT(ADDRESS($B105,V$39+$A105,1,1,$D105))</f>
        <v>0</v>
      </c>
      <c r="W105" s="1" cm="1">
        <f t="array" aca="1" ref="W105" ca="1">INDIRECT(ADDRESS($B105,W$39+$A105,1,1,$D105))</f>
        <v>0</v>
      </c>
      <c r="X105" s="1" cm="1">
        <f t="array" aca="1" ref="X105" ca="1">INDIRECT(ADDRESS($B105,X$39+$A105,1,1,$D105))</f>
        <v>0</v>
      </c>
      <c r="Y105" s="1" cm="1">
        <f t="array" aca="1" ref="Y105" ca="1">INDIRECT(ADDRESS($B105,Y$39+$A105,1,1,$D105))</f>
        <v>0</v>
      </c>
      <c r="Z105" s="1" cm="1">
        <f t="array" aca="1" ref="Z105" ca="1">INDIRECT(ADDRESS($B105,Z$39+$A105,1,1,$D105))</f>
        <v>0</v>
      </c>
      <c r="AA105" s="1" cm="1">
        <f t="array" aca="1" ref="AA105" ca="1">INDIRECT(ADDRESS($B105,AA$39+$A105,1,1,$D105))</f>
        <v>0</v>
      </c>
      <c r="AB105" s="1" cm="1">
        <f t="array" aca="1" ref="AB105" ca="1">INDIRECT(ADDRESS($B105,AB$39+$A105,1,1,$D105))</f>
        <v>0</v>
      </c>
      <c r="AC105" s="1" cm="1">
        <f t="array" aca="1" ref="AC105" ca="1">INDIRECT(ADDRESS($B105,AC$39+$A105,1,1,$D105))</f>
        <v>0</v>
      </c>
      <c r="AD105" s="1" cm="1">
        <f t="array" aca="1" ref="AD105" ca="1">INDIRECT(ADDRESS($B105,AD$39+$A105,1,1,$D105))</f>
        <v>0</v>
      </c>
      <c r="AE105" s="1" cm="1">
        <f t="array" aca="1" ref="AE105" ca="1">INDIRECT(ADDRESS($B105,AE$39+$A105,1,1,$D105))</f>
        <v>0</v>
      </c>
      <c r="AF105" s="1" cm="1">
        <f t="array" aca="1" ref="AF105" ca="1">INDIRECT(ADDRESS($B105,AF$39+$A105,1,1,$D105))</f>
        <v>0</v>
      </c>
      <c r="AG105" s="1" cm="1">
        <f t="array" aca="1" ref="AG105" ca="1">INDIRECT(ADDRESS($B105,AG$39+$A105,1,1,$D105))</f>
        <v>0</v>
      </c>
      <c r="AH105" s="1" cm="1">
        <f t="array" aca="1" ref="AH105" ca="1">INDIRECT(ADDRESS($B105,AH$39+$A105,1,1,$D105))</f>
        <v>0</v>
      </c>
      <c r="AI105" s="1" cm="1">
        <f t="array" aca="1" ref="AI105" ca="1">INDIRECT(ADDRESS($B105,AI$39+$A105,1,1,$D105))</f>
        <v>0</v>
      </c>
      <c r="AJ105" s="1" cm="1">
        <f t="array" aca="1" ref="AJ105" ca="1">INDIRECT(ADDRESS($B105,AJ$39+$A105,1,1,$D105))</f>
        <v>0</v>
      </c>
      <c r="AK105" s="1" cm="1">
        <f t="array" aca="1" ref="AK105" ca="1">INDIRECT(ADDRESS($B105,AK$39+$A105,1,1,$D105))</f>
        <v>0</v>
      </c>
      <c r="AL105" s="1" cm="1">
        <f t="array" aca="1" ref="AL105" ca="1">INDIRECT(ADDRESS($B105,AL$39+$A105,1,1,$D105))</f>
        <v>0</v>
      </c>
      <c r="AM105" s="1" cm="1">
        <f t="array" aca="1" ref="AM105" ca="1">INDIRECT(ADDRESS($B105,AM$39+$A105,1,1,$D105))</f>
        <v>0</v>
      </c>
      <c r="AN105" s="1" cm="1">
        <f t="array" aca="1" ref="AN105" ca="1">INDIRECT(ADDRESS($B105,AN$39+$A105,1,1,$D105))</f>
        <v>0</v>
      </c>
      <c r="AO105" s="1" cm="1">
        <f t="array" aca="1" ref="AO105" ca="1">INDIRECT(ADDRESS($B105,AO$39+$A105,1,1,$D105))</f>
        <v>0</v>
      </c>
      <c r="AP105" s="1" cm="1">
        <f t="array" aca="1" ref="AP105" ca="1">INDIRECT(ADDRESS($B105,AP$39+$A105,1,1,$D105))</f>
        <v>0</v>
      </c>
      <c r="AQ105" s="1" cm="1">
        <f t="array" aca="1" ref="AQ105" ca="1">INDIRECT(ADDRESS($B105,AQ$39+$A105,1,1,$D105))</f>
        <v>0</v>
      </c>
      <c r="AR105" s="1" cm="1">
        <f t="array" aca="1" ref="AR105" ca="1">INDIRECT(ADDRESS($B105,AR$39+$A105,1,1,$D105))</f>
        <v>0</v>
      </c>
      <c r="AS105" s="1" cm="1">
        <f t="array" aca="1" ref="AS105" ca="1">INDIRECT(ADDRESS($B105,AS$39+$A105,1,1,$D105))</f>
        <v>0</v>
      </c>
      <c r="AT105" s="1" cm="1">
        <f t="array" aca="1" ref="AT105" ca="1">INDIRECT(ADDRESS($B105,AT$39+$A105,1,1,$D105))</f>
        <v>0</v>
      </c>
      <c r="AU105" s="1" cm="1">
        <f t="array" aca="1" ref="AU105" ca="1">INDIRECT(ADDRESS($B105,AU$39+$A105,1,1,$D105))</f>
        <v>53</v>
      </c>
      <c r="AV105" s="1" cm="1">
        <f t="array" aca="1" ref="AV105" ca="1">INDIRECT(ADDRESS($B105,AV$39+$A105,1,1,$D105))</f>
        <v>56.5</v>
      </c>
      <c r="AW105" s="1" cm="1">
        <f t="array" aca="1" ref="AW105" ca="1">INDIRECT(ADDRESS($B105,AW$39+$A105,1,1,$D105))</f>
        <v>60</v>
      </c>
      <c r="AX105" s="1" cm="1">
        <f t="array" aca="1" ref="AX105" ca="1">INDIRECT(ADDRESS($B105,AX$39+$A105,1,1,$D105))</f>
        <v>69</v>
      </c>
      <c r="AY105" s="1" cm="1">
        <f t="array" aca="1" ref="AY105" ca="1">INDIRECT(ADDRESS($B105,AY$39+$A105,1,1,$D105))</f>
        <v>88</v>
      </c>
      <c r="AZ105" s="1" cm="1">
        <f t="array" aca="1" ref="AZ105" ca="1">INDIRECT(ADDRESS($B105,AZ$39+$A105,1,1,$D105))</f>
        <v>114</v>
      </c>
      <c r="BA105" s="1" cm="1">
        <f t="array" aca="1" ref="BA105" ca="1">INDIRECT(ADDRESS($B105,BA$39+$A105,1,1,$D105))</f>
        <v>133</v>
      </c>
      <c r="BB105" s="1" cm="1">
        <f t="array" aca="1" ref="BB105" ca="1">INDIRECT(ADDRESS($B105,BB$39+$A105,1,1,$D105))</f>
        <v>157</v>
      </c>
      <c r="BC105" s="1" cm="1">
        <f t="array" aca="1" ref="BC105" ca="1">INDIRECT(ADDRESS($B105,BC$39+$A105,1,1,$D105))</f>
        <v>198</v>
      </c>
      <c r="BD105" s="1" cm="1">
        <f t="array" aca="1" ref="BD105" ca="1">INDIRECT(ADDRESS($B105,BD$39+$A105,1,1,$D105))</f>
        <v>223</v>
      </c>
      <c r="BE105" s="1" cm="1">
        <f t="array" aca="1" ref="BE105" ca="1">INDIRECT(ADDRESS($B105,BE$39+$A105,1,1,$D105))</f>
        <v>247</v>
      </c>
      <c r="BF105" s="1" cm="1">
        <f t="array" aca="1" ref="BF105" ca="1">INDIRECT(ADDRESS($B105,BF$39+$A105,1,1,$D105))</f>
        <v>288</v>
      </c>
      <c r="BG105" s="1" cm="1">
        <f t="array" aca="1" ref="BG105" ca="1">INDIRECT(ADDRESS($B105,BG$39+$A105,1,1,$D105))</f>
        <v>329</v>
      </c>
      <c r="BH105" s="1" cm="1">
        <f t="array" aca="1" ref="BH105" ca="1">INDIRECT(ADDRESS($B105,BH$39+$A105,1,1,$D105))</f>
        <v>472</v>
      </c>
      <c r="BI105" s="1" cm="1">
        <f t="array" aca="1" ref="BI105" ca="1">INDIRECT(ADDRESS($B105,BI$39+$A105,1,1,$D105))</f>
        <v>558</v>
      </c>
      <c r="BJ105" s="1" cm="1">
        <f t="array" aca="1" ref="BJ105" ca="1">INDIRECT(ADDRESS($B105,BJ$39+$A105,1,1,$D105))</f>
        <v>867.5</v>
      </c>
      <c r="BK105" s="1" cm="1">
        <f t="array" aca="1" ref="BK105" ca="1">INDIRECT(ADDRESS($B105,BK$39+$A105,1,1,$D105))</f>
        <v>1003</v>
      </c>
      <c r="BL105" s="1" cm="1">
        <f t="array" aca="1" ref="BL105" ca="1">INDIRECT(ADDRESS($B105,BL$39+$A105,1,1,$D105))</f>
        <v>1210</v>
      </c>
      <c r="BM105" s="1" cm="1">
        <f t="array" aca="1" ref="BM105" ca="1">INDIRECT(ADDRESS($B105,BM$39+$A105,1,1,$D105))</f>
        <v>1448</v>
      </c>
      <c r="BN105" s="1" cm="1">
        <f t="array" aca="1" ref="BN105" ca="1">INDIRECT(ADDRESS($B105,BN$39+$A105,1,1,$D105))</f>
        <v>1619</v>
      </c>
      <c r="BO105" s="1" cm="1">
        <f t="array" aca="1" ref="BO105" ca="1">INDIRECT(ADDRESS($B105,BO$39+$A105,1,1,$D105))</f>
        <v>1969</v>
      </c>
      <c r="BP105" s="1" cm="1">
        <f t="array" aca="1" ref="BP105" ca="1">INDIRECT(ADDRESS($B105,BP$39+$A105,1,1,$D105))</f>
        <v>2198</v>
      </c>
      <c r="BQ105" s="1" cm="1">
        <f t="array" aca="1" ref="BQ105" ca="1">INDIRECT(ADDRESS($B105,BQ$39+$A105,1,1,$D105))</f>
        <v>2804</v>
      </c>
      <c r="BR105" s="1" cm="1">
        <f t="array" aca="1" ref="BR105" ca="1">INDIRECT(ADDRESS($B105,BR$39+$A105,1,1,$D105))</f>
        <v>3652</v>
      </c>
      <c r="BS105" s="1" cm="1">
        <f t="array" aca="1" ref="BS105" ca="1">INDIRECT(ADDRESS($B105,BS$39+$A105,1,1,$D105))</f>
        <v>4391</v>
      </c>
      <c r="BT105" s="1" cm="1">
        <f t="array" aca="1" ref="BT105" ca="1">INDIRECT(ADDRESS($B105,BT$39+$A105,1,1,$D105))</f>
        <v>5415</v>
      </c>
      <c r="BU105" s="1" cm="1">
        <f t="array" aca="1" ref="BU105" ca="1">INDIRECT(ADDRESS($B105,BU$39+$A105,1,1,$D105))</f>
        <v>6112</v>
      </c>
      <c r="BV105" s="1" cm="1">
        <f t="array" aca="1" ref="BV105" ca="1">INDIRECT(ADDRESS($B105,BV$39+$A105,1,1,$D105))</f>
        <v>6999</v>
      </c>
      <c r="BW105" s="1" cm="1">
        <f t="array" aca="1" ref="BW105" ca="1">INDIRECT(ADDRESS($B105,BW$39+$A105,1,1,$D105))</f>
        <v>7544</v>
      </c>
      <c r="BX105" s="1" cm="1">
        <f t="array" aca="1" ref="BX105" ca="1">INDIRECT(ADDRESS($B105,BX$39+$A105,1,1,$D105))</f>
        <v>8267</v>
      </c>
      <c r="BY105" s="1" cm="1">
        <f t="array" aca="1" ref="BY105" ca="1">INDIRECT(ADDRESS($B105,BY$39+$A105,1,1,$D105))</f>
        <v>9638</v>
      </c>
      <c r="BZ105" s="1" cm="1">
        <f t="array" aca="1" ref="BZ105" ca="1">INDIRECT(ADDRESS($B105,BZ$39+$A105,1,1,$D105))</f>
        <v>10747</v>
      </c>
      <c r="CA105" s="1" cm="1">
        <f t="array" aca="1" ref="CA105" ca="1">INDIRECT(ADDRESS($B105,CA$39+$A105,1,1,$D105))</f>
        <v>11902</v>
      </c>
      <c r="CB105" s="1" cm="1">
        <f t="array" aca="1" ref="CB105" ca="1">INDIRECT(ADDRESS($B105,CB$39+$A105,1,1,$D105))</f>
        <v>12603</v>
      </c>
      <c r="CC105" s="1" cm="1">
        <f t="array" aca="1" ref="CC105" ca="1">INDIRECT(ADDRESS($B105,CC$39+$A105,1,1,$D105))</f>
        <v>13763</v>
      </c>
      <c r="CD105" s="1" cm="1">
        <f t="array" aca="1" ref="CD105" ca="1">INDIRECT(ADDRESS($B105,CD$39+$A105,1,1,$D105))</f>
        <v>14602</v>
      </c>
      <c r="CE105" s="1" cm="1">
        <f t="array" aca="1" ref="CE105" ca="1">INDIRECT(ADDRESS($B105,CE$39+$A105,1,1,$D105))</f>
        <v>15303</v>
      </c>
      <c r="CF105" s="1" cm="1">
        <f t="array" aca="1" ref="CF105" ca="1">INDIRECT(ADDRESS($B105,CF$39+$A105,1,1,$D105))</f>
        <v>15593</v>
      </c>
      <c r="CG105" s="1" cm="1">
        <f t="array" aca="1" ref="CG105" ca="1">INDIRECT(ADDRESS($B105,CG$39+$A105,1,1,$D105))</f>
        <v>15990</v>
      </c>
      <c r="CH105" s="1" cm="1">
        <f t="array" aca="1" ref="CH105" ca="1">INDIRECT(ADDRESS($B105,CH$39+$A105,1,1,$D105))</f>
        <v>16086</v>
      </c>
      <c r="CI105" s="1" cm="1">
        <f t="array" aca="1" ref="CI105" ca="1">INDIRECT(ADDRESS($B105,CI$39+$A105,1,1,$D105))</f>
        <v>15901</v>
      </c>
      <c r="CJ105" s="1" cm="1">
        <f t="array" aca="1" ref="CJ105" ca="1">INDIRECT(ADDRESS($B105,CJ$39+$A105,1,1,$D105))</f>
        <v>15856</v>
      </c>
      <c r="CK105" s="1" cm="1">
        <f t="array" aca="1" ref="CK105" ca="1">INDIRECT(ADDRESS($B105,CK$39+$A105,1,1,$D105))</f>
        <v>16269</v>
      </c>
      <c r="CL105" s="1" cm="1">
        <f t="array" aca="1" ref="CL105" ca="1">INDIRECT(ADDRESS($B105,CL$39+$A105,1,1,$D105))</f>
        <v>16991</v>
      </c>
      <c r="CM105" s="1" cm="1">
        <f t="array" aca="1" ref="CM105" ca="1">INDIRECT(ADDRESS($B105,CM$39+$A105,1,1,$D105))</f>
        <v>16827</v>
      </c>
      <c r="CN105" s="1" cm="1">
        <f t="array" aca="1" ref="CN105" ca="1">INDIRECT(ADDRESS($B105,CN$39+$A105,1,1,$D105))</f>
        <v>0</v>
      </c>
      <c r="CO105" s="1" cm="1">
        <f t="array" aca="1" ref="CO105" ca="1">INDIRECT(ADDRESS($B105,CO$39+$A105,1,1,$D105))</f>
        <v>0</v>
      </c>
    </row>
    <row r="106" spans="1:93" x14ac:dyDescent="0.25">
      <c r="A106">
        <v>8</v>
      </c>
      <c r="B106">
        <f ca="1">MATCH($C106,INDIRECT("'"&amp;$C$122&amp;"'!A:A"),0)</f>
        <v>36</v>
      </c>
      <c r="C106" s="1" t="str">
        <f t="shared" si="44"/>
        <v>US New Jersey</v>
      </c>
      <c r="D106" t="str">
        <f>D105</f>
        <v>Actively Infected</v>
      </c>
      <c r="E106" s="1" cm="1">
        <f t="array" aca="1" ref="E106" ca="1">INDIRECT(ADDRESS($B106,E$39+$A106,1,1,$D106))</f>
        <v>0</v>
      </c>
      <c r="F106" s="1" cm="1">
        <f t="array" aca="1" ref="F106" ca="1">INDIRECT(ADDRESS($B106,F$39+$A106,1,1,$D106))</f>
        <v>0</v>
      </c>
      <c r="G106" s="1" cm="1">
        <f t="array" aca="1" ref="G106" ca="1">INDIRECT(ADDRESS($B106,G$39+$A106,1,1,$D106))</f>
        <v>0</v>
      </c>
      <c r="H106" s="1" cm="1">
        <f t="array" aca="1" ref="H106" ca="1">INDIRECT(ADDRESS($B106,H$39+$A106,1,1,$D106))</f>
        <v>0</v>
      </c>
      <c r="I106" s="1" cm="1">
        <f t="array" aca="1" ref="I106" ca="1">INDIRECT(ADDRESS($B106,I$39+$A106,1,1,$D106))</f>
        <v>0</v>
      </c>
      <c r="J106" s="1" cm="1">
        <f t="array" aca="1" ref="J106" ca="1">INDIRECT(ADDRESS($B106,J$39+$A106,1,1,$D106))</f>
        <v>0</v>
      </c>
      <c r="K106" s="1" cm="1">
        <f t="array" aca="1" ref="K106" ca="1">INDIRECT(ADDRESS($B106,K$39+$A106,1,1,$D106))</f>
        <v>0</v>
      </c>
      <c r="L106" s="1" cm="1">
        <f t="array" aca="1" ref="L106" ca="1">INDIRECT(ADDRESS($B106,L$39+$A106,1,1,$D106))</f>
        <v>0</v>
      </c>
      <c r="M106" s="1" cm="1">
        <f t="array" aca="1" ref="M106" ca="1">INDIRECT(ADDRESS($B106,M$39+$A106,1,1,$D106))</f>
        <v>0</v>
      </c>
      <c r="N106" s="1" cm="1">
        <f t="array" aca="1" ref="N106" ca="1">INDIRECT(ADDRESS($B106,N$39+$A106,1,1,$D106))</f>
        <v>0</v>
      </c>
      <c r="O106" s="1" cm="1">
        <f t="array" aca="1" ref="O106" ca="1">INDIRECT(ADDRESS($B106,O$39+$A106,1,1,$D106))</f>
        <v>0</v>
      </c>
      <c r="P106" s="1" cm="1">
        <f t="array" aca="1" ref="P106" ca="1">INDIRECT(ADDRESS($B106,P$39+$A106,1,1,$D106))</f>
        <v>0</v>
      </c>
      <c r="Q106" s="1" cm="1">
        <f t="array" aca="1" ref="Q106" ca="1">INDIRECT(ADDRESS($B106,Q$39+$A106,1,1,$D106))</f>
        <v>0</v>
      </c>
      <c r="R106" s="1" cm="1">
        <f t="array" aca="1" ref="R106" ca="1">INDIRECT(ADDRESS($B106,R$39+$A106,1,1,$D106))</f>
        <v>0</v>
      </c>
      <c r="S106" s="1" cm="1">
        <f t="array" aca="1" ref="S106" ca="1">INDIRECT(ADDRESS($B106,S$39+$A106,1,1,$D106))</f>
        <v>0</v>
      </c>
      <c r="T106" s="1" cm="1">
        <f t="array" aca="1" ref="T106" ca="1">INDIRECT(ADDRESS($B106,T$39+$A106,1,1,$D106))</f>
        <v>0</v>
      </c>
      <c r="U106" s="1" cm="1">
        <f t="array" aca="1" ref="U106" ca="1">INDIRECT(ADDRESS($B106,U$39+$A106,1,1,$D106))</f>
        <v>0</v>
      </c>
      <c r="V106" s="1" cm="1">
        <f t="array" aca="1" ref="V106" ca="1">INDIRECT(ADDRESS($B106,V$39+$A106,1,1,$D106))</f>
        <v>0</v>
      </c>
      <c r="W106" s="1" cm="1">
        <f t="array" aca="1" ref="W106" ca="1">INDIRECT(ADDRESS($B106,W$39+$A106,1,1,$D106))</f>
        <v>0</v>
      </c>
      <c r="X106" s="1" cm="1">
        <f t="array" aca="1" ref="X106" ca="1">INDIRECT(ADDRESS($B106,X$39+$A106,1,1,$D106))</f>
        <v>0</v>
      </c>
      <c r="Y106" s="1" cm="1">
        <f t="array" aca="1" ref="Y106" ca="1">INDIRECT(ADDRESS($B106,Y$39+$A106,1,1,$D106))</f>
        <v>0</v>
      </c>
      <c r="Z106" s="1" cm="1">
        <f t="array" aca="1" ref="Z106" ca="1">INDIRECT(ADDRESS($B106,Z$39+$A106,1,1,$D106))</f>
        <v>0</v>
      </c>
      <c r="AA106" s="1" cm="1">
        <f t="array" aca="1" ref="AA106" ca="1">INDIRECT(ADDRESS($B106,AA$39+$A106,1,1,$D106))</f>
        <v>0</v>
      </c>
      <c r="AB106" s="1" cm="1">
        <f t="array" aca="1" ref="AB106" ca="1">INDIRECT(ADDRESS($B106,AB$39+$A106,1,1,$D106))</f>
        <v>0</v>
      </c>
      <c r="AC106" s="1" cm="1">
        <f t="array" aca="1" ref="AC106" ca="1">INDIRECT(ADDRESS($B106,AC$39+$A106,1,1,$D106))</f>
        <v>0</v>
      </c>
      <c r="AD106" s="1" cm="1">
        <f t="array" aca="1" ref="AD106" ca="1">INDIRECT(ADDRESS($B106,AD$39+$A106,1,1,$D106))</f>
        <v>0</v>
      </c>
      <c r="AE106" s="1" cm="1">
        <f t="array" aca="1" ref="AE106" ca="1">INDIRECT(ADDRESS($B106,AE$39+$A106,1,1,$D106))</f>
        <v>0</v>
      </c>
      <c r="AF106" s="1" cm="1">
        <f t="array" aca="1" ref="AF106" ca="1">INDIRECT(ADDRESS($B106,AF$39+$A106,1,1,$D106))</f>
        <v>0</v>
      </c>
      <c r="AG106" s="1" cm="1">
        <f t="array" aca="1" ref="AG106" ca="1">INDIRECT(ADDRESS($B106,AG$39+$A106,1,1,$D106))</f>
        <v>0</v>
      </c>
      <c r="AH106" s="1" cm="1">
        <f t="array" aca="1" ref="AH106" ca="1">INDIRECT(ADDRESS($B106,AH$39+$A106,1,1,$D106))</f>
        <v>0</v>
      </c>
      <c r="AI106" s="1" cm="1">
        <f t="array" aca="1" ref="AI106" ca="1">INDIRECT(ADDRESS($B106,AI$39+$A106,1,1,$D106))</f>
        <v>0</v>
      </c>
      <c r="AJ106" s="1" cm="1">
        <f t="array" aca="1" ref="AJ106" ca="1">INDIRECT(ADDRESS($B106,AJ$39+$A106,1,1,$D106))</f>
        <v>0</v>
      </c>
      <c r="AK106" s="1" cm="1">
        <f t="array" aca="1" ref="AK106" ca="1">INDIRECT(ADDRESS($B106,AK$39+$A106,1,1,$D106))</f>
        <v>0</v>
      </c>
      <c r="AL106" s="1" cm="1">
        <f t="array" aca="1" ref="AL106" ca="1">INDIRECT(ADDRESS($B106,AL$39+$A106,1,1,$D106))</f>
        <v>0</v>
      </c>
      <c r="AM106" s="1" cm="1">
        <f t="array" aca="1" ref="AM106" ca="1">INDIRECT(ADDRESS($B106,AM$39+$A106,1,1,$D106))</f>
        <v>0</v>
      </c>
      <c r="AN106" s="1" cm="1">
        <f t="array" aca="1" ref="AN106" ca="1">INDIRECT(ADDRESS($B106,AN$39+$A106,1,1,$D106))</f>
        <v>0</v>
      </c>
      <c r="AO106" s="1" cm="1">
        <f t="array" aca="1" ref="AO106" ca="1">INDIRECT(ADDRESS($B106,AO$39+$A106,1,1,$D106))</f>
        <v>0</v>
      </c>
      <c r="AP106" s="1" cm="1">
        <f t="array" aca="1" ref="AP106" ca="1">INDIRECT(ADDRESS($B106,AP$39+$A106,1,1,$D106))</f>
        <v>0</v>
      </c>
      <c r="AQ106" s="1" cm="1">
        <f t="array" aca="1" ref="AQ106" ca="1">INDIRECT(ADDRESS($B106,AQ$39+$A106,1,1,$D106))</f>
        <v>0</v>
      </c>
      <c r="AR106" s="1" cm="1">
        <f t="array" aca="1" ref="AR106" ca="1">INDIRECT(ADDRESS($B106,AR$39+$A106,1,1,$D106))</f>
        <v>0</v>
      </c>
      <c r="AS106" s="1" cm="1">
        <f t="array" aca="1" ref="AS106" ca="1">INDIRECT(ADDRESS($B106,AS$39+$A106,1,1,$D106))</f>
        <v>0</v>
      </c>
      <c r="AT106" s="1" cm="1">
        <f t="array" aca="1" ref="AT106" ca="1">INDIRECT(ADDRESS($B106,AT$39+$A106,1,1,$D106))</f>
        <v>0</v>
      </c>
      <c r="AU106" s="1" cm="1">
        <f t="array" aca="1" ref="AU106" ca="1">INDIRECT(ADDRESS($B106,AU$39+$A106,1,1,$D106))</f>
        <v>0</v>
      </c>
      <c r="AV106" s="1" cm="1">
        <f t="array" aca="1" ref="AV106" ca="1">INDIRECT(ADDRESS($B106,AV$39+$A106,1,1,$D106))</f>
        <v>1</v>
      </c>
      <c r="AW106" s="1" cm="1">
        <f t="array" aca="1" ref="AW106" ca="1">INDIRECT(ADDRESS($B106,AW$39+$A106,1,1,$D106))</f>
        <v>1</v>
      </c>
      <c r="AX106" s="1" cm="1">
        <f t="array" aca="1" ref="AX106" ca="1">INDIRECT(ADDRESS($B106,AX$39+$A106,1,1,$D106))</f>
        <v>4</v>
      </c>
      <c r="AY106" s="1" cm="1">
        <f t="array" aca="1" ref="AY106" ca="1">INDIRECT(ADDRESS($B106,AY$39+$A106,1,1,$D106))</f>
        <v>6</v>
      </c>
      <c r="AZ106" s="1" cm="1">
        <f t="array" aca="1" ref="AZ106" ca="1">INDIRECT(ADDRESS($B106,AZ$39+$A106,1,1,$D106))</f>
        <v>11</v>
      </c>
      <c r="BA106" s="1" cm="1">
        <f t="array" aca="1" ref="BA106" ca="1">INDIRECT(ADDRESS($B106,BA$39+$A106,1,1,$D106))</f>
        <v>15</v>
      </c>
      <c r="BB106" s="1" cm="1">
        <f t="array" aca="1" ref="BB106" ca="1">INDIRECT(ADDRESS($B106,BB$39+$A106,1,1,$D106))</f>
        <v>23</v>
      </c>
      <c r="BC106" s="1" cm="1">
        <f t="array" aca="1" ref="BC106" ca="1">INDIRECT(ADDRESS($B106,BC$39+$A106,1,1,$D106))</f>
        <v>29</v>
      </c>
      <c r="BD106" s="1" cm="1">
        <f t="array" aca="1" ref="BD106" ca="1">INDIRECT(ADDRESS($B106,BD$39+$A106,1,1,$D106))</f>
        <v>49</v>
      </c>
      <c r="BE106" s="1" cm="1">
        <f t="array" aca="1" ref="BE106" ca="1">INDIRECT(ADDRESS($B106,BE$39+$A106,1,1,$D106))</f>
        <v>73</v>
      </c>
      <c r="BF106" s="1" cm="1">
        <f t="array" aca="1" ref="BF106" ca="1">INDIRECT(ADDRESS($B106,BF$39+$A106,1,1,$D106))</f>
        <v>96</v>
      </c>
      <c r="BG106" s="1" cm="1">
        <f t="array" aca="1" ref="BG106" ca="1">INDIRECT(ADDRESS($B106,BG$39+$A106,1,1,$D106))</f>
        <v>176</v>
      </c>
      <c r="BH106" s="1" cm="1">
        <f t="array" aca="1" ref="BH106" ca="1">INDIRECT(ADDRESS($B106,BH$39+$A106,1,1,$D106))</f>
        <v>264</v>
      </c>
      <c r="BI106" s="1" cm="1">
        <f t="array" aca="1" ref="BI106" ca="1">INDIRECT(ADDRESS($B106,BI$39+$A106,1,1,$D106))</f>
        <v>422</v>
      </c>
      <c r="BJ106" s="1" cm="1">
        <f t="array" aca="1" ref="BJ106" ca="1">INDIRECT(ADDRESS($B106,BJ$39+$A106,1,1,$D106))</f>
        <v>733</v>
      </c>
      <c r="BK106" s="1" cm="1">
        <f t="array" aca="1" ref="BK106" ca="1">INDIRECT(ADDRESS($B106,BK$39+$A106,1,1,$D106))</f>
        <v>879</v>
      </c>
      <c r="BL106" s="1" cm="1">
        <f t="array" aca="1" ref="BL106" ca="1">INDIRECT(ADDRESS($B106,BL$39+$A106,1,1,$D106))</f>
        <v>1311</v>
      </c>
      <c r="BM106" s="1" cm="1">
        <f t="array" aca="1" ref="BM106" ca="1">INDIRECT(ADDRESS($B106,BM$39+$A106,1,1,$D106))</f>
        <v>1894</v>
      </c>
      <c r="BN106" s="1" cm="1">
        <f t="array" aca="1" ref="BN106" ca="1">INDIRECT(ADDRESS($B106,BN$39+$A106,1,1,$D106))</f>
        <v>2817</v>
      </c>
      <c r="BO106" s="1" cm="1">
        <f t="array" aca="1" ref="BO106" ca="1">INDIRECT(ADDRESS($B106,BO$39+$A106,1,1,$D106))</f>
        <v>3631</v>
      </c>
      <c r="BP106" s="1" cm="1">
        <f t="array" aca="1" ref="BP106" ca="1">INDIRECT(ADDRESS($B106,BP$39+$A106,1,1,$D106))</f>
        <v>4340</v>
      </c>
      <c r="BQ106" s="1" cm="1">
        <f t="array" aca="1" ref="BQ106" ca="1">INDIRECT(ADDRESS($B106,BQ$39+$A106,1,1,$D106))</f>
        <v>6795</v>
      </c>
      <c r="BR106" s="1" cm="1">
        <f t="array" aca="1" ref="BR106" ca="1">INDIRECT(ADDRESS($B106,BR$39+$A106,1,1,$D106))</f>
        <v>8717</v>
      </c>
      <c r="BS106" s="1" cm="1">
        <f t="array" aca="1" ref="BS106" ca="1">INDIRECT(ADDRESS($B106,BS$39+$A106,1,1,$D106))</f>
        <v>10984</v>
      </c>
      <c r="BT106" s="1" cm="1">
        <f t="array" aca="1" ref="BT106" ca="1">INDIRECT(ADDRESS($B106,BT$39+$A106,1,1,$D106))</f>
        <v>13225</v>
      </c>
      <c r="BU106" s="1" cm="1">
        <f t="array" aca="1" ref="BU106" ca="1">INDIRECT(ADDRESS($B106,BU$39+$A106,1,1,$D106))</f>
        <v>16438</v>
      </c>
      <c r="BV106" s="1" cm="1">
        <f t="array" aca="1" ref="BV106" ca="1">INDIRECT(ADDRESS($B106,BV$39+$A106,1,1,$D106))</f>
        <v>18429</v>
      </c>
      <c r="BW106" s="1" cm="1">
        <f t="array" aca="1" ref="BW106" ca="1">INDIRECT(ADDRESS($B106,BW$39+$A106,1,1,$D106))</f>
        <v>21828</v>
      </c>
      <c r="BX106" s="1" cm="1">
        <f t="array" aca="1" ref="BX106" ca="1">INDIRECT(ADDRESS($B106,BX$39+$A106,1,1,$D106))</f>
        <v>24848</v>
      </c>
      <c r="BY106" s="1" cm="1">
        <f t="array" aca="1" ref="BY106" ca="1">INDIRECT(ADDRESS($B106,BY$39+$A106,1,1,$D106))</f>
        <v>29005</v>
      </c>
      <c r="BZ106" s="1" cm="1">
        <f t="array" aca="1" ref="BZ106" ca="1">INDIRECT(ADDRESS($B106,BZ$39+$A106,1,1,$D106))</f>
        <v>32797</v>
      </c>
      <c r="CA106" s="1" cm="1">
        <f t="array" aca="1" ref="CA106" ca="1">INDIRECT(ADDRESS($B106,CA$39+$A106,1,1,$D106))</f>
        <v>35591</v>
      </c>
      <c r="CB106" s="1" cm="1">
        <f t="array" aca="1" ref="CB106" ca="1">INDIRECT(ADDRESS($B106,CB$39+$A106,1,1,$D106))</f>
        <v>38246</v>
      </c>
      <c r="CC106" s="1" cm="1">
        <f t="array" aca="1" ref="CC106" ca="1">INDIRECT(ADDRESS($B106,CC$39+$A106,1,1,$D106))</f>
        <v>40741</v>
      </c>
      <c r="CD106" s="1" cm="1">
        <f t="array" aca="1" ref="CD106" ca="1">INDIRECT(ADDRESS($B106,CD$39+$A106,1,1,$D106))</f>
        <v>43035</v>
      </c>
      <c r="CE106" s="1" cm="1">
        <f t="array" aca="1" ref="CE106" ca="1">INDIRECT(ADDRESS($B106,CE$39+$A106,1,1,$D106))</f>
        <v>44151</v>
      </c>
      <c r="CF106" s="1" cm="1">
        <f t="array" aca="1" ref="CF106" ca="1">INDIRECT(ADDRESS($B106,CF$39+$A106,1,1,$D106))</f>
        <v>45763</v>
      </c>
      <c r="CG106" s="1" cm="1">
        <f t="array" aca="1" ref="CG106" ca="1">INDIRECT(ADDRESS($B106,CG$39+$A106,1,1,$D106))</f>
        <v>47027</v>
      </c>
      <c r="CH106" s="1" cm="1">
        <f t="array" aca="1" ref="CH106" ca="1">INDIRECT(ADDRESS($B106,CH$39+$A106,1,1,$D106))</f>
        <v>48464</v>
      </c>
      <c r="CI106" s="1" cm="1">
        <f t="array" aca="1" ref="CI106" ca="1">INDIRECT(ADDRESS($B106,CI$39+$A106,1,1,$D106))</f>
        <v>47948</v>
      </c>
      <c r="CJ106" s="1" cm="1">
        <f t="array" aca="1" ref="CJ106" ca="1">INDIRECT(ADDRESS($B106,CJ$39+$A106,1,1,$D106))</f>
        <v>50128</v>
      </c>
      <c r="CK106" s="1" cm="1">
        <f t="array" aca="1" ref="CK106" ca="1">INDIRECT(ADDRESS($B106,CK$39+$A106,1,1,$D106))</f>
        <v>48775</v>
      </c>
      <c r="CL106" s="1" cm="1">
        <f t="array" aca="1" ref="CL106" ca="1">INDIRECT(ADDRESS($B106,CL$39+$A106,1,1,$D106))</f>
        <v>49727</v>
      </c>
      <c r="CM106" s="1" cm="1">
        <f t="array" aca="1" ref="CM106" ca="1">INDIRECT(ADDRESS($B106,CM$39+$A106,1,1,$D106))</f>
        <v>48572</v>
      </c>
      <c r="CN106" s="1" cm="1">
        <f t="array" aca="1" ref="CN106" ca="1">INDIRECT(ADDRESS($B106,CN$39+$A106,1,1,$D106))</f>
        <v>0</v>
      </c>
      <c r="CO106" s="1" cm="1">
        <f t="array" aca="1" ref="CO106" ca="1">INDIRECT(ADDRESS($B106,CO$39+$A106,1,1,$D106))</f>
        <v>0</v>
      </c>
    </row>
    <row r="107" spans="1:93" x14ac:dyDescent="0.25">
      <c r="A107">
        <v>8</v>
      </c>
      <c r="B107">
        <f t="shared" ref="B107:B110" ca="1" si="45">MATCH($C107,INDIRECT("'"&amp;$C$122&amp;"'!A:A"),0)</f>
        <v>14</v>
      </c>
      <c r="C107" s="1" t="str">
        <f t="shared" si="44"/>
        <v>US Florida</v>
      </c>
      <c r="D107" t="str">
        <f t="shared" ref="D107:D110" si="46">D106</f>
        <v>Actively Infected</v>
      </c>
      <c r="E107" s="1" cm="1">
        <f t="array" aca="1" ref="E107" ca="1">INDIRECT(ADDRESS($B107,E$39+$A107,1,1,$D107))</f>
        <v>0</v>
      </c>
      <c r="F107" s="1" cm="1">
        <f t="array" aca="1" ref="F107" ca="1">INDIRECT(ADDRESS($B107,F$39+$A107,1,1,$D107))</f>
        <v>0</v>
      </c>
      <c r="G107" s="1" cm="1">
        <f t="array" aca="1" ref="G107" ca="1">INDIRECT(ADDRESS($B107,G$39+$A107,1,1,$D107))</f>
        <v>0</v>
      </c>
      <c r="H107" s="1" cm="1">
        <f t="array" aca="1" ref="H107" ca="1">INDIRECT(ADDRESS($B107,H$39+$A107,1,1,$D107))</f>
        <v>0</v>
      </c>
      <c r="I107" s="1" cm="1">
        <f t="array" aca="1" ref="I107" ca="1">INDIRECT(ADDRESS($B107,I$39+$A107,1,1,$D107))</f>
        <v>0</v>
      </c>
      <c r="J107" s="1" cm="1">
        <f t="array" aca="1" ref="J107" ca="1">INDIRECT(ADDRESS($B107,J$39+$A107,1,1,$D107))</f>
        <v>0</v>
      </c>
      <c r="K107" s="1" cm="1">
        <f t="array" aca="1" ref="K107" ca="1">INDIRECT(ADDRESS($B107,K$39+$A107,1,1,$D107))</f>
        <v>0</v>
      </c>
      <c r="L107" s="1" cm="1">
        <f t="array" aca="1" ref="L107" ca="1">INDIRECT(ADDRESS($B107,L$39+$A107,1,1,$D107))</f>
        <v>0</v>
      </c>
      <c r="M107" s="1" cm="1">
        <f t="array" aca="1" ref="M107" ca="1">INDIRECT(ADDRESS($B107,M$39+$A107,1,1,$D107))</f>
        <v>0</v>
      </c>
      <c r="N107" s="1" cm="1">
        <f t="array" aca="1" ref="N107" ca="1">INDIRECT(ADDRESS($B107,N$39+$A107,1,1,$D107))</f>
        <v>0</v>
      </c>
      <c r="O107" s="1" cm="1">
        <f t="array" aca="1" ref="O107" ca="1">INDIRECT(ADDRESS($B107,O$39+$A107,1,1,$D107))</f>
        <v>0</v>
      </c>
      <c r="P107" s="1" cm="1">
        <f t="array" aca="1" ref="P107" ca="1">INDIRECT(ADDRESS($B107,P$39+$A107,1,1,$D107))</f>
        <v>0</v>
      </c>
      <c r="Q107" s="1" cm="1">
        <f t="array" aca="1" ref="Q107" ca="1">INDIRECT(ADDRESS($B107,Q$39+$A107,1,1,$D107))</f>
        <v>0</v>
      </c>
      <c r="R107" s="1" cm="1">
        <f t="array" aca="1" ref="R107" ca="1">INDIRECT(ADDRESS($B107,R$39+$A107,1,1,$D107))</f>
        <v>0</v>
      </c>
      <c r="S107" s="1" cm="1">
        <f t="array" aca="1" ref="S107" ca="1">INDIRECT(ADDRESS($B107,S$39+$A107,1,1,$D107))</f>
        <v>0</v>
      </c>
      <c r="T107" s="1" cm="1">
        <f t="array" aca="1" ref="T107" ca="1">INDIRECT(ADDRESS($B107,T$39+$A107,1,1,$D107))</f>
        <v>0</v>
      </c>
      <c r="U107" s="1" cm="1">
        <f t="array" aca="1" ref="U107" ca="1">INDIRECT(ADDRESS($B107,U$39+$A107,1,1,$D107))</f>
        <v>0</v>
      </c>
      <c r="V107" s="1" cm="1">
        <f t="array" aca="1" ref="V107" ca="1">INDIRECT(ADDRESS($B107,V$39+$A107,1,1,$D107))</f>
        <v>0</v>
      </c>
      <c r="W107" s="1" cm="1">
        <f t="array" aca="1" ref="W107" ca="1">INDIRECT(ADDRESS($B107,W$39+$A107,1,1,$D107))</f>
        <v>0</v>
      </c>
      <c r="X107" s="1" cm="1">
        <f t="array" aca="1" ref="X107" ca="1">INDIRECT(ADDRESS($B107,X$39+$A107,1,1,$D107))</f>
        <v>0</v>
      </c>
      <c r="Y107" s="1" cm="1">
        <f t="array" aca="1" ref="Y107" ca="1">INDIRECT(ADDRESS($B107,Y$39+$A107,1,1,$D107))</f>
        <v>0</v>
      </c>
      <c r="Z107" s="1" cm="1">
        <f t="array" aca="1" ref="Z107" ca="1">INDIRECT(ADDRESS($B107,Z$39+$A107,1,1,$D107))</f>
        <v>0</v>
      </c>
      <c r="AA107" s="1" cm="1">
        <f t="array" aca="1" ref="AA107" ca="1">INDIRECT(ADDRESS($B107,AA$39+$A107,1,1,$D107))</f>
        <v>0</v>
      </c>
      <c r="AB107" s="1" cm="1">
        <f t="array" aca="1" ref="AB107" ca="1">INDIRECT(ADDRESS($B107,AB$39+$A107,1,1,$D107))</f>
        <v>0</v>
      </c>
      <c r="AC107" s="1" cm="1">
        <f t="array" aca="1" ref="AC107" ca="1">INDIRECT(ADDRESS($B107,AC$39+$A107,1,1,$D107))</f>
        <v>0</v>
      </c>
      <c r="AD107" s="1" cm="1">
        <f t="array" aca="1" ref="AD107" ca="1">INDIRECT(ADDRESS($B107,AD$39+$A107,1,1,$D107))</f>
        <v>0</v>
      </c>
      <c r="AE107" s="1" cm="1">
        <f t="array" aca="1" ref="AE107" ca="1">INDIRECT(ADDRESS($B107,AE$39+$A107,1,1,$D107))</f>
        <v>0</v>
      </c>
      <c r="AF107" s="1" cm="1">
        <f t="array" aca="1" ref="AF107" ca="1">INDIRECT(ADDRESS($B107,AF$39+$A107,1,1,$D107))</f>
        <v>0</v>
      </c>
      <c r="AG107" s="1" cm="1">
        <f t="array" aca="1" ref="AG107" ca="1">INDIRECT(ADDRESS($B107,AG$39+$A107,1,1,$D107))</f>
        <v>0</v>
      </c>
      <c r="AH107" s="1" cm="1">
        <f t="array" aca="1" ref="AH107" ca="1">INDIRECT(ADDRESS($B107,AH$39+$A107,1,1,$D107))</f>
        <v>0</v>
      </c>
      <c r="AI107" s="1" cm="1">
        <f t="array" aca="1" ref="AI107" ca="1">INDIRECT(ADDRESS($B107,AI$39+$A107,1,1,$D107))</f>
        <v>0</v>
      </c>
      <c r="AJ107" s="1" cm="1">
        <f t="array" aca="1" ref="AJ107" ca="1">INDIRECT(ADDRESS($B107,AJ$39+$A107,1,1,$D107))</f>
        <v>0</v>
      </c>
      <c r="AK107" s="1" cm="1">
        <f t="array" aca="1" ref="AK107" ca="1">INDIRECT(ADDRESS($B107,AK$39+$A107,1,1,$D107))</f>
        <v>0</v>
      </c>
      <c r="AL107" s="1" cm="1">
        <f t="array" aca="1" ref="AL107" ca="1">INDIRECT(ADDRESS($B107,AL$39+$A107,1,1,$D107))</f>
        <v>0</v>
      </c>
      <c r="AM107" s="1" cm="1">
        <f t="array" aca="1" ref="AM107" ca="1">INDIRECT(ADDRESS($B107,AM$39+$A107,1,1,$D107))</f>
        <v>0</v>
      </c>
      <c r="AN107" s="1" cm="1">
        <f t="array" aca="1" ref="AN107" ca="1">INDIRECT(ADDRESS($B107,AN$39+$A107,1,1,$D107))</f>
        <v>0</v>
      </c>
      <c r="AO107" s="1" cm="1">
        <f t="array" aca="1" ref="AO107" ca="1">INDIRECT(ADDRESS($B107,AO$39+$A107,1,1,$D107))</f>
        <v>0</v>
      </c>
      <c r="AP107" s="1" cm="1">
        <f t="array" aca="1" ref="AP107" ca="1">INDIRECT(ADDRESS($B107,AP$39+$A107,1,1,$D107))</f>
        <v>0</v>
      </c>
      <c r="AQ107" s="1" cm="1">
        <f t="array" aca="1" ref="AQ107" ca="1">INDIRECT(ADDRESS($B107,AQ$39+$A107,1,1,$D107))</f>
        <v>0</v>
      </c>
      <c r="AR107" s="1" cm="1">
        <f t="array" aca="1" ref="AR107" ca="1">INDIRECT(ADDRESS($B107,AR$39+$A107,1,1,$D107))</f>
        <v>0</v>
      </c>
      <c r="AS107" s="1" cm="1">
        <f t="array" aca="1" ref="AS107" ca="1">INDIRECT(ADDRESS($B107,AS$39+$A107,1,1,$D107))</f>
        <v>0</v>
      </c>
      <c r="AT107" s="1" cm="1">
        <f t="array" aca="1" ref="AT107" ca="1">INDIRECT(ADDRESS($B107,AT$39+$A107,1,1,$D107))</f>
        <v>0</v>
      </c>
      <c r="AU107" s="1" cm="1">
        <f t="array" aca="1" ref="AU107" ca="1">INDIRECT(ADDRESS($B107,AU$39+$A107,1,1,$D107))</f>
        <v>2</v>
      </c>
      <c r="AV107" s="1" cm="1">
        <f t="array" aca="1" ref="AV107" ca="1">INDIRECT(ADDRESS($B107,AV$39+$A107,1,1,$D107))</f>
        <v>9</v>
      </c>
      <c r="AW107" s="1" cm="1">
        <f t="array" aca="1" ref="AW107" ca="1">INDIRECT(ADDRESS($B107,AW$39+$A107,1,1,$D107))</f>
        <v>11.5</v>
      </c>
      <c r="AX107" s="1" cm="1">
        <f t="array" aca="1" ref="AX107" ca="1">INDIRECT(ADDRESS($B107,AX$39+$A107,1,1,$D107))</f>
        <v>14</v>
      </c>
      <c r="AY107" s="1" cm="1">
        <f t="array" aca="1" ref="AY107" ca="1">INDIRECT(ADDRESS($B107,AY$39+$A107,1,1,$D107))</f>
        <v>17</v>
      </c>
      <c r="AZ107" s="1" cm="1">
        <f t="array" aca="1" ref="AZ107" ca="1">INDIRECT(ADDRESS($B107,AZ$39+$A107,1,1,$D107))</f>
        <v>18</v>
      </c>
      <c r="BA107" s="1" cm="1">
        <f t="array" aca="1" ref="BA107" ca="1">INDIRECT(ADDRESS($B107,BA$39+$A107,1,1,$D107))</f>
        <v>19</v>
      </c>
      <c r="BB107" s="1" cm="1">
        <f t="array" aca="1" ref="BB107" ca="1">INDIRECT(ADDRESS($B107,BB$39+$A107,1,1,$D107))</f>
        <v>26</v>
      </c>
      <c r="BC107" s="1" cm="1">
        <f t="array" aca="1" ref="BC107" ca="1">INDIRECT(ADDRESS($B107,BC$39+$A107,1,1,$D107))</f>
        <v>30</v>
      </c>
      <c r="BD107" s="1" cm="1">
        <f t="array" aca="1" ref="BD107" ca="1">INDIRECT(ADDRESS($B107,BD$39+$A107,1,1,$D107))</f>
        <v>48</v>
      </c>
      <c r="BE107" s="1" cm="1">
        <f t="array" aca="1" ref="BE107" ca="1">INDIRECT(ADDRESS($B107,BE$39+$A107,1,1,$D107))</f>
        <v>74</v>
      </c>
      <c r="BF107" s="1" cm="1">
        <f t="array" aca="1" ref="BF107" ca="1">INDIRECT(ADDRESS($B107,BF$39+$A107,1,1,$D107))</f>
        <v>112</v>
      </c>
      <c r="BG107" s="1" cm="1">
        <f t="array" aca="1" ref="BG107" ca="1">INDIRECT(ADDRESS($B107,BG$39+$A107,1,1,$D107))</f>
        <v>137</v>
      </c>
      <c r="BH107" s="1" cm="1">
        <f t="array" aca="1" ref="BH107" ca="1">INDIRECT(ADDRESS($B107,BH$39+$A107,1,1,$D107))</f>
        <v>180</v>
      </c>
      <c r="BI107" s="1" cm="1">
        <f t="array" aca="1" ref="BI107" ca="1">INDIRECT(ADDRESS($B107,BI$39+$A107,1,1,$D107))</f>
        <v>307</v>
      </c>
      <c r="BJ107" s="1" cm="1">
        <f t="array" aca="1" ref="BJ107" ca="1">INDIRECT(ADDRESS($B107,BJ$39+$A107,1,1,$D107))</f>
        <v>381</v>
      </c>
      <c r="BK107" s="1" cm="1">
        <f t="array" aca="1" ref="BK107" ca="1">INDIRECT(ADDRESS($B107,BK$39+$A107,1,1,$D107))</f>
        <v>508.5</v>
      </c>
      <c r="BL107" s="1" cm="1">
        <f t="array" aca="1" ref="BL107" ca="1">INDIRECT(ADDRESS($B107,BL$39+$A107,1,1,$D107))</f>
        <v>644</v>
      </c>
      <c r="BM107" s="1" cm="1">
        <f t="array" aca="1" ref="BM107" ca="1">INDIRECT(ADDRESS($B107,BM$39+$A107,1,1,$D107))</f>
        <v>813</v>
      </c>
      <c r="BN107" s="1" cm="1">
        <f t="array" aca="1" ref="BN107" ca="1">INDIRECT(ADDRESS($B107,BN$39+$A107,1,1,$D107))</f>
        <v>1153</v>
      </c>
      <c r="BO107" s="1" cm="1">
        <f t="array" aca="1" ref="BO107" ca="1">INDIRECT(ADDRESS($B107,BO$39+$A107,1,1,$D107))</f>
        <v>1393</v>
      </c>
      <c r="BP107" s="1" cm="1">
        <f t="array" aca="1" ref="BP107" ca="1">INDIRECT(ADDRESS($B107,BP$39+$A107,1,1,$D107))</f>
        <v>1654</v>
      </c>
      <c r="BQ107" s="1" cm="1">
        <f t="array" aca="1" ref="BQ107" ca="1">INDIRECT(ADDRESS($B107,BQ$39+$A107,1,1,$D107))</f>
        <v>2323</v>
      </c>
      <c r="BR107" s="1" cm="1">
        <f t="array" aca="1" ref="BR107" ca="1">INDIRECT(ADDRESS($B107,BR$39+$A107,1,1,$D107))</f>
        <v>2715</v>
      </c>
      <c r="BS107" s="1" cm="1">
        <f t="array" aca="1" ref="BS107" ca="1">INDIRECT(ADDRESS($B107,BS$39+$A107,1,1,$D107))</f>
        <v>3686</v>
      </c>
      <c r="BT107" s="1" cm="1">
        <f t="array" aca="1" ref="BT107" ca="1">INDIRECT(ADDRESS($B107,BT$39+$A107,1,1,$D107))</f>
        <v>4130</v>
      </c>
      <c r="BU107" s="1" cm="1">
        <f t="array" aca="1" ref="BU107" ca="1">INDIRECT(ADDRESS($B107,BU$39+$A107,1,1,$D107))</f>
        <v>5332</v>
      </c>
      <c r="BV107" s="1" cm="1">
        <f t="array" aca="1" ref="BV107" ca="1">INDIRECT(ADDRESS($B107,BV$39+$A107,1,1,$D107))</f>
        <v>6152</v>
      </c>
      <c r="BW107" s="1" cm="1">
        <f t="array" aca="1" ref="BW107" ca="1">INDIRECT(ADDRESS($B107,BW$39+$A107,1,1,$D107))</f>
        <v>6641</v>
      </c>
      <c r="BX107" s="1" cm="1">
        <f t="array" aca="1" ref="BX107" ca="1">INDIRECT(ADDRESS($B107,BX$39+$A107,1,1,$D107))</f>
        <v>7620</v>
      </c>
      <c r="BY107" s="1" cm="1">
        <f t="array" aca="1" ref="BY107" ca="1">INDIRECT(ADDRESS($B107,BY$39+$A107,1,1,$D107))</f>
        <v>9065</v>
      </c>
      <c r="BZ107" s="1" cm="1">
        <f t="array" aca="1" ref="BZ107" ca="1">INDIRECT(ADDRESS($B107,BZ$39+$A107,1,1,$D107))</f>
        <v>10453</v>
      </c>
      <c r="CA107" s="1" cm="1">
        <f t="array" aca="1" ref="CA107" ca="1">INDIRECT(ADDRESS($B107,CA$39+$A107,1,1,$D107))</f>
        <v>11321</v>
      </c>
      <c r="CB107" s="1" cm="1">
        <f t="array" aca="1" ref="CB107" ca="1">INDIRECT(ADDRESS($B107,CB$39+$A107,1,1,$D107))</f>
        <v>12153</v>
      </c>
      <c r="CC107" s="1" cm="1">
        <f t="array" aca="1" ref="CC107" ca="1">INDIRECT(ADDRESS($B107,CC$39+$A107,1,1,$D107))</f>
        <v>13335</v>
      </c>
      <c r="CD107" s="1" cm="1">
        <f t="array" aca="1" ref="CD107" ca="1">INDIRECT(ADDRESS($B107,CD$39+$A107,1,1,$D107))</f>
        <v>13773</v>
      </c>
      <c r="CE107" s="1" cm="1">
        <f t="array" aca="1" ref="CE107" ca="1">INDIRECT(ADDRESS($B107,CE$39+$A107,1,1,$D107))</f>
        <v>14009</v>
      </c>
      <c r="CF107" s="1" cm="1">
        <f t="array" aca="1" ref="CF107" ca="1">INDIRECT(ADDRESS($B107,CF$39+$A107,1,1,$D107))</f>
        <v>14766</v>
      </c>
      <c r="CG107" s="1" cm="1">
        <f t="array" aca="1" ref="CG107" ca="1">INDIRECT(ADDRESS($B107,CG$39+$A107,1,1,$D107))</f>
        <v>14731</v>
      </c>
      <c r="CH107" s="1" cm="1">
        <f t="array" aca="1" ref="CH107" ca="1">INDIRECT(ADDRESS($B107,CH$39+$A107,1,1,$D107))</f>
        <v>15109</v>
      </c>
      <c r="CI107" s="1" cm="1">
        <f t="array" aca="1" ref="CI107" ca="1">INDIRECT(ADDRESS($B107,CI$39+$A107,1,1,$D107))</f>
        <v>15128</v>
      </c>
      <c r="CJ107" s="1" cm="1">
        <f t="array" aca="1" ref="CJ107" ca="1">INDIRECT(ADDRESS($B107,CJ$39+$A107,1,1,$D107))</f>
        <v>15029</v>
      </c>
      <c r="CK107" s="1" cm="1">
        <f t="array" aca="1" ref="CK107" ca="1">INDIRECT(ADDRESS($B107,CK$39+$A107,1,1,$D107))</f>
        <v>15556</v>
      </c>
      <c r="CL107" s="1" cm="1">
        <f t="array" aca="1" ref="CL107" ca="1">INDIRECT(ADDRESS($B107,CL$39+$A107,1,1,$D107))</f>
        <v>14887</v>
      </c>
      <c r="CM107" s="1" cm="1">
        <f t="array" aca="1" ref="CM107" ca="1">INDIRECT(ADDRESS($B107,CM$39+$A107,1,1,$D107))</f>
        <v>14534</v>
      </c>
      <c r="CN107" s="1" cm="1">
        <f t="array" aca="1" ref="CN107" ca="1">INDIRECT(ADDRESS($B107,CN$39+$A107,1,1,$D107))</f>
        <v>0</v>
      </c>
      <c r="CO107" s="1" cm="1">
        <f t="array" aca="1" ref="CO107" ca="1">INDIRECT(ADDRESS($B107,CO$39+$A107,1,1,$D107))</f>
        <v>0</v>
      </c>
    </row>
    <row r="108" spans="1:93" x14ac:dyDescent="0.25">
      <c r="A108">
        <v>8</v>
      </c>
      <c r="B108">
        <f t="shared" ca="1" si="45"/>
        <v>56</v>
      </c>
      <c r="C108" s="1" t="str">
        <f t="shared" si="44"/>
        <v>US Washington</v>
      </c>
      <c r="D108" t="str">
        <f t="shared" si="46"/>
        <v>Actively Infected</v>
      </c>
      <c r="E108" s="1" cm="1">
        <f t="array" aca="1" ref="E108" ca="1">INDIRECT(ADDRESS($B108,E$39+$A108,1,1,$D108))</f>
        <v>0</v>
      </c>
      <c r="F108" s="1" cm="1">
        <f t="array" aca="1" ref="F108" ca="1">INDIRECT(ADDRESS($B108,F$39+$A108,1,1,$D108))</f>
        <v>0</v>
      </c>
      <c r="G108" s="1" cm="1">
        <f t="array" aca="1" ref="G108" ca="1">INDIRECT(ADDRESS($B108,G$39+$A108,1,1,$D108))</f>
        <v>0</v>
      </c>
      <c r="H108" s="1" cm="1">
        <f t="array" aca="1" ref="H108" ca="1">INDIRECT(ADDRESS($B108,H$39+$A108,1,1,$D108))</f>
        <v>0</v>
      </c>
      <c r="I108" s="1" cm="1">
        <f t="array" aca="1" ref="I108" ca="1">INDIRECT(ADDRESS($B108,I$39+$A108,1,1,$D108))</f>
        <v>0</v>
      </c>
      <c r="J108" s="1" cm="1">
        <f t="array" aca="1" ref="J108" ca="1">INDIRECT(ADDRESS($B108,J$39+$A108,1,1,$D108))</f>
        <v>0</v>
      </c>
      <c r="K108" s="1" cm="1">
        <f t="array" aca="1" ref="K108" ca="1">INDIRECT(ADDRESS($B108,K$39+$A108,1,1,$D108))</f>
        <v>0</v>
      </c>
      <c r="L108" s="1" cm="1">
        <f t="array" aca="1" ref="L108" ca="1">INDIRECT(ADDRESS($B108,L$39+$A108,1,1,$D108))</f>
        <v>0</v>
      </c>
      <c r="M108" s="1" cm="1">
        <f t="array" aca="1" ref="M108" ca="1">INDIRECT(ADDRESS($B108,M$39+$A108,1,1,$D108))</f>
        <v>0</v>
      </c>
      <c r="N108" s="1" cm="1">
        <f t="array" aca="1" ref="N108" ca="1">INDIRECT(ADDRESS($B108,N$39+$A108,1,1,$D108))</f>
        <v>0</v>
      </c>
      <c r="O108" s="1" cm="1">
        <f t="array" aca="1" ref="O108" ca="1">INDIRECT(ADDRESS($B108,O$39+$A108,1,1,$D108))</f>
        <v>0</v>
      </c>
      <c r="P108" s="1" cm="1">
        <f t="array" aca="1" ref="P108" ca="1">INDIRECT(ADDRESS($B108,P$39+$A108,1,1,$D108))</f>
        <v>0</v>
      </c>
      <c r="Q108" s="1" cm="1">
        <f t="array" aca="1" ref="Q108" ca="1">INDIRECT(ADDRESS($B108,Q$39+$A108,1,1,$D108))</f>
        <v>0</v>
      </c>
      <c r="R108" s="1" cm="1">
        <f t="array" aca="1" ref="R108" ca="1">INDIRECT(ADDRESS($B108,R$39+$A108,1,1,$D108))</f>
        <v>0</v>
      </c>
      <c r="S108" s="1" cm="1">
        <f t="array" aca="1" ref="S108" ca="1">INDIRECT(ADDRESS($B108,S$39+$A108,1,1,$D108))</f>
        <v>0</v>
      </c>
      <c r="T108" s="1" cm="1">
        <f t="array" aca="1" ref="T108" ca="1">INDIRECT(ADDRESS($B108,T$39+$A108,1,1,$D108))</f>
        <v>0</v>
      </c>
      <c r="U108" s="1" cm="1">
        <f t="array" aca="1" ref="U108" ca="1">INDIRECT(ADDRESS($B108,U$39+$A108,1,1,$D108))</f>
        <v>0</v>
      </c>
      <c r="V108" s="1" cm="1">
        <f t="array" aca="1" ref="V108" ca="1">INDIRECT(ADDRESS($B108,V$39+$A108,1,1,$D108))</f>
        <v>0</v>
      </c>
      <c r="W108" s="1" cm="1">
        <f t="array" aca="1" ref="W108" ca="1">INDIRECT(ADDRESS($B108,W$39+$A108,1,1,$D108))</f>
        <v>0</v>
      </c>
      <c r="X108" s="1" cm="1">
        <f t="array" aca="1" ref="X108" ca="1">INDIRECT(ADDRESS($B108,X$39+$A108,1,1,$D108))</f>
        <v>0</v>
      </c>
      <c r="Y108" s="1" cm="1">
        <f t="array" aca="1" ref="Y108" ca="1">INDIRECT(ADDRESS($B108,Y$39+$A108,1,1,$D108))</f>
        <v>0</v>
      </c>
      <c r="Z108" s="1" cm="1">
        <f t="array" aca="1" ref="Z108" ca="1">INDIRECT(ADDRESS($B108,Z$39+$A108,1,1,$D108))</f>
        <v>0</v>
      </c>
      <c r="AA108" s="1" cm="1">
        <f t="array" aca="1" ref="AA108" ca="1">INDIRECT(ADDRESS($B108,AA$39+$A108,1,1,$D108))</f>
        <v>0</v>
      </c>
      <c r="AB108" s="1" cm="1">
        <f t="array" aca="1" ref="AB108" ca="1">INDIRECT(ADDRESS($B108,AB$39+$A108,1,1,$D108))</f>
        <v>0</v>
      </c>
      <c r="AC108" s="1" cm="1">
        <f t="array" aca="1" ref="AC108" ca="1">INDIRECT(ADDRESS($B108,AC$39+$A108,1,1,$D108))</f>
        <v>0</v>
      </c>
      <c r="AD108" s="1" cm="1">
        <f t="array" aca="1" ref="AD108" ca="1">INDIRECT(ADDRESS($B108,AD$39+$A108,1,1,$D108))</f>
        <v>0</v>
      </c>
      <c r="AE108" s="1" cm="1">
        <f t="array" aca="1" ref="AE108" ca="1">INDIRECT(ADDRESS($B108,AE$39+$A108,1,1,$D108))</f>
        <v>0</v>
      </c>
      <c r="AF108" s="1" cm="1">
        <f t="array" aca="1" ref="AF108" ca="1">INDIRECT(ADDRESS($B108,AF$39+$A108,1,1,$D108))</f>
        <v>0</v>
      </c>
      <c r="AG108" s="1" cm="1">
        <f t="array" aca="1" ref="AG108" ca="1">INDIRECT(ADDRESS($B108,AG$39+$A108,1,1,$D108))</f>
        <v>0</v>
      </c>
      <c r="AH108" s="1" cm="1">
        <f t="array" aca="1" ref="AH108" ca="1">INDIRECT(ADDRESS($B108,AH$39+$A108,1,1,$D108))</f>
        <v>0</v>
      </c>
      <c r="AI108" s="1" cm="1">
        <f t="array" aca="1" ref="AI108" ca="1">INDIRECT(ADDRESS($B108,AI$39+$A108,1,1,$D108))</f>
        <v>0</v>
      </c>
      <c r="AJ108" s="1" cm="1">
        <f t="array" aca="1" ref="AJ108" ca="1">INDIRECT(ADDRESS($B108,AJ$39+$A108,1,1,$D108))</f>
        <v>0</v>
      </c>
      <c r="AK108" s="1" cm="1">
        <f t="array" aca="1" ref="AK108" ca="1">INDIRECT(ADDRESS($B108,AK$39+$A108,1,1,$D108))</f>
        <v>0</v>
      </c>
      <c r="AL108" s="1" cm="1">
        <f t="array" aca="1" ref="AL108" ca="1">INDIRECT(ADDRESS($B108,AL$39+$A108,1,1,$D108))</f>
        <v>0</v>
      </c>
      <c r="AM108" s="1" cm="1">
        <f t="array" aca="1" ref="AM108" ca="1">INDIRECT(ADDRESS($B108,AM$39+$A108,1,1,$D108))</f>
        <v>0</v>
      </c>
      <c r="AN108" s="1" cm="1">
        <f t="array" aca="1" ref="AN108" ca="1">INDIRECT(ADDRESS($B108,AN$39+$A108,1,1,$D108))</f>
        <v>0</v>
      </c>
      <c r="AO108" s="1" cm="1">
        <f t="array" aca="1" ref="AO108" ca="1">INDIRECT(ADDRESS($B108,AO$39+$A108,1,1,$D108))</f>
        <v>0</v>
      </c>
      <c r="AP108" s="1" cm="1">
        <f t="array" aca="1" ref="AP108" ca="1">INDIRECT(ADDRESS($B108,AP$39+$A108,1,1,$D108))</f>
        <v>5</v>
      </c>
      <c r="AQ108" s="1" cm="1">
        <f t="array" aca="1" ref="AQ108" ca="1">INDIRECT(ADDRESS($B108,AQ$39+$A108,1,1,$D108))</f>
        <v>13</v>
      </c>
      <c r="AR108" s="1" cm="1">
        <f t="array" aca="1" ref="AR108" ca="1">INDIRECT(ADDRESS($B108,AR$39+$A108,1,1,$D108))</f>
        <v>22</v>
      </c>
      <c r="AS108" s="1" cm="1">
        <f t="array" aca="1" ref="AS108" ca="1">INDIRECT(ADDRESS($B108,AS$39+$A108,1,1,$D108))</f>
        <v>23</v>
      </c>
      <c r="AT108" s="1" cm="1">
        <f t="array" aca="1" ref="AT108" ca="1">INDIRECT(ADDRESS($B108,AT$39+$A108,1,1,$D108))</f>
        <v>44</v>
      </c>
      <c r="AU108" s="1" cm="1">
        <f t="array" aca="1" ref="AU108" ca="1">INDIRECT(ADDRESS($B108,AU$39+$A108,1,1,$D108))</f>
        <v>60</v>
      </c>
      <c r="AV108" s="1" cm="1">
        <f t="array" aca="1" ref="AV108" ca="1">INDIRECT(ADDRESS($B108,AV$39+$A108,1,1,$D108))</f>
        <v>76</v>
      </c>
      <c r="AW108" s="1" cm="1">
        <f t="array" aca="1" ref="AW108" ca="1">INDIRECT(ADDRESS($B108,AW$39+$A108,1,1,$D108))</f>
        <v>123</v>
      </c>
      <c r="AX108" s="1" cm="1">
        <f t="array" aca="1" ref="AX108" ca="1">INDIRECT(ADDRESS($B108,AX$39+$A108,1,1,$D108))</f>
        <v>154</v>
      </c>
      <c r="AY108" s="1" cm="1">
        <f t="array" aca="1" ref="AY108" ca="1">INDIRECT(ADDRESS($B108,AY$39+$A108,1,1,$D108))</f>
        <v>215</v>
      </c>
      <c r="AZ108" s="1" cm="1">
        <f t="array" aca="1" ref="AZ108" ca="1">INDIRECT(ADDRESS($B108,AZ$39+$A108,1,1,$D108))</f>
        <v>308</v>
      </c>
      <c r="BA108" s="1" cm="1">
        <f t="array" aca="1" ref="BA108" ca="1">INDIRECT(ADDRESS($B108,BA$39+$A108,1,1,$D108))</f>
        <v>353</v>
      </c>
      <c r="BB108" s="1" cm="1">
        <f t="array" aca="1" ref="BB108" ca="1">INDIRECT(ADDRESS($B108,BB$39+$A108,1,1,$D108))</f>
        <v>434</v>
      </c>
      <c r="BC108" s="1" cm="1">
        <f t="array" aca="1" ref="BC108" ca="1">INDIRECT(ADDRESS($B108,BC$39+$A108,1,1,$D108))</f>
        <v>499</v>
      </c>
      <c r="BD108" s="1" cm="1">
        <f t="array" aca="1" ref="BD108" ca="1">INDIRECT(ADDRESS($B108,BD$39+$A108,1,1,$D108))</f>
        <v>646</v>
      </c>
      <c r="BE108" s="1" cm="1">
        <f t="array" aca="1" ref="BE108" ca="1">INDIRECT(ADDRESS($B108,BE$39+$A108,1,1,$D108))</f>
        <v>742</v>
      </c>
      <c r="BF108" s="1" cm="1">
        <f t="array" aca="1" ref="BF108" ca="1">INDIRECT(ADDRESS($B108,BF$39+$A108,1,1,$D108))</f>
        <v>868</v>
      </c>
      <c r="BG108" s="1" cm="1">
        <f t="array" aca="1" ref="BG108" ca="1">INDIRECT(ADDRESS($B108,BG$39+$A108,1,1,$D108))</f>
        <v>984</v>
      </c>
      <c r="BH108" s="1" cm="1">
        <f t="array" aca="1" ref="BH108" ca="1">INDIRECT(ADDRESS($B108,BH$39+$A108,1,1,$D108))</f>
        <v>1141</v>
      </c>
      <c r="BI108" s="1" cm="1">
        <f t="array" aca="1" ref="BI108" ca="1">INDIRECT(ADDRESS($B108,BI$39+$A108,1,1,$D108))</f>
        <v>1307</v>
      </c>
      <c r="BJ108" s="1" cm="1">
        <f t="array" aca="1" ref="BJ108" ca="1">INDIRECT(ADDRESS($B108,BJ$39+$A108,1,1,$D108))</f>
        <v>1439</v>
      </c>
      <c r="BK108" s="1" cm="1">
        <f t="array" aca="1" ref="BK108" ca="1">INDIRECT(ADDRESS($B108,BK$39+$A108,1,1,$D108))</f>
        <v>1624</v>
      </c>
      <c r="BL108" s="1" cm="1">
        <f t="array" aca="1" ref="BL108" ca="1">INDIRECT(ADDRESS($B108,BL$39+$A108,1,1,$D108))</f>
        <v>1825</v>
      </c>
      <c r="BM108" s="1" cm="1">
        <f t="array" aca="1" ref="BM108" ca="1">INDIRECT(ADDRESS($B108,BM$39+$A108,1,1,$D108))</f>
        <v>1996</v>
      </c>
      <c r="BN108" s="1" cm="1">
        <f t="array" aca="1" ref="BN108" ca="1">INDIRECT(ADDRESS($B108,BN$39+$A108,1,1,$D108))</f>
        <v>2107</v>
      </c>
      <c r="BO108" s="1" cm="1">
        <f t="array" aca="1" ref="BO108" ca="1">INDIRECT(ADDRESS($B108,BO$39+$A108,1,1,$D108))</f>
        <v>2433</v>
      </c>
      <c r="BP108" s="1" cm="1">
        <f t="array" aca="1" ref="BP108" ca="1">INDIRECT(ADDRESS($B108,BP$39+$A108,1,1,$D108))</f>
        <v>2801</v>
      </c>
      <c r="BQ108" s="1" cm="1">
        <f t="array" aca="1" ref="BQ108" ca="1">INDIRECT(ADDRESS($B108,BQ$39+$A108,1,1,$D108))</f>
        <v>3202</v>
      </c>
      <c r="BR108" s="1" cm="1">
        <f t="array" aca="1" ref="BR108" ca="1">INDIRECT(ADDRESS($B108,BR$39+$A108,1,1,$D108))</f>
        <v>3545</v>
      </c>
      <c r="BS108" s="1" cm="1">
        <f t="array" aca="1" ref="BS108" ca="1">INDIRECT(ADDRESS($B108,BS$39+$A108,1,1,$D108))</f>
        <v>3914</v>
      </c>
      <c r="BT108" s="1" cm="1">
        <f t="array" aca="1" ref="BT108" ca="1">INDIRECT(ADDRESS($B108,BT$39+$A108,1,1,$D108))</f>
        <v>4178</v>
      </c>
      <c r="BU108" s="1" cm="1">
        <f t="array" aca="1" ref="BU108" ca="1">INDIRECT(ADDRESS($B108,BU$39+$A108,1,1,$D108))</f>
        <v>4514</v>
      </c>
      <c r="BV108" s="1" cm="1">
        <f t="array" aca="1" ref="BV108" ca="1">INDIRECT(ADDRESS($B108,BV$39+$A108,1,1,$D108))</f>
        <v>4812</v>
      </c>
      <c r="BW108" s="1" cm="1">
        <f t="array" aca="1" ref="BW108" ca="1">INDIRECT(ADDRESS($B108,BW$39+$A108,1,1,$D108))</f>
        <v>5205</v>
      </c>
      <c r="BX108" s="1" cm="1">
        <f t="array" aca="1" ref="BX108" ca="1">INDIRECT(ADDRESS($B108,BX$39+$A108,1,1,$D108))</f>
        <v>5427</v>
      </c>
      <c r="BY108" s="1" cm="1">
        <f t="array" aca="1" ref="BY108" ca="1">INDIRECT(ADDRESS($B108,BY$39+$A108,1,1,$D108))</f>
        <v>5775</v>
      </c>
      <c r="BZ108" s="1" cm="1">
        <f t="array" aca="1" ref="BZ108" ca="1">INDIRECT(ADDRESS($B108,BZ$39+$A108,1,1,$D108))</f>
        <v>5928</v>
      </c>
      <c r="CA108" s="1" cm="1">
        <f t="array" aca="1" ref="CA108" ca="1">INDIRECT(ADDRESS($B108,CA$39+$A108,1,1,$D108))</f>
        <v>6090</v>
      </c>
      <c r="CB108" s="1" cm="1">
        <f t="array" aca="1" ref="CB108" ca="1">INDIRECT(ADDRESS($B108,CB$39+$A108,1,1,$D108))</f>
        <v>6229</v>
      </c>
      <c r="CC108" s="1" cm="1">
        <f t="array" aca="1" ref="CC108" ca="1">INDIRECT(ADDRESS($B108,CC$39+$A108,1,1,$D108))</f>
        <v>6220</v>
      </c>
      <c r="CD108" s="1" cm="1">
        <f t="array" aca="1" ref="CD108" ca="1">INDIRECT(ADDRESS($B108,CD$39+$A108,1,1,$D108))</f>
        <v>6231</v>
      </c>
      <c r="CE108" s="1" cm="1">
        <f t="array" aca="1" ref="CE108" ca="1">INDIRECT(ADDRESS($B108,CE$39+$A108,1,1,$D108))</f>
        <v>6024</v>
      </c>
      <c r="CF108" s="1" cm="1">
        <f t="array" aca="1" ref="CF108" ca="1">INDIRECT(ADDRESS($B108,CF$39+$A108,1,1,$D108))</f>
        <v>5986</v>
      </c>
      <c r="CG108" s="1" cm="1">
        <f t="array" aca="1" ref="CG108" ca="1">INDIRECT(ADDRESS($B108,CG$39+$A108,1,1,$D108))</f>
        <v>5579.3333333333003</v>
      </c>
      <c r="CH108" s="1" cm="1">
        <f t="array" aca="1" ref="CH108" ca="1">INDIRECT(ADDRESS($B108,CH$39+$A108,1,1,$D108))</f>
        <v>5246.6666666666997</v>
      </c>
      <c r="CI108" s="1" cm="1">
        <f t="array" aca="1" ref="CI108" ca="1">INDIRECT(ADDRESS($B108,CI$39+$A108,1,1,$D108))</f>
        <v>4845</v>
      </c>
      <c r="CJ108" s="1" cm="1">
        <f t="array" aca="1" ref="CJ108" ca="1">INDIRECT(ADDRESS($B108,CJ$39+$A108,1,1,$D108))</f>
        <v>4508</v>
      </c>
      <c r="CK108" s="1" cm="1">
        <f t="array" aca="1" ref="CK108" ca="1">INDIRECT(ADDRESS($B108,CK$39+$A108,1,1,$D108))</f>
        <v>4101</v>
      </c>
      <c r="CL108" s="1" cm="1">
        <f t="array" aca="1" ref="CL108" ca="1">INDIRECT(ADDRESS($B108,CL$39+$A108,1,1,$D108))</f>
        <v>3821</v>
      </c>
      <c r="CM108" s="1" cm="1">
        <f t="array" aca="1" ref="CM108" ca="1">INDIRECT(ADDRESS($B108,CM$39+$A108,1,1,$D108))</f>
        <v>3604</v>
      </c>
      <c r="CN108" s="1" cm="1">
        <f t="array" aca="1" ref="CN108" ca="1">INDIRECT(ADDRESS($B108,CN$39+$A108,1,1,$D108))</f>
        <v>0</v>
      </c>
      <c r="CO108" s="1" cm="1">
        <f t="array" aca="1" ref="CO108" ca="1">INDIRECT(ADDRESS($B108,CO$39+$A108,1,1,$D108))</f>
        <v>0</v>
      </c>
    </row>
    <row r="109" spans="1:93" x14ac:dyDescent="0.25">
      <c r="A109">
        <v>8</v>
      </c>
      <c r="B109">
        <f t="shared" ca="1" si="45"/>
        <v>13</v>
      </c>
      <c r="C109" s="1" t="str">
        <f t="shared" si="44"/>
        <v>US District of Columbia</v>
      </c>
      <c r="D109" t="str">
        <f t="shared" si="46"/>
        <v>Actively Infected</v>
      </c>
      <c r="E109" s="1" cm="1">
        <f t="array" aca="1" ref="E109" ca="1">INDIRECT(ADDRESS($B109,E$39+$A109,1,1,$D109))</f>
        <v>0</v>
      </c>
      <c r="F109" s="1" cm="1">
        <f t="array" aca="1" ref="F109" ca="1">INDIRECT(ADDRESS($B109,F$39+$A109,1,1,$D109))</f>
        <v>0</v>
      </c>
      <c r="G109" s="1" cm="1">
        <f t="array" aca="1" ref="G109" ca="1">INDIRECT(ADDRESS($B109,G$39+$A109,1,1,$D109))</f>
        <v>0</v>
      </c>
      <c r="H109" s="1" cm="1">
        <f t="array" aca="1" ref="H109" ca="1">INDIRECT(ADDRESS($B109,H$39+$A109,1,1,$D109))</f>
        <v>0</v>
      </c>
      <c r="I109" s="1" cm="1">
        <f t="array" aca="1" ref="I109" ca="1">INDIRECT(ADDRESS($B109,I$39+$A109,1,1,$D109))</f>
        <v>0</v>
      </c>
      <c r="J109" s="1" cm="1">
        <f t="array" aca="1" ref="J109" ca="1">INDIRECT(ADDRESS($B109,J$39+$A109,1,1,$D109))</f>
        <v>0</v>
      </c>
      <c r="K109" s="1" cm="1">
        <f t="array" aca="1" ref="K109" ca="1">INDIRECT(ADDRESS($B109,K$39+$A109,1,1,$D109))</f>
        <v>0</v>
      </c>
      <c r="L109" s="1" cm="1">
        <f t="array" aca="1" ref="L109" ca="1">INDIRECT(ADDRESS($B109,L$39+$A109,1,1,$D109))</f>
        <v>0</v>
      </c>
      <c r="M109" s="1" cm="1">
        <f t="array" aca="1" ref="M109" ca="1">INDIRECT(ADDRESS($B109,M$39+$A109,1,1,$D109))</f>
        <v>0</v>
      </c>
      <c r="N109" s="1" cm="1">
        <f t="array" aca="1" ref="N109" ca="1">INDIRECT(ADDRESS($B109,N$39+$A109,1,1,$D109))</f>
        <v>0</v>
      </c>
      <c r="O109" s="1" cm="1">
        <f t="array" aca="1" ref="O109" ca="1">INDIRECT(ADDRESS($B109,O$39+$A109,1,1,$D109))</f>
        <v>0</v>
      </c>
      <c r="P109" s="1" cm="1">
        <f t="array" aca="1" ref="P109" ca="1">INDIRECT(ADDRESS($B109,P$39+$A109,1,1,$D109))</f>
        <v>0</v>
      </c>
      <c r="Q109" s="1" cm="1">
        <f t="array" aca="1" ref="Q109" ca="1">INDIRECT(ADDRESS($B109,Q$39+$A109,1,1,$D109))</f>
        <v>0</v>
      </c>
      <c r="R109" s="1" cm="1">
        <f t="array" aca="1" ref="R109" ca="1">INDIRECT(ADDRESS($B109,R$39+$A109,1,1,$D109))</f>
        <v>0</v>
      </c>
      <c r="S109" s="1" cm="1">
        <f t="array" aca="1" ref="S109" ca="1">INDIRECT(ADDRESS($B109,S$39+$A109,1,1,$D109))</f>
        <v>0</v>
      </c>
      <c r="T109" s="1" cm="1">
        <f t="array" aca="1" ref="T109" ca="1">INDIRECT(ADDRESS($B109,T$39+$A109,1,1,$D109))</f>
        <v>0</v>
      </c>
      <c r="U109" s="1" cm="1">
        <f t="array" aca="1" ref="U109" ca="1">INDIRECT(ADDRESS($B109,U$39+$A109,1,1,$D109))</f>
        <v>0</v>
      </c>
      <c r="V109" s="1" cm="1">
        <f t="array" aca="1" ref="V109" ca="1">INDIRECT(ADDRESS($B109,V$39+$A109,1,1,$D109))</f>
        <v>0</v>
      </c>
      <c r="W109" s="1" cm="1">
        <f t="array" aca="1" ref="W109" ca="1">INDIRECT(ADDRESS($B109,W$39+$A109,1,1,$D109))</f>
        <v>0</v>
      </c>
      <c r="X109" s="1" cm="1">
        <f t="array" aca="1" ref="X109" ca="1">INDIRECT(ADDRESS($B109,X$39+$A109,1,1,$D109))</f>
        <v>0</v>
      </c>
      <c r="Y109" s="1" cm="1">
        <f t="array" aca="1" ref="Y109" ca="1">INDIRECT(ADDRESS($B109,Y$39+$A109,1,1,$D109))</f>
        <v>0</v>
      </c>
      <c r="Z109" s="1" cm="1">
        <f t="array" aca="1" ref="Z109" ca="1">INDIRECT(ADDRESS($B109,Z$39+$A109,1,1,$D109))</f>
        <v>0</v>
      </c>
      <c r="AA109" s="1" cm="1">
        <f t="array" aca="1" ref="AA109" ca="1">INDIRECT(ADDRESS($B109,AA$39+$A109,1,1,$D109))</f>
        <v>0</v>
      </c>
      <c r="AB109" s="1" cm="1">
        <f t="array" aca="1" ref="AB109" ca="1">INDIRECT(ADDRESS($B109,AB$39+$A109,1,1,$D109))</f>
        <v>0</v>
      </c>
      <c r="AC109" s="1" cm="1">
        <f t="array" aca="1" ref="AC109" ca="1">INDIRECT(ADDRESS($B109,AC$39+$A109,1,1,$D109))</f>
        <v>0</v>
      </c>
      <c r="AD109" s="1" cm="1">
        <f t="array" aca="1" ref="AD109" ca="1">INDIRECT(ADDRESS($B109,AD$39+$A109,1,1,$D109))</f>
        <v>0</v>
      </c>
      <c r="AE109" s="1" cm="1">
        <f t="array" aca="1" ref="AE109" ca="1">INDIRECT(ADDRESS($B109,AE$39+$A109,1,1,$D109))</f>
        <v>0</v>
      </c>
      <c r="AF109" s="1" cm="1">
        <f t="array" aca="1" ref="AF109" ca="1">INDIRECT(ADDRESS($B109,AF$39+$A109,1,1,$D109))</f>
        <v>0</v>
      </c>
      <c r="AG109" s="1" cm="1">
        <f t="array" aca="1" ref="AG109" ca="1">INDIRECT(ADDRESS($B109,AG$39+$A109,1,1,$D109))</f>
        <v>0</v>
      </c>
      <c r="AH109" s="1" cm="1">
        <f t="array" aca="1" ref="AH109" ca="1">INDIRECT(ADDRESS($B109,AH$39+$A109,1,1,$D109))</f>
        <v>0</v>
      </c>
      <c r="AI109" s="1" cm="1">
        <f t="array" aca="1" ref="AI109" ca="1">INDIRECT(ADDRESS($B109,AI$39+$A109,1,1,$D109))</f>
        <v>0</v>
      </c>
      <c r="AJ109" s="1" cm="1">
        <f t="array" aca="1" ref="AJ109" ca="1">INDIRECT(ADDRESS($B109,AJ$39+$A109,1,1,$D109))</f>
        <v>0</v>
      </c>
      <c r="AK109" s="1" cm="1">
        <f t="array" aca="1" ref="AK109" ca="1">INDIRECT(ADDRESS($B109,AK$39+$A109,1,1,$D109))</f>
        <v>0</v>
      </c>
      <c r="AL109" s="1" cm="1">
        <f t="array" aca="1" ref="AL109" ca="1">INDIRECT(ADDRESS($B109,AL$39+$A109,1,1,$D109))</f>
        <v>0</v>
      </c>
      <c r="AM109" s="1" cm="1">
        <f t="array" aca="1" ref="AM109" ca="1">INDIRECT(ADDRESS($B109,AM$39+$A109,1,1,$D109))</f>
        <v>0</v>
      </c>
      <c r="AN109" s="1" cm="1">
        <f t="array" aca="1" ref="AN109" ca="1">INDIRECT(ADDRESS($B109,AN$39+$A109,1,1,$D109))</f>
        <v>0</v>
      </c>
      <c r="AO109" s="1" cm="1">
        <f t="array" aca="1" ref="AO109" ca="1">INDIRECT(ADDRESS($B109,AO$39+$A109,1,1,$D109))</f>
        <v>0</v>
      </c>
      <c r="AP109" s="1" cm="1">
        <f t="array" aca="1" ref="AP109" ca="1">INDIRECT(ADDRESS($B109,AP$39+$A109,1,1,$D109))</f>
        <v>0</v>
      </c>
      <c r="AQ109" s="1" cm="1">
        <f t="array" aca="1" ref="AQ109" ca="1">INDIRECT(ADDRESS($B109,AQ$39+$A109,1,1,$D109))</f>
        <v>0</v>
      </c>
      <c r="AR109" s="1" cm="1">
        <f t="array" aca="1" ref="AR109" ca="1">INDIRECT(ADDRESS($B109,AR$39+$A109,1,1,$D109))</f>
        <v>0</v>
      </c>
      <c r="AS109" s="1" cm="1">
        <f t="array" aca="1" ref="AS109" ca="1">INDIRECT(ADDRESS($B109,AS$39+$A109,1,1,$D109))</f>
        <v>0</v>
      </c>
      <c r="AT109" s="1" cm="1">
        <f t="array" aca="1" ref="AT109" ca="1">INDIRECT(ADDRESS($B109,AT$39+$A109,1,1,$D109))</f>
        <v>0</v>
      </c>
      <c r="AU109" s="1" cm="1">
        <f t="array" aca="1" ref="AU109" ca="1">INDIRECT(ADDRESS($B109,AU$39+$A109,1,1,$D109))</f>
        <v>0</v>
      </c>
      <c r="AV109" s="1" cm="1">
        <f t="array" aca="1" ref="AV109" ca="1">INDIRECT(ADDRESS($B109,AV$39+$A109,1,1,$D109))</f>
        <v>0</v>
      </c>
      <c r="AW109" s="1" cm="1">
        <f t="array" aca="1" ref="AW109" ca="1">INDIRECT(ADDRESS($B109,AW$39+$A109,1,1,$D109))</f>
        <v>0</v>
      </c>
      <c r="AX109" s="1" cm="1">
        <f t="array" aca="1" ref="AX109" ca="1">INDIRECT(ADDRESS($B109,AX$39+$A109,1,1,$D109))</f>
        <v>0</v>
      </c>
      <c r="AY109" s="1" cm="1">
        <f t="array" aca="1" ref="AY109" ca="1">INDIRECT(ADDRESS($B109,AY$39+$A109,1,1,$D109))</f>
        <v>1</v>
      </c>
      <c r="AZ109" s="1" cm="1">
        <f t="array" aca="1" ref="AZ109" ca="1">INDIRECT(ADDRESS($B109,AZ$39+$A109,1,1,$D109))</f>
        <v>1</v>
      </c>
      <c r="BA109" s="1" cm="1">
        <f t="array" aca="1" ref="BA109" ca="1">INDIRECT(ADDRESS($B109,BA$39+$A109,1,1,$D109))</f>
        <v>5</v>
      </c>
      <c r="BB109" s="1" cm="1">
        <f t="array" aca="1" ref="BB109" ca="1">INDIRECT(ADDRESS($B109,BB$39+$A109,1,1,$D109))</f>
        <v>7.5</v>
      </c>
      <c r="BC109" s="1" cm="1">
        <f t="array" aca="1" ref="BC109" ca="1">INDIRECT(ADDRESS($B109,BC$39+$A109,1,1,$D109))</f>
        <v>10</v>
      </c>
      <c r="BD109" s="1" cm="1">
        <f t="array" aca="1" ref="BD109" ca="1">INDIRECT(ADDRESS($B109,BD$39+$A109,1,1,$D109))</f>
        <v>12</v>
      </c>
      <c r="BE109" s="1" cm="1">
        <f t="array" aca="1" ref="BE109" ca="1">INDIRECT(ADDRESS($B109,BE$39+$A109,1,1,$D109))</f>
        <v>14</v>
      </c>
      <c r="BF109" s="1" cm="1">
        <f t="array" aca="1" ref="BF109" ca="1">INDIRECT(ADDRESS($B109,BF$39+$A109,1,1,$D109))</f>
        <v>16</v>
      </c>
      <c r="BG109" s="1" cm="1">
        <f t="array" aca="1" ref="BG109" ca="1">INDIRECT(ADDRESS($B109,BG$39+$A109,1,1,$D109))</f>
        <v>17</v>
      </c>
      <c r="BH109" s="1" cm="1">
        <f t="array" aca="1" ref="BH109" ca="1">INDIRECT(ADDRESS($B109,BH$39+$A109,1,1,$D109))</f>
        <v>22</v>
      </c>
      <c r="BI109" s="1" cm="1">
        <f t="array" aca="1" ref="BI109" ca="1">INDIRECT(ADDRESS($B109,BI$39+$A109,1,1,$D109))</f>
        <v>31</v>
      </c>
      <c r="BJ109" s="1" cm="1">
        <f t="array" aca="1" ref="BJ109" ca="1">INDIRECT(ADDRESS($B109,BJ$39+$A109,1,1,$D109))</f>
        <v>39</v>
      </c>
      <c r="BK109" s="1" cm="1">
        <f t="array" aca="1" ref="BK109" ca="1">INDIRECT(ADDRESS($B109,BK$39+$A109,1,1,$D109))</f>
        <v>70</v>
      </c>
      <c r="BL109" s="1" cm="1">
        <f t="array" aca="1" ref="BL109" ca="1">INDIRECT(ADDRESS($B109,BL$39+$A109,1,1,$D109))</f>
        <v>76</v>
      </c>
      <c r="BM109" s="1" cm="1">
        <f t="array" aca="1" ref="BM109" ca="1">INDIRECT(ADDRESS($B109,BM$39+$A109,1,1,$D109))</f>
        <v>97</v>
      </c>
      <c r="BN109" s="1" cm="1">
        <f t="array" aca="1" ref="BN109" ca="1">INDIRECT(ADDRESS($B109,BN$39+$A109,1,1,$D109))</f>
        <v>114</v>
      </c>
      <c r="BO109" s="1" cm="1">
        <f t="array" aca="1" ref="BO109" ca="1">INDIRECT(ADDRESS($B109,BO$39+$A109,1,1,$D109))</f>
        <v>132</v>
      </c>
      <c r="BP109" s="1" cm="1">
        <f t="array" aca="1" ref="BP109" ca="1">INDIRECT(ADDRESS($B109,BP$39+$A109,1,1,$D109))</f>
        <v>175.5</v>
      </c>
      <c r="BQ109" s="1" cm="1">
        <f t="array" aca="1" ref="BQ109" ca="1">INDIRECT(ADDRESS($B109,BQ$39+$A109,1,1,$D109))</f>
        <v>221</v>
      </c>
      <c r="BR109" s="1" cm="1">
        <f t="array" aca="1" ref="BR109" ca="1">INDIRECT(ADDRESS($B109,BR$39+$A109,1,1,$D109))</f>
        <v>255</v>
      </c>
      <c r="BS109" s="1" cm="1">
        <f t="array" aca="1" ref="BS109" ca="1">INDIRECT(ADDRESS($B109,BS$39+$A109,1,1,$D109))</f>
        <v>290</v>
      </c>
      <c r="BT109" s="1" cm="1">
        <f t="array" aca="1" ref="BT109" ca="1">INDIRECT(ADDRESS($B109,BT$39+$A109,1,1,$D109))</f>
        <v>326</v>
      </c>
      <c r="BU109" s="1" cm="1">
        <f t="array" aca="1" ref="BU109" ca="1">INDIRECT(ADDRESS($B109,BU$39+$A109,1,1,$D109))</f>
        <v>384</v>
      </c>
      <c r="BV109" s="1" cm="1">
        <f t="array" aca="1" ref="BV109" ca="1">INDIRECT(ADDRESS($B109,BV$39+$A109,1,1,$D109))</f>
        <v>473</v>
      </c>
      <c r="BW109" s="1" cm="1">
        <f t="array" aca="1" ref="BW109" ca="1">INDIRECT(ADDRESS($B109,BW$39+$A109,1,1,$D109))</f>
        <v>555</v>
      </c>
      <c r="BX109" s="1" cm="1">
        <f t="array" aca="1" ref="BX109" ca="1">INDIRECT(ADDRESS($B109,BX$39+$A109,1,1,$D109))</f>
        <v>614</v>
      </c>
      <c r="BY109" s="1" cm="1">
        <f t="array" aca="1" ref="BY109" ca="1">INDIRECT(ADDRESS($B109,BY$39+$A109,1,1,$D109))</f>
        <v>686</v>
      </c>
      <c r="BZ109" s="1" cm="1">
        <f t="array" aca="1" ref="BZ109" ca="1">INDIRECT(ADDRESS($B109,BZ$39+$A109,1,1,$D109))</f>
        <v>825</v>
      </c>
      <c r="CA109" s="1" cm="1">
        <f t="array" aca="1" ref="CA109" ca="1">INDIRECT(ADDRESS($B109,CA$39+$A109,1,1,$D109))</f>
        <v>900</v>
      </c>
      <c r="CB109" s="1" cm="1">
        <f t="array" aca="1" ref="CB109" ca="1">INDIRECT(ADDRESS($B109,CB$39+$A109,1,1,$D109))</f>
        <v>981</v>
      </c>
      <c r="CC109" s="1" cm="1">
        <f t="array" aca="1" ref="CC109" ca="1">INDIRECT(ADDRESS($B109,CC$39+$A109,1,1,$D109))</f>
        <v>1074</v>
      </c>
      <c r="CD109" s="1" cm="1">
        <f t="array" aca="1" ref="CD109" ca="1">INDIRECT(ADDRESS($B109,CD$39+$A109,1,1,$D109))</f>
        <v>1257</v>
      </c>
      <c r="CE109" s="1" cm="1">
        <f t="array" aca="1" ref="CE109" ca="1">INDIRECT(ADDRESS($B109,CE$39+$A109,1,1,$D109))</f>
        <v>1292</v>
      </c>
      <c r="CF109" s="1" cm="1">
        <f t="array" aca="1" ref="CF109" ca="1">INDIRECT(ADDRESS($B109,CF$39+$A109,1,1,$D109))</f>
        <v>1393</v>
      </c>
      <c r="CG109" s="1" cm="1">
        <f t="array" aca="1" ref="CG109" ca="1">INDIRECT(ADDRESS($B109,CG$39+$A109,1,1,$D109))</f>
        <v>1474</v>
      </c>
      <c r="CH109" s="1" cm="1">
        <f t="array" aca="1" ref="CH109" ca="1">INDIRECT(ADDRESS($B109,CH$39+$A109,1,1,$D109))</f>
        <v>1533</v>
      </c>
      <c r="CI109" s="1" cm="1">
        <f t="array" aca="1" ref="CI109" ca="1">INDIRECT(ADDRESS($B109,CI$39+$A109,1,1,$D109))</f>
        <v>1554</v>
      </c>
      <c r="CJ109" s="1" cm="1">
        <f t="array" aca="1" ref="CJ109" ca="1">INDIRECT(ADDRESS($B109,CJ$39+$A109,1,1,$D109))</f>
        <v>1563</v>
      </c>
      <c r="CK109" s="1" cm="1">
        <f t="array" aca="1" ref="CK109" ca="1">INDIRECT(ADDRESS($B109,CK$39+$A109,1,1,$D109))</f>
        <v>1611</v>
      </c>
      <c r="CL109" s="1" cm="1">
        <f t="array" aca="1" ref="CL109" ca="1">INDIRECT(ADDRESS($B109,CL$39+$A109,1,1,$D109))</f>
        <v>1697</v>
      </c>
      <c r="CM109" s="1" cm="1">
        <f t="array" aca="1" ref="CM109" ca="1">INDIRECT(ADDRESS($B109,CM$39+$A109,1,1,$D109))</f>
        <v>1719</v>
      </c>
      <c r="CN109" s="1" cm="1">
        <f t="array" aca="1" ref="CN109" ca="1">INDIRECT(ADDRESS($B109,CN$39+$A109,1,1,$D109))</f>
        <v>0</v>
      </c>
      <c r="CO109" s="1" cm="1">
        <f t="array" aca="1" ref="CO109" ca="1">INDIRECT(ADDRESS($B109,CO$39+$A109,1,1,$D109))</f>
        <v>0</v>
      </c>
    </row>
    <row r="110" spans="1:93" x14ac:dyDescent="0.25">
      <c r="A110">
        <v>8</v>
      </c>
      <c r="B110">
        <f t="shared" ca="1" si="45"/>
        <v>26</v>
      </c>
      <c r="C110" s="1" t="str">
        <f t="shared" si="44"/>
        <v>US Maryland</v>
      </c>
      <c r="D110" t="str">
        <f t="shared" si="46"/>
        <v>Actively Infected</v>
      </c>
      <c r="E110" s="1" cm="1">
        <f t="array" aca="1" ref="E110" ca="1">INDIRECT(ADDRESS($B110,E$39+$A110,1,1,$D110))</f>
        <v>0</v>
      </c>
      <c r="F110" s="1" cm="1">
        <f t="array" aca="1" ref="F110" ca="1">INDIRECT(ADDRESS($B110,F$39+$A110,1,1,$D110))</f>
        <v>0</v>
      </c>
      <c r="G110" s="1" cm="1">
        <f t="array" aca="1" ref="G110" ca="1">INDIRECT(ADDRESS($B110,G$39+$A110,1,1,$D110))</f>
        <v>0</v>
      </c>
      <c r="H110" s="1" cm="1">
        <f t="array" aca="1" ref="H110" ca="1">INDIRECT(ADDRESS($B110,H$39+$A110,1,1,$D110))</f>
        <v>0</v>
      </c>
      <c r="I110" s="1" cm="1">
        <f t="array" aca="1" ref="I110" ca="1">INDIRECT(ADDRESS($B110,I$39+$A110,1,1,$D110))</f>
        <v>0</v>
      </c>
      <c r="J110" s="1" cm="1">
        <f t="array" aca="1" ref="J110" ca="1">INDIRECT(ADDRESS($B110,J$39+$A110,1,1,$D110))</f>
        <v>0</v>
      </c>
      <c r="K110" s="1" cm="1">
        <f t="array" aca="1" ref="K110" ca="1">INDIRECT(ADDRESS($B110,K$39+$A110,1,1,$D110))</f>
        <v>0</v>
      </c>
      <c r="L110" s="1" cm="1">
        <f t="array" aca="1" ref="L110" ca="1">INDIRECT(ADDRESS($B110,L$39+$A110,1,1,$D110))</f>
        <v>0</v>
      </c>
      <c r="M110" s="1" cm="1">
        <f t="array" aca="1" ref="M110" ca="1">INDIRECT(ADDRESS($B110,M$39+$A110,1,1,$D110))</f>
        <v>0</v>
      </c>
      <c r="N110" s="1" cm="1">
        <f t="array" aca="1" ref="N110" ca="1">INDIRECT(ADDRESS($B110,N$39+$A110,1,1,$D110))</f>
        <v>0</v>
      </c>
      <c r="O110" s="1" cm="1">
        <f t="array" aca="1" ref="O110" ca="1">INDIRECT(ADDRESS($B110,O$39+$A110,1,1,$D110))</f>
        <v>0</v>
      </c>
      <c r="P110" s="1" cm="1">
        <f t="array" aca="1" ref="P110" ca="1">INDIRECT(ADDRESS($B110,P$39+$A110,1,1,$D110))</f>
        <v>0</v>
      </c>
      <c r="Q110" s="1" cm="1">
        <f t="array" aca="1" ref="Q110" ca="1">INDIRECT(ADDRESS($B110,Q$39+$A110,1,1,$D110))</f>
        <v>0</v>
      </c>
      <c r="R110" s="1" cm="1">
        <f t="array" aca="1" ref="R110" ca="1">INDIRECT(ADDRESS($B110,R$39+$A110,1,1,$D110))</f>
        <v>0</v>
      </c>
      <c r="S110" s="1" cm="1">
        <f t="array" aca="1" ref="S110" ca="1">INDIRECT(ADDRESS($B110,S$39+$A110,1,1,$D110))</f>
        <v>0</v>
      </c>
      <c r="T110" s="1" cm="1">
        <f t="array" aca="1" ref="T110" ca="1">INDIRECT(ADDRESS($B110,T$39+$A110,1,1,$D110))</f>
        <v>0</v>
      </c>
      <c r="U110" s="1" cm="1">
        <f t="array" aca="1" ref="U110" ca="1">INDIRECT(ADDRESS($B110,U$39+$A110,1,1,$D110))</f>
        <v>0</v>
      </c>
      <c r="V110" s="1" cm="1">
        <f t="array" aca="1" ref="V110" ca="1">INDIRECT(ADDRESS($B110,V$39+$A110,1,1,$D110))</f>
        <v>0</v>
      </c>
      <c r="W110" s="1" cm="1">
        <f t="array" aca="1" ref="W110" ca="1">INDIRECT(ADDRESS($B110,W$39+$A110,1,1,$D110))</f>
        <v>0</v>
      </c>
      <c r="X110" s="1" cm="1">
        <f t="array" aca="1" ref="X110" ca="1">INDIRECT(ADDRESS($B110,X$39+$A110,1,1,$D110))</f>
        <v>0</v>
      </c>
      <c r="Y110" s="1" cm="1">
        <f t="array" aca="1" ref="Y110" ca="1">INDIRECT(ADDRESS($B110,Y$39+$A110,1,1,$D110))</f>
        <v>0</v>
      </c>
      <c r="Z110" s="1" cm="1">
        <f t="array" aca="1" ref="Z110" ca="1">INDIRECT(ADDRESS($B110,Z$39+$A110,1,1,$D110))</f>
        <v>0</v>
      </c>
      <c r="AA110" s="1" cm="1">
        <f t="array" aca="1" ref="AA110" ca="1">INDIRECT(ADDRESS($B110,AA$39+$A110,1,1,$D110))</f>
        <v>0</v>
      </c>
      <c r="AB110" s="1" cm="1">
        <f t="array" aca="1" ref="AB110" ca="1">INDIRECT(ADDRESS($B110,AB$39+$A110,1,1,$D110))</f>
        <v>0</v>
      </c>
      <c r="AC110" s="1" cm="1">
        <f t="array" aca="1" ref="AC110" ca="1">INDIRECT(ADDRESS($B110,AC$39+$A110,1,1,$D110))</f>
        <v>0</v>
      </c>
      <c r="AD110" s="1" cm="1">
        <f t="array" aca="1" ref="AD110" ca="1">INDIRECT(ADDRESS($B110,AD$39+$A110,1,1,$D110))</f>
        <v>0</v>
      </c>
      <c r="AE110" s="1" cm="1">
        <f t="array" aca="1" ref="AE110" ca="1">INDIRECT(ADDRESS($B110,AE$39+$A110,1,1,$D110))</f>
        <v>0</v>
      </c>
      <c r="AF110" s="1" cm="1">
        <f t="array" aca="1" ref="AF110" ca="1">INDIRECT(ADDRESS($B110,AF$39+$A110,1,1,$D110))</f>
        <v>0</v>
      </c>
      <c r="AG110" s="1" cm="1">
        <f t="array" aca="1" ref="AG110" ca="1">INDIRECT(ADDRESS($B110,AG$39+$A110,1,1,$D110))</f>
        <v>0</v>
      </c>
      <c r="AH110" s="1" cm="1">
        <f t="array" aca="1" ref="AH110" ca="1">INDIRECT(ADDRESS($B110,AH$39+$A110,1,1,$D110))</f>
        <v>0</v>
      </c>
      <c r="AI110" s="1" cm="1">
        <f t="array" aca="1" ref="AI110" ca="1">INDIRECT(ADDRESS($B110,AI$39+$A110,1,1,$D110))</f>
        <v>0</v>
      </c>
      <c r="AJ110" s="1" cm="1">
        <f t="array" aca="1" ref="AJ110" ca="1">INDIRECT(ADDRESS($B110,AJ$39+$A110,1,1,$D110))</f>
        <v>0</v>
      </c>
      <c r="AK110" s="1" cm="1">
        <f t="array" aca="1" ref="AK110" ca="1">INDIRECT(ADDRESS($B110,AK$39+$A110,1,1,$D110))</f>
        <v>0</v>
      </c>
      <c r="AL110" s="1" cm="1">
        <f t="array" aca="1" ref="AL110" ca="1">INDIRECT(ADDRESS($B110,AL$39+$A110,1,1,$D110))</f>
        <v>0</v>
      </c>
      <c r="AM110" s="1" cm="1">
        <f t="array" aca="1" ref="AM110" ca="1">INDIRECT(ADDRESS($B110,AM$39+$A110,1,1,$D110))</f>
        <v>0</v>
      </c>
      <c r="AN110" s="1" cm="1">
        <f t="array" aca="1" ref="AN110" ca="1">INDIRECT(ADDRESS($B110,AN$39+$A110,1,1,$D110))</f>
        <v>0</v>
      </c>
      <c r="AO110" s="1" cm="1">
        <f t="array" aca="1" ref="AO110" ca="1">INDIRECT(ADDRESS($B110,AO$39+$A110,1,1,$D110))</f>
        <v>0</v>
      </c>
      <c r="AP110" s="1" cm="1">
        <f t="array" aca="1" ref="AP110" ca="1">INDIRECT(ADDRESS($B110,AP$39+$A110,1,1,$D110))</f>
        <v>0</v>
      </c>
      <c r="AQ110" s="1" cm="1">
        <f t="array" aca="1" ref="AQ110" ca="1">INDIRECT(ADDRESS($B110,AQ$39+$A110,1,1,$D110))</f>
        <v>0</v>
      </c>
      <c r="AR110" s="1" cm="1">
        <f t="array" aca="1" ref="AR110" ca="1">INDIRECT(ADDRESS($B110,AR$39+$A110,1,1,$D110))</f>
        <v>0</v>
      </c>
      <c r="AS110" s="1" cm="1">
        <f t="array" aca="1" ref="AS110" ca="1">INDIRECT(ADDRESS($B110,AS$39+$A110,1,1,$D110))</f>
        <v>0</v>
      </c>
      <c r="AT110" s="1" cm="1">
        <f t="array" aca="1" ref="AT110" ca="1">INDIRECT(ADDRESS($B110,AT$39+$A110,1,1,$D110))</f>
        <v>0</v>
      </c>
      <c r="AU110" s="1" cm="1">
        <f t="array" aca="1" ref="AU110" ca="1">INDIRECT(ADDRESS($B110,AU$39+$A110,1,1,$D110))</f>
        <v>0</v>
      </c>
      <c r="AV110" s="1" cm="1">
        <f t="array" aca="1" ref="AV110" ca="1">INDIRECT(ADDRESS($B110,AV$39+$A110,1,1,$D110))</f>
        <v>0</v>
      </c>
      <c r="AW110" s="1" cm="1">
        <f t="array" aca="1" ref="AW110" ca="1">INDIRECT(ADDRESS($B110,AW$39+$A110,1,1,$D110))</f>
        <v>3</v>
      </c>
      <c r="AX110" s="1" cm="1">
        <f t="array" aca="1" ref="AX110" ca="1">INDIRECT(ADDRESS($B110,AX$39+$A110,1,1,$D110))</f>
        <v>3</v>
      </c>
      <c r="AY110" s="1" cm="1">
        <f t="array" aca="1" ref="AY110" ca="1">INDIRECT(ADDRESS($B110,AY$39+$A110,1,1,$D110))</f>
        <v>3</v>
      </c>
      <c r="AZ110" s="1" cm="1">
        <f t="array" aca="1" ref="AZ110" ca="1">INDIRECT(ADDRESS($B110,AZ$39+$A110,1,1,$D110))</f>
        <v>5</v>
      </c>
      <c r="BA110" s="1" cm="1">
        <f t="array" aca="1" ref="BA110" ca="1">INDIRECT(ADDRESS($B110,BA$39+$A110,1,1,$D110))</f>
        <v>6</v>
      </c>
      <c r="BB110" s="1" cm="1">
        <f t="array" aca="1" ref="BB110" ca="1">INDIRECT(ADDRESS($B110,BB$39+$A110,1,1,$D110))</f>
        <v>9</v>
      </c>
      <c r="BC110" s="1" cm="1">
        <f t="array" aca="1" ref="BC110" ca="1">INDIRECT(ADDRESS($B110,BC$39+$A110,1,1,$D110))</f>
        <v>12</v>
      </c>
      <c r="BD110" s="1" cm="1">
        <f t="array" aca="1" ref="BD110" ca="1">INDIRECT(ADDRESS($B110,BD$39+$A110,1,1,$D110))</f>
        <v>17</v>
      </c>
      <c r="BE110" s="1" cm="1">
        <f t="array" aca="1" ref="BE110" ca="1">INDIRECT(ADDRESS($B110,BE$39+$A110,1,1,$D110))</f>
        <v>26</v>
      </c>
      <c r="BF110" s="1" cm="1">
        <f t="array" aca="1" ref="BF110" ca="1">INDIRECT(ADDRESS($B110,BF$39+$A110,1,1,$D110))</f>
        <v>31</v>
      </c>
      <c r="BG110" s="1" cm="1">
        <f t="array" aca="1" ref="BG110" ca="1">INDIRECT(ADDRESS($B110,BG$39+$A110,1,1,$D110))</f>
        <v>37</v>
      </c>
      <c r="BH110" s="1" cm="1">
        <f t="array" aca="1" ref="BH110" ca="1">INDIRECT(ADDRESS($B110,BH$39+$A110,1,1,$D110))</f>
        <v>57</v>
      </c>
      <c r="BI110" s="1" cm="1">
        <f t="array" aca="1" ref="BI110" ca="1">INDIRECT(ADDRESS($B110,BI$39+$A110,1,1,$D110))</f>
        <v>85</v>
      </c>
      <c r="BJ110" s="1" cm="1">
        <f t="array" aca="1" ref="BJ110" ca="1">INDIRECT(ADDRESS($B110,BJ$39+$A110,1,1,$D110))</f>
        <v>106</v>
      </c>
      <c r="BK110" s="1" cm="1">
        <f t="array" aca="1" ref="BK110" ca="1">INDIRECT(ADDRESS($B110,BK$39+$A110,1,1,$D110))</f>
        <v>146</v>
      </c>
      <c r="BL110" s="1" cm="1">
        <f t="array" aca="1" ref="BL110" ca="1">INDIRECT(ADDRESS($B110,BL$39+$A110,1,1,$D110))</f>
        <v>187</v>
      </c>
      <c r="BM110" s="1" cm="1">
        <f t="array" aca="1" ref="BM110" ca="1">INDIRECT(ADDRESS($B110,BM$39+$A110,1,1,$D110))</f>
        <v>241</v>
      </c>
      <c r="BN110" s="1" cm="1">
        <f t="array" aca="1" ref="BN110" ca="1">INDIRECT(ADDRESS($B110,BN$39+$A110,1,1,$D110))</f>
        <v>283</v>
      </c>
      <c r="BO110" s="1" cm="1">
        <f t="array" aca="1" ref="BO110" ca="1">INDIRECT(ADDRESS($B110,BO$39+$A110,1,1,$D110))</f>
        <v>343</v>
      </c>
      <c r="BP110" s="1" cm="1">
        <f t="array" aca="1" ref="BP110" ca="1">INDIRECT(ADDRESS($B110,BP$39+$A110,1,1,$D110))</f>
        <v>414</v>
      </c>
      <c r="BQ110" s="1" cm="1">
        <f t="array" aca="1" ref="BQ110" ca="1">INDIRECT(ADDRESS($B110,BQ$39+$A110,1,1,$D110))</f>
        <v>568</v>
      </c>
      <c r="BR110" s="1" cm="1">
        <f t="array" aca="1" ref="BR110" ca="1">INDIRECT(ADDRESS($B110,BR$39+$A110,1,1,$D110))</f>
        <v>757</v>
      </c>
      <c r="BS110" s="1" cm="1">
        <f t="array" aca="1" ref="BS110" ca="1">INDIRECT(ADDRESS($B110,BS$39+$A110,1,1,$D110))</f>
        <v>966</v>
      </c>
      <c r="BT110" s="1" cm="1">
        <f t="array" aca="1" ref="BT110" ca="1">INDIRECT(ADDRESS($B110,BT$39+$A110,1,1,$D110))</f>
        <v>1208</v>
      </c>
      <c r="BU110" s="1" cm="1">
        <f t="array" aca="1" ref="BU110" ca="1">INDIRECT(ADDRESS($B110,BU$39+$A110,1,1,$D110))</f>
        <v>1376</v>
      </c>
      <c r="BV110" s="1" cm="1">
        <f t="array" aca="1" ref="BV110" ca="1">INDIRECT(ADDRESS($B110,BV$39+$A110,1,1,$D110))</f>
        <v>1603</v>
      </c>
      <c r="BW110" s="1" cm="1">
        <f t="array" aca="1" ref="BW110" ca="1">INDIRECT(ADDRESS($B110,BW$39+$A110,1,1,$D110))</f>
        <v>1900</v>
      </c>
      <c r="BX110" s="1" cm="1">
        <f t="array" aca="1" ref="BX110" ca="1">INDIRECT(ADDRESS($B110,BX$39+$A110,1,1,$D110))</f>
        <v>2224</v>
      </c>
      <c r="BY110" s="1" cm="1">
        <f t="array" aca="1" ref="BY110" ca="1">INDIRECT(ADDRESS($B110,BY$39+$A110,1,1,$D110))</f>
        <v>2609</v>
      </c>
      <c r="BZ110" s="1" cm="1">
        <f t="array" aca="1" ref="BZ110" ca="1">INDIRECT(ADDRESS($B110,BZ$39+$A110,1,1,$D110))</f>
        <v>2935</v>
      </c>
      <c r="CA110" s="1" cm="1">
        <f t="array" aca="1" ref="CA110" ca="1">INDIRECT(ADDRESS($B110,CA$39+$A110,1,1,$D110))</f>
        <v>3365</v>
      </c>
      <c r="CB110" s="1" cm="1">
        <f t="array" aca="1" ref="CB110" ca="1">INDIRECT(ADDRESS($B110,CB$39+$A110,1,1,$D110))</f>
        <v>3757</v>
      </c>
      <c r="CC110" s="1" cm="1">
        <f t="array" aca="1" ref="CC110" ca="1">INDIRECT(ADDRESS($B110,CC$39+$A110,1,1,$D110))</f>
        <v>4022</v>
      </c>
      <c r="CD110" s="1" cm="1">
        <f t="array" aca="1" ref="CD110" ca="1">INDIRECT(ADDRESS($B110,CD$39+$A110,1,1,$D110))</f>
        <v>5106</v>
      </c>
      <c r="CE110" s="1" cm="1">
        <f t="array" aca="1" ref="CE110" ca="1">INDIRECT(ADDRESS($B110,CE$39+$A110,1,1,$D110))</f>
        <v>5605</v>
      </c>
      <c r="CF110" s="1" cm="1">
        <f t="array" aca="1" ref="CF110" ca="1">INDIRECT(ADDRESS($B110,CF$39+$A110,1,1,$D110))</f>
        <v>6194</v>
      </c>
      <c r="CG110" s="1" cm="1">
        <f t="array" aca="1" ref="CG110" ca="1">INDIRECT(ADDRESS($B110,CG$39+$A110,1,1,$D110))</f>
        <v>6702</v>
      </c>
      <c r="CH110" s="1" cm="1">
        <f t="array" aca="1" ref="CH110" ca="1">INDIRECT(ADDRESS($B110,CH$39+$A110,1,1,$D110))</f>
        <v>6986</v>
      </c>
      <c r="CI110" s="1" cm="1">
        <f t="array" aca="1" ref="CI110" ca="1">INDIRECT(ADDRESS($B110,CI$39+$A110,1,1,$D110))</f>
        <v>7523</v>
      </c>
      <c r="CJ110" s="1" cm="1">
        <f t="array" aca="1" ref="CJ110" ca="1">INDIRECT(ADDRESS($B110,CJ$39+$A110,1,1,$D110))</f>
        <v>7812</v>
      </c>
      <c r="CK110" s="1" cm="1">
        <f t="array" aca="1" ref="CK110" ca="1">INDIRECT(ADDRESS($B110,CK$39+$A110,1,1,$D110))</f>
        <v>8047</v>
      </c>
      <c r="CL110" s="1" cm="1">
        <f t="array" aca="1" ref="CL110" ca="1">INDIRECT(ADDRESS($B110,CL$39+$A110,1,1,$D110))</f>
        <v>8453</v>
      </c>
      <c r="CM110" s="1" cm="1">
        <f t="array" aca="1" ref="CM110" ca="1">INDIRECT(ADDRESS($B110,CM$39+$A110,1,1,$D110))</f>
        <v>8814</v>
      </c>
      <c r="CN110" s="1" cm="1">
        <f t="array" aca="1" ref="CN110" ca="1">INDIRECT(ADDRESS($B110,CN$39+$A110,1,1,$D110))</f>
        <v>0</v>
      </c>
      <c r="CO110" s="1" cm="1">
        <f t="array" aca="1" ref="CO110" ca="1">INDIRECT(ADDRESS($B110,CO$39+$A110,1,1,$D110))</f>
        <v>0</v>
      </c>
    </row>
    <row r="111" spans="1:93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</row>
    <row r="112" spans="1:93" x14ac:dyDescent="0.25">
      <c r="C112" s="4" t="s">
        <v>138</v>
      </c>
      <c r="D112" s="4"/>
      <c r="E112" s="5" t="str">
        <f t="shared" ref="E112:AJ112" ca="1" si="47">E52</f>
        <v>2020-01-22</v>
      </c>
      <c r="F112" s="5" t="str">
        <f t="shared" ca="1" si="47"/>
        <v>2020-01-23</v>
      </c>
      <c r="G112" s="5" t="str">
        <f t="shared" ca="1" si="47"/>
        <v>2020-01-24</v>
      </c>
      <c r="H112" s="5" t="str">
        <f t="shared" ca="1" si="47"/>
        <v>2020-01-25</v>
      </c>
      <c r="I112" s="5" t="str">
        <f t="shared" ca="1" si="47"/>
        <v>2020-01-26</v>
      </c>
      <c r="J112" s="5" t="str">
        <f t="shared" ca="1" si="47"/>
        <v>2020-01-27</v>
      </c>
      <c r="K112" s="5" t="str">
        <f t="shared" ca="1" si="47"/>
        <v>2020-01-28</v>
      </c>
      <c r="L112" s="5" t="str">
        <f t="shared" ca="1" si="47"/>
        <v>2020-01-29</v>
      </c>
      <c r="M112" s="5" t="str">
        <f t="shared" ca="1" si="47"/>
        <v>2020-01-30</v>
      </c>
      <c r="N112" s="5" t="str">
        <f t="shared" ca="1" si="47"/>
        <v>2020-01-31</v>
      </c>
      <c r="O112" s="5" t="str">
        <f t="shared" ca="1" si="47"/>
        <v>2020-02-01</v>
      </c>
      <c r="P112" s="5" t="str">
        <f t="shared" ca="1" si="47"/>
        <v>2020-02-02</v>
      </c>
      <c r="Q112" s="5" t="str">
        <f t="shared" ca="1" si="47"/>
        <v>2020-02-03</v>
      </c>
      <c r="R112" s="5" t="str">
        <f t="shared" ca="1" si="47"/>
        <v>2020-02-04</v>
      </c>
      <c r="S112" s="5" t="str">
        <f t="shared" ca="1" si="47"/>
        <v>2020-02-05</v>
      </c>
      <c r="T112" s="5" t="str">
        <f t="shared" ca="1" si="47"/>
        <v>2020-02-06</v>
      </c>
      <c r="U112" s="5" t="str">
        <f t="shared" ca="1" si="47"/>
        <v>2020-02-07</v>
      </c>
      <c r="V112" s="5" t="str">
        <f t="shared" ca="1" si="47"/>
        <v>2020-02-08</v>
      </c>
      <c r="W112" s="5" t="str">
        <f t="shared" ca="1" si="47"/>
        <v>2020-02-09</v>
      </c>
      <c r="X112" s="5" t="str">
        <f t="shared" ca="1" si="47"/>
        <v>2020-02-10</v>
      </c>
      <c r="Y112" s="5" t="str">
        <f t="shared" ca="1" si="47"/>
        <v>2020-02-11</v>
      </c>
      <c r="Z112" s="5" t="str">
        <f t="shared" ca="1" si="47"/>
        <v>2020-02-12</v>
      </c>
      <c r="AA112" s="5" t="str">
        <f t="shared" ca="1" si="47"/>
        <v>2020-02-13</v>
      </c>
      <c r="AB112" s="5" t="str">
        <f t="shared" ca="1" si="47"/>
        <v>2020-02-14</v>
      </c>
      <c r="AC112" s="5" t="str">
        <f t="shared" ca="1" si="47"/>
        <v>2020-02-15</v>
      </c>
      <c r="AD112" s="5" t="str">
        <f t="shared" ca="1" si="47"/>
        <v>2020-02-16</v>
      </c>
      <c r="AE112" s="5" t="str">
        <f t="shared" ca="1" si="47"/>
        <v>2020-02-17</v>
      </c>
      <c r="AF112" s="5" t="str">
        <f t="shared" ca="1" si="47"/>
        <v>2020-02-18</v>
      </c>
      <c r="AG112" s="5" t="str">
        <f t="shared" ca="1" si="47"/>
        <v>2020-02-19</v>
      </c>
      <c r="AH112" s="5" t="str">
        <f t="shared" ca="1" si="47"/>
        <v>2020-02-20</v>
      </c>
      <c r="AI112" s="5" t="str">
        <f t="shared" ca="1" si="47"/>
        <v>2020-02-21</v>
      </c>
      <c r="AJ112" s="5" t="str">
        <f t="shared" ca="1" si="47"/>
        <v>2020-02-22</v>
      </c>
      <c r="AK112" s="5" t="str">
        <f t="shared" ref="AK112:BP112" ca="1" si="48">AK52</f>
        <v>2020-02-23</v>
      </c>
      <c r="AL112" s="5" t="str">
        <f t="shared" ca="1" si="48"/>
        <v>2020-02-24</v>
      </c>
      <c r="AM112" s="5" t="str">
        <f t="shared" ca="1" si="48"/>
        <v>2020-02-25</v>
      </c>
      <c r="AN112" s="5" t="str">
        <f t="shared" ca="1" si="48"/>
        <v>2020-02-26</v>
      </c>
      <c r="AO112" s="5" t="str">
        <f t="shared" ca="1" si="48"/>
        <v>2020-02-27</v>
      </c>
      <c r="AP112" s="5" t="str">
        <f t="shared" ca="1" si="48"/>
        <v>2020-02-28</v>
      </c>
      <c r="AQ112" s="5" t="str">
        <f t="shared" ca="1" si="48"/>
        <v>2020-02-29</v>
      </c>
      <c r="AR112" s="5" t="str">
        <f t="shared" ca="1" si="48"/>
        <v>2020-03-01</v>
      </c>
      <c r="AS112" s="5" t="str">
        <f t="shared" ca="1" si="48"/>
        <v>2020-03-02</v>
      </c>
      <c r="AT112" s="5" t="str">
        <f t="shared" ca="1" si="48"/>
        <v>2020-03-03</v>
      </c>
      <c r="AU112" s="5" t="str">
        <f t="shared" ca="1" si="48"/>
        <v>2020-03-04</v>
      </c>
      <c r="AV112" s="5" t="str">
        <f t="shared" ca="1" si="48"/>
        <v>2020-03-05</v>
      </c>
      <c r="AW112" s="5" t="str">
        <f t="shared" ca="1" si="48"/>
        <v>2020-03-06</v>
      </c>
      <c r="AX112" s="5" t="str">
        <f t="shared" ca="1" si="48"/>
        <v>2020-03-07</v>
      </c>
      <c r="AY112" s="5" t="str">
        <f t="shared" ca="1" si="48"/>
        <v>2020-03-08</v>
      </c>
      <c r="AZ112" s="5" t="str">
        <f t="shared" ca="1" si="48"/>
        <v>2020-03-09</v>
      </c>
      <c r="BA112" s="5" t="str">
        <f t="shared" ca="1" si="48"/>
        <v>2020-03-10</v>
      </c>
      <c r="BB112" s="5" t="str">
        <f t="shared" ca="1" si="48"/>
        <v>2020-03-11</v>
      </c>
      <c r="BC112" s="5" t="str">
        <f t="shared" ca="1" si="48"/>
        <v>2020-03-12</v>
      </c>
      <c r="BD112" s="5" t="str">
        <f t="shared" ca="1" si="48"/>
        <v>2020-03-13</v>
      </c>
      <c r="BE112" s="5" t="str">
        <f t="shared" ca="1" si="48"/>
        <v>2020-03-14</v>
      </c>
      <c r="BF112" s="5" t="str">
        <f t="shared" ca="1" si="48"/>
        <v>2020-03-15</v>
      </c>
      <c r="BG112" s="5" t="str">
        <f t="shared" ca="1" si="48"/>
        <v>2020-03-16</v>
      </c>
      <c r="BH112" s="5" t="str">
        <f t="shared" ca="1" si="48"/>
        <v>2020-03-17</v>
      </c>
      <c r="BI112" s="5" t="str">
        <f t="shared" ca="1" si="48"/>
        <v>2020-03-18</v>
      </c>
      <c r="BJ112" s="5" t="str">
        <f t="shared" ca="1" si="48"/>
        <v>2020-03-19</v>
      </c>
      <c r="BK112" s="5" t="str">
        <f t="shared" ca="1" si="48"/>
        <v>2020-03-20</v>
      </c>
      <c r="BL112" s="5" t="str">
        <f t="shared" ca="1" si="48"/>
        <v>2020-03-21</v>
      </c>
      <c r="BM112" s="5" t="str">
        <f t="shared" ca="1" si="48"/>
        <v>2020-03-22</v>
      </c>
      <c r="BN112" s="5" t="str">
        <f t="shared" ca="1" si="48"/>
        <v>2020-03-23</v>
      </c>
      <c r="BO112" s="5" t="str">
        <f t="shared" ca="1" si="48"/>
        <v>2020-03-24</v>
      </c>
      <c r="BP112" s="5" t="str">
        <f t="shared" ca="1" si="48"/>
        <v>2020-03-25</v>
      </c>
      <c r="BQ112" s="5" t="str">
        <f t="shared" ref="BQ112:BU112" ca="1" si="49">BQ52</f>
        <v>2020-03-26</v>
      </c>
      <c r="BR112" s="5" t="str">
        <f t="shared" ca="1" si="49"/>
        <v>2020-03-27</v>
      </c>
      <c r="BS112" s="5" t="str">
        <f t="shared" ca="1" si="49"/>
        <v>2020-03-28</v>
      </c>
      <c r="BT112" s="5" t="str">
        <f t="shared" ca="1" si="49"/>
        <v>2020-03-29</v>
      </c>
      <c r="BU112" s="5" t="str">
        <f t="shared" ca="1" si="49"/>
        <v>2020-03-30</v>
      </c>
      <c r="BV112" s="5" t="str">
        <f t="shared" ref="BV112:CO112" ca="1" si="50">BV52</f>
        <v>2020-03-31</v>
      </c>
      <c r="BW112" s="5" t="str">
        <f t="shared" ca="1" si="50"/>
        <v>2020-04-01</v>
      </c>
      <c r="BX112" s="5" t="str">
        <f t="shared" ca="1" si="50"/>
        <v>2020-04-02</v>
      </c>
      <c r="BY112" s="5" t="str">
        <f t="shared" ca="1" si="50"/>
        <v>2020-04-03</v>
      </c>
      <c r="BZ112" s="5" t="str">
        <f t="shared" ca="1" si="50"/>
        <v>2020-04-04</v>
      </c>
      <c r="CA112" s="5" t="str">
        <f t="shared" ca="1" si="50"/>
        <v>2020-04-05</v>
      </c>
      <c r="CB112" s="5" t="str">
        <f t="shared" ca="1" si="50"/>
        <v>2020-04-06</v>
      </c>
      <c r="CC112" s="5" t="str">
        <f t="shared" ca="1" si="50"/>
        <v>2020-04-07</v>
      </c>
      <c r="CD112" s="5" t="str">
        <f t="shared" ca="1" si="50"/>
        <v>2020-04-08</v>
      </c>
      <c r="CE112" s="5" t="str">
        <f t="shared" ca="1" si="50"/>
        <v>2020-04-09</v>
      </c>
      <c r="CF112" s="5" t="str">
        <f t="shared" ca="1" si="50"/>
        <v>2020-04-10</v>
      </c>
      <c r="CG112" s="5" t="str">
        <f t="shared" ca="1" si="50"/>
        <v>2020-04-11</v>
      </c>
      <c r="CH112" s="5" t="str">
        <f t="shared" ca="1" si="50"/>
        <v>2020-04-12</v>
      </c>
      <c r="CI112" s="5" t="str">
        <f t="shared" ca="1" si="50"/>
        <v>2020-04-13</v>
      </c>
      <c r="CJ112" s="5" t="str">
        <f t="shared" ca="1" si="50"/>
        <v>2020-04-14</v>
      </c>
      <c r="CK112" s="5" t="str">
        <f t="shared" ca="1" si="50"/>
        <v>2020-04-15</v>
      </c>
      <c r="CL112" s="5" t="str">
        <f t="shared" ca="1" si="50"/>
        <v>2020-04-16</v>
      </c>
      <c r="CM112" s="5" t="str">
        <f t="shared" ca="1" si="50"/>
        <v>2020-04-17</v>
      </c>
      <c r="CN112" s="5">
        <f t="shared" ca="1" si="50"/>
        <v>0</v>
      </c>
      <c r="CO112" s="5">
        <f t="shared" ca="1" si="50"/>
        <v>0</v>
      </c>
    </row>
    <row r="113" spans="1:93" x14ac:dyDescent="0.25">
      <c r="C113" s="1" t="str">
        <f t="shared" ref="C113:C120" si="51">C8</f>
        <v>US</v>
      </c>
      <c r="D113" t="str">
        <f>C112</f>
        <v>Recovered not reported</v>
      </c>
      <c r="E113" s="1">
        <f t="shared" ref="E113:AJ113" ca="1" si="52">E73-E63</f>
        <v>0</v>
      </c>
      <c r="F113" s="1">
        <f t="shared" ca="1" si="52"/>
        <v>0</v>
      </c>
      <c r="G113" s="1">
        <f t="shared" ca="1" si="52"/>
        <v>0</v>
      </c>
      <c r="H113" s="1">
        <f t="shared" ca="1" si="52"/>
        <v>0</v>
      </c>
      <c r="I113" s="1">
        <f t="shared" ca="1" si="52"/>
        <v>0</v>
      </c>
      <c r="J113" s="1">
        <f t="shared" ca="1" si="52"/>
        <v>0</v>
      </c>
      <c r="K113" s="1">
        <f t="shared" ca="1" si="52"/>
        <v>0</v>
      </c>
      <c r="L113" s="1">
        <f t="shared" ca="1" si="52"/>
        <v>0</v>
      </c>
      <c r="M113" s="1">
        <f t="shared" ca="1" si="52"/>
        <v>0</v>
      </c>
      <c r="N113" s="1">
        <f t="shared" ca="1" si="52"/>
        <v>0</v>
      </c>
      <c r="O113" s="1">
        <f t="shared" ca="1" si="52"/>
        <v>0</v>
      </c>
      <c r="P113" s="1">
        <f t="shared" ca="1" si="52"/>
        <v>0</v>
      </c>
      <c r="Q113" s="1">
        <f t="shared" ca="1" si="52"/>
        <v>0</v>
      </c>
      <c r="R113" s="1">
        <f t="shared" ca="1" si="52"/>
        <v>0</v>
      </c>
      <c r="S113" s="1">
        <f t="shared" ca="1" si="52"/>
        <v>1</v>
      </c>
      <c r="T113" s="1">
        <f t="shared" ca="1" si="52"/>
        <v>1</v>
      </c>
      <c r="U113" s="1">
        <f t="shared" ca="1" si="52"/>
        <v>2</v>
      </c>
      <c r="V113" s="1">
        <f t="shared" ca="1" si="52"/>
        <v>2</v>
      </c>
      <c r="W113" s="1">
        <f t="shared" ca="1" si="52"/>
        <v>5</v>
      </c>
      <c r="X113" s="1">
        <f t="shared" ca="1" si="52"/>
        <v>5.4</v>
      </c>
      <c r="Y113" s="1">
        <f t="shared" ca="1" si="52"/>
        <v>5.8</v>
      </c>
      <c r="Z113" s="1">
        <f t="shared" ca="1" si="52"/>
        <v>6.2</v>
      </c>
      <c r="AA113" s="1">
        <f t="shared" ca="1" si="52"/>
        <v>6.6</v>
      </c>
      <c r="AB113" s="1">
        <f t="shared" ca="1" si="52"/>
        <v>7</v>
      </c>
      <c r="AC113" s="1">
        <f t="shared" ca="1" si="52"/>
        <v>8</v>
      </c>
      <c r="AD113" s="1">
        <f t="shared" ca="1" si="52"/>
        <v>9.5</v>
      </c>
      <c r="AE113" s="1">
        <f t="shared" ca="1" si="52"/>
        <v>11</v>
      </c>
      <c r="AF113" s="1">
        <f t="shared" ca="1" si="52"/>
        <v>11.125</v>
      </c>
      <c r="AG113" s="1">
        <f t="shared" ca="1" si="52"/>
        <v>11.25</v>
      </c>
      <c r="AH113" s="1">
        <f t="shared" ca="1" si="52"/>
        <v>11.375</v>
      </c>
      <c r="AI113" s="1">
        <f t="shared" ca="1" si="52"/>
        <v>11.5</v>
      </c>
      <c r="AJ113" s="1">
        <f t="shared" ca="1" si="52"/>
        <v>11.625</v>
      </c>
      <c r="AK113" s="1">
        <f t="shared" ref="AK113:BP113" ca="1" si="53">AK73-AK63</f>
        <v>11.75</v>
      </c>
      <c r="AL113" s="1">
        <f t="shared" ca="1" si="53"/>
        <v>11.875</v>
      </c>
      <c r="AM113" s="1">
        <f t="shared" ca="1" si="53"/>
        <v>12</v>
      </c>
      <c r="AN113" s="1">
        <f t="shared" ca="1" si="53"/>
        <v>12.5</v>
      </c>
      <c r="AO113" s="1">
        <f t="shared" ca="1" si="53"/>
        <v>13</v>
      </c>
      <c r="AP113" s="1">
        <f t="shared" ca="1" si="53"/>
        <v>13.25</v>
      </c>
      <c r="AQ113" s="1">
        <f t="shared" ca="1" si="53"/>
        <v>12.5</v>
      </c>
      <c r="AR113" s="1">
        <f t="shared" ca="1" si="53"/>
        <v>12.75</v>
      </c>
      <c r="AS113" s="1">
        <f t="shared" ca="1" si="53"/>
        <v>8</v>
      </c>
      <c r="AT113" s="1">
        <f t="shared" ca="1" si="53"/>
        <v>7.25</v>
      </c>
      <c r="AU113" s="1">
        <f t="shared" ca="1" si="53"/>
        <v>3.5</v>
      </c>
      <c r="AV113" s="1">
        <f t="shared" ca="1" si="53"/>
        <v>2.75</v>
      </c>
      <c r="AW113" s="1">
        <f t="shared" ca="1" si="53"/>
        <v>1</v>
      </c>
      <c r="AX113" s="1">
        <f t="shared" ca="1" si="53"/>
        <v>10</v>
      </c>
      <c r="AY113" s="1">
        <f t="shared" ca="1" si="53"/>
        <v>18</v>
      </c>
      <c r="AZ113" s="1">
        <f t="shared" ca="1" si="53"/>
        <v>29</v>
      </c>
      <c r="BA113" s="1">
        <f t="shared" ca="1" si="53"/>
        <v>26</v>
      </c>
      <c r="BB113" s="1">
        <f t="shared" ca="1" si="53"/>
        <v>21</v>
      </c>
      <c r="BC113" s="1">
        <f t="shared" ca="1" si="53"/>
        <v>18</v>
      </c>
      <c r="BD113" s="1">
        <f t="shared" ca="1" si="53"/>
        <v>13</v>
      </c>
      <c r="BE113" s="1">
        <f t="shared" ca="1" si="53"/>
        <v>14</v>
      </c>
      <c r="BF113" s="1">
        <f t="shared" ca="1" si="53"/>
        <v>11</v>
      </c>
      <c r="BG113" s="1">
        <f t="shared" ca="1" si="53"/>
        <v>13</v>
      </c>
      <c r="BH113" s="1">
        <f t="shared" ca="1" si="53"/>
        <v>10</v>
      </c>
      <c r="BI113" s="1">
        <f t="shared" ca="1" si="53"/>
        <v>31</v>
      </c>
      <c r="BJ113" s="1">
        <f t="shared" ca="1" si="53"/>
        <v>17</v>
      </c>
      <c r="BK113" s="1">
        <f t="shared" ca="1" si="53"/>
        <v>18</v>
      </c>
      <c r="BL113" s="1">
        <f t="shared" ca="1" si="53"/>
        <v>95</v>
      </c>
      <c r="BM113" s="1">
        <f t="shared" ca="1" si="53"/>
        <v>101</v>
      </c>
      <c r="BN113" s="1">
        <f t="shared" ca="1" si="53"/>
        <v>26</v>
      </c>
      <c r="BO113" s="1">
        <f t="shared" ca="1" si="53"/>
        <v>253</v>
      </c>
      <c r="BP113" s="1">
        <f t="shared" ca="1" si="53"/>
        <v>339</v>
      </c>
      <c r="BQ113" s="1">
        <f t="shared" ref="BQ113:BU113" ca="1" si="54">BQ73-BQ63</f>
        <v>454</v>
      </c>
      <c r="BR113" s="1">
        <f t="shared" ca="1" si="54"/>
        <v>598</v>
      </c>
      <c r="BS113" s="1">
        <f t="shared" ca="1" si="54"/>
        <v>701</v>
      </c>
      <c r="BT113" s="1">
        <f t="shared" ca="1" si="54"/>
        <v>1032</v>
      </c>
      <c r="BU113" s="1">
        <f t="shared" ca="1" si="54"/>
        <v>1654</v>
      </c>
      <c r="BV113" s="1">
        <f t="shared" ref="BV113:CO113" ca="1" si="55">BV73-BV63</f>
        <v>2548</v>
      </c>
      <c r="BW113" s="1">
        <f t="shared" ca="1" si="55"/>
        <v>3026</v>
      </c>
      <c r="BX113" s="1">
        <f t="shared" ca="1" si="55"/>
        <v>7821</v>
      </c>
      <c r="BY113" s="1">
        <f t="shared" ca="1" si="55"/>
        <v>12186</v>
      </c>
      <c r="BZ113" s="1">
        <f t="shared" ca="1" si="55"/>
        <v>17193</v>
      </c>
      <c r="CA113" s="1">
        <f t="shared" ca="1" si="55"/>
        <v>23657</v>
      </c>
      <c r="CB113" s="1">
        <f t="shared" ca="1" si="55"/>
        <v>33060</v>
      </c>
      <c r="CC113" s="1">
        <f t="shared" ca="1" si="55"/>
        <v>41014</v>
      </c>
      <c r="CD113" s="1">
        <f t="shared" ca="1" si="55"/>
        <v>51083</v>
      </c>
      <c r="CE113" s="1">
        <f t="shared" ca="1" si="55"/>
        <v>67358</v>
      </c>
      <c r="CF113" s="1">
        <f t="shared" ca="1" si="55"/>
        <v>83071</v>
      </c>
      <c r="CG113" s="1">
        <f t="shared" ca="1" si="55"/>
        <v>101003</v>
      </c>
      <c r="CH113" s="1">
        <f t="shared" ca="1" si="55"/>
        <v>118890</v>
      </c>
      <c r="CI113" s="1">
        <f t="shared" ca="1" si="55"/>
        <v>138303</v>
      </c>
      <c r="CJ113" s="1">
        <f t="shared" ca="1" si="55"/>
        <v>162341</v>
      </c>
      <c r="CK113" s="1">
        <f t="shared" ca="1" si="55"/>
        <v>185047</v>
      </c>
      <c r="CL113" s="1">
        <f t="shared" ca="1" si="55"/>
        <v>210846</v>
      </c>
      <c r="CM113" s="1">
        <f t="shared" ca="1" si="55"/>
        <v>238813</v>
      </c>
      <c r="CN113" s="1">
        <f t="shared" ca="1" si="55"/>
        <v>0</v>
      </c>
      <c r="CO113" s="1">
        <f t="shared" ca="1" si="55"/>
        <v>0</v>
      </c>
    </row>
    <row r="114" spans="1:93" x14ac:dyDescent="0.25">
      <c r="C114" s="1" t="str">
        <f t="shared" si="51"/>
        <v>US New York</v>
      </c>
      <c r="D114" t="str">
        <f>D113</f>
        <v>Recovered not reported</v>
      </c>
      <c r="E114" s="1">
        <f t="shared" ref="E114:AJ114" ca="1" si="56">E74-E64</f>
        <v>0</v>
      </c>
      <c r="F114" s="1">
        <f t="shared" ca="1" si="56"/>
        <v>0</v>
      </c>
      <c r="G114" s="1">
        <f t="shared" ca="1" si="56"/>
        <v>0</v>
      </c>
      <c r="H114" s="1">
        <f t="shared" ca="1" si="56"/>
        <v>0</v>
      </c>
      <c r="I114" s="1">
        <f t="shared" ca="1" si="56"/>
        <v>0</v>
      </c>
      <c r="J114" s="1">
        <f t="shared" ca="1" si="56"/>
        <v>0</v>
      </c>
      <c r="K114" s="1">
        <f t="shared" ca="1" si="56"/>
        <v>0</v>
      </c>
      <c r="L114" s="1">
        <f t="shared" ca="1" si="56"/>
        <v>0</v>
      </c>
      <c r="M114" s="1">
        <f t="shared" ca="1" si="56"/>
        <v>0</v>
      </c>
      <c r="N114" s="1">
        <f t="shared" ca="1" si="56"/>
        <v>0</v>
      </c>
      <c r="O114" s="1">
        <f t="shared" ca="1" si="56"/>
        <v>0</v>
      </c>
      <c r="P114" s="1">
        <f t="shared" ca="1" si="56"/>
        <v>0</v>
      </c>
      <c r="Q114" s="1">
        <f t="shared" ca="1" si="56"/>
        <v>0</v>
      </c>
      <c r="R114" s="1">
        <f t="shared" ca="1" si="56"/>
        <v>0</v>
      </c>
      <c r="S114" s="1">
        <f t="shared" ca="1" si="56"/>
        <v>0</v>
      </c>
      <c r="T114" s="1">
        <f t="shared" ca="1" si="56"/>
        <v>0</v>
      </c>
      <c r="U114" s="1">
        <f t="shared" ca="1" si="56"/>
        <v>0</v>
      </c>
      <c r="V114" s="1">
        <f t="shared" ca="1" si="56"/>
        <v>0</v>
      </c>
      <c r="W114" s="1">
        <f t="shared" ca="1" si="56"/>
        <v>0</v>
      </c>
      <c r="X114" s="1">
        <f t="shared" ca="1" si="56"/>
        <v>0</v>
      </c>
      <c r="Y114" s="1">
        <f t="shared" ca="1" si="56"/>
        <v>0</v>
      </c>
      <c r="Z114" s="1">
        <f t="shared" ca="1" si="56"/>
        <v>0</v>
      </c>
      <c r="AA114" s="1">
        <f t="shared" ca="1" si="56"/>
        <v>0</v>
      </c>
      <c r="AB114" s="1">
        <f t="shared" ca="1" si="56"/>
        <v>0</v>
      </c>
      <c r="AC114" s="1">
        <f t="shared" ca="1" si="56"/>
        <v>0</v>
      </c>
      <c r="AD114" s="1">
        <f t="shared" ca="1" si="56"/>
        <v>0</v>
      </c>
      <c r="AE114" s="1">
        <f t="shared" ca="1" si="56"/>
        <v>0</v>
      </c>
      <c r="AF114" s="1">
        <f t="shared" ca="1" si="56"/>
        <v>0</v>
      </c>
      <c r="AG114" s="1">
        <f t="shared" ca="1" si="56"/>
        <v>0</v>
      </c>
      <c r="AH114" s="1">
        <f t="shared" ca="1" si="56"/>
        <v>0</v>
      </c>
      <c r="AI114" s="1">
        <f t="shared" ca="1" si="56"/>
        <v>0</v>
      </c>
      <c r="AJ114" s="1">
        <f t="shared" ca="1" si="56"/>
        <v>0</v>
      </c>
      <c r="AK114" s="1">
        <f t="shared" ref="AK114:BP114" ca="1" si="57">AK74-AK64</f>
        <v>0</v>
      </c>
      <c r="AL114" s="1">
        <f t="shared" ca="1" si="57"/>
        <v>0</v>
      </c>
      <c r="AM114" s="1">
        <f t="shared" ca="1" si="57"/>
        <v>0</v>
      </c>
      <c r="AN114" s="1">
        <f t="shared" ca="1" si="57"/>
        <v>0</v>
      </c>
      <c r="AO114" s="1">
        <f t="shared" ca="1" si="57"/>
        <v>0</v>
      </c>
      <c r="AP114" s="1">
        <f t="shared" ca="1" si="57"/>
        <v>0</v>
      </c>
      <c r="AQ114" s="1">
        <f t="shared" ca="1" si="57"/>
        <v>0</v>
      </c>
      <c r="AR114" s="1">
        <f t="shared" ca="1" si="57"/>
        <v>0</v>
      </c>
      <c r="AS114" s="1">
        <f t="shared" ca="1" si="57"/>
        <v>0</v>
      </c>
      <c r="AT114" s="1">
        <f t="shared" ca="1" si="57"/>
        <v>0</v>
      </c>
      <c r="AU114" s="1">
        <f t="shared" ca="1" si="57"/>
        <v>0</v>
      </c>
      <c r="AV114" s="1">
        <f t="shared" ca="1" si="57"/>
        <v>0</v>
      </c>
      <c r="AW114" s="1">
        <f t="shared" ca="1" si="57"/>
        <v>0</v>
      </c>
      <c r="AX114" s="1">
        <f t="shared" ca="1" si="57"/>
        <v>0</v>
      </c>
      <c r="AY114" s="1">
        <f t="shared" ca="1" si="57"/>
        <v>0</v>
      </c>
      <c r="AZ114" s="1">
        <f t="shared" ca="1" si="57"/>
        <v>0</v>
      </c>
      <c r="BA114" s="1">
        <f t="shared" ca="1" si="57"/>
        <v>0</v>
      </c>
      <c r="BB114" s="1">
        <f t="shared" ca="1" si="57"/>
        <v>0</v>
      </c>
      <c r="BC114" s="1">
        <f t="shared" ca="1" si="57"/>
        <v>0</v>
      </c>
      <c r="BD114" s="1">
        <f t="shared" ca="1" si="57"/>
        <v>0</v>
      </c>
      <c r="BE114" s="1">
        <f t="shared" ca="1" si="57"/>
        <v>0</v>
      </c>
      <c r="BF114" s="1">
        <f t="shared" ca="1" si="57"/>
        <v>0</v>
      </c>
      <c r="BG114" s="1">
        <f t="shared" ca="1" si="57"/>
        <v>0</v>
      </c>
      <c r="BH114" s="1">
        <f t="shared" ca="1" si="57"/>
        <v>0</v>
      </c>
      <c r="BI114" s="1">
        <f t="shared" ca="1" si="57"/>
        <v>0</v>
      </c>
      <c r="BJ114" s="1">
        <f t="shared" ca="1" si="57"/>
        <v>10</v>
      </c>
      <c r="BK114" s="1">
        <f t="shared" ca="1" si="57"/>
        <v>0</v>
      </c>
      <c r="BL114" s="1">
        <f t="shared" ca="1" si="57"/>
        <v>32</v>
      </c>
      <c r="BM114" s="1">
        <f t="shared" ca="1" si="57"/>
        <v>0</v>
      </c>
      <c r="BN114" s="1">
        <f t="shared" ca="1" si="57"/>
        <v>28</v>
      </c>
      <c r="BO114" s="1">
        <f t="shared" ca="1" si="57"/>
        <v>0</v>
      </c>
      <c r="BP114" s="1">
        <f t="shared" ca="1" si="57"/>
        <v>0</v>
      </c>
      <c r="BQ114" s="1">
        <f t="shared" ref="BQ114:BU114" ca="1" si="58">BQ74-BQ64</f>
        <v>0</v>
      </c>
      <c r="BR114" s="1">
        <f t="shared" ca="1" si="58"/>
        <v>0</v>
      </c>
      <c r="BS114" s="1">
        <f t="shared" ca="1" si="58"/>
        <v>0</v>
      </c>
      <c r="BT114" s="1">
        <f t="shared" ca="1" si="58"/>
        <v>0</v>
      </c>
      <c r="BU114" s="1">
        <f t="shared" ca="1" si="58"/>
        <v>0</v>
      </c>
      <c r="BV114" s="1">
        <f t="shared" ref="BV114:CO114" ca="1" si="59">BV74-BV64</f>
        <v>150</v>
      </c>
      <c r="BW114" s="1">
        <f t="shared" ca="1" si="59"/>
        <v>441</v>
      </c>
      <c r="BX114" s="1">
        <f t="shared" ca="1" si="59"/>
        <v>1779</v>
      </c>
      <c r="BY114" s="1">
        <f t="shared" ca="1" si="59"/>
        <v>4167</v>
      </c>
      <c r="BZ114" s="1">
        <f t="shared" ca="1" si="59"/>
        <v>6791</v>
      </c>
      <c r="CA114" s="1">
        <f t="shared" ca="1" si="59"/>
        <v>11009</v>
      </c>
      <c r="CB114" s="1">
        <f t="shared" ca="1" si="59"/>
        <v>16117</v>
      </c>
      <c r="CC114" s="1">
        <f t="shared" ca="1" si="59"/>
        <v>20176</v>
      </c>
      <c r="CD114" s="1">
        <f t="shared" ca="1" si="59"/>
        <v>24543</v>
      </c>
      <c r="CE114" s="1">
        <f t="shared" ca="1" si="59"/>
        <v>30191</v>
      </c>
      <c r="CF114" s="1">
        <f t="shared" ca="1" si="59"/>
        <v>36791</v>
      </c>
      <c r="CG114" s="1">
        <f t="shared" ca="1" si="59"/>
        <v>43691</v>
      </c>
      <c r="CH114" s="1">
        <f t="shared" ca="1" si="59"/>
        <v>50128</v>
      </c>
      <c r="CI114" s="1">
        <f t="shared" ca="1" si="59"/>
        <v>56441</v>
      </c>
      <c r="CJ114" s="1">
        <f t="shared" ca="1" si="59"/>
        <v>64961</v>
      </c>
      <c r="CK114" s="1">
        <f t="shared" ca="1" si="59"/>
        <v>72126</v>
      </c>
      <c r="CL114" s="1">
        <f t="shared" ca="1" si="59"/>
        <v>80189</v>
      </c>
      <c r="CM114" s="1">
        <f t="shared" ca="1" si="59"/>
        <v>90041</v>
      </c>
      <c r="CN114" s="1">
        <f t="shared" ca="1" si="59"/>
        <v>0</v>
      </c>
      <c r="CO114" s="1">
        <f t="shared" ca="1" si="59"/>
        <v>0</v>
      </c>
    </row>
    <row r="115" spans="1:93" x14ac:dyDescent="0.25">
      <c r="C115" s="1" t="str">
        <f t="shared" si="51"/>
        <v>US California</v>
      </c>
      <c r="D115" t="str">
        <f>D114</f>
        <v>Recovered not reported</v>
      </c>
      <c r="E115" s="1">
        <f t="shared" ref="E115:AJ115" ca="1" si="60">E75-E65</f>
        <v>0</v>
      </c>
      <c r="F115" s="1">
        <f t="shared" ca="1" si="60"/>
        <v>0</v>
      </c>
      <c r="G115" s="1">
        <f t="shared" ca="1" si="60"/>
        <v>0</v>
      </c>
      <c r="H115" s="1">
        <f t="shared" ca="1" si="60"/>
        <v>0</v>
      </c>
      <c r="I115" s="1">
        <f t="shared" ca="1" si="60"/>
        <v>0</v>
      </c>
      <c r="J115" s="1">
        <f t="shared" ca="1" si="60"/>
        <v>0</v>
      </c>
      <c r="K115" s="1">
        <f t="shared" ca="1" si="60"/>
        <v>0</v>
      </c>
      <c r="L115" s="1">
        <f t="shared" ca="1" si="60"/>
        <v>0</v>
      </c>
      <c r="M115" s="1">
        <f t="shared" ca="1" si="60"/>
        <v>0</v>
      </c>
      <c r="N115" s="1">
        <f t="shared" ca="1" si="60"/>
        <v>0</v>
      </c>
      <c r="O115" s="1">
        <f t="shared" ca="1" si="60"/>
        <v>0</v>
      </c>
      <c r="P115" s="1">
        <f t="shared" ca="1" si="60"/>
        <v>0</v>
      </c>
      <c r="Q115" s="1">
        <f t="shared" ca="1" si="60"/>
        <v>0</v>
      </c>
      <c r="R115" s="1">
        <f t="shared" ca="1" si="60"/>
        <v>0</v>
      </c>
      <c r="S115" s="1">
        <f t="shared" ca="1" si="60"/>
        <v>0</v>
      </c>
      <c r="T115" s="1">
        <f t="shared" ca="1" si="60"/>
        <v>0</v>
      </c>
      <c r="U115" s="1">
        <f t="shared" ca="1" si="60"/>
        <v>0</v>
      </c>
      <c r="V115" s="1">
        <f t="shared" ca="1" si="60"/>
        <v>0</v>
      </c>
      <c r="W115" s="1">
        <f t="shared" ca="1" si="60"/>
        <v>0</v>
      </c>
      <c r="X115" s="1">
        <f t="shared" ca="1" si="60"/>
        <v>0</v>
      </c>
      <c r="Y115" s="1">
        <f t="shared" ca="1" si="60"/>
        <v>0</v>
      </c>
      <c r="Z115" s="1">
        <f t="shared" ca="1" si="60"/>
        <v>0</v>
      </c>
      <c r="AA115" s="1">
        <f t="shared" ca="1" si="60"/>
        <v>0</v>
      </c>
      <c r="AB115" s="1">
        <f t="shared" ca="1" si="60"/>
        <v>0</v>
      </c>
      <c r="AC115" s="1">
        <f t="shared" ca="1" si="60"/>
        <v>0</v>
      </c>
      <c r="AD115" s="1">
        <f t="shared" ca="1" si="60"/>
        <v>0</v>
      </c>
      <c r="AE115" s="1">
        <f t="shared" ca="1" si="60"/>
        <v>0</v>
      </c>
      <c r="AF115" s="1">
        <f t="shared" ca="1" si="60"/>
        <v>0</v>
      </c>
      <c r="AG115" s="1">
        <f t="shared" ca="1" si="60"/>
        <v>0</v>
      </c>
      <c r="AH115" s="1">
        <f t="shared" ca="1" si="60"/>
        <v>0</v>
      </c>
      <c r="AI115" s="1">
        <f t="shared" ca="1" si="60"/>
        <v>0</v>
      </c>
      <c r="AJ115" s="1">
        <f t="shared" ca="1" si="60"/>
        <v>0</v>
      </c>
      <c r="AK115" s="1">
        <f t="shared" ref="AK115:BP115" ca="1" si="61">AK75-AK65</f>
        <v>0</v>
      </c>
      <c r="AL115" s="1">
        <f t="shared" ca="1" si="61"/>
        <v>0</v>
      </c>
      <c r="AM115" s="1">
        <f t="shared" ca="1" si="61"/>
        <v>0</v>
      </c>
      <c r="AN115" s="1">
        <f t="shared" ca="1" si="61"/>
        <v>0</v>
      </c>
      <c r="AO115" s="1">
        <f t="shared" ca="1" si="61"/>
        <v>0</v>
      </c>
      <c r="AP115" s="1">
        <f t="shared" ca="1" si="61"/>
        <v>0</v>
      </c>
      <c r="AQ115" s="1">
        <f t="shared" ca="1" si="61"/>
        <v>0</v>
      </c>
      <c r="AR115" s="1">
        <f t="shared" ca="1" si="61"/>
        <v>0</v>
      </c>
      <c r="AS115" s="1">
        <f t="shared" ca="1" si="61"/>
        <v>0</v>
      </c>
      <c r="AT115" s="1">
        <f t="shared" ca="1" si="61"/>
        <v>0</v>
      </c>
      <c r="AU115" s="1">
        <f t="shared" ca="1" si="61"/>
        <v>0</v>
      </c>
      <c r="AV115" s="1">
        <f t="shared" ca="1" si="61"/>
        <v>0</v>
      </c>
      <c r="AW115" s="1">
        <f t="shared" ca="1" si="61"/>
        <v>0</v>
      </c>
      <c r="AX115" s="1">
        <f t="shared" ca="1" si="61"/>
        <v>0</v>
      </c>
      <c r="AY115" s="1">
        <f t="shared" ca="1" si="61"/>
        <v>0</v>
      </c>
      <c r="AZ115" s="1">
        <f t="shared" ca="1" si="61"/>
        <v>0</v>
      </c>
      <c r="BA115" s="1">
        <f t="shared" ca="1" si="61"/>
        <v>0</v>
      </c>
      <c r="BB115" s="1">
        <f t="shared" ca="1" si="61"/>
        <v>0</v>
      </c>
      <c r="BC115" s="1">
        <f t="shared" ca="1" si="61"/>
        <v>0</v>
      </c>
      <c r="BD115" s="1">
        <f t="shared" ca="1" si="61"/>
        <v>0</v>
      </c>
      <c r="BE115" s="1">
        <f t="shared" ca="1" si="61"/>
        <v>0</v>
      </c>
      <c r="BF115" s="1">
        <f t="shared" ca="1" si="61"/>
        <v>0</v>
      </c>
      <c r="BG115" s="1">
        <f t="shared" ca="1" si="61"/>
        <v>0</v>
      </c>
      <c r="BH115" s="1">
        <f t="shared" ca="1" si="61"/>
        <v>0</v>
      </c>
      <c r="BI115" s="1">
        <f t="shared" ca="1" si="61"/>
        <v>40</v>
      </c>
      <c r="BJ115" s="1">
        <f t="shared" ca="1" si="61"/>
        <v>38.5</v>
      </c>
      <c r="BK115" s="1">
        <f t="shared" ca="1" si="61"/>
        <v>40</v>
      </c>
      <c r="BL115" s="1">
        <f t="shared" ca="1" si="61"/>
        <v>45</v>
      </c>
      <c r="BM115" s="1">
        <f t="shared" ca="1" si="61"/>
        <v>61</v>
      </c>
      <c r="BN115" s="1">
        <f t="shared" ca="1" si="61"/>
        <v>87</v>
      </c>
      <c r="BO115" s="1">
        <f t="shared" ca="1" si="61"/>
        <v>93</v>
      </c>
      <c r="BP115" s="1">
        <f t="shared" ca="1" si="61"/>
        <v>104</v>
      </c>
      <c r="BQ115" s="1">
        <f t="shared" ref="BQ115:BU115" ca="1" si="62">BQ75-BQ65</f>
        <v>137</v>
      </c>
      <c r="BR115" s="1">
        <f t="shared" ca="1" si="62"/>
        <v>149</v>
      </c>
      <c r="BS115" s="1">
        <f t="shared" ca="1" si="62"/>
        <v>151</v>
      </c>
      <c r="BT115" s="1">
        <f t="shared" ca="1" si="62"/>
        <v>170</v>
      </c>
      <c r="BU115" s="1">
        <f t="shared" ca="1" si="62"/>
        <v>202</v>
      </c>
      <c r="BV115" s="1">
        <f t="shared" ref="BV115:CO115" ca="1" si="63">BV75-BV65</f>
        <v>330</v>
      </c>
      <c r="BW115" s="1">
        <f t="shared" ca="1" si="63"/>
        <v>440</v>
      </c>
      <c r="BX115" s="1">
        <f t="shared" ca="1" si="63"/>
        <v>721</v>
      </c>
      <c r="BY115" s="1">
        <f t="shared" ca="1" si="63"/>
        <v>826</v>
      </c>
      <c r="BZ115" s="1">
        <f t="shared" ca="1" si="63"/>
        <v>1003</v>
      </c>
      <c r="CA115" s="1">
        <f t="shared" ca="1" si="63"/>
        <v>1217</v>
      </c>
      <c r="CB115" s="1">
        <f t="shared" ca="1" si="63"/>
        <v>1390</v>
      </c>
      <c r="CC115" s="1">
        <f t="shared" ca="1" si="63"/>
        <v>1728</v>
      </c>
      <c r="CD115" s="1">
        <f t="shared" ca="1" si="63"/>
        <v>1913</v>
      </c>
      <c r="CE115" s="1">
        <f t="shared" ca="1" si="63"/>
        <v>2514</v>
      </c>
      <c r="CF115" s="1">
        <f t="shared" ca="1" si="63"/>
        <v>3338</v>
      </c>
      <c r="CG115" s="1">
        <f t="shared" ca="1" si="63"/>
        <v>4102</v>
      </c>
      <c r="CH115" s="1">
        <f t="shared" ca="1" si="63"/>
        <v>5057</v>
      </c>
      <c r="CI115" s="1">
        <f t="shared" ca="1" si="63"/>
        <v>5760</v>
      </c>
      <c r="CJ115" s="1">
        <f t="shared" ca="1" si="63"/>
        <v>6724</v>
      </c>
      <c r="CK115" s="1">
        <f t="shared" ca="1" si="63"/>
        <v>7334</v>
      </c>
      <c r="CL115" s="1">
        <f t="shared" ca="1" si="63"/>
        <v>8301</v>
      </c>
      <c r="CM115" s="1">
        <f t="shared" ca="1" si="63"/>
        <v>9716</v>
      </c>
      <c r="CN115" s="1">
        <f t="shared" ca="1" si="63"/>
        <v>0</v>
      </c>
      <c r="CO115" s="1">
        <f t="shared" ca="1" si="63"/>
        <v>0</v>
      </c>
    </row>
    <row r="116" spans="1:93" x14ac:dyDescent="0.25">
      <c r="C116" s="1" t="str">
        <f t="shared" si="51"/>
        <v>US New Jersey</v>
      </c>
      <c r="D116" t="str">
        <f>D115</f>
        <v>Recovered not reported</v>
      </c>
      <c r="E116" s="1">
        <f t="shared" ref="E116:AJ116" ca="1" si="64">E76-E66</f>
        <v>0</v>
      </c>
      <c r="F116" s="1">
        <f t="shared" ca="1" si="64"/>
        <v>0</v>
      </c>
      <c r="G116" s="1">
        <f t="shared" ca="1" si="64"/>
        <v>0</v>
      </c>
      <c r="H116" s="1">
        <f t="shared" ca="1" si="64"/>
        <v>0</v>
      </c>
      <c r="I116" s="1">
        <f t="shared" ca="1" si="64"/>
        <v>0</v>
      </c>
      <c r="J116" s="1">
        <f t="shared" ca="1" si="64"/>
        <v>0</v>
      </c>
      <c r="K116" s="1">
        <f t="shared" ca="1" si="64"/>
        <v>0</v>
      </c>
      <c r="L116" s="1">
        <f t="shared" ca="1" si="64"/>
        <v>0</v>
      </c>
      <c r="M116" s="1">
        <f t="shared" ca="1" si="64"/>
        <v>0</v>
      </c>
      <c r="N116" s="1">
        <f t="shared" ca="1" si="64"/>
        <v>0</v>
      </c>
      <c r="O116" s="1">
        <f t="shared" ca="1" si="64"/>
        <v>0</v>
      </c>
      <c r="P116" s="1">
        <f t="shared" ca="1" si="64"/>
        <v>0</v>
      </c>
      <c r="Q116" s="1">
        <f t="shared" ca="1" si="64"/>
        <v>0</v>
      </c>
      <c r="R116" s="1">
        <f t="shared" ca="1" si="64"/>
        <v>0</v>
      </c>
      <c r="S116" s="1">
        <f t="shared" ca="1" si="64"/>
        <v>0</v>
      </c>
      <c r="T116" s="1">
        <f t="shared" ca="1" si="64"/>
        <v>0</v>
      </c>
      <c r="U116" s="1">
        <f t="shared" ca="1" si="64"/>
        <v>0</v>
      </c>
      <c r="V116" s="1">
        <f t="shared" ca="1" si="64"/>
        <v>0</v>
      </c>
      <c r="W116" s="1">
        <f t="shared" ca="1" si="64"/>
        <v>0</v>
      </c>
      <c r="X116" s="1">
        <f t="shared" ca="1" si="64"/>
        <v>0</v>
      </c>
      <c r="Y116" s="1">
        <f t="shared" ca="1" si="64"/>
        <v>0</v>
      </c>
      <c r="Z116" s="1">
        <f t="shared" ca="1" si="64"/>
        <v>0</v>
      </c>
      <c r="AA116" s="1">
        <f t="shared" ca="1" si="64"/>
        <v>0</v>
      </c>
      <c r="AB116" s="1">
        <f t="shared" ca="1" si="64"/>
        <v>0</v>
      </c>
      <c r="AC116" s="1">
        <f t="shared" ca="1" si="64"/>
        <v>0</v>
      </c>
      <c r="AD116" s="1">
        <f t="shared" ca="1" si="64"/>
        <v>0</v>
      </c>
      <c r="AE116" s="1">
        <f t="shared" ca="1" si="64"/>
        <v>0</v>
      </c>
      <c r="AF116" s="1">
        <f t="shared" ca="1" si="64"/>
        <v>0</v>
      </c>
      <c r="AG116" s="1">
        <f t="shared" ca="1" si="64"/>
        <v>0</v>
      </c>
      <c r="AH116" s="1">
        <f t="shared" ca="1" si="64"/>
        <v>0</v>
      </c>
      <c r="AI116" s="1">
        <f t="shared" ca="1" si="64"/>
        <v>0</v>
      </c>
      <c r="AJ116" s="1">
        <f t="shared" ca="1" si="64"/>
        <v>0</v>
      </c>
      <c r="AK116" s="1">
        <f t="shared" ref="AK116:BP116" ca="1" si="65">AK76-AK66</f>
        <v>0</v>
      </c>
      <c r="AL116" s="1">
        <f t="shared" ca="1" si="65"/>
        <v>0</v>
      </c>
      <c r="AM116" s="1">
        <f t="shared" ca="1" si="65"/>
        <v>0</v>
      </c>
      <c r="AN116" s="1">
        <f t="shared" ca="1" si="65"/>
        <v>0</v>
      </c>
      <c r="AO116" s="1">
        <f t="shared" ca="1" si="65"/>
        <v>0</v>
      </c>
      <c r="AP116" s="1">
        <f t="shared" ca="1" si="65"/>
        <v>0</v>
      </c>
      <c r="AQ116" s="1">
        <f t="shared" ca="1" si="65"/>
        <v>0</v>
      </c>
      <c r="AR116" s="1">
        <f t="shared" ca="1" si="65"/>
        <v>0</v>
      </c>
      <c r="AS116" s="1">
        <f t="shared" ca="1" si="65"/>
        <v>0</v>
      </c>
      <c r="AT116" s="1">
        <f t="shared" ca="1" si="65"/>
        <v>0</v>
      </c>
      <c r="AU116" s="1">
        <f t="shared" ca="1" si="65"/>
        <v>0</v>
      </c>
      <c r="AV116" s="1">
        <f t="shared" ca="1" si="65"/>
        <v>0</v>
      </c>
      <c r="AW116" s="1">
        <f t="shared" ca="1" si="65"/>
        <v>0</v>
      </c>
      <c r="AX116" s="1">
        <f t="shared" ca="1" si="65"/>
        <v>0</v>
      </c>
      <c r="AY116" s="1">
        <f t="shared" ca="1" si="65"/>
        <v>0</v>
      </c>
      <c r="AZ116" s="1">
        <f t="shared" ca="1" si="65"/>
        <v>0</v>
      </c>
      <c r="BA116" s="1">
        <f t="shared" ca="1" si="65"/>
        <v>0</v>
      </c>
      <c r="BB116" s="1">
        <f t="shared" ca="1" si="65"/>
        <v>0</v>
      </c>
      <c r="BC116" s="1">
        <f t="shared" ca="1" si="65"/>
        <v>0</v>
      </c>
      <c r="BD116" s="1">
        <f t="shared" ca="1" si="65"/>
        <v>0</v>
      </c>
      <c r="BE116" s="1">
        <f t="shared" ca="1" si="65"/>
        <v>0</v>
      </c>
      <c r="BF116" s="1">
        <f t="shared" ca="1" si="65"/>
        <v>0</v>
      </c>
      <c r="BG116" s="1">
        <f t="shared" ca="1" si="65"/>
        <v>0</v>
      </c>
      <c r="BH116" s="1">
        <f t="shared" ca="1" si="65"/>
        <v>0</v>
      </c>
      <c r="BI116" s="1">
        <f t="shared" ca="1" si="65"/>
        <v>0</v>
      </c>
      <c r="BJ116" s="1">
        <f t="shared" ca="1" si="65"/>
        <v>0</v>
      </c>
      <c r="BK116" s="1">
        <f t="shared" ca="1" si="65"/>
        <v>0</v>
      </c>
      <c r="BL116" s="1">
        <f t="shared" ca="1" si="65"/>
        <v>0</v>
      </c>
      <c r="BM116" s="1">
        <f t="shared" ca="1" si="65"/>
        <v>0</v>
      </c>
      <c r="BN116" s="1">
        <f t="shared" ca="1" si="65"/>
        <v>0</v>
      </c>
      <c r="BO116" s="1">
        <f t="shared" ca="1" si="65"/>
        <v>0</v>
      </c>
      <c r="BP116" s="1">
        <f t="shared" ca="1" si="65"/>
        <v>0</v>
      </c>
      <c r="BQ116" s="1">
        <f t="shared" ref="BQ116:BU116" ca="1" si="66">BQ76-BQ66</f>
        <v>0</v>
      </c>
      <c r="BR116" s="1">
        <f t="shared" ca="1" si="66"/>
        <v>0</v>
      </c>
      <c r="BS116" s="1">
        <f t="shared" ca="1" si="66"/>
        <v>0</v>
      </c>
      <c r="BT116" s="1">
        <f t="shared" ca="1" si="66"/>
        <v>0</v>
      </c>
      <c r="BU116" s="1">
        <f t="shared" ca="1" si="66"/>
        <v>0</v>
      </c>
      <c r="BV116" s="1">
        <f t="shared" ref="BV116:CO116" ca="1" si="67">BV76-BV66</f>
        <v>0</v>
      </c>
      <c r="BW116" s="1">
        <f t="shared" ca="1" si="67"/>
        <v>72</v>
      </c>
      <c r="BX116" s="1">
        <f t="shared" ca="1" si="67"/>
        <v>205</v>
      </c>
      <c r="BY116" s="1">
        <f t="shared" ca="1" si="67"/>
        <v>244</v>
      </c>
      <c r="BZ116" s="1">
        <f t="shared" ca="1" si="67"/>
        <v>481</v>
      </c>
      <c r="CA116" s="1">
        <f t="shared" ca="1" si="67"/>
        <v>997</v>
      </c>
      <c r="CB116" s="1">
        <f t="shared" ca="1" si="67"/>
        <v>1841</v>
      </c>
      <c r="CC116" s="1">
        <f t="shared" ca="1" si="67"/>
        <v>2443</v>
      </c>
      <c r="CD116" s="1">
        <f t="shared" ca="1" si="67"/>
        <v>2898</v>
      </c>
      <c r="CE116" s="1">
        <f t="shared" ca="1" si="67"/>
        <v>5176</v>
      </c>
      <c r="CF116" s="1">
        <f t="shared" ca="1" si="67"/>
        <v>6893</v>
      </c>
      <c r="CG116" s="1">
        <f t="shared" ca="1" si="67"/>
        <v>8941</v>
      </c>
      <c r="CH116" s="1">
        <f t="shared" ca="1" si="67"/>
        <v>11036</v>
      </c>
      <c r="CI116" s="1">
        <f t="shared" ca="1" si="67"/>
        <v>14193</v>
      </c>
      <c r="CJ116" s="1">
        <f t="shared" ca="1" si="67"/>
        <v>15891</v>
      </c>
      <c r="CK116" s="1">
        <f t="shared" ca="1" si="67"/>
        <v>19099</v>
      </c>
      <c r="CL116" s="1">
        <f t="shared" ca="1" si="67"/>
        <v>22072</v>
      </c>
      <c r="CM116" s="1">
        <f t="shared" ca="1" si="67"/>
        <v>26055</v>
      </c>
      <c r="CN116" s="1">
        <f t="shared" ca="1" si="67"/>
        <v>0</v>
      </c>
      <c r="CO116" s="1">
        <f t="shared" ca="1" si="67"/>
        <v>0</v>
      </c>
    </row>
    <row r="117" spans="1:93" x14ac:dyDescent="0.25">
      <c r="C117" s="1" t="str">
        <f t="shared" si="51"/>
        <v>US Florida</v>
      </c>
      <c r="D117" t="str">
        <f t="shared" ref="D117:D120" si="68">D116</f>
        <v>Recovered not reported</v>
      </c>
      <c r="E117" s="1">
        <f t="shared" ref="E117:BP117" ca="1" si="69">E77-E67</f>
        <v>0</v>
      </c>
      <c r="F117" s="1">
        <f t="shared" ca="1" si="69"/>
        <v>0</v>
      </c>
      <c r="G117" s="1">
        <f t="shared" ca="1" si="69"/>
        <v>0</v>
      </c>
      <c r="H117" s="1">
        <f t="shared" ca="1" si="69"/>
        <v>0</v>
      </c>
      <c r="I117" s="1">
        <f t="shared" ca="1" si="69"/>
        <v>0</v>
      </c>
      <c r="J117" s="1">
        <f t="shared" ca="1" si="69"/>
        <v>0</v>
      </c>
      <c r="K117" s="1">
        <f t="shared" ca="1" si="69"/>
        <v>0</v>
      </c>
      <c r="L117" s="1">
        <f t="shared" ca="1" si="69"/>
        <v>0</v>
      </c>
      <c r="M117" s="1">
        <f t="shared" ca="1" si="69"/>
        <v>0</v>
      </c>
      <c r="N117" s="1">
        <f t="shared" ca="1" si="69"/>
        <v>0</v>
      </c>
      <c r="O117" s="1">
        <f t="shared" ca="1" si="69"/>
        <v>0</v>
      </c>
      <c r="P117" s="1">
        <f t="shared" ca="1" si="69"/>
        <v>0</v>
      </c>
      <c r="Q117" s="1">
        <f t="shared" ca="1" si="69"/>
        <v>0</v>
      </c>
      <c r="R117" s="1">
        <f t="shared" ca="1" si="69"/>
        <v>0</v>
      </c>
      <c r="S117" s="1">
        <f t="shared" ca="1" si="69"/>
        <v>0</v>
      </c>
      <c r="T117" s="1">
        <f t="shared" ca="1" si="69"/>
        <v>0</v>
      </c>
      <c r="U117" s="1">
        <f t="shared" ca="1" si="69"/>
        <v>0</v>
      </c>
      <c r="V117" s="1">
        <f t="shared" ca="1" si="69"/>
        <v>0</v>
      </c>
      <c r="W117" s="1">
        <f t="shared" ca="1" si="69"/>
        <v>0</v>
      </c>
      <c r="X117" s="1">
        <f t="shared" ca="1" si="69"/>
        <v>0</v>
      </c>
      <c r="Y117" s="1">
        <f t="shared" ca="1" si="69"/>
        <v>0</v>
      </c>
      <c r="Z117" s="1">
        <f t="shared" ca="1" si="69"/>
        <v>0</v>
      </c>
      <c r="AA117" s="1">
        <f t="shared" ca="1" si="69"/>
        <v>0</v>
      </c>
      <c r="AB117" s="1">
        <f t="shared" ca="1" si="69"/>
        <v>0</v>
      </c>
      <c r="AC117" s="1">
        <f t="shared" ca="1" si="69"/>
        <v>0</v>
      </c>
      <c r="AD117" s="1">
        <f t="shared" ca="1" si="69"/>
        <v>0</v>
      </c>
      <c r="AE117" s="1">
        <f t="shared" ca="1" si="69"/>
        <v>0</v>
      </c>
      <c r="AF117" s="1">
        <f t="shared" ca="1" si="69"/>
        <v>0</v>
      </c>
      <c r="AG117" s="1">
        <f t="shared" ca="1" si="69"/>
        <v>0</v>
      </c>
      <c r="AH117" s="1">
        <f t="shared" ca="1" si="69"/>
        <v>0</v>
      </c>
      <c r="AI117" s="1">
        <f t="shared" ca="1" si="69"/>
        <v>0</v>
      </c>
      <c r="AJ117" s="1">
        <f t="shared" ca="1" si="69"/>
        <v>0</v>
      </c>
      <c r="AK117" s="1">
        <f t="shared" ca="1" si="69"/>
        <v>0</v>
      </c>
      <c r="AL117" s="1">
        <f t="shared" ca="1" si="69"/>
        <v>0</v>
      </c>
      <c r="AM117" s="1">
        <f t="shared" ca="1" si="69"/>
        <v>0</v>
      </c>
      <c r="AN117" s="1">
        <f t="shared" ca="1" si="69"/>
        <v>0</v>
      </c>
      <c r="AO117" s="1">
        <f t="shared" ca="1" si="69"/>
        <v>0</v>
      </c>
      <c r="AP117" s="1">
        <f t="shared" ca="1" si="69"/>
        <v>0</v>
      </c>
      <c r="AQ117" s="1">
        <f t="shared" ca="1" si="69"/>
        <v>0</v>
      </c>
      <c r="AR117" s="1">
        <f t="shared" ca="1" si="69"/>
        <v>0</v>
      </c>
      <c r="AS117" s="1">
        <f t="shared" ca="1" si="69"/>
        <v>0</v>
      </c>
      <c r="AT117" s="1">
        <f t="shared" ca="1" si="69"/>
        <v>0</v>
      </c>
      <c r="AU117" s="1">
        <f t="shared" ca="1" si="69"/>
        <v>0</v>
      </c>
      <c r="AV117" s="1">
        <f t="shared" ca="1" si="69"/>
        <v>0</v>
      </c>
      <c r="AW117" s="1">
        <f t="shared" ca="1" si="69"/>
        <v>0</v>
      </c>
      <c r="AX117" s="1">
        <f t="shared" ca="1" si="69"/>
        <v>0</v>
      </c>
      <c r="AY117" s="1">
        <f t="shared" ca="1" si="69"/>
        <v>0</v>
      </c>
      <c r="AZ117" s="1">
        <f t="shared" ca="1" si="69"/>
        <v>0</v>
      </c>
      <c r="BA117" s="1">
        <f t="shared" ca="1" si="69"/>
        <v>0</v>
      </c>
      <c r="BB117" s="1">
        <f t="shared" ca="1" si="69"/>
        <v>0</v>
      </c>
      <c r="BC117" s="1">
        <f t="shared" ca="1" si="69"/>
        <v>0</v>
      </c>
      <c r="BD117" s="1">
        <f t="shared" ca="1" si="69"/>
        <v>0</v>
      </c>
      <c r="BE117" s="1">
        <f t="shared" ca="1" si="69"/>
        <v>0</v>
      </c>
      <c r="BF117" s="1">
        <f t="shared" ca="1" si="69"/>
        <v>0</v>
      </c>
      <c r="BG117" s="1">
        <f t="shared" ca="1" si="69"/>
        <v>0</v>
      </c>
      <c r="BH117" s="1">
        <f t="shared" ca="1" si="69"/>
        <v>0</v>
      </c>
      <c r="BI117" s="1">
        <f t="shared" ca="1" si="69"/>
        <v>0</v>
      </c>
      <c r="BJ117" s="1">
        <f t="shared" ca="1" si="69"/>
        <v>1</v>
      </c>
      <c r="BK117" s="1">
        <f t="shared" ca="1" si="69"/>
        <v>1.5</v>
      </c>
      <c r="BL117" s="1">
        <f t="shared" ca="1" si="69"/>
        <v>2</v>
      </c>
      <c r="BM117" s="1">
        <f t="shared" ca="1" si="69"/>
        <v>4</v>
      </c>
      <c r="BN117" s="1">
        <f t="shared" ca="1" si="69"/>
        <v>4</v>
      </c>
      <c r="BO117" s="1">
        <f t="shared" ca="1" si="69"/>
        <v>1</v>
      </c>
      <c r="BP117" s="1">
        <f t="shared" ca="1" si="69"/>
        <v>6</v>
      </c>
      <c r="BQ117" s="1">
        <f t="shared" ref="BQ117:CO117" ca="1" si="70">BQ77-BQ67</f>
        <v>4</v>
      </c>
      <c r="BR117" s="1">
        <f t="shared" ca="1" si="70"/>
        <v>16</v>
      </c>
      <c r="BS117" s="1">
        <f t="shared" ca="1" si="70"/>
        <v>23</v>
      </c>
      <c r="BT117" s="1">
        <f t="shared" ca="1" si="70"/>
        <v>60</v>
      </c>
      <c r="BU117" s="1">
        <f t="shared" ca="1" si="70"/>
        <v>78</v>
      </c>
      <c r="BV117" s="1">
        <f t="shared" ca="1" si="70"/>
        <v>109</v>
      </c>
      <c r="BW117" s="1">
        <f t="shared" ca="1" si="70"/>
        <v>227</v>
      </c>
      <c r="BX117" s="1">
        <f t="shared" ca="1" si="70"/>
        <v>262</v>
      </c>
      <c r="BY117" s="1">
        <f t="shared" ca="1" si="70"/>
        <v>357</v>
      </c>
      <c r="BZ117" s="1">
        <f t="shared" ca="1" si="70"/>
        <v>467</v>
      </c>
      <c r="CA117" s="1">
        <f t="shared" ca="1" si="70"/>
        <v>612</v>
      </c>
      <c r="CB117" s="1">
        <f t="shared" ca="1" si="70"/>
        <v>935</v>
      </c>
      <c r="CC117" s="1">
        <f t="shared" ca="1" si="70"/>
        <v>1116</v>
      </c>
      <c r="CD117" s="1">
        <f t="shared" ca="1" si="70"/>
        <v>1373</v>
      </c>
      <c r="CE117" s="1">
        <f t="shared" ca="1" si="70"/>
        <v>2001</v>
      </c>
      <c r="CF117" s="1">
        <f t="shared" ca="1" si="70"/>
        <v>2375</v>
      </c>
      <c r="CG117" s="1">
        <f t="shared" ca="1" si="70"/>
        <v>3325</v>
      </c>
      <c r="CH117" s="1">
        <f t="shared" ca="1" si="70"/>
        <v>3781</v>
      </c>
      <c r="CI117" s="1">
        <f t="shared" ca="1" si="70"/>
        <v>4990</v>
      </c>
      <c r="CJ117" s="1">
        <f t="shared" ca="1" si="70"/>
        <v>5801</v>
      </c>
      <c r="CK117" s="1">
        <f t="shared" ca="1" si="70"/>
        <v>6346</v>
      </c>
      <c r="CL117" s="1">
        <f t="shared" ca="1" si="70"/>
        <v>7364</v>
      </c>
      <c r="CM117" s="1">
        <f t="shared" ca="1" si="70"/>
        <v>8886</v>
      </c>
      <c r="CN117" s="1">
        <f t="shared" ca="1" si="70"/>
        <v>0</v>
      </c>
      <c r="CO117" s="1">
        <f t="shared" ca="1" si="70"/>
        <v>0</v>
      </c>
    </row>
    <row r="118" spans="1:93" x14ac:dyDescent="0.25">
      <c r="C118" s="1" t="str">
        <f t="shared" si="51"/>
        <v>US Washington</v>
      </c>
      <c r="D118" t="str">
        <f t="shared" si="68"/>
        <v>Recovered not reported</v>
      </c>
      <c r="E118" s="1">
        <f t="shared" ref="E118:BP118" ca="1" si="71">E78-E68</f>
        <v>0</v>
      </c>
      <c r="F118" s="1">
        <f t="shared" ca="1" si="71"/>
        <v>0</v>
      </c>
      <c r="G118" s="1">
        <f t="shared" ca="1" si="71"/>
        <v>0</v>
      </c>
      <c r="H118" s="1">
        <f t="shared" ca="1" si="71"/>
        <v>0</v>
      </c>
      <c r="I118" s="1">
        <f t="shared" ca="1" si="71"/>
        <v>0</v>
      </c>
      <c r="J118" s="1">
        <f t="shared" ca="1" si="71"/>
        <v>0</v>
      </c>
      <c r="K118" s="1">
        <f t="shared" ca="1" si="71"/>
        <v>0</v>
      </c>
      <c r="L118" s="1">
        <f t="shared" ca="1" si="71"/>
        <v>0</v>
      </c>
      <c r="M118" s="1">
        <f t="shared" ca="1" si="71"/>
        <v>0</v>
      </c>
      <c r="N118" s="1">
        <f t="shared" ca="1" si="71"/>
        <v>0</v>
      </c>
      <c r="O118" s="1">
        <f t="shared" ca="1" si="71"/>
        <v>0</v>
      </c>
      <c r="P118" s="1">
        <f t="shared" ca="1" si="71"/>
        <v>0</v>
      </c>
      <c r="Q118" s="1">
        <f t="shared" ca="1" si="71"/>
        <v>0</v>
      </c>
      <c r="R118" s="1">
        <f t="shared" ca="1" si="71"/>
        <v>0</v>
      </c>
      <c r="S118" s="1">
        <f t="shared" ca="1" si="71"/>
        <v>0</v>
      </c>
      <c r="T118" s="1">
        <f t="shared" ca="1" si="71"/>
        <v>0</v>
      </c>
      <c r="U118" s="1">
        <f t="shared" ca="1" si="71"/>
        <v>0</v>
      </c>
      <c r="V118" s="1">
        <f t="shared" ca="1" si="71"/>
        <v>0</v>
      </c>
      <c r="W118" s="1">
        <f t="shared" ca="1" si="71"/>
        <v>0</v>
      </c>
      <c r="X118" s="1">
        <f t="shared" ca="1" si="71"/>
        <v>0</v>
      </c>
      <c r="Y118" s="1">
        <f t="shared" ca="1" si="71"/>
        <v>0</v>
      </c>
      <c r="Z118" s="1">
        <f t="shared" ca="1" si="71"/>
        <v>0</v>
      </c>
      <c r="AA118" s="1">
        <f t="shared" ca="1" si="71"/>
        <v>0</v>
      </c>
      <c r="AB118" s="1">
        <f t="shared" ca="1" si="71"/>
        <v>0</v>
      </c>
      <c r="AC118" s="1">
        <f t="shared" ca="1" si="71"/>
        <v>0</v>
      </c>
      <c r="AD118" s="1">
        <f t="shared" ca="1" si="71"/>
        <v>0</v>
      </c>
      <c r="AE118" s="1">
        <f t="shared" ca="1" si="71"/>
        <v>0</v>
      </c>
      <c r="AF118" s="1">
        <f t="shared" ca="1" si="71"/>
        <v>0</v>
      </c>
      <c r="AG118" s="1">
        <f t="shared" ca="1" si="71"/>
        <v>0</v>
      </c>
      <c r="AH118" s="1">
        <f t="shared" ca="1" si="71"/>
        <v>0</v>
      </c>
      <c r="AI118" s="1">
        <f t="shared" ca="1" si="71"/>
        <v>0</v>
      </c>
      <c r="AJ118" s="1">
        <f t="shared" ca="1" si="71"/>
        <v>0</v>
      </c>
      <c r="AK118" s="1">
        <f t="shared" ca="1" si="71"/>
        <v>0</v>
      </c>
      <c r="AL118" s="1">
        <f t="shared" ca="1" si="71"/>
        <v>0</v>
      </c>
      <c r="AM118" s="1">
        <f t="shared" ca="1" si="71"/>
        <v>0</v>
      </c>
      <c r="AN118" s="1">
        <f t="shared" ca="1" si="71"/>
        <v>0</v>
      </c>
      <c r="AO118" s="1">
        <f t="shared" ca="1" si="71"/>
        <v>0</v>
      </c>
      <c r="AP118" s="1">
        <f t="shared" ca="1" si="71"/>
        <v>0</v>
      </c>
      <c r="AQ118" s="1">
        <f t="shared" ca="1" si="71"/>
        <v>0</v>
      </c>
      <c r="AR118" s="1">
        <f t="shared" ca="1" si="71"/>
        <v>0</v>
      </c>
      <c r="AS118" s="1">
        <f t="shared" ca="1" si="71"/>
        <v>0</v>
      </c>
      <c r="AT118" s="1">
        <f t="shared" ca="1" si="71"/>
        <v>0</v>
      </c>
      <c r="AU118" s="1">
        <f t="shared" ca="1" si="71"/>
        <v>0</v>
      </c>
      <c r="AV118" s="1">
        <f t="shared" ca="1" si="71"/>
        <v>0</v>
      </c>
      <c r="AW118" s="1">
        <f t="shared" ca="1" si="71"/>
        <v>0</v>
      </c>
      <c r="AX118" s="1">
        <f t="shared" ca="1" si="71"/>
        <v>0</v>
      </c>
      <c r="AY118" s="1">
        <f t="shared" ca="1" si="71"/>
        <v>0</v>
      </c>
      <c r="AZ118" s="1">
        <f t="shared" ca="1" si="71"/>
        <v>0</v>
      </c>
      <c r="BA118" s="1">
        <f t="shared" ca="1" si="71"/>
        <v>0</v>
      </c>
      <c r="BB118" s="1">
        <f t="shared" ca="1" si="71"/>
        <v>0</v>
      </c>
      <c r="BC118" s="1">
        <f t="shared" ca="1" si="71"/>
        <v>0</v>
      </c>
      <c r="BD118" s="1">
        <f t="shared" ca="1" si="71"/>
        <v>0</v>
      </c>
      <c r="BE118" s="1">
        <f t="shared" ca="1" si="71"/>
        <v>0</v>
      </c>
      <c r="BF118" s="1">
        <f t="shared" ca="1" si="71"/>
        <v>0</v>
      </c>
      <c r="BG118" s="1">
        <f t="shared" ca="1" si="71"/>
        <v>0</v>
      </c>
      <c r="BH118" s="1">
        <f t="shared" ca="1" si="71"/>
        <v>0</v>
      </c>
      <c r="BI118" s="1">
        <f t="shared" ca="1" si="71"/>
        <v>0</v>
      </c>
      <c r="BJ118" s="1">
        <f t="shared" ca="1" si="71"/>
        <v>5</v>
      </c>
      <c r="BK118" s="1">
        <f t="shared" ca="1" si="71"/>
        <v>47</v>
      </c>
      <c r="BL118" s="1">
        <f t="shared" ca="1" si="71"/>
        <v>73</v>
      </c>
      <c r="BM118" s="1">
        <f t="shared" ca="1" si="71"/>
        <v>124</v>
      </c>
      <c r="BN118" s="1">
        <f t="shared" ca="1" si="71"/>
        <v>210</v>
      </c>
      <c r="BO118" s="1">
        <f t="shared" ca="1" si="71"/>
        <v>248</v>
      </c>
      <c r="BP118" s="1">
        <f t="shared" ca="1" si="71"/>
        <v>319</v>
      </c>
      <c r="BQ118" s="1">
        <f t="shared" ref="BQ118:CO118" ca="1" si="72">BQ78-BQ68</f>
        <v>366</v>
      </c>
      <c r="BR118" s="1">
        <f t="shared" ca="1" si="72"/>
        <v>502</v>
      </c>
      <c r="BS118" s="1">
        <f t="shared" ca="1" si="72"/>
        <v>582</v>
      </c>
      <c r="BT118" s="1">
        <f t="shared" ca="1" si="72"/>
        <v>696</v>
      </c>
      <c r="BU118" s="1">
        <f t="shared" ca="1" si="72"/>
        <v>813</v>
      </c>
      <c r="BV118" s="1">
        <f t="shared" ca="1" si="72"/>
        <v>966</v>
      </c>
      <c r="BW118" s="1">
        <f t="shared" ca="1" si="72"/>
        <v>1118</v>
      </c>
      <c r="BX118" s="1">
        <f t="shared" ca="1" si="72"/>
        <v>1239</v>
      </c>
      <c r="BY118" s="1">
        <f t="shared" ca="1" si="72"/>
        <v>1448</v>
      </c>
      <c r="BZ118" s="1">
        <f t="shared" ca="1" si="72"/>
        <v>1661</v>
      </c>
      <c r="CA118" s="1">
        <f t="shared" ca="1" si="72"/>
        <v>1877</v>
      </c>
      <c r="CB118" s="1">
        <f t="shared" ca="1" si="72"/>
        <v>2072</v>
      </c>
      <c r="CC118" s="1">
        <f t="shared" ca="1" si="72"/>
        <v>2430</v>
      </c>
      <c r="CD118" s="1">
        <f t="shared" ca="1" si="72"/>
        <v>2829</v>
      </c>
      <c r="CE118" s="1">
        <f t="shared" ca="1" si="72"/>
        <v>3299</v>
      </c>
      <c r="CF118" s="1">
        <f t="shared" ca="1" si="72"/>
        <v>3792</v>
      </c>
      <c r="CG118" s="1">
        <f t="shared" ca="1" si="72"/>
        <v>4216</v>
      </c>
      <c r="CH118" s="1">
        <f t="shared" ca="1" si="72"/>
        <v>4611</v>
      </c>
      <c r="CI118" s="1">
        <f t="shared" ca="1" si="72"/>
        <v>5058</v>
      </c>
      <c r="CJ118" s="1">
        <f t="shared" ca="1" si="72"/>
        <v>5514</v>
      </c>
      <c r="CK118" s="1">
        <f t="shared" ca="1" si="72"/>
        <v>6052</v>
      </c>
      <c r="CL118" s="1">
        <f t="shared" ca="1" si="72"/>
        <v>6395</v>
      </c>
      <c r="CM118" s="1">
        <f t="shared" ca="1" si="72"/>
        <v>6965</v>
      </c>
      <c r="CN118" s="1">
        <f t="shared" ca="1" si="72"/>
        <v>0</v>
      </c>
      <c r="CO118" s="1">
        <f t="shared" ca="1" si="72"/>
        <v>0</v>
      </c>
    </row>
    <row r="119" spans="1:93" x14ac:dyDescent="0.25">
      <c r="C119" s="1" t="str">
        <f t="shared" si="51"/>
        <v>US District of Columbia</v>
      </c>
      <c r="D119" t="str">
        <f t="shared" si="68"/>
        <v>Recovered not reported</v>
      </c>
      <c r="E119" s="1">
        <f t="shared" ref="E119:BP119" ca="1" si="73">E79-E69</f>
        <v>0</v>
      </c>
      <c r="F119" s="1">
        <f t="shared" ca="1" si="73"/>
        <v>0</v>
      </c>
      <c r="G119" s="1">
        <f t="shared" ca="1" si="73"/>
        <v>0</v>
      </c>
      <c r="H119" s="1">
        <f t="shared" ca="1" si="73"/>
        <v>0</v>
      </c>
      <c r="I119" s="1">
        <f t="shared" ca="1" si="73"/>
        <v>0</v>
      </c>
      <c r="J119" s="1">
        <f t="shared" ca="1" si="73"/>
        <v>0</v>
      </c>
      <c r="K119" s="1">
        <f t="shared" ca="1" si="73"/>
        <v>0</v>
      </c>
      <c r="L119" s="1">
        <f t="shared" ca="1" si="73"/>
        <v>0</v>
      </c>
      <c r="M119" s="1">
        <f t="shared" ca="1" si="73"/>
        <v>0</v>
      </c>
      <c r="N119" s="1">
        <f t="shared" ca="1" si="73"/>
        <v>0</v>
      </c>
      <c r="O119" s="1">
        <f t="shared" ca="1" si="73"/>
        <v>0</v>
      </c>
      <c r="P119" s="1">
        <f t="shared" ca="1" si="73"/>
        <v>0</v>
      </c>
      <c r="Q119" s="1">
        <f t="shared" ca="1" si="73"/>
        <v>0</v>
      </c>
      <c r="R119" s="1">
        <f t="shared" ca="1" si="73"/>
        <v>0</v>
      </c>
      <c r="S119" s="1">
        <f t="shared" ca="1" si="73"/>
        <v>0</v>
      </c>
      <c r="T119" s="1">
        <f t="shared" ca="1" si="73"/>
        <v>0</v>
      </c>
      <c r="U119" s="1">
        <f t="shared" ca="1" si="73"/>
        <v>0</v>
      </c>
      <c r="V119" s="1">
        <f t="shared" ca="1" si="73"/>
        <v>0</v>
      </c>
      <c r="W119" s="1">
        <f t="shared" ca="1" si="73"/>
        <v>0</v>
      </c>
      <c r="X119" s="1">
        <f t="shared" ca="1" si="73"/>
        <v>0</v>
      </c>
      <c r="Y119" s="1">
        <f t="shared" ca="1" si="73"/>
        <v>0</v>
      </c>
      <c r="Z119" s="1">
        <f t="shared" ca="1" si="73"/>
        <v>0</v>
      </c>
      <c r="AA119" s="1">
        <f t="shared" ca="1" si="73"/>
        <v>0</v>
      </c>
      <c r="AB119" s="1">
        <f t="shared" ca="1" si="73"/>
        <v>0</v>
      </c>
      <c r="AC119" s="1">
        <f t="shared" ca="1" si="73"/>
        <v>0</v>
      </c>
      <c r="AD119" s="1">
        <f t="shared" ca="1" si="73"/>
        <v>0</v>
      </c>
      <c r="AE119" s="1">
        <f t="shared" ca="1" si="73"/>
        <v>0</v>
      </c>
      <c r="AF119" s="1">
        <f t="shared" ca="1" si="73"/>
        <v>0</v>
      </c>
      <c r="AG119" s="1">
        <f t="shared" ca="1" si="73"/>
        <v>0</v>
      </c>
      <c r="AH119" s="1">
        <f t="shared" ca="1" si="73"/>
        <v>0</v>
      </c>
      <c r="AI119" s="1">
        <f t="shared" ca="1" si="73"/>
        <v>0</v>
      </c>
      <c r="AJ119" s="1">
        <f t="shared" ca="1" si="73"/>
        <v>0</v>
      </c>
      <c r="AK119" s="1">
        <f t="shared" ca="1" si="73"/>
        <v>0</v>
      </c>
      <c r="AL119" s="1">
        <f t="shared" ca="1" si="73"/>
        <v>0</v>
      </c>
      <c r="AM119" s="1">
        <f t="shared" ca="1" si="73"/>
        <v>0</v>
      </c>
      <c r="AN119" s="1">
        <f t="shared" ca="1" si="73"/>
        <v>0</v>
      </c>
      <c r="AO119" s="1">
        <f t="shared" ca="1" si="73"/>
        <v>0</v>
      </c>
      <c r="AP119" s="1">
        <f t="shared" ca="1" si="73"/>
        <v>0</v>
      </c>
      <c r="AQ119" s="1">
        <f t="shared" ca="1" si="73"/>
        <v>0</v>
      </c>
      <c r="AR119" s="1">
        <f t="shared" ca="1" si="73"/>
        <v>0</v>
      </c>
      <c r="AS119" s="1">
        <f t="shared" ca="1" si="73"/>
        <v>0</v>
      </c>
      <c r="AT119" s="1">
        <f t="shared" ca="1" si="73"/>
        <v>0</v>
      </c>
      <c r="AU119" s="1">
        <f t="shared" ca="1" si="73"/>
        <v>0</v>
      </c>
      <c r="AV119" s="1">
        <f t="shared" ca="1" si="73"/>
        <v>0</v>
      </c>
      <c r="AW119" s="1">
        <f t="shared" ca="1" si="73"/>
        <v>0</v>
      </c>
      <c r="AX119" s="1">
        <f t="shared" ca="1" si="73"/>
        <v>0</v>
      </c>
      <c r="AY119" s="1">
        <f t="shared" ca="1" si="73"/>
        <v>0</v>
      </c>
      <c r="AZ119" s="1">
        <f t="shared" ca="1" si="73"/>
        <v>0</v>
      </c>
      <c r="BA119" s="1">
        <f t="shared" ca="1" si="73"/>
        <v>0</v>
      </c>
      <c r="BB119" s="1">
        <f t="shared" ca="1" si="73"/>
        <v>0</v>
      </c>
      <c r="BC119" s="1">
        <f t="shared" ca="1" si="73"/>
        <v>0</v>
      </c>
      <c r="BD119" s="1">
        <f t="shared" ca="1" si="73"/>
        <v>0</v>
      </c>
      <c r="BE119" s="1">
        <f t="shared" ca="1" si="73"/>
        <v>0</v>
      </c>
      <c r="BF119" s="1">
        <f t="shared" ca="1" si="73"/>
        <v>0</v>
      </c>
      <c r="BG119" s="1">
        <f t="shared" ca="1" si="73"/>
        <v>0</v>
      </c>
      <c r="BH119" s="1">
        <f t="shared" ca="1" si="73"/>
        <v>0</v>
      </c>
      <c r="BI119" s="1">
        <f t="shared" ca="1" si="73"/>
        <v>0</v>
      </c>
      <c r="BJ119" s="1">
        <f t="shared" ca="1" si="73"/>
        <v>0</v>
      </c>
      <c r="BK119" s="1">
        <f t="shared" ca="1" si="73"/>
        <v>0</v>
      </c>
      <c r="BL119" s="1">
        <f t="shared" ca="1" si="73"/>
        <v>0</v>
      </c>
      <c r="BM119" s="1">
        <f t="shared" ca="1" si="73"/>
        <v>0</v>
      </c>
      <c r="BN119" s="1">
        <f t="shared" ca="1" si="73"/>
        <v>0</v>
      </c>
      <c r="BO119" s="1">
        <f t="shared" ca="1" si="73"/>
        <v>3</v>
      </c>
      <c r="BP119" s="1">
        <f t="shared" ca="1" si="73"/>
        <v>5.5</v>
      </c>
      <c r="BQ119" s="1">
        <f t="shared" ref="BQ119:CO119" ca="1" si="74">BQ79-BQ69</f>
        <v>7</v>
      </c>
      <c r="BR119" s="1">
        <f t="shared" ca="1" si="74"/>
        <v>9</v>
      </c>
      <c r="BS119" s="1">
        <f t="shared" ca="1" si="74"/>
        <v>10</v>
      </c>
      <c r="BT119" s="1">
        <f t="shared" ca="1" si="74"/>
        <v>11</v>
      </c>
      <c r="BU119" s="1">
        <f t="shared" ca="1" si="74"/>
        <v>8</v>
      </c>
      <c r="BV119" s="1">
        <f t="shared" ca="1" si="74"/>
        <v>13</v>
      </c>
      <c r="BW119" s="1">
        <f t="shared" ca="1" si="74"/>
        <v>20</v>
      </c>
      <c r="BX119" s="1">
        <f t="shared" ca="1" si="74"/>
        <v>27</v>
      </c>
      <c r="BY119" s="1">
        <f t="shared" ca="1" si="74"/>
        <v>56</v>
      </c>
      <c r="BZ119" s="1">
        <f t="shared" ca="1" si="74"/>
        <v>56</v>
      </c>
      <c r="CA119" s="1">
        <f t="shared" ca="1" si="74"/>
        <v>76</v>
      </c>
      <c r="CB119" s="1">
        <f t="shared" ca="1" si="74"/>
        <v>92</v>
      </c>
      <c r="CC119" s="1">
        <f t="shared" ca="1" si="74"/>
        <v>115</v>
      </c>
      <c r="CD119" s="1">
        <f t="shared" ca="1" si="74"/>
        <v>156</v>
      </c>
      <c r="CE119" s="1">
        <f t="shared" ca="1" si="74"/>
        <v>199</v>
      </c>
      <c r="CF119" s="1">
        <f t="shared" ca="1" si="74"/>
        <v>229</v>
      </c>
      <c r="CG119" s="1">
        <f t="shared" ca="1" si="74"/>
        <v>257</v>
      </c>
      <c r="CH119" s="1">
        <f t="shared" ca="1" si="74"/>
        <v>292</v>
      </c>
      <c r="CI119" s="1">
        <f t="shared" ca="1" si="74"/>
        <v>348</v>
      </c>
      <c r="CJ119" s="1">
        <f t="shared" ca="1" si="74"/>
        <v>428</v>
      </c>
      <c r="CK119" s="1">
        <f t="shared" ca="1" si="74"/>
        <v>514</v>
      </c>
      <c r="CL119" s="1">
        <f t="shared" ca="1" si="74"/>
        <v>572</v>
      </c>
      <c r="CM119" s="1">
        <f t="shared" ca="1" si="74"/>
        <v>671</v>
      </c>
      <c r="CN119" s="1">
        <f t="shared" ca="1" si="74"/>
        <v>0</v>
      </c>
      <c r="CO119" s="1">
        <f t="shared" ca="1" si="74"/>
        <v>0</v>
      </c>
    </row>
    <row r="120" spans="1:93" x14ac:dyDescent="0.25">
      <c r="C120" s="1" t="str">
        <f t="shared" si="51"/>
        <v>US Maryland</v>
      </c>
      <c r="D120" t="str">
        <f t="shared" si="68"/>
        <v>Recovered not reported</v>
      </c>
      <c r="E120" s="1">
        <f t="shared" ref="E120:BP120" ca="1" si="75">E80-E70</f>
        <v>0</v>
      </c>
      <c r="F120" s="1">
        <f t="shared" ca="1" si="75"/>
        <v>0</v>
      </c>
      <c r="G120" s="1">
        <f t="shared" ca="1" si="75"/>
        <v>0</v>
      </c>
      <c r="H120" s="1">
        <f t="shared" ca="1" si="75"/>
        <v>0</v>
      </c>
      <c r="I120" s="1">
        <f t="shared" ca="1" si="75"/>
        <v>0</v>
      </c>
      <c r="J120" s="1">
        <f t="shared" ca="1" si="75"/>
        <v>0</v>
      </c>
      <c r="K120" s="1">
        <f t="shared" ca="1" si="75"/>
        <v>0</v>
      </c>
      <c r="L120" s="1">
        <f t="shared" ca="1" si="75"/>
        <v>0</v>
      </c>
      <c r="M120" s="1">
        <f t="shared" ca="1" si="75"/>
        <v>0</v>
      </c>
      <c r="N120" s="1">
        <f t="shared" ca="1" si="75"/>
        <v>0</v>
      </c>
      <c r="O120" s="1">
        <f t="shared" ca="1" si="75"/>
        <v>0</v>
      </c>
      <c r="P120" s="1">
        <f t="shared" ca="1" si="75"/>
        <v>0</v>
      </c>
      <c r="Q120" s="1">
        <f t="shared" ca="1" si="75"/>
        <v>0</v>
      </c>
      <c r="R120" s="1">
        <f t="shared" ca="1" si="75"/>
        <v>0</v>
      </c>
      <c r="S120" s="1">
        <f t="shared" ca="1" si="75"/>
        <v>0</v>
      </c>
      <c r="T120" s="1">
        <f t="shared" ca="1" si="75"/>
        <v>0</v>
      </c>
      <c r="U120" s="1">
        <f t="shared" ca="1" si="75"/>
        <v>0</v>
      </c>
      <c r="V120" s="1">
        <f t="shared" ca="1" si="75"/>
        <v>0</v>
      </c>
      <c r="W120" s="1">
        <f t="shared" ca="1" si="75"/>
        <v>0</v>
      </c>
      <c r="X120" s="1">
        <f t="shared" ca="1" si="75"/>
        <v>0</v>
      </c>
      <c r="Y120" s="1">
        <f t="shared" ca="1" si="75"/>
        <v>0</v>
      </c>
      <c r="Z120" s="1">
        <f t="shared" ca="1" si="75"/>
        <v>0</v>
      </c>
      <c r="AA120" s="1">
        <f t="shared" ca="1" si="75"/>
        <v>0</v>
      </c>
      <c r="AB120" s="1">
        <f t="shared" ca="1" si="75"/>
        <v>0</v>
      </c>
      <c r="AC120" s="1">
        <f t="shared" ca="1" si="75"/>
        <v>0</v>
      </c>
      <c r="AD120" s="1">
        <f t="shared" ca="1" si="75"/>
        <v>0</v>
      </c>
      <c r="AE120" s="1">
        <f t="shared" ca="1" si="75"/>
        <v>0</v>
      </c>
      <c r="AF120" s="1">
        <f t="shared" ca="1" si="75"/>
        <v>0</v>
      </c>
      <c r="AG120" s="1">
        <f t="shared" ca="1" si="75"/>
        <v>0</v>
      </c>
      <c r="AH120" s="1">
        <f t="shared" ca="1" si="75"/>
        <v>0</v>
      </c>
      <c r="AI120" s="1">
        <f t="shared" ca="1" si="75"/>
        <v>0</v>
      </c>
      <c r="AJ120" s="1">
        <f t="shared" ca="1" si="75"/>
        <v>0</v>
      </c>
      <c r="AK120" s="1">
        <f t="shared" ca="1" si="75"/>
        <v>0</v>
      </c>
      <c r="AL120" s="1">
        <f t="shared" ca="1" si="75"/>
        <v>0</v>
      </c>
      <c r="AM120" s="1">
        <f t="shared" ca="1" si="75"/>
        <v>0</v>
      </c>
      <c r="AN120" s="1">
        <f t="shared" ca="1" si="75"/>
        <v>0</v>
      </c>
      <c r="AO120" s="1">
        <f t="shared" ca="1" si="75"/>
        <v>0</v>
      </c>
      <c r="AP120" s="1">
        <f t="shared" ca="1" si="75"/>
        <v>0</v>
      </c>
      <c r="AQ120" s="1">
        <f t="shared" ca="1" si="75"/>
        <v>0</v>
      </c>
      <c r="AR120" s="1">
        <f t="shared" ca="1" si="75"/>
        <v>0</v>
      </c>
      <c r="AS120" s="1">
        <f t="shared" ca="1" si="75"/>
        <v>0</v>
      </c>
      <c r="AT120" s="1">
        <f t="shared" ca="1" si="75"/>
        <v>0</v>
      </c>
      <c r="AU120" s="1">
        <f t="shared" ca="1" si="75"/>
        <v>0</v>
      </c>
      <c r="AV120" s="1">
        <f t="shared" ca="1" si="75"/>
        <v>0</v>
      </c>
      <c r="AW120" s="1">
        <f t="shared" ca="1" si="75"/>
        <v>0</v>
      </c>
      <c r="AX120" s="1">
        <f t="shared" ca="1" si="75"/>
        <v>0</v>
      </c>
      <c r="AY120" s="1">
        <f t="shared" ca="1" si="75"/>
        <v>0</v>
      </c>
      <c r="AZ120" s="1">
        <f t="shared" ca="1" si="75"/>
        <v>0</v>
      </c>
      <c r="BA120" s="1">
        <f t="shared" ca="1" si="75"/>
        <v>0</v>
      </c>
      <c r="BB120" s="1">
        <f t="shared" ca="1" si="75"/>
        <v>0</v>
      </c>
      <c r="BC120" s="1">
        <f t="shared" ca="1" si="75"/>
        <v>0</v>
      </c>
      <c r="BD120" s="1">
        <f t="shared" ca="1" si="75"/>
        <v>0</v>
      </c>
      <c r="BE120" s="1">
        <f t="shared" ca="1" si="75"/>
        <v>0</v>
      </c>
      <c r="BF120" s="1">
        <f t="shared" ca="1" si="75"/>
        <v>0</v>
      </c>
      <c r="BG120" s="1">
        <f t="shared" ca="1" si="75"/>
        <v>0</v>
      </c>
      <c r="BH120" s="1">
        <f t="shared" ca="1" si="75"/>
        <v>0</v>
      </c>
      <c r="BI120" s="1">
        <f t="shared" ca="1" si="75"/>
        <v>0</v>
      </c>
      <c r="BJ120" s="1">
        <f t="shared" ca="1" si="75"/>
        <v>0</v>
      </c>
      <c r="BK120" s="1">
        <f t="shared" ca="1" si="75"/>
        <v>2</v>
      </c>
      <c r="BL120" s="1">
        <f t="shared" ca="1" si="75"/>
        <v>1</v>
      </c>
      <c r="BM120" s="1">
        <f t="shared" ca="1" si="75"/>
        <v>0</v>
      </c>
      <c r="BN120" s="1">
        <f t="shared" ca="1" si="75"/>
        <v>2</v>
      </c>
      <c r="BO120" s="1">
        <f t="shared" ca="1" si="75"/>
        <v>3</v>
      </c>
      <c r="BP120" s="1">
        <f t="shared" ca="1" si="75"/>
        <v>5</v>
      </c>
      <c r="BQ120" s="1">
        <f t="shared" ref="BQ120:CO120" ca="1" si="76">BQ80-BQ70</f>
        <v>8</v>
      </c>
      <c r="BR120" s="1">
        <f t="shared" ca="1" si="76"/>
        <v>12</v>
      </c>
      <c r="BS120" s="1">
        <f t="shared" ca="1" si="76"/>
        <v>21</v>
      </c>
      <c r="BT120" s="1">
        <f t="shared" ca="1" si="76"/>
        <v>21</v>
      </c>
      <c r="BU120" s="1">
        <f t="shared" ca="1" si="76"/>
        <v>22</v>
      </c>
      <c r="BV120" s="1">
        <f t="shared" ca="1" si="76"/>
        <v>39</v>
      </c>
      <c r="BW120" s="1">
        <f t="shared" ca="1" si="76"/>
        <v>54</v>
      </c>
      <c r="BX120" s="1">
        <f t="shared" ca="1" si="76"/>
        <v>71</v>
      </c>
      <c r="BY120" s="1">
        <f t="shared" ca="1" si="76"/>
        <v>107</v>
      </c>
      <c r="BZ120" s="1">
        <f t="shared" ca="1" si="76"/>
        <v>137</v>
      </c>
      <c r="CA120" s="1">
        <f t="shared" ca="1" si="76"/>
        <v>177</v>
      </c>
      <c r="CB120" s="1">
        <f t="shared" ca="1" si="76"/>
        <v>197</v>
      </c>
      <c r="CC120" s="1">
        <f t="shared" ca="1" si="76"/>
        <v>246</v>
      </c>
      <c r="CD120" s="1">
        <f t="shared" ca="1" si="76"/>
        <v>299</v>
      </c>
      <c r="CE120" s="1">
        <f t="shared" ca="1" si="76"/>
        <v>442</v>
      </c>
      <c r="CF120" s="1">
        <f t="shared" ca="1" si="76"/>
        <v>603</v>
      </c>
      <c r="CG120" s="1">
        <f t="shared" ca="1" si="76"/>
        <v>786</v>
      </c>
      <c r="CH120" s="1">
        <f t="shared" ca="1" si="76"/>
        <v>1004</v>
      </c>
      <c r="CI120" s="1">
        <f t="shared" ca="1" si="76"/>
        <v>1151</v>
      </c>
      <c r="CJ120" s="1">
        <f t="shared" ca="1" si="76"/>
        <v>1358</v>
      </c>
      <c r="CK120" s="1">
        <f t="shared" ca="1" si="76"/>
        <v>1636</v>
      </c>
      <c r="CL120" s="1">
        <f t="shared" ca="1" si="76"/>
        <v>1939</v>
      </c>
      <c r="CM120" s="1">
        <f t="shared" ca="1" si="76"/>
        <v>2333</v>
      </c>
      <c r="CN120" s="1">
        <f t="shared" ca="1" si="76"/>
        <v>0</v>
      </c>
      <c r="CO120" s="1">
        <f t="shared" ca="1" si="76"/>
        <v>0</v>
      </c>
    </row>
    <row r="121" spans="1:93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</row>
    <row r="122" spans="1:93" x14ac:dyDescent="0.25">
      <c r="A122">
        <v>8</v>
      </c>
      <c r="B122">
        <f ca="1">MATCH("Country/Region",INDIRECT("'Confirmed'!A:A"),0)</f>
        <v>1</v>
      </c>
      <c r="C122" s="4" t="s">
        <v>132</v>
      </c>
      <c r="D122" s="4"/>
      <c r="E122" s="4" t="str" cm="1">
        <f t="array" aca="1" ref="E122" ca="1">INDIRECT(ADDRESS($B122,E$39+$A122,1,1,"Confirmed Trend"))</f>
        <v>2020-01-22</v>
      </c>
      <c r="F122" s="4" t="str" cm="1">
        <f t="array" aca="1" ref="F122" ca="1">INDIRECT(ADDRESS($B122,F$39+$A122,1,1,"Confirmed Trend"))</f>
        <v>2020-01-23</v>
      </c>
      <c r="G122" s="4" t="str" cm="1">
        <f t="array" aca="1" ref="G122" ca="1">INDIRECT(ADDRESS($B122,G$39+$A122,1,1,"Confirmed Trend"))</f>
        <v>2020-01-24</v>
      </c>
      <c r="H122" s="4" t="str" cm="1">
        <f t="array" aca="1" ref="H122" ca="1">INDIRECT(ADDRESS($B122,H$39+$A122,1,1,"Confirmed Trend"))</f>
        <v>2020-01-25</v>
      </c>
      <c r="I122" s="4" t="str" cm="1">
        <f t="array" aca="1" ref="I122" ca="1">INDIRECT(ADDRESS($B122,I$39+$A122,1,1,"Confirmed Trend"))</f>
        <v>2020-01-26</v>
      </c>
      <c r="J122" s="4" t="str" cm="1">
        <f t="array" aca="1" ref="J122" ca="1">INDIRECT(ADDRESS($B122,J$39+$A122,1,1,"Confirmed Trend"))</f>
        <v>2020-01-27</v>
      </c>
      <c r="K122" s="4" t="str" cm="1">
        <f t="array" aca="1" ref="K122" ca="1">INDIRECT(ADDRESS($B122,K$39+$A122,1,1,"Confirmed Trend"))</f>
        <v>2020-01-28</v>
      </c>
      <c r="L122" s="4" t="str" cm="1">
        <f t="array" aca="1" ref="L122" ca="1">INDIRECT(ADDRESS($B122,L$39+$A122,1,1,"Confirmed Trend"))</f>
        <v>2020-01-29</v>
      </c>
      <c r="M122" s="4" t="str" cm="1">
        <f t="array" aca="1" ref="M122" ca="1">INDIRECT(ADDRESS($B122,M$39+$A122,1,1,"Confirmed Trend"))</f>
        <v>2020-01-30</v>
      </c>
      <c r="N122" s="4" t="str" cm="1">
        <f t="array" aca="1" ref="N122" ca="1">INDIRECT(ADDRESS($B122,N$39+$A122,1,1,"Confirmed Trend"))</f>
        <v>2020-01-31</v>
      </c>
      <c r="O122" s="4" t="str" cm="1">
        <f t="array" aca="1" ref="O122" ca="1">INDIRECT(ADDRESS($B122,O$39+$A122,1,1,"Confirmed Trend"))</f>
        <v>2020-02-01</v>
      </c>
      <c r="P122" s="4" t="str" cm="1">
        <f t="array" aca="1" ref="P122" ca="1">INDIRECT(ADDRESS($B122,P$39+$A122,1,1,"Confirmed Trend"))</f>
        <v>2020-02-02</v>
      </c>
      <c r="Q122" s="4" t="str" cm="1">
        <f t="array" aca="1" ref="Q122" ca="1">INDIRECT(ADDRESS($B122,Q$39+$A122,1,1,"Confirmed Trend"))</f>
        <v>2020-02-03</v>
      </c>
      <c r="R122" s="4" t="str" cm="1">
        <f t="array" aca="1" ref="R122" ca="1">INDIRECT(ADDRESS($B122,R$39+$A122,1,1,"Confirmed Trend"))</f>
        <v>2020-02-04</v>
      </c>
      <c r="S122" s="4" t="str" cm="1">
        <f t="array" aca="1" ref="S122" ca="1">INDIRECT(ADDRESS($B122,S$39+$A122,1,1,"Confirmed Trend"))</f>
        <v>2020-02-05</v>
      </c>
      <c r="T122" s="4" t="str" cm="1">
        <f t="array" aca="1" ref="T122" ca="1">INDIRECT(ADDRESS($B122,T$39+$A122,1,1,"Confirmed Trend"))</f>
        <v>2020-02-06</v>
      </c>
      <c r="U122" s="4" t="str" cm="1">
        <f t="array" aca="1" ref="U122" ca="1">INDIRECT(ADDRESS($B122,U$39+$A122,1,1,"Confirmed Trend"))</f>
        <v>2020-02-07</v>
      </c>
      <c r="V122" s="4" t="str" cm="1">
        <f t="array" aca="1" ref="V122" ca="1">INDIRECT(ADDRESS($B122,V$39+$A122,1,1,"Confirmed Trend"))</f>
        <v>2020-02-08</v>
      </c>
      <c r="W122" s="4" t="str" cm="1">
        <f t="array" aca="1" ref="W122" ca="1">INDIRECT(ADDRESS($B122,W$39+$A122,1,1,"Confirmed Trend"))</f>
        <v>2020-02-09</v>
      </c>
      <c r="X122" s="4" t="str" cm="1">
        <f t="array" aca="1" ref="X122" ca="1">INDIRECT(ADDRESS($B122,X$39+$A122,1,1,"Confirmed Trend"))</f>
        <v>2020-02-10</v>
      </c>
      <c r="Y122" s="4" t="str" cm="1">
        <f t="array" aca="1" ref="Y122" ca="1">INDIRECT(ADDRESS($B122,Y$39+$A122,1,1,"Confirmed Trend"))</f>
        <v>2020-02-11</v>
      </c>
      <c r="Z122" s="4" t="str" cm="1">
        <f t="array" aca="1" ref="Z122" ca="1">INDIRECT(ADDRESS($B122,Z$39+$A122,1,1,"Confirmed Trend"))</f>
        <v>2020-02-12</v>
      </c>
      <c r="AA122" s="4" t="str" cm="1">
        <f t="array" aca="1" ref="AA122" ca="1">INDIRECT(ADDRESS($B122,AA$39+$A122,1,1,"Confirmed Trend"))</f>
        <v>2020-02-13</v>
      </c>
      <c r="AB122" s="4" t="str" cm="1">
        <f t="array" aca="1" ref="AB122" ca="1">INDIRECT(ADDRESS($B122,AB$39+$A122,1,1,"Confirmed Trend"))</f>
        <v>2020-02-14</v>
      </c>
      <c r="AC122" s="4" t="str" cm="1">
        <f t="array" aca="1" ref="AC122" ca="1">INDIRECT(ADDRESS($B122,AC$39+$A122,1,1,"Confirmed Trend"))</f>
        <v>2020-02-15</v>
      </c>
      <c r="AD122" s="4" t="str" cm="1">
        <f t="array" aca="1" ref="AD122" ca="1">INDIRECT(ADDRESS($B122,AD$39+$A122,1,1,"Confirmed Trend"))</f>
        <v>2020-02-16</v>
      </c>
      <c r="AE122" s="4" t="str" cm="1">
        <f t="array" aca="1" ref="AE122" ca="1">INDIRECT(ADDRESS($B122,AE$39+$A122,1,1,"Confirmed Trend"))</f>
        <v>2020-02-17</v>
      </c>
      <c r="AF122" s="4" t="str" cm="1">
        <f t="array" aca="1" ref="AF122" ca="1">INDIRECT(ADDRESS($B122,AF$39+$A122,1,1,"Confirmed Trend"))</f>
        <v>2020-02-18</v>
      </c>
      <c r="AG122" s="4" t="str" cm="1">
        <f t="array" aca="1" ref="AG122" ca="1">INDIRECT(ADDRESS($B122,AG$39+$A122,1,1,"Confirmed Trend"))</f>
        <v>2020-02-19</v>
      </c>
      <c r="AH122" s="4" t="str" cm="1">
        <f t="array" aca="1" ref="AH122" ca="1">INDIRECT(ADDRESS($B122,AH$39+$A122,1,1,"Confirmed Trend"))</f>
        <v>2020-02-20</v>
      </c>
      <c r="AI122" s="4" t="str" cm="1">
        <f t="array" aca="1" ref="AI122" ca="1">INDIRECT(ADDRESS($B122,AI$39+$A122,1,1,"Confirmed Trend"))</f>
        <v>2020-02-21</v>
      </c>
      <c r="AJ122" s="4" t="str" cm="1">
        <f t="array" aca="1" ref="AJ122" ca="1">INDIRECT(ADDRESS($B122,AJ$39+$A122,1,1,"Confirmed Trend"))</f>
        <v>2020-02-22</v>
      </c>
      <c r="AK122" s="4" t="str" cm="1">
        <f t="array" aca="1" ref="AK122" ca="1">INDIRECT(ADDRESS($B122,AK$39+$A122,1,1,"Confirmed Trend"))</f>
        <v>2020-02-23</v>
      </c>
      <c r="AL122" s="4" t="str" cm="1">
        <f t="array" aca="1" ref="AL122" ca="1">INDIRECT(ADDRESS($B122,AL$39+$A122,1,1,"Confirmed Trend"))</f>
        <v>2020-02-24</v>
      </c>
      <c r="AM122" s="4" t="str" cm="1">
        <f t="array" aca="1" ref="AM122" ca="1">INDIRECT(ADDRESS($B122,AM$39+$A122,1,1,"Confirmed Trend"))</f>
        <v>2020-02-25</v>
      </c>
      <c r="AN122" s="4" t="str" cm="1">
        <f t="array" aca="1" ref="AN122" ca="1">INDIRECT(ADDRESS($B122,AN$39+$A122,1,1,"Confirmed Trend"))</f>
        <v>2020-02-26</v>
      </c>
      <c r="AO122" s="4" t="str" cm="1">
        <f t="array" aca="1" ref="AO122" ca="1">INDIRECT(ADDRESS($B122,AO$39+$A122,1,1,"Confirmed Trend"))</f>
        <v>2020-02-27</v>
      </c>
      <c r="AP122" s="4" t="str" cm="1">
        <f t="array" aca="1" ref="AP122" ca="1">INDIRECT(ADDRESS($B122,AP$39+$A122,1,1,"Confirmed Trend"))</f>
        <v>2020-02-28</v>
      </c>
      <c r="AQ122" s="4" t="str" cm="1">
        <f t="array" aca="1" ref="AQ122" ca="1">INDIRECT(ADDRESS($B122,AQ$39+$A122,1,1,"Confirmed Trend"))</f>
        <v>2020-02-29</v>
      </c>
      <c r="AR122" s="4" t="str" cm="1">
        <f t="array" aca="1" ref="AR122" ca="1">INDIRECT(ADDRESS($B122,AR$39+$A122,1,1,"Confirmed Trend"))</f>
        <v>2020-03-01</v>
      </c>
      <c r="AS122" s="4" t="str" cm="1">
        <f t="array" aca="1" ref="AS122" ca="1">INDIRECT(ADDRESS($B122,AS$39+$A122,1,1,"Confirmed Trend"))</f>
        <v>2020-03-02</v>
      </c>
      <c r="AT122" s="4" t="str" cm="1">
        <f t="array" aca="1" ref="AT122" ca="1">INDIRECT(ADDRESS($B122,AT$39+$A122,1,1,"Confirmed Trend"))</f>
        <v>2020-03-03</v>
      </c>
      <c r="AU122" s="4" t="str" cm="1">
        <f t="array" aca="1" ref="AU122" ca="1">INDIRECT(ADDRESS($B122,AU$39+$A122,1,1,"Confirmed Trend"))</f>
        <v>2020-03-04</v>
      </c>
      <c r="AV122" s="4" t="str" cm="1">
        <f t="array" aca="1" ref="AV122" ca="1">INDIRECT(ADDRESS($B122,AV$39+$A122,1,1,"Confirmed Trend"))</f>
        <v>2020-03-05</v>
      </c>
      <c r="AW122" s="4" t="str" cm="1">
        <f t="array" aca="1" ref="AW122" ca="1">INDIRECT(ADDRESS($B122,AW$39+$A122,1,1,"Confirmed Trend"))</f>
        <v>2020-03-06</v>
      </c>
      <c r="AX122" s="4" t="str" cm="1">
        <f t="array" aca="1" ref="AX122" ca="1">INDIRECT(ADDRESS($B122,AX$39+$A122,1,1,"Confirmed Trend"))</f>
        <v>2020-03-07</v>
      </c>
      <c r="AY122" s="4" t="str" cm="1">
        <f t="array" aca="1" ref="AY122" ca="1">INDIRECT(ADDRESS($B122,AY$39+$A122,1,1,"Confirmed Trend"))</f>
        <v>2020-03-08</v>
      </c>
      <c r="AZ122" s="4" t="str" cm="1">
        <f t="array" aca="1" ref="AZ122" ca="1">INDIRECT(ADDRESS($B122,AZ$39+$A122,1,1,"Confirmed Trend"))</f>
        <v>2020-03-09</v>
      </c>
      <c r="BA122" s="4" t="str" cm="1">
        <f t="array" aca="1" ref="BA122" ca="1">INDIRECT(ADDRESS($B122,BA$39+$A122,1,1,"Confirmed Trend"))</f>
        <v>2020-03-10</v>
      </c>
      <c r="BB122" s="4" t="str" cm="1">
        <f t="array" aca="1" ref="BB122" ca="1">INDIRECT(ADDRESS($B122,BB$39+$A122,1,1,"Confirmed Trend"))</f>
        <v>2020-03-11</v>
      </c>
      <c r="BC122" s="4" t="str" cm="1">
        <f t="array" aca="1" ref="BC122" ca="1">INDIRECT(ADDRESS($B122,BC$39+$A122,1,1,"Confirmed Trend"))</f>
        <v>2020-03-12</v>
      </c>
      <c r="BD122" s="4" t="str" cm="1">
        <f t="array" aca="1" ref="BD122" ca="1">INDIRECT(ADDRESS($B122,BD$39+$A122,1,1,"Confirmed Trend"))</f>
        <v>2020-03-13</v>
      </c>
      <c r="BE122" s="4" t="str" cm="1">
        <f t="array" aca="1" ref="BE122" ca="1">INDIRECT(ADDRESS($B122,BE$39+$A122,1,1,"Confirmed Trend"))</f>
        <v>2020-03-14</v>
      </c>
      <c r="BF122" s="4" t="str" cm="1">
        <f t="array" aca="1" ref="BF122" ca="1">INDIRECT(ADDRESS($B122,BF$39+$A122,1,1,"Confirmed Trend"))</f>
        <v>2020-03-15</v>
      </c>
      <c r="BG122" s="4" t="str" cm="1">
        <f t="array" aca="1" ref="BG122" ca="1">INDIRECT(ADDRESS($B122,BG$39+$A122,1,1,"Confirmed Trend"))</f>
        <v>2020-03-16</v>
      </c>
      <c r="BH122" s="4" t="str" cm="1">
        <f t="array" aca="1" ref="BH122" ca="1">INDIRECT(ADDRESS($B122,BH$39+$A122,1,1,"Confirmed Trend"))</f>
        <v>2020-03-17</v>
      </c>
      <c r="BI122" s="4" t="str" cm="1">
        <f t="array" aca="1" ref="BI122" ca="1">INDIRECT(ADDRESS($B122,BI$39+$A122,1,1,"Confirmed Trend"))</f>
        <v>2020-03-18</v>
      </c>
      <c r="BJ122" s="4" t="str" cm="1">
        <f t="array" aca="1" ref="BJ122" ca="1">INDIRECT(ADDRESS($B122,BJ$39+$A122,1,1,"Confirmed Trend"))</f>
        <v>2020-03-19</v>
      </c>
      <c r="BK122" s="4" t="str" cm="1">
        <f t="array" aca="1" ref="BK122" ca="1">INDIRECT(ADDRESS($B122,BK$39+$A122,1,1,"Confirmed Trend"))</f>
        <v>2020-03-20</v>
      </c>
      <c r="BL122" s="4" t="str" cm="1">
        <f t="array" aca="1" ref="BL122" ca="1">INDIRECT(ADDRESS($B122,BL$39+$A122,1,1,"Confirmed Trend"))</f>
        <v>2020-03-21</v>
      </c>
      <c r="BM122" s="4" t="str" cm="1">
        <f t="array" aca="1" ref="BM122" ca="1">INDIRECT(ADDRESS($B122,BM$39+$A122,1,1,"Confirmed Trend"))</f>
        <v>2020-03-22</v>
      </c>
      <c r="BN122" s="4" t="str" cm="1">
        <f t="array" aca="1" ref="BN122" ca="1">INDIRECT(ADDRESS($B122,BN$39+$A122,1,1,"Confirmed Trend"))</f>
        <v>2020-03-23</v>
      </c>
      <c r="BO122" s="4" t="str" cm="1">
        <f t="array" aca="1" ref="BO122" ca="1">INDIRECT(ADDRESS($B122,BO$39+$A122,1,1,"Confirmed Trend"))</f>
        <v>2020-03-24</v>
      </c>
      <c r="BP122" s="4" t="str" cm="1">
        <f t="array" aca="1" ref="BP122" ca="1">INDIRECT(ADDRESS($B122,BP$39+$A122,1,1,"Confirmed Trend"))</f>
        <v>2020-03-25</v>
      </c>
      <c r="BQ122" s="4" t="str" cm="1">
        <f t="array" aca="1" ref="BQ122" ca="1">INDIRECT(ADDRESS($B122,BQ$39+$A122,1,1,"Confirmed Trend"))</f>
        <v>2020-03-26</v>
      </c>
      <c r="BR122" s="4" t="str" cm="1">
        <f t="array" aca="1" ref="BR122" ca="1">INDIRECT(ADDRESS($B122,BR$39+$A122,1,1,"Confirmed Trend"))</f>
        <v>2020-03-27</v>
      </c>
      <c r="BS122" s="4" t="str" cm="1">
        <f t="array" aca="1" ref="BS122" ca="1">INDIRECT(ADDRESS($B122,BS$39+$A122,1,1,"Confirmed Trend"))</f>
        <v>2020-03-28</v>
      </c>
      <c r="BT122" s="4" t="str" cm="1">
        <f t="array" aca="1" ref="BT122" ca="1">INDIRECT(ADDRESS($B122,BT$39+$A122,1,1,"Confirmed Trend"))</f>
        <v>2020-03-29</v>
      </c>
      <c r="BU122" s="4" t="str" cm="1">
        <f t="array" aca="1" ref="BU122" ca="1">INDIRECT(ADDRESS($B122,BU$39+$A122,1,1,"Confirmed Trend"))</f>
        <v>2020-03-30</v>
      </c>
      <c r="BV122" s="4" t="str" cm="1">
        <f t="array" aca="1" ref="BV122" ca="1">INDIRECT(ADDRESS($B122,BV$39+$A122,1,1,"Confirmed Trend"))</f>
        <v>2020-03-31</v>
      </c>
      <c r="BW122" s="4" t="str" cm="1">
        <f t="array" aca="1" ref="BW122" ca="1">INDIRECT(ADDRESS($B122,BW$39+$A122,1,1,"Confirmed Trend"))</f>
        <v>2020-04-01</v>
      </c>
      <c r="BX122" s="4" t="str" cm="1">
        <f t="array" aca="1" ref="BX122" ca="1">INDIRECT(ADDRESS($B122,BX$39+$A122,1,1,"Confirmed Trend"))</f>
        <v>2020-04-02</v>
      </c>
      <c r="BY122" s="4" t="str" cm="1">
        <f t="array" aca="1" ref="BY122" ca="1">INDIRECT(ADDRESS($B122,BY$39+$A122,1,1,"Confirmed Trend"))</f>
        <v>2020-04-03</v>
      </c>
      <c r="BZ122" s="4" t="str" cm="1">
        <f t="array" aca="1" ref="BZ122" ca="1">INDIRECT(ADDRESS($B122,BZ$39+$A122,1,1,"Confirmed Trend"))</f>
        <v>2020-04-04</v>
      </c>
      <c r="CA122" s="4" t="str" cm="1">
        <f t="array" aca="1" ref="CA122" ca="1">INDIRECT(ADDRESS($B122,CA$39+$A122,1,1,"Confirmed Trend"))</f>
        <v>2020-04-05</v>
      </c>
      <c r="CB122" s="4" t="str" cm="1">
        <f t="array" aca="1" ref="CB122" ca="1">INDIRECT(ADDRESS($B122,CB$39+$A122,1,1,"Confirmed Trend"))</f>
        <v>2020-04-06</v>
      </c>
      <c r="CC122" s="4" t="str" cm="1">
        <f t="array" aca="1" ref="CC122" ca="1">INDIRECT(ADDRESS($B122,CC$39+$A122,1,1,"Confirmed Trend"))</f>
        <v>2020-04-07</v>
      </c>
      <c r="CD122" s="4" t="str" cm="1">
        <f t="array" aca="1" ref="CD122" ca="1">INDIRECT(ADDRESS($B122,CD$39+$A122,1,1,"Confirmed Trend"))</f>
        <v>2020-04-08</v>
      </c>
      <c r="CE122" s="4" t="str" cm="1">
        <f t="array" aca="1" ref="CE122" ca="1">INDIRECT(ADDRESS($B122,CE$39+$A122,1,1,"Confirmed Trend"))</f>
        <v>2020-04-09</v>
      </c>
      <c r="CF122" s="4" t="str" cm="1">
        <f t="array" aca="1" ref="CF122" ca="1">INDIRECT(ADDRESS($B122,CF$39+$A122,1,1,"Confirmed Trend"))</f>
        <v>2020-04-10</v>
      </c>
      <c r="CG122" s="4" t="str" cm="1">
        <f t="array" aca="1" ref="CG122" ca="1">INDIRECT(ADDRESS($B122,CG$39+$A122,1,1,"Confirmed Trend"))</f>
        <v>2020-04-11</v>
      </c>
      <c r="CH122" s="4" t="str" cm="1">
        <f t="array" aca="1" ref="CH122" ca="1">INDIRECT(ADDRESS($B122,CH$39+$A122,1,1,"Confirmed Trend"))</f>
        <v>2020-04-12</v>
      </c>
      <c r="CI122" s="4" t="str" cm="1">
        <f t="array" aca="1" ref="CI122" ca="1">INDIRECT(ADDRESS($B122,CI$39+$A122,1,1,"Confirmed Trend"))</f>
        <v>2020-04-13</v>
      </c>
      <c r="CJ122" s="4" t="str" cm="1">
        <f t="array" aca="1" ref="CJ122" ca="1">INDIRECT(ADDRESS($B122,CJ$39+$A122,1,1,"Confirmed Trend"))</f>
        <v>2020-04-14</v>
      </c>
      <c r="CK122" s="4" t="str" cm="1">
        <f t="array" aca="1" ref="CK122" ca="1">INDIRECT(ADDRESS($B122,CK$39+$A122,1,1,"Confirmed Trend"))</f>
        <v>2020-04-15</v>
      </c>
      <c r="CL122" s="4" t="str" cm="1">
        <f t="array" aca="1" ref="CL122" ca="1">INDIRECT(ADDRESS($B122,CL$39+$A122,1,1,"Confirmed Trend"))</f>
        <v>2020-04-16</v>
      </c>
      <c r="CM122" s="4" t="str" cm="1">
        <f t="array" aca="1" ref="CM122" ca="1">INDIRECT(ADDRESS($B122,CM$39+$A122,1,1,"Confirmed Trend"))</f>
        <v>2020-04-17</v>
      </c>
      <c r="CN122" s="4" cm="1">
        <f t="array" aca="1" ref="CN122" ca="1">INDIRECT(ADDRESS($B122,CN$39+$A122,1,1,"Confirmed Trend"))</f>
        <v>0</v>
      </c>
      <c r="CO122" s="4" cm="1">
        <f t="array" aca="1" ref="CO122" ca="1">INDIRECT(ADDRESS($B122,CO$39+$A122,1,1,"Confirmed Trend"))</f>
        <v>0</v>
      </c>
    </row>
    <row r="123" spans="1:93" x14ac:dyDescent="0.25">
      <c r="A123">
        <v>8</v>
      </c>
      <c r="B123">
        <f ca="1">MATCH($C123,INDIRECT("'"&amp;$C$122&amp;"'!A:A"),0)</f>
        <v>4</v>
      </c>
      <c r="C123" s="1" t="str">
        <f t="shared" ref="C123:C130" si="77">C8</f>
        <v>US</v>
      </c>
      <c r="D123" t="str">
        <f>C122</f>
        <v>Confirmed Trend</v>
      </c>
      <c r="E123" s="3" cm="1">
        <f t="array" aca="1" ref="E123" ca="1">INDIRECT(ADDRESS($B123,E$39+$A123,1,1,$C$122))</f>
        <v>0</v>
      </c>
      <c r="F123" s="3" cm="1">
        <f t="array" aca="1" ref="F123" ca="1">INDIRECT(ADDRESS($B123,F$39+$A123,1,1,$C$122))</f>
        <v>0</v>
      </c>
      <c r="G123" s="3" cm="1">
        <f t="array" aca="1" ref="G123" ca="1">INDIRECT(ADDRESS($B123,G$39+$A123,1,1,$C$122))</f>
        <v>0</v>
      </c>
      <c r="H123" s="3" cm="1">
        <f t="array" aca="1" ref="H123" ca="1">INDIRECT(ADDRESS($B123,H$39+$A123,1,1,$C$122))</f>
        <v>0</v>
      </c>
      <c r="I123" s="3" cm="1">
        <f t="array" aca="1" ref="I123" ca="1">INDIRECT(ADDRESS($B123,I$39+$A123,1,1,$C$122))</f>
        <v>0</v>
      </c>
      <c r="J123" s="3" cm="1">
        <f t="array" aca="1" ref="J123" ca="1">INDIRECT(ADDRESS($B123,J$39+$A123,1,1,$C$122))</f>
        <v>0</v>
      </c>
      <c r="K123" s="3" cm="1">
        <f t="array" aca="1" ref="K123" ca="1">INDIRECT(ADDRESS($B123,K$39+$A123,1,1,$C$122))</f>
        <v>0</v>
      </c>
      <c r="L123" s="3" cm="1">
        <f t="array" aca="1" ref="L123" ca="1">INDIRECT(ADDRESS($B123,L$39+$A123,1,1,$C$122))</f>
        <v>0</v>
      </c>
      <c r="M123" s="3" cm="1">
        <f t="array" aca="1" ref="M123" ca="1">INDIRECT(ADDRESS($B123,M$39+$A123,1,1,$C$122))</f>
        <v>0</v>
      </c>
      <c r="N123" s="3" cm="1">
        <f t="array" aca="1" ref="N123" ca="1">INDIRECT(ADDRESS($B123,N$39+$A123,1,1,$C$122))</f>
        <v>0</v>
      </c>
      <c r="O123" s="3" cm="1">
        <f t="array" aca="1" ref="O123" ca="1">INDIRECT(ADDRESS($B123,O$39+$A123,1,1,$C$122))</f>
        <v>0</v>
      </c>
      <c r="P123" s="3" cm="1">
        <f t="array" aca="1" ref="P123" ca="1">INDIRECT(ADDRESS($B123,P$39+$A123,1,1,$C$122))</f>
        <v>0</v>
      </c>
      <c r="Q123" s="3" cm="1">
        <f t="array" aca="1" ref="Q123" ca="1">INDIRECT(ADDRESS($B123,Q$39+$A123,1,1,$C$122))</f>
        <v>0</v>
      </c>
      <c r="R123" s="3" cm="1">
        <f t="array" aca="1" ref="R123" ca="1">INDIRECT(ADDRESS($B123,R$39+$A123,1,1,$C$122))</f>
        <v>0</v>
      </c>
      <c r="S123" s="3" cm="1">
        <f t="array" aca="1" ref="S123" ca="1">INDIRECT(ADDRESS($B123,S$39+$A123,1,1,$C$122))</f>
        <v>0</v>
      </c>
      <c r="T123" s="3" cm="1">
        <f t="array" aca="1" ref="T123" ca="1">INDIRECT(ADDRESS($B123,T$39+$A123,1,1,$C$122))</f>
        <v>0</v>
      </c>
      <c r="U123" s="3" cm="1">
        <f t="array" aca="1" ref="U123" ca="1">INDIRECT(ADDRESS($B123,U$39+$A123,1,1,$C$122))</f>
        <v>0</v>
      </c>
      <c r="V123" s="3" cm="1">
        <f t="array" aca="1" ref="V123" ca="1">INDIRECT(ADDRESS($B123,V$39+$A123,1,1,$C$122))</f>
        <v>0</v>
      </c>
      <c r="W123" s="3" cm="1">
        <f t="array" aca="1" ref="W123" ca="1">INDIRECT(ADDRESS($B123,W$39+$A123,1,1,$C$122))</f>
        <v>1.1051401400000001E-2</v>
      </c>
      <c r="X123" s="3" cm="1">
        <f t="array" aca="1" ref="X123" ca="1">INDIRECT(ADDRESS($B123,X$39+$A123,1,1,$C$122))</f>
        <v>1.0930585E-2</v>
      </c>
      <c r="Y123" s="3" cm="1">
        <f t="array" aca="1" ref="Y123" ca="1">INDIRECT(ADDRESS($B123,Y$39+$A123,1,1,$C$122))</f>
        <v>1.08123821E-2</v>
      </c>
      <c r="Z123" s="3" cm="1">
        <f t="array" aca="1" ref="Z123" ca="1">INDIRECT(ADDRESS($B123,Z$39+$A123,1,1,$C$122))</f>
        <v>1.3318511999999999E-2</v>
      </c>
      <c r="AA123" s="3" cm="1">
        <f t="array" aca="1" ref="AA123" ca="1">INDIRECT(ADDRESS($B123,AA$39+$A123,1,1,$C$122))</f>
        <v>1.8308251300000002E-2</v>
      </c>
      <c r="AB123" s="3" cm="1">
        <f t="array" aca="1" ref="AB123" ca="1">INDIRECT(ADDRESS($B123,AB$39+$A123,1,1,$C$122))</f>
        <v>2.3948575999999999E-2</v>
      </c>
      <c r="AC123" s="3" cm="1">
        <f t="array" aca="1" ref="AC123" ca="1">INDIRECT(ADDRESS($B123,AC$39+$A123,1,1,$C$122))</f>
        <v>2.7769120299999998E-2</v>
      </c>
      <c r="AD123" s="3" cm="1">
        <f t="array" aca="1" ref="AD123" ca="1">INDIRECT(ADDRESS($B123,AD$39+$A123,1,1,$C$122))</f>
        <v>2.7218909100000001E-2</v>
      </c>
      <c r="AE123" s="3" cm="1">
        <f t="array" aca="1" ref="AE123" ca="1">INDIRECT(ADDRESS($B123,AE$39+$A123,1,1,$C$122))</f>
        <v>2.4113689099999999E-2</v>
      </c>
      <c r="AF123" s="3" cm="1">
        <f t="array" aca="1" ref="AF123" ca="1">INDIRECT(ADDRESS($B123,AF$39+$A123,1,1,$C$122))</f>
        <v>2.0338786300000002E-2</v>
      </c>
      <c r="AG123" s="3" cm="1">
        <f t="array" aca="1" ref="AG123" ca="1">INDIRECT(ADDRESS($B123,AG$39+$A123,1,1,$C$122))</f>
        <v>1.8356281299999999E-2</v>
      </c>
      <c r="AH123" s="3" cm="1">
        <f t="array" aca="1" ref="AH123" ca="1">INDIRECT(ADDRESS($B123,AH$39+$A123,1,1,$C$122))</f>
        <v>1.8025269999999999E-2</v>
      </c>
      <c r="AI123" s="3" cm="1">
        <f t="array" aca="1" ref="AI123" ca="1">INDIRECT(ADDRESS($B123,AI$39+$A123,1,1,$C$122))</f>
        <v>1.7705989599999999E-2</v>
      </c>
      <c r="AJ123" s="3" cm="1">
        <f t="array" aca="1" ref="AJ123" ca="1">INDIRECT(ADDRESS($B123,AJ$39+$A123,1,1,$C$122))</f>
        <v>7.8149892299999996E-2</v>
      </c>
      <c r="AK123" s="3" cm="1">
        <f t="array" aca="1" ref="AK123" ca="1">INDIRECT(ADDRESS($B123,AK$39+$A123,1,1,$C$122))</f>
        <v>0.17324098260000001</v>
      </c>
      <c r="AL123" s="3" cm="1">
        <f t="array" aca="1" ref="AL123" ca="1">INDIRECT(ADDRESS($B123,AL$39+$A123,1,1,$C$122))</f>
        <v>0.28063141489999999</v>
      </c>
      <c r="AM123" s="3" cm="1">
        <f t="array" aca="1" ref="AM123" ca="1">INDIRECT(ADDRESS($B123,AM$39+$A123,1,1,$C$122))</f>
        <v>0.3431122318</v>
      </c>
      <c r="AN123" s="3" cm="1">
        <f t="array" aca="1" ref="AN123" ca="1">INDIRECT(ADDRESS($B123,AN$39+$A123,1,1,$C$122))</f>
        <v>0.29983218769999997</v>
      </c>
      <c r="AO123" s="3" cm="1">
        <f t="array" aca="1" ref="AO123" ca="1">INDIRECT(ADDRESS($B123,AO$39+$A123,1,1,$C$122))</f>
        <v>0.20185042519999999</v>
      </c>
      <c r="AP123" s="3" cm="1">
        <f t="array" aca="1" ref="AP123" ca="1">INDIRECT(ADDRESS($B123,AP$39+$A123,1,1,$C$122))</f>
        <v>0.1058928412</v>
      </c>
      <c r="AQ123" s="3" cm="1">
        <f t="array" aca="1" ref="AQ123" ca="1">INDIRECT(ADDRESS($B123,AQ$39+$A123,1,1,$C$122))</f>
        <v>6.6074641599999998E-2</v>
      </c>
      <c r="AR123" s="3" cm="1">
        <f t="array" aca="1" ref="AR123" ca="1">INDIRECT(ADDRESS($B123,AR$39+$A123,1,1,$C$122))</f>
        <v>5.6717959900000003E-2</v>
      </c>
      <c r="AS123" s="3" cm="1">
        <f t="array" aca="1" ref="AS123" ca="1">INDIRECT(ADDRESS($B123,AS$39+$A123,1,1,$C$122))</f>
        <v>9.1644256800000004E-2</v>
      </c>
      <c r="AT123" s="3" cm="1">
        <f t="array" aca="1" ref="AT123" ca="1">INDIRECT(ADDRESS($B123,AT$39+$A123,1,1,$C$122))</f>
        <v>0.13459270609999999</v>
      </c>
      <c r="AU123" s="3" cm="1">
        <f t="array" aca="1" ref="AU123" ca="1">INDIRECT(ADDRESS($B123,AU$39+$A123,1,1,$C$122))</f>
        <v>0.18357281119999999</v>
      </c>
      <c r="AV123" s="3" cm="1">
        <f t="array" aca="1" ref="AV123" ca="1">INDIRECT(ADDRESS($B123,AV$39+$A123,1,1,$C$122))</f>
        <v>0.24415216049999999</v>
      </c>
      <c r="AW123" s="3" cm="1">
        <f t="array" aca="1" ref="AW123" ca="1">INDIRECT(ADDRESS($B123,AW$39+$A123,1,1,$C$122))</f>
        <v>0.27185353239999999</v>
      </c>
      <c r="AX123" s="3" cm="1">
        <f t="array" aca="1" ref="AX123" ca="1">INDIRECT(ADDRESS($B123,AX$39+$A123,1,1,$C$122))</f>
        <v>0.32021443710000003</v>
      </c>
      <c r="AY123" s="3" cm="1">
        <f t="array" aca="1" ref="AY123" ca="1">INDIRECT(ADDRESS($B123,AY$39+$A123,1,1,$C$122))</f>
        <v>0.34147058149999998</v>
      </c>
      <c r="AZ123" s="3" cm="1">
        <f t="array" aca="1" ref="AZ123" ca="1">INDIRECT(ADDRESS($B123,AZ$39+$A123,1,1,$C$122))</f>
        <v>0.32748127789999998</v>
      </c>
      <c r="BA123" s="3" cm="1">
        <f t="array" aca="1" ref="BA123" ca="1">INDIRECT(ADDRESS($B123,BA$39+$A123,1,1,$C$122))</f>
        <v>0.34578875190000002</v>
      </c>
      <c r="BB123" s="3" cm="1">
        <f t="array" aca="1" ref="BB123" ca="1">INDIRECT(ADDRESS($B123,BB$39+$A123,1,1,$C$122))</f>
        <v>0.33793107989999999</v>
      </c>
      <c r="BC123" s="3" cm="1">
        <f t="array" aca="1" ref="BC123" ca="1">INDIRECT(ADDRESS($B123,BC$39+$A123,1,1,$C$122))</f>
        <v>0.34801668810000003</v>
      </c>
      <c r="BD123" s="3" cm="1">
        <f t="array" aca="1" ref="BD123" ca="1">INDIRECT(ADDRESS($B123,BD$39+$A123,1,1,$C$122))</f>
        <v>0.35875559000000001</v>
      </c>
      <c r="BE123" s="3" cm="1">
        <f t="array" aca="1" ref="BE123" ca="1">INDIRECT(ADDRESS($B123,BE$39+$A123,1,1,$C$122))</f>
        <v>0.33631243700000002</v>
      </c>
      <c r="BF123" s="3" cm="1">
        <f t="array" aca="1" ref="BF123" ca="1">INDIRECT(ADDRESS($B123,BF$39+$A123,1,1,$C$122))</f>
        <v>0.3135805519</v>
      </c>
      <c r="BG123" s="3" cm="1">
        <f t="array" aca="1" ref="BG123" ca="1">INDIRECT(ADDRESS($B123,BG$39+$A123,1,1,$C$122))</f>
        <v>0.29148040590000002</v>
      </c>
      <c r="BH123" s="3" cm="1">
        <f t="array" aca="1" ref="BH123" ca="1">INDIRECT(ADDRESS($B123,BH$39+$A123,1,1,$C$122))</f>
        <v>0.29822384740000002</v>
      </c>
      <c r="BI123" s="3" cm="1">
        <f t="array" aca="1" ref="BI123" ca="1">INDIRECT(ADDRESS($B123,BI$39+$A123,1,1,$C$122))</f>
        <v>0.30128479419999998</v>
      </c>
      <c r="BJ123" s="3" cm="1">
        <f t="array" aca="1" ref="BJ123" ca="1">INDIRECT(ADDRESS($B123,BJ$39+$A123,1,1,$C$122))</f>
        <v>0.35040770770000002</v>
      </c>
      <c r="BK123" s="3" cm="1">
        <f t="array" aca="1" ref="BK123" ca="1">INDIRECT(ADDRESS($B123,BK$39+$A123,1,1,$C$122))</f>
        <v>0.39230878850000001</v>
      </c>
      <c r="BL123" s="3" cm="1">
        <f t="array" aca="1" ref="BL123" ca="1">INDIRECT(ADDRESS($B123,BL$39+$A123,1,1,$C$122))</f>
        <v>0.41670942119999999</v>
      </c>
      <c r="BM123" s="3" cm="1">
        <f t="array" aca="1" ref="BM123" ca="1">INDIRECT(ADDRESS($B123,BM$39+$A123,1,1,$C$122))</f>
        <v>0.42719621689999998</v>
      </c>
      <c r="BN123" s="3" cm="1">
        <f t="array" aca="1" ref="BN123" ca="1">INDIRECT(ADDRESS($B123,BN$39+$A123,1,1,$C$122))</f>
        <v>0.38456502910000001</v>
      </c>
      <c r="BO123" s="3" cm="1">
        <f t="array" aca="1" ref="BO123" ca="1">INDIRECT(ADDRESS($B123,BO$39+$A123,1,1,$C$122))</f>
        <v>0.33821088040000002</v>
      </c>
      <c r="BP123" s="3" cm="1">
        <f t="array" aca="1" ref="BP123" ca="1">INDIRECT(ADDRESS($B123,BP$39+$A123,1,1,$C$122))</f>
        <v>0.29203114829999999</v>
      </c>
      <c r="BQ123" s="3" cm="1">
        <f t="array" aca="1" ref="BQ123" ca="1">INDIRECT(ADDRESS($B123,BQ$39+$A123,1,1,$C$122))</f>
        <v>0.27007739920000001</v>
      </c>
      <c r="BR123" s="3" cm="1">
        <f t="array" aca="1" ref="BR123" ca="1">INDIRECT(ADDRESS($B123,BR$39+$A123,1,1,$C$122))</f>
        <v>0.25061287770000001</v>
      </c>
      <c r="BS123" s="3" cm="1">
        <f t="array" aca="1" ref="BS123" ca="1">INDIRECT(ADDRESS($B123,BS$39+$A123,1,1,$C$122))</f>
        <v>0.23757679809999999</v>
      </c>
      <c r="BT123" s="3" cm="1">
        <f t="array" aca="1" ref="BT123" ca="1">INDIRECT(ADDRESS($B123,BT$39+$A123,1,1,$C$122))</f>
        <v>0.22180009589999999</v>
      </c>
      <c r="BU123" s="3" cm="1">
        <f t="array" aca="1" ref="BU123" ca="1">INDIRECT(ADDRESS($B123,BU$39+$A123,1,1,$C$122))</f>
        <v>0.20180194239999999</v>
      </c>
      <c r="BV123" s="3" cm="1">
        <f t="array" aca="1" ref="BV123" ca="1">INDIRECT(ADDRESS($B123,BV$39+$A123,1,1,$C$122))</f>
        <v>0.1822663263</v>
      </c>
      <c r="BW123" s="3" cm="1">
        <f t="array" aca="1" ref="BW123" ca="1">INDIRECT(ADDRESS($B123,BW$39+$A123,1,1,$C$122))</f>
        <v>0.16393748129999999</v>
      </c>
      <c r="BX123" s="3" cm="1">
        <f t="array" aca="1" ref="BX123" ca="1">INDIRECT(ADDRESS($B123,BX$39+$A123,1,1,$C$122))</f>
        <v>0.15386987129999999</v>
      </c>
      <c r="BY123" s="3" cm="1">
        <f t="array" aca="1" ref="BY123" ca="1">INDIRECT(ADDRESS($B123,BY$39+$A123,1,1,$C$122))</f>
        <v>0.1464115839</v>
      </c>
      <c r="BZ123" s="3" cm="1">
        <f t="array" aca="1" ref="BZ123" ca="1">INDIRECT(ADDRESS($B123,BZ$39+$A123,1,1,$C$122))</f>
        <v>0.1396802587</v>
      </c>
      <c r="CA123" s="3" cm="1">
        <f t="array" aca="1" ref="CA123" ca="1">INDIRECT(ADDRESS($B123,CA$39+$A123,1,1,$C$122))</f>
        <v>0.13090399480000001</v>
      </c>
      <c r="CB123" s="3" cm="1">
        <f t="array" aca="1" ref="CB123" ca="1">INDIRECT(ADDRESS($B123,CB$39+$A123,1,1,$C$122))</f>
        <v>0.1192244712</v>
      </c>
      <c r="CC123" s="3" cm="1">
        <f t="array" aca="1" ref="CC123" ca="1">INDIRECT(ADDRESS($B123,CC$39+$A123,1,1,$C$122))</f>
        <v>0.10690387799999999</v>
      </c>
      <c r="CD123" s="3" cm="1">
        <f t="array" aca="1" ref="CD123" ca="1">INDIRECT(ADDRESS($B123,CD$39+$A123,1,1,$C$122))</f>
        <v>9.5291817299999998E-2</v>
      </c>
      <c r="CE123" s="3" cm="1">
        <f t="array" aca="1" ref="CE123" ca="1">INDIRECT(ADDRESS($B123,CE$39+$A123,1,1,$C$122))</f>
        <v>8.7039203300000006E-2</v>
      </c>
      <c r="CF123" s="3" cm="1">
        <f t="array" aca="1" ref="CF123" ca="1">INDIRECT(ADDRESS($B123,CF$39+$A123,1,1,$C$122))</f>
        <v>8.1838345800000004E-2</v>
      </c>
      <c r="CG123" s="3" cm="1">
        <f t="array" aca="1" ref="CG123" ca="1">INDIRECT(ADDRESS($B123,CG$39+$A123,1,1,$C$122))</f>
        <v>7.78069391E-2</v>
      </c>
      <c r="CH123" s="3" cm="1">
        <f t="array" aca="1" ref="CH123" ca="1">INDIRECT(ADDRESS($B123,CH$39+$A123,1,1,$C$122))</f>
        <v>7.2703644100000006E-2</v>
      </c>
      <c r="CI123" s="3" cm="1">
        <f t="array" aca="1" ref="CI123" ca="1">INDIRECT(ADDRESS($B123,CI$39+$A123,1,1,$C$122))</f>
        <v>6.6126754699999998E-2</v>
      </c>
      <c r="CJ123" s="3" cm="1">
        <f t="array" aca="1" ref="CJ123" ca="1">INDIRECT(ADDRESS($B123,CJ$39+$A123,1,1,$C$122))</f>
        <v>5.8865615400000001E-2</v>
      </c>
      <c r="CK123" s="3" cm="1">
        <f t="array" aca="1" ref="CK123" ca="1">INDIRECT(ADDRESS($B123,CK$39+$A123,1,1,$C$122))</f>
        <v>5.2952651400000002E-2</v>
      </c>
      <c r="CL123" s="3" cm="1">
        <f t="array" aca="1" ref="CL123" ca="1">INDIRECT(ADDRESS($B123,CL$39+$A123,1,1,$C$122))</f>
        <v>4.9103341199999997E-2</v>
      </c>
      <c r="CM123" s="3" cm="1">
        <f t="array" aca="1" ref="CM123" ca="1">INDIRECT(ADDRESS($B123,CM$39+$A123,1,1,$C$122))</f>
        <v>4.7821973099999998E-2</v>
      </c>
      <c r="CN123" s="3" cm="1">
        <f t="array" aca="1" ref="CN123" ca="1">INDIRECT(ADDRESS($B123,CN$39+$A123,1,1,$C$122))</f>
        <v>0</v>
      </c>
      <c r="CO123" s="3" cm="1">
        <f t="array" aca="1" ref="CO123" ca="1">INDIRECT(ADDRESS($B123,CO$39+$A123,1,1,$C$122))</f>
        <v>0</v>
      </c>
    </row>
    <row r="124" spans="1:93" x14ac:dyDescent="0.25">
      <c r="A124">
        <v>8</v>
      </c>
      <c r="B124">
        <f ca="1">MATCH($C124,INDIRECT("'"&amp;$C$122&amp;"'!A:A"),0)</f>
        <v>38</v>
      </c>
      <c r="C124" s="1" t="str">
        <f t="shared" si="77"/>
        <v>US New York</v>
      </c>
      <c r="D124" t="str">
        <f>D123</f>
        <v>Confirmed Trend</v>
      </c>
      <c r="E124" s="3" cm="1">
        <f t="array" aca="1" ref="E124" ca="1">INDIRECT(ADDRESS($B124,E$39+$A124,1,1,$C$122))</f>
        <v>0</v>
      </c>
      <c r="F124" s="3" cm="1">
        <f t="array" aca="1" ref="F124" ca="1">INDIRECT(ADDRESS($B124,F$39+$A124,1,1,$C$122))</f>
        <v>0</v>
      </c>
      <c r="G124" s="3" cm="1">
        <f t="array" aca="1" ref="G124" ca="1">INDIRECT(ADDRESS($B124,G$39+$A124,1,1,$C$122))</f>
        <v>0</v>
      </c>
      <c r="H124" s="3" cm="1">
        <f t="array" aca="1" ref="H124" ca="1">INDIRECT(ADDRESS($B124,H$39+$A124,1,1,$C$122))</f>
        <v>0</v>
      </c>
      <c r="I124" s="3" cm="1">
        <f t="array" aca="1" ref="I124" ca="1">INDIRECT(ADDRESS($B124,I$39+$A124,1,1,$C$122))</f>
        <v>0</v>
      </c>
      <c r="J124" s="3" cm="1">
        <f t="array" aca="1" ref="J124" ca="1">INDIRECT(ADDRESS($B124,J$39+$A124,1,1,$C$122))</f>
        <v>0</v>
      </c>
      <c r="K124" s="3" cm="1">
        <f t="array" aca="1" ref="K124" ca="1">INDIRECT(ADDRESS($B124,K$39+$A124,1,1,$C$122))</f>
        <v>0</v>
      </c>
      <c r="L124" s="3" cm="1">
        <f t="array" aca="1" ref="L124" ca="1">INDIRECT(ADDRESS($B124,L$39+$A124,1,1,$C$122))</f>
        <v>0</v>
      </c>
      <c r="M124" s="3" cm="1">
        <f t="array" aca="1" ref="M124" ca="1">INDIRECT(ADDRESS($B124,M$39+$A124,1,1,$C$122))</f>
        <v>0</v>
      </c>
      <c r="N124" s="3" cm="1">
        <f t="array" aca="1" ref="N124" ca="1">INDIRECT(ADDRESS($B124,N$39+$A124,1,1,$C$122))</f>
        <v>0</v>
      </c>
      <c r="O124" s="3" cm="1">
        <f t="array" aca="1" ref="O124" ca="1">INDIRECT(ADDRESS($B124,O$39+$A124,1,1,$C$122))</f>
        <v>0</v>
      </c>
      <c r="P124" s="3" cm="1">
        <f t="array" aca="1" ref="P124" ca="1">INDIRECT(ADDRESS($B124,P$39+$A124,1,1,$C$122))</f>
        <v>0</v>
      </c>
      <c r="Q124" s="3" cm="1">
        <f t="array" aca="1" ref="Q124" ca="1">INDIRECT(ADDRESS($B124,Q$39+$A124,1,1,$C$122))</f>
        <v>0</v>
      </c>
      <c r="R124" s="3" cm="1">
        <f t="array" aca="1" ref="R124" ca="1">INDIRECT(ADDRESS($B124,R$39+$A124,1,1,$C$122))</f>
        <v>0</v>
      </c>
      <c r="S124" s="3" cm="1">
        <f t="array" aca="1" ref="S124" ca="1">INDIRECT(ADDRESS($B124,S$39+$A124,1,1,$C$122))</f>
        <v>0</v>
      </c>
      <c r="T124" s="3" cm="1">
        <f t="array" aca="1" ref="T124" ca="1">INDIRECT(ADDRESS($B124,T$39+$A124,1,1,$C$122))</f>
        <v>0</v>
      </c>
      <c r="U124" s="3" cm="1">
        <f t="array" aca="1" ref="U124" ca="1">INDIRECT(ADDRESS($B124,U$39+$A124,1,1,$C$122))</f>
        <v>0</v>
      </c>
      <c r="V124" s="3" cm="1">
        <f t="array" aca="1" ref="V124" ca="1">INDIRECT(ADDRESS($B124,V$39+$A124,1,1,$C$122))</f>
        <v>0</v>
      </c>
      <c r="W124" s="3" cm="1">
        <f t="array" aca="1" ref="W124" ca="1">INDIRECT(ADDRESS($B124,W$39+$A124,1,1,$C$122))</f>
        <v>0</v>
      </c>
      <c r="X124" s="3" cm="1">
        <f t="array" aca="1" ref="X124" ca="1">INDIRECT(ADDRESS($B124,X$39+$A124,1,1,$C$122))</f>
        <v>0</v>
      </c>
      <c r="Y124" s="3" cm="1">
        <f t="array" aca="1" ref="Y124" ca="1">INDIRECT(ADDRESS($B124,Y$39+$A124,1,1,$C$122))</f>
        <v>0</v>
      </c>
      <c r="Z124" s="3" cm="1">
        <f t="array" aca="1" ref="Z124" ca="1">INDIRECT(ADDRESS($B124,Z$39+$A124,1,1,$C$122))</f>
        <v>0</v>
      </c>
      <c r="AA124" s="3" cm="1">
        <f t="array" aca="1" ref="AA124" ca="1">INDIRECT(ADDRESS($B124,AA$39+$A124,1,1,$C$122))</f>
        <v>0</v>
      </c>
      <c r="AB124" s="3" cm="1">
        <f t="array" aca="1" ref="AB124" ca="1">INDIRECT(ADDRESS($B124,AB$39+$A124,1,1,$C$122))</f>
        <v>0</v>
      </c>
      <c r="AC124" s="3" cm="1">
        <f t="array" aca="1" ref="AC124" ca="1">INDIRECT(ADDRESS($B124,AC$39+$A124,1,1,$C$122))</f>
        <v>0</v>
      </c>
      <c r="AD124" s="3" cm="1">
        <f t="array" aca="1" ref="AD124" ca="1">INDIRECT(ADDRESS($B124,AD$39+$A124,1,1,$C$122))</f>
        <v>0</v>
      </c>
      <c r="AE124" s="3" cm="1">
        <f t="array" aca="1" ref="AE124" ca="1">INDIRECT(ADDRESS($B124,AE$39+$A124,1,1,$C$122))</f>
        <v>0</v>
      </c>
      <c r="AF124" s="3" cm="1">
        <f t="array" aca="1" ref="AF124" ca="1">INDIRECT(ADDRESS($B124,AF$39+$A124,1,1,$C$122))</f>
        <v>0</v>
      </c>
      <c r="AG124" s="3" cm="1">
        <f t="array" aca="1" ref="AG124" ca="1">INDIRECT(ADDRESS($B124,AG$39+$A124,1,1,$C$122))</f>
        <v>0</v>
      </c>
      <c r="AH124" s="3" cm="1">
        <f t="array" aca="1" ref="AH124" ca="1">INDIRECT(ADDRESS($B124,AH$39+$A124,1,1,$C$122))</f>
        <v>0</v>
      </c>
      <c r="AI124" s="3" cm="1">
        <f t="array" aca="1" ref="AI124" ca="1">INDIRECT(ADDRESS($B124,AI$39+$A124,1,1,$C$122))</f>
        <v>0</v>
      </c>
      <c r="AJ124" s="3" cm="1">
        <f t="array" aca="1" ref="AJ124" ca="1">INDIRECT(ADDRESS($B124,AJ$39+$A124,1,1,$C$122))</f>
        <v>0</v>
      </c>
      <c r="AK124" s="3" cm="1">
        <f t="array" aca="1" ref="AK124" ca="1">INDIRECT(ADDRESS($B124,AK$39+$A124,1,1,$C$122))</f>
        <v>0</v>
      </c>
      <c r="AL124" s="3" cm="1">
        <f t="array" aca="1" ref="AL124" ca="1">INDIRECT(ADDRESS($B124,AL$39+$A124,1,1,$C$122))</f>
        <v>0</v>
      </c>
      <c r="AM124" s="3" cm="1">
        <f t="array" aca="1" ref="AM124" ca="1">INDIRECT(ADDRESS($B124,AM$39+$A124,1,1,$C$122))</f>
        <v>0</v>
      </c>
      <c r="AN124" s="3" cm="1">
        <f t="array" aca="1" ref="AN124" ca="1">INDIRECT(ADDRESS($B124,AN$39+$A124,1,1,$C$122))</f>
        <v>0</v>
      </c>
      <c r="AO124" s="3" cm="1">
        <f t="array" aca="1" ref="AO124" ca="1">INDIRECT(ADDRESS($B124,AO$39+$A124,1,1,$C$122))</f>
        <v>0</v>
      </c>
      <c r="AP124" s="3" cm="1">
        <f t="array" aca="1" ref="AP124" ca="1">INDIRECT(ADDRESS($B124,AP$39+$A124,1,1,$C$122))</f>
        <v>0</v>
      </c>
      <c r="AQ124" s="3" cm="1">
        <f t="array" aca="1" ref="AQ124" ca="1">INDIRECT(ADDRESS($B124,AQ$39+$A124,1,1,$C$122))</f>
        <v>0</v>
      </c>
      <c r="AR124" s="3" cm="1">
        <f t="array" aca="1" ref="AR124" ca="1">INDIRECT(ADDRESS($B124,AR$39+$A124,1,1,$C$122))</f>
        <v>0</v>
      </c>
      <c r="AS124" s="3" cm="1">
        <f t="array" aca="1" ref="AS124" ca="1">INDIRECT(ADDRESS($B124,AS$39+$A124,1,1,$C$122))</f>
        <v>0</v>
      </c>
      <c r="AT124" s="3" cm="1">
        <f t="array" aca="1" ref="AT124" ca="1">INDIRECT(ADDRESS($B124,AT$39+$A124,1,1,$C$122))</f>
        <v>0</v>
      </c>
      <c r="AU124" s="3" cm="1">
        <f t="array" aca="1" ref="AU124" ca="1">INDIRECT(ADDRESS($B124,AU$39+$A124,1,1,$C$122))</f>
        <v>0</v>
      </c>
      <c r="AV124" s="3" cm="1">
        <f t="array" aca="1" ref="AV124" ca="1">INDIRECT(ADDRESS($B124,AV$39+$A124,1,1,$C$122))</f>
        <v>0</v>
      </c>
      <c r="AW124" s="3" cm="1">
        <f t="array" aca="1" ref="AW124" ca="1">INDIRECT(ADDRESS($B124,AW$39+$A124,1,1,$C$122))</f>
        <v>0</v>
      </c>
      <c r="AX124" s="3" cm="1">
        <f t="array" aca="1" ref="AX124" ca="1">INDIRECT(ADDRESS($B124,AX$39+$A124,1,1,$C$122))</f>
        <v>0</v>
      </c>
      <c r="AY124" s="3" cm="1">
        <f t="array" aca="1" ref="AY124" ca="1">INDIRECT(ADDRESS($B124,AY$39+$A124,1,1,$C$122))</f>
        <v>0</v>
      </c>
      <c r="AZ124" s="3" cm="1">
        <f t="array" aca="1" ref="AZ124" ca="1">INDIRECT(ADDRESS($B124,AZ$39+$A124,1,1,$C$122))</f>
        <v>0</v>
      </c>
      <c r="BA124" s="3" cm="1">
        <f t="array" aca="1" ref="BA124" ca="1">INDIRECT(ADDRESS($B124,BA$39+$A124,1,1,$C$122))</f>
        <v>0</v>
      </c>
      <c r="BB124" s="3" cm="1">
        <f t="array" aca="1" ref="BB124" ca="1">INDIRECT(ADDRESS($B124,BB$39+$A124,1,1,$C$122))</f>
        <v>0.41891312629999999</v>
      </c>
      <c r="BC124" s="3" cm="1">
        <f t="array" aca="1" ref="BC124" ca="1">INDIRECT(ADDRESS($B124,BC$39+$A124,1,1,$C$122))</f>
        <v>0.34842925959999999</v>
      </c>
      <c r="BD124" s="3" cm="1">
        <f t="array" aca="1" ref="BD124" ca="1">INDIRECT(ADDRESS($B124,BD$39+$A124,1,1,$C$122))</f>
        <v>0.3114660192</v>
      </c>
      <c r="BE124" s="3" cm="1">
        <f t="array" aca="1" ref="BE124" ca="1">INDIRECT(ADDRESS($B124,BE$39+$A124,1,1,$C$122))</f>
        <v>0.31698700279999997</v>
      </c>
      <c r="BF124" s="3" cm="1">
        <f t="array" aca="1" ref="BF124" ca="1">INDIRECT(ADDRESS($B124,BF$39+$A124,1,1,$C$122))</f>
        <v>0.33249391099999998</v>
      </c>
      <c r="BG124" s="3" cm="1">
        <f t="array" aca="1" ref="BG124" ca="1">INDIRECT(ADDRESS($B124,BG$39+$A124,1,1,$C$122))</f>
        <v>0.32837903639999999</v>
      </c>
      <c r="BH124" s="3" cm="1">
        <f t="array" aca="1" ref="BH124" ca="1">INDIRECT(ADDRESS($B124,BH$39+$A124,1,1,$C$122))</f>
        <v>0.37132178430000001</v>
      </c>
      <c r="BI124" s="3" cm="1">
        <f t="array" aca="1" ref="BI124" ca="1">INDIRECT(ADDRESS($B124,BI$39+$A124,1,1,$C$122))</f>
        <v>0.41267203019999998</v>
      </c>
      <c r="BJ124" s="3" cm="1">
        <f t="array" aca="1" ref="BJ124" ca="1">INDIRECT(ADDRESS($B124,BJ$39+$A124,1,1,$C$122))</f>
        <v>0.48923711850000001</v>
      </c>
      <c r="BK124" s="3" cm="1">
        <f t="array" aca="1" ref="BK124" ca="1">INDIRECT(ADDRESS($B124,BK$39+$A124,1,1,$C$122))</f>
        <v>0.57731387570000003</v>
      </c>
      <c r="BL124" s="3" cm="1">
        <f t="array" aca="1" ref="BL124" ca="1">INDIRECT(ADDRESS($B124,BL$39+$A124,1,1,$C$122))</f>
        <v>0.59025453880000001</v>
      </c>
      <c r="BM124" s="3" cm="1">
        <f t="array" aca="1" ref="BM124" ca="1">INDIRECT(ADDRESS($B124,BM$39+$A124,1,1,$C$122))</f>
        <v>0.59571673550000004</v>
      </c>
      <c r="BN124" s="3" cm="1">
        <f t="array" aca="1" ref="BN124" ca="1">INDIRECT(ADDRESS($B124,BN$39+$A124,1,1,$C$122))</f>
        <v>0.54072255199999997</v>
      </c>
      <c r="BO124" s="3" cm="1">
        <f t="array" aca="1" ref="BO124" ca="1">INDIRECT(ADDRESS($B124,BO$39+$A124,1,1,$C$122))</f>
        <v>0.45852413349999999</v>
      </c>
      <c r="BP124" s="3" cm="1">
        <f t="array" aca="1" ref="BP124" ca="1">INDIRECT(ADDRESS($B124,BP$39+$A124,1,1,$C$122))</f>
        <v>0.37547528559999999</v>
      </c>
      <c r="BQ124" s="3" cm="1">
        <f t="array" aca="1" ref="BQ124" ca="1">INDIRECT(ADDRESS($B124,BQ$39+$A124,1,1,$C$122))</f>
        <v>0.30191709519999999</v>
      </c>
      <c r="BR124" s="3" cm="1">
        <f t="array" aca="1" ref="BR124" ca="1">INDIRECT(ADDRESS($B124,BR$39+$A124,1,1,$C$122))</f>
        <v>0.24841126059999999</v>
      </c>
      <c r="BS124" s="3" cm="1">
        <f t="array" aca="1" ref="BS124" ca="1">INDIRECT(ADDRESS($B124,BS$39+$A124,1,1,$C$122))</f>
        <v>0.21439972539999999</v>
      </c>
      <c r="BT124" s="3" cm="1">
        <f t="array" aca="1" ref="BT124" ca="1">INDIRECT(ADDRESS($B124,BT$39+$A124,1,1,$C$122))</f>
        <v>0.19258271869999999</v>
      </c>
      <c r="BU124" s="3" cm="1">
        <f t="array" aca="1" ref="BU124" ca="1">INDIRECT(ADDRESS($B124,BU$39+$A124,1,1,$C$122))</f>
        <v>0.17443935839999999</v>
      </c>
      <c r="BV124" s="3" cm="1">
        <f t="array" aca="1" ref="BV124" ca="1">INDIRECT(ADDRESS($B124,BV$39+$A124,1,1,$C$122))</f>
        <v>0.1567730128</v>
      </c>
      <c r="BW124" s="3" cm="1">
        <f t="array" aca="1" ref="BW124" ca="1">INDIRECT(ADDRESS($B124,BW$39+$A124,1,1,$C$122))</f>
        <v>0.1391528561</v>
      </c>
      <c r="BX124" s="3" cm="1">
        <f t="array" aca="1" ref="BX124" ca="1">INDIRECT(ADDRESS($B124,BX$39+$A124,1,1,$C$122))</f>
        <v>0.12641097809999999</v>
      </c>
      <c r="BY124" s="3" cm="1">
        <f t="array" aca="1" ref="BY124" ca="1">INDIRECT(ADDRESS($B124,BY$39+$A124,1,1,$C$122))</f>
        <v>0.1183533475</v>
      </c>
      <c r="BZ124" s="3" cm="1">
        <f t="array" aca="1" ref="BZ124" ca="1">INDIRECT(ADDRESS($B124,BZ$39+$A124,1,1,$C$122))</f>
        <v>0.11234207879999999</v>
      </c>
      <c r="CA124" s="3" cm="1">
        <f t="array" aca="1" ref="CA124" ca="1">INDIRECT(ADDRESS($B124,CA$39+$A124,1,1,$C$122))</f>
        <v>0.1063487913</v>
      </c>
      <c r="CB124" s="3" cm="1">
        <f t="array" aca="1" ref="CB124" ca="1">INDIRECT(ADDRESS($B124,CB$39+$A124,1,1,$C$122))</f>
        <v>9.82320364E-2</v>
      </c>
      <c r="CC124" s="3" cm="1">
        <f t="array" aca="1" ref="CC124" ca="1">INDIRECT(ADDRESS($B124,CC$39+$A124,1,1,$C$122))</f>
        <v>8.8483952399999996E-2</v>
      </c>
      <c r="CD124" s="3" cm="1">
        <f t="array" aca="1" ref="CD124" ca="1">INDIRECT(ADDRESS($B124,CD$39+$A124,1,1,$C$122))</f>
        <v>7.9065851100000001E-2</v>
      </c>
      <c r="CE124" s="3" cm="1">
        <f t="array" aca="1" ref="CE124" ca="1">INDIRECT(ADDRESS($B124,CE$39+$A124,1,1,$C$122))</f>
        <v>7.2572148700000005E-2</v>
      </c>
      <c r="CF124" s="3" cm="1">
        <f t="array" aca="1" ref="CF124" ca="1">INDIRECT(ADDRESS($B124,CF$39+$A124,1,1,$C$122))</f>
        <v>6.9697947900000001E-2</v>
      </c>
      <c r="CG124" s="3" cm="1">
        <f t="array" aca="1" ref="CG124" ca="1">INDIRECT(ADDRESS($B124,CG$39+$A124,1,1,$C$122))</f>
        <v>6.8758313400000007E-2</v>
      </c>
      <c r="CH124" s="3" cm="1">
        <f t="array" aca="1" ref="CH124" ca="1">INDIRECT(ADDRESS($B124,CH$39+$A124,1,1,$C$122))</f>
        <v>6.53972372E-2</v>
      </c>
      <c r="CI124" s="3" cm="1">
        <f t="array" aca="1" ref="CI124" ca="1">INDIRECT(ADDRESS($B124,CI$39+$A124,1,1,$C$122))</f>
        <v>5.9271740599999997E-2</v>
      </c>
      <c r="CJ124" s="3" cm="1">
        <f t="array" aca="1" ref="CJ124" ca="1">INDIRECT(ADDRESS($B124,CJ$39+$A124,1,1,$C$122))</f>
        <v>5.1247192800000001E-2</v>
      </c>
      <c r="CK124" s="3" cm="1">
        <f t="array" aca="1" ref="CK124" ca="1">INDIRECT(ADDRESS($B124,CK$39+$A124,1,1,$C$122))</f>
        <v>4.5750396300000003E-2</v>
      </c>
      <c r="CL124" s="3" cm="1">
        <f t="array" aca="1" ref="CL124" ca="1">INDIRECT(ADDRESS($B124,CL$39+$A124,1,1,$C$122))</f>
        <v>4.2846567799999999E-2</v>
      </c>
      <c r="CM124" s="3" cm="1">
        <f t="array" aca="1" ref="CM124" ca="1">INDIRECT(ADDRESS($B124,CM$39+$A124,1,1,$C$122))</f>
        <v>4.2234525699999997E-2</v>
      </c>
      <c r="CN124" s="3" cm="1">
        <f t="array" aca="1" ref="CN124" ca="1">INDIRECT(ADDRESS($B124,CN$39+$A124,1,1,$C$122))</f>
        <v>0</v>
      </c>
      <c r="CO124" s="3" cm="1">
        <f t="array" aca="1" ref="CO124" ca="1">INDIRECT(ADDRESS($B124,CO$39+$A124,1,1,$C$122))</f>
        <v>0</v>
      </c>
    </row>
    <row r="125" spans="1:93" x14ac:dyDescent="0.25">
      <c r="A125">
        <v>8</v>
      </c>
      <c r="B125">
        <f ca="1">MATCH($C125,INDIRECT("'"&amp;$C$122&amp;"'!A:A"),0)</f>
        <v>9</v>
      </c>
      <c r="C125" s="1" t="str">
        <f t="shared" si="77"/>
        <v>US California</v>
      </c>
      <c r="D125" t="str">
        <f>D124</f>
        <v>Confirmed Trend</v>
      </c>
      <c r="E125" s="3" cm="1">
        <f t="array" aca="1" ref="E125" ca="1">INDIRECT(ADDRESS($B125,E$39+$A125,1,1,$C$122))</f>
        <v>0</v>
      </c>
      <c r="F125" s="3" cm="1">
        <f t="array" aca="1" ref="F125" ca="1">INDIRECT(ADDRESS($B125,F$39+$A125,1,1,$C$122))</f>
        <v>0</v>
      </c>
      <c r="G125" s="3" cm="1">
        <f t="array" aca="1" ref="G125" ca="1">INDIRECT(ADDRESS($B125,G$39+$A125,1,1,$C$122))</f>
        <v>0</v>
      </c>
      <c r="H125" s="3" cm="1">
        <f t="array" aca="1" ref="H125" ca="1">INDIRECT(ADDRESS($B125,H$39+$A125,1,1,$C$122))</f>
        <v>0</v>
      </c>
      <c r="I125" s="3" cm="1">
        <f t="array" aca="1" ref="I125" ca="1">INDIRECT(ADDRESS($B125,I$39+$A125,1,1,$C$122))</f>
        <v>0</v>
      </c>
      <c r="J125" s="3" cm="1">
        <f t="array" aca="1" ref="J125" ca="1">INDIRECT(ADDRESS($B125,J$39+$A125,1,1,$C$122))</f>
        <v>0</v>
      </c>
      <c r="K125" s="3" cm="1">
        <f t="array" aca="1" ref="K125" ca="1">INDIRECT(ADDRESS($B125,K$39+$A125,1,1,$C$122))</f>
        <v>0</v>
      </c>
      <c r="L125" s="3" cm="1">
        <f t="array" aca="1" ref="L125" ca="1">INDIRECT(ADDRESS($B125,L$39+$A125,1,1,$C$122))</f>
        <v>0</v>
      </c>
      <c r="M125" s="3" cm="1">
        <f t="array" aca="1" ref="M125" ca="1">INDIRECT(ADDRESS($B125,M$39+$A125,1,1,$C$122))</f>
        <v>0</v>
      </c>
      <c r="N125" s="3" cm="1">
        <f t="array" aca="1" ref="N125" ca="1">INDIRECT(ADDRESS($B125,N$39+$A125,1,1,$C$122))</f>
        <v>0</v>
      </c>
      <c r="O125" s="3" cm="1">
        <f t="array" aca="1" ref="O125" ca="1">INDIRECT(ADDRESS($B125,O$39+$A125,1,1,$C$122))</f>
        <v>0</v>
      </c>
      <c r="P125" s="3" cm="1">
        <f t="array" aca="1" ref="P125" ca="1">INDIRECT(ADDRESS($B125,P$39+$A125,1,1,$C$122))</f>
        <v>0</v>
      </c>
      <c r="Q125" s="3" cm="1">
        <f t="array" aca="1" ref="Q125" ca="1">INDIRECT(ADDRESS($B125,Q$39+$A125,1,1,$C$122))</f>
        <v>0</v>
      </c>
      <c r="R125" s="3" cm="1">
        <f t="array" aca="1" ref="R125" ca="1">INDIRECT(ADDRESS($B125,R$39+$A125,1,1,$C$122))</f>
        <v>0</v>
      </c>
      <c r="S125" s="3" cm="1">
        <f t="array" aca="1" ref="S125" ca="1">INDIRECT(ADDRESS($B125,S$39+$A125,1,1,$C$122))</f>
        <v>0</v>
      </c>
      <c r="T125" s="3" cm="1">
        <f t="array" aca="1" ref="T125" ca="1">INDIRECT(ADDRESS($B125,T$39+$A125,1,1,$C$122))</f>
        <v>0</v>
      </c>
      <c r="U125" s="3" cm="1">
        <f t="array" aca="1" ref="U125" ca="1">INDIRECT(ADDRESS($B125,U$39+$A125,1,1,$C$122))</f>
        <v>0</v>
      </c>
      <c r="V125" s="3" cm="1">
        <f t="array" aca="1" ref="V125" ca="1">INDIRECT(ADDRESS($B125,V$39+$A125,1,1,$C$122))</f>
        <v>0</v>
      </c>
      <c r="W125" s="3" cm="1">
        <f t="array" aca="1" ref="W125" ca="1">INDIRECT(ADDRESS($B125,W$39+$A125,1,1,$C$122))</f>
        <v>0</v>
      </c>
      <c r="X125" s="3" cm="1">
        <f t="array" aca="1" ref="X125" ca="1">INDIRECT(ADDRESS($B125,X$39+$A125,1,1,$C$122))</f>
        <v>0</v>
      </c>
      <c r="Y125" s="3" cm="1">
        <f t="array" aca="1" ref="Y125" ca="1">INDIRECT(ADDRESS($B125,Y$39+$A125,1,1,$C$122))</f>
        <v>0</v>
      </c>
      <c r="Z125" s="3" cm="1">
        <f t="array" aca="1" ref="Z125" ca="1">INDIRECT(ADDRESS($B125,Z$39+$A125,1,1,$C$122))</f>
        <v>0</v>
      </c>
      <c r="AA125" s="3" cm="1">
        <f t="array" aca="1" ref="AA125" ca="1">INDIRECT(ADDRESS($B125,AA$39+$A125,1,1,$C$122))</f>
        <v>0</v>
      </c>
      <c r="AB125" s="3" cm="1">
        <f t="array" aca="1" ref="AB125" ca="1">INDIRECT(ADDRESS($B125,AB$39+$A125,1,1,$C$122))</f>
        <v>0</v>
      </c>
      <c r="AC125" s="3" cm="1">
        <f t="array" aca="1" ref="AC125" ca="1">INDIRECT(ADDRESS($B125,AC$39+$A125,1,1,$C$122))</f>
        <v>0</v>
      </c>
      <c r="AD125" s="3" cm="1">
        <f t="array" aca="1" ref="AD125" ca="1">INDIRECT(ADDRESS($B125,AD$39+$A125,1,1,$C$122))</f>
        <v>0</v>
      </c>
      <c r="AE125" s="3" cm="1">
        <f t="array" aca="1" ref="AE125" ca="1">INDIRECT(ADDRESS($B125,AE$39+$A125,1,1,$C$122))</f>
        <v>0</v>
      </c>
      <c r="AF125" s="3" cm="1">
        <f t="array" aca="1" ref="AF125" ca="1">INDIRECT(ADDRESS($B125,AF$39+$A125,1,1,$C$122))</f>
        <v>0</v>
      </c>
      <c r="AG125" s="3" cm="1">
        <f t="array" aca="1" ref="AG125" ca="1">INDIRECT(ADDRESS($B125,AG$39+$A125,1,1,$C$122))</f>
        <v>0</v>
      </c>
      <c r="AH125" s="3" cm="1">
        <f t="array" aca="1" ref="AH125" ca="1">INDIRECT(ADDRESS($B125,AH$39+$A125,1,1,$C$122))</f>
        <v>0</v>
      </c>
      <c r="AI125" s="3" cm="1">
        <f t="array" aca="1" ref="AI125" ca="1">INDIRECT(ADDRESS($B125,AI$39+$A125,1,1,$C$122))</f>
        <v>0</v>
      </c>
      <c r="AJ125" s="3" cm="1">
        <f t="array" aca="1" ref="AJ125" ca="1">INDIRECT(ADDRESS($B125,AJ$39+$A125,1,1,$C$122))</f>
        <v>0</v>
      </c>
      <c r="AK125" s="3" cm="1">
        <f t="array" aca="1" ref="AK125" ca="1">INDIRECT(ADDRESS($B125,AK$39+$A125,1,1,$C$122))</f>
        <v>0</v>
      </c>
      <c r="AL125" s="3" cm="1">
        <f t="array" aca="1" ref="AL125" ca="1">INDIRECT(ADDRESS($B125,AL$39+$A125,1,1,$C$122))</f>
        <v>0</v>
      </c>
      <c r="AM125" s="3" cm="1">
        <f t="array" aca="1" ref="AM125" ca="1">INDIRECT(ADDRESS($B125,AM$39+$A125,1,1,$C$122))</f>
        <v>0</v>
      </c>
      <c r="AN125" s="3" cm="1">
        <f t="array" aca="1" ref="AN125" ca="1">INDIRECT(ADDRESS($B125,AN$39+$A125,1,1,$C$122))</f>
        <v>0</v>
      </c>
      <c r="AO125" s="3" cm="1">
        <f t="array" aca="1" ref="AO125" ca="1">INDIRECT(ADDRESS($B125,AO$39+$A125,1,1,$C$122))</f>
        <v>0</v>
      </c>
      <c r="AP125" s="3" cm="1">
        <f t="array" aca="1" ref="AP125" ca="1">INDIRECT(ADDRESS($B125,AP$39+$A125,1,1,$C$122))</f>
        <v>0</v>
      </c>
      <c r="AQ125" s="3" cm="1">
        <f t="array" aca="1" ref="AQ125" ca="1">INDIRECT(ADDRESS($B125,AQ$39+$A125,1,1,$C$122))</f>
        <v>0</v>
      </c>
      <c r="AR125" s="3" cm="1">
        <f t="array" aca="1" ref="AR125" ca="1">INDIRECT(ADDRESS($B125,AR$39+$A125,1,1,$C$122))</f>
        <v>0</v>
      </c>
      <c r="AS125" s="3" cm="1">
        <f t="array" aca="1" ref="AS125" ca="1">INDIRECT(ADDRESS($B125,AS$39+$A125,1,1,$C$122))</f>
        <v>0</v>
      </c>
      <c r="AT125" s="3" cm="1">
        <f t="array" aca="1" ref="AT125" ca="1">INDIRECT(ADDRESS($B125,AT$39+$A125,1,1,$C$122))</f>
        <v>0</v>
      </c>
      <c r="AU125" s="3" cm="1">
        <f t="array" aca="1" ref="AU125" ca="1">INDIRECT(ADDRESS($B125,AU$39+$A125,1,1,$C$122))</f>
        <v>0</v>
      </c>
      <c r="AV125" s="3" cm="1">
        <f t="array" aca="1" ref="AV125" ca="1">INDIRECT(ADDRESS($B125,AV$39+$A125,1,1,$C$122))</f>
        <v>0</v>
      </c>
      <c r="AW125" s="3" cm="1">
        <f t="array" aca="1" ref="AW125" ca="1">INDIRECT(ADDRESS($B125,AW$39+$A125,1,1,$C$122))</f>
        <v>0</v>
      </c>
      <c r="AX125" s="3" cm="1">
        <f t="array" aca="1" ref="AX125" ca="1">INDIRECT(ADDRESS($B125,AX$39+$A125,1,1,$C$122))</f>
        <v>0</v>
      </c>
      <c r="AY125" s="3" cm="1">
        <f t="array" aca="1" ref="AY125" ca="1">INDIRECT(ADDRESS($B125,AY$39+$A125,1,1,$C$122))</f>
        <v>0</v>
      </c>
      <c r="AZ125" s="3" cm="1">
        <f t="array" aca="1" ref="AZ125" ca="1">INDIRECT(ADDRESS($B125,AZ$39+$A125,1,1,$C$122))</f>
        <v>0</v>
      </c>
      <c r="BA125" s="3" cm="1">
        <f t="array" aca="1" ref="BA125" ca="1">INDIRECT(ADDRESS($B125,BA$39+$A125,1,1,$C$122))</f>
        <v>0.1856834996</v>
      </c>
      <c r="BB125" s="3" cm="1">
        <f t="array" aca="1" ref="BB125" ca="1">INDIRECT(ADDRESS($B125,BB$39+$A125,1,1,$C$122))</f>
        <v>0.21481280990000001</v>
      </c>
      <c r="BC125" s="3" cm="1">
        <f t="array" aca="1" ref="BC125" ca="1">INDIRECT(ADDRESS($B125,BC$39+$A125,1,1,$C$122))</f>
        <v>0.22708978899999999</v>
      </c>
      <c r="BD125" s="3" cm="1">
        <f t="array" aca="1" ref="BD125" ca="1">INDIRECT(ADDRESS($B125,BD$39+$A125,1,1,$C$122))</f>
        <v>0.21264053490000001</v>
      </c>
      <c r="BE125" s="3" cm="1">
        <f t="array" aca="1" ref="BE125" ca="1">INDIRECT(ADDRESS($B125,BE$39+$A125,1,1,$C$122))</f>
        <v>0.1940584222</v>
      </c>
      <c r="BF125" s="3" cm="1">
        <f t="array" aca="1" ref="BF125" ca="1">INDIRECT(ADDRESS($B125,BF$39+$A125,1,1,$C$122))</f>
        <v>0.1757337467</v>
      </c>
      <c r="BG125" s="3" cm="1">
        <f t="array" aca="1" ref="BG125" ca="1">INDIRECT(ADDRESS($B125,BG$39+$A125,1,1,$C$122))</f>
        <v>0.15645674200000001</v>
      </c>
      <c r="BH125" s="3" cm="1">
        <f t="array" aca="1" ref="BH125" ca="1">INDIRECT(ADDRESS($B125,BH$39+$A125,1,1,$C$122))</f>
        <v>0.17342168760000001</v>
      </c>
      <c r="BI125" s="3" cm="1">
        <f t="array" aca="1" ref="BI125" ca="1">INDIRECT(ADDRESS($B125,BI$39+$A125,1,1,$C$122))</f>
        <v>0.20356979259999999</v>
      </c>
      <c r="BJ125" s="3" cm="1">
        <f t="array" aca="1" ref="BJ125" ca="1">INDIRECT(ADDRESS($B125,BJ$39+$A125,1,1,$C$122))</f>
        <v>0.27152810919999998</v>
      </c>
      <c r="BK125" s="3" cm="1">
        <f t="array" aca="1" ref="BK125" ca="1">INDIRECT(ADDRESS($B125,BK$39+$A125,1,1,$C$122))</f>
        <v>0.31080810679999998</v>
      </c>
      <c r="BL125" s="3" cm="1">
        <f t="array" aca="1" ref="BL125" ca="1">INDIRECT(ADDRESS($B125,BL$39+$A125,1,1,$C$122))</f>
        <v>0.30940962929999999</v>
      </c>
      <c r="BM125" s="3" cm="1">
        <f t="array" aca="1" ref="BM125" ca="1">INDIRECT(ADDRESS($B125,BM$39+$A125,1,1,$C$122))</f>
        <v>0.2834941513</v>
      </c>
      <c r="BN125" s="3" cm="1">
        <f t="array" aca="1" ref="BN125" ca="1">INDIRECT(ADDRESS($B125,BN$39+$A125,1,1,$C$122))</f>
        <v>0.2252503169</v>
      </c>
      <c r="BO125" s="3" cm="1">
        <f t="array" aca="1" ref="BO125" ca="1">INDIRECT(ADDRESS($B125,BO$39+$A125,1,1,$C$122))</f>
        <v>0.1990961302</v>
      </c>
      <c r="BP125" s="3" cm="1">
        <f t="array" aca="1" ref="BP125" ca="1">INDIRECT(ADDRESS($B125,BP$39+$A125,1,1,$C$122))</f>
        <v>0.1733257913</v>
      </c>
      <c r="BQ125" s="3" cm="1">
        <f t="array" aca="1" ref="BQ125" ca="1">INDIRECT(ADDRESS($B125,BQ$39+$A125,1,1,$C$122))</f>
        <v>0.1778131782</v>
      </c>
      <c r="BR125" s="3" cm="1">
        <f t="array" aca="1" ref="BR125" ca="1">INDIRECT(ADDRESS($B125,BR$39+$A125,1,1,$C$122))</f>
        <v>0.193886053</v>
      </c>
      <c r="BS125" s="3" cm="1">
        <f t="array" aca="1" ref="BS125" ca="1">INDIRECT(ADDRESS($B125,BS$39+$A125,1,1,$C$122))</f>
        <v>0.2103882634</v>
      </c>
      <c r="BT125" s="3" cm="1">
        <f t="array" aca="1" ref="BT125" ca="1">INDIRECT(ADDRESS($B125,BT$39+$A125,1,1,$C$122))</f>
        <v>0.2313416304</v>
      </c>
      <c r="BU125" s="3" cm="1">
        <f t="array" aca="1" ref="BU125" ca="1">INDIRECT(ADDRESS($B125,BU$39+$A125,1,1,$C$122))</f>
        <v>0.22485881999999999</v>
      </c>
      <c r="BV125" s="3" cm="1">
        <f t="array" aca="1" ref="BV125" ca="1">INDIRECT(ADDRESS($B125,BV$39+$A125,1,1,$C$122))</f>
        <v>0.20739894549999999</v>
      </c>
      <c r="BW125" s="3" cm="1">
        <f t="array" aca="1" ref="BW125" ca="1">INDIRECT(ADDRESS($B125,BW$39+$A125,1,1,$C$122))</f>
        <v>0.17647023170000001</v>
      </c>
      <c r="BX125" s="3" cm="1">
        <f t="array" aca="1" ref="BX125" ca="1">INDIRECT(ADDRESS($B125,BX$39+$A125,1,1,$C$122))</f>
        <v>0.1493021236</v>
      </c>
      <c r="BY125" s="3" cm="1">
        <f t="array" aca="1" ref="BY125" ca="1">INDIRECT(ADDRESS($B125,BY$39+$A125,1,1,$C$122))</f>
        <v>0.13672970570000001</v>
      </c>
      <c r="BZ125" s="3" cm="1">
        <f t="array" aca="1" ref="BZ125" ca="1">INDIRECT(ADDRESS($B125,BZ$39+$A125,1,1,$C$122))</f>
        <v>0.1291200844</v>
      </c>
      <c r="CA125" s="3" cm="1">
        <f t="array" aca="1" ref="CA125" ca="1">INDIRECT(ADDRESS($B125,CA$39+$A125,1,1,$C$122))</f>
        <v>0.13123460710000001</v>
      </c>
      <c r="CB125" s="3" cm="1">
        <f t="array" aca="1" ref="CB125" ca="1">INDIRECT(ADDRESS($B125,CB$39+$A125,1,1,$C$122))</f>
        <v>0.1252145358</v>
      </c>
      <c r="CC125" s="3" cm="1">
        <f t="array" aca="1" ref="CC125" ca="1">INDIRECT(ADDRESS($B125,CC$39+$A125,1,1,$C$122))</f>
        <v>0.1168557742</v>
      </c>
      <c r="CD125" s="3" cm="1">
        <f t="array" aca="1" ref="CD125" ca="1">INDIRECT(ADDRESS($B125,CD$39+$A125,1,1,$C$122))</f>
        <v>0.10250337330000001</v>
      </c>
      <c r="CE125" s="3" cm="1">
        <f t="array" aca="1" ref="CE125" ca="1">INDIRECT(ADDRESS($B125,CE$39+$A125,1,1,$C$122))</f>
        <v>9.0432919900000006E-2</v>
      </c>
      <c r="CF125" s="3" cm="1">
        <f t="array" aca="1" ref="CF125" ca="1">INDIRECT(ADDRESS($B125,CF$39+$A125,1,1,$C$122))</f>
        <v>8.2932688800000001E-2</v>
      </c>
      <c r="CG125" s="3" cm="1">
        <f t="array" aca="1" ref="CG125" ca="1">INDIRECT(ADDRESS($B125,CG$39+$A125,1,1,$C$122))</f>
        <v>7.5624136600000003E-2</v>
      </c>
      <c r="CH125" s="3" cm="1">
        <f t="array" aca="1" ref="CH125" ca="1">INDIRECT(ADDRESS($B125,CH$39+$A125,1,1,$C$122))</f>
        <v>7.0365404399999998E-2</v>
      </c>
      <c r="CI125" s="3" cm="1">
        <f t="array" aca="1" ref="CI125" ca="1">INDIRECT(ADDRESS($B125,CI$39+$A125,1,1,$C$122))</f>
        <v>6.0915473800000002E-2</v>
      </c>
      <c r="CJ125" s="3" cm="1">
        <f t="array" aca="1" ref="CJ125" ca="1">INDIRECT(ADDRESS($B125,CJ$39+$A125,1,1,$C$122))</f>
        <v>5.3711056700000002E-2</v>
      </c>
      <c r="CK125" s="3" cm="1">
        <f t="array" aca="1" ref="CK125" ca="1">INDIRECT(ADDRESS($B125,CK$39+$A125,1,1,$C$122))</f>
        <v>4.6684409099999997E-2</v>
      </c>
      <c r="CL125" s="3" cm="1">
        <f t="array" aca="1" ref="CL125" ca="1">INDIRECT(ADDRESS($B125,CL$39+$A125,1,1,$C$122))</f>
        <v>4.5453754899999997E-2</v>
      </c>
      <c r="CM125" s="3" cm="1">
        <f t="array" aca="1" ref="CM125" ca="1">INDIRECT(ADDRESS($B125,CM$39+$A125,1,1,$C$122))</f>
        <v>4.7992462600000001E-2</v>
      </c>
      <c r="CN125" s="3" cm="1">
        <f t="array" aca="1" ref="CN125" ca="1">INDIRECT(ADDRESS($B125,CN$39+$A125,1,1,$C$122))</f>
        <v>0</v>
      </c>
      <c r="CO125" s="3" cm="1">
        <f t="array" aca="1" ref="CO125" ca="1">INDIRECT(ADDRESS($B125,CO$39+$A125,1,1,$C$122))</f>
        <v>0</v>
      </c>
    </row>
    <row r="126" spans="1:93" x14ac:dyDescent="0.25">
      <c r="A126">
        <v>8</v>
      </c>
      <c r="B126">
        <f ca="1">MATCH($C126,INDIRECT("'"&amp;$C$122&amp;"'!A:A"),0)</f>
        <v>36</v>
      </c>
      <c r="C126" s="1" t="str">
        <f t="shared" si="77"/>
        <v>US New Jersey</v>
      </c>
      <c r="D126" t="str">
        <f>D125</f>
        <v>Confirmed Trend</v>
      </c>
      <c r="E126" s="3" cm="1">
        <f t="array" aca="1" ref="E126" ca="1">INDIRECT(ADDRESS($B126,E$39+$A126,1,1,$C$122))</f>
        <v>0</v>
      </c>
      <c r="F126" s="3" cm="1">
        <f t="array" aca="1" ref="F126" ca="1">INDIRECT(ADDRESS($B126,F$39+$A126,1,1,$C$122))</f>
        <v>0</v>
      </c>
      <c r="G126" s="3" cm="1">
        <f t="array" aca="1" ref="G126" ca="1">INDIRECT(ADDRESS($B126,G$39+$A126,1,1,$C$122))</f>
        <v>0</v>
      </c>
      <c r="H126" s="3" cm="1">
        <f t="array" aca="1" ref="H126" ca="1">INDIRECT(ADDRESS($B126,H$39+$A126,1,1,$C$122))</f>
        <v>0</v>
      </c>
      <c r="I126" s="3" cm="1">
        <f t="array" aca="1" ref="I126" ca="1">INDIRECT(ADDRESS($B126,I$39+$A126,1,1,$C$122))</f>
        <v>0</v>
      </c>
      <c r="J126" s="3" cm="1">
        <f t="array" aca="1" ref="J126" ca="1">INDIRECT(ADDRESS($B126,J$39+$A126,1,1,$C$122))</f>
        <v>0</v>
      </c>
      <c r="K126" s="3" cm="1">
        <f t="array" aca="1" ref="K126" ca="1">INDIRECT(ADDRESS($B126,K$39+$A126,1,1,$C$122))</f>
        <v>0</v>
      </c>
      <c r="L126" s="3" cm="1">
        <f t="array" aca="1" ref="L126" ca="1">INDIRECT(ADDRESS($B126,L$39+$A126,1,1,$C$122))</f>
        <v>0</v>
      </c>
      <c r="M126" s="3" cm="1">
        <f t="array" aca="1" ref="M126" ca="1">INDIRECT(ADDRESS($B126,M$39+$A126,1,1,$C$122))</f>
        <v>0</v>
      </c>
      <c r="N126" s="3" cm="1">
        <f t="array" aca="1" ref="N126" ca="1">INDIRECT(ADDRESS($B126,N$39+$A126,1,1,$C$122))</f>
        <v>0</v>
      </c>
      <c r="O126" s="3" cm="1">
        <f t="array" aca="1" ref="O126" ca="1">INDIRECT(ADDRESS($B126,O$39+$A126,1,1,$C$122))</f>
        <v>0</v>
      </c>
      <c r="P126" s="3" cm="1">
        <f t="array" aca="1" ref="P126" ca="1">INDIRECT(ADDRESS($B126,P$39+$A126,1,1,$C$122))</f>
        <v>0</v>
      </c>
      <c r="Q126" s="3" cm="1">
        <f t="array" aca="1" ref="Q126" ca="1">INDIRECT(ADDRESS($B126,Q$39+$A126,1,1,$C$122))</f>
        <v>0</v>
      </c>
      <c r="R126" s="3" cm="1">
        <f t="array" aca="1" ref="R126" ca="1">INDIRECT(ADDRESS($B126,R$39+$A126,1,1,$C$122))</f>
        <v>0</v>
      </c>
      <c r="S126" s="3" cm="1">
        <f t="array" aca="1" ref="S126" ca="1">INDIRECT(ADDRESS($B126,S$39+$A126,1,1,$C$122))</f>
        <v>0</v>
      </c>
      <c r="T126" s="3" cm="1">
        <f t="array" aca="1" ref="T126" ca="1">INDIRECT(ADDRESS($B126,T$39+$A126,1,1,$C$122))</f>
        <v>0</v>
      </c>
      <c r="U126" s="3" cm="1">
        <f t="array" aca="1" ref="U126" ca="1">INDIRECT(ADDRESS($B126,U$39+$A126,1,1,$C$122))</f>
        <v>0</v>
      </c>
      <c r="V126" s="3" cm="1">
        <f t="array" aca="1" ref="V126" ca="1">INDIRECT(ADDRESS($B126,V$39+$A126,1,1,$C$122))</f>
        <v>0</v>
      </c>
      <c r="W126" s="3" cm="1">
        <f t="array" aca="1" ref="W126" ca="1">INDIRECT(ADDRESS($B126,W$39+$A126,1,1,$C$122))</f>
        <v>0</v>
      </c>
      <c r="X126" s="3" cm="1">
        <f t="array" aca="1" ref="X126" ca="1">INDIRECT(ADDRESS($B126,X$39+$A126,1,1,$C$122))</f>
        <v>0</v>
      </c>
      <c r="Y126" s="3" cm="1">
        <f t="array" aca="1" ref="Y126" ca="1">INDIRECT(ADDRESS($B126,Y$39+$A126,1,1,$C$122))</f>
        <v>0</v>
      </c>
      <c r="Z126" s="3" cm="1">
        <f t="array" aca="1" ref="Z126" ca="1">INDIRECT(ADDRESS($B126,Z$39+$A126,1,1,$C$122))</f>
        <v>0</v>
      </c>
      <c r="AA126" s="3" cm="1">
        <f t="array" aca="1" ref="AA126" ca="1">INDIRECT(ADDRESS($B126,AA$39+$A126,1,1,$C$122))</f>
        <v>0</v>
      </c>
      <c r="AB126" s="3" cm="1">
        <f t="array" aca="1" ref="AB126" ca="1">INDIRECT(ADDRESS($B126,AB$39+$A126,1,1,$C$122))</f>
        <v>0</v>
      </c>
      <c r="AC126" s="3" cm="1">
        <f t="array" aca="1" ref="AC126" ca="1">INDIRECT(ADDRESS($B126,AC$39+$A126,1,1,$C$122))</f>
        <v>0</v>
      </c>
      <c r="AD126" s="3" cm="1">
        <f t="array" aca="1" ref="AD126" ca="1">INDIRECT(ADDRESS($B126,AD$39+$A126,1,1,$C$122))</f>
        <v>0</v>
      </c>
      <c r="AE126" s="3" cm="1">
        <f t="array" aca="1" ref="AE126" ca="1">INDIRECT(ADDRESS($B126,AE$39+$A126,1,1,$C$122))</f>
        <v>0</v>
      </c>
      <c r="AF126" s="3" cm="1">
        <f t="array" aca="1" ref="AF126" ca="1">INDIRECT(ADDRESS($B126,AF$39+$A126,1,1,$C$122))</f>
        <v>0</v>
      </c>
      <c r="AG126" s="3" cm="1">
        <f t="array" aca="1" ref="AG126" ca="1">INDIRECT(ADDRESS($B126,AG$39+$A126,1,1,$C$122))</f>
        <v>0</v>
      </c>
      <c r="AH126" s="3" cm="1">
        <f t="array" aca="1" ref="AH126" ca="1">INDIRECT(ADDRESS($B126,AH$39+$A126,1,1,$C$122))</f>
        <v>0</v>
      </c>
      <c r="AI126" s="3" cm="1">
        <f t="array" aca="1" ref="AI126" ca="1">INDIRECT(ADDRESS($B126,AI$39+$A126,1,1,$C$122))</f>
        <v>0</v>
      </c>
      <c r="AJ126" s="3" cm="1">
        <f t="array" aca="1" ref="AJ126" ca="1">INDIRECT(ADDRESS($B126,AJ$39+$A126,1,1,$C$122))</f>
        <v>0</v>
      </c>
      <c r="AK126" s="3" cm="1">
        <f t="array" aca="1" ref="AK126" ca="1">INDIRECT(ADDRESS($B126,AK$39+$A126,1,1,$C$122))</f>
        <v>0</v>
      </c>
      <c r="AL126" s="3" cm="1">
        <f t="array" aca="1" ref="AL126" ca="1">INDIRECT(ADDRESS($B126,AL$39+$A126,1,1,$C$122))</f>
        <v>0</v>
      </c>
      <c r="AM126" s="3" cm="1">
        <f t="array" aca="1" ref="AM126" ca="1">INDIRECT(ADDRESS($B126,AM$39+$A126,1,1,$C$122))</f>
        <v>0</v>
      </c>
      <c r="AN126" s="3" cm="1">
        <f t="array" aca="1" ref="AN126" ca="1">INDIRECT(ADDRESS($B126,AN$39+$A126,1,1,$C$122))</f>
        <v>0</v>
      </c>
      <c r="AO126" s="3" cm="1">
        <f t="array" aca="1" ref="AO126" ca="1">INDIRECT(ADDRESS($B126,AO$39+$A126,1,1,$C$122))</f>
        <v>0</v>
      </c>
      <c r="AP126" s="3" cm="1">
        <f t="array" aca="1" ref="AP126" ca="1">INDIRECT(ADDRESS($B126,AP$39+$A126,1,1,$C$122))</f>
        <v>0</v>
      </c>
      <c r="AQ126" s="3" cm="1">
        <f t="array" aca="1" ref="AQ126" ca="1">INDIRECT(ADDRESS($B126,AQ$39+$A126,1,1,$C$122))</f>
        <v>0</v>
      </c>
      <c r="AR126" s="3" cm="1">
        <f t="array" aca="1" ref="AR126" ca="1">INDIRECT(ADDRESS($B126,AR$39+$A126,1,1,$C$122))</f>
        <v>0</v>
      </c>
      <c r="AS126" s="3" cm="1">
        <f t="array" aca="1" ref="AS126" ca="1">INDIRECT(ADDRESS($B126,AS$39+$A126,1,1,$C$122))</f>
        <v>0</v>
      </c>
      <c r="AT126" s="3" cm="1">
        <f t="array" aca="1" ref="AT126" ca="1">INDIRECT(ADDRESS($B126,AT$39+$A126,1,1,$C$122))</f>
        <v>0</v>
      </c>
      <c r="AU126" s="3" cm="1">
        <f t="array" aca="1" ref="AU126" ca="1">INDIRECT(ADDRESS($B126,AU$39+$A126,1,1,$C$122))</f>
        <v>0</v>
      </c>
      <c r="AV126" s="3" cm="1">
        <f t="array" aca="1" ref="AV126" ca="1">INDIRECT(ADDRESS($B126,AV$39+$A126,1,1,$C$122))</f>
        <v>0</v>
      </c>
      <c r="AW126" s="3" cm="1">
        <f t="array" aca="1" ref="AW126" ca="1">INDIRECT(ADDRESS($B126,AW$39+$A126,1,1,$C$122))</f>
        <v>0</v>
      </c>
      <c r="AX126" s="3" cm="1">
        <f t="array" aca="1" ref="AX126" ca="1">INDIRECT(ADDRESS($B126,AX$39+$A126,1,1,$C$122))</f>
        <v>0</v>
      </c>
      <c r="AY126" s="3" cm="1">
        <f t="array" aca="1" ref="AY126" ca="1">INDIRECT(ADDRESS($B126,AY$39+$A126,1,1,$C$122))</f>
        <v>0</v>
      </c>
      <c r="AZ126" s="3" cm="1">
        <f t="array" aca="1" ref="AZ126" ca="1">INDIRECT(ADDRESS($B126,AZ$39+$A126,1,1,$C$122))</f>
        <v>0</v>
      </c>
      <c r="BA126" s="3" cm="1">
        <f t="array" aca="1" ref="BA126" ca="1">INDIRECT(ADDRESS($B126,BA$39+$A126,1,1,$C$122))</f>
        <v>0</v>
      </c>
      <c r="BB126" s="3" cm="1">
        <f t="array" aca="1" ref="BB126" ca="1">INDIRECT(ADDRESS($B126,BB$39+$A126,1,1,$C$122))</f>
        <v>0</v>
      </c>
      <c r="BC126" s="3" cm="1">
        <f t="array" aca="1" ref="BC126" ca="1">INDIRECT(ADDRESS($B126,BC$39+$A126,1,1,$C$122))</f>
        <v>0</v>
      </c>
      <c r="BD126" s="3" cm="1">
        <f t="array" aca="1" ref="BD126" ca="1">INDIRECT(ADDRESS($B126,BD$39+$A126,1,1,$C$122))</f>
        <v>0</v>
      </c>
      <c r="BE126" s="3" cm="1">
        <f t="array" aca="1" ref="BE126" ca="1">INDIRECT(ADDRESS($B126,BE$39+$A126,1,1,$C$122))</f>
        <v>0</v>
      </c>
      <c r="BF126" s="3" cm="1">
        <f t="array" aca="1" ref="BF126" ca="1">INDIRECT(ADDRESS($B126,BF$39+$A126,1,1,$C$122))</f>
        <v>0.4515959323</v>
      </c>
      <c r="BG126" s="3" cm="1">
        <f t="array" aca="1" ref="BG126" ca="1">INDIRECT(ADDRESS($B126,BG$39+$A126,1,1,$C$122))</f>
        <v>0.50073751280000001</v>
      </c>
      <c r="BH126" s="3" cm="1">
        <f t="array" aca="1" ref="BH126" ca="1">INDIRECT(ADDRESS($B126,BH$39+$A126,1,1,$C$122))</f>
        <v>0.51161649570000001</v>
      </c>
      <c r="BI126" s="3" cm="1">
        <f t="array" aca="1" ref="BI126" ca="1">INDIRECT(ADDRESS($B126,BI$39+$A126,1,1,$C$122))</f>
        <v>0.54258442110000005</v>
      </c>
      <c r="BJ126" s="3" cm="1">
        <f t="array" aca="1" ref="BJ126" ca="1">INDIRECT(ADDRESS($B126,BJ$39+$A126,1,1,$C$122))</f>
        <v>0.59477847900000003</v>
      </c>
      <c r="BK126" s="3" cm="1">
        <f t="array" aca="1" ref="BK126" ca="1">INDIRECT(ADDRESS($B126,BK$39+$A126,1,1,$C$122))</f>
        <v>0.55738890200000002</v>
      </c>
      <c r="BL126" s="3" cm="1">
        <f t="array" aca="1" ref="BL126" ca="1">INDIRECT(ADDRESS($B126,BL$39+$A126,1,1,$C$122))</f>
        <v>0.52786957909999999</v>
      </c>
      <c r="BM126" s="3" cm="1">
        <f t="array" aca="1" ref="BM126" ca="1">INDIRECT(ADDRESS($B126,BM$39+$A126,1,1,$C$122))</f>
        <v>0.4753147264</v>
      </c>
      <c r="BN126" s="3" cm="1">
        <f t="array" aca="1" ref="BN126" ca="1">INDIRECT(ADDRESS($B126,BN$39+$A126,1,1,$C$122))</f>
        <v>0.43475099849999999</v>
      </c>
      <c r="BO126" s="3" cm="1">
        <f t="array" aca="1" ref="BO126" ca="1">INDIRECT(ADDRESS($B126,BO$39+$A126,1,1,$C$122))</f>
        <v>0.42259552569999997</v>
      </c>
      <c r="BP126" s="3" cm="1">
        <f t="array" aca="1" ref="BP126" ca="1">INDIRECT(ADDRESS($B126,BP$39+$A126,1,1,$C$122))</f>
        <v>0.3860514786</v>
      </c>
      <c r="BQ126" s="3" cm="1">
        <f t="array" aca="1" ref="BQ126" ca="1">INDIRECT(ADDRESS($B126,BQ$39+$A126,1,1,$C$122))</f>
        <v>0.37933032560000002</v>
      </c>
      <c r="BR126" s="3" cm="1">
        <f t="array" aca="1" ref="BR126" ca="1">INDIRECT(ADDRESS($B126,BR$39+$A126,1,1,$C$122))</f>
        <v>0.34818680569999999</v>
      </c>
      <c r="BS126" s="3" cm="1">
        <f t="array" aca="1" ref="BS126" ca="1">INDIRECT(ADDRESS($B126,BS$39+$A126,1,1,$C$122))</f>
        <v>0.33548620890000003</v>
      </c>
      <c r="BT126" s="3" cm="1">
        <f t="array" aca="1" ref="BT126" ca="1">INDIRECT(ADDRESS($B126,BT$39+$A126,1,1,$C$122))</f>
        <v>0.32178102520000001</v>
      </c>
      <c r="BU126" s="3" cm="1">
        <f t="array" aca="1" ref="BU126" ca="1">INDIRECT(ADDRESS($B126,BU$39+$A126,1,1,$C$122))</f>
        <v>0.28795242789999997</v>
      </c>
      <c r="BV126" s="3" cm="1">
        <f t="array" aca="1" ref="BV126" ca="1">INDIRECT(ADDRESS($B126,BV$39+$A126,1,1,$C$122))</f>
        <v>0.24769129370000001</v>
      </c>
      <c r="BW126" s="3" cm="1">
        <f t="array" aca="1" ref="BW126" ca="1">INDIRECT(ADDRESS($B126,BW$39+$A126,1,1,$C$122))</f>
        <v>0.21044812199999999</v>
      </c>
      <c r="BX126" s="3" cm="1">
        <f t="array" aca="1" ref="BX126" ca="1">INDIRECT(ADDRESS($B126,BX$39+$A126,1,1,$C$122))</f>
        <v>0.18863144700000001</v>
      </c>
      <c r="BY126" s="3" cm="1">
        <f t="array" aca="1" ref="BY126" ca="1">INDIRECT(ADDRESS($B126,BY$39+$A126,1,1,$C$122))</f>
        <v>0.1724092294</v>
      </c>
      <c r="BZ126" s="3" cm="1">
        <f t="array" aca="1" ref="BZ126" ca="1">INDIRECT(ADDRESS($B126,BZ$39+$A126,1,1,$C$122))</f>
        <v>0.16456985709999999</v>
      </c>
      <c r="CA126" s="3" cm="1">
        <f t="array" aca="1" ref="CA126" ca="1">INDIRECT(ADDRESS($B126,CA$39+$A126,1,1,$C$122))</f>
        <v>0.15228807250000001</v>
      </c>
      <c r="CB126" s="3" cm="1">
        <f t="array" aca="1" ref="CB126" ca="1">INDIRECT(ADDRESS($B126,CB$39+$A126,1,1,$C$122))</f>
        <v>0.1408458081</v>
      </c>
      <c r="CC126" s="3" cm="1">
        <f t="array" aca="1" ref="CC126" ca="1">INDIRECT(ADDRESS($B126,CC$39+$A126,1,1,$C$122))</f>
        <v>0.1215660462</v>
      </c>
      <c r="CD126" s="3" cm="1">
        <f t="array" aca="1" ref="CD126" ca="1">INDIRECT(ADDRESS($B126,CD$39+$A126,1,1,$C$122))</f>
        <v>0.1036426136</v>
      </c>
      <c r="CE126" s="3" cm="1">
        <f t="array" aca="1" ref="CE126" ca="1">INDIRECT(ADDRESS($B126,CE$39+$A126,1,1,$C$122))</f>
        <v>8.9182563699999995E-2</v>
      </c>
      <c r="CF126" s="3" cm="1">
        <f t="array" aca="1" ref="CF126" ca="1">INDIRECT(ADDRESS($B126,CF$39+$A126,1,1,$C$122))</f>
        <v>7.9469734799999997E-2</v>
      </c>
      <c r="CG126" s="3" cm="1">
        <f t="array" aca="1" ref="CG126" ca="1">INDIRECT(ADDRESS($B126,CG$39+$A126,1,1,$C$122))</f>
        <v>7.4162404599999995E-2</v>
      </c>
      <c r="CH126" s="3" cm="1">
        <f t="array" aca="1" ref="CH126" ca="1">INDIRECT(ADDRESS($B126,CH$39+$A126,1,1,$C$122))</f>
        <v>7.0502906200000007E-2</v>
      </c>
      <c r="CI126" s="3" cm="1">
        <f t="array" aca="1" ref="CI126" ca="1">INDIRECT(ADDRESS($B126,CI$39+$A126,1,1,$C$122))</f>
        <v>6.6120369400000004E-2</v>
      </c>
      <c r="CJ126" s="3" cm="1">
        <f t="array" aca="1" ref="CJ126" ca="1">INDIRECT(ADDRESS($B126,CJ$39+$A126,1,1,$C$122))</f>
        <v>6.2777758099999997E-2</v>
      </c>
      <c r="CK126" s="3" cm="1">
        <f t="array" aca="1" ref="CK126" ca="1">INDIRECT(ADDRESS($B126,CK$39+$A126,1,1,$C$122))</f>
        <v>5.7023080900000002E-2</v>
      </c>
      <c r="CL126" s="3" cm="1">
        <f t="array" aca="1" ref="CL126" ca="1">INDIRECT(ADDRESS($B126,CL$39+$A126,1,1,$C$122))</f>
        <v>5.36387033E-2</v>
      </c>
      <c r="CM126" s="3" cm="1">
        <f t="array" aca="1" ref="CM126" ca="1">INDIRECT(ADDRESS($B126,CM$39+$A126,1,1,$C$122))</f>
        <v>5.0525833800000003E-2</v>
      </c>
      <c r="CN126" s="3" cm="1">
        <f t="array" aca="1" ref="CN126" ca="1">INDIRECT(ADDRESS($B126,CN$39+$A126,1,1,$C$122))</f>
        <v>0</v>
      </c>
      <c r="CO126" s="3" cm="1">
        <f t="array" aca="1" ref="CO126" ca="1">INDIRECT(ADDRESS($B126,CO$39+$A126,1,1,$C$122))</f>
        <v>0</v>
      </c>
    </row>
    <row r="127" spans="1:93" x14ac:dyDescent="0.25">
      <c r="A127">
        <v>8</v>
      </c>
      <c r="B127">
        <f t="shared" ref="B127:B130" ca="1" si="78">MATCH($C127,INDIRECT("'"&amp;$C$122&amp;"'!A:A"),0)</f>
        <v>14</v>
      </c>
      <c r="C127" s="1" t="str">
        <f t="shared" si="77"/>
        <v>US Florida</v>
      </c>
      <c r="D127" t="str">
        <f t="shared" ref="D127:D130" si="79">D126</f>
        <v>Confirmed Trend</v>
      </c>
      <c r="E127" s="3" cm="1">
        <f t="array" aca="1" ref="E127" ca="1">INDIRECT(ADDRESS($B127,E$39+$A127,1,1,$C$122))</f>
        <v>0</v>
      </c>
      <c r="F127" s="3" cm="1">
        <f t="array" aca="1" ref="F127" ca="1">INDIRECT(ADDRESS($B127,F$39+$A127,1,1,$C$122))</f>
        <v>0</v>
      </c>
      <c r="G127" s="3" cm="1">
        <f t="array" aca="1" ref="G127" ca="1">INDIRECT(ADDRESS($B127,G$39+$A127,1,1,$C$122))</f>
        <v>0</v>
      </c>
      <c r="H127" s="3" cm="1">
        <f t="array" aca="1" ref="H127" ca="1">INDIRECT(ADDRESS($B127,H$39+$A127,1,1,$C$122))</f>
        <v>0</v>
      </c>
      <c r="I127" s="3" cm="1">
        <f t="array" aca="1" ref="I127" ca="1">INDIRECT(ADDRESS($B127,I$39+$A127,1,1,$C$122))</f>
        <v>0</v>
      </c>
      <c r="J127" s="3" cm="1">
        <f t="array" aca="1" ref="J127" ca="1">INDIRECT(ADDRESS($B127,J$39+$A127,1,1,$C$122))</f>
        <v>0</v>
      </c>
      <c r="K127" s="3" cm="1">
        <f t="array" aca="1" ref="K127" ca="1">INDIRECT(ADDRESS($B127,K$39+$A127,1,1,$C$122))</f>
        <v>0</v>
      </c>
      <c r="L127" s="3" cm="1">
        <f t="array" aca="1" ref="L127" ca="1">INDIRECT(ADDRESS($B127,L$39+$A127,1,1,$C$122))</f>
        <v>0</v>
      </c>
      <c r="M127" s="3" cm="1">
        <f t="array" aca="1" ref="M127" ca="1">INDIRECT(ADDRESS($B127,M$39+$A127,1,1,$C$122))</f>
        <v>0</v>
      </c>
      <c r="N127" s="3" cm="1">
        <f t="array" aca="1" ref="N127" ca="1">INDIRECT(ADDRESS($B127,N$39+$A127,1,1,$C$122))</f>
        <v>0</v>
      </c>
      <c r="O127" s="3" cm="1">
        <f t="array" aca="1" ref="O127" ca="1">INDIRECT(ADDRESS($B127,O$39+$A127,1,1,$C$122))</f>
        <v>0</v>
      </c>
      <c r="P127" s="3" cm="1">
        <f t="array" aca="1" ref="P127" ca="1">INDIRECT(ADDRESS($B127,P$39+$A127,1,1,$C$122))</f>
        <v>0</v>
      </c>
      <c r="Q127" s="3" cm="1">
        <f t="array" aca="1" ref="Q127" ca="1">INDIRECT(ADDRESS($B127,Q$39+$A127,1,1,$C$122))</f>
        <v>0</v>
      </c>
      <c r="R127" s="3" cm="1">
        <f t="array" aca="1" ref="R127" ca="1">INDIRECT(ADDRESS($B127,R$39+$A127,1,1,$C$122))</f>
        <v>0</v>
      </c>
      <c r="S127" s="3" cm="1">
        <f t="array" aca="1" ref="S127" ca="1">INDIRECT(ADDRESS($B127,S$39+$A127,1,1,$C$122))</f>
        <v>0</v>
      </c>
      <c r="T127" s="3" cm="1">
        <f t="array" aca="1" ref="T127" ca="1">INDIRECT(ADDRESS($B127,T$39+$A127,1,1,$C$122))</f>
        <v>0</v>
      </c>
      <c r="U127" s="3" cm="1">
        <f t="array" aca="1" ref="U127" ca="1">INDIRECT(ADDRESS($B127,U$39+$A127,1,1,$C$122))</f>
        <v>0</v>
      </c>
      <c r="V127" s="3" cm="1">
        <f t="array" aca="1" ref="V127" ca="1">INDIRECT(ADDRESS($B127,V$39+$A127,1,1,$C$122))</f>
        <v>0</v>
      </c>
      <c r="W127" s="3" cm="1">
        <f t="array" aca="1" ref="W127" ca="1">INDIRECT(ADDRESS($B127,W$39+$A127,1,1,$C$122))</f>
        <v>0</v>
      </c>
      <c r="X127" s="3" cm="1">
        <f t="array" aca="1" ref="X127" ca="1">INDIRECT(ADDRESS($B127,X$39+$A127,1,1,$C$122))</f>
        <v>0</v>
      </c>
      <c r="Y127" s="3" cm="1">
        <f t="array" aca="1" ref="Y127" ca="1">INDIRECT(ADDRESS($B127,Y$39+$A127,1,1,$C$122))</f>
        <v>0</v>
      </c>
      <c r="Z127" s="3" cm="1">
        <f t="array" aca="1" ref="Z127" ca="1">INDIRECT(ADDRESS($B127,Z$39+$A127,1,1,$C$122))</f>
        <v>0</v>
      </c>
      <c r="AA127" s="3" cm="1">
        <f t="array" aca="1" ref="AA127" ca="1">INDIRECT(ADDRESS($B127,AA$39+$A127,1,1,$C$122))</f>
        <v>0</v>
      </c>
      <c r="AB127" s="3" cm="1">
        <f t="array" aca="1" ref="AB127" ca="1">INDIRECT(ADDRESS($B127,AB$39+$A127,1,1,$C$122))</f>
        <v>0</v>
      </c>
      <c r="AC127" s="3" cm="1">
        <f t="array" aca="1" ref="AC127" ca="1">INDIRECT(ADDRESS($B127,AC$39+$A127,1,1,$C$122))</f>
        <v>0</v>
      </c>
      <c r="AD127" s="3" cm="1">
        <f t="array" aca="1" ref="AD127" ca="1">INDIRECT(ADDRESS($B127,AD$39+$A127,1,1,$C$122))</f>
        <v>0</v>
      </c>
      <c r="AE127" s="3" cm="1">
        <f t="array" aca="1" ref="AE127" ca="1">INDIRECT(ADDRESS($B127,AE$39+$A127,1,1,$C$122))</f>
        <v>0</v>
      </c>
      <c r="AF127" s="3" cm="1">
        <f t="array" aca="1" ref="AF127" ca="1">INDIRECT(ADDRESS($B127,AF$39+$A127,1,1,$C$122))</f>
        <v>0</v>
      </c>
      <c r="AG127" s="3" cm="1">
        <f t="array" aca="1" ref="AG127" ca="1">INDIRECT(ADDRESS($B127,AG$39+$A127,1,1,$C$122))</f>
        <v>0</v>
      </c>
      <c r="AH127" s="3" cm="1">
        <f t="array" aca="1" ref="AH127" ca="1">INDIRECT(ADDRESS($B127,AH$39+$A127,1,1,$C$122))</f>
        <v>0</v>
      </c>
      <c r="AI127" s="3" cm="1">
        <f t="array" aca="1" ref="AI127" ca="1">INDIRECT(ADDRESS($B127,AI$39+$A127,1,1,$C$122))</f>
        <v>0</v>
      </c>
      <c r="AJ127" s="3" cm="1">
        <f t="array" aca="1" ref="AJ127" ca="1">INDIRECT(ADDRESS($B127,AJ$39+$A127,1,1,$C$122))</f>
        <v>0</v>
      </c>
      <c r="AK127" s="3" cm="1">
        <f t="array" aca="1" ref="AK127" ca="1">INDIRECT(ADDRESS($B127,AK$39+$A127,1,1,$C$122))</f>
        <v>0</v>
      </c>
      <c r="AL127" s="3" cm="1">
        <f t="array" aca="1" ref="AL127" ca="1">INDIRECT(ADDRESS($B127,AL$39+$A127,1,1,$C$122))</f>
        <v>0</v>
      </c>
      <c r="AM127" s="3" cm="1">
        <f t="array" aca="1" ref="AM127" ca="1">INDIRECT(ADDRESS($B127,AM$39+$A127,1,1,$C$122))</f>
        <v>0</v>
      </c>
      <c r="AN127" s="3" cm="1">
        <f t="array" aca="1" ref="AN127" ca="1">INDIRECT(ADDRESS($B127,AN$39+$A127,1,1,$C$122))</f>
        <v>0</v>
      </c>
      <c r="AO127" s="3" cm="1">
        <f t="array" aca="1" ref="AO127" ca="1">INDIRECT(ADDRESS($B127,AO$39+$A127,1,1,$C$122))</f>
        <v>0</v>
      </c>
      <c r="AP127" s="3" cm="1">
        <f t="array" aca="1" ref="AP127" ca="1">INDIRECT(ADDRESS($B127,AP$39+$A127,1,1,$C$122))</f>
        <v>0</v>
      </c>
      <c r="AQ127" s="3" cm="1">
        <f t="array" aca="1" ref="AQ127" ca="1">INDIRECT(ADDRESS($B127,AQ$39+$A127,1,1,$C$122))</f>
        <v>0</v>
      </c>
      <c r="AR127" s="3" cm="1">
        <f t="array" aca="1" ref="AR127" ca="1">INDIRECT(ADDRESS($B127,AR$39+$A127,1,1,$C$122))</f>
        <v>0</v>
      </c>
      <c r="AS127" s="3" cm="1">
        <f t="array" aca="1" ref="AS127" ca="1">INDIRECT(ADDRESS($B127,AS$39+$A127,1,1,$C$122))</f>
        <v>0</v>
      </c>
      <c r="AT127" s="3" cm="1">
        <f t="array" aca="1" ref="AT127" ca="1">INDIRECT(ADDRESS($B127,AT$39+$A127,1,1,$C$122))</f>
        <v>0</v>
      </c>
      <c r="AU127" s="3" cm="1">
        <f t="array" aca="1" ref="AU127" ca="1">INDIRECT(ADDRESS($B127,AU$39+$A127,1,1,$C$122))</f>
        <v>0</v>
      </c>
      <c r="AV127" s="3" cm="1">
        <f t="array" aca="1" ref="AV127" ca="1">INDIRECT(ADDRESS($B127,AV$39+$A127,1,1,$C$122))</f>
        <v>0</v>
      </c>
      <c r="AW127" s="3" cm="1">
        <f t="array" aca="1" ref="AW127" ca="1">INDIRECT(ADDRESS($B127,AW$39+$A127,1,1,$C$122))</f>
        <v>0</v>
      </c>
      <c r="AX127" s="3" cm="1">
        <f t="array" aca="1" ref="AX127" ca="1">INDIRECT(ADDRESS($B127,AX$39+$A127,1,1,$C$122))</f>
        <v>0</v>
      </c>
      <c r="AY127" s="3" cm="1">
        <f t="array" aca="1" ref="AY127" ca="1">INDIRECT(ADDRESS($B127,AY$39+$A127,1,1,$C$122))</f>
        <v>0</v>
      </c>
      <c r="AZ127" s="3" cm="1">
        <f t="array" aca="1" ref="AZ127" ca="1">INDIRECT(ADDRESS($B127,AZ$39+$A127,1,1,$C$122))</f>
        <v>0</v>
      </c>
      <c r="BA127" s="3" cm="1">
        <f t="array" aca="1" ref="BA127" ca="1">INDIRECT(ADDRESS($B127,BA$39+$A127,1,1,$C$122))</f>
        <v>0</v>
      </c>
      <c r="BB127" s="3" cm="1">
        <f t="array" aca="1" ref="BB127" ca="1">INDIRECT(ADDRESS($B127,BB$39+$A127,1,1,$C$122))</f>
        <v>0</v>
      </c>
      <c r="BC127" s="3" cm="1">
        <f t="array" aca="1" ref="BC127" ca="1">INDIRECT(ADDRESS($B127,BC$39+$A127,1,1,$C$122))</f>
        <v>0.16764154880000001</v>
      </c>
      <c r="BD127" s="3" cm="1">
        <f t="array" aca="1" ref="BD127" ca="1">INDIRECT(ADDRESS($B127,BD$39+$A127,1,1,$C$122))</f>
        <v>0.22404998039999999</v>
      </c>
      <c r="BE127" s="3" cm="1">
        <f t="array" aca="1" ref="BE127" ca="1">INDIRECT(ADDRESS($B127,BE$39+$A127,1,1,$C$122))</f>
        <v>0.3099383027</v>
      </c>
      <c r="BF127" s="3" cm="1">
        <f t="array" aca="1" ref="BF127" ca="1">INDIRECT(ADDRESS($B127,BF$39+$A127,1,1,$C$122))</f>
        <v>0.39050715920000001</v>
      </c>
      <c r="BG127" s="3" cm="1">
        <f t="array" aca="1" ref="BG127" ca="1">INDIRECT(ADDRESS($B127,BG$39+$A127,1,1,$C$122))</f>
        <v>0.43393625000000002</v>
      </c>
      <c r="BH127" s="3" cm="1">
        <f t="array" aca="1" ref="BH127" ca="1">INDIRECT(ADDRESS($B127,BH$39+$A127,1,1,$C$122))</f>
        <v>0.41661801459999998</v>
      </c>
      <c r="BI127" s="3" cm="1">
        <f t="array" aca="1" ref="BI127" ca="1">INDIRECT(ADDRESS($B127,BI$39+$A127,1,1,$C$122))</f>
        <v>0.41698491319999997</v>
      </c>
      <c r="BJ127" s="3" cm="1">
        <f t="array" aca="1" ref="BJ127" ca="1">INDIRECT(ADDRESS($B127,BJ$39+$A127,1,1,$C$122))</f>
        <v>0.38339414500000002</v>
      </c>
      <c r="BK127" s="3" cm="1">
        <f t="array" aca="1" ref="BK127" ca="1">INDIRECT(ADDRESS($B127,BK$39+$A127,1,1,$C$122))</f>
        <v>0.38359421580000003</v>
      </c>
      <c r="BL127" s="3" cm="1">
        <f t="array" aca="1" ref="BL127" ca="1">INDIRECT(ADDRESS($B127,BL$39+$A127,1,1,$C$122))</f>
        <v>0.3716256027</v>
      </c>
      <c r="BM127" s="3" cm="1">
        <f t="array" aca="1" ref="BM127" ca="1">INDIRECT(ADDRESS($B127,BM$39+$A127,1,1,$C$122))</f>
        <v>0.33038218219999999</v>
      </c>
      <c r="BN127" s="3" cm="1">
        <f t="array" aca="1" ref="BN127" ca="1">INDIRECT(ADDRESS($B127,BN$39+$A127,1,1,$C$122))</f>
        <v>0.31471640680000001</v>
      </c>
      <c r="BO127" s="3" cm="1">
        <f t="array" aca="1" ref="BO127" ca="1">INDIRECT(ADDRESS($B127,BO$39+$A127,1,1,$C$122))</f>
        <v>0.2922267221</v>
      </c>
      <c r="BP127" s="3" cm="1">
        <f t="array" aca="1" ref="BP127" ca="1">INDIRECT(ADDRESS($B127,BP$39+$A127,1,1,$C$122))</f>
        <v>0.28423128139999998</v>
      </c>
      <c r="BQ127" s="3" cm="1">
        <f t="array" aca="1" ref="BQ127" ca="1">INDIRECT(ADDRESS($B127,BQ$39+$A127,1,1,$C$122))</f>
        <v>0.28347754489999999</v>
      </c>
      <c r="BR127" s="3" cm="1">
        <f t="array" aca="1" ref="BR127" ca="1">INDIRECT(ADDRESS($B127,BR$39+$A127,1,1,$C$122))</f>
        <v>0.26467686089999998</v>
      </c>
      <c r="BS127" s="3" cm="1">
        <f t="array" aca="1" ref="BS127" ca="1">INDIRECT(ADDRESS($B127,BS$39+$A127,1,1,$C$122))</f>
        <v>0.27015243010000001</v>
      </c>
      <c r="BT127" s="3" cm="1">
        <f t="array" aca="1" ref="BT127" ca="1">INDIRECT(ADDRESS($B127,BT$39+$A127,1,1,$C$122))</f>
        <v>0.26070792799999998</v>
      </c>
      <c r="BU127" s="3" cm="1">
        <f t="array" aca="1" ref="BU127" ca="1">INDIRECT(ADDRESS($B127,BU$39+$A127,1,1,$C$122))</f>
        <v>0.25417857849999997</v>
      </c>
      <c r="BV127" s="3" cm="1">
        <f t="array" aca="1" ref="BV127" ca="1">INDIRECT(ADDRESS($B127,BV$39+$A127,1,1,$C$122))</f>
        <v>0.239529722</v>
      </c>
      <c r="BW127" s="3" cm="1">
        <f t="array" aca="1" ref="BW127" ca="1">INDIRECT(ADDRESS($B127,BW$39+$A127,1,1,$C$122))</f>
        <v>0.2055993703</v>
      </c>
      <c r="BX127" s="3" cm="1">
        <f t="array" aca="1" ref="BX127" ca="1">INDIRECT(ADDRESS($B127,BX$39+$A127,1,1,$C$122))</f>
        <v>0.1858122952</v>
      </c>
      <c r="BY127" s="3" cm="1">
        <f t="array" aca="1" ref="BY127" ca="1">INDIRECT(ADDRESS($B127,BY$39+$A127,1,1,$C$122))</f>
        <v>0.16164731630000001</v>
      </c>
      <c r="BZ127" s="3" cm="1">
        <f t="array" aca="1" ref="BZ127" ca="1">INDIRECT(ADDRESS($B127,BZ$39+$A127,1,1,$C$122))</f>
        <v>0.1563174198</v>
      </c>
      <c r="CA127" s="3" cm="1">
        <f t="array" aca="1" ref="CA127" ca="1">INDIRECT(ADDRESS($B127,CA$39+$A127,1,1,$C$122))</f>
        <v>0.15022022460000001</v>
      </c>
      <c r="CB127" s="3" cm="1">
        <f t="array" aca="1" ref="CB127" ca="1">INDIRECT(ADDRESS($B127,CB$39+$A127,1,1,$C$122))</f>
        <v>0.14477079330000001</v>
      </c>
      <c r="CC127" s="3" cm="1">
        <f t="array" aca="1" ref="CC127" ca="1">INDIRECT(ADDRESS($B127,CC$39+$A127,1,1,$C$122))</f>
        <v>0.1313657869</v>
      </c>
      <c r="CD127" s="3" cm="1">
        <f t="array" aca="1" ref="CD127" ca="1">INDIRECT(ADDRESS($B127,CD$39+$A127,1,1,$C$122))</f>
        <v>0.1096704453</v>
      </c>
      <c r="CE127" s="3" cm="1">
        <f t="array" aca="1" ref="CE127" ca="1">INDIRECT(ADDRESS($B127,CE$39+$A127,1,1,$C$122))</f>
        <v>9.11722326E-2</v>
      </c>
      <c r="CF127" s="3" cm="1">
        <f t="array" aca="1" ref="CF127" ca="1">INDIRECT(ADDRESS($B127,CF$39+$A127,1,1,$C$122))</f>
        <v>7.7688024100000003E-2</v>
      </c>
      <c r="CG127" s="3" cm="1">
        <f t="array" aca="1" ref="CG127" ca="1">INDIRECT(ADDRESS($B127,CG$39+$A127,1,1,$C$122))</f>
        <v>6.8302172999999994E-2</v>
      </c>
      <c r="CH127" s="3" cm="1">
        <f t="array" aca="1" ref="CH127" ca="1">INDIRECT(ADDRESS($B127,CH$39+$A127,1,1,$C$122))</f>
        <v>6.2064881099999997E-2</v>
      </c>
      <c r="CI127" s="3" cm="1">
        <f t="array" aca="1" ref="CI127" ca="1">INDIRECT(ADDRESS($B127,CI$39+$A127,1,1,$C$122))</f>
        <v>5.8470833600000001E-2</v>
      </c>
      <c r="CJ127" s="3" cm="1">
        <f t="array" aca="1" ref="CJ127" ca="1">INDIRECT(ADDRESS($B127,CJ$39+$A127,1,1,$C$122))</f>
        <v>5.5805837800000001E-2</v>
      </c>
      <c r="CK127" s="3" cm="1">
        <f t="array" aca="1" ref="CK127" ca="1">INDIRECT(ADDRESS($B127,CK$39+$A127,1,1,$C$122))</f>
        <v>5.32817181E-2</v>
      </c>
      <c r="CL127" s="3" cm="1">
        <f t="array" aca="1" ref="CL127" ca="1">INDIRECT(ADDRESS($B127,CL$39+$A127,1,1,$C$122))</f>
        <v>4.7888891099999997E-2</v>
      </c>
      <c r="CM127" s="3" cm="1">
        <f t="array" aca="1" ref="CM127" ca="1">INDIRECT(ADDRESS($B127,CM$39+$A127,1,1,$C$122))</f>
        <v>4.4340796500000002E-2</v>
      </c>
      <c r="CN127" s="3" cm="1">
        <f t="array" aca="1" ref="CN127" ca="1">INDIRECT(ADDRESS($B127,CN$39+$A127,1,1,$C$122))</f>
        <v>0</v>
      </c>
      <c r="CO127" s="3" cm="1">
        <f t="array" aca="1" ref="CO127" ca="1">INDIRECT(ADDRESS($B127,CO$39+$A127,1,1,$C$122))</f>
        <v>0</v>
      </c>
    </row>
    <row r="128" spans="1:93" x14ac:dyDescent="0.25">
      <c r="A128">
        <v>8</v>
      </c>
      <c r="B128">
        <f t="shared" ca="1" si="78"/>
        <v>56</v>
      </c>
      <c r="C128" s="1" t="str">
        <f t="shared" si="77"/>
        <v>US Washington</v>
      </c>
      <c r="D128" t="str">
        <f t="shared" si="79"/>
        <v>Confirmed Trend</v>
      </c>
      <c r="E128" s="3" cm="1">
        <f t="array" aca="1" ref="E128" ca="1">INDIRECT(ADDRESS($B128,E$39+$A128,1,1,$C$122))</f>
        <v>0</v>
      </c>
      <c r="F128" s="3" cm="1">
        <f t="array" aca="1" ref="F128" ca="1">INDIRECT(ADDRESS($B128,F$39+$A128,1,1,$C$122))</f>
        <v>0</v>
      </c>
      <c r="G128" s="3" cm="1">
        <f t="array" aca="1" ref="G128" ca="1">INDIRECT(ADDRESS($B128,G$39+$A128,1,1,$C$122))</f>
        <v>0</v>
      </c>
      <c r="H128" s="3" cm="1">
        <f t="array" aca="1" ref="H128" ca="1">INDIRECT(ADDRESS($B128,H$39+$A128,1,1,$C$122))</f>
        <v>0</v>
      </c>
      <c r="I128" s="3" cm="1">
        <f t="array" aca="1" ref="I128" ca="1">INDIRECT(ADDRESS($B128,I$39+$A128,1,1,$C$122))</f>
        <v>0</v>
      </c>
      <c r="J128" s="3" cm="1">
        <f t="array" aca="1" ref="J128" ca="1">INDIRECT(ADDRESS($B128,J$39+$A128,1,1,$C$122))</f>
        <v>0</v>
      </c>
      <c r="K128" s="3" cm="1">
        <f t="array" aca="1" ref="K128" ca="1">INDIRECT(ADDRESS($B128,K$39+$A128,1,1,$C$122))</f>
        <v>0</v>
      </c>
      <c r="L128" s="3" cm="1">
        <f t="array" aca="1" ref="L128" ca="1">INDIRECT(ADDRESS($B128,L$39+$A128,1,1,$C$122))</f>
        <v>0</v>
      </c>
      <c r="M128" s="3" cm="1">
        <f t="array" aca="1" ref="M128" ca="1">INDIRECT(ADDRESS($B128,M$39+$A128,1,1,$C$122))</f>
        <v>0</v>
      </c>
      <c r="N128" s="3" cm="1">
        <f t="array" aca="1" ref="N128" ca="1">INDIRECT(ADDRESS($B128,N$39+$A128,1,1,$C$122))</f>
        <v>0</v>
      </c>
      <c r="O128" s="3" cm="1">
        <f t="array" aca="1" ref="O128" ca="1">INDIRECT(ADDRESS($B128,O$39+$A128,1,1,$C$122))</f>
        <v>0</v>
      </c>
      <c r="P128" s="3" cm="1">
        <f t="array" aca="1" ref="P128" ca="1">INDIRECT(ADDRESS($B128,P$39+$A128,1,1,$C$122))</f>
        <v>0</v>
      </c>
      <c r="Q128" s="3" cm="1">
        <f t="array" aca="1" ref="Q128" ca="1">INDIRECT(ADDRESS($B128,Q$39+$A128,1,1,$C$122))</f>
        <v>0</v>
      </c>
      <c r="R128" s="3" cm="1">
        <f t="array" aca="1" ref="R128" ca="1">INDIRECT(ADDRESS($B128,R$39+$A128,1,1,$C$122))</f>
        <v>0</v>
      </c>
      <c r="S128" s="3" cm="1">
        <f t="array" aca="1" ref="S128" ca="1">INDIRECT(ADDRESS($B128,S$39+$A128,1,1,$C$122))</f>
        <v>0</v>
      </c>
      <c r="T128" s="3" cm="1">
        <f t="array" aca="1" ref="T128" ca="1">INDIRECT(ADDRESS($B128,T$39+$A128,1,1,$C$122))</f>
        <v>0</v>
      </c>
      <c r="U128" s="3" cm="1">
        <f t="array" aca="1" ref="U128" ca="1">INDIRECT(ADDRESS($B128,U$39+$A128,1,1,$C$122))</f>
        <v>0</v>
      </c>
      <c r="V128" s="3" cm="1">
        <f t="array" aca="1" ref="V128" ca="1">INDIRECT(ADDRESS($B128,V$39+$A128,1,1,$C$122))</f>
        <v>0</v>
      </c>
      <c r="W128" s="3" cm="1">
        <f t="array" aca="1" ref="W128" ca="1">INDIRECT(ADDRESS($B128,W$39+$A128,1,1,$C$122))</f>
        <v>0</v>
      </c>
      <c r="X128" s="3" cm="1">
        <f t="array" aca="1" ref="X128" ca="1">INDIRECT(ADDRESS($B128,X$39+$A128,1,1,$C$122))</f>
        <v>0</v>
      </c>
      <c r="Y128" s="3" cm="1">
        <f t="array" aca="1" ref="Y128" ca="1">INDIRECT(ADDRESS($B128,Y$39+$A128,1,1,$C$122))</f>
        <v>0</v>
      </c>
      <c r="Z128" s="3" cm="1">
        <f t="array" aca="1" ref="Z128" ca="1">INDIRECT(ADDRESS($B128,Z$39+$A128,1,1,$C$122))</f>
        <v>0</v>
      </c>
      <c r="AA128" s="3" cm="1">
        <f t="array" aca="1" ref="AA128" ca="1">INDIRECT(ADDRESS($B128,AA$39+$A128,1,1,$C$122))</f>
        <v>0</v>
      </c>
      <c r="AB128" s="3" cm="1">
        <f t="array" aca="1" ref="AB128" ca="1">INDIRECT(ADDRESS($B128,AB$39+$A128,1,1,$C$122))</f>
        <v>0</v>
      </c>
      <c r="AC128" s="3" cm="1">
        <f t="array" aca="1" ref="AC128" ca="1">INDIRECT(ADDRESS($B128,AC$39+$A128,1,1,$C$122))</f>
        <v>0</v>
      </c>
      <c r="AD128" s="3" cm="1">
        <f t="array" aca="1" ref="AD128" ca="1">INDIRECT(ADDRESS($B128,AD$39+$A128,1,1,$C$122))</f>
        <v>0</v>
      </c>
      <c r="AE128" s="3" cm="1">
        <f t="array" aca="1" ref="AE128" ca="1">INDIRECT(ADDRESS($B128,AE$39+$A128,1,1,$C$122))</f>
        <v>0</v>
      </c>
      <c r="AF128" s="3" cm="1">
        <f t="array" aca="1" ref="AF128" ca="1">INDIRECT(ADDRESS($B128,AF$39+$A128,1,1,$C$122))</f>
        <v>0</v>
      </c>
      <c r="AG128" s="3" cm="1">
        <f t="array" aca="1" ref="AG128" ca="1">INDIRECT(ADDRESS($B128,AG$39+$A128,1,1,$C$122))</f>
        <v>0</v>
      </c>
      <c r="AH128" s="3" cm="1">
        <f t="array" aca="1" ref="AH128" ca="1">INDIRECT(ADDRESS($B128,AH$39+$A128,1,1,$C$122))</f>
        <v>0</v>
      </c>
      <c r="AI128" s="3" cm="1">
        <f t="array" aca="1" ref="AI128" ca="1">INDIRECT(ADDRESS($B128,AI$39+$A128,1,1,$C$122))</f>
        <v>0</v>
      </c>
      <c r="AJ128" s="3" cm="1">
        <f t="array" aca="1" ref="AJ128" ca="1">INDIRECT(ADDRESS($B128,AJ$39+$A128,1,1,$C$122))</f>
        <v>0</v>
      </c>
      <c r="AK128" s="3" cm="1">
        <f t="array" aca="1" ref="AK128" ca="1">INDIRECT(ADDRESS($B128,AK$39+$A128,1,1,$C$122))</f>
        <v>0</v>
      </c>
      <c r="AL128" s="3" cm="1">
        <f t="array" aca="1" ref="AL128" ca="1">INDIRECT(ADDRESS($B128,AL$39+$A128,1,1,$C$122))</f>
        <v>0</v>
      </c>
      <c r="AM128" s="3" cm="1">
        <f t="array" aca="1" ref="AM128" ca="1">INDIRECT(ADDRESS($B128,AM$39+$A128,1,1,$C$122))</f>
        <v>0</v>
      </c>
      <c r="AN128" s="3" cm="1">
        <f t="array" aca="1" ref="AN128" ca="1">INDIRECT(ADDRESS($B128,AN$39+$A128,1,1,$C$122))</f>
        <v>0</v>
      </c>
      <c r="AO128" s="3" cm="1">
        <f t="array" aca="1" ref="AO128" ca="1">INDIRECT(ADDRESS($B128,AO$39+$A128,1,1,$C$122))</f>
        <v>0</v>
      </c>
      <c r="AP128" s="3" cm="1">
        <f t="array" aca="1" ref="AP128" ca="1">INDIRECT(ADDRESS($B128,AP$39+$A128,1,1,$C$122))</f>
        <v>0</v>
      </c>
      <c r="AQ128" s="3" cm="1">
        <f t="array" aca="1" ref="AQ128" ca="1">INDIRECT(ADDRESS($B128,AQ$39+$A128,1,1,$C$122))</f>
        <v>0</v>
      </c>
      <c r="AR128" s="3" cm="1">
        <f t="array" aca="1" ref="AR128" ca="1">INDIRECT(ADDRESS($B128,AR$39+$A128,1,1,$C$122))</f>
        <v>0</v>
      </c>
      <c r="AS128" s="3" cm="1">
        <f t="array" aca="1" ref="AS128" ca="1">INDIRECT(ADDRESS($B128,AS$39+$A128,1,1,$C$122))</f>
        <v>0</v>
      </c>
      <c r="AT128" s="3" cm="1">
        <f t="array" aca="1" ref="AT128" ca="1">INDIRECT(ADDRESS($B128,AT$39+$A128,1,1,$C$122))</f>
        <v>0</v>
      </c>
      <c r="AU128" s="3" cm="1">
        <f t="array" aca="1" ref="AU128" ca="1">INDIRECT(ADDRESS($B128,AU$39+$A128,1,1,$C$122))</f>
        <v>0</v>
      </c>
      <c r="AV128" s="3" cm="1">
        <f t="array" aca="1" ref="AV128" ca="1">INDIRECT(ADDRESS($B128,AV$39+$A128,1,1,$C$122))</f>
        <v>0</v>
      </c>
      <c r="AW128" s="3" cm="1">
        <f t="array" aca="1" ref="AW128" ca="1">INDIRECT(ADDRESS($B128,AW$39+$A128,1,1,$C$122))</f>
        <v>0.40660706689999998</v>
      </c>
      <c r="AX128" s="3" cm="1">
        <f t="array" aca="1" ref="AX128" ca="1">INDIRECT(ADDRESS($B128,AX$39+$A128,1,1,$C$122))</f>
        <v>0.36698088629999998</v>
      </c>
      <c r="AY128" s="3" cm="1">
        <f t="array" aca="1" ref="AY128" ca="1">INDIRECT(ADDRESS($B128,AY$39+$A128,1,1,$C$122))</f>
        <v>0.36074986660000002</v>
      </c>
      <c r="AZ128" s="3" cm="1">
        <f t="array" aca="1" ref="AZ128" ca="1">INDIRECT(ADDRESS($B128,AZ$39+$A128,1,1,$C$122))</f>
        <v>0.35266646210000002</v>
      </c>
      <c r="BA128" s="3" cm="1">
        <f t="array" aca="1" ref="BA128" ca="1">INDIRECT(ADDRESS($B128,BA$39+$A128,1,1,$C$122))</f>
        <v>0.3215068385</v>
      </c>
      <c r="BB128" s="3" cm="1">
        <f t="array" aca="1" ref="BB128" ca="1">INDIRECT(ADDRESS($B128,BB$39+$A128,1,1,$C$122))</f>
        <v>0.29740156579999999</v>
      </c>
      <c r="BC128" s="3" cm="1">
        <f t="array" aca="1" ref="BC128" ca="1">INDIRECT(ADDRESS($B128,BC$39+$A128,1,1,$C$122))</f>
        <v>0.2501666333</v>
      </c>
      <c r="BD128" s="3" cm="1">
        <f t="array" aca="1" ref="BD128" ca="1">INDIRECT(ADDRESS($B128,BD$39+$A128,1,1,$C$122))</f>
        <v>0.22074891320000001</v>
      </c>
      <c r="BE128" s="3" cm="1">
        <f t="array" aca="1" ref="BE128" ca="1">INDIRECT(ADDRESS($B128,BE$39+$A128,1,1,$C$122))</f>
        <v>0.19984415119999999</v>
      </c>
      <c r="BF128" s="3" cm="1">
        <f t="array" aca="1" ref="BF128" ca="1">INDIRECT(ADDRESS($B128,BF$39+$A128,1,1,$C$122))</f>
        <v>0.18871417930000001</v>
      </c>
      <c r="BG128" s="3" cm="1">
        <f t="array" aca="1" ref="BG128" ca="1">INDIRECT(ADDRESS($B128,BG$39+$A128,1,1,$C$122))</f>
        <v>0.18442404270000001</v>
      </c>
      <c r="BH128" s="3" cm="1">
        <f t="array" aca="1" ref="BH128" ca="1">INDIRECT(ADDRESS($B128,BH$39+$A128,1,1,$C$122))</f>
        <v>0.16905434499999999</v>
      </c>
      <c r="BI128" s="3" cm="1">
        <f t="array" aca="1" ref="BI128" ca="1">INDIRECT(ADDRESS($B128,BI$39+$A128,1,1,$C$122))</f>
        <v>0.15875177800000001</v>
      </c>
      <c r="BJ128" s="3" cm="1">
        <f t="array" aca="1" ref="BJ128" ca="1">INDIRECT(ADDRESS($B128,BJ$39+$A128,1,1,$C$122))</f>
        <v>0.14491184100000001</v>
      </c>
      <c r="BK128" s="3" cm="1">
        <f t="array" aca="1" ref="BK128" ca="1">INDIRECT(ADDRESS($B128,BK$39+$A128,1,1,$C$122))</f>
        <v>0.1411724623</v>
      </c>
      <c r="BL128" s="3" cm="1">
        <f t="array" aca="1" ref="BL128" ca="1">INDIRECT(ADDRESS($B128,BL$39+$A128,1,1,$C$122))</f>
        <v>0.1357210089</v>
      </c>
      <c r="BM128" s="3" cm="1">
        <f t="array" aca="1" ref="BM128" ca="1">INDIRECT(ADDRESS($B128,BM$39+$A128,1,1,$C$122))</f>
        <v>0.1326773903</v>
      </c>
      <c r="BN128" s="3" cm="1">
        <f t="array" aca="1" ref="BN128" ca="1">INDIRECT(ADDRESS($B128,BN$39+$A128,1,1,$C$122))</f>
        <v>0.12774257959999999</v>
      </c>
      <c r="BO128" s="3" cm="1">
        <f t="array" aca="1" ref="BO128" ca="1">INDIRECT(ADDRESS($B128,BO$39+$A128,1,1,$C$122))</f>
        <v>0.1247350369</v>
      </c>
      <c r="BP128" s="3" cm="1">
        <f t="array" aca="1" ref="BP128" ca="1">INDIRECT(ADDRESS($B128,BP$39+$A128,1,1,$C$122))</f>
        <v>0.12618759909999999</v>
      </c>
      <c r="BQ128" s="3" cm="1">
        <f t="array" aca="1" ref="BQ128" ca="1">INDIRECT(ADDRESS($B128,BQ$39+$A128,1,1,$C$122))</f>
        <v>0.13074510010000001</v>
      </c>
      <c r="BR128" s="3" cm="1">
        <f t="array" aca="1" ref="BR128" ca="1">INDIRECT(ADDRESS($B128,BR$39+$A128,1,1,$C$122))</f>
        <v>0.1386205697</v>
      </c>
      <c r="BS128" s="3" cm="1">
        <f t="array" aca="1" ref="BS128" ca="1">INDIRECT(ADDRESS($B128,BS$39+$A128,1,1,$C$122))</f>
        <v>0.13994306100000001</v>
      </c>
      <c r="BT128" s="3" cm="1">
        <f t="array" aca="1" ref="BT128" ca="1">INDIRECT(ADDRESS($B128,BT$39+$A128,1,1,$C$122))</f>
        <v>0.13221724970000001</v>
      </c>
      <c r="BU128" s="3" cm="1">
        <f t="array" aca="1" ref="BU128" ca="1">INDIRECT(ADDRESS($B128,BU$39+$A128,1,1,$C$122))</f>
        <v>0.117948789</v>
      </c>
      <c r="BV128" s="3" cm="1">
        <f t="array" aca="1" ref="BV128" ca="1">INDIRECT(ADDRESS($B128,BV$39+$A128,1,1,$C$122))</f>
        <v>0.10357233070000001</v>
      </c>
      <c r="BW128" s="3" cm="1">
        <f t="array" aca="1" ref="BW128" ca="1">INDIRECT(ADDRESS($B128,BW$39+$A128,1,1,$C$122))</f>
        <v>9.41750316E-2</v>
      </c>
      <c r="BX128" s="3" cm="1">
        <f t="array" aca="1" ref="BX128" ca="1">INDIRECT(ADDRESS($B128,BX$39+$A128,1,1,$C$122))</f>
        <v>8.6638275299999998E-2</v>
      </c>
      <c r="BY128" s="3" cm="1">
        <f t="array" aca="1" ref="BY128" ca="1">INDIRECT(ADDRESS($B128,BY$39+$A128,1,1,$C$122))</f>
        <v>8.2386255000000005E-2</v>
      </c>
      <c r="BZ128" s="3" cm="1">
        <f t="array" aca="1" ref="BZ128" ca="1">INDIRECT(ADDRESS($B128,BZ$39+$A128,1,1,$C$122))</f>
        <v>7.6735298800000004E-2</v>
      </c>
      <c r="CA128" s="3" cm="1">
        <f t="array" aca="1" ref="CA128" ca="1">INDIRECT(ADDRESS($B128,CA$39+$A128,1,1,$C$122))</f>
        <v>6.9684940299999998E-2</v>
      </c>
      <c r="CB128" s="3" cm="1">
        <f t="array" aca="1" ref="CB128" ca="1">INDIRECT(ADDRESS($B128,CB$39+$A128,1,1,$C$122))</f>
        <v>6.2343544299999998E-2</v>
      </c>
      <c r="CC128" s="3" cm="1">
        <f t="array" aca="1" ref="CC128" ca="1">INDIRECT(ADDRESS($B128,CC$39+$A128,1,1,$C$122))</f>
        <v>5.4101794000000002E-2</v>
      </c>
      <c r="CD128" s="3" cm="1">
        <f t="array" aca="1" ref="CD128" ca="1">INDIRECT(ADDRESS($B128,CD$39+$A128,1,1,$C$122))</f>
        <v>4.9491367000000001E-2</v>
      </c>
      <c r="CE128" s="3" cm="1">
        <f t="array" aca="1" ref="CE128" ca="1">INDIRECT(ADDRESS($B128,CE$39+$A128,1,1,$C$122))</f>
        <v>4.4257389199999997E-2</v>
      </c>
      <c r="CF128" s="3" cm="1">
        <f t="array" aca="1" ref="CF128" ca="1">INDIRECT(ADDRESS($B128,CF$39+$A128,1,1,$C$122))</f>
        <v>4.2811822999999999E-2</v>
      </c>
      <c r="CG128" s="3" cm="1">
        <f t="array" aca="1" ref="CG128" ca="1">INDIRECT(ADDRESS($B128,CG$39+$A128,1,1,$C$122))</f>
        <v>3.8288335499999999E-2</v>
      </c>
      <c r="CH128" s="3" cm="1">
        <f t="array" aca="1" ref="CH128" ca="1">INDIRECT(ADDRESS($B128,CH$39+$A128,1,1,$C$122))</f>
        <v>3.17905042E-2</v>
      </c>
      <c r="CI128" s="3" cm="1">
        <f t="array" aca="1" ref="CI128" ca="1">INDIRECT(ADDRESS($B128,CI$39+$A128,1,1,$C$122))</f>
        <v>2.3259461299999999E-2</v>
      </c>
      <c r="CJ128" s="3" cm="1">
        <f t="array" aca="1" ref="CJ128" ca="1">INDIRECT(ADDRESS($B128,CJ$39+$A128,1,1,$C$122))</f>
        <v>1.49068103E-2</v>
      </c>
      <c r="CK128" s="3" cm="1">
        <f t="array" aca="1" ref="CK128" ca="1">INDIRECT(ADDRESS($B128,CK$39+$A128,1,1,$C$122))</f>
        <v>1.10737509E-2</v>
      </c>
      <c r="CL128" s="3" cm="1">
        <f t="array" aca="1" ref="CL128" ca="1">INDIRECT(ADDRESS($B128,CL$39+$A128,1,1,$C$122))</f>
        <v>9.2364201E-3</v>
      </c>
      <c r="CM128" s="3" cm="1">
        <f t="array" aca="1" ref="CM128" ca="1">INDIRECT(ADDRESS($B128,CM$39+$A128,1,1,$C$122))</f>
        <v>1.2510481400000001E-2</v>
      </c>
      <c r="CN128" s="3" cm="1">
        <f t="array" aca="1" ref="CN128" ca="1">INDIRECT(ADDRESS($B128,CN$39+$A128,1,1,$C$122))</f>
        <v>0</v>
      </c>
      <c r="CO128" s="3" cm="1">
        <f t="array" aca="1" ref="CO128" ca="1">INDIRECT(ADDRESS($B128,CO$39+$A128,1,1,$C$122))</f>
        <v>0</v>
      </c>
    </row>
    <row r="129" spans="1:93" x14ac:dyDescent="0.25">
      <c r="A129">
        <v>8</v>
      </c>
      <c r="B129">
        <f t="shared" ca="1" si="78"/>
        <v>13</v>
      </c>
      <c r="C129" s="1" t="str">
        <f t="shared" si="77"/>
        <v>US District of Columbia</v>
      </c>
      <c r="D129" t="str">
        <f t="shared" si="79"/>
        <v>Confirmed Trend</v>
      </c>
      <c r="E129" s="3" cm="1">
        <f t="array" aca="1" ref="E129" ca="1">INDIRECT(ADDRESS($B129,E$39+$A129,1,1,$C$122))</f>
        <v>0</v>
      </c>
      <c r="F129" s="3" cm="1">
        <f t="array" aca="1" ref="F129" ca="1">INDIRECT(ADDRESS($B129,F$39+$A129,1,1,$C$122))</f>
        <v>0</v>
      </c>
      <c r="G129" s="3" cm="1">
        <f t="array" aca="1" ref="G129" ca="1">INDIRECT(ADDRESS($B129,G$39+$A129,1,1,$C$122))</f>
        <v>0</v>
      </c>
      <c r="H129" s="3" cm="1">
        <f t="array" aca="1" ref="H129" ca="1">INDIRECT(ADDRESS($B129,H$39+$A129,1,1,$C$122))</f>
        <v>0</v>
      </c>
      <c r="I129" s="3" cm="1">
        <f t="array" aca="1" ref="I129" ca="1">INDIRECT(ADDRESS($B129,I$39+$A129,1,1,$C$122))</f>
        <v>0</v>
      </c>
      <c r="J129" s="3" cm="1">
        <f t="array" aca="1" ref="J129" ca="1">INDIRECT(ADDRESS($B129,J$39+$A129,1,1,$C$122))</f>
        <v>0</v>
      </c>
      <c r="K129" s="3" cm="1">
        <f t="array" aca="1" ref="K129" ca="1">INDIRECT(ADDRESS($B129,K$39+$A129,1,1,$C$122))</f>
        <v>0</v>
      </c>
      <c r="L129" s="3" cm="1">
        <f t="array" aca="1" ref="L129" ca="1">INDIRECT(ADDRESS($B129,L$39+$A129,1,1,$C$122))</f>
        <v>0</v>
      </c>
      <c r="M129" s="3" cm="1">
        <f t="array" aca="1" ref="M129" ca="1">INDIRECT(ADDRESS($B129,M$39+$A129,1,1,$C$122))</f>
        <v>0</v>
      </c>
      <c r="N129" s="3" cm="1">
        <f t="array" aca="1" ref="N129" ca="1">INDIRECT(ADDRESS($B129,N$39+$A129,1,1,$C$122))</f>
        <v>0</v>
      </c>
      <c r="O129" s="3" cm="1">
        <f t="array" aca="1" ref="O129" ca="1">INDIRECT(ADDRESS($B129,O$39+$A129,1,1,$C$122))</f>
        <v>0</v>
      </c>
      <c r="P129" s="3" cm="1">
        <f t="array" aca="1" ref="P129" ca="1">INDIRECT(ADDRESS($B129,P$39+$A129,1,1,$C$122))</f>
        <v>0</v>
      </c>
      <c r="Q129" s="3" cm="1">
        <f t="array" aca="1" ref="Q129" ca="1">INDIRECT(ADDRESS($B129,Q$39+$A129,1,1,$C$122))</f>
        <v>0</v>
      </c>
      <c r="R129" s="3" cm="1">
        <f t="array" aca="1" ref="R129" ca="1">INDIRECT(ADDRESS($B129,R$39+$A129,1,1,$C$122))</f>
        <v>0</v>
      </c>
      <c r="S129" s="3" cm="1">
        <f t="array" aca="1" ref="S129" ca="1">INDIRECT(ADDRESS($B129,S$39+$A129,1,1,$C$122))</f>
        <v>0</v>
      </c>
      <c r="T129" s="3" cm="1">
        <f t="array" aca="1" ref="T129" ca="1">INDIRECT(ADDRESS($B129,T$39+$A129,1,1,$C$122))</f>
        <v>0</v>
      </c>
      <c r="U129" s="3" cm="1">
        <f t="array" aca="1" ref="U129" ca="1">INDIRECT(ADDRESS($B129,U$39+$A129,1,1,$C$122))</f>
        <v>0</v>
      </c>
      <c r="V129" s="3" cm="1">
        <f t="array" aca="1" ref="V129" ca="1">INDIRECT(ADDRESS($B129,V$39+$A129,1,1,$C$122))</f>
        <v>0</v>
      </c>
      <c r="W129" s="3" cm="1">
        <f t="array" aca="1" ref="W129" ca="1">INDIRECT(ADDRESS($B129,W$39+$A129,1,1,$C$122))</f>
        <v>0</v>
      </c>
      <c r="X129" s="3" cm="1">
        <f t="array" aca="1" ref="X129" ca="1">INDIRECT(ADDRESS($B129,X$39+$A129,1,1,$C$122))</f>
        <v>0</v>
      </c>
      <c r="Y129" s="3" cm="1">
        <f t="array" aca="1" ref="Y129" ca="1">INDIRECT(ADDRESS($B129,Y$39+$A129,1,1,$C$122))</f>
        <v>0</v>
      </c>
      <c r="Z129" s="3" cm="1">
        <f t="array" aca="1" ref="Z129" ca="1">INDIRECT(ADDRESS($B129,Z$39+$A129,1,1,$C$122))</f>
        <v>0</v>
      </c>
      <c r="AA129" s="3" cm="1">
        <f t="array" aca="1" ref="AA129" ca="1">INDIRECT(ADDRESS($B129,AA$39+$A129,1,1,$C$122))</f>
        <v>0</v>
      </c>
      <c r="AB129" s="3" cm="1">
        <f t="array" aca="1" ref="AB129" ca="1">INDIRECT(ADDRESS($B129,AB$39+$A129,1,1,$C$122))</f>
        <v>0</v>
      </c>
      <c r="AC129" s="3" cm="1">
        <f t="array" aca="1" ref="AC129" ca="1">INDIRECT(ADDRESS($B129,AC$39+$A129,1,1,$C$122))</f>
        <v>0</v>
      </c>
      <c r="AD129" s="3" cm="1">
        <f t="array" aca="1" ref="AD129" ca="1">INDIRECT(ADDRESS($B129,AD$39+$A129,1,1,$C$122))</f>
        <v>0</v>
      </c>
      <c r="AE129" s="3" cm="1">
        <f t="array" aca="1" ref="AE129" ca="1">INDIRECT(ADDRESS($B129,AE$39+$A129,1,1,$C$122))</f>
        <v>0</v>
      </c>
      <c r="AF129" s="3" cm="1">
        <f t="array" aca="1" ref="AF129" ca="1">INDIRECT(ADDRESS($B129,AF$39+$A129,1,1,$C$122))</f>
        <v>0</v>
      </c>
      <c r="AG129" s="3" cm="1">
        <f t="array" aca="1" ref="AG129" ca="1">INDIRECT(ADDRESS($B129,AG$39+$A129,1,1,$C$122))</f>
        <v>0</v>
      </c>
      <c r="AH129" s="3" cm="1">
        <f t="array" aca="1" ref="AH129" ca="1">INDIRECT(ADDRESS($B129,AH$39+$A129,1,1,$C$122))</f>
        <v>0</v>
      </c>
      <c r="AI129" s="3" cm="1">
        <f t="array" aca="1" ref="AI129" ca="1">INDIRECT(ADDRESS($B129,AI$39+$A129,1,1,$C$122))</f>
        <v>0</v>
      </c>
      <c r="AJ129" s="3" cm="1">
        <f t="array" aca="1" ref="AJ129" ca="1">INDIRECT(ADDRESS($B129,AJ$39+$A129,1,1,$C$122))</f>
        <v>0</v>
      </c>
      <c r="AK129" s="3" cm="1">
        <f t="array" aca="1" ref="AK129" ca="1">INDIRECT(ADDRESS($B129,AK$39+$A129,1,1,$C$122))</f>
        <v>0</v>
      </c>
      <c r="AL129" s="3" cm="1">
        <f t="array" aca="1" ref="AL129" ca="1">INDIRECT(ADDRESS($B129,AL$39+$A129,1,1,$C$122))</f>
        <v>0</v>
      </c>
      <c r="AM129" s="3" cm="1">
        <f t="array" aca="1" ref="AM129" ca="1">INDIRECT(ADDRESS($B129,AM$39+$A129,1,1,$C$122))</f>
        <v>0</v>
      </c>
      <c r="AN129" s="3" cm="1">
        <f t="array" aca="1" ref="AN129" ca="1">INDIRECT(ADDRESS($B129,AN$39+$A129,1,1,$C$122))</f>
        <v>0</v>
      </c>
      <c r="AO129" s="3" cm="1">
        <f t="array" aca="1" ref="AO129" ca="1">INDIRECT(ADDRESS($B129,AO$39+$A129,1,1,$C$122))</f>
        <v>0</v>
      </c>
      <c r="AP129" s="3" cm="1">
        <f t="array" aca="1" ref="AP129" ca="1">INDIRECT(ADDRESS($B129,AP$39+$A129,1,1,$C$122))</f>
        <v>0</v>
      </c>
      <c r="AQ129" s="3" cm="1">
        <f t="array" aca="1" ref="AQ129" ca="1">INDIRECT(ADDRESS($B129,AQ$39+$A129,1,1,$C$122))</f>
        <v>0</v>
      </c>
      <c r="AR129" s="3" cm="1">
        <f t="array" aca="1" ref="AR129" ca="1">INDIRECT(ADDRESS($B129,AR$39+$A129,1,1,$C$122))</f>
        <v>0</v>
      </c>
      <c r="AS129" s="3" cm="1">
        <f t="array" aca="1" ref="AS129" ca="1">INDIRECT(ADDRESS($B129,AS$39+$A129,1,1,$C$122))</f>
        <v>0</v>
      </c>
      <c r="AT129" s="3" cm="1">
        <f t="array" aca="1" ref="AT129" ca="1">INDIRECT(ADDRESS($B129,AT$39+$A129,1,1,$C$122))</f>
        <v>0</v>
      </c>
      <c r="AU129" s="3" cm="1">
        <f t="array" aca="1" ref="AU129" ca="1">INDIRECT(ADDRESS($B129,AU$39+$A129,1,1,$C$122))</f>
        <v>0</v>
      </c>
      <c r="AV129" s="3" cm="1">
        <f t="array" aca="1" ref="AV129" ca="1">INDIRECT(ADDRESS($B129,AV$39+$A129,1,1,$C$122))</f>
        <v>0</v>
      </c>
      <c r="AW129" s="3" cm="1">
        <f t="array" aca="1" ref="AW129" ca="1">INDIRECT(ADDRESS($B129,AW$39+$A129,1,1,$C$122))</f>
        <v>0</v>
      </c>
      <c r="AX129" s="3" cm="1">
        <f t="array" aca="1" ref="AX129" ca="1">INDIRECT(ADDRESS($B129,AX$39+$A129,1,1,$C$122))</f>
        <v>0</v>
      </c>
      <c r="AY129" s="3" cm="1">
        <f t="array" aca="1" ref="AY129" ca="1">INDIRECT(ADDRESS($B129,AY$39+$A129,1,1,$C$122))</f>
        <v>0</v>
      </c>
      <c r="AZ129" s="3" cm="1">
        <f t="array" aca="1" ref="AZ129" ca="1">INDIRECT(ADDRESS($B129,AZ$39+$A129,1,1,$C$122))</f>
        <v>0</v>
      </c>
      <c r="BA129" s="3" cm="1">
        <f t="array" aca="1" ref="BA129" ca="1">INDIRECT(ADDRESS($B129,BA$39+$A129,1,1,$C$122))</f>
        <v>0</v>
      </c>
      <c r="BB129" s="3" cm="1">
        <f t="array" aca="1" ref="BB129" ca="1">INDIRECT(ADDRESS($B129,BB$39+$A129,1,1,$C$122))</f>
        <v>0</v>
      </c>
      <c r="BC129" s="3" cm="1">
        <f t="array" aca="1" ref="BC129" ca="1">INDIRECT(ADDRESS($B129,BC$39+$A129,1,1,$C$122))</f>
        <v>0</v>
      </c>
      <c r="BD129" s="3" cm="1">
        <f t="array" aca="1" ref="BD129" ca="1">INDIRECT(ADDRESS($B129,BD$39+$A129,1,1,$C$122))</f>
        <v>0</v>
      </c>
      <c r="BE129" s="3" cm="1">
        <f t="array" aca="1" ref="BE129" ca="1">INDIRECT(ADDRESS($B129,BE$39+$A129,1,1,$C$122))</f>
        <v>0</v>
      </c>
      <c r="BF129" s="3" cm="1">
        <f t="array" aca="1" ref="BF129" ca="1">INDIRECT(ADDRESS($B129,BF$39+$A129,1,1,$C$122))</f>
        <v>0</v>
      </c>
      <c r="BG129" s="3" cm="1">
        <f t="array" aca="1" ref="BG129" ca="1">INDIRECT(ADDRESS($B129,BG$39+$A129,1,1,$C$122))</f>
        <v>0</v>
      </c>
      <c r="BH129" s="3" cm="1">
        <f t="array" aca="1" ref="BH129" ca="1">INDIRECT(ADDRESS($B129,BH$39+$A129,1,1,$C$122))</f>
        <v>0</v>
      </c>
      <c r="BI129" s="3" cm="1">
        <f t="array" aca="1" ref="BI129" ca="1">INDIRECT(ADDRESS($B129,BI$39+$A129,1,1,$C$122))</f>
        <v>0.18086128630000001</v>
      </c>
      <c r="BJ129" s="3" cm="1">
        <f t="array" aca="1" ref="BJ129" ca="1">INDIRECT(ADDRESS($B129,BJ$39+$A129,1,1,$C$122))</f>
        <v>0.21656308499999999</v>
      </c>
      <c r="BK129" s="3" cm="1">
        <f t="array" aca="1" ref="BK129" ca="1">INDIRECT(ADDRESS($B129,BK$39+$A129,1,1,$C$122))</f>
        <v>0.31607401299999999</v>
      </c>
      <c r="BL129" s="3" cm="1">
        <f t="array" aca="1" ref="BL129" ca="1">INDIRECT(ADDRESS($B129,BL$39+$A129,1,1,$C$122))</f>
        <v>0.35790606870000002</v>
      </c>
      <c r="BM129" s="3" cm="1">
        <f t="array" aca="1" ref="BM129" ca="1">INDIRECT(ADDRESS($B129,BM$39+$A129,1,1,$C$122))</f>
        <v>0.36917596499999999</v>
      </c>
      <c r="BN129" s="3" cm="1">
        <f t="array" aca="1" ref="BN129" ca="1">INDIRECT(ADDRESS($B129,BN$39+$A129,1,1,$C$122))</f>
        <v>0.33360216050000002</v>
      </c>
      <c r="BO129" s="3" cm="1">
        <f t="array" aca="1" ref="BO129" ca="1">INDIRECT(ADDRESS($B129,BO$39+$A129,1,1,$C$122))</f>
        <v>0.25609359459999997</v>
      </c>
      <c r="BP129" s="3" cm="1">
        <f t="array" aca="1" ref="BP129" ca="1">INDIRECT(ADDRESS($B129,BP$39+$A129,1,1,$C$122))</f>
        <v>0.23569480449999999</v>
      </c>
      <c r="BQ129" s="3" cm="1">
        <f t="array" aca="1" ref="BQ129" ca="1">INDIRECT(ADDRESS($B129,BQ$39+$A129,1,1,$C$122))</f>
        <v>0.2233595679</v>
      </c>
      <c r="BR129" s="3" cm="1">
        <f t="array" aca="1" ref="BR129" ca="1">INDIRECT(ADDRESS($B129,BR$39+$A129,1,1,$C$122))</f>
        <v>0.2368400246</v>
      </c>
      <c r="BS129" s="3" cm="1">
        <f t="array" aca="1" ref="BS129" ca="1">INDIRECT(ADDRESS($B129,BS$39+$A129,1,1,$C$122))</f>
        <v>0.2294668205</v>
      </c>
      <c r="BT129" s="3" cm="1">
        <f t="array" aca="1" ref="BT129" ca="1">INDIRECT(ADDRESS($B129,BT$39+$A129,1,1,$C$122))</f>
        <v>0.20294583290000001</v>
      </c>
      <c r="BU129" s="3" cm="1">
        <f t="array" aca="1" ref="BU129" ca="1">INDIRECT(ADDRESS($B129,BU$39+$A129,1,1,$C$122))</f>
        <v>0.17408292140000001</v>
      </c>
      <c r="BV129" s="3" cm="1">
        <f t="array" aca="1" ref="BV129" ca="1">INDIRECT(ADDRESS($B129,BV$39+$A129,1,1,$C$122))</f>
        <v>0.1611635199</v>
      </c>
      <c r="BW129" s="3" cm="1">
        <f t="array" aca="1" ref="BW129" ca="1">INDIRECT(ADDRESS($B129,BW$39+$A129,1,1,$C$122))</f>
        <v>0.1659192125</v>
      </c>
      <c r="BX129" s="3" cm="1">
        <f t="array" aca="1" ref="BX129" ca="1">INDIRECT(ADDRESS($B129,BX$39+$A129,1,1,$C$122))</f>
        <v>0.173936427</v>
      </c>
      <c r="BY129" s="3" cm="1">
        <f t="array" aca="1" ref="BY129" ca="1">INDIRECT(ADDRESS($B129,BY$39+$A129,1,1,$C$122))</f>
        <v>0.1750421996</v>
      </c>
      <c r="BZ129" s="3" cm="1">
        <f t="array" aca="1" ref="BZ129" ca="1">INDIRECT(ADDRESS($B129,BZ$39+$A129,1,1,$C$122))</f>
        <v>0.16900615090000001</v>
      </c>
      <c r="CA129" s="3" cm="1">
        <f t="array" aca="1" ref="CA129" ca="1">INDIRECT(ADDRESS($B129,CA$39+$A129,1,1,$C$122))</f>
        <v>0.15713981660000001</v>
      </c>
      <c r="CB129" s="3" cm="1">
        <f t="array" aca="1" ref="CB129" ca="1">INDIRECT(ADDRESS($B129,CB$39+$A129,1,1,$C$122))</f>
        <v>0.14659333369999999</v>
      </c>
      <c r="CC129" s="3" cm="1">
        <f t="array" aca="1" ref="CC129" ca="1">INDIRECT(ADDRESS($B129,CC$39+$A129,1,1,$C$122))</f>
        <v>0.1344505711</v>
      </c>
      <c r="CD129" s="3" cm="1">
        <f t="array" aca="1" ref="CD129" ca="1">INDIRECT(ADDRESS($B129,CD$39+$A129,1,1,$C$122))</f>
        <v>0.12837365580000001</v>
      </c>
      <c r="CE129" s="3" cm="1">
        <f t="array" aca="1" ref="CE129" ca="1">INDIRECT(ADDRESS($B129,CE$39+$A129,1,1,$C$122))</f>
        <v>0.119541566</v>
      </c>
      <c r="CF129" s="3" cm="1">
        <f t="array" aca="1" ref="CF129" ca="1">INDIRECT(ADDRESS($B129,CF$39+$A129,1,1,$C$122))</f>
        <v>0.11444666169999999</v>
      </c>
      <c r="CG129" s="3" cm="1">
        <f t="array" aca="1" ref="CG129" ca="1">INDIRECT(ADDRESS($B129,CG$39+$A129,1,1,$C$122))</f>
        <v>0.10679348600000001</v>
      </c>
      <c r="CH129" s="3" cm="1">
        <f t="array" aca="1" ref="CH129" ca="1">INDIRECT(ADDRESS($B129,CH$39+$A129,1,1,$C$122))</f>
        <v>9.1151511099999999E-2</v>
      </c>
      <c r="CI129" s="3" cm="1">
        <f t="array" aca="1" ref="CI129" ca="1">INDIRECT(ADDRESS($B129,CI$39+$A129,1,1,$C$122))</f>
        <v>7.6623586499999993E-2</v>
      </c>
      <c r="CJ129" s="3" cm="1">
        <f t="array" aca="1" ref="CJ129" ca="1">INDIRECT(ADDRESS($B129,CJ$39+$A129,1,1,$C$122))</f>
        <v>6.23337448E-2</v>
      </c>
      <c r="CK129" s="3" cm="1">
        <f t="array" aca="1" ref="CK129" ca="1">INDIRECT(ADDRESS($B129,CK$39+$A129,1,1,$C$122))</f>
        <v>5.7744055500000002E-2</v>
      </c>
      <c r="CL129" s="3" cm="1">
        <f t="array" aca="1" ref="CL129" ca="1">INDIRECT(ADDRESS($B129,CL$39+$A129,1,1,$C$122))</f>
        <v>5.5925435699999998E-2</v>
      </c>
      <c r="CM129" s="3" cm="1">
        <f t="array" aca="1" ref="CM129" ca="1">INDIRECT(ADDRESS($B129,CM$39+$A129,1,1,$C$122))</f>
        <v>5.7861144900000001E-2</v>
      </c>
      <c r="CN129" s="3" cm="1">
        <f t="array" aca="1" ref="CN129" ca="1">INDIRECT(ADDRESS($B129,CN$39+$A129,1,1,$C$122))</f>
        <v>0</v>
      </c>
      <c r="CO129" s="3" cm="1">
        <f t="array" aca="1" ref="CO129" ca="1">INDIRECT(ADDRESS($B129,CO$39+$A129,1,1,$C$122))</f>
        <v>0</v>
      </c>
    </row>
    <row r="130" spans="1:93" x14ac:dyDescent="0.25">
      <c r="A130">
        <v>8</v>
      </c>
      <c r="B130">
        <f t="shared" ca="1" si="78"/>
        <v>26</v>
      </c>
      <c r="C130" s="1" t="str">
        <f t="shared" si="77"/>
        <v>US Maryland</v>
      </c>
      <c r="D130" t="str">
        <f t="shared" si="79"/>
        <v>Confirmed Trend</v>
      </c>
      <c r="E130" s="3" cm="1">
        <f t="array" aca="1" ref="E130" ca="1">INDIRECT(ADDRESS($B130,E$39+$A130,1,1,$C$122))</f>
        <v>0</v>
      </c>
      <c r="F130" s="3" cm="1">
        <f t="array" aca="1" ref="F130" ca="1">INDIRECT(ADDRESS($B130,F$39+$A130,1,1,$C$122))</f>
        <v>0</v>
      </c>
      <c r="G130" s="3" cm="1">
        <f t="array" aca="1" ref="G130" ca="1">INDIRECT(ADDRESS($B130,G$39+$A130,1,1,$C$122))</f>
        <v>0</v>
      </c>
      <c r="H130" s="3" cm="1">
        <f t="array" aca="1" ref="H130" ca="1">INDIRECT(ADDRESS($B130,H$39+$A130,1,1,$C$122))</f>
        <v>0</v>
      </c>
      <c r="I130" s="3" cm="1">
        <f t="array" aca="1" ref="I130" ca="1">INDIRECT(ADDRESS($B130,I$39+$A130,1,1,$C$122))</f>
        <v>0</v>
      </c>
      <c r="J130" s="3" cm="1">
        <f t="array" aca="1" ref="J130" ca="1">INDIRECT(ADDRESS($B130,J$39+$A130,1,1,$C$122))</f>
        <v>0</v>
      </c>
      <c r="K130" s="3" cm="1">
        <f t="array" aca="1" ref="K130" ca="1">INDIRECT(ADDRESS($B130,K$39+$A130,1,1,$C$122))</f>
        <v>0</v>
      </c>
      <c r="L130" s="3" cm="1">
        <f t="array" aca="1" ref="L130" ca="1">INDIRECT(ADDRESS($B130,L$39+$A130,1,1,$C$122))</f>
        <v>0</v>
      </c>
      <c r="M130" s="3" cm="1">
        <f t="array" aca="1" ref="M130" ca="1">INDIRECT(ADDRESS($B130,M$39+$A130,1,1,$C$122))</f>
        <v>0</v>
      </c>
      <c r="N130" s="3" cm="1">
        <f t="array" aca="1" ref="N130" ca="1">INDIRECT(ADDRESS($B130,N$39+$A130,1,1,$C$122))</f>
        <v>0</v>
      </c>
      <c r="O130" s="3" cm="1">
        <f t="array" aca="1" ref="O130" ca="1">INDIRECT(ADDRESS($B130,O$39+$A130,1,1,$C$122))</f>
        <v>0</v>
      </c>
      <c r="P130" s="3" cm="1">
        <f t="array" aca="1" ref="P130" ca="1">INDIRECT(ADDRESS($B130,P$39+$A130,1,1,$C$122))</f>
        <v>0</v>
      </c>
      <c r="Q130" s="3" cm="1">
        <f t="array" aca="1" ref="Q130" ca="1">INDIRECT(ADDRESS($B130,Q$39+$A130,1,1,$C$122))</f>
        <v>0</v>
      </c>
      <c r="R130" s="3" cm="1">
        <f t="array" aca="1" ref="R130" ca="1">INDIRECT(ADDRESS($B130,R$39+$A130,1,1,$C$122))</f>
        <v>0</v>
      </c>
      <c r="S130" s="3" cm="1">
        <f t="array" aca="1" ref="S130" ca="1">INDIRECT(ADDRESS($B130,S$39+$A130,1,1,$C$122))</f>
        <v>0</v>
      </c>
      <c r="T130" s="3" cm="1">
        <f t="array" aca="1" ref="T130" ca="1">INDIRECT(ADDRESS($B130,T$39+$A130,1,1,$C$122))</f>
        <v>0</v>
      </c>
      <c r="U130" s="3" cm="1">
        <f t="array" aca="1" ref="U130" ca="1">INDIRECT(ADDRESS($B130,U$39+$A130,1,1,$C$122))</f>
        <v>0</v>
      </c>
      <c r="V130" s="3" cm="1">
        <f t="array" aca="1" ref="V130" ca="1">INDIRECT(ADDRESS($B130,V$39+$A130,1,1,$C$122))</f>
        <v>0</v>
      </c>
      <c r="W130" s="3" cm="1">
        <f t="array" aca="1" ref="W130" ca="1">INDIRECT(ADDRESS($B130,W$39+$A130,1,1,$C$122))</f>
        <v>0</v>
      </c>
      <c r="X130" s="3" cm="1">
        <f t="array" aca="1" ref="X130" ca="1">INDIRECT(ADDRESS($B130,X$39+$A130,1,1,$C$122))</f>
        <v>0</v>
      </c>
      <c r="Y130" s="3" cm="1">
        <f t="array" aca="1" ref="Y130" ca="1">INDIRECT(ADDRESS($B130,Y$39+$A130,1,1,$C$122))</f>
        <v>0</v>
      </c>
      <c r="Z130" s="3" cm="1">
        <f t="array" aca="1" ref="Z130" ca="1">INDIRECT(ADDRESS($B130,Z$39+$A130,1,1,$C$122))</f>
        <v>0</v>
      </c>
      <c r="AA130" s="3" cm="1">
        <f t="array" aca="1" ref="AA130" ca="1">INDIRECT(ADDRESS($B130,AA$39+$A130,1,1,$C$122))</f>
        <v>0</v>
      </c>
      <c r="AB130" s="3" cm="1">
        <f t="array" aca="1" ref="AB130" ca="1">INDIRECT(ADDRESS($B130,AB$39+$A130,1,1,$C$122))</f>
        <v>0</v>
      </c>
      <c r="AC130" s="3" cm="1">
        <f t="array" aca="1" ref="AC130" ca="1">INDIRECT(ADDRESS($B130,AC$39+$A130,1,1,$C$122))</f>
        <v>0</v>
      </c>
      <c r="AD130" s="3" cm="1">
        <f t="array" aca="1" ref="AD130" ca="1">INDIRECT(ADDRESS($B130,AD$39+$A130,1,1,$C$122))</f>
        <v>0</v>
      </c>
      <c r="AE130" s="3" cm="1">
        <f t="array" aca="1" ref="AE130" ca="1">INDIRECT(ADDRESS($B130,AE$39+$A130,1,1,$C$122))</f>
        <v>0</v>
      </c>
      <c r="AF130" s="3" cm="1">
        <f t="array" aca="1" ref="AF130" ca="1">INDIRECT(ADDRESS($B130,AF$39+$A130,1,1,$C$122))</f>
        <v>0</v>
      </c>
      <c r="AG130" s="3" cm="1">
        <f t="array" aca="1" ref="AG130" ca="1">INDIRECT(ADDRESS($B130,AG$39+$A130,1,1,$C$122))</f>
        <v>0</v>
      </c>
      <c r="AH130" s="3" cm="1">
        <f t="array" aca="1" ref="AH130" ca="1">INDIRECT(ADDRESS($B130,AH$39+$A130,1,1,$C$122))</f>
        <v>0</v>
      </c>
      <c r="AI130" s="3" cm="1">
        <f t="array" aca="1" ref="AI130" ca="1">INDIRECT(ADDRESS($B130,AI$39+$A130,1,1,$C$122))</f>
        <v>0</v>
      </c>
      <c r="AJ130" s="3" cm="1">
        <f t="array" aca="1" ref="AJ130" ca="1">INDIRECT(ADDRESS($B130,AJ$39+$A130,1,1,$C$122))</f>
        <v>0</v>
      </c>
      <c r="AK130" s="3" cm="1">
        <f t="array" aca="1" ref="AK130" ca="1">INDIRECT(ADDRESS($B130,AK$39+$A130,1,1,$C$122))</f>
        <v>0</v>
      </c>
      <c r="AL130" s="3" cm="1">
        <f t="array" aca="1" ref="AL130" ca="1">INDIRECT(ADDRESS($B130,AL$39+$A130,1,1,$C$122))</f>
        <v>0</v>
      </c>
      <c r="AM130" s="3" cm="1">
        <f t="array" aca="1" ref="AM130" ca="1">INDIRECT(ADDRESS($B130,AM$39+$A130,1,1,$C$122))</f>
        <v>0</v>
      </c>
      <c r="AN130" s="3" cm="1">
        <f t="array" aca="1" ref="AN130" ca="1">INDIRECT(ADDRESS($B130,AN$39+$A130,1,1,$C$122))</f>
        <v>0</v>
      </c>
      <c r="AO130" s="3" cm="1">
        <f t="array" aca="1" ref="AO130" ca="1">INDIRECT(ADDRESS($B130,AO$39+$A130,1,1,$C$122))</f>
        <v>0</v>
      </c>
      <c r="AP130" s="3" cm="1">
        <f t="array" aca="1" ref="AP130" ca="1">INDIRECT(ADDRESS($B130,AP$39+$A130,1,1,$C$122))</f>
        <v>0</v>
      </c>
      <c r="AQ130" s="3" cm="1">
        <f t="array" aca="1" ref="AQ130" ca="1">INDIRECT(ADDRESS($B130,AQ$39+$A130,1,1,$C$122))</f>
        <v>0</v>
      </c>
      <c r="AR130" s="3" cm="1">
        <f t="array" aca="1" ref="AR130" ca="1">INDIRECT(ADDRESS($B130,AR$39+$A130,1,1,$C$122))</f>
        <v>0</v>
      </c>
      <c r="AS130" s="3" cm="1">
        <f t="array" aca="1" ref="AS130" ca="1">INDIRECT(ADDRESS($B130,AS$39+$A130,1,1,$C$122))</f>
        <v>0</v>
      </c>
      <c r="AT130" s="3" cm="1">
        <f t="array" aca="1" ref="AT130" ca="1">INDIRECT(ADDRESS($B130,AT$39+$A130,1,1,$C$122))</f>
        <v>0</v>
      </c>
      <c r="AU130" s="3" cm="1">
        <f t="array" aca="1" ref="AU130" ca="1">INDIRECT(ADDRESS($B130,AU$39+$A130,1,1,$C$122))</f>
        <v>0</v>
      </c>
      <c r="AV130" s="3" cm="1">
        <f t="array" aca="1" ref="AV130" ca="1">INDIRECT(ADDRESS($B130,AV$39+$A130,1,1,$C$122))</f>
        <v>0</v>
      </c>
      <c r="AW130" s="3" cm="1">
        <f t="array" aca="1" ref="AW130" ca="1">INDIRECT(ADDRESS($B130,AW$39+$A130,1,1,$C$122))</f>
        <v>0</v>
      </c>
      <c r="AX130" s="3" cm="1">
        <f t="array" aca="1" ref="AX130" ca="1">INDIRECT(ADDRESS($B130,AX$39+$A130,1,1,$C$122))</f>
        <v>0</v>
      </c>
      <c r="AY130" s="3" cm="1">
        <f t="array" aca="1" ref="AY130" ca="1">INDIRECT(ADDRESS($B130,AY$39+$A130,1,1,$C$122))</f>
        <v>0</v>
      </c>
      <c r="AZ130" s="3" cm="1">
        <f t="array" aca="1" ref="AZ130" ca="1">INDIRECT(ADDRESS($B130,AZ$39+$A130,1,1,$C$122))</f>
        <v>0</v>
      </c>
      <c r="BA130" s="3" cm="1">
        <f t="array" aca="1" ref="BA130" ca="1">INDIRECT(ADDRESS($B130,BA$39+$A130,1,1,$C$122))</f>
        <v>0</v>
      </c>
      <c r="BB130" s="3" cm="1">
        <f t="array" aca="1" ref="BB130" ca="1">INDIRECT(ADDRESS($B130,BB$39+$A130,1,1,$C$122))</f>
        <v>0</v>
      </c>
      <c r="BC130" s="3" cm="1">
        <f t="array" aca="1" ref="BC130" ca="1">INDIRECT(ADDRESS($B130,BC$39+$A130,1,1,$C$122))</f>
        <v>0</v>
      </c>
      <c r="BD130" s="3" cm="1">
        <f t="array" aca="1" ref="BD130" ca="1">INDIRECT(ADDRESS($B130,BD$39+$A130,1,1,$C$122))</f>
        <v>0</v>
      </c>
      <c r="BE130" s="3" cm="1">
        <f t="array" aca="1" ref="BE130" ca="1">INDIRECT(ADDRESS($B130,BE$39+$A130,1,1,$C$122))</f>
        <v>0</v>
      </c>
      <c r="BF130" s="3" cm="1">
        <f t="array" aca="1" ref="BF130" ca="1">INDIRECT(ADDRESS($B130,BF$39+$A130,1,1,$C$122))</f>
        <v>0</v>
      </c>
      <c r="BG130" s="3" cm="1">
        <f t="array" aca="1" ref="BG130" ca="1">INDIRECT(ADDRESS($B130,BG$39+$A130,1,1,$C$122))</f>
        <v>0</v>
      </c>
      <c r="BH130" s="3" cm="1">
        <f t="array" aca="1" ref="BH130" ca="1">INDIRECT(ADDRESS($B130,BH$39+$A130,1,1,$C$122))</f>
        <v>0</v>
      </c>
      <c r="BI130" s="3" cm="1">
        <f t="array" aca="1" ref="BI130" ca="1">INDIRECT(ADDRESS($B130,BI$39+$A130,1,1,$C$122))</f>
        <v>0.34314402779999997</v>
      </c>
      <c r="BJ130" s="3" cm="1">
        <f t="array" aca="1" ref="BJ130" ca="1">INDIRECT(ADDRESS($B130,BJ$39+$A130,1,1,$C$122))</f>
        <v>0.35438428770000002</v>
      </c>
      <c r="BK130" s="3" cm="1">
        <f t="array" aca="1" ref="BK130" ca="1">INDIRECT(ADDRESS($B130,BK$39+$A130,1,1,$C$122))</f>
        <v>0.38008752870000001</v>
      </c>
      <c r="BL130" s="3" cm="1">
        <f t="array" aca="1" ref="BL130" ca="1">INDIRECT(ADDRESS($B130,BL$39+$A130,1,1,$C$122))</f>
        <v>0.37437805299999999</v>
      </c>
      <c r="BM130" s="3" cm="1">
        <f t="array" aca="1" ref="BM130" ca="1">INDIRECT(ADDRESS($B130,BM$39+$A130,1,1,$C$122))</f>
        <v>0.34339547450000002</v>
      </c>
      <c r="BN130" s="3" cm="1">
        <f t="array" aca="1" ref="BN130" ca="1">INDIRECT(ADDRESS($B130,BN$39+$A130,1,1,$C$122))</f>
        <v>0.30492172820000002</v>
      </c>
      <c r="BO130" s="3" cm="1">
        <f t="array" aca="1" ref="BO130" ca="1">INDIRECT(ADDRESS($B130,BO$39+$A130,1,1,$C$122))</f>
        <v>0.2678135304</v>
      </c>
      <c r="BP130" s="3" cm="1">
        <f t="array" aca="1" ref="BP130" ca="1">INDIRECT(ADDRESS($B130,BP$39+$A130,1,1,$C$122))</f>
        <v>0.2416315846</v>
      </c>
      <c r="BQ130" s="3" cm="1">
        <f t="array" aca="1" ref="BQ130" ca="1">INDIRECT(ADDRESS($B130,BQ$39+$A130,1,1,$C$122))</f>
        <v>0.23403374060000001</v>
      </c>
      <c r="BR130" s="3" cm="1">
        <f t="array" aca="1" ref="BR130" ca="1">INDIRECT(ADDRESS($B130,BR$39+$A130,1,1,$C$122))</f>
        <v>0.25252832980000001</v>
      </c>
      <c r="BS130" s="3" cm="1">
        <f t="array" aca="1" ref="BS130" ca="1">INDIRECT(ADDRESS($B130,BS$39+$A130,1,1,$C$122))</f>
        <v>0.27743268739999999</v>
      </c>
      <c r="BT130" s="3" cm="1">
        <f t="array" aca="1" ref="BT130" ca="1">INDIRECT(ADDRESS($B130,BT$39+$A130,1,1,$C$122))</f>
        <v>0.29758152310000002</v>
      </c>
      <c r="BU130" s="3" cm="1">
        <f t="array" aca="1" ref="BU130" ca="1">INDIRECT(ADDRESS($B130,BU$39+$A130,1,1,$C$122))</f>
        <v>0.28129879930000001</v>
      </c>
      <c r="BV130" s="3" cm="1">
        <f t="array" aca="1" ref="BV130" ca="1">INDIRECT(ADDRESS($B130,BV$39+$A130,1,1,$C$122))</f>
        <v>0.24809553949999999</v>
      </c>
      <c r="BW130" s="3" cm="1">
        <f t="array" aca="1" ref="BW130" ca="1">INDIRECT(ADDRESS($B130,BW$39+$A130,1,1,$C$122))</f>
        <v>0.2117490957</v>
      </c>
      <c r="BX130" s="3" cm="1">
        <f t="array" aca="1" ref="BX130" ca="1">INDIRECT(ADDRESS($B130,BX$39+$A130,1,1,$C$122))</f>
        <v>0.18752162820000001</v>
      </c>
      <c r="BY130" s="3" cm="1">
        <f t="array" aca="1" ref="BY130" ca="1">INDIRECT(ADDRESS($B130,BY$39+$A130,1,1,$C$122))</f>
        <v>0.18037953649999999</v>
      </c>
      <c r="BZ130" s="3" cm="1">
        <f t="array" aca="1" ref="BZ130" ca="1">INDIRECT(ADDRESS($B130,BZ$39+$A130,1,1,$C$122))</f>
        <v>0.17481365730000001</v>
      </c>
      <c r="CA130" s="3" cm="1">
        <f t="array" aca="1" ref="CA130" ca="1">INDIRECT(ADDRESS($B130,CA$39+$A130,1,1,$C$122))</f>
        <v>0.17042806290000001</v>
      </c>
      <c r="CB130" s="3" cm="1">
        <f t="array" aca="1" ref="CB130" ca="1">INDIRECT(ADDRESS($B130,CB$39+$A130,1,1,$C$122))</f>
        <v>0.15888934730000001</v>
      </c>
      <c r="CC130" s="3" cm="1">
        <f t="array" aca="1" ref="CC130" ca="1">INDIRECT(ADDRESS($B130,CC$39+$A130,1,1,$C$122))</f>
        <v>0.14183935480000001</v>
      </c>
      <c r="CD130" s="3" cm="1">
        <f t="array" aca="1" ref="CD130" ca="1">INDIRECT(ADDRESS($B130,CD$39+$A130,1,1,$C$122))</f>
        <v>0.1414738193</v>
      </c>
      <c r="CE130" s="3" cm="1">
        <f t="array" aca="1" ref="CE130" ca="1">INDIRECT(ADDRESS($B130,CE$39+$A130,1,1,$C$122))</f>
        <v>0.14094795409999999</v>
      </c>
      <c r="CF130" s="3" cm="1">
        <f t="array" aca="1" ref="CF130" ca="1">INDIRECT(ADDRESS($B130,CF$39+$A130,1,1,$C$122))</f>
        <v>0.1473904318</v>
      </c>
      <c r="CG130" s="3" cm="1">
        <f t="array" aca="1" ref="CG130" ca="1">INDIRECT(ADDRESS($B130,CG$39+$A130,1,1,$C$122))</f>
        <v>0.14746545650000001</v>
      </c>
      <c r="CH130" s="3" cm="1">
        <f t="array" aca="1" ref="CH130" ca="1">INDIRECT(ADDRESS($B130,CH$39+$A130,1,1,$C$122))</f>
        <v>0.13185967570000001</v>
      </c>
      <c r="CI130" s="3" cm="1">
        <f t="array" aca="1" ref="CI130" ca="1">INDIRECT(ADDRESS($B130,CI$39+$A130,1,1,$C$122))</f>
        <v>0.11493147400000001</v>
      </c>
      <c r="CJ130" s="3" cm="1">
        <f t="array" aca="1" ref="CJ130" ca="1">INDIRECT(ADDRESS($B130,CJ$39+$A130,1,1,$C$122))</f>
        <v>9.2695564899999999E-2</v>
      </c>
      <c r="CK130" s="3" cm="1">
        <f t="array" aca="1" ref="CK130" ca="1">INDIRECT(ADDRESS($B130,CK$39+$A130,1,1,$C$122))</f>
        <v>8.0740698499999999E-2</v>
      </c>
      <c r="CL130" s="3" cm="1">
        <f t="array" aca="1" ref="CL130" ca="1">INDIRECT(ADDRESS($B130,CL$39+$A130,1,1,$C$122))</f>
        <v>7.2557123799999998E-2</v>
      </c>
      <c r="CM130" s="3" cm="1">
        <f t="array" aca="1" ref="CM130" ca="1">INDIRECT(ADDRESS($B130,CM$39+$A130,1,1,$C$122))</f>
        <v>6.8421431099999999E-2</v>
      </c>
      <c r="CN130" s="3" cm="1">
        <f t="array" aca="1" ref="CN130" ca="1">INDIRECT(ADDRESS($B130,CN$39+$A130,1,1,$C$122))</f>
        <v>0</v>
      </c>
      <c r="CO130" s="3" cm="1">
        <f t="array" aca="1" ref="CO130" ca="1">INDIRECT(ADDRESS($B130,CO$39+$A130,1,1,$C$122))</f>
        <v>0</v>
      </c>
    </row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A37:CR291"/>
  <sheetViews>
    <sheetView zoomScaleNormal="100" workbookViewId="0">
      <selection activeCell="B12" sqref="B12"/>
    </sheetView>
  </sheetViews>
  <sheetFormatPr baseColWidth="10" defaultRowHeight="15" x14ac:dyDescent="0.25"/>
  <cols>
    <col min="1" max="1" width="11.42578125" customWidth="1"/>
    <col min="3" max="3" width="20.7109375" customWidth="1"/>
    <col min="4" max="4" width="12.7109375" bestFit="1" customWidth="1"/>
  </cols>
  <sheetData>
    <row r="37" spans="1:96" x14ac:dyDescent="0.25">
      <c r="D37" t="s">
        <v>151</v>
      </c>
      <c r="F37">
        <v>100000</v>
      </c>
    </row>
    <row r="38" spans="1:96" x14ac:dyDescent="0.25">
      <c r="D38">
        <v>2</v>
      </c>
      <c r="E38">
        <f ca="1">MATCH("Day 1",INDIRECT("'Confirmed Day Zero'!1:1"),0)</f>
        <v>9</v>
      </c>
      <c r="F38">
        <f ca="1">E38+1</f>
        <v>10</v>
      </c>
      <c r="G38">
        <f t="shared" ref="G38:U38" ca="1" si="0">F38+1</f>
        <v>11</v>
      </c>
      <c r="H38">
        <f t="shared" ca="1" si="0"/>
        <v>12</v>
      </c>
      <c r="I38">
        <f t="shared" ca="1" si="0"/>
        <v>13</v>
      </c>
      <c r="J38">
        <f t="shared" ca="1" si="0"/>
        <v>14</v>
      </c>
      <c r="K38">
        <f t="shared" ca="1" si="0"/>
        <v>15</v>
      </c>
      <c r="L38">
        <f t="shared" ca="1" si="0"/>
        <v>16</v>
      </c>
      <c r="M38">
        <f t="shared" ca="1" si="0"/>
        <v>17</v>
      </c>
      <c r="N38">
        <f t="shared" ca="1" si="0"/>
        <v>18</v>
      </c>
      <c r="O38">
        <f t="shared" ca="1" si="0"/>
        <v>19</v>
      </c>
      <c r="P38">
        <f t="shared" ca="1" si="0"/>
        <v>20</v>
      </c>
      <c r="Q38">
        <f t="shared" ca="1" si="0"/>
        <v>21</v>
      </c>
      <c r="R38">
        <f t="shared" ca="1" si="0"/>
        <v>22</v>
      </c>
      <c r="S38">
        <f t="shared" ca="1" si="0"/>
        <v>23</v>
      </c>
      <c r="T38">
        <f t="shared" ca="1" si="0"/>
        <v>24</v>
      </c>
      <c r="U38">
        <f t="shared" ca="1" si="0"/>
        <v>25</v>
      </c>
      <c r="V38">
        <f t="shared" ref="V38:BV38" ca="1" si="1">U38+1</f>
        <v>26</v>
      </c>
      <c r="W38">
        <f t="shared" ca="1" si="1"/>
        <v>27</v>
      </c>
      <c r="X38">
        <f t="shared" ca="1" si="1"/>
        <v>28</v>
      </c>
      <c r="Y38">
        <f t="shared" ca="1" si="1"/>
        <v>29</v>
      </c>
      <c r="Z38">
        <f t="shared" ca="1" si="1"/>
        <v>30</v>
      </c>
      <c r="AA38">
        <f t="shared" ca="1" si="1"/>
        <v>31</v>
      </c>
      <c r="AB38">
        <f t="shared" ca="1" si="1"/>
        <v>32</v>
      </c>
      <c r="AC38">
        <f t="shared" ca="1" si="1"/>
        <v>33</v>
      </c>
      <c r="AD38">
        <f t="shared" ca="1" si="1"/>
        <v>34</v>
      </c>
      <c r="AE38">
        <f t="shared" ca="1" si="1"/>
        <v>35</v>
      </c>
      <c r="AF38">
        <f t="shared" ca="1" si="1"/>
        <v>36</v>
      </c>
      <c r="AG38">
        <f t="shared" ca="1" si="1"/>
        <v>37</v>
      </c>
      <c r="AH38">
        <f t="shared" ca="1" si="1"/>
        <v>38</v>
      </c>
      <c r="AI38">
        <f t="shared" ca="1" si="1"/>
        <v>39</v>
      </c>
      <c r="AJ38">
        <f t="shared" ca="1" si="1"/>
        <v>40</v>
      </c>
      <c r="AK38">
        <f t="shared" ca="1" si="1"/>
        <v>41</v>
      </c>
      <c r="AL38">
        <f t="shared" ca="1" si="1"/>
        <v>42</v>
      </c>
      <c r="AM38">
        <f t="shared" ca="1" si="1"/>
        <v>43</v>
      </c>
      <c r="AN38">
        <f t="shared" ca="1" si="1"/>
        <v>44</v>
      </c>
      <c r="AO38">
        <f t="shared" ca="1" si="1"/>
        <v>45</v>
      </c>
      <c r="AP38">
        <f t="shared" ca="1" si="1"/>
        <v>46</v>
      </c>
      <c r="AQ38">
        <f t="shared" ca="1" si="1"/>
        <v>47</v>
      </c>
      <c r="AR38">
        <f t="shared" ca="1" si="1"/>
        <v>48</v>
      </c>
      <c r="AS38">
        <f t="shared" ca="1" si="1"/>
        <v>49</v>
      </c>
      <c r="AT38">
        <f t="shared" ca="1" si="1"/>
        <v>50</v>
      </c>
      <c r="AU38">
        <f t="shared" ca="1" si="1"/>
        <v>51</v>
      </c>
      <c r="AV38">
        <f t="shared" ca="1" si="1"/>
        <v>52</v>
      </c>
      <c r="AW38">
        <f t="shared" ca="1" si="1"/>
        <v>53</v>
      </c>
      <c r="AX38">
        <f t="shared" ca="1" si="1"/>
        <v>54</v>
      </c>
      <c r="AY38">
        <f t="shared" ca="1" si="1"/>
        <v>55</v>
      </c>
      <c r="AZ38">
        <f t="shared" ca="1" si="1"/>
        <v>56</v>
      </c>
      <c r="BA38">
        <f t="shared" ca="1" si="1"/>
        <v>57</v>
      </c>
      <c r="BB38">
        <f t="shared" ca="1" si="1"/>
        <v>58</v>
      </c>
      <c r="BC38">
        <f t="shared" ca="1" si="1"/>
        <v>59</v>
      </c>
      <c r="BD38">
        <f t="shared" ca="1" si="1"/>
        <v>60</v>
      </c>
      <c r="BE38">
        <f t="shared" ca="1" si="1"/>
        <v>61</v>
      </c>
      <c r="BF38">
        <f t="shared" ca="1" si="1"/>
        <v>62</v>
      </c>
      <c r="BG38">
        <f t="shared" ca="1" si="1"/>
        <v>63</v>
      </c>
      <c r="BH38">
        <f t="shared" ca="1" si="1"/>
        <v>64</v>
      </c>
      <c r="BI38">
        <f t="shared" ca="1" si="1"/>
        <v>65</v>
      </c>
      <c r="BJ38">
        <f t="shared" ca="1" si="1"/>
        <v>66</v>
      </c>
      <c r="BK38">
        <f t="shared" ca="1" si="1"/>
        <v>67</v>
      </c>
      <c r="BL38">
        <f t="shared" ca="1" si="1"/>
        <v>68</v>
      </c>
      <c r="BM38">
        <f t="shared" ca="1" si="1"/>
        <v>69</v>
      </c>
      <c r="BN38">
        <f t="shared" ca="1" si="1"/>
        <v>70</v>
      </c>
      <c r="BO38">
        <f t="shared" ca="1" si="1"/>
        <v>71</v>
      </c>
      <c r="BP38">
        <f t="shared" ca="1" si="1"/>
        <v>72</v>
      </c>
      <c r="BQ38">
        <f t="shared" ca="1" si="1"/>
        <v>73</v>
      </c>
      <c r="BR38">
        <f t="shared" ca="1" si="1"/>
        <v>74</v>
      </c>
      <c r="BS38">
        <f t="shared" ca="1" si="1"/>
        <v>75</v>
      </c>
      <c r="BT38">
        <f t="shared" ca="1" si="1"/>
        <v>76</v>
      </c>
      <c r="BU38">
        <f t="shared" ca="1" si="1"/>
        <v>77</v>
      </c>
      <c r="BV38">
        <f t="shared" ca="1" si="1"/>
        <v>78</v>
      </c>
      <c r="BW38">
        <f t="shared" ref="BW38" ca="1" si="2">BV38+1</f>
        <v>79</v>
      </c>
      <c r="BX38">
        <f t="shared" ref="BX38" ca="1" si="3">BW38+1</f>
        <v>80</v>
      </c>
      <c r="BY38">
        <f t="shared" ref="BY38" ca="1" si="4">BX38+1</f>
        <v>81</v>
      </c>
      <c r="BZ38">
        <f t="shared" ref="BZ38" ca="1" si="5">BY38+1</f>
        <v>82</v>
      </c>
      <c r="CA38">
        <f t="shared" ref="CA38" ca="1" si="6">BZ38+1</f>
        <v>83</v>
      </c>
      <c r="CB38">
        <f t="shared" ref="CB38" ca="1" si="7">CA38+1</f>
        <v>84</v>
      </c>
      <c r="CC38">
        <f t="shared" ref="CC38" ca="1" si="8">CB38+1</f>
        <v>85</v>
      </c>
      <c r="CD38">
        <f t="shared" ref="CD38" ca="1" si="9">CC38+1</f>
        <v>86</v>
      </c>
      <c r="CE38">
        <f t="shared" ref="CE38" ca="1" si="10">CD38+1</f>
        <v>87</v>
      </c>
      <c r="CF38">
        <f t="shared" ref="CF38" ca="1" si="11">CE38+1</f>
        <v>88</v>
      </c>
      <c r="CG38">
        <f t="shared" ref="CG38" ca="1" si="12">CF38+1</f>
        <v>89</v>
      </c>
      <c r="CH38">
        <f t="shared" ref="CH38" ca="1" si="13">CG38+1</f>
        <v>90</v>
      </c>
      <c r="CI38">
        <f t="shared" ref="CI38" ca="1" si="14">CH38+1</f>
        <v>91</v>
      </c>
      <c r="CJ38">
        <f t="shared" ref="CJ38" ca="1" si="15">CI38+1</f>
        <v>92</v>
      </c>
      <c r="CK38">
        <f t="shared" ref="CK38" ca="1" si="16">CJ38+1</f>
        <v>93</v>
      </c>
      <c r="CL38">
        <f t="shared" ref="CL38" ca="1" si="17">CK38+1</f>
        <v>94</v>
      </c>
      <c r="CM38">
        <f t="shared" ref="CM38" ca="1" si="18">CL38+1</f>
        <v>95</v>
      </c>
      <c r="CN38">
        <f t="shared" ref="CN38" ca="1" si="19">CM38+1</f>
        <v>96</v>
      </c>
      <c r="CO38">
        <f t="shared" ref="CO38" ca="1" si="20">CN38+1</f>
        <v>97</v>
      </c>
      <c r="CP38">
        <f t="shared" ref="CP38" ca="1" si="21">CO38+1</f>
        <v>98</v>
      </c>
      <c r="CQ38">
        <f t="shared" ref="CQ38" ca="1" si="22">CP38+1</f>
        <v>99</v>
      </c>
      <c r="CR38">
        <f t="shared" ref="CR38" ca="1" si="23">CQ38+1</f>
        <v>100</v>
      </c>
    </row>
    <row r="39" spans="1:96" s="1" customFormat="1" x14ac:dyDescent="0.25">
      <c r="C39" s="5" t="s">
        <v>130</v>
      </c>
      <c r="D39" s="5" t="str" cm="1">
        <f t="array" aca="1" ref="D39" ca="1">INDIRECT(ADDRESS(1,D$38,1,1,"Confirmed Day Zero"))</f>
        <v>Population</v>
      </c>
      <c r="E39" s="5" t="str" cm="1">
        <f t="array" aca="1" ref="E39" ca="1">INDIRECT(ADDRESS(1,E$38,1,1,"Confirmed Day Zero"))</f>
        <v>Day 1</v>
      </c>
      <c r="F39" s="5" t="str" cm="1">
        <f t="array" aca="1" ref="F39" ca="1">INDIRECT(ADDRESS(1,F$38,1,1,"Confirmed Day Zero"))</f>
        <v>Day 2</v>
      </c>
      <c r="G39" s="5" t="str" cm="1">
        <f t="array" aca="1" ref="G39" ca="1">INDIRECT(ADDRESS(1,G$38,1,1,"Confirmed Day Zero"))</f>
        <v>Day 3</v>
      </c>
      <c r="H39" s="5" t="str" cm="1">
        <f t="array" aca="1" ref="H39" ca="1">INDIRECT(ADDRESS(1,H$38,1,1,"Confirmed Day Zero"))</f>
        <v>Day 4</v>
      </c>
      <c r="I39" s="5" t="str" cm="1">
        <f t="array" aca="1" ref="I39" ca="1">INDIRECT(ADDRESS(1,I$38,1,1,"Confirmed Day Zero"))</f>
        <v>Day 5</v>
      </c>
      <c r="J39" s="5" t="str" cm="1">
        <f t="array" aca="1" ref="J39" ca="1">INDIRECT(ADDRESS(1,J$38,1,1,"Confirmed Day Zero"))</f>
        <v>Day 6</v>
      </c>
      <c r="K39" s="5" t="str" cm="1">
        <f t="array" aca="1" ref="K39" ca="1">INDIRECT(ADDRESS(1,K$38,1,1,"Confirmed Day Zero"))</f>
        <v>Day 7</v>
      </c>
      <c r="L39" s="5" t="str" cm="1">
        <f t="array" aca="1" ref="L39" ca="1">INDIRECT(ADDRESS(1,L$38,1,1,"Confirmed Day Zero"))</f>
        <v>Day 8</v>
      </c>
      <c r="M39" s="5" t="str" cm="1">
        <f t="array" aca="1" ref="M39" ca="1">INDIRECT(ADDRESS(1,M$38,1,1,"Confirmed Day Zero"))</f>
        <v>Day 9</v>
      </c>
      <c r="N39" s="5" t="str" cm="1">
        <f t="array" aca="1" ref="N39" ca="1">INDIRECT(ADDRESS(1,N$38,1,1,"Confirmed Day Zero"))</f>
        <v>Day 10</v>
      </c>
      <c r="O39" s="5" t="str" cm="1">
        <f t="array" aca="1" ref="O39" ca="1">INDIRECT(ADDRESS(1,O$38,1,1,"Confirmed Day Zero"))</f>
        <v>Day 11</v>
      </c>
      <c r="P39" s="5" t="str" cm="1">
        <f t="array" aca="1" ref="P39" ca="1">INDIRECT(ADDRESS(1,P$38,1,1,"Confirmed Day Zero"))</f>
        <v>Day 12</v>
      </c>
      <c r="Q39" s="5" t="str" cm="1">
        <f t="array" aca="1" ref="Q39" ca="1">INDIRECT(ADDRESS(1,Q$38,1,1,"Confirmed Day Zero"))</f>
        <v>Day 13</v>
      </c>
      <c r="R39" s="5" t="str" cm="1">
        <f t="array" aca="1" ref="R39" ca="1">INDIRECT(ADDRESS(1,R$38,1,1,"Confirmed Day Zero"))</f>
        <v>Day 14</v>
      </c>
      <c r="S39" s="5" t="str" cm="1">
        <f t="array" aca="1" ref="S39" ca="1">INDIRECT(ADDRESS(1,S$38,1,1,"Confirmed Day Zero"))</f>
        <v>Day 15</v>
      </c>
      <c r="T39" s="5" t="str" cm="1">
        <f t="array" aca="1" ref="T39" ca="1">INDIRECT(ADDRESS(1,T$38,1,1,"Confirmed Day Zero"))</f>
        <v>Day 16</v>
      </c>
      <c r="U39" s="5" t="str" cm="1">
        <f t="array" aca="1" ref="U39" ca="1">INDIRECT(ADDRESS(1,U$38,1,1,"Confirmed Day Zero"))</f>
        <v>Day 17</v>
      </c>
      <c r="V39" s="5" t="str" cm="1">
        <f t="array" aca="1" ref="V39" ca="1">INDIRECT(ADDRESS(1,V$38,1,1,"Confirmed Day Zero"))</f>
        <v>Day 18</v>
      </c>
      <c r="W39" s="5" t="str" cm="1">
        <f t="array" aca="1" ref="W39" ca="1">INDIRECT(ADDRESS(1,W$38,1,1,"Confirmed Day Zero"))</f>
        <v>Day 19</v>
      </c>
      <c r="X39" s="5" t="str" cm="1">
        <f t="array" aca="1" ref="X39" ca="1">INDIRECT(ADDRESS(1,X$38,1,1,"Confirmed Day Zero"))</f>
        <v>Day 20</v>
      </c>
      <c r="Y39" s="5" t="str" cm="1">
        <f t="array" aca="1" ref="Y39" ca="1">INDIRECT(ADDRESS(1,Y$38,1,1,"Confirmed Day Zero"))</f>
        <v>Day 21</v>
      </c>
      <c r="Z39" s="5" t="str" cm="1">
        <f t="array" aca="1" ref="Z39" ca="1">INDIRECT(ADDRESS(1,Z$38,1,1,"Confirmed Day Zero"))</f>
        <v>Day 22</v>
      </c>
      <c r="AA39" s="5" t="str" cm="1">
        <f t="array" aca="1" ref="AA39" ca="1">INDIRECT(ADDRESS(1,AA$38,1,1,"Confirmed Day Zero"))</f>
        <v>Day 23</v>
      </c>
      <c r="AB39" s="5" t="str" cm="1">
        <f t="array" aca="1" ref="AB39" ca="1">INDIRECT(ADDRESS(1,AB$38,1,1,"Confirmed Day Zero"))</f>
        <v>Day 24</v>
      </c>
      <c r="AC39" s="5" t="str" cm="1">
        <f t="array" aca="1" ref="AC39" ca="1">INDIRECT(ADDRESS(1,AC$38,1,1,"Confirmed Day Zero"))</f>
        <v>Day 25</v>
      </c>
      <c r="AD39" s="5" t="str" cm="1">
        <f t="array" aca="1" ref="AD39" ca="1">INDIRECT(ADDRESS(1,AD$38,1,1,"Confirmed Day Zero"))</f>
        <v>Day 26</v>
      </c>
      <c r="AE39" s="5" t="str" cm="1">
        <f t="array" aca="1" ref="AE39" ca="1">INDIRECT(ADDRESS(1,AE$38,1,1,"Confirmed Day Zero"))</f>
        <v>Day 27</v>
      </c>
      <c r="AF39" s="5" t="str" cm="1">
        <f t="array" aca="1" ref="AF39" ca="1">INDIRECT(ADDRESS(1,AF$38,1,1,"Confirmed Day Zero"))</f>
        <v>Day 28</v>
      </c>
      <c r="AG39" s="5" t="str" cm="1">
        <f t="array" aca="1" ref="AG39" ca="1">INDIRECT(ADDRESS(1,AG$38,1,1,"Confirmed Day Zero"))</f>
        <v>Day 29</v>
      </c>
      <c r="AH39" s="5" t="str" cm="1">
        <f t="array" aca="1" ref="AH39" ca="1">INDIRECT(ADDRESS(1,AH$38,1,1,"Confirmed Day Zero"))</f>
        <v>Day 30</v>
      </c>
      <c r="AI39" s="5" t="str" cm="1">
        <f t="array" aca="1" ref="AI39" ca="1">INDIRECT(ADDRESS(1,AI$38,1,1,"Confirmed Day Zero"))</f>
        <v>Day 31</v>
      </c>
      <c r="AJ39" s="5" t="str" cm="1">
        <f t="array" aca="1" ref="AJ39" ca="1">INDIRECT(ADDRESS(1,AJ$38,1,1,"Confirmed Day Zero"))</f>
        <v>Day 32</v>
      </c>
      <c r="AK39" s="5" t="str" cm="1">
        <f t="array" aca="1" ref="AK39" ca="1">INDIRECT(ADDRESS(1,AK$38,1,1,"Confirmed Day Zero"))</f>
        <v>Day 33</v>
      </c>
      <c r="AL39" s="5" t="str" cm="1">
        <f t="array" aca="1" ref="AL39" ca="1">INDIRECT(ADDRESS(1,AL$38,1,1,"Confirmed Day Zero"))</f>
        <v>Day 34</v>
      </c>
      <c r="AM39" s="5" t="str" cm="1">
        <f t="array" aca="1" ref="AM39" ca="1">INDIRECT(ADDRESS(1,AM$38,1,1,"Confirmed Day Zero"))</f>
        <v>Day 35</v>
      </c>
      <c r="AN39" s="5" t="str" cm="1">
        <f t="array" aca="1" ref="AN39" ca="1">INDIRECT(ADDRESS(1,AN$38,1,1,"Confirmed Day Zero"))</f>
        <v>Day 36</v>
      </c>
      <c r="AO39" s="5" t="str" cm="1">
        <f t="array" aca="1" ref="AO39" ca="1">INDIRECT(ADDRESS(1,AO$38,1,1,"Confirmed Day Zero"))</f>
        <v>Day 37</v>
      </c>
      <c r="AP39" s="5" t="str" cm="1">
        <f t="array" aca="1" ref="AP39" ca="1">INDIRECT(ADDRESS(1,AP$38,1,1,"Confirmed Day Zero"))</f>
        <v>Day 38</v>
      </c>
      <c r="AQ39" s="5" t="str" cm="1">
        <f t="array" aca="1" ref="AQ39" ca="1">INDIRECT(ADDRESS(1,AQ$38,1,1,"Confirmed Day Zero"))</f>
        <v>Day 39</v>
      </c>
      <c r="AR39" s="5" t="str" cm="1">
        <f t="array" aca="1" ref="AR39" ca="1">INDIRECT(ADDRESS(1,AR$38,1,1,"Confirmed Day Zero"))</f>
        <v>Day 40</v>
      </c>
      <c r="AS39" s="5" t="str" cm="1">
        <f t="array" aca="1" ref="AS39" ca="1">INDIRECT(ADDRESS(1,AS$38,1,1,"Confirmed Day Zero"))</f>
        <v>Day 41</v>
      </c>
      <c r="AT39" s="5" t="str" cm="1">
        <f t="array" aca="1" ref="AT39" ca="1">INDIRECT(ADDRESS(1,AT$38,1,1,"Confirmed Day Zero"))</f>
        <v>Day 42</v>
      </c>
      <c r="AU39" s="5" t="str" cm="1">
        <f t="array" aca="1" ref="AU39" ca="1">INDIRECT(ADDRESS(1,AU$38,1,1,"Confirmed Day Zero"))</f>
        <v>Day 43</v>
      </c>
      <c r="AV39" s="5" t="str" cm="1">
        <f t="array" aca="1" ref="AV39" ca="1">INDIRECT(ADDRESS(1,AV$38,1,1,"Confirmed Day Zero"))</f>
        <v>Day 44</v>
      </c>
      <c r="AW39" s="5" t="str" cm="1">
        <f t="array" aca="1" ref="AW39" ca="1">INDIRECT(ADDRESS(1,AW$38,1,1,"Confirmed Day Zero"))</f>
        <v>Day 45</v>
      </c>
      <c r="AX39" s="5" t="str" cm="1">
        <f t="array" aca="1" ref="AX39" ca="1">INDIRECT(ADDRESS(1,AX$38,1,1,"Confirmed Day Zero"))</f>
        <v>Day 46</v>
      </c>
      <c r="AY39" s="5" t="str" cm="1">
        <f t="array" aca="1" ref="AY39" ca="1">INDIRECT(ADDRESS(1,AY$38,1,1,"Confirmed Day Zero"))</f>
        <v>Day 47</v>
      </c>
      <c r="AZ39" s="5" t="str" cm="1">
        <f t="array" aca="1" ref="AZ39" ca="1">INDIRECT(ADDRESS(1,AZ$38,1,1,"Confirmed Day Zero"))</f>
        <v>Day 48</v>
      </c>
      <c r="BA39" s="5" t="str" cm="1">
        <f t="array" aca="1" ref="BA39" ca="1">INDIRECT(ADDRESS(1,BA$38,1,1,"Confirmed Day Zero"))</f>
        <v>Day 49</v>
      </c>
      <c r="BB39" s="5" t="str" cm="1">
        <f t="array" aca="1" ref="BB39" ca="1">INDIRECT(ADDRESS(1,BB$38,1,1,"Confirmed Day Zero"))</f>
        <v>Day 50</v>
      </c>
      <c r="BC39" s="5" t="str" cm="1">
        <f t="array" aca="1" ref="BC39" ca="1">INDIRECT(ADDRESS(1,BC$38,1,1,"Confirmed Day Zero"))</f>
        <v>Day 51</v>
      </c>
      <c r="BD39" s="5" t="str" cm="1">
        <f t="array" aca="1" ref="BD39" ca="1">INDIRECT(ADDRESS(1,BD$38,1,1,"Confirmed Day Zero"))</f>
        <v>Day 52</v>
      </c>
      <c r="BE39" s="5" t="str" cm="1">
        <f t="array" aca="1" ref="BE39" ca="1">INDIRECT(ADDRESS(1,BE$38,1,1,"Confirmed Day Zero"))</f>
        <v>Day 53</v>
      </c>
      <c r="BF39" s="5" t="str" cm="1">
        <f t="array" aca="1" ref="BF39" ca="1">INDIRECT(ADDRESS(1,BF$38,1,1,"Confirmed Day Zero"))</f>
        <v>Day 54</v>
      </c>
      <c r="BG39" s="5" t="str" cm="1">
        <f t="array" aca="1" ref="BG39" ca="1">INDIRECT(ADDRESS(1,BG$38,1,1,"Confirmed Day Zero"))</f>
        <v>Day 55</v>
      </c>
      <c r="BH39" s="5" t="str" cm="1">
        <f t="array" aca="1" ref="BH39" ca="1">INDIRECT(ADDRESS(1,BH$38,1,1,"Confirmed Day Zero"))</f>
        <v>Day 56</v>
      </c>
      <c r="BI39" s="5" t="str" cm="1">
        <f t="array" aca="1" ref="BI39" ca="1">INDIRECT(ADDRESS(1,BI$38,1,1,"Confirmed Day Zero"))</f>
        <v>Day 57</v>
      </c>
      <c r="BJ39" s="5" t="str" cm="1">
        <f t="array" aca="1" ref="BJ39" ca="1">INDIRECT(ADDRESS(1,BJ$38,1,1,"Confirmed Day Zero"))</f>
        <v>Day 58</v>
      </c>
      <c r="BK39" s="5" t="str" cm="1">
        <f t="array" aca="1" ref="BK39" ca="1">INDIRECT(ADDRESS(1,BK$38,1,1,"Confirmed Day Zero"))</f>
        <v>Day 59</v>
      </c>
      <c r="BL39" s="5" t="str" cm="1">
        <f t="array" aca="1" ref="BL39" ca="1">INDIRECT(ADDRESS(1,BL$38,1,1,"Confirmed Day Zero"))</f>
        <v>Day 60</v>
      </c>
      <c r="BM39" s="5" t="str" cm="1">
        <f t="array" aca="1" ref="BM39" ca="1">INDIRECT(ADDRESS(1,BM$38,1,1,"Confirmed Day Zero"))</f>
        <v>Day 61</v>
      </c>
      <c r="BN39" s="5" t="str" cm="1">
        <f t="array" aca="1" ref="BN39" ca="1">INDIRECT(ADDRESS(1,BN$38,1,1,"Confirmed Day Zero"))</f>
        <v>Day 62</v>
      </c>
      <c r="BO39" s="5" t="str" cm="1">
        <f t="array" aca="1" ref="BO39" ca="1">INDIRECT(ADDRESS(1,BO$38,1,1,"Confirmed Day Zero"))</f>
        <v>Day 63</v>
      </c>
      <c r="BP39" s="5" t="str" cm="1">
        <f t="array" aca="1" ref="BP39" ca="1">INDIRECT(ADDRESS(1,BP$38,1,1,"Confirmed Day Zero"))</f>
        <v>Day 64</v>
      </c>
      <c r="BQ39" s="5" t="str" cm="1">
        <f t="array" aca="1" ref="BQ39" ca="1">INDIRECT(ADDRESS(1,BQ$38,1,1,"Confirmed Day Zero"))</f>
        <v>Day 65</v>
      </c>
      <c r="BR39" s="5" t="str" cm="1">
        <f t="array" aca="1" ref="BR39" ca="1">INDIRECT(ADDRESS(1,BR$38,1,1,"Confirmed Day Zero"))</f>
        <v>Day 66</v>
      </c>
      <c r="BS39" s="5" t="str" cm="1">
        <f t="array" aca="1" ref="BS39" ca="1">INDIRECT(ADDRESS(1,BS$38,1,1,"Confirmed Day Zero"))</f>
        <v>Day 67</v>
      </c>
      <c r="BT39" s="5" t="str" cm="1">
        <f t="array" aca="1" ref="BT39" ca="1">INDIRECT(ADDRESS(1,BT$38,1,1,"Confirmed Day Zero"))</f>
        <v>Day 68</v>
      </c>
      <c r="BU39" s="5" t="str" cm="1">
        <f t="array" aca="1" ref="BU39" ca="1">INDIRECT(ADDRESS(1,BU$38,1,1,"Confirmed Day Zero"))</f>
        <v>Day 69</v>
      </c>
      <c r="BV39" s="5" t="str" cm="1">
        <f t="array" aca="1" ref="BV39" ca="1">INDIRECT(ADDRESS(1,BV$38,1,1,"Confirmed Day Zero"))</f>
        <v>Day 70</v>
      </c>
      <c r="BW39" s="5" t="str" cm="1">
        <f t="array" aca="1" ref="BW39" ca="1">INDIRECT(ADDRESS(1,BW$38,1,1,"Confirmed Day Zero"))</f>
        <v>Day 71</v>
      </c>
      <c r="BX39" s="5" t="str" cm="1">
        <f t="array" aca="1" ref="BX39" ca="1">INDIRECT(ADDRESS(1,BX$38,1,1,"Confirmed Day Zero"))</f>
        <v>Day 72</v>
      </c>
      <c r="BY39" s="5" t="str" cm="1">
        <f t="array" aca="1" ref="BY39" ca="1">INDIRECT(ADDRESS(1,BY$38,1,1,"Confirmed Day Zero"))</f>
        <v>Day 73</v>
      </c>
      <c r="BZ39" s="5" t="str" cm="1">
        <f t="array" aca="1" ref="BZ39" ca="1">INDIRECT(ADDRESS(1,BZ$38,1,1,"Confirmed Day Zero"))</f>
        <v>Day 74</v>
      </c>
      <c r="CA39" s="5" t="str" cm="1">
        <f t="array" aca="1" ref="CA39" ca="1">INDIRECT(ADDRESS(1,CA$38,1,1,"Confirmed Day Zero"))</f>
        <v>Day 75</v>
      </c>
      <c r="CB39" s="5" t="str" cm="1">
        <f t="array" aca="1" ref="CB39" ca="1">INDIRECT(ADDRESS(1,CB$38,1,1,"Confirmed Day Zero"))</f>
        <v>Day 76</v>
      </c>
      <c r="CC39" s="5" t="str" cm="1">
        <f t="array" aca="1" ref="CC39" ca="1">INDIRECT(ADDRESS(1,CC$38,1,1,"Confirmed Day Zero"))</f>
        <v>Day 77</v>
      </c>
      <c r="CD39" s="5" t="str" cm="1">
        <f t="array" aca="1" ref="CD39" ca="1">INDIRECT(ADDRESS(1,CD$38,1,1,"Confirmed Day Zero"))</f>
        <v>Day 78</v>
      </c>
      <c r="CE39" s="5" t="str" cm="1">
        <f t="array" aca="1" ref="CE39" ca="1">INDIRECT(ADDRESS(1,CE$38,1,1,"Confirmed Day Zero"))</f>
        <v>Day 79</v>
      </c>
      <c r="CF39" s="5" t="str" cm="1">
        <f t="array" aca="1" ref="CF39" ca="1">INDIRECT(ADDRESS(1,CF$38,1,1,"Confirmed Day Zero"))</f>
        <v>Day 80</v>
      </c>
      <c r="CG39" s="5" t="str" cm="1">
        <f t="array" aca="1" ref="CG39" ca="1">INDIRECT(ADDRESS(1,CG$38,1,1,"Confirmed Day Zero"))</f>
        <v>Day 81</v>
      </c>
      <c r="CH39" s="5" t="str" cm="1">
        <f t="array" aca="1" ref="CH39" ca="1">INDIRECT(ADDRESS(1,CH$38,1,1,"Confirmed Day Zero"))</f>
        <v>Day 82</v>
      </c>
      <c r="CI39" s="5" t="str" cm="1">
        <f t="array" aca="1" ref="CI39" ca="1">INDIRECT(ADDRESS(1,CI$38,1,1,"Confirmed Day Zero"))</f>
        <v>Day 83</v>
      </c>
      <c r="CJ39" s="5" t="str" cm="1">
        <f t="array" aca="1" ref="CJ39" ca="1">INDIRECT(ADDRESS(1,CJ$38,1,1,"Confirmed Day Zero"))</f>
        <v>Day 84</v>
      </c>
      <c r="CK39" s="5" t="str" cm="1">
        <f t="array" aca="1" ref="CK39" ca="1">INDIRECT(ADDRESS(1,CK$38,1,1,"Confirmed Day Zero"))</f>
        <v>Day 85</v>
      </c>
      <c r="CL39" s="5" t="str" cm="1">
        <f t="array" aca="1" ref="CL39" ca="1">INDIRECT(ADDRESS(1,CL$38,1,1,"Confirmed Day Zero"))</f>
        <v>Day 86</v>
      </c>
      <c r="CM39" s="5" t="str" cm="1">
        <f t="array" aca="1" ref="CM39" ca="1">INDIRECT(ADDRESS(1,CM$38,1,1,"Confirmed Day Zero"))</f>
        <v>Day 87</v>
      </c>
      <c r="CN39" s="5" cm="1">
        <f t="array" aca="1" ref="CN39" ca="1">INDIRECT(ADDRESS(1,CN$38,1,1,"Confirmed Day Zero"))</f>
        <v>0</v>
      </c>
      <c r="CO39" s="5" cm="1">
        <f t="array" aca="1" ref="CO39" ca="1">INDIRECT(ADDRESS(1,CO$38,1,1,"Confirmed Day Zero"))</f>
        <v>0</v>
      </c>
      <c r="CP39" s="5" cm="1">
        <f t="array" aca="1" ref="CP39" ca="1">INDIRECT(ADDRESS(1,CP$38,1,1,"Confirmed Day Zero"))</f>
        <v>0</v>
      </c>
      <c r="CQ39" s="5" cm="1">
        <f t="array" aca="1" ref="CQ39" ca="1">INDIRECT(ADDRESS(1,CQ$38,1,1,"Confirmed Day Zero"))</f>
        <v>0</v>
      </c>
      <c r="CR39" s="5" cm="1">
        <f t="array" aca="1" ref="CR39" ca="1">INDIRECT(ADDRESS(1,CR$38,1,1,"Confirmed Day Zero"))</f>
        <v>0</v>
      </c>
    </row>
    <row r="40" spans="1:96" x14ac:dyDescent="0.25">
      <c r="B40" s="12"/>
      <c r="C40" t="s">
        <v>68</v>
      </c>
      <c r="D40" s="14">
        <f>2^(1/2)</f>
        <v>1.4142135623730951</v>
      </c>
      <c r="E40">
        <v>50</v>
      </c>
      <c r="F40" s="17">
        <f>IF(E40*$D40&gt;$F$37,#N/A,E40*$D40)</f>
        <v>70.710678118654755</v>
      </c>
      <c r="G40" s="17">
        <f t="shared" ref="G40:BR40" si="24">IF(F40*$D40&gt;$F$37,#N/A,F40*$D40)</f>
        <v>100.00000000000001</v>
      </c>
      <c r="H40" s="17">
        <f t="shared" si="24"/>
        <v>141.42135623730954</v>
      </c>
      <c r="I40" s="17">
        <f t="shared" si="24"/>
        <v>200.00000000000006</v>
      </c>
      <c r="J40" s="17">
        <f t="shared" si="24"/>
        <v>282.84271247461913</v>
      </c>
      <c r="K40" s="17">
        <f t="shared" si="24"/>
        <v>400.00000000000023</v>
      </c>
      <c r="L40" s="17">
        <f t="shared" si="24"/>
        <v>565.68542494923838</v>
      </c>
      <c r="M40" s="17">
        <f t="shared" si="24"/>
        <v>800.00000000000057</v>
      </c>
      <c r="N40" s="17">
        <f t="shared" si="24"/>
        <v>1131.370849898477</v>
      </c>
      <c r="O40" s="17">
        <f t="shared" si="24"/>
        <v>1600.0000000000014</v>
      </c>
      <c r="P40" s="17">
        <f t="shared" si="24"/>
        <v>2262.741699796954</v>
      </c>
      <c r="Q40" s="17">
        <f t="shared" si="24"/>
        <v>3200.0000000000027</v>
      </c>
      <c r="R40" s="17">
        <f t="shared" si="24"/>
        <v>4525.483399593908</v>
      </c>
      <c r="S40" s="17">
        <f t="shared" si="24"/>
        <v>6400.0000000000055</v>
      </c>
      <c r="T40" s="17">
        <f t="shared" si="24"/>
        <v>9050.9667991878159</v>
      </c>
      <c r="U40" s="17">
        <f t="shared" si="24"/>
        <v>12800.000000000011</v>
      </c>
      <c r="V40" s="17">
        <f t="shared" si="24"/>
        <v>18101.933598375632</v>
      </c>
      <c r="W40" s="17">
        <f t="shared" si="24"/>
        <v>25600.000000000022</v>
      </c>
      <c r="X40" s="17">
        <f t="shared" si="24"/>
        <v>36203.867196751264</v>
      </c>
      <c r="Y40" s="17">
        <f t="shared" si="24"/>
        <v>51200.000000000044</v>
      </c>
      <c r="Z40" s="17">
        <f t="shared" si="24"/>
        <v>72407.734393502527</v>
      </c>
      <c r="AA40" s="17" t="e">
        <f t="shared" si="24"/>
        <v>#N/A</v>
      </c>
      <c r="AB40" s="17" t="e">
        <f t="shared" si="24"/>
        <v>#N/A</v>
      </c>
      <c r="AC40" s="17" t="e">
        <f t="shared" si="24"/>
        <v>#N/A</v>
      </c>
      <c r="AD40" s="17" t="e">
        <f t="shared" si="24"/>
        <v>#N/A</v>
      </c>
      <c r="AE40" s="17" t="e">
        <f t="shared" si="24"/>
        <v>#N/A</v>
      </c>
      <c r="AF40" s="17" t="e">
        <f t="shared" si="24"/>
        <v>#N/A</v>
      </c>
      <c r="AG40" s="17" t="e">
        <f t="shared" si="24"/>
        <v>#N/A</v>
      </c>
      <c r="AH40" s="17" t="e">
        <f t="shared" si="24"/>
        <v>#N/A</v>
      </c>
      <c r="AI40" s="17" t="e">
        <f t="shared" si="24"/>
        <v>#N/A</v>
      </c>
      <c r="AJ40" s="17" t="e">
        <f t="shared" si="24"/>
        <v>#N/A</v>
      </c>
      <c r="AK40" s="17" t="e">
        <f t="shared" si="24"/>
        <v>#N/A</v>
      </c>
      <c r="AL40" s="17" t="e">
        <f t="shared" si="24"/>
        <v>#N/A</v>
      </c>
      <c r="AM40" s="17" t="e">
        <f t="shared" si="24"/>
        <v>#N/A</v>
      </c>
      <c r="AN40" s="17" t="e">
        <f t="shared" si="24"/>
        <v>#N/A</v>
      </c>
      <c r="AO40" s="17" t="e">
        <f t="shared" si="24"/>
        <v>#N/A</v>
      </c>
      <c r="AP40" s="17" t="e">
        <f t="shared" si="24"/>
        <v>#N/A</v>
      </c>
      <c r="AQ40" s="17" t="e">
        <f t="shared" si="24"/>
        <v>#N/A</v>
      </c>
      <c r="AR40" s="17" t="e">
        <f t="shared" si="24"/>
        <v>#N/A</v>
      </c>
      <c r="AS40" s="17" t="e">
        <f t="shared" si="24"/>
        <v>#N/A</v>
      </c>
      <c r="AT40" s="17" t="e">
        <f t="shared" si="24"/>
        <v>#N/A</v>
      </c>
      <c r="AU40" s="17" t="e">
        <f t="shared" si="24"/>
        <v>#N/A</v>
      </c>
      <c r="AV40" s="17" t="e">
        <f t="shared" si="24"/>
        <v>#N/A</v>
      </c>
      <c r="AW40" s="17" t="e">
        <f t="shared" si="24"/>
        <v>#N/A</v>
      </c>
      <c r="AX40" s="17" t="e">
        <f t="shared" si="24"/>
        <v>#N/A</v>
      </c>
      <c r="AY40" s="17" t="e">
        <f t="shared" si="24"/>
        <v>#N/A</v>
      </c>
      <c r="AZ40" s="17" t="e">
        <f t="shared" si="24"/>
        <v>#N/A</v>
      </c>
      <c r="BA40" s="17" t="e">
        <f t="shared" si="24"/>
        <v>#N/A</v>
      </c>
      <c r="BB40" s="17" t="e">
        <f t="shared" si="24"/>
        <v>#N/A</v>
      </c>
      <c r="BC40" s="17" t="e">
        <f t="shared" si="24"/>
        <v>#N/A</v>
      </c>
      <c r="BD40" s="17" t="e">
        <f t="shared" si="24"/>
        <v>#N/A</v>
      </c>
      <c r="BE40" s="17" t="e">
        <f t="shared" si="24"/>
        <v>#N/A</v>
      </c>
      <c r="BF40" s="17" t="e">
        <f t="shared" si="24"/>
        <v>#N/A</v>
      </c>
      <c r="BG40" s="17" t="e">
        <f t="shared" si="24"/>
        <v>#N/A</v>
      </c>
      <c r="BH40" s="17" t="e">
        <f t="shared" si="24"/>
        <v>#N/A</v>
      </c>
      <c r="BI40" s="17" t="e">
        <f t="shared" si="24"/>
        <v>#N/A</v>
      </c>
      <c r="BJ40" s="17" t="e">
        <f t="shared" si="24"/>
        <v>#N/A</v>
      </c>
      <c r="BK40" s="17" t="e">
        <f t="shared" si="24"/>
        <v>#N/A</v>
      </c>
      <c r="BL40" s="17" t="e">
        <f t="shared" si="24"/>
        <v>#N/A</v>
      </c>
      <c r="BM40" s="17" t="e">
        <f t="shared" si="24"/>
        <v>#N/A</v>
      </c>
      <c r="BN40" s="17" t="e">
        <f t="shared" si="24"/>
        <v>#N/A</v>
      </c>
      <c r="BO40" s="17" t="e">
        <f t="shared" si="24"/>
        <v>#N/A</v>
      </c>
      <c r="BP40" s="17" t="e">
        <f t="shared" si="24"/>
        <v>#N/A</v>
      </c>
      <c r="BQ40" s="17" t="e">
        <f t="shared" si="24"/>
        <v>#N/A</v>
      </c>
      <c r="BR40" s="17" t="e">
        <f t="shared" si="24"/>
        <v>#N/A</v>
      </c>
      <c r="BS40" s="17" t="e">
        <f t="shared" ref="BS40:BV40" si="25">IF(BR40*$D40&gt;$F$37,#N/A,BR40*$D40)</f>
        <v>#N/A</v>
      </c>
      <c r="BT40" s="17" t="e">
        <f t="shared" si="25"/>
        <v>#N/A</v>
      </c>
      <c r="BU40" s="17" t="e">
        <f t="shared" si="25"/>
        <v>#N/A</v>
      </c>
      <c r="BV40" s="17" t="e">
        <f t="shared" si="25"/>
        <v>#N/A</v>
      </c>
      <c r="BW40" s="17" t="e">
        <f t="shared" ref="BW40:BW42" si="26">IF(BV40*$D40&gt;$F$37,#N/A,BV40*$D40)</f>
        <v>#N/A</v>
      </c>
      <c r="BX40" s="17" t="e">
        <f t="shared" ref="BX40:BX42" si="27">IF(BW40*$D40&gt;$F$37,#N/A,BW40*$D40)</f>
        <v>#N/A</v>
      </c>
      <c r="BY40" s="17" t="e">
        <f t="shared" ref="BY40:BY42" si="28">IF(BX40*$D40&gt;$F$37,#N/A,BX40*$D40)</f>
        <v>#N/A</v>
      </c>
      <c r="BZ40" s="17" t="e">
        <f t="shared" ref="BZ40:BZ42" si="29">IF(BY40*$D40&gt;$F$37,#N/A,BY40*$D40)</f>
        <v>#N/A</v>
      </c>
      <c r="CA40" s="17" t="e">
        <f t="shared" ref="CA40:CA42" si="30">IF(BZ40*$D40&gt;$F$37,#N/A,BZ40*$D40)</f>
        <v>#N/A</v>
      </c>
      <c r="CB40" s="17" t="e">
        <f t="shared" ref="CB40:CB42" si="31">IF(CA40*$D40&gt;$F$37,#N/A,CA40*$D40)</f>
        <v>#N/A</v>
      </c>
      <c r="CC40" s="17" t="e">
        <f t="shared" ref="CC40:CC42" si="32">IF(CB40*$D40&gt;$F$37,#N/A,CB40*$D40)</f>
        <v>#N/A</v>
      </c>
      <c r="CD40" s="17" t="e">
        <f t="shared" ref="CD40:CD42" si="33">IF(CC40*$D40&gt;$F$37,#N/A,CC40*$D40)</f>
        <v>#N/A</v>
      </c>
      <c r="CE40" s="17" t="e">
        <f t="shared" ref="CE40:CE42" si="34">IF(CD40*$D40&gt;$F$37,#N/A,CD40*$D40)</f>
        <v>#N/A</v>
      </c>
      <c r="CF40" s="17" t="e">
        <f t="shared" ref="CF40:CF42" si="35">IF(CE40*$D40&gt;$F$37,#N/A,CE40*$D40)</f>
        <v>#N/A</v>
      </c>
      <c r="CG40" s="17" t="e">
        <f t="shared" ref="CG40:CG42" si="36">IF(CF40*$D40&gt;$F$37,#N/A,CF40*$D40)</f>
        <v>#N/A</v>
      </c>
      <c r="CH40" s="17" t="e">
        <f t="shared" ref="CH40:CH42" si="37">IF(CG40*$D40&gt;$F$37,#N/A,CG40*$D40)</f>
        <v>#N/A</v>
      </c>
      <c r="CI40" s="17" t="e">
        <f t="shared" ref="CI40:CI42" si="38">IF(CH40*$D40&gt;$F$37,#N/A,CH40*$D40)</f>
        <v>#N/A</v>
      </c>
      <c r="CJ40" s="17" t="e">
        <f t="shared" ref="CJ40:CJ42" si="39">IF(CI40*$D40&gt;$F$37,#N/A,CI40*$D40)</f>
        <v>#N/A</v>
      </c>
      <c r="CK40" s="17" t="e">
        <f t="shared" ref="CK40:CK42" si="40">IF(CJ40*$D40&gt;$F$37,#N/A,CJ40*$D40)</f>
        <v>#N/A</v>
      </c>
      <c r="CL40" s="17" t="e">
        <f t="shared" ref="CL40:CL42" si="41">IF(CK40*$D40&gt;$F$37,#N/A,CK40*$D40)</f>
        <v>#N/A</v>
      </c>
      <c r="CM40" s="17" t="e">
        <f t="shared" ref="CM40:CM42" si="42">IF(CL40*$D40&gt;$F$37,#N/A,CL40*$D40)</f>
        <v>#N/A</v>
      </c>
      <c r="CN40" s="17" t="e">
        <f t="shared" ref="CN40:CN42" si="43">IF(CM40*$D40&gt;$F$37,#N/A,CM40*$D40)</f>
        <v>#N/A</v>
      </c>
      <c r="CO40" s="17" t="e">
        <f t="shared" ref="CO40:CO42" si="44">IF(CN40*$D40&gt;$F$37,#N/A,CN40*$D40)</f>
        <v>#N/A</v>
      </c>
      <c r="CP40" s="17" t="e">
        <f t="shared" ref="CP40:CP42" si="45">IF(CO40*$D40&gt;$F$37,#N/A,CO40*$D40)</f>
        <v>#N/A</v>
      </c>
      <c r="CQ40" s="17" t="e">
        <f t="shared" ref="CQ40:CQ42" si="46">IF(CP40*$D40&gt;$F$37,#N/A,CP40*$D40)</f>
        <v>#N/A</v>
      </c>
      <c r="CR40" s="17" t="e">
        <f t="shared" ref="CR40:CR42" si="47">IF(CQ40*$D40&gt;$F$37,#N/A,CQ40*$D40)</f>
        <v>#N/A</v>
      </c>
    </row>
    <row r="41" spans="1:96" x14ac:dyDescent="0.25">
      <c r="B41" s="12"/>
      <c r="C41" t="s">
        <v>67</v>
      </c>
      <c r="D41" s="14">
        <f>2^(1/5)</f>
        <v>1.1486983549970351</v>
      </c>
      <c r="E41">
        <v>50</v>
      </c>
      <c r="F41" s="17">
        <f>IF(E41*$D41&gt;$F$37,#N/A,E41*$D41)</f>
        <v>57.434917749851756</v>
      </c>
      <c r="G41" s="17">
        <f t="shared" ref="G41:BR41" si="48">IF(F41*$D41&gt;$F$37,#N/A,F41*$D41)</f>
        <v>65.975395538644719</v>
      </c>
      <c r="H41" s="17">
        <f t="shared" si="48"/>
        <v>75.785828325519915</v>
      </c>
      <c r="I41" s="17">
        <f t="shared" si="48"/>
        <v>87.055056329612441</v>
      </c>
      <c r="J41" s="17">
        <f t="shared" si="48"/>
        <v>100.00000000000004</v>
      </c>
      <c r="K41" s="17">
        <f t="shared" si="48"/>
        <v>114.86983549970356</v>
      </c>
      <c r="L41" s="17">
        <f t="shared" si="48"/>
        <v>131.95079107728949</v>
      </c>
      <c r="M41" s="17">
        <f t="shared" si="48"/>
        <v>151.57165665103989</v>
      </c>
      <c r="N41" s="17">
        <f t="shared" si="48"/>
        <v>174.11011265922494</v>
      </c>
      <c r="O41" s="17">
        <f t="shared" si="48"/>
        <v>200.00000000000014</v>
      </c>
      <c r="P41" s="17">
        <f t="shared" si="48"/>
        <v>229.7396709994072</v>
      </c>
      <c r="Q41" s="17">
        <f t="shared" si="48"/>
        <v>263.9015821545791</v>
      </c>
      <c r="R41" s="17">
        <f t="shared" si="48"/>
        <v>303.14331330207995</v>
      </c>
      <c r="S41" s="17">
        <f t="shared" si="48"/>
        <v>348.22022531845005</v>
      </c>
      <c r="T41" s="17">
        <f t="shared" si="48"/>
        <v>400.00000000000045</v>
      </c>
      <c r="U41" s="17">
        <f t="shared" si="48"/>
        <v>459.47934199881456</v>
      </c>
      <c r="V41" s="17">
        <f t="shared" si="48"/>
        <v>527.80316430915843</v>
      </c>
      <c r="W41" s="17">
        <f t="shared" si="48"/>
        <v>606.28662660416012</v>
      </c>
      <c r="X41" s="17">
        <f t="shared" si="48"/>
        <v>696.44045063690044</v>
      </c>
      <c r="Y41" s="17">
        <f t="shared" si="48"/>
        <v>800.00000000000136</v>
      </c>
      <c r="Z41" s="17">
        <f t="shared" si="48"/>
        <v>918.95868399762969</v>
      </c>
      <c r="AA41" s="17">
        <f t="shared" si="48"/>
        <v>1055.6063286183173</v>
      </c>
      <c r="AB41" s="17">
        <f t="shared" si="48"/>
        <v>1212.5732532083207</v>
      </c>
      <c r="AC41" s="17">
        <f t="shared" si="48"/>
        <v>1392.8809012738013</v>
      </c>
      <c r="AD41" s="17">
        <f t="shared" si="48"/>
        <v>1600.0000000000032</v>
      </c>
      <c r="AE41" s="17">
        <f t="shared" si="48"/>
        <v>1837.9173679952598</v>
      </c>
      <c r="AF41" s="17">
        <f t="shared" si="48"/>
        <v>2111.2126572366356</v>
      </c>
      <c r="AG41" s="17">
        <f t="shared" si="48"/>
        <v>2425.1465064166428</v>
      </c>
      <c r="AH41" s="17">
        <f t="shared" si="48"/>
        <v>2785.761802547604</v>
      </c>
      <c r="AI41" s="17">
        <f t="shared" si="48"/>
        <v>3200.0000000000082</v>
      </c>
      <c r="AJ41" s="17">
        <f t="shared" si="48"/>
        <v>3675.8347359905215</v>
      </c>
      <c r="AK41" s="17">
        <f t="shared" si="48"/>
        <v>4222.4253144732729</v>
      </c>
      <c r="AL41" s="17">
        <f t="shared" si="48"/>
        <v>4850.2930128332873</v>
      </c>
      <c r="AM41" s="17">
        <f t="shared" si="48"/>
        <v>5571.5236050952108</v>
      </c>
      <c r="AN41" s="17">
        <f t="shared" si="48"/>
        <v>6400.0000000000191</v>
      </c>
      <c r="AO41" s="17">
        <f t="shared" si="48"/>
        <v>7351.6694719810466</v>
      </c>
      <c r="AP41" s="17">
        <f t="shared" si="48"/>
        <v>8444.8506289465495</v>
      </c>
      <c r="AQ41" s="17">
        <f t="shared" si="48"/>
        <v>9700.5860256665783</v>
      </c>
      <c r="AR41" s="17">
        <f t="shared" si="48"/>
        <v>11143.047210190425</v>
      </c>
      <c r="AS41" s="17">
        <f t="shared" si="48"/>
        <v>12800.000000000042</v>
      </c>
      <c r="AT41" s="17">
        <f t="shared" si="48"/>
        <v>14703.338943962097</v>
      </c>
      <c r="AU41" s="17">
        <f t="shared" si="48"/>
        <v>16889.701257893103</v>
      </c>
      <c r="AV41" s="17">
        <f t="shared" si="48"/>
        <v>19401.17205133316</v>
      </c>
      <c r="AW41" s="17">
        <f t="shared" si="48"/>
        <v>22286.094420380854</v>
      </c>
      <c r="AX41" s="17">
        <f t="shared" si="48"/>
        <v>25600.000000000091</v>
      </c>
      <c r="AY41" s="17">
        <f t="shared" si="48"/>
        <v>29406.677887924205</v>
      </c>
      <c r="AZ41" s="17">
        <f t="shared" si="48"/>
        <v>33779.40251578622</v>
      </c>
      <c r="BA41" s="17">
        <f t="shared" si="48"/>
        <v>38802.344102666342</v>
      </c>
      <c r="BB41" s="17">
        <f t="shared" si="48"/>
        <v>44572.18884076173</v>
      </c>
      <c r="BC41" s="17">
        <f t="shared" si="48"/>
        <v>51200.000000000204</v>
      </c>
      <c r="BD41" s="17">
        <f t="shared" si="48"/>
        <v>58813.355775848431</v>
      </c>
      <c r="BE41" s="17">
        <f t="shared" si="48"/>
        <v>67558.805031572469</v>
      </c>
      <c r="BF41" s="17">
        <f t="shared" si="48"/>
        <v>77604.688205332714</v>
      </c>
      <c r="BG41" s="17">
        <f t="shared" si="48"/>
        <v>89144.377681523503</v>
      </c>
      <c r="BH41" s="17" t="e">
        <f t="shared" si="48"/>
        <v>#N/A</v>
      </c>
      <c r="BI41" s="17" t="e">
        <f t="shared" si="48"/>
        <v>#N/A</v>
      </c>
      <c r="BJ41" s="17" t="e">
        <f t="shared" si="48"/>
        <v>#N/A</v>
      </c>
      <c r="BK41" s="17" t="e">
        <f t="shared" si="48"/>
        <v>#N/A</v>
      </c>
      <c r="BL41" s="17" t="e">
        <f t="shared" si="48"/>
        <v>#N/A</v>
      </c>
      <c r="BM41" s="17" t="e">
        <f t="shared" si="48"/>
        <v>#N/A</v>
      </c>
      <c r="BN41" s="17" t="e">
        <f t="shared" si="48"/>
        <v>#N/A</v>
      </c>
      <c r="BO41" s="17" t="e">
        <f t="shared" si="48"/>
        <v>#N/A</v>
      </c>
      <c r="BP41" s="17" t="e">
        <f t="shared" si="48"/>
        <v>#N/A</v>
      </c>
      <c r="BQ41" s="17" t="e">
        <f t="shared" si="48"/>
        <v>#N/A</v>
      </c>
      <c r="BR41" s="17" t="e">
        <f t="shared" si="48"/>
        <v>#N/A</v>
      </c>
      <c r="BS41" s="17" t="e">
        <f t="shared" ref="BS41:BV41" si="49">IF(BR41*$D41&gt;$F$37,#N/A,BR41*$D41)</f>
        <v>#N/A</v>
      </c>
      <c r="BT41" s="17" t="e">
        <f t="shared" si="49"/>
        <v>#N/A</v>
      </c>
      <c r="BU41" s="17" t="e">
        <f t="shared" si="49"/>
        <v>#N/A</v>
      </c>
      <c r="BV41" s="17" t="e">
        <f t="shared" si="49"/>
        <v>#N/A</v>
      </c>
      <c r="BW41" s="17" t="e">
        <f t="shared" si="26"/>
        <v>#N/A</v>
      </c>
      <c r="BX41" s="17" t="e">
        <f t="shared" si="27"/>
        <v>#N/A</v>
      </c>
      <c r="BY41" s="17" t="e">
        <f t="shared" si="28"/>
        <v>#N/A</v>
      </c>
      <c r="BZ41" s="17" t="e">
        <f t="shared" si="29"/>
        <v>#N/A</v>
      </c>
      <c r="CA41" s="17" t="e">
        <f t="shared" si="30"/>
        <v>#N/A</v>
      </c>
      <c r="CB41" s="17" t="e">
        <f t="shared" si="31"/>
        <v>#N/A</v>
      </c>
      <c r="CC41" s="17" t="e">
        <f t="shared" si="32"/>
        <v>#N/A</v>
      </c>
      <c r="CD41" s="17" t="e">
        <f t="shared" si="33"/>
        <v>#N/A</v>
      </c>
      <c r="CE41" s="17" t="e">
        <f t="shared" si="34"/>
        <v>#N/A</v>
      </c>
      <c r="CF41" s="17" t="e">
        <f t="shared" si="35"/>
        <v>#N/A</v>
      </c>
      <c r="CG41" s="17" t="e">
        <f t="shared" si="36"/>
        <v>#N/A</v>
      </c>
      <c r="CH41" s="17" t="e">
        <f t="shared" si="37"/>
        <v>#N/A</v>
      </c>
      <c r="CI41" s="17" t="e">
        <f t="shared" si="38"/>
        <v>#N/A</v>
      </c>
      <c r="CJ41" s="17" t="e">
        <f t="shared" si="39"/>
        <v>#N/A</v>
      </c>
      <c r="CK41" s="17" t="e">
        <f t="shared" si="40"/>
        <v>#N/A</v>
      </c>
      <c r="CL41" s="17" t="e">
        <f t="shared" si="41"/>
        <v>#N/A</v>
      </c>
      <c r="CM41" s="17" t="e">
        <f t="shared" si="42"/>
        <v>#N/A</v>
      </c>
      <c r="CN41" s="17" t="e">
        <f t="shared" si="43"/>
        <v>#N/A</v>
      </c>
      <c r="CO41" s="17" t="e">
        <f t="shared" si="44"/>
        <v>#N/A</v>
      </c>
      <c r="CP41" s="17" t="e">
        <f t="shared" si="45"/>
        <v>#N/A</v>
      </c>
      <c r="CQ41" s="17" t="e">
        <f t="shared" si="46"/>
        <v>#N/A</v>
      </c>
      <c r="CR41" s="17" t="e">
        <f t="shared" si="47"/>
        <v>#N/A</v>
      </c>
    </row>
    <row r="42" spans="1:96" x14ac:dyDescent="0.25">
      <c r="B42" s="12"/>
      <c r="C42" s="15" t="s">
        <v>66</v>
      </c>
      <c r="D42" s="16">
        <f>2^(1/10)</f>
        <v>1.0717734625362931</v>
      </c>
      <c r="E42" s="4">
        <v>50</v>
      </c>
      <c r="F42" s="18">
        <f>IF(E42*$D42&gt;$F$37,#N/A,E42*$D42)</f>
        <v>53.588673126814655</v>
      </c>
      <c r="G42" s="18">
        <f t="shared" ref="G42:BR42" si="50">IF(F42*$D42&gt;$F$37,#N/A,F42*$D42)</f>
        <v>57.434917749851742</v>
      </c>
      <c r="H42" s="18">
        <f t="shared" si="50"/>
        <v>61.557220667245801</v>
      </c>
      <c r="I42" s="18">
        <f t="shared" si="50"/>
        <v>65.97539553864469</v>
      </c>
      <c r="J42" s="18">
        <f t="shared" si="50"/>
        <v>70.710678118654727</v>
      </c>
      <c r="K42" s="18">
        <f t="shared" si="50"/>
        <v>75.785828325519873</v>
      </c>
      <c r="L42" s="18">
        <f t="shared" si="50"/>
        <v>81.22523963562351</v>
      </c>
      <c r="M42" s="18">
        <f t="shared" si="50"/>
        <v>87.05505632961237</v>
      </c>
      <c r="N42" s="18">
        <f t="shared" si="50"/>
        <v>93.303299153680697</v>
      </c>
      <c r="O42" s="18">
        <f t="shared" si="50"/>
        <v>99.999999999999943</v>
      </c>
      <c r="P42" s="18">
        <f t="shared" si="50"/>
        <v>107.17734625362925</v>
      </c>
      <c r="Q42" s="18">
        <f t="shared" si="50"/>
        <v>114.86983549970343</v>
      </c>
      <c r="R42" s="18">
        <f t="shared" si="50"/>
        <v>123.11444133449154</v>
      </c>
      <c r="S42" s="18">
        <f t="shared" si="50"/>
        <v>131.95079107728932</v>
      </c>
      <c r="T42" s="18">
        <f t="shared" si="50"/>
        <v>141.4213562373094</v>
      </c>
      <c r="U42" s="18">
        <f t="shared" si="50"/>
        <v>151.57165665103969</v>
      </c>
      <c r="V42" s="18">
        <f t="shared" si="50"/>
        <v>162.45047927124696</v>
      </c>
      <c r="W42" s="18">
        <f t="shared" si="50"/>
        <v>174.11011265922468</v>
      </c>
      <c r="X42" s="18">
        <f t="shared" si="50"/>
        <v>186.60659830736131</v>
      </c>
      <c r="Y42" s="18">
        <f t="shared" si="50"/>
        <v>199.9999999999998</v>
      </c>
      <c r="Z42" s="18">
        <f t="shared" si="50"/>
        <v>214.35469250725842</v>
      </c>
      <c r="AA42" s="18">
        <f t="shared" si="50"/>
        <v>229.73967099940677</v>
      </c>
      <c r="AB42" s="18">
        <f t="shared" si="50"/>
        <v>246.228882668983</v>
      </c>
      <c r="AC42" s="18">
        <f t="shared" si="50"/>
        <v>263.90158215457859</v>
      </c>
      <c r="AD42" s="18">
        <f t="shared" si="50"/>
        <v>282.84271247461874</v>
      </c>
      <c r="AE42" s="18">
        <f t="shared" si="50"/>
        <v>303.14331330207932</v>
      </c>
      <c r="AF42" s="18">
        <f t="shared" si="50"/>
        <v>324.90095854249387</v>
      </c>
      <c r="AG42" s="18">
        <f t="shared" si="50"/>
        <v>348.22022531844925</v>
      </c>
      <c r="AH42" s="18">
        <f t="shared" si="50"/>
        <v>373.21319661472251</v>
      </c>
      <c r="AI42" s="18">
        <f t="shared" si="50"/>
        <v>399.99999999999949</v>
      </c>
      <c r="AJ42" s="18">
        <f t="shared" si="50"/>
        <v>428.70938501451673</v>
      </c>
      <c r="AK42" s="18">
        <f t="shared" si="50"/>
        <v>459.47934199881342</v>
      </c>
      <c r="AL42" s="18">
        <f t="shared" si="50"/>
        <v>492.4577653379659</v>
      </c>
      <c r="AM42" s="18">
        <f t="shared" si="50"/>
        <v>527.80316430915707</v>
      </c>
      <c r="AN42" s="18">
        <f t="shared" si="50"/>
        <v>565.68542494923736</v>
      </c>
      <c r="AO42" s="18">
        <f t="shared" si="50"/>
        <v>606.28662660415853</v>
      </c>
      <c r="AP42" s="18">
        <f t="shared" si="50"/>
        <v>649.80191708498762</v>
      </c>
      <c r="AQ42" s="18">
        <f t="shared" si="50"/>
        <v>696.44045063689839</v>
      </c>
      <c r="AR42" s="18">
        <f t="shared" si="50"/>
        <v>746.4263932294449</v>
      </c>
      <c r="AS42" s="18">
        <f t="shared" si="50"/>
        <v>799.99999999999886</v>
      </c>
      <c r="AT42" s="18">
        <f t="shared" si="50"/>
        <v>857.41877002903334</v>
      </c>
      <c r="AU42" s="18">
        <f t="shared" si="50"/>
        <v>918.95868399762674</v>
      </c>
      <c r="AV42" s="18">
        <f t="shared" si="50"/>
        <v>984.91553067593168</v>
      </c>
      <c r="AW42" s="18">
        <f t="shared" si="50"/>
        <v>1055.6063286183139</v>
      </c>
      <c r="AX42" s="18">
        <f t="shared" si="50"/>
        <v>1131.3708498984745</v>
      </c>
      <c r="AY42" s="18">
        <f t="shared" si="50"/>
        <v>1212.5732532083168</v>
      </c>
      <c r="AZ42" s="18">
        <f t="shared" si="50"/>
        <v>1299.603834169975</v>
      </c>
      <c r="BA42" s="18">
        <f t="shared" si="50"/>
        <v>1392.8809012737966</v>
      </c>
      <c r="BB42" s="18">
        <f t="shared" si="50"/>
        <v>1492.8527864588896</v>
      </c>
      <c r="BC42" s="18">
        <f t="shared" si="50"/>
        <v>1599.9999999999975</v>
      </c>
      <c r="BD42" s="18">
        <f t="shared" si="50"/>
        <v>1714.8375400580662</v>
      </c>
      <c r="BE42" s="18">
        <f t="shared" si="50"/>
        <v>1837.917367995253</v>
      </c>
      <c r="BF42" s="18">
        <f t="shared" si="50"/>
        <v>1969.8310613518627</v>
      </c>
      <c r="BG42" s="18">
        <f t="shared" si="50"/>
        <v>2111.2126572366269</v>
      </c>
      <c r="BH42" s="18">
        <f t="shared" si="50"/>
        <v>2262.7416997969476</v>
      </c>
      <c r="BI42" s="18">
        <f t="shared" si="50"/>
        <v>2425.1465064166323</v>
      </c>
      <c r="BJ42" s="18">
        <f t="shared" si="50"/>
        <v>2599.2076683399487</v>
      </c>
      <c r="BK42" s="18">
        <f t="shared" si="50"/>
        <v>2785.7618025475917</v>
      </c>
      <c r="BL42" s="18">
        <f t="shared" si="50"/>
        <v>2985.7055729177778</v>
      </c>
      <c r="BM42" s="18">
        <f t="shared" si="50"/>
        <v>3199.9999999999936</v>
      </c>
      <c r="BN42" s="18">
        <f t="shared" si="50"/>
        <v>3429.6750801161311</v>
      </c>
      <c r="BO42" s="18">
        <f t="shared" si="50"/>
        <v>3675.8347359905042</v>
      </c>
      <c r="BP42" s="18">
        <f t="shared" si="50"/>
        <v>3939.6621227037235</v>
      </c>
      <c r="BQ42" s="18">
        <f t="shared" si="50"/>
        <v>4222.425314473252</v>
      </c>
      <c r="BR42" s="18">
        <f t="shared" si="50"/>
        <v>4525.4833995938934</v>
      </c>
      <c r="BS42" s="18">
        <f t="shared" ref="BS42:BV42" si="51">IF(BR42*$D42&gt;$F$37,#N/A,BR42*$D42)</f>
        <v>4850.2930128332619</v>
      </c>
      <c r="BT42" s="18">
        <f t="shared" si="51"/>
        <v>5198.4153366798946</v>
      </c>
      <c r="BU42" s="18">
        <f t="shared" si="51"/>
        <v>5571.5236050951808</v>
      </c>
      <c r="BV42" s="18">
        <f t="shared" si="51"/>
        <v>5971.4111458355528</v>
      </c>
      <c r="BW42" s="18">
        <f t="shared" si="26"/>
        <v>6399.9999999999845</v>
      </c>
      <c r="BX42" s="18">
        <f t="shared" si="27"/>
        <v>6859.3501602322594</v>
      </c>
      <c r="BY42" s="18">
        <f t="shared" si="28"/>
        <v>7351.6694719810057</v>
      </c>
      <c r="BZ42" s="18">
        <f t="shared" si="29"/>
        <v>7879.3242454074443</v>
      </c>
      <c r="CA42" s="18">
        <f t="shared" si="30"/>
        <v>8444.8506289465022</v>
      </c>
      <c r="CB42" s="18">
        <f t="shared" si="31"/>
        <v>9050.966799187785</v>
      </c>
      <c r="CC42" s="18">
        <f t="shared" si="32"/>
        <v>9700.5860256665219</v>
      </c>
      <c r="CD42" s="18">
        <f t="shared" si="33"/>
        <v>10396.830673359787</v>
      </c>
      <c r="CE42" s="18">
        <f t="shared" si="34"/>
        <v>11143.04721019036</v>
      </c>
      <c r="CF42" s="18">
        <f t="shared" si="35"/>
        <v>11942.822291671104</v>
      </c>
      <c r="CG42" s="18">
        <f t="shared" si="36"/>
        <v>12799.999999999965</v>
      </c>
      <c r="CH42" s="18">
        <f t="shared" si="37"/>
        <v>13718.700320464515</v>
      </c>
      <c r="CI42" s="18">
        <f t="shared" si="38"/>
        <v>14703.338943962008</v>
      </c>
      <c r="CJ42" s="18">
        <f t="shared" si="39"/>
        <v>15758.648490814885</v>
      </c>
      <c r="CK42" s="18">
        <f t="shared" si="40"/>
        <v>16889.701257893001</v>
      </c>
      <c r="CL42" s="18">
        <f t="shared" si="41"/>
        <v>18101.933598375566</v>
      </c>
      <c r="CM42" s="18">
        <f t="shared" si="42"/>
        <v>19401.17205133304</v>
      </c>
      <c r="CN42" s="18">
        <f t="shared" si="43"/>
        <v>20793.661346719571</v>
      </c>
      <c r="CO42" s="18">
        <f t="shared" si="44"/>
        <v>22286.094420380716</v>
      </c>
      <c r="CP42" s="18">
        <f t="shared" si="45"/>
        <v>23885.644583342204</v>
      </c>
      <c r="CQ42" s="18">
        <f t="shared" si="46"/>
        <v>25599.999999999927</v>
      </c>
      <c r="CR42" s="18">
        <f t="shared" si="47"/>
        <v>27437.400640929027</v>
      </c>
    </row>
    <row r="43" spans="1:96" x14ac:dyDescent="0.25">
      <c r="B43" s="12">
        <v>1</v>
      </c>
      <c r="C43" t="str" cm="1">
        <f t="array" aca="1" ref="C43" ca="1">INDIRECT(ADDRESS($B43+1,1,1,1,"Confirmed Day Zero"))</f>
        <v>American Samoa</v>
      </c>
      <c r="D43" s="1" cm="1">
        <f t="array" aca="1" ref="D43" ca="1">IF(INDIRECT(ADDRESS($B43+1,D$38,1,1,"Confirmed Day Zero"))=0,#N/A,INDIRECT(ADDRESS($B43+1,D$38,1,1,"Confirmed Day Zero")))</f>
        <v>55191</v>
      </c>
      <c r="E43" t="e" cm="1">
        <f t="array" aca="1" ref="E43" ca="1">IF(INDIRECT(ADDRESS($B43+1,E$38,1,1,"Confirmed Day Zero"))=0,#N/A,INDIRECT(ADDRESS($B43+1,E$38,1,1,"Confirmed Day Zero")))</f>
        <v>#N/A</v>
      </c>
      <c r="F43" t="e" cm="1">
        <f t="array" aca="1" ref="F43" ca="1">IF(INDIRECT(ADDRESS($B43+1,F$38,1,1,"Confirmed Day Zero"))=0,#N/A,INDIRECT(ADDRESS($B43+1,F$38,1,1,"Confirmed Day Zero")))</f>
        <v>#N/A</v>
      </c>
      <c r="G43" t="e" cm="1">
        <f t="array" aca="1" ref="G43" ca="1">IF(INDIRECT(ADDRESS($B43+1,G$38,1,1,"Confirmed Day Zero"))=0,#N/A,INDIRECT(ADDRESS($B43+1,G$38,1,1,"Confirmed Day Zero")))</f>
        <v>#N/A</v>
      </c>
      <c r="H43" t="e" cm="1">
        <f t="array" aca="1" ref="H43" ca="1">IF(INDIRECT(ADDRESS($B43+1,H$38,1,1,"Confirmed Day Zero"))=0,#N/A,INDIRECT(ADDRESS($B43+1,H$38,1,1,"Confirmed Day Zero")))</f>
        <v>#N/A</v>
      </c>
      <c r="I43" t="e" cm="1">
        <f t="array" aca="1" ref="I43" ca="1">IF(INDIRECT(ADDRESS($B43+1,I$38,1,1,"Confirmed Day Zero"))=0,#N/A,INDIRECT(ADDRESS($B43+1,I$38,1,1,"Confirmed Day Zero")))</f>
        <v>#N/A</v>
      </c>
      <c r="J43" t="e" cm="1">
        <f t="array" aca="1" ref="J43" ca="1">IF(INDIRECT(ADDRESS($B43+1,J$38,1,1,"Confirmed Day Zero"))=0,#N/A,INDIRECT(ADDRESS($B43+1,J$38,1,1,"Confirmed Day Zero")))</f>
        <v>#N/A</v>
      </c>
      <c r="K43" t="e" cm="1">
        <f t="array" aca="1" ref="K43" ca="1">IF(INDIRECT(ADDRESS($B43+1,K$38,1,1,"Confirmed Day Zero"))=0,#N/A,INDIRECT(ADDRESS($B43+1,K$38,1,1,"Confirmed Day Zero")))</f>
        <v>#N/A</v>
      </c>
      <c r="L43" t="e" cm="1">
        <f t="array" aca="1" ref="L43" ca="1">IF(INDIRECT(ADDRESS($B43+1,L$38,1,1,"Confirmed Day Zero"))=0,#N/A,INDIRECT(ADDRESS($B43+1,L$38,1,1,"Confirmed Day Zero")))</f>
        <v>#N/A</v>
      </c>
      <c r="M43" t="e" cm="1">
        <f t="array" aca="1" ref="M43" ca="1">IF(INDIRECT(ADDRESS($B43+1,M$38,1,1,"Confirmed Day Zero"))=0,#N/A,INDIRECT(ADDRESS($B43+1,M$38,1,1,"Confirmed Day Zero")))</f>
        <v>#N/A</v>
      </c>
      <c r="N43" t="e" cm="1">
        <f t="array" aca="1" ref="N43" ca="1">IF(INDIRECT(ADDRESS($B43+1,N$38,1,1,"Confirmed Day Zero"))=0,#N/A,INDIRECT(ADDRESS($B43+1,N$38,1,1,"Confirmed Day Zero")))</f>
        <v>#N/A</v>
      </c>
      <c r="O43" t="e" cm="1">
        <f t="array" aca="1" ref="O43" ca="1">IF(INDIRECT(ADDRESS($B43+1,O$38,1,1,"Confirmed Day Zero"))=0,#N/A,INDIRECT(ADDRESS($B43+1,O$38,1,1,"Confirmed Day Zero")))</f>
        <v>#N/A</v>
      </c>
      <c r="P43" t="e" cm="1">
        <f t="array" aca="1" ref="P43" ca="1">IF(INDIRECT(ADDRESS($B43+1,P$38,1,1,"Confirmed Day Zero"))=0,#N/A,INDIRECT(ADDRESS($B43+1,P$38,1,1,"Confirmed Day Zero")))</f>
        <v>#N/A</v>
      </c>
      <c r="Q43" t="e" cm="1">
        <f t="array" aca="1" ref="Q43" ca="1">IF(INDIRECT(ADDRESS($B43+1,Q$38,1,1,"Confirmed Day Zero"))=0,#N/A,INDIRECT(ADDRESS($B43+1,Q$38,1,1,"Confirmed Day Zero")))</f>
        <v>#N/A</v>
      </c>
      <c r="R43" t="e" cm="1">
        <f t="array" aca="1" ref="R43" ca="1">IF(INDIRECT(ADDRESS($B43+1,R$38,1,1,"Confirmed Day Zero"))=0,#N/A,INDIRECT(ADDRESS($B43+1,R$38,1,1,"Confirmed Day Zero")))</f>
        <v>#N/A</v>
      </c>
      <c r="S43" t="e" cm="1">
        <f t="array" aca="1" ref="S43" ca="1">IF(INDIRECT(ADDRESS($B43+1,S$38,1,1,"Confirmed Day Zero"))=0,#N/A,INDIRECT(ADDRESS($B43+1,S$38,1,1,"Confirmed Day Zero")))</f>
        <v>#N/A</v>
      </c>
      <c r="T43" t="e" cm="1">
        <f t="array" aca="1" ref="T43" ca="1">IF(INDIRECT(ADDRESS($B43+1,T$38,1,1,"Confirmed Day Zero"))=0,#N/A,INDIRECT(ADDRESS($B43+1,T$38,1,1,"Confirmed Day Zero")))</f>
        <v>#N/A</v>
      </c>
      <c r="U43" t="e" cm="1">
        <f t="array" aca="1" ref="U43" ca="1">IF(INDIRECT(ADDRESS($B43+1,U$38,1,1,"Confirmed Day Zero"))=0,#N/A,INDIRECT(ADDRESS($B43+1,U$38,1,1,"Confirmed Day Zero")))</f>
        <v>#N/A</v>
      </c>
      <c r="V43" t="e" cm="1">
        <f t="array" aca="1" ref="V43" ca="1">IF(INDIRECT(ADDRESS($B43+1,V$38,1,1,"Confirmed Day Zero"))=0,#N/A,INDIRECT(ADDRESS($B43+1,V$38,1,1,"Confirmed Day Zero")))</f>
        <v>#N/A</v>
      </c>
      <c r="W43" t="e" cm="1">
        <f t="array" aca="1" ref="W43" ca="1">IF(INDIRECT(ADDRESS($B43+1,W$38,1,1,"Confirmed Day Zero"))=0,#N/A,INDIRECT(ADDRESS($B43+1,W$38,1,1,"Confirmed Day Zero")))</f>
        <v>#N/A</v>
      </c>
      <c r="X43" t="e" cm="1">
        <f t="array" aca="1" ref="X43" ca="1">IF(INDIRECT(ADDRESS($B43+1,X$38,1,1,"Confirmed Day Zero"))=0,#N/A,INDIRECT(ADDRESS($B43+1,X$38,1,1,"Confirmed Day Zero")))</f>
        <v>#N/A</v>
      </c>
      <c r="Y43" t="e" cm="1">
        <f t="array" aca="1" ref="Y43" ca="1">IF(INDIRECT(ADDRESS($B43+1,Y$38,1,1,"Confirmed Day Zero"))=0,#N/A,INDIRECT(ADDRESS($B43+1,Y$38,1,1,"Confirmed Day Zero")))</f>
        <v>#N/A</v>
      </c>
      <c r="Z43" t="e" cm="1">
        <f t="array" aca="1" ref="Z43" ca="1">IF(INDIRECT(ADDRESS($B43+1,Z$38,1,1,"Confirmed Day Zero"))=0,#N/A,INDIRECT(ADDRESS($B43+1,Z$38,1,1,"Confirmed Day Zero")))</f>
        <v>#N/A</v>
      </c>
      <c r="AA43" t="e" cm="1">
        <f t="array" aca="1" ref="AA43" ca="1">IF(INDIRECT(ADDRESS($B43+1,AA$38,1,1,"Confirmed Day Zero"))=0,#N/A,INDIRECT(ADDRESS($B43+1,AA$38,1,1,"Confirmed Day Zero")))</f>
        <v>#N/A</v>
      </c>
      <c r="AB43" t="e" cm="1">
        <f t="array" aca="1" ref="AB43" ca="1">IF(INDIRECT(ADDRESS($B43+1,AB$38,1,1,"Confirmed Day Zero"))=0,#N/A,INDIRECT(ADDRESS($B43+1,AB$38,1,1,"Confirmed Day Zero")))</f>
        <v>#N/A</v>
      </c>
      <c r="AC43" t="e" cm="1">
        <f t="array" aca="1" ref="AC43" ca="1">IF(INDIRECT(ADDRESS($B43+1,AC$38,1,1,"Confirmed Day Zero"))=0,#N/A,INDIRECT(ADDRESS($B43+1,AC$38,1,1,"Confirmed Day Zero")))</f>
        <v>#N/A</v>
      </c>
      <c r="AD43" t="e" cm="1">
        <f t="array" aca="1" ref="AD43" ca="1">IF(INDIRECT(ADDRESS($B43+1,AD$38,1,1,"Confirmed Day Zero"))=0,#N/A,INDIRECT(ADDRESS($B43+1,AD$38,1,1,"Confirmed Day Zero")))</f>
        <v>#N/A</v>
      </c>
      <c r="AE43" t="e" cm="1">
        <f t="array" aca="1" ref="AE43" ca="1">IF(INDIRECT(ADDRESS($B43+1,AE$38,1,1,"Confirmed Day Zero"))=0,#N/A,INDIRECT(ADDRESS($B43+1,AE$38,1,1,"Confirmed Day Zero")))</f>
        <v>#N/A</v>
      </c>
      <c r="AF43" t="e" cm="1">
        <f t="array" aca="1" ref="AF43" ca="1">IF(INDIRECT(ADDRESS($B43+1,AF$38,1,1,"Confirmed Day Zero"))=0,#N/A,INDIRECT(ADDRESS($B43+1,AF$38,1,1,"Confirmed Day Zero")))</f>
        <v>#N/A</v>
      </c>
      <c r="AG43" t="e" cm="1">
        <f t="array" aca="1" ref="AG43" ca="1">IF(INDIRECT(ADDRESS($B43+1,AG$38,1,1,"Confirmed Day Zero"))=0,#N/A,INDIRECT(ADDRESS($B43+1,AG$38,1,1,"Confirmed Day Zero")))</f>
        <v>#N/A</v>
      </c>
      <c r="AH43" t="e" cm="1">
        <f t="array" aca="1" ref="AH43" ca="1">IF(INDIRECT(ADDRESS($B43+1,AH$38,1,1,"Confirmed Day Zero"))=0,#N/A,INDIRECT(ADDRESS($B43+1,AH$38,1,1,"Confirmed Day Zero")))</f>
        <v>#N/A</v>
      </c>
      <c r="AI43" t="e" cm="1">
        <f t="array" aca="1" ref="AI43" ca="1">IF(INDIRECT(ADDRESS($B43+1,AI$38,1,1,"Confirmed Day Zero"))=0,#N/A,INDIRECT(ADDRESS($B43+1,AI$38,1,1,"Confirmed Day Zero")))</f>
        <v>#N/A</v>
      </c>
      <c r="AJ43" t="e" cm="1">
        <f t="array" aca="1" ref="AJ43" ca="1">IF(INDIRECT(ADDRESS($B43+1,AJ$38,1,1,"Confirmed Day Zero"))=0,#N/A,INDIRECT(ADDRESS($B43+1,AJ$38,1,1,"Confirmed Day Zero")))</f>
        <v>#N/A</v>
      </c>
      <c r="AK43" t="e" cm="1">
        <f t="array" aca="1" ref="AK43" ca="1">IF(INDIRECT(ADDRESS($B43+1,AK$38,1,1,"Confirmed Day Zero"))=0,#N/A,INDIRECT(ADDRESS($B43+1,AK$38,1,1,"Confirmed Day Zero")))</f>
        <v>#N/A</v>
      </c>
      <c r="AL43" t="e" cm="1">
        <f t="array" aca="1" ref="AL43" ca="1">IF(INDIRECT(ADDRESS($B43+1,AL$38,1,1,"Confirmed Day Zero"))=0,#N/A,INDIRECT(ADDRESS($B43+1,AL$38,1,1,"Confirmed Day Zero")))</f>
        <v>#N/A</v>
      </c>
      <c r="AM43" t="e" cm="1">
        <f t="array" aca="1" ref="AM43" ca="1">IF(INDIRECT(ADDRESS($B43+1,AM$38,1,1,"Confirmed Day Zero"))=0,#N/A,INDIRECT(ADDRESS($B43+1,AM$38,1,1,"Confirmed Day Zero")))</f>
        <v>#N/A</v>
      </c>
      <c r="AN43" t="e" cm="1">
        <f t="array" aca="1" ref="AN43" ca="1">IF(INDIRECT(ADDRESS($B43+1,AN$38,1,1,"Confirmed Day Zero"))=0,#N/A,INDIRECT(ADDRESS($B43+1,AN$38,1,1,"Confirmed Day Zero")))</f>
        <v>#N/A</v>
      </c>
      <c r="AO43" t="e" cm="1">
        <f t="array" aca="1" ref="AO43" ca="1">IF(INDIRECT(ADDRESS($B43+1,AO$38,1,1,"Confirmed Day Zero"))=0,#N/A,INDIRECT(ADDRESS($B43+1,AO$38,1,1,"Confirmed Day Zero")))</f>
        <v>#N/A</v>
      </c>
      <c r="AP43" t="e" cm="1">
        <f t="array" aca="1" ref="AP43" ca="1">IF(INDIRECT(ADDRESS($B43+1,AP$38,1,1,"Confirmed Day Zero"))=0,#N/A,INDIRECT(ADDRESS($B43+1,AP$38,1,1,"Confirmed Day Zero")))</f>
        <v>#N/A</v>
      </c>
      <c r="AQ43" t="e" cm="1">
        <f t="array" aca="1" ref="AQ43" ca="1">IF(INDIRECT(ADDRESS($B43+1,AQ$38,1,1,"Confirmed Day Zero"))=0,#N/A,INDIRECT(ADDRESS($B43+1,AQ$38,1,1,"Confirmed Day Zero")))</f>
        <v>#N/A</v>
      </c>
      <c r="AR43" t="e" cm="1">
        <f t="array" aca="1" ref="AR43" ca="1">IF(INDIRECT(ADDRESS($B43+1,AR$38,1,1,"Confirmed Day Zero"))=0,#N/A,INDIRECT(ADDRESS($B43+1,AR$38,1,1,"Confirmed Day Zero")))</f>
        <v>#N/A</v>
      </c>
      <c r="AS43" t="e" cm="1">
        <f t="array" aca="1" ref="AS43" ca="1">IF(INDIRECT(ADDRESS($B43+1,AS$38,1,1,"Confirmed Day Zero"))=0,#N/A,INDIRECT(ADDRESS($B43+1,AS$38,1,1,"Confirmed Day Zero")))</f>
        <v>#N/A</v>
      </c>
      <c r="AT43" t="e" cm="1">
        <f t="array" aca="1" ref="AT43" ca="1">IF(INDIRECT(ADDRESS($B43+1,AT$38,1,1,"Confirmed Day Zero"))=0,#N/A,INDIRECT(ADDRESS($B43+1,AT$38,1,1,"Confirmed Day Zero")))</f>
        <v>#N/A</v>
      </c>
      <c r="AU43" t="e" cm="1">
        <f t="array" aca="1" ref="AU43" ca="1">IF(INDIRECT(ADDRESS($B43+1,AU$38,1,1,"Confirmed Day Zero"))=0,#N/A,INDIRECT(ADDRESS($B43+1,AU$38,1,1,"Confirmed Day Zero")))</f>
        <v>#N/A</v>
      </c>
      <c r="AV43" t="e" cm="1">
        <f t="array" aca="1" ref="AV43" ca="1">IF(INDIRECT(ADDRESS($B43+1,AV$38,1,1,"Confirmed Day Zero"))=0,#N/A,INDIRECT(ADDRESS($B43+1,AV$38,1,1,"Confirmed Day Zero")))</f>
        <v>#N/A</v>
      </c>
      <c r="AW43" t="e" cm="1">
        <f t="array" aca="1" ref="AW43" ca="1">IF(INDIRECT(ADDRESS($B43+1,AW$38,1,1,"Confirmed Day Zero"))=0,#N/A,INDIRECT(ADDRESS($B43+1,AW$38,1,1,"Confirmed Day Zero")))</f>
        <v>#N/A</v>
      </c>
      <c r="AX43" t="e" cm="1">
        <f t="array" aca="1" ref="AX43" ca="1">IF(INDIRECT(ADDRESS($B43+1,AX$38,1,1,"Confirmed Day Zero"))=0,#N/A,INDIRECT(ADDRESS($B43+1,AX$38,1,1,"Confirmed Day Zero")))</f>
        <v>#N/A</v>
      </c>
      <c r="AY43" t="e" cm="1">
        <f t="array" aca="1" ref="AY43" ca="1">IF(INDIRECT(ADDRESS($B43+1,AY$38,1,1,"Confirmed Day Zero"))=0,#N/A,INDIRECT(ADDRESS($B43+1,AY$38,1,1,"Confirmed Day Zero")))</f>
        <v>#N/A</v>
      </c>
      <c r="AZ43" t="e" cm="1">
        <f t="array" aca="1" ref="AZ43" ca="1">IF(INDIRECT(ADDRESS($B43+1,AZ$38,1,1,"Confirmed Day Zero"))=0,#N/A,INDIRECT(ADDRESS($B43+1,AZ$38,1,1,"Confirmed Day Zero")))</f>
        <v>#N/A</v>
      </c>
      <c r="BA43" t="e" cm="1">
        <f t="array" aca="1" ref="BA43" ca="1">IF(INDIRECT(ADDRESS($B43+1,BA$38,1,1,"Confirmed Day Zero"))=0,#N/A,INDIRECT(ADDRESS($B43+1,BA$38,1,1,"Confirmed Day Zero")))</f>
        <v>#N/A</v>
      </c>
      <c r="BB43" t="e" cm="1">
        <f t="array" aca="1" ref="BB43" ca="1">IF(INDIRECT(ADDRESS($B43+1,BB$38,1,1,"Confirmed Day Zero"))=0,#N/A,INDIRECT(ADDRESS($B43+1,BB$38,1,1,"Confirmed Day Zero")))</f>
        <v>#N/A</v>
      </c>
      <c r="BC43" t="e" cm="1">
        <f t="array" aca="1" ref="BC43" ca="1">IF(INDIRECT(ADDRESS($B43+1,BC$38,1,1,"Confirmed Day Zero"))=0,#N/A,INDIRECT(ADDRESS($B43+1,BC$38,1,1,"Confirmed Day Zero")))</f>
        <v>#N/A</v>
      </c>
      <c r="BD43" t="e" cm="1">
        <f t="array" aca="1" ref="BD43" ca="1">IF(INDIRECT(ADDRESS($B43+1,BD$38,1,1,"Confirmed Day Zero"))=0,#N/A,INDIRECT(ADDRESS($B43+1,BD$38,1,1,"Confirmed Day Zero")))</f>
        <v>#N/A</v>
      </c>
      <c r="BE43" t="e" cm="1">
        <f t="array" aca="1" ref="BE43" ca="1">IF(INDIRECT(ADDRESS($B43+1,BE$38,1,1,"Confirmed Day Zero"))=0,#N/A,INDIRECT(ADDRESS($B43+1,BE$38,1,1,"Confirmed Day Zero")))</f>
        <v>#N/A</v>
      </c>
      <c r="BF43" t="e" cm="1">
        <f t="array" aca="1" ref="BF43" ca="1">IF(INDIRECT(ADDRESS($B43+1,BF$38,1,1,"Confirmed Day Zero"))=0,#N/A,INDIRECT(ADDRESS($B43+1,BF$38,1,1,"Confirmed Day Zero")))</f>
        <v>#N/A</v>
      </c>
      <c r="BG43" t="e" cm="1">
        <f t="array" aca="1" ref="BG43" ca="1">IF(INDIRECT(ADDRESS($B43+1,BG$38,1,1,"Confirmed Day Zero"))=0,#N/A,INDIRECT(ADDRESS($B43+1,BG$38,1,1,"Confirmed Day Zero")))</f>
        <v>#N/A</v>
      </c>
      <c r="BH43" t="e" cm="1">
        <f t="array" aca="1" ref="BH43" ca="1">IF(INDIRECT(ADDRESS($B43+1,BH$38,1,1,"Confirmed Day Zero"))=0,#N/A,INDIRECT(ADDRESS($B43+1,BH$38,1,1,"Confirmed Day Zero")))</f>
        <v>#N/A</v>
      </c>
      <c r="BI43" t="e" cm="1">
        <f t="array" aca="1" ref="BI43" ca="1">IF(INDIRECT(ADDRESS($B43+1,BI$38,1,1,"Confirmed Day Zero"))=0,#N/A,INDIRECT(ADDRESS($B43+1,BI$38,1,1,"Confirmed Day Zero")))</f>
        <v>#N/A</v>
      </c>
      <c r="BJ43" t="e" cm="1">
        <f t="array" aca="1" ref="BJ43" ca="1">IF(INDIRECT(ADDRESS($B43+1,BJ$38,1,1,"Confirmed Day Zero"))=0,#N/A,INDIRECT(ADDRESS($B43+1,BJ$38,1,1,"Confirmed Day Zero")))</f>
        <v>#N/A</v>
      </c>
      <c r="BK43" t="e" cm="1">
        <f t="array" aca="1" ref="BK43" ca="1">IF(INDIRECT(ADDRESS($B43+1,BK$38,1,1,"Confirmed Day Zero"))=0,#N/A,INDIRECT(ADDRESS($B43+1,BK$38,1,1,"Confirmed Day Zero")))</f>
        <v>#N/A</v>
      </c>
      <c r="BL43" t="e" cm="1">
        <f t="array" aca="1" ref="BL43" ca="1">IF(INDIRECT(ADDRESS($B43+1,BL$38,1,1,"Confirmed Day Zero"))=0,#N/A,INDIRECT(ADDRESS($B43+1,BL$38,1,1,"Confirmed Day Zero")))</f>
        <v>#N/A</v>
      </c>
      <c r="BM43" t="e" cm="1">
        <f t="array" aca="1" ref="BM43" ca="1">IF(INDIRECT(ADDRESS($B43+1,BM$38,1,1,"Confirmed Day Zero"))=0,#N/A,INDIRECT(ADDRESS($B43+1,BM$38,1,1,"Confirmed Day Zero")))</f>
        <v>#N/A</v>
      </c>
      <c r="BN43" t="e" cm="1">
        <f t="array" aca="1" ref="BN43" ca="1">IF(INDIRECT(ADDRESS($B43+1,BN$38,1,1,"Confirmed Day Zero"))=0,#N/A,INDIRECT(ADDRESS($B43+1,BN$38,1,1,"Confirmed Day Zero")))</f>
        <v>#N/A</v>
      </c>
      <c r="BO43" t="e" cm="1">
        <f t="array" aca="1" ref="BO43" ca="1">IF(INDIRECT(ADDRESS($B43+1,BO$38,1,1,"Confirmed Day Zero"))=0,#N/A,INDIRECT(ADDRESS($B43+1,BO$38,1,1,"Confirmed Day Zero")))</f>
        <v>#N/A</v>
      </c>
      <c r="BP43" t="e" cm="1">
        <f t="array" aca="1" ref="BP43" ca="1">IF(INDIRECT(ADDRESS($B43+1,BP$38,1,1,"Confirmed Day Zero"))=0,#N/A,INDIRECT(ADDRESS($B43+1,BP$38,1,1,"Confirmed Day Zero")))</f>
        <v>#N/A</v>
      </c>
      <c r="BQ43" t="e" cm="1">
        <f t="array" aca="1" ref="BQ43" ca="1">IF(INDIRECT(ADDRESS($B43+1,BQ$38,1,1,"Confirmed Day Zero"))=0,#N/A,INDIRECT(ADDRESS($B43+1,BQ$38,1,1,"Confirmed Day Zero")))</f>
        <v>#N/A</v>
      </c>
      <c r="BR43" t="e" cm="1">
        <f t="array" aca="1" ref="BR43" ca="1">IF(INDIRECT(ADDRESS($B43+1,BR$38,1,1,"Confirmed Day Zero"))=0,#N/A,INDIRECT(ADDRESS($B43+1,BR$38,1,1,"Confirmed Day Zero")))</f>
        <v>#N/A</v>
      </c>
      <c r="BS43" t="e" cm="1">
        <f t="array" aca="1" ref="BS43" ca="1">IF(INDIRECT(ADDRESS($B43+1,BS$38,1,1,"Confirmed Day Zero"))=0,#N/A,INDIRECT(ADDRESS($B43+1,BS$38,1,1,"Confirmed Day Zero")))</f>
        <v>#N/A</v>
      </c>
      <c r="BT43" t="e" cm="1">
        <f t="array" aca="1" ref="BT43" ca="1">IF(INDIRECT(ADDRESS($B43+1,BT$38,1,1,"Confirmed Day Zero"))=0,#N/A,INDIRECT(ADDRESS($B43+1,BT$38,1,1,"Confirmed Day Zero")))</f>
        <v>#N/A</v>
      </c>
      <c r="BU43" t="e" cm="1">
        <f t="array" aca="1" ref="BU43" ca="1">IF(INDIRECT(ADDRESS($B43+1,BU$38,1,1,"Confirmed Day Zero"))=0,#N/A,INDIRECT(ADDRESS($B43+1,BU$38,1,1,"Confirmed Day Zero")))</f>
        <v>#N/A</v>
      </c>
      <c r="BV43" t="e" cm="1">
        <f t="array" aca="1" ref="BV43" ca="1">IF(INDIRECT(ADDRESS($B43+1,BV$38,1,1,"Confirmed Day Zero"))=0,#N/A,INDIRECT(ADDRESS($B43+1,BV$38,1,1,"Confirmed Day Zero")))</f>
        <v>#N/A</v>
      </c>
      <c r="BW43" t="e" cm="1">
        <f t="array" aca="1" ref="BW43" ca="1">IF(INDIRECT(ADDRESS($B43+1,BW$38,1,1,"Confirmed Day Zero"))=0,#N/A,INDIRECT(ADDRESS($B43+1,BW$38,1,1,"Confirmed Day Zero")))</f>
        <v>#N/A</v>
      </c>
      <c r="BX43" t="e" cm="1">
        <f t="array" aca="1" ref="BX43" ca="1">IF(INDIRECT(ADDRESS($B43+1,BX$38,1,1,"Confirmed Day Zero"))=0,#N/A,INDIRECT(ADDRESS($B43+1,BX$38,1,1,"Confirmed Day Zero")))</f>
        <v>#N/A</v>
      </c>
      <c r="BY43" t="e" cm="1">
        <f t="array" aca="1" ref="BY43" ca="1">IF(INDIRECT(ADDRESS($B43+1,BY$38,1,1,"Confirmed Day Zero"))=0,#N/A,INDIRECT(ADDRESS($B43+1,BY$38,1,1,"Confirmed Day Zero")))</f>
        <v>#N/A</v>
      </c>
      <c r="BZ43" t="e" cm="1">
        <f t="array" aca="1" ref="BZ43" ca="1">IF(INDIRECT(ADDRESS($B43+1,BZ$38,1,1,"Confirmed Day Zero"))=0,#N/A,INDIRECT(ADDRESS($B43+1,BZ$38,1,1,"Confirmed Day Zero")))</f>
        <v>#N/A</v>
      </c>
      <c r="CA43" t="e" cm="1">
        <f t="array" aca="1" ref="CA43" ca="1">IF(INDIRECT(ADDRESS($B43+1,CA$38,1,1,"Confirmed Day Zero"))=0,#N/A,INDIRECT(ADDRESS($B43+1,CA$38,1,1,"Confirmed Day Zero")))</f>
        <v>#N/A</v>
      </c>
      <c r="CB43" t="e" cm="1">
        <f t="array" aca="1" ref="CB43" ca="1">IF(INDIRECT(ADDRESS($B43+1,CB$38,1,1,"Confirmed Day Zero"))=0,#N/A,INDIRECT(ADDRESS($B43+1,CB$38,1,1,"Confirmed Day Zero")))</f>
        <v>#N/A</v>
      </c>
      <c r="CC43" t="e" cm="1">
        <f t="array" aca="1" ref="CC43" ca="1">IF(INDIRECT(ADDRESS($B43+1,CC$38,1,1,"Confirmed Day Zero"))=0,#N/A,INDIRECT(ADDRESS($B43+1,CC$38,1,1,"Confirmed Day Zero")))</f>
        <v>#N/A</v>
      </c>
      <c r="CD43" t="e" cm="1">
        <f t="array" aca="1" ref="CD43" ca="1">IF(INDIRECT(ADDRESS($B43+1,CD$38,1,1,"Confirmed Day Zero"))=0,#N/A,INDIRECT(ADDRESS($B43+1,CD$38,1,1,"Confirmed Day Zero")))</f>
        <v>#N/A</v>
      </c>
      <c r="CE43" t="e" cm="1">
        <f t="array" aca="1" ref="CE43" ca="1">IF(INDIRECT(ADDRESS($B43+1,CE$38,1,1,"Confirmed Day Zero"))=0,#N/A,INDIRECT(ADDRESS($B43+1,CE$38,1,1,"Confirmed Day Zero")))</f>
        <v>#N/A</v>
      </c>
      <c r="CF43" t="e" cm="1">
        <f t="array" aca="1" ref="CF43" ca="1">IF(INDIRECT(ADDRESS($B43+1,CF$38,1,1,"Confirmed Day Zero"))=0,#N/A,INDIRECT(ADDRESS($B43+1,CF$38,1,1,"Confirmed Day Zero")))</f>
        <v>#N/A</v>
      </c>
      <c r="CG43" t="e" cm="1">
        <f t="array" aca="1" ref="CG43" ca="1">IF(INDIRECT(ADDRESS($B43+1,CG$38,1,1,"Confirmed Day Zero"))=0,#N/A,INDIRECT(ADDRESS($B43+1,CG$38,1,1,"Confirmed Day Zero")))</f>
        <v>#N/A</v>
      </c>
      <c r="CH43" t="e" cm="1">
        <f t="array" aca="1" ref="CH43" ca="1">IF(INDIRECT(ADDRESS($B43+1,CH$38,1,1,"Confirmed Day Zero"))=0,#N/A,INDIRECT(ADDRESS($B43+1,CH$38,1,1,"Confirmed Day Zero")))</f>
        <v>#N/A</v>
      </c>
      <c r="CI43" t="e" cm="1">
        <f t="array" aca="1" ref="CI43" ca="1">IF(INDIRECT(ADDRESS($B43+1,CI$38,1,1,"Confirmed Day Zero"))=0,#N/A,INDIRECT(ADDRESS($B43+1,CI$38,1,1,"Confirmed Day Zero")))</f>
        <v>#N/A</v>
      </c>
      <c r="CJ43" t="e" cm="1">
        <f t="array" aca="1" ref="CJ43" ca="1">IF(INDIRECT(ADDRESS($B43+1,CJ$38,1,1,"Confirmed Day Zero"))=0,#N/A,INDIRECT(ADDRESS($B43+1,CJ$38,1,1,"Confirmed Day Zero")))</f>
        <v>#N/A</v>
      </c>
      <c r="CK43" t="e" cm="1">
        <f t="array" aca="1" ref="CK43" ca="1">IF(INDIRECT(ADDRESS($B43+1,CK$38,1,1,"Confirmed Day Zero"))=0,#N/A,INDIRECT(ADDRESS($B43+1,CK$38,1,1,"Confirmed Day Zero")))</f>
        <v>#N/A</v>
      </c>
      <c r="CL43" t="e" cm="1">
        <f t="array" aca="1" ref="CL43" ca="1">IF(INDIRECT(ADDRESS($B43+1,CL$38,1,1,"Confirmed Day Zero"))=0,#N/A,INDIRECT(ADDRESS($B43+1,CL$38,1,1,"Confirmed Day Zero")))</f>
        <v>#N/A</v>
      </c>
      <c r="CM43" t="e" cm="1">
        <f t="array" aca="1" ref="CM43" ca="1">IF(INDIRECT(ADDRESS($B43+1,CM$38,1,1,"Confirmed Day Zero"))=0,#N/A,INDIRECT(ADDRESS($B43+1,CM$38,1,1,"Confirmed Day Zero")))</f>
        <v>#N/A</v>
      </c>
      <c r="CN43" t="e" cm="1">
        <f t="array" aca="1" ref="CN43" ca="1">IF(INDIRECT(ADDRESS($B43+1,CN$38,1,1,"Confirmed Day Zero"))=0,#N/A,INDIRECT(ADDRESS($B43+1,CN$38,1,1,"Confirmed Day Zero")))</f>
        <v>#N/A</v>
      </c>
      <c r="CO43" t="e" cm="1">
        <f t="array" aca="1" ref="CO43" ca="1">IF(INDIRECT(ADDRESS($B43+1,CO$38,1,1,"Confirmed Day Zero"))=0,#N/A,INDIRECT(ADDRESS($B43+1,CO$38,1,1,"Confirmed Day Zero")))</f>
        <v>#N/A</v>
      </c>
      <c r="CP43" t="e" cm="1">
        <f t="array" aca="1" ref="CP43" ca="1">IF(INDIRECT(ADDRESS($B43+1,CP$38,1,1,"Confirmed Day Zero"))=0,#N/A,INDIRECT(ADDRESS($B43+1,CP$38,1,1,"Confirmed Day Zero")))</f>
        <v>#N/A</v>
      </c>
      <c r="CQ43" t="e" cm="1">
        <f t="array" aca="1" ref="CQ43" ca="1">IF(INDIRECT(ADDRESS($B43+1,CQ$38,1,1,"Confirmed Day Zero"))=0,#N/A,INDIRECT(ADDRESS($B43+1,CQ$38,1,1,"Confirmed Day Zero")))</f>
        <v>#N/A</v>
      </c>
      <c r="CR43" t="e" cm="1">
        <f t="array" aca="1" ref="CR43" ca="1">IF(INDIRECT(ADDRESS($B43+1,CR$38,1,1,"Confirmed Day Zero"))=0,#N/A,INDIRECT(ADDRESS($B43+1,CR$38,1,1,"Confirmed Day Zero")))</f>
        <v>#N/A</v>
      </c>
    </row>
    <row r="44" spans="1:96" x14ac:dyDescent="0.25">
      <c r="A44" t="str">
        <f ca="1">RIGHT(C44,LEN(C44)-LEN(C$43)-1)</f>
        <v>a Islands</v>
      </c>
      <c r="B44" s="12">
        <f t="shared" ref="B44:B102" si="52">B43+1</f>
        <v>2</v>
      </c>
      <c r="C44" t="str" cm="1">
        <f t="array" aca="1" ref="C44" ca="1">INDIRECT(ADDRESS($B44+1,1,1,1,"Confirmed Day Zero"))</f>
        <v>Northern Mariana Islands</v>
      </c>
      <c r="D44" s="1" cm="1">
        <f t="array" aca="1" ref="D44" ca="1">IF(INDIRECT(ADDRESS($B44+1,D$38,1,1,"Confirmed Day Zero"))=0,#N/A,INDIRECT(ADDRESS($B44+1,D$38,1,1,"Confirmed Day Zero")))</f>
        <v>57559</v>
      </c>
      <c r="E44" t="e" cm="1">
        <f t="array" aca="1" ref="E44" ca="1">IF(INDIRECT(ADDRESS($B44+1,E$38,1,1,"Confirmed Day Zero"))=0,#N/A,INDIRECT(ADDRESS($B44+1,E$38,1,1,"Confirmed Day Zero")))</f>
        <v>#N/A</v>
      </c>
      <c r="F44" t="e" cm="1">
        <f t="array" aca="1" ref="F44" ca="1">IF(INDIRECT(ADDRESS($B44+1,F$38,1,1,"Confirmed Day Zero"))=0,#N/A,INDIRECT(ADDRESS($B44+1,F$38,1,1,"Confirmed Day Zero")))</f>
        <v>#N/A</v>
      </c>
      <c r="G44" t="e" cm="1">
        <f t="array" aca="1" ref="G44" ca="1">IF(INDIRECT(ADDRESS($B44+1,G$38,1,1,"Confirmed Day Zero"))=0,#N/A,INDIRECT(ADDRESS($B44+1,G$38,1,1,"Confirmed Day Zero")))</f>
        <v>#N/A</v>
      </c>
      <c r="H44" t="e" cm="1">
        <f t="array" aca="1" ref="H44" ca="1">IF(INDIRECT(ADDRESS($B44+1,H$38,1,1,"Confirmed Day Zero"))=0,#N/A,INDIRECT(ADDRESS($B44+1,H$38,1,1,"Confirmed Day Zero")))</f>
        <v>#N/A</v>
      </c>
      <c r="I44" t="e" cm="1">
        <f t="array" aca="1" ref="I44" ca="1">IF(INDIRECT(ADDRESS($B44+1,I$38,1,1,"Confirmed Day Zero"))=0,#N/A,INDIRECT(ADDRESS($B44+1,I$38,1,1,"Confirmed Day Zero")))</f>
        <v>#N/A</v>
      </c>
      <c r="J44" t="e" cm="1">
        <f t="array" aca="1" ref="J44" ca="1">IF(INDIRECT(ADDRESS($B44+1,J$38,1,1,"Confirmed Day Zero"))=0,#N/A,INDIRECT(ADDRESS($B44+1,J$38,1,1,"Confirmed Day Zero")))</f>
        <v>#N/A</v>
      </c>
      <c r="K44" t="e" cm="1">
        <f t="array" aca="1" ref="K44" ca="1">IF(INDIRECT(ADDRESS($B44+1,K$38,1,1,"Confirmed Day Zero"))=0,#N/A,INDIRECT(ADDRESS($B44+1,K$38,1,1,"Confirmed Day Zero")))</f>
        <v>#N/A</v>
      </c>
      <c r="L44" t="e" cm="1">
        <f t="array" aca="1" ref="L44" ca="1">IF(INDIRECT(ADDRESS($B44+1,L$38,1,1,"Confirmed Day Zero"))=0,#N/A,INDIRECT(ADDRESS($B44+1,L$38,1,1,"Confirmed Day Zero")))</f>
        <v>#N/A</v>
      </c>
      <c r="M44" t="e" cm="1">
        <f t="array" aca="1" ref="M44" ca="1">IF(INDIRECT(ADDRESS($B44+1,M$38,1,1,"Confirmed Day Zero"))=0,#N/A,INDIRECT(ADDRESS($B44+1,M$38,1,1,"Confirmed Day Zero")))</f>
        <v>#N/A</v>
      </c>
      <c r="N44" t="e" cm="1">
        <f t="array" aca="1" ref="N44" ca="1">IF(INDIRECT(ADDRESS($B44+1,N$38,1,1,"Confirmed Day Zero"))=0,#N/A,INDIRECT(ADDRESS($B44+1,N$38,1,1,"Confirmed Day Zero")))</f>
        <v>#N/A</v>
      </c>
      <c r="O44" t="e" cm="1">
        <f t="array" aca="1" ref="O44" ca="1">IF(INDIRECT(ADDRESS($B44+1,O$38,1,1,"Confirmed Day Zero"))=0,#N/A,INDIRECT(ADDRESS($B44+1,O$38,1,1,"Confirmed Day Zero")))</f>
        <v>#N/A</v>
      </c>
      <c r="P44" t="e" cm="1">
        <f t="array" aca="1" ref="P44" ca="1">IF(INDIRECT(ADDRESS($B44+1,P$38,1,1,"Confirmed Day Zero"))=0,#N/A,INDIRECT(ADDRESS($B44+1,P$38,1,1,"Confirmed Day Zero")))</f>
        <v>#N/A</v>
      </c>
      <c r="Q44" t="e" cm="1">
        <f t="array" aca="1" ref="Q44" ca="1">IF(INDIRECT(ADDRESS($B44+1,Q$38,1,1,"Confirmed Day Zero"))=0,#N/A,INDIRECT(ADDRESS($B44+1,Q$38,1,1,"Confirmed Day Zero")))</f>
        <v>#N/A</v>
      </c>
      <c r="R44" t="e" cm="1">
        <f t="array" aca="1" ref="R44" ca="1">IF(INDIRECT(ADDRESS($B44+1,R$38,1,1,"Confirmed Day Zero"))=0,#N/A,INDIRECT(ADDRESS($B44+1,R$38,1,1,"Confirmed Day Zero")))</f>
        <v>#N/A</v>
      </c>
      <c r="S44" t="e" cm="1">
        <f t="array" aca="1" ref="S44" ca="1">IF(INDIRECT(ADDRESS($B44+1,S$38,1,1,"Confirmed Day Zero"))=0,#N/A,INDIRECT(ADDRESS($B44+1,S$38,1,1,"Confirmed Day Zero")))</f>
        <v>#N/A</v>
      </c>
      <c r="T44" t="e" cm="1">
        <f t="array" aca="1" ref="T44" ca="1">IF(INDIRECT(ADDRESS($B44+1,T$38,1,1,"Confirmed Day Zero"))=0,#N/A,INDIRECT(ADDRESS($B44+1,T$38,1,1,"Confirmed Day Zero")))</f>
        <v>#N/A</v>
      </c>
      <c r="U44" t="e" cm="1">
        <f t="array" aca="1" ref="U44" ca="1">IF(INDIRECT(ADDRESS($B44+1,U$38,1,1,"Confirmed Day Zero"))=0,#N/A,INDIRECT(ADDRESS($B44+1,U$38,1,1,"Confirmed Day Zero")))</f>
        <v>#N/A</v>
      </c>
      <c r="V44" t="e" cm="1">
        <f t="array" aca="1" ref="V44" ca="1">IF(INDIRECT(ADDRESS($B44+1,V$38,1,1,"Confirmed Day Zero"))=0,#N/A,INDIRECT(ADDRESS($B44+1,V$38,1,1,"Confirmed Day Zero")))</f>
        <v>#N/A</v>
      </c>
      <c r="W44" t="e" cm="1">
        <f t="array" aca="1" ref="W44" ca="1">IF(INDIRECT(ADDRESS($B44+1,W$38,1,1,"Confirmed Day Zero"))=0,#N/A,INDIRECT(ADDRESS($B44+1,W$38,1,1,"Confirmed Day Zero")))</f>
        <v>#N/A</v>
      </c>
      <c r="X44" t="e" cm="1">
        <f t="array" aca="1" ref="X44" ca="1">IF(INDIRECT(ADDRESS($B44+1,X$38,1,1,"Confirmed Day Zero"))=0,#N/A,INDIRECT(ADDRESS($B44+1,X$38,1,1,"Confirmed Day Zero")))</f>
        <v>#N/A</v>
      </c>
      <c r="Y44" t="e" cm="1">
        <f t="array" aca="1" ref="Y44" ca="1">IF(INDIRECT(ADDRESS($B44+1,Y$38,1,1,"Confirmed Day Zero"))=0,#N/A,INDIRECT(ADDRESS($B44+1,Y$38,1,1,"Confirmed Day Zero")))</f>
        <v>#N/A</v>
      </c>
      <c r="Z44" t="e" cm="1">
        <f t="array" aca="1" ref="Z44" ca="1">IF(INDIRECT(ADDRESS($B44+1,Z$38,1,1,"Confirmed Day Zero"))=0,#N/A,INDIRECT(ADDRESS($B44+1,Z$38,1,1,"Confirmed Day Zero")))</f>
        <v>#N/A</v>
      </c>
      <c r="AA44" t="e" cm="1">
        <f t="array" aca="1" ref="AA44" ca="1">IF(INDIRECT(ADDRESS($B44+1,AA$38,1,1,"Confirmed Day Zero"))=0,#N/A,INDIRECT(ADDRESS($B44+1,AA$38,1,1,"Confirmed Day Zero")))</f>
        <v>#N/A</v>
      </c>
      <c r="AB44" t="e" cm="1">
        <f t="array" aca="1" ref="AB44" ca="1">IF(INDIRECT(ADDRESS($B44+1,AB$38,1,1,"Confirmed Day Zero"))=0,#N/A,INDIRECT(ADDRESS($B44+1,AB$38,1,1,"Confirmed Day Zero")))</f>
        <v>#N/A</v>
      </c>
      <c r="AC44" t="e" cm="1">
        <f t="array" aca="1" ref="AC44" ca="1">IF(INDIRECT(ADDRESS($B44+1,AC$38,1,1,"Confirmed Day Zero"))=0,#N/A,INDIRECT(ADDRESS($B44+1,AC$38,1,1,"Confirmed Day Zero")))</f>
        <v>#N/A</v>
      </c>
      <c r="AD44" t="e" cm="1">
        <f t="array" aca="1" ref="AD44" ca="1">IF(INDIRECT(ADDRESS($B44+1,AD$38,1,1,"Confirmed Day Zero"))=0,#N/A,INDIRECT(ADDRESS($B44+1,AD$38,1,1,"Confirmed Day Zero")))</f>
        <v>#N/A</v>
      </c>
      <c r="AE44" t="e" cm="1">
        <f t="array" aca="1" ref="AE44" ca="1">IF(INDIRECT(ADDRESS($B44+1,AE$38,1,1,"Confirmed Day Zero"))=0,#N/A,INDIRECT(ADDRESS($B44+1,AE$38,1,1,"Confirmed Day Zero")))</f>
        <v>#N/A</v>
      </c>
      <c r="AF44" t="e" cm="1">
        <f t="array" aca="1" ref="AF44" ca="1">IF(INDIRECT(ADDRESS($B44+1,AF$38,1,1,"Confirmed Day Zero"))=0,#N/A,INDIRECT(ADDRESS($B44+1,AF$38,1,1,"Confirmed Day Zero")))</f>
        <v>#N/A</v>
      </c>
      <c r="AG44" t="e" cm="1">
        <f t="array" aca="1" ref="AG44" ca="1">IF(INDIRECT(ADDRESS($B44+1,AG$38,1,1,"Confirmed Day Zero"))=0,#N/A,INDIRECT(ADDRESS($B44+1,AG$38,1,1,"Confirmed Day Zero")))</f>
        <v>#N/A</v>
      </c>
      <c r="AH44" t="e" cm="1">
        <f t="array" aca="1" ref="AH44" ca="1">IF(INDIRECT(ADDRESS($B44+1,AH$38,1,1,"Confirmed Day Zero"))=0,#N/A,INDIRECT(ADDRESS($B44+1,AH$38,1,1,"Confirmed Day Zero")))</f>
        <v>#N/A</v>
      </c>
      <c r="AI44" t="e" cm="1">
        <f t="array" aca="1" ref="AI44" ca="1">IF(INDIRECT(ADDRESS($B44+1,AI$38,1,1,"Confirmed Day Zero"))=0,#N/A,INDIRECT(ADDRESS($B44+1,AI$38,1,1,"Confirmed Day Zero")))</f>
        <v>#N/A</v>
      </c>
      <c r="AJ44" t="e" cm="1">
        <f t="array" aca="1" ref="AJ44" ca="1">IF(INDIRECT(ADDRESS($B44+1,AJ$38,1,1,"Confirmed Day Zero"))=0,#N/A,INDIRECT(ADDRESS($B44+1,AJ$38,1,1,"Confirmed Day Zero")))</f>
        <v>#N/A</v>
      </c>
      <c r="AK44" t="e" cm="1">
        <f t="array" aca="1" ref="AK44" ca="1">IF(INDIRECT(ADDRESS($B44+1,AK$38,1,1,"Confirmed Day Zero"))=0,#N/A,INDIRECT(ADDRESS($B44+1,AK$38,1,1,"Confirmed Day Zero")))</f>
        <v>#N/A</v>
      </c>
      <c r="AL44" t="e" cm="1">
        <f t="array" aca="1" ref="AL44" ca="1">IF(INDIRECT(ADDRESS($B44+1,AL$38,1,1,"Confirmed Day Zero"))=0,#N/A,INDIRECT(ADDRESS($B44+1,AL$38,1,1,"Confirmed Day Zero")))</f>
        <v>#N/A</v>
      </c>
      <c r="AM44" t="e" cm="1">
        <f t="array" aca="1" ref="AM44" ca="1">IF(INDIRECT(ADDRESS($B44+1,AM$38,1,1,"Confirmed Day Zero"))=0,#N/A,INDIRECT(ADDRESS($B44+1,AM$38,1,1,"Confirmed Day Zero")))</f>
        <v>#N/A</v>
      </c>
      <c r="AN44" t="e" cm="1">
        <f t="array" aca="1" ref="AN44" ca="1">IF(INDIRECT(ADDRESS($B44+1,AN$38,1,1,"Confirmed Day Zero"))=0,#N/A,INDIRECT(ADDRESS($B44+1,AN$38,1,1,"Confirmed Day Zero")))</f>
        <v>#N/A</v>
      </c>
      <c r="AO44" t="e" cm="1">
        <f t="array" aca="1" ref="AO44" ca="1">IF(INDIRECT(ADDRESS($B44+1,AO$38,1,1,"Confirmed Day Zero"))=0,#N/A,INDIRECT(ADDRESS($B44+1,AO$38,1,1,"Confirmed Day Zero")))</f>
        <v>#N/A</v>
      </c>
      <c r="AP44" t="e" cm="1">
        <f t="array" aca="1" ref="AP44" ca="1">IF(INDIRECT(ADDRESS($B44+1,AP$38,1,1,"Confirmed Day Zero"))=0,#N/A,INDIRECT(ADDRESS($B44+1,AP$38,1,1,"Confirmed Day Zero")))</f>
        <v>#N/A</v>
      </c>
      <c r="AQ44" t="e" cm="1">
        <f t="array" aca="1" ref="AQ44" ca="1">IF(INDIRECT(ADDRESS($B44+1,AQ$38,1,1,"Confirmed Day Zero"))=0,#N/A,INDIRECT(ADDRESS($B44+1,AQ$38,1,1,"Confirmed Day Zero")))</f>
        <v>#N/A</v>
      </c>
      <c r="AR44" t="e" cm="1">
        <f t="array" aca="1" ref="AR44" ca="1">IF(INDIRECT(ADDRESS($B44+1,AR$38,1,1,"Confirmed Day Zero"))=0,#N/A,INDIRECT(ADDRESS($B44+1,AR$38,1,1,"Confirmed Day Zero")))</f>
        <v>#N/A</v>
      </c>
      <c r="AS44" t="e" cm="1">
        <f t="array" aca="1" ref="AS44" ca="1">IF(INDIRECT(ADDRESS($B44+1,AS$38,1,1,"Confirmed Day Zero"))=0,#N/A,INDIRECT(ADDRESS($B44+1,AS$38,1,1,"Confirmed Day Zero")))</f>
        <v>#N/A</v>
      </c>
      <c r="AT44" t="e" cm="1">
        <f t="array" aca="1" ref="AT44" ca="1">IF(INDIRECT(ADDRESS($B44+1,AT$38,1,1,"Confirmed Day Zero"))=0,#N/A,INDIRECT(ADDRESS($B44+1,AT$38,1,1,"Confirmed Day Zero")))</f>
        <v>#N/A</v>
      </c>
      <c r="AU44" t="e" cm="1">
        <f t="array" aca="1" ref="AU44" ca="1">IF(INDIRECT(ADDRESS($B44+1,AU$38,1,1,"Confirmed Day Zero"))=0,#N/A,INDIRECT(ADDRESS($B44+1,AU$38,1,1,"Confirmed Day Zero")))</f>
        <v>#N/A</v>
      </c>
      <c r="AV44" t="e" cm="1">
        <f t="array" aca="1" ref="AV44" ca="1">IF(INDIRECT(ADDRESS($B44+1,AV$38,1,1,"Confirmed Day Zero"))=0,#N/A,INDIRECT(ADDRESS($B44+1,AV$38,1,1,"Confirmed Day Zero")))</f>
        <v>#N/A</v>
      </c>
      <c r="AW44" t="e" cm="1">
        <f t="array" aca="1" ref="AW44" ca="1">IF(INDIRECT(ADDRESS($B44+1,AW$38,1,1,"Confirmed Day Zero"))=0,#N/A,INDIRECT(ADDRESS($B44+1,AW$38,1,1,"Confirmed Day Zero")))</f>
        <v>#N/A</v>
      </c>
      <c r="AX44" t="e" cm="1">
        <f t="array" aca="1" ref="AX44" ca="1">IF(INDIRECT(ADDRESS($B44+1,AX$38,1,1,"Confirmed Day Zero"))=0,#N/A,INDIRECT(ADDRESS($B44+1,AX$38,1,1,"Confirmed Day Zero")))</f>
        <v>#N/A</v>
      </c>
      <c r="AY44" t="e" cm="1">
        <f t="array" aca="1" ref="AY44" ca="1">IF(INDIRECT(ADDRESS($B44+1,AY$38,1,1,"Confirmed Day Zero"))=0,#N/A,INDIRECT(ADDRESS($B44+1,AY$38,1,1,"Confirmed Day Zero")))</f>
        <v>#N/A</v>
      </c>
      <c r="AZ44" t="e" cm="1">
        <f t="array" aca="1" ref="AZ44" ca="1">IF(INDIRECT(ADDRESS($B44+1,AZ$38,1,1,"Confirmed Day Zero"))=0,#N/A,INDIRECT(ADDRESS($B44+1,AZ$38,1,1,"Confirmed Day Zero")))</f>
        <v>#N/A</v>
      </c>
      <c r="BA44" t="e" cm="1">
        <f t="array" aca="1" ref="BA44" ca="1">IF(INDIRECT(ADDRESS($B44+1,BA$38,1,1,"Confirmed Day Zero"))=0,#N/A,INDIRECT(ADDRESS($B44+1,BA$38,1,1,"Confirmed Day Zero")))</f>
        <v>#N/A</v>
      </c>
      <c r="BB44" t="e" cm="1">
        <f t="array" aca="1" ref="BB44" ca="1">IF(INDIRECT(ADDRESS($B44+1,BB$38,1,1,"Confirmed Day Zero"))=0,#N/A,INDIRECT(ADDRESS($B44+1,BB$38,1,1,"Confirmed Day Zero")))</f>
        <v>#N/A</v>
      </c>
      <c r="BC44" t="e" cm="1">
        <f t="array" aca="1" ref="BC44" ca="1">IF(INDIRECT(ADDRESS($B44+1,BC$38,1,1,"Confirmed Day Zero"))=0,#N/A,INDIRECT(ADDRESS($B44+1,BC$38,1,1,"Confirmed Day Zero")))</f>
        <v>#N/A</v>
      </c>
      <c r="BD44" t="e" cm="1">
        <f t="array" aca="1" ref="BD44" ca="1">IF(INDIRECT(ADDRESS($B44+1,BD$38,1,1,"Confirmed Day Zero"))=0,#N/A,INDIRECT(ADDRESS($B44+1,BD$38,1,1,"Confirmed Day Zero")))</f>
        <v>#N/A</v>
      </c>
      <c r="BE44" t="e" cm="1">
        <f t="array" aca="1" ref="BE44" ca="1">IF(INDIRECT(ADDRESS($B44+1,BE$38,1,1,"Confirmed Day Zero"))=0,#N/A,INDIRECT(ADDRESS($B44+1,BE$38,1,1,"Confirmed Day Zero")))</f>
        <v>#N/A</v>
      </c>
      <c r="BF44" t="e" cm="1">
        <f t="array" aca="1" ref="BF44" ca="1">IF(INDIRECT(ADDRESS($B44+1,BF$38,1,1,"Confirmed Day Zero"))=0,#N/A,INDIRECT(ADDRESS($B44+1,BF$38,1,1,"Confirmed Day Zero")))</f>
        <v>#N/A</v>
      </c>
      <c r="BG44" t="e" cm="1">
        <f t="array" aca="1" ref="BG44" ca="1">IF(INDIRECT(ADDRESS($B44+1,BG$38,1,1,"Confirmed Day Zero"))=0,#N/A,INDIRECT(ADDRESS($B44+1,BG$38,1,1,"Confirmed Day Zero")))</f>
        <v>#N/A</v>
      </c>
      <c r="BH44" t="e" cm="1">
        <f t="array" aca="1" ref="BH44" ca="1">IF(INDIRECT(ADDRESS($B44+1,BH$38,1,1,"Confirmed Day Zero"))=0,#N/A,INDIRECT(ADDRESS($B44+1,BH$38,1,1,"Confirmed Day Zero")))</f>
        <v>#N/A</v>
      </c>
      <c r="BI44" t="e" cm="1">
        <f t="array" aca="1" ref="BI44" ca="1">IF(INDIRECT(ADDRESS($B44+1,BI$38,1,1,"Confirmed Day Zero"))=0,#N/A,INDIRECT(ADDRESS($B44+1,BI$38,1,1,"Confirmed Day Zero")))</f>
        <v>#N/A</v>
      </c>
      <c r="BJ44" t="e" cm="1">
        <f t="array" aca="1" ref="BJ44" ca="1">IF(INDIRECT(ADDRESS($B44+1,BJ$38,1,1,"Confirmed Day Zero"))=0,#N/A,INDIRECT(ADDRESS($B44+1,BJ$38,1,1,"Confirmed Day Zero")))</f>
        <v>#N/A</v>
      </c>
      <c r="BK44" t="e" cm="1">
        <f t="array" aca="1" ref="BK44" ca="1">IF(INDIRECT(ADDRESS($B44+1,BK$38,1,1,"Confirmed Day Zero"))=0,#N/A,INDIRECT(ADDRESS($B44+1,BK$38,1,1,"Confirmed Day Zero")))</f>
        <v>#N/A</v>
      </c>
      <c r="BL44" t="e" cm="1">
        <f t="array" aca="1" ref="BL44" ca="1">IF(INDIRECT(ADDRESS($B44+1,BL$38,1,1,"Confirmed Day Zero"))=0,#N/A,INDIRECT(ADDRESS($B44+1,BL$38,1,1,"Confirmed Day Zero")))</f>
        <v>#N/A</v>
      </c>
      <c r="BM44" t="e" cm="1">
        <f t="array" aca="1" ref="BM44" ca="1">IF(INDIRECT(ADDRESS($B44+1,BM$38,1,1,"Confirmed Day Zero"))=0,#N/A,INDIRECT(ADDRESS($B44+1,BM$38,1,1,"Confirmed Day Zero")))</f>
        <v>#N/A</v>
      </c>
      <c r="BN44" t="e" cm="1">
        <f t="array" aca="1" ref="BN44" ca="1">IF(INDIRECT(ADDRESS($B44+1,BN$38,1,1,"Confirmed Day Zero"))=0,#N/A,INDIRECT(ADDRESS($B44+1,BN$38,1,1,"Confirmed Day Zero")))</f>
        <v>#N/A</v>
      </c>
      <c r="BO44" t="e" cm="1">
        <f t="array" aca="1" ref="BO44" ca="1">IF(INDIRECT(ADDRESS($B44+1,BO$38,1,1,"Confirmed Day Zero"))=0,#N/A,INDIRECT(ADDRESS($B44+1,BO$38,1,1,"Confirmed Day Zero")))</f>
        <v>#N/A</v>
      </c>
      <c r="BP44" t="e" cm="1">
        <f t="array" aca="1" ref="BP44" ca="1">IF(INDIRECT(ADDRESS($B44+1,BP$38,1,1,"Confirmed Day Zero"))=0,#N/A,INDIRECT(ADDRESS($B44+1,BP$38,1,1,"Confirmed Day Zero")))</f>
        <v>#N/A</v>
      </c>
      <c r="BQ44" t="e" cm="1">
        <f t="array" aca="1" ref="BQ44" ca="1">IF(INDIRECT(ADDRESS($B44+1,BQ$38,1,1,"Confirmed Day Zero"))=0,#N/A,INDIRECT(ADDRESS($B44+1,BQ$38,1,1,"Confirmed Day Zero")))</f>
        <v>#N/A</v>
      </c>
      <c r="BR44" t="e" cm="1">
        <f t="array" aca="1" ref="BR44" ca="1">IF(INDIRECT(ADDRESS($B44+1,BR$38,1,1,"Confirmed Day Zero"))=0,#N/A,INDIRECT(ADDRESS($B44+1,BR$38,1,1,"Confirmed Day Zero")))</f>
        <v>#N/A</v>
      </c>
      <c r="BS44" t="e" cm="1">
        <f t="array" aca="1" ref="BS44" ca="1">IF(INDIRECT(ADDRESS($B44+1,BS$38,1,1,"Confirmed Day Zero"))=0,#N/A,INDIRECT(ADDRESS($B44+1,BS$38,1,1,"Confirmed Day Zero")))</f>
        <v>#N/A</v>
      </c>
      <c r="BT44" t="e" cm="1">
        <f t="array" aca="1" ref="BT44" ca="1">IF(INDIRECT(ADDRESS($B44+1,BT$38,1,1,"Confirmed Day Zero"))=0,#N/A,INDIRECT(ADDRESS($B44+1,BT$38,1,1,"Confirmed Day Zero")))</f>
        <v>#N/A</v>
      </c>
      <c r="BU44" t="e" cm="1">
        <f t="array" aca="1" ref="BU44" ca="1">IF(INDIRECT(ADDRESS($B44+1,BU$38,1,1,"Confirmed Day Zero"))=0,#N/A,INDIRECT(ADDRESS($B44+1,BU$38,1,1,"Confirmed Day Zero")))</f>
        <v>#N/A</v>
      </c>
      <c r="BV44" t="e" cm="1">
        <f t="array" aca="1" ref="BV44" ca="1">IF(INDIRECT(ADDRESS($B44+1,BV$38,1,1,"Confirmed Day Zero"))=0,#N/A,INDIRECT(ADDRESS($B44+1,BV$38,1,1,"Confirmed Day Zero")))</f>
        <v>#N/A</v>
      </c>
      <c r="BW44" t="e" cm="1">
        <f t="array" aca="1" ref="BW44" ca="1">IF(INDIRECT(ADDRESS($B44+1,BW$38,1,1,"Confirmed Day Zero"))=0,#N/A,INDIRECT(ADDRESS($B44+1,BW$38,1,1,"Confirmed Day Zero")))</f>
        <v>#N/A</v>
      </c>
      <c r="BX44" t="e" cm="1">
        <f t="array" aca="1" ref="BX44" ca="1">IF(INDIRECT(ADDRESS($B44+1,BX$38,1,1,"Confirmed Day Zero"))=0,#N/A,INDIRECT(ADDRESS($B44+1,BX$38,1,1,"Confirmed Day Zero")))</f>
        <v>#N/A</v>
      </c>
      <c r="BY44" t="e" cm="1">
        <f t="array" aca="1" ref="BY44" ca="1">IF(INDIRECT(ADDRESS($B44+1,BY$38,1,1,"Confirmed Day Zero"))=0,#N/A,INDIRECT(ADDRESS($B44+1,BY$38,1,1,"Confirmed Day Zero")))</f>
        <v>#N/A</v>
      </c>
      <c r="BZ44" t="e" cm="1">
        <f t="array" aca="1" ref="BZ44" ca="1">IF(INDIRECT(ADDRESS($B44+1,BZ$38,1,1,"Confirmed Day Zero"))=0,#N/A,INDIRECT(ADDRESS($B44+1,BZ$38,1,1,"Confirmed Day Zero")))</f>
        <v>#N/A</v>
      </c>
      <c r="CA44" t="e" cm="1">
        <f t="array" aca="1" ref="CA44" ca="1">IF(INDIRECT(ADDRESS($B44+1,CA$38,1,1,"Confirmed Day Zero"))=0,#N/A,INDIRECT(ADDRESS($B44+1,CA$38,1,1,"Confirmed Day Zero")))</f>
        <v>#N/A</v>
      </c>
      <c r="CB44" t="e" cm="1">
        <f t="array" aca="1" ref="CB44" ca="1">IF(INDIRECT(ADDRESS($B44+1,CB$38,1,1,"Confirmed Day Zero"))=0,#N/A,INDIRECT(ADDRESS($B44+1,CB$38,1,1,"Confirmed Day Zero")))</f>
        <v>#N/A</v>
      </c>
      <c r="CC44" t="e" cm="1">
        <f t="array" aca="1" ref="CC44" ca="1">IF(INDIRECT(ADDRESS($B44+1,CC$38,1,1,"Confirmed Day Zero"))=0,#N/A,INDIRECT(ADDRESS($B44+1,CC$38,1,1,"Confirmed Day Zero")))</f>
        <v>#N/A</v>
      </c>
      <c r="CD44" t="e" cm="1">
        <f t="array" aca="1" ref="CD44" ca="1">IF(INDIRECT(ADDRESS($B44+1,CD$38,1,1,"Confirmed Day Zero"))=0,#N/A,INDIRECT(ADDRESS($B44+1,CD$38,1,1,"Confirmed Day Zero")))</f>
        <v>#N/A</v>
      </c>
      <c r="CE44" t="e" cm="1">
        <f t="array" aca="1" ref="CE44" ca="1">IF(INDIRECT(ADDRESS($B44+1,CE$38,1,1,"Confirmed Day Zero"))=0,#N/A,INDIRECT(ADDRESS($B44+1,CE$38,1,1,"Confirmed Day Zero")))</f>
        <v>#N/A</v>
      </c>
      <c r="CF44" t="e" cm="1">
        <f t="array" aca="1" ref="CF44" ca="1">IF(INDIRECT(ADDRESS($B44+1,CF$38,1,1,"Confirmed Day Zero"))=0,#N/A,INDIRECT(ADDRESS($B44+1,CF$38,1,1,"Confirmed Day Zero")))</f>
        <v>#N/A</v>
      </c>
      <c r="CG44" t="e" cm="1">
        <f t="array" aca="1" ref="CG44" ca="1">IF(INDIRECT(ADDRESS($B44+1,CG$38,1,1,"Confirmed Day Zero"))=0,#N/A,INDIRECT(ADDRESS($B44+1,CG$38,1,1,"Confirmed Day Zero")))</f>
        <v>#N/A</v>
      </c>
      <c r="CH44" t="e" cm="1">
        <f t="array" aca="1" ref="CH44" ca="1">IF(INDIRECT(ADDRESS($B44+1,CH$38,1,1,"Confirmed Day Zero"))=0,#N/A,INDIRECT(ADDRESS($B44+1,CH$38,1,1,"Confirmed Day Zero")))</f>
        <v>#N/A</v>
      </c>
      <c r="CI44" t="e" cm="1">
        <f t="array" aca="1" ref="CI44" ca="1">IF(INDIRECT(ADDRESS($B44+1,CI$38,1,1,"Confirmed Day Zero"))=0,#N/A,INDIRECT(ADDRESS($B44+1,CI$38,1,1,"Confirmed Day Zero")))</f>
        <v>#N/A</v>
      </c>
      <c r="CJ44" t="e" cm="1">
        <f t="array" aca="1" ref="CJ44" ca="1">IF(INDIRECT(ADDRESS($B44+1,CJ$38,1,1,"Confirmed Day Zero"))=0,#N/A,INDIRECT(ADDRESS($B44+1,CJ$38,1,1,"Confirmed Day Zero")))</f>
        <v>#N/A</v>
      </c>
      <c r="CK44" t="e" cm="1">
        <f t="array" aca="1" ref="CK44" ca="1">IF(INDIRECT(ADDRESS($B44+1,CK$38,1,1,"Confirmed Day Zero"))=0,#N/A,INDIRECT(ADDRESS($B44+1,CK$38,1,1,"Confirmed Day Zero")))</f>
        <v>#N/A</v>
      </c>
      <c r="CL44" t="e" cm="1">
        <f t="array" aca="1" ref="CL44" ca="1">IF(INDIRECT(ADDRESS($B44+1,CL$38,1,1,"Confirmed Day Zero"))=0,#N/A,INDIRECT(ADDRESS($B44+1,CL$38,1,1,"Confirmed Day Zero")))</f>
        <v>#N/A</v>
      </c>
      <c r="CM44" t="e" cm="1">
        <f t="array" aca="1" ref="CM44" ca="1">IF(INDIRECT(ADDRESS($B44+1,CM$38,1,1,"Confirmed Day Zero"))=0,#N/A,INDIRECT(ADDRESS($B44+1,CM$38,1,1,"Confirmed Day Zero")))</f>
        <v>#N/A</v>
      </c>
      <c r="CN44" t="e" cm="1">
        <f t="array" aca="1" ref="CN44" ca="1">IF(INDIRECT(ADDRESS($B44+1,CN$38,1,1,"Confirmed Day Zero"))=0,#N/A,INDIRECT(ADDRESS($B44+1,CN$38,1,1,"Confirmed Day Zero")))</f>
        <v>#N/A</v>
      </c>
      <c r="CO44" t="e" cm="1">
        <f t="array" aca="1" ref="CO44" ca="1">IF(INDIRECT(ADDRESS($B44+1,CO$38,1,1,"Confirmed Day Zero"))=0,#N/A,INDIRECT(ADDRESS($B44+1,CO$38,1,1,"Confirmed Day Zero")))</f>
        <v>#N/A</v>
      </c>
      <c r="CP44" t="e" cm="1">
        <f t="array" aca="1" ref="CP44" ca="1">IF(INDIRECT(ADDRESS($B44+1,CP$38,1,1,"Confirmed Day Zero"))=0,#N/A,INDIRECT(ADDRESS($B44+1,CP$38,1,1,"Confirmed Day Zero")))</f>
        <v>#N/A</v>
      </c>
      <c r="CQ44" t="e" cm="1">
        <f t="array" aca="1" ref="CQ44" ca="1">IF(INDIRECT(ADDRESS($B44+1,CQ$38,1,1,"Confirmed Day Zero"))=0,#N/A,INDIRECT(ADDRESS($B44+1,CQ$38,1,1,"Confirmed Day Zero")))</f>
        <v>#N/A</v>
      </c>
      <c r="CR44" t="e" cm="1">
        <f t="array" aca="1" ref="CR44" ca="1">IF(INDIRECT(ADDRESS($B44+1,CR$38,1,1,"Confirmed Day Zero"))=0,#N/A,INDIRECT(ADDRESS($B44+1,CR$38,1,1,"Confirmed Day Zero")))</f>
        <v>#N/A</v>
      </c>
    </row>
    <row r="45" spans="1:96" x14ac:dyDescent="0.25">
      <c r="A45" t="e">
        <f t="shared" ref="A45:A69" ca="1" si="53">RIGHT(C45,LEN(C45)-LEN(C$43)-1)</f>
        <v>#VALUE!</v>
      </c>
      <c r="B45" s="12">
        <f t="shared" si="52"/>
        <v>3</v>
      </c>
      <c r="C45" t="str" cm="1">
        <f t="array" aca="1" ref="C45" ca="1">INDIRECT(ADDRESS($B45+1,1,1,1,"Confirmed Day Zero"))</f>
        <v>US</v>
      </c>
      <c r="D45" s="1" cm="1">
        <f t="array" aca="1" ref="D45" ca="1">IF(INDIRECT(ADDRESS($B45+1,D$38,1,1,"Confirmed Day Zero"))=0,#N/A,INDIRECT(ADDRESS($B45+1,D$38,1,1,"Confirmed Day Zero")))</f>
        <v>331002651</v>
      </c>
      <c r="E45" cm="1">
        <f t="array" aca="1" ref="E45" ca="1">IF(INDIRECT(ADDRESS($B45+1,E$38,1,1,"Confirmed Day Zero"))=0,#N/A,INDIRECT(ADDRESS($B45+1,E$38,1,1,"Confirmed Day Zero")))</f>
        <v>39</v>
      </c>
      <c r="F45" cm="1">
        <f t="array" aca="1" ref="F45" ca="1">IF(INDIRECT(ADDRESS($B45+1,F$38,1,1,"Confirmed Day Zero"))=0,#N/A,INDIRECT(ADDRESS($B45+1,F$38,1,1,"Confirmed Day Zero")))</f>
        <v>51</v>
      </c>
      <c r="G45" cm="1">
        <f t="array" aca="1" ref="G45" ca="1">IF(INDIRECT(ADDRESS($B45+1,G$38,1,1,"Confirmed Day Zero"))=0,#N/A,INDIRECT(ADDRESS($B45+1,G$38,1,1,"Confirmed Day Zero")))</f>
        <v>54</v>
      </c>
      <c r="H45" cm="1">
        <f t="array" aca="1" ref="H45" ca="1">IF(INDIRECT(ADDRESS($B45+1,H$38,1,1,"Confirmed Day Zero"))=0,#N/A,INDIRECT(ADDRESS($B45+1,H$38,1,1,"Confirmed Day Zero")))</f>
        <v>57</v>
      </c>
      <c r="I45" cm="1">
        <f t="array" aca="1" ref="I45" ca="1">IF(INDIRECT(ADDRESS($B45+1,I$38,1,1,"Confirmed Day Zero"))=0,#N/A,INDIRECT(ADDRESS($B45+1,I$38,1,1,"Confirmed Day Zero")))</f>
        <v>58</v>
      </c>
      <c r="J45" cm="1">
        <f t="array" aca="1" ref="J45" ca="1">IF(INDIRECT(ADDRESS($B45+1,J$38,1,1,"Confirmed Day Zero"))=0,#N/A,INDIRECT(ADDRESS($B45+1,J$38,1,1,"Confirmed Day Zero")))</f>
        <v>60</v>
      </c>
      <c r="K45" cm="1">
        <f t="array" aca="1" ref="K45" ca="1">IF(INDIRECT(ADDRESS($B45+1,K$38,1,1,"Confirmed Day Zero"))=0,#N/A,INDIRECT(ADDRESS($B45+1,K$38,1,1,"Confirmed Day Zero")))</f>
        <v>68</v>
      </c>
      <c r="L45" cm="1">
        <f t="array" aca="1" ref="L45" ca="1">IF(INDIRECT(ADDRESS($B45+1,L$38,1,1,"Confirmed Day Zero"))=0,#N/A,INDIRECT(ADDRESS($B45+1,L$38,1,1,"Confirmed Day Zero")))</f>
        <v>74</v>
      </c>
      <c r="M45" cm="1">
        <f t="array" aca="1" ref="M45" ca="1">IF(INDIRECT(ADDRESS($B45+1,M$38,1,1,"Confirmed Day Zero"))=0,#N/A,INDIRECT(ADDRESS($B45+1,M$38,1,1,"Confirmed Day Zero")))</f>
        <v>98</v>
      </c>
      <c r="N45" cm="1">
        <f t="array" aca="1" ref="N45" ca="1">IF(INDIRECT(ADDRESS($B45+1,N$38,1,1,"Confirmed Day Zero"))=0,#N/A,INDIRECT(ADDRESS($B45+1,N$38,1,1,"Confirmed Day Zero")))</f>
        <v>118</v>
      </c>
      <c r="O45" cm="1">
        <f t="array" aca="1" ref="O45" ca="1">IF(INDIRECT(ADDRESS($B45+1,O$38,1,1,"Confirmed Day Zero"))=0,#N/A,INDIRECT(ADDRESS($B45+1,O$38,1,1,"Confirmed Day Zero")))</f>
        <v>149</v>
      </c>
      <c r="P45" cm="1">
        <f t="array" aca="1" ref="P45" ca="1">IF(INDIRECT(ADDRESS($B45+1,P$38,1,1,"Confirmed Day Zero"))=0,#N/A,INDIRECT(ADDRESS($B45+1,P$38,1,1,"Confirmed Day Zero")))</f>
        <v>217</v>
      </c>
      <c r="Q45" cm="1">
        <f t="array" aca="1" ref="Q45" ca="1">IF(INDIRECT(ADDRESS($B45+1,Q$38,1,1,"Confirmed Day Zero"))=0,#N/A,INDIRECT(ADDRESS($B45+1,Q$38,1,1,"Confirmed Day Zero")))</f>
        <v>262</v>
      </c>
      <c r="R45" cm="1">
        <f t="array" aca="1" ref="R45" ca="1">IF(INDIRECT(ADDRESS($B45+1,R$38,1,1,"Confirmed Day Zero"))=0,#N/A,INDIRECT(ADDRESS($B45+1,R$38,1,1,"Confirmed Day Zero")))</f>
        <v>402</v>
      </c>
      <c r="S45" cm="1">
        <f t="array" aca="1" ref="S45" ca="1">IF(INDIRECT(ADDRESS($B45+1,S$38,1,1,"Confirmed Day Zero"))=0,#N/A,INDIRECT(ADDRESS($B45+1,S$38,1,1,"Confirmed Day Zero")))</f>
        <v>518</v>
      </c>
      <c r="T45" cm="1">
        <f t="array" aca="1" ref="T45" ca="1">IF(INDIRECT(ADDRESS($B45+1,T$38,1,1,"Confirmed Day Zero"))=0,#N/A,INDIRECT(ADDRESS($B45+1,T$38,1,1,"Confirmed Day Zero")))</f>
        <v>583</v>
      </c>
      <c r="U45" cm="1">
        <f t="array" aca="1" ref="U45" ca="1">IF(INDIRECT(ADDRESS($B45+1,U$38,1,1,"Confirmed Day Zero"))=0,#N/A,INDIRECT(ADDRESS($B45+1,U$38,1,1,"Confirmed Day Zero")))</f>
        <v>959</v>
      </c>
      <c r="V45" cm="1">
        <f t="array" aca="1" ref="V45" ca="1">IF(INDIRECT(ADDRESS($B45+1,V$38,1,1,"Confirmed Day Zero"))=0,#N/A,INDIRECT(ADDRESS($B45+1,V$38,1,1,"Confirmed Day Zero")))</f>
        <v>1281</v>
      </c>
      <c r="W45" cm="1">
        <f t="array" aca="1" ref="W45" ca="1">IF(INDIRECT(ADDRESS($B45+1,W$38,1,1,"Confirmed Day Zero"))=0,#N/A,INDIRECT(ADDRESS($B45+1,W$38,1,1,"Confirmed Day Zero")))</f>
        <v>1663</v>
      </c>
      <c r="X45" cm="1">
        <f t="array" aca="1" ref="X45" ca="1">IF(INDIRECT(ADDRESS($B45+1,X$38,1,1,"Confirmed Day Zero"))=0,#N/A,INDIRECT(ADDRESS($B45+1,X$38,1,1,"Confirmed Day Zero")))</f>
        <v>2179</v>
      </c>
      <c r="Y45" cm="1">
        <f t="array" aca="1" ref="Y45" ca="1">IF(INDIRECT(ADDRESS($B45+1,Y$38,1,1,"Confirmed Day Zero"))=0,#N/A,INDIRECT(ADDRESS($B45+1,Y$38,1,1,"Confirmed Day Zero")))</f>
        <v>2727</v>
      </c>
      <c r="Z45" cm="1">
        <f t="array" aca="1" ref="Z45" ca="1">IF(INDIRECT(ADDRESS($B45+1,Z$38,1,1,"Confirmed Day Zero"))=0,#N/A,INDIRECT(ADDRESS($B45+1,Z$38,1,1,"Confirmed Day Zero")))</f>
        <v>3499</v>
      </c>
      <c r="AA45" cm="1">
        <f t="array" aca="1" ref="AA45" ca="1">IF(INDIRECT(ADDRESS($B45+1,AA$38,1,1,"Confirmed Day Zero"))=0,#N/A,INDIRECT(ADDRESS($B45+1,AA$38,1,1,"Confirmed Day Zero")))</f>
        <v>4632</v>
      </c>
      <c r="AB45" cm="1">
        <f t="array" aca="1" ref="AB45" ca="1">IF(INDIRECT(ADDRESS($B45+1,AB$38,1,1,"Confirmed Day Zero"))=0,#N/A,INDIRECT(ADDRESS($B45+1,AB$38,1,1,"Confirmed Day Zero")))</f>
        <v>6421</v>
      </c>
      <c r="AC45" cm="1">
        <f t="array" aca="1" ref="AC45" ca="1">IF(INDIRECT(ADDRESS($B45+1,AC$38,1,1,"Confirmed Day Zero"))=0,#N/A,INDIRECT(ADDRESS($B45+1,AC$38,1,1,"Confirmed Day Zero")))</f>
        <v>7783</v>
      </c>
      <c r="AD45" cm="1">
        <f t="array" aca="1" ref="AD45" ca="1">IF(INDIRECT(ADDRESS($B45+1,AD$38,1,1,"Confirmed Day Zero"))=0,#N/A,INDIRECT(ADDRESS($B45+1,AD$38,1,1,"Confirmed Day Zero")))</f>
        <v>13747</v>
      </c>
      <c r="AE45" cm="1">
        <f t="array" aca="1" ref="AE45" ca="1">IF(INDIRECT(ADDRESS($B45+1,AE$38,1,1,"Confirmed Day Zero"))=0,#N/A,INDIRECT(ADDRESS($B45+1,AE$38,1,1,"Confirmed Day Zero")))</f>
        <v>19273</v>
      </c>
      <c r="AF45" cm="1">
        <f t="array" aca="1" ref="AF45" ca="1">IF(INDIRECT(ADDRESS($B45+1,AF$38,1,1,"Confirmed Day Zero"))=0,#N/A,INDIRECT(ADDRESS($B45+1,AF$38,1,1,"Confirmed Day Zero")))</f>
        <v>25600</v>
      </c>
      <c r="AG45" cm="1">
        <f t="array" aca="1" ref="AG45" ca="1">IF(INDIRECT(ADDRESS($B45+1,AG$38,1,1,"Confirmed Day Zero"))=0,#N/A,INDIRECT(ADDRESS($B45+1,AG$38,1,1,"Confirmed Day Zero")))</f>
        <v>33276</v>
      </c>
      <c r="AH45" cm="1">
        <f t="array" aca="1" ref="AH45" ca="1">IF(INDIRECT(ADDRESS($B45+1,AH$38,1,1,"Confirmed Day Zero"))=0,#N/A,INDIRECT(ADDRESS($B45+1,AH$38,1,1,"Confirmed Day Zero")))</f>
        <v>43843</v>
      </c>
      <c r="AI45" cm="1">
        <f t="array" aca="1" ref="AI45" ca="1">IF(INDIRECT(ADDRESS($B45+1,AI$38,1,1,"Confirmed Day Zero"))=0,#N/A,INDIRECT(ADDRESS($B45+1,AI$38,1,1,"Confirmed Day Zero")))</f>
        <v>53736</v>
      </c>
      <c r="AJ45" cm="1">
        <f t="array" aca="1" ref="AJ45" ca="1">IF(INDIRECT(ADDRESS($B45+1,AJ$38,1,1,"Confirmed Day Zero"))=0,#N/A,INDIRECT(ADDRESS($B45+1,AJ$38,1,1,"Confirmed Day Zero")))</f>
        <v>65778</v>
      </c>
      <c r="AK45" cm="1">
        <f t="array" aca="1" ref="AK45" ca="1">IF(INDIRECT(ADDRESS($B45+1,AK$38,1,1,"Confirmed Day Zero"))=0,#N/A,INDIRECT(ADDRESS($B45+1,AK$38,1,1,"Confirmed Day Zero")))</f>
        <v>83836</v>
      </c>
      <c r="AL45" cm="1">
        <f t="array" aca="1" ref="AL45" ca="1">IF(INDIRECT(ADDRESS($B45+1,AL$38,1,1,"Confirmed Day Zero"))=0,#N/A,INDIRECT(ADDRESS($B45+1,AL$38,1,1,"Confirmed Day Zero")))</f>
        <v>101657</v>
      </c>
      <c r="AM45" cm="1">
        <f t="array" aca="1" ref="AM45" ca="1">IF(INDIRECT(ADDRESS($B45+1,AM$38,1,1,"Confirmed Day Zero"))=0,#N/A,INDIRECT(ADDRESS($B45+1,AM$38,1,1,"Confirmed Day Zero")))</f>
        <v>121465</v>
      </c>
      <c r="AN45" cm="1">
        <f t="array" aca="1" ref="AN45" ca="1">IF(INDIRECT(ADDRESS($B45+1,AN$38,1,1,"Confirmed Day Zero"))=0,#N/A,INDIRECT(ADDRESS($B45+1,AN$38,1,1,"Confirmed Day Zero")))</f>
        <v>140909</v>
      </c>
      <c r="AO45" cm="1">
        <f t="array" aca="1" ref="AO45" ca="1">IF(INDIRECT(ADDRESS($B45+1,AO$38,1,1,"Confirmed Day Zero"))=0,#N/A,INDIRECT(ADDRESS($B45+1,AO$38,1,1,"Confirmed Day Zero")))</f>
        <v>161831</v>
      </c>
      <c r="AP45" cm="1">
        <f t="array" aca="1" ref="AP45" ca="1">IF(INDIRECT(ADDRESS($B45+1,AP$38,1,1,"Confirmed Day Zero"))=0,#N/A,INDIRECT(ADDRESS($B45+1,AP$38,1,1,"Confirmed Day Zero")))</f>
        <v>188172</v>
      </c>
      <c r="AQ45" cm="1">
        <f t="array" aca="1" ref="AQ45" ca="1">IF(INDIRECT(ADDRESS($B45+1,AQ$38,1,1,"Confirmed Day Zero"))=0,#N/A,INDIRECT(ADDRESS($B45+1,AQ$38,1,1,"Confirmed Day Zero")))</f>
        <v>213372</v>
      </c>
      <c r="AR45" cm="1">
        <f t="array" aca="1" ref="AR45" ca="1">IF(INDIRECT(ADDRESS($B45+1,AR$38,1,1,"Confirmed Day Zero"))=0,#N/A,INDIRECT(ADDRESS($B45+1,AR$38,1,1,"Confirmed Day Zero")))</f>
        <v>243762</v>
      </c>
      <c r="AS45" cm="1">
        <f t="array" aca="1" ref="AS45" ca="1">IF(INDIRECT(ADDRESS($B45+1,AS$38,1,1,"Confirmed Day Zero"))=0,#N/A,INDIRECT(ADDRESS($B45+1,AS$38,1,1,"Confirmed Day Zero")))</f>
        <v>275586</v>
      </c>
      <c r="AT45" cm="1">
        <f t="array" aca="1" ref="AT45" ca="1">IF(INDIRECT(ADDRESS($B45+1,AT$38,1,1,"Confirmed Day Zero"))=0,#N/A,INDIRECT(ADDRESS($B45+1,AT$38,1,1,"Confirmed Day Zero")))</f>
        <v>308853</v>
      </c>
      <c r="AU45" cm="1">
        <f t="array" aca="1" ref="AU45" ca="1">IF(INDIRECT(ADDRESS($B45+1,AU$38,1,1,"Confirmed Day Zero"))=0,#N/A,INDIRECT(ADDRESS($B45+1,AU$38,1,1,"Confirmed Day Zero")))</f>
        <v>337072</v>
      </c>
      <c r="AV45" cm="1">
        <f t="array" aca="1" ref="AV45" ca="1">IF(INDIRECT(ADDRESS($B45+1,AV$38,1,1,"Confirmed Day Zero"))=0,#N/A,INDIRECT(ADDRESS($B45+1,AV$38,1,1,"Confirmed Day Zero")))</f>
        <v>366667</v>
      </c>
      <c r="AW45" cm="1">
        <f t="array" aca="1" ref="AW45" ca="1">IF(INDIRECT(ADDRESS($B45+1,AW$38,1,1,"Confirmed Day Zero"))=0,#N/A,INDIRECT(ADDRESS($B45+1,AW$38,1,1,"Confirmed Day Zero")))</f>
        <v>396223</v>
      </c>
      <c r="AX45" cm="1">
        <f t="array" aca="1" ref="AX45" ca="1">IF(INDIRECT(ADDRESS($B45+1,AX$38,1,1,"Confirmed Day Zero"))=0,#N/A,INDIRECT(ADDRESS($B45+1,AX$38,1,1,"Confirmed Day Zero")))</f>
        <v>429052</v>
      </c>
      <c r="AY45" cm="1">
        <f t="array" aca="1" ref="AY45" ca="1">IF(INDIRECT(ADDRESS($B45+1,AY$38,1,1,"Confirmed Day Zero"))=0,#N/A,INDIRECT(ADDRESS($B45+1,AY$38,1,1,"Confirmed Day Zero")))</f>
        <v>461437</v>
      </c>
      <c r="AZ45" cm="1">
        <f t="array" aca="1" ref="AZ45" ca="1">IF(INDIRECT(ADDRESS($B45+1,AZ$38,1,1,"Confirmed Day Zero"))=0,#N/A,INDIRECT(ADDRESS($B45+1,AZ$38,1,1,"Confirmed Day Zero")))</f>
        <v>496535</v>
      </c>
      <c r="BA45" cm="1">
        <f t="array" aca="1" ref="BA45" ca="1">IF(INDIRECT(ADDRESS($B45+1,BA$38,1,1,"Confirmed Day Zero"))=0,#N/A,INDIRECT(ADDRESS($B45+1,BA$38,1,1,"Confirmed Day Zero")))</f>
        <v>526396</v>
      </c>
      <c r="BB45" cm="1">
        <f t="array" aca="1" ref="BB45" ca="1">IF(INDIRECT(ADDRESS($B45+1,BB$38,1,1,"Confirmed Day Zero"))=0,#N/A,INDIRECT(ADDRESS($B45+1,BB$38,1,1,"Confirmed Day Zero")))</f>
        <v>555313</v>
      </c>
      <c r="BC45" cm="1">
        <f t="array" aca="1" ref="BC45" ca="1">IF(INDIRECT(ADDRESS($B45+1,BC$38,1,1,"Confirmed Day Zero"))=0,#N/A,INDIRECT(ADDRESS($B45+1,BC$38,1,1,"Confirmed Day Zero")))</f>
        <v>580619</v>
      </c>
      <c r="BD45" cm="1">
        <f t="array" aca="1" ref="BD45" ca="1">IF(INDIRECT(ADDRESS($B45+1,BD$38,1,1,"Confirmed Day Zero"))=0,#N/A,INDIRECT(ADDRESS($B45+1,BD$38,1,1,"Confirmed Day Zero")))</f>
        <v>607670</v>
      </c>
      <c r="BE45" cm="1">
        <f t="array" aca="1" ref="BE45" ca="1">IF(INDIRECT(ADDRESS($B45+1,BE$38,1,1,"Confirmed Day Zero"))=0,#N/A,INDIRECT(ADDRESS($B45+1,BE$38,1,1,"Confirmed Day Zero")))</f>
        <v>636350</v>
      </c>
      <c r="BF45" cm="1">
        <f t="array" aca="1" ref="BF45" ca="1">IF(INDIRECT(ADDRESS($B45+1,BF$38,1,1,"Confirmed Day Zero"))=0,#N/A,INDIRECT(ADDRESS($B45+1,BF$38,1,1,"Confirmed Day Zero")))</f>
        <v>667801</v>
      </c>
      <c r="BG45" cm="1">
        <f t="array" aca="1" ref="BG45" ca="1">IF(INDIRECT(ADDRESS($B45+1,BG$38,1,1,"Confirmed Day Zero"))=0,#N/A,INDIRECT(ADDRESS($B45+1,BG$38,1,1,"Confirmed Day Zero")))</f>
        <v>699706</v>
      </c>
      <c r="BH45" t="e" cm="1">
        <f t="array" aca="1" ref="BH45" ca="1">IF(INDIRECT(ADDRESS($B45+1,BH$38,1,1,"Confirmed Day Zero"))=0,#N/A,INDIRECT(ADDRESS($B45+1,BH$38,1,1,"Confirmed Day Zero")))</f>
        <v>#N/A</v>
      </c>
      <c r="BI45" t="e" cm="1">
        <f t="array" aca="1" ref="BI45" ca="1">IF(INDIRECT(ADDRESS($B45+1,BI$38,1,1,"Confirmed Day Zero"))=0,#N/A,INDIRECT(ADDRESS($B45+1,BI$38,1,1,"Confirmed Day Zero")))</f>
        <v>#N/A</v>
      </c>
      <c r="BJ45" t="e" cm="1">
        <f t="array" aca="1" ref="BJ45" ca="1">IF(INDIRECT(ADDRESS($B45+1,BJ$38,1,1,"Confirmed Day Zero"))=0,#N/A,INDIRECT(ADDRESS($B45+1,BJ$38,1,1,"Confirmed Day Zero")))</f>
        <v>#N/A</v>
      </c>
      <c r="BK45" t="e" cm="1">
        <f t="array" aca="1" ref="BK45" ca="1">IF(INDIRECT(ADDRESS($B45+1,BK$38,1,1,"Confirmed Day Zero"))=0,#N/A,INDIRECT(ADDRESS($B45+1,BK$38,1,1,"Confirmed Day Zero")))</f>
        <v>#N/A</v>
      </c>
      <c r="BL45" t="e" cm="1">
        <f t="array" aca="1" ref="BL45" ca="1">IF(INDIRECT(ADDRESS($B45+1,BL$38,1,1,"Confirmed Day Zero"))=0,#N/A,INDIRECT(ADDRESS($B45+1,BL$38,1,1,"Confirmed Day Zero")))</f>
        <v>#N/A</v>
      </c>
      <c r="BM45" t="e" cm="1">
        <f t="array" aca="1" ref="BM45" ca="1">IF(INDIRECT(ADDRESS($B45+1,BM$38,1,1,"Confirmed Day Zero"))=0,#N/A,INDIRECT(ADDRESS($B45+1,BM$38,1,1,"Confirmed Day Zero")))</f>
        <v>#N/A</v>
      </c>
      <c r="BN45" t="e" cm="1">
        <f t="array" aca="1" ref="BN45" ca="1">IF(INDIRECT(ADDRESS($B45+1,BN$38,1,1,"Confirmed Day Zero"))=0,#N/A,INDIRECT(ADDRESS($B45+1,BN$38,1,1,"Confirmed Day Zero")))</f>
        <v>#N/A</v>
      </c>
      <c r="BO45" t="e" cm="1">
        <f t="array" aca="1" ref="BO45" ca="1">IF(INDIRECT(ADDRESS($B45+1,BO$38,1,1,"Confirmed Day Zero"))=0,#N/A,INDIRECT(ADDRESS($B45+1,BO$38,1,1,"Confirmed Day Zero")))</f>
        <v>#N/A</v>
      </c>
      <c r="BP45" t="e" cm="1">
        <f t="array" aca="1" ref="BP45" ca="1">IF(INDIRECT(ADDRESS($B45+1,BP$38,1,1,"Confirmed Day Zero"))=0,#N/A,INDIRECT(ADDRESS($B45+1,BP$38,1,1,"Confirmed Day Zero")))</f>
        <v>#N/A</v>
      </c>
      <c r="BQ45" t="e" cm="1">
        <f t="array" aca="1" ref="BQ45" ca="1">IF(INDIRECT(ADDRESS($B45+1,BQ$38,1,1,"Confirmed Day Zero"))=0,#N/A,INDIRECT(ADDRESS($B45+1,BQ$38,1,1,"Confirmed Day Zero")))</f>
        <v>#N/A</v>
      </c>
      <c r="BR45" t="e" cm="1">
        <f t="array" aca="1" ref="BR45" ca="1">IF(INDIRECT(ADDRESS($B45+1,BR$38,1,1,"Confirmed Day Zero"))=0,#N/A,INDIRECT(ADDRESS($B45+1,BR$38,1,1,"Confirmed Day Zero")))</f>
        <v>#N/A</v>
      </c>
      <c r="BS45" t="e" cm="1">
        <f t="array" aca="1" ref="BS45" ca="1">IF(INDIRECT(ADDRESS($B45+1,BS$38,1,1,"Confirmed Day Zero"))=0,#N/A,INDIRECT(ADDRESS($B45+1,BS$38,1,1,"Confirmed Day Zero")))</f>
        <v>#N/A</v>
      </c>
      <c r="BT45" t="e" cm="1">
        <f t="array" aca="1" ref="BT45" ca="1">IF(INDIRECT(ADDRESS($B45+1,BT$38,1,1,"Confirmed Day Zero"))=0,#N/A,INDIRECT(ADDRESS($B45+1,BT$38,1,1,"Confirmed Day Zero")))</f>
        <v>#N/A</v>
      </c>
      <c r="BU45" t="e" cm="1">
        <f t="array" aca="1" ref="BU45" ca="1">IF(INDIRECT(ADDRESS($B45+1,BU$38,1,1,"Confirmed Day Zero"))=0,#N/A,INDIRECT(ADDRESS($B45+1,BU$38,1,1,"Confirmed Day Zero")))</f>
        <v>#N/A</v>
      </c>
      <c r="BV45" t="e" cm="1">
        <f t="array" aca="1" ref="BV45" ca="1">IF(INDIRECT(ADDRESS($B45+1,BV$38,1,1,"Confirmed Day Zero"))=0,#N/A,INDIRECT(ADDRESS($B45+1,BV$38,1,1,"Confirmed Day Zero")))</f>
        <v>#N/A</v>
      </c>
      <c r="BW45" t="e" cm="1">
        <f t="array" aca="1" ref="BW45" ca="1">IF(INDIRECT(ADDRESS($B45+1,BW$38,1,1,"Confirmed Day Zero"))=0,#N/A,INDIRECT(ADDRESS($B45+1,BW$38,1,1,"Confirmed Day Zero")))</f>
        <v>#N/A</v>
      </c>
      <c r="BX45" t="e" cm="1">
        <f t="array" aca="1" ref="BX45" ca="1">IF(INDIRECT(ADDRESS($B45+1,BX$38,1,1,"Confirmed Day Zero"))=0,#N/A,INDIRECT(ADDRESS($B45+1,BX$38,1,1,"Confirmed Day Zero")))</f>
        <v>#N/A</v>
      </c>
      <c r="BY45" t="e" cm="1">
        <f t="array" aca="1" ref="BY45" ca="1">IF(INDIRECT(ADDRESS($B45+1,BY$38,1,1,"Confirmed Day Zero"))=0,#N/A,INDIRECT(ADDRESS($B45+1,BY$38,1,1,"Confirmed Day Zero")))</f>
        <v>#N/A</v>
      </c>
      <c r="BZ45" t="e" cm="1">
        <f t="array" aca="1" ref="BZ45" ca="1">IF(INDIRECT(ADDRESS($B45+1,BZ$38,1,1,"Confirmed Day Zero"))=0,#N/A,INDIRECT(ADDRESS($B45+1,BZ$38,1,1,"Confirmed Day Zero")))</f>
        <v>#N/A</v>
      </c>
      <c r="CA45" t="e" cm="1">
        <f t="array" aca="1" ref="CA45" ca="1">IF(INDIRECT(ADDRESS($B45+1,CA$38,1,1,"Confirmed Day Zero"))=0,#N/A,INDIRECT(ADDRESS($B45+1,CA$38,1,1,"Confirmed Day Zero")))</f>
        <v>#N/A</v>
      </c>
      <c r="CB45" t="e" cm="1">
        <f t="array" aca="1" ref="CB45" ca="1">IF(INDIRECT(ADDRESS($B45+1,CB$38,1,1,"Confirmed Day Zero"))=0,#N/A,INDIRECT(ADDRESS($B45+1,CB$38,1,1,"Confirmed Day Zero")))</f>
        <v>#N/A</v>
      </c>
      <c r="CC45" t="e" cm="1">
        <f t="array" aca="1" ref="CC45" ca="1">IF(INDIRECT(ADDRESS($B45+1,CC$38,1,1,"Confirmed Day Zero"))=0,#N/A,INDIRECT(ADDRESS($B45+1,CC$38,1,1,"Confirmed Day Zero")))</f>
        <v>#N/A</v>
      </c>
      <c r="CD45" t="e" cm="1">
        <f t="array" aca="1" ref="CD45" ca="1">IF(INDIRECT(ADDRESS($B45+1,CD$38,1,1,"Confirmed Day Zero"))=0,#N/A,INDIRECT(ADDRESS($B45+1,CD$38,1,1,"Confirmed Day Zero")))</f>
        <v>#N/A</v>
      </c>
      <c r="CE45" t="e" cm="1">
        <f t="array" aca="1" ref="CE45" ca="1">IF(INDIRECT(ADDRESS($B45+1,CE$38,1,1,"Confirmed Day Zero"))=0,#N/A,INDIRECT(ADDRESS($B45+1,CE$38,1,1,"Confirmed Day Zero")))</f>
        <v>#N/A</v>
      </c>
      <c r="CF45" t="e" cm="1">
        <f t="array" aca="1" ref="CF45" ca="1">IF(INDIRECT(ADDRESS($B45+1,CF$38,1,1,"Confirmed Day Zero"))=0,#N/A,INDIRECT(ADDRESS($B45+1,CF$38,1,1,"Confirmed Day Zero")))</f>
        <v>#N/A</v>
      </c>
      <c r="CG45" t="e" cm="1">
        <f t="array" aca="1" ref="CG45" ca="1">IF(INDIRECT(ADDRESS($B45+1,CG$38,1,1,"Confirmed Day Zero"))=0,#N/A,INDIRECT(ADDRESS($B45+1,CG$38,1,1,"Confirmed Day Zero")))</f>
        <v>#N/A</v>
      </c>
      <c r="CH45" t="e" cm="1">
        <f t="array" aca="1" ref="CH45" ca="1">IF(INDIRECT(ADDRESS($B45+1,CH$38,1,1,"Confirmed Day Zero"))=0,#N/A,INDIRECT(ADDRESS($B45+1,CH$38,1,1,"Confirmed Day Zero")))</f>
        <v>#N/A</v>
      </c>
      <c r="CI45" t="e" cm="1">
        <f t="array" aca="1" ref="CI45" ca="1">IF(INDIRECT(ADDRESS($B45+1,CI$38,1,1,"Confirmed Day Zero"))=0,#N/A,INDIRECT(ADDRESS($B45+1,CI$38,1,1,"Confirmed Day Zero")))</f>
        <v>#N/A</v>
      </c>
      <c r="CJ45" t="e" cm="1">
        <f t="array" aca="1" ref="CJ45" ca="1">IF(INDIRECT(ADDRESS($B45+1,CJ$38,1,1,"Confirmed Day Zero"))=0,#N/A,INDIRECT(ADDRESS($B45+1,CJ$38,1,1,"Confirmed Day Zero")))</f>
        <v>#N/A</v>
      </c>
      <c r="CK45" t="e" cm="1">
        <f t="array" aca="1" ref="CK45" ca="1">IF(INDIRECT(ADDRESS($B45+1,CK$38,1,1,"Confirmed Day Zero"))=0,#N/A,INDIRECT(ADDRESS($B45+1,CK$38,1,1,"Confirmed Day Zero")))</f>
        <v>#N/A</v>
      </c>
      <c r="CL45" t="e" cm="1">
        <f t="array" aca="1" ref="CL45" ca="1">IF(INDIRECT(ADDRESS($B45+1,CL$38,1,1,"Confirmed Day Zero"))=0,#N/A,INDIRECT(ADDRESS($B45+1,CL$38,1,1,"Confirmed Day Zero")))</f>
        <v>#N/A</v>
      </c>
      <c r="CM45" t="e" cm="1">
        <f t="array" aca="1" ref="CM45" ca="1">IF(INDIRECT(ADDRESS($B45+1,CM$38,1,1,"Confirmed Day Zero"))=0,#N/A,INDIRECT(ADDRESS($B45+1,CM$38,1,1,"Confirmed Day Zero")))</f>
        <v>#N/A</v>
      </c>
      <c r="CN45" t="e" cm="1">
        <f t="array" aca="1" ref="CN45" ca="1">IF(INDIRECT(ADDRESS($B45+1,CN$38,1,1,"Confirmed Day Zero"))=0,#N/A,INDIRECT(ADDRESS($B45+1,CN$38,1,1,"Confirmed Day Zero")))</f>
        <v>#N/A</v>
      </c>
      <c r="CO45" t="e" cm="1">
        <f t="array" aca="1" ref="CO45" ca="1">IF(INDIRECT(ADDRESS($B45+1,CO$38,1,1,"Confirmed Day Zero"))=0,#N/A,INDIRECT(ADDRESS($B45+1,CO$38,1,1,"Confirmed Day Zero")))</f>
        <v>#N/A</v>
      </c>
      <c r="CP45" t="e" cm="1">
        <f t="array" aca="1" ref="CP45" ca="1">IF(INDIRECT(ADDRESS($B45+1,CP$38,1,1,"Confirmed Day Zero"))=0,#N/A,INDIRECT(ADDRESS($B45+1,CP$38,1,1,"Confirmed Day Zero")))</f>
        <v>#N/A</v>
      </c>
      <c r="CQ45" t="e" cm="1">
        <f t="array" aca="1" ref="CQ45" ca="1">IF(INDIRECT(ADDRESS($B45+1,CQ$38,1,1,"Confirmed Day Zero"))=0,#N/A,INDIRECT(ADDRESS($B45+1,CQ$38,1,1,"Confirmed Day Zero")))</f>
        <v>#N/A</v>
      </c>
      <c r="CR45" t="e" cm="1">
        <f t="array" aca="1" ref="CR45" ca="1">IF(INDIRECT(ADDRESS($B45+1,CR$38,1,1,"Confirmed Day Zero"))=0,#N/A,INDIRECT(ADDRESS($B45+1,CR$38,1,1,"Confirmed Day Zero")))</f>
        <v>#N/A</v>
      </c>
    </row>
    <row r="46" spans="1:96" x14ac:dyDescent="0.25">
      <c r="A46" t="e">
        <f t="shared" ca="1" si="53"/>
        <v>#VALUE!</v>
      </c>
      <c r="B46" s="12">
        <f t="shared" si="52"/>
        <v>4</v>
      </c>
      <c r="C46" t="str" cm="1">
        <f t="array" aca="1" ref="C46" ca="1">INDIRECT(ADDRESS($B46+1,1,1,1,"Confirmed Day Zero"))</f>
        <v>US Alabama</v>
      </c>
      <c r="D46" s="1" cm="1">
        <f t="array" aca="1" ref="D46" ca="1">IF(INDIRECT(ADDRESS($B46+1,D$38,1,1,"Confirmed Day Zero"))=0,#N/A,INDIRECT(ADDRESS($B46+1,D$38,1,1,"Confirmed Day Zero")))</f>
        <v>4903185</v>
      </c>
      <c r="E46" cm="1">
        <f t="array" aca="1" ref="E46" ca="1">IF(INDIRECT(ADDRESS($B46+1,E$38,1,1,"Confirmed Day Zero"))=0,#N/A,INDIRECT(ADDRESS($B46+1,E$38,1,1,"Confirmed Day Zero")))</f>
        <v>36</v>
      </c>
      <c r="F46" cm="1">
        <f t="array" aca="1" ref="F46" ca="1">IF(INDIRECT(ADDRESS($B46+1,F$38,1,1,"Confirmed Day Zero"))=0,#N/A,INDIRECT(ADDRESS($B46+1,F$38,1,1,"Confirmed Day Zero")))</f>
        <v>46</v>
      </c>
      <c r="G46" cm="1">
        <f t="array" aca="1" ref="G46" ca="1">IF(INDIRECT(ADDRESS($B46+1,G$38,1,1,"Confirmed Day Zero"))=0,#N/A,INDIRECT(ADDRESS($B46+1,G$38,1,1,"Confirmed Day Zero")))</f>
        <v>68</v>
      </c>
      <c r="H46" cm="1">
        <f t="array" aca="1" ref="H46" ca="1">IF(INDIRECT(ADDRESS($B46+1,H$38,1,1,"Confirmed Day Zero"))=0,#N/A,INDIRECT(ADDRESS($B46+1,H$38,1,1,"Confirmed Day Zero")))</f>
        <v>81</v>
      </c>
      <c r="I46" cm="1">
        <f t="array" aca="1" ref="I46" ca="1">IF(INDIRECT(ADDRESS($B46+1,I$38,1,1,"Confirmed Day Zero"))=0,#N/A,INDIRECT(ADDRESS($B46+1,I$38,1,1,"Confirmed Day Zero")))</f>
        <v>124</v>
      </c>
      <c r="J46" cm="1">
        <f t="array" aca="1" ref="J46" ca="1">IF(INDIRECT(ADDRESS($B46+1,J$38,1,1,"Confirmed Day Zero"))=0,#N/A,INDIRECT(ADDRESS($B46+1,J$38,1,1,"Confirmed Day Zero")))</f>
        <v>138</v>
      </c>
      <c r="K46" cm="1">
        <f t="array" aca="1" ref="K46" ca="1">IF(INDIRECT(ADDRESS($B46+1,K$38,1,1,"Confirmed Day Zero"))=0,#N/A,INDIRECT(ADDRESS($B46+1,K$38,1,1,"Confirmed Day Zero")))</f>
        <v>167</v>
      </c>
      <c r="L46" cm="1">
        <f t="array" aca="1" ref="L46" ca="1">IF(INDIRECT(ADDRESS($B46+1,L$38,1,1,"Confirmed Day Zero"))=0,#N/A,INDIRECT(ADDRESS($B46+1,L$38,1,1,"Confirmed Day Zero")))</f>
        <v>215</v>
      </c>
      <c r="M46" cm="1">
        <f t="array" aca="1" ref="M46" ca="1">IF(INDIRECT(ADDRESS($B46+1,M$38,1,1,"Confirmed Day Zero"))=0,#N/A,INDIRECT(ADDRESS($B46+1,M$38,1,1,"Confirmed Day Zero")))</f>
        <v>283</v>
      </c>
      <c r="N46" cm="1">
        <f t="array" aca="1" ref="N46" ca="1">IF(INDIRECT(ADDRESS($B46+1,N$38,1,1,"Confirmed Day Zero"))=0,#N/A,INDIRECT(ADDRESS($B46+1,N$38,1,1,"Confirmed Day Zero")))</f>
        <v>506</v>
      </c>
      <c r="O46" cm="1">
        <f t="array" aca="1" ref="O46" ca="1">IF(INDIRECT(ADDRESS($B46+1,O$38,1,1,"Confirmed Day Zero"))=0,#N/A,INDIRECT(ADDRESS($B46+1,O$38,1,1,"Confirmed Day Zero")))</f>
        <v>587</v>
      </c>
      <c r="P46" cm="1">
        <f t="array" aca="1" ref="P46" ca="1">IF(INDIRECT(ADDRESS($B46+1,P$38,1,1,"Confirmed Day Zero"))=0,#N/A,INDIRECT(ADDRESS($B46+1,P$38,1,1,"Confirmed Day Zero")))</f>
        <v>696</v>
      </c>
      <c r="Q46" cm="1">
        <f t="array" aca="1" ref="Q46" ca="1">IF(INDIRECT(ADDRESS($B46+1,Q$38,1,1,"Confirmed Day Zero"))=0,#N/A,INDIRECT(ADDRESS($B46+1,Q$38,1,1,"Confirmed Day Zero")))</f>
        <v>806</v>
      </c>
      <c r="R46" cm="1">
        <f t="array" aca="1" ref="R46" ca="1">IF(INDIRECT(ADDRESS($B46+1,R$38,1,1,"Confirmed Day Zero"))=0,#N/A,INDIRECT(ADDRESS($B46+1,R$38,1,1,"Confirmed Day Zero")))</f>
        <v>859</v>
      </c>
      <c r="S46" cm="1">
        <f t="array" aca="1" ref="S46" ca="1">IF(INDIRECT(ADDRESS($B46+1,S$38,1,1,"Confirmed Day Zero"))=0,#N/A,INDIRECT(ADDRESS($B46+1,S$38,1,1,"Confirmed Day Zero")))</f>
        <v>981</v>
      </c>
      <c r="T46" cm="1">
        <f t="array" aca="1" ref="T46" ca="1">IF(INDIRECT(ADDRESS($B46+1,T$38,1,1,"Confirmed Day Zero"))=0,#N/A,INDIRECT(ADDRESS($B46+1,T$38,1,1,"Confirmed Day Zero")))</f>
        <v>1077</v>
      </c>
      <c r="U46" cm="1">
        <f t="array" aca="1" ref="U46" ca="1">IF(INDIRECT(ADDRESS($B46+1,U$38,1,1,"Confirmed Day Zero"))=0,#N/A,INDIRECT(ADDRESS($B46+1,U$38,1,1,"Confirmed Day Zero")))</f>
        <v>1233</v>
      </c>
      <c r="V46" cm="1">
        <f t="array" aca="1" ref="V46" ca="1">IF(INDIRECT(ADDRESS($B46+1,V$38,1,1,"Confirmed Day Zero"))=0,#N/A,INDIRECT(ADDRESS($B46+1,V$38,1,1,"Confirmed Day Zero")))</f>
        <v>1432</v>
      </c>
      <c r="W46" cm="1">
        <f t="array" aca="1" ref="W46" ca="1">IF(INDIRECT(ADDRESS($B46+1,W$38,1,1,"Confirmed Day Zero"))=0,#N/A,INDIRECT(ADDRESS($B46+1,W$38,1,1,"Confirmed Day Zero")))</f>
        <v>1580</v>
      </c>
      <c r="X46" cm="1">
        <f t="array" aca="1" ref="X46" ca="1">IF(INDIRECT(ADDRESS($B46+1,X$38,1,1,"Confirmed Day Zero"))=0,#N/A,INDIRECT(ADDRESS($B46+1,X$38,1,1,"Confirmed Day Zero")))</f>
        <v>1796</v>
      </c>
      <c r="Y46" cm="1">
        <f t="array" aca="1" ref="Y46" ca="1">IF(INDIRECT(ADDRESS($B46+1,Y$38,1,1,"Confirmed Day Zero"))=0,#N/A,INDIRECT(ADDRESS($B46+1,Y$38,1,1,"Confirmed Day Zero")))</f>
        <v>1968</v>
      </c>
      <c r="Z46" cm="1">
        <f t="array" aca="1" ref="Z46" ca="1">IF(INDIRECT(ADDRESS($B46+1,Z$38,1,1,"Confirmed Day Zero"))=0,#N/A,INDIRECT(ADDRESS($B46+1,Z$38,1,1,"Confirmed Day Zero")))</f>
        <v>2119</v>
      </c>
      <c r="AA46" cm="1">
        <f t="array" aca="1" ref="AA46" ca="1">IF(INDIRECT(ADDRESS($B46+1,AA$38,1,1,"Confirmed Day Zero"))=0,#N/A,INDIRECT(ADDRESS($B46+1,AA$38,1,1,"Confirmed Day Zero")))</f>
        <v>2369</v>
      </c>
      <c r="AB46" cm="1">
        <f t="array" aca="1" ref="AB46" ca="1">IF(INDIRECT(ADDRESS($B46+1,AB$38,1,1,"Confirmed Day Zero"))=0,#N/A,INDIRECT(ADDRESS($B46+1,AB$38,1,1,"Confirmed Day Zero")))</f>
        <v>2769</v>
      </c>
      <c r="AC46" cm="1">
        <f t="array" aca="1" ref="AC46" ca="1">IF(INDIRECT(ADDRESS($B46+1,AC$38,1,1,"Confirmed Day Zero"))=0,#N/A,INDIRECT(ADDRESS($B46+1,AC$38,1,1,"Confirmed Day Zero")))</f>
        <v>2968</v>
      </c>
      <c r="AD46" cm="1">
        <f t="array" aca="1" ref="AD46" ca="1">IF(INDIRECT(ADDRESS($B46+1,AD$38,1,1,"Confirmed Day Zero"))=0,#N/A,INDIRECT(ADDRESS($B46+1,AD$38,1,1,"Confirmed Day Zero")))</f>
        <v>3191</v>
      </c>
      <c r="AE46" cm="1">
        <f t="array" aca="1" ref="AE46" ca="1">IF(INDIRECT(ADDRESS($B46+1,AE$38,1,1,"Confirmed Day Zero"))=0,#N/A,INDIRECT(ADDRESS($B46+1,AE$38,1,1,"Confirmed Day Zero")))</f>
        <v>3525</v>
      </c>
      <c r="AF46" cm="1">
        <f t="array" aca="1" ref="AF46" ca="1">IF(INDIRECT(ADDRESS($B46+1,AF$38,1,1,"Confirmed Day Zero"))=0,#N/A,INDIRECT(ADDRESS($B46+1,AF$38,1,1,"Confirmed Day Zero")))</f>
        <v>3734</v>
      </c>
      <c r="AG46" cm="1">
        <f t="array" aca="1" ref="AG46" ca="1">IF(INDIRECT(ADDRESS($B46+1,AG$38,1,1,"Confirmed Day Zero"))=0,#N/A,INDIRECT(ADDRESS($B46+1,AG$38,1,1,"Confirmed Day Zero")))</f>
        <v>3876</v>
      </c>
      <c r="AH46" cm="1">
        <f t="array" aca="1" ref="AH46" ca="1">IF(INDIRECT(ADDRESS($B46+1,AH$38,1,1,"Confirmed Day Zero"))=0,#N/A,INDIRECT(ADDRESS($B46+1,AH$38,1,1,"Confirmed Day Zero")))</f>
        <v>4113</v>
      </c>
      <c r="AI46" cm="1">
        <f t="array" aca="1" ref="AI46" ca="1">IF(INDIRECT(ADDRESS($B46+1,AI$38,1,1,"Confirmed Day Zero"))=0,#N/A,INDIRECT(ADDRESS($B46+1,AI$38,1,1,"Confirmed Day Zero")))</f>
        <v>4345</v>
      </c>
      <c r="AJ46" cm="1">
        <f t="array" aca="1" ref="AJ46" ca="1">IF(INDIRECT(ADDRESS($B46+1,AJ$38,1,1,"Confirmed Day Zero"))=0,#N/A,INDIRECT(ADDRESS($B46+1,AJ$38,1,1,"Confirmed Day Zero")))</f>
        <v>4530</v>
      </c>
      <c r="AK46" t="e" cm="1">
        <f t="array" aca="1" ref="AK46" ca="1">IF(INDIRECT(ADDRESS($B46+1,AK$38,1,1,"Confirmed Day Zero"))=0,#N/A,INDIRECT(ADDRESS($B46+1,AK$38,1,1,"Confirmed Day Zero")))</f>
        <v>#N/A</v>
      </c>
      <c r="AL46" t="e" cm="1">
        <f t="array" aca="1" ref="AL46" ca="1">IF(INDIRECT(ADDRESS($B46+1,AL$38,1,1,"Confirmed Day Zero"))=0,#N/A,INDIRECT(ADDRESS($B46+1,AL$38,1,1,"Confirmed Day Zero")))</f>
        <v>#N/A</v>
      </c>
      <c r="AM46" t="e" cm="1">
        <f t="array" aca="1" ref="AM46" ca="1">IF(INDIRECT(ADDRESS($B46+1,AM$38,1,1,"Confirmed Day Zero"))=0,#N/A,INDIRECT(ADDRESS($B46+1,AM$38,1,1,"Confirmed Day Zero")))</f>
        <v>#N/A</v>
      </c>
      <c r="AN46" t="e" cm="1">
        <f t="array" aca="1" ref="AN46" ca="1">IF(INDIRECT(ADDRESS($B46+1,AN$38,1,1,"Confirmed Day Zero"))=0,#N/A,INDIRECT(ADDRESS($B46+1,AN$38,1,1,"Confirmed Day Zero")))</f>
        <v>#N/A</v>
      </c>
      <c r="AO46" t="e" cm="1">
        <f t="array" aca="1" ref="AO46" ca="1">IF(INDIRECT(ADDRESS($B46+1,AO$38,1,1,"Confirmed Day Zero"))=0,#N/A,INDIRECT(ADDRESS($B46+1,AO$38,1,1,"Confirmed Day Zero")))</f>
        <v>#N/A</v>
      </c>
      <c r="AP46" t="e" cm="1">
        <f t="array" aca="1" ref="AP46" ca="1">IF(INDIRECT(ADDRESS($B46+1,AP$38,1,1,"Confirmed Day Zero"))=0,#N/A,INDIRECT(ADDRESS($B46+1,AP$38,1,1,"Confirmed Day Zero")))</f>
        <v>#N/A</v>
      </c>
      <c r="AQ46" t="e" cm="1">
        <f t="array" aca="1" ref="AQ46" ca="1">IF(INDIRECT(ADDRESS($B46+1,AQ$38,1,1,"Confirmed Day Zero"))=0,#N/A,INDIRECT(ADDRESS($B46+1,AQ$38,1,1,"Confirmed Day Zero")))</f>
        <v>#N/A</v>
      </c>
      <c r="AR46" t="e" cm="1">
        <f t="array" aca="1" ref="AR46" ca="1">IF(INDIRECT(ADDRESS($B46+1,AR$38,1,1,"Confirmed Day Zero"))=0,#N/A,INDIRECT(ADDRESS($B46+1,AR$38,1,1,"Confirmed Day Zero")))</f>
        <v>#N/A</v>
      </c>
      <c r="AS46" t="e" cm="1">
        <f t="array" aca="1" ref="AS46" ca="1">IF(INDIRECT(ADDRESS($B46+1,AS$38,1,1,"Confirmed Day Zero"))=0,#N/A,INDIRECT(ADDRESS($B46+1,AS$38,1,1,"Confirmed Day Zero")))</f>
        <v>#N/A</v>
      </c>
      <c r="AT46" t="e" cm="1">
        <f t="array" aca="1" ref="AT46" ca="1">IF(INDIRECT(ADDRESS($B46+1,AT$38,1,1,"Confirmed Day Zero"))=0,#N/A,INDIRECT(ADDRESS($B46+1,AT$38,1,1,"Confirmed Day Zero")))</f>
        <v>#N/A</v>
      </c>
      <c r="AU46" t="e" cm="1">
        <f t="array" aca="1" ref="AU46" ca="1">IF(INDIRECT(ADDRESS($B46+1,AU$38,1,1,"Confirmed Day Zero"))=0,#N/A,INDIRECT(ADDRESS($B46+1,AU$38,1,1,"Confirmed Day Zero")))</f>
        <v>#N/A</v>
      </c>
      <c r="AV46" t="e" cm="1">
        <f t="array" aca="1" ref="AV46" ca="1">IF(INDIRECT(ADDRESS($B46+1,AV$38,1,1,"Confirmed Day Zero"))=0,#N/A,INDIRECT(ADDRESS($B46+1,AV$38,1,1,"Confirmed Day Zero")))</f>
        <v>#N/A</v>
      </c>
      <c r="AW46" t="e" cm="1">
        <f t="array" aca="1" ref="AW46" ca="1">IF(INDIRECT(ADDRESS($B46+1,AW$38,1,1,"Confirmed Day Zero"))=0,#N/A,INDIRECT(ADDRESS($B46+1,AW$38,1,1,"Confirmed Day Zero")))</f>
        <v>#N/A</v>
      </c>
      <c r="AX46" t="e" cm="1">
        <f t="array" aca="1" ref="AX46" ca="1">IF(INDIRECT(ADDRESS($B46+1,AX$38,1,1,"Confirmed Day Zero"))=0,#N/A,INDIRECT(ADDRESS($B46+1,AX$38,1,1,"Confirmed Day Zero")))</f>
        <v>#N/A</v>
      </c>
      <c r="AY46" t="e" cm="1">
        <f t="array" aca="1" ref="AY46" ca="1">IF(INDIRECT(ADDRESS($B46+1,AY$38,1,1,"Confirmed Day Zero"))=0,#N/A,INDIRECT(ADDRESS($B46+1,AY$38,1,1,"Confirmed Day Zero")))</f>
        <v>#N/A</v>
      </c>
      <c r="AZ46" t="e" cm="1">
        <f t="array" aca="1" ref="AZ46" ca="1">IF(INDIRECT(ADDRESS($B46+1,AZ$38,1,1,"Confirmed Day Zero"))=0,#N/A,INDIRECT(ADDRESS($B46+1,AZ$38,1,1,"Confirmed Day Zero")))</f>
        <v>#N/A</v>
      </c>
      <c r="BA46" t="e" cm="1">
        <f t="array" aca="1" ref="BA46" ca="1">IF(INDIRECT(ADDRESS($B46+1,BA$38,1,1,"Confirmed Day Zero"))=0,#N/A,INDIRECT(ADDRESS($B46+1,BA$38,1,1,"Confirmed Day Zero")))</f>
        <v>#N/A</v>
      </c>
      <c r="BB46" t="e" cm="1">
        <f t="array" aca="1" ref="BB46" ca="1">IF(INDIRECT(ADDRESS($B46+1,BB$38,1,1,"Confirmed Day Zero"))=0,#N/A,INDIRECT(ADDRESS($B46+1,BB$38,1,1,"Confirmed Day Zero")))</f>
        <v>#N/A</v>
      </c>
      <c r="BC46" t="e" cm="1">
        <f t="array" aca="1" ref="BC46" ca="1">IF(INDIRECT(ADDRESS($B46+1,BC$38,1,1,"Confirmed Day Zero"))=0,#N/A,INDIRECT(ADDRESS($B46+1,BC$38,1,1,"Confirmed Day Zero")))</f>
        <v>#N/A</v>
      </c>
      <c r="BD46" t="e" cm="1">
        <f t="array" aca="1" ref="BD46" ca="1">IF(INDIRECT(ADDRESS($B46+1,BD$38,1,1,"Confirmed Day Zero"))=0,#N/A,INDIRECT(ADDRESS($B46+1,BD$38,1,1,"Confirmed Day Zero")))</f>
        <v>#N/A</v>
      </c>
      <c r="BE46" t="e" cm="1">
        <f t="array" aca="1" ref="BE46" ca="1">IF(INDIRECT(ADDRESS($B46+1,BE$38,1,1,"Confirmed Day Zero"))=0,#N/A,INDIRECT(ADDRESS($B46+1,BE$38,1,1,"Confirmed Day Zero")))</f>
        <v>#N/A</v>
      </c>
      <c r="BF46" t="e" cm="1">
        <f t="array" aca="1" ref="BF46" ca="1">IF(INDIRECT(ADDRESS($B46+1,BF$38,1,1,"Confirmed Day Zero"))=0,#N/A,INDIRECT(ADDRESS($B46+1,BF$38,1,1,"Confirmed Day Zero")))</f>
        <v>#N/A</v>
      </c>
      <c r="BG46" t="e" cm="1">
        <f t="array" aca="1" ref="BG46" ca="1">IF(INDIRECT(ADDRESS($B46+1,BG$38,1,1,"Confirmed Day Zero"))=0,#N/A,INDIRECT(ADDRESS($B46+1,BG$38,1,1,"Confirmed Day Zero")))</f>
        <v>#N/A</v>
      </c>
      <c r="BH46" t="e" cm="1">
        <f t="array" aca="1" ref="BH46" ca="1">IF(INDIRECT(ADDRESS($B46+1,BH$38,1,1,"Confirmed Day Zero"))=0,#N/A,INDIRECT(ADDRESS($B46+1,BH$38,1,1,"Confirmed Day Zero")))</f>
        <v>#N/A</v>
      </c>
      <c r="BI46" t="e" cm="1">
        <f t="array" aca="1" ref="BI46" ca="1">IF(INDIRECT(ADDRESS($B46+1,BI$38,1,1,"Confirmed Day Zero"))=0,#N/A,INDIRECT(ADDRESS($B46+1,BI$38,1,1,"Confirmed Day Zero")))</f>
        <v>#N/A</v>
      </c>
      <c r="BJ46" t="e" cm="1">
        <f t="array" aca="1" ref="BJ46" ca="1">IF(INDIRECT(ADDRESS($B46+1,BJ$38,1,1,"Confirmed Day Zero"))=0,#N/A,INDIRECT(ADDRESS($B46+1,BJ$38,1,1,"Confirmed Day Zero")))</f>
        <v>#N/A</v>
      </c>
      <c r="BK46" t="e" cm="1">
        <f t="array" aca="1" ref="BK46" ca="1">IF(INDIRECT(ADDRESS($B46+1,BK$38,1,1,"Confirmed Day Zero"))=0,#N/A,INDIRECT(ADDRESS($B46+1,BK$38,1,1,"Confirmed Day Zero")))</f>
        <v>#N/A</v>
      </c>
      <c r="BL46" t="e" cm="1">
        <f t="array" aca="1" ref="BL46" ca="1">IF(INDIRECT(ADDRESS($B46+1,BL$38,1,1,"Confirmed Day Zero"))=0,#N/A,INDIRECT(ADDRESS($B46+1,BL$38,1,1,"Confirmed Day Zero")))</f>
        <v>#N/A</v>
      </c>
      <c r="BM46" t="e" cm="1">
        <f t="array" aca="1" ref="BM46" ca="1">IF(INDIRECT(ADDRESS($B46+1,BM$38,1,1,"Confirmed Day Zero"))=0,#N/A,INDIRECT(ADDRESS($B46+1,BM$38,1,1,"Confirmed Day Zero")))</f>
        <v>#N/A</v>
      </c>
      <c r="BN46" t="e" cm="1">
        <f t="array" aca="1" ref="BN46" ca="1">IF(INDIRECT(ADDRESS($B46+1,BN$38,1,1,"Confirmed Day Zero"))=0,#N/A,INDIRECT(ADDRESS($B46+1,BN$38,1,1,"Confirmed Day Zero")))</f>
        <v>#N/A</v>
      </c>
      <c r="BO46" t="e" cm="1">
        <f t="array" aca="1" ref="BO46" ca="1">IF(INDIRECT(ADDRESS($B46+1,BO$38,1,1,"Confirmed Day Zero"))=0,#N/A,INDIRECT(ADDRESS($B46+1,BO$38,1,1,"Confirmed Day Zero")))</f>
        <v>#N/A</v>
      </c>
      <c r="BP46" t="e" cm="1">
        <f t="array" aca="1" ref="BP46" ca="1">IF(INDIRECT(ADDRESS($B46+1,BP$38,1,1,"Confirmed Day Zero"))=0,#N/A,INDIRECT(ADDRESS($B46+1,BP$38,1,1,"Confirmed Day Zero")))</f>
        <v>#N/A</v>
      </c>
      <c r="BQ46" t="e" cm="1">
        <f t="array" aca="1" ref="BQ46" ca="1">IF(INDIRECT(ADDRESS($B46+1,BQ$38,1,1,"Confirmed Day Zero"))=0,#N/A,INDIRECT(ADDRESS($B46+1,BQ$38,1,1,"Confirmed Day Zero")))</f>
        <v>#N/A</v>
      </c>
      <c r="BR46" t="e" cm="1">
        <f t="array" aca="1" ref="BR46" ca="1">IF(INDIRECT(ADDRESS($B46+1,BR$38,1,1,"Confirmed Day Zero"))=0,#N/A,INDIRECT(ADDRESS($B46+1,BR$38,1,1,"Confirmed Day Zero")))</f>
        <v>#N/A</v>
      </c>
      <c r="BS46" t="e" cm="1">
        <f t="array" aca="1" ref="BS46" ca="1">IF(INDIRECT(ADDRESS($B46+1,BS$38,1,1,"Confirmed Day Zero"))=0,#N/A,INDIRECT(ADDRESS($B46+1,BS$38,1,1,"Confirmed Day Zero")))</f>
        <v>#N/A</v>
      </c>
      <c r="BT46" t="e" cm="1">
        <f t="array" aca="1" ref="BT46" ca="1">IF(INDIRECT(ADDRESS($B46+1,BT$38,1,1,"Confirmed Day Zero"))=0,#N/A,INDIRECT(ADDRESS($B46+1,BT$38,1,1,"Confirmed Day Zero")))</f>
        <v>#N/A</v>
      </c>
      <c r="BU46" t="e" cm="1">
        <f t="array" aca="1" ref="BU46" ca="1">IF(INDIRECT(ADDRESS($B46+1,BU$38,1,1,"Confirmed Day Zero"))=0,#N/A,INDIRECT(ADDRESS($B46+1,BU$38,1,1,"Confirmed Day Zero")))</f>
        <v>#N/A</v>
      </c>
      <c r="BV46" t="e" cm="1">
        <f t="array" aca="1" ref="BV46" ca="1">IF(INDIRECT(ADDRESS($B46+1,BV$38,1,1,"Confirmed Day Zero"))=0,#N/A,INDIRECT(ADDRESS($B46+1,BV$38,1,1,"Confirmed Day Zero")))</f>
        <v>#N/A</v>
      </c>
      <c r="BW46" t="e" cm="1">
        <f t="array" aca="1" ref="BW46" ca="1">IF(INDIRECT(ADDRESS($B46+1,BW$38,1,1,"Confirmed Day Zero"))=0,#N/A,INDIRECT(ADDRESS($B46+1,BW$38,1,1,"Confirmed Day Zero")))</f>
        <v>#N/A</v>
      </c>
      <c r="BX46" t="e" cm="1">
        <f t="array" aca="1" ref="BX46" ca="1">IF(INDIRECT(ADDRESS($B46+1,BX$38,1,1,"Confirmed Day Zero"))=0,#N/A,INDIRECT(ADDRESS($B46+1,BX$38,1,1,"Confirmed Day Zero")))</f>
        <v>#N/A</v>
      </c>
      <c r="BY46" t="e" cm="1">
        <f t="array" aca="1" ref="BY46" ca="1">IF(INDIRECT(ADDRESS($B46+1,BY$38,1,1,"Confirmed Day Zero"))=0,#N/A,INDIRECT(ADDRESS($B46+1,BY$38,1,1,"Confirmed Day Zero")))</f>
        <v>#N/A</v>
      </c>
      <c r="BZ46" t="e" cm="1">
        <f t="array" aca="1" ref="BZ46" ca="1">IF(INDIRECT(ADDRESS($B46+1,BZ$38,1,1,"Confirmed Day Zero"))=0,#N/A,INDIRECT(ADDRESS($B46+1,BZ$38,1,1,"Confirmed Day Zero")))</f>
        <v>#N/A</v>
      </c>
      <c r="CA46" t="e" cm="1">
        <f t="array" aca="1" ref="CA46" ca="1">IF(INDIRECT(ADDRESS($B46+1,CA$38,1,1,"Confirmed Day Zero"))=0,#N/A,INDIRECT(ADDRESS($B46+1,CA$38,1,1,"Confirmed Day Zero")))</f>
        <v>#N/A</v>
      </c>
      <c r="CB46" t="e" cm="1">
        <f t="array" aca="1" ref="CB46" ca="1">IF(INDIRECT(ADDRESS($B46+1,CB$38,1,1,"Confirmed Day Zero"))=0,#N/A,INDIRECT(ADDRESS($B46+1,CB$38,1,1,"Confirmed Day Zero")))</f>
        <v>#N/A</v>
      </c>
      <c r="CC46" t="e" cm="1">
        <f t="array" aca="1" ref="CC46" ca="1">IF(INDIRECT(ADDRESS($B46+1,CC$38,1,1,"Confirmed Day Zero"))=0,#N/A,INDIRECT(ADDRESS($B46+1,CC$38,1,1,"Confirmed Day Zero")))</f>
        <v>#N/A</v>
      </c>
      <c r="CD46" t="e" cm="1">
        <f t="array" aca="1" ref="CD46" ca="1">IF(INDIRECT(ADDRESS($B46+1,CD$38,1,1,"Confirmed Day Zero"))=0,#N/A,INDIRECT(ADDRESS($B46+1,CD$38,1,1,"Confirmed Day Zero")))</f>
        <v>#N/A</v>
      </c>
      <c r="CE46" t="e" cm="1">
        <f t="array" aca="1" ref="CE46" ca="1">IF(INDIRECT(ADDRESS($B46+1,CE$38,1,1,"Confirmed Day Zero"))=0,#N/A,INDIRECT(ADDRESS($B46+1,CE$38,1,1,"Confirmed Day Zero")))</f>
        <v>#N/A</v>
      </c>
      <c r="CF46" t="e" cm="1">
        <f t="array" aca="1" ref="CF46" ca="1">IF(INDIRECT(ADDRESS($B46+1,CF$38,1,1,"Confirmed Day Zero"))=0,#N/A,INDIRECT(ADDRESS($B46+1,CF$38,1,1,"Confirmed Day Zero")))</f>
        <v>#N/A</v>
      </c>
      <c r="CG46" t="e" cm="1">
        <f t="array" aca="1" ref="CG46" ca="1">IF(INDIRECT(ADDRESS($B46+1,CG$38,1,1,"Confirmed Day Zero"))=0,#N/A,INDIRECT(ADDRESS($B46+1,CG$38,1,1,"Confirmed Day Zero")))</f>
        <v>#N/A</v>
      </c>
      <c r="CH46" t="e" cm="1">
        <f t="array" aca="1" ref="CH46" ca="1">IF(INDIRECT(ADDRESS($B46+1,CH$38,1,1,"Confirmed Day Zero"))=0,#N/A,INDIRECT(ADDRESS($B46+1,CH$38,1,1,"Confirmed Day Zero")))</f>
        <v>#N/A</v>
      </c>
      <c r="CI46" t="e" cm="1">
        <f t="array" aca="1" ref="CI46" ca="1">IF(INDIRECT(ADDRESS($B46+1,CI$38,1,1,"Confirmed Day Zero"))=0,#N/A,INDIRECT(ADDRESS($B46+1,CI$38,1,1,"Confirmed Day Zero")))</f>
        <v>#N/A</v>
      </c>
      <c r="CJ46" t="e" cm="1">
        <f t="array" aca="1" ref="CJ46" ca="1">IF(INDIRECT(ADDRESS($B46+1,CJ$38,1,1,"Confirmed Day Zero"))=0,#N/A,INDIRECT(ADDRESS($B46+1,CJ$38,1,1,"Confirmed Day Zero")))</f>
        <v>#N/A</v>
      </c>
      <c r="CK46" t="e" cm="1">
        <f t="array" aca="1" ref="CK46" ca="1">IF(INDIRECT(ADDRESS($B46+1,CK$38,1,1,"Confirmed Day Zero"))=0,#N/A,INDIRECT(ADDRESS($B46+1,CK$38,1,1,"Confirmed Day Zero")))</f>
        <v>#N/A</v>
      </c>
      <c r="CL46" t="e" cm="1">
        <f t="array" aca="1" ref="CL46" ca="1">IF(INDIRECT(ADDRESS($B46+1,CL$38,1,1,"Confirmed Day Zero"))=0,#N/A,INDIRECT(ADDRESS($B46+1,CL$38,1,1,"Confirmed Day Zero")))</f>
        <v>#N/A</v>
      </c>
      <c r="CM46" t="e" cm="1">
        <f t="array" aca="1" ref="CM46" ca="1">IF(INDIRECT(ADDRESS($B46+1,CM$38,1,1,"Confirmed Day Zero"))=0,#N/A,INDIRECT(ADDRESS($B46+1,CM$38,1,1,"Confirmed Day Zero")))</f>
        <v>#N/A</v>
      </c>
      <c r="CN46" t="e" cm="1">
        <f t="array" aca="1" ref="CN46" ca="1">IF(INDIRECT(ADDRESS($B46+1,CN$38,1,1,"Confirmed Day Zero"))=0,#N/A,INDIRECT(ADDRESS($B46+1,CN$38,1,1,"Confirmed Day Zero")))</f>
        <v>#N/A</v>
      </c>
      <c r="CO46" t="e" cm="1">
        <f t="array" aca="1" ref="CO46" ca="1">IF(INDIRECT(ADDRESS($B46+1,CO$38,1,1,"Confirmed Day Zero"))=0,#N/A,INDIRECT(ADDRESS($B46+1,CO$38,1,1,"Confirmed Day Zero")))</f>
        <v>#N/A</v>
      </c>
      <c r="CP46" t="e" cm="1">
        <f t="array" aca="1" ref="CP46" ca="1">IF(INDIRECT(ADDRESS($B46+1,CP$38,1,1,"Confirmed Day Zero"))=0,#N/A,INDIRECT(ADDRESS($B46+1,CP$38,1,1,"Confirmed Day Zero")))</f>
        <v>#N/A</v>
      </c>
      <c r="CQ46" t="e" cm="1">
        <f t="array" aca="1" ref="CQ46" ca="1">IF(INDIRECT(ADDRESS($B46+1,CQ$38,1,1,"Confirmed Day Zero"))=0,#N/A,INDIRECT(ADDRESS($B46+1,CQ$38,1,1,"Confirmed Day Zero")))</f>
        <v>#N/A</v>
      </c>
      <c r="CR46" t="e" cm="1">
        <f t="array" aca="1" ref="CR46" ca="1">IF(INDIRECT(ADDRESS($B46+1,CR$38,1,1,"Confirmed Day Zero"))=0,#N/A,INDIRECT(ADDRESS($B46+1,CR$38,1,1,"Confirmed Day Zero")))</f>
        <v>#N/A</v>
      </c>
    </row>
    <row r="47" spans="1:96" x14ac:dyDescent="0.25">
      <c r="A47" t="e">
        <f t="shared" ca="1" si="53"/>
        <v>#VALUE!</v>
      </c>
      <c r="B47" s="12">
        <f t="shared" si="52"/>
        <v>5</v>
      </c>
      <c r="C47" t="str" cm="1">
        <f t="array" aca="1" ref="C47" ca="1">INDIRECT(ADDRESS($B47+1,1,1,1,"Confirmed Day Zero"))</f>
        <v>US Alaska</v>
      </c>
      <c r="D47" s="1" cm="1">
        <f t="array" aca="1" ref="D47" ca="1">IF(INDIRECT(ADDRESS($B47+1,D$38,1,1,"Confirmed Day Zero"))=0,#N/A,INDIRECT(ADDRESS($B47+1,D$38,1,1,"Confirmed Day Zero")))</f>
        <v>731545</v>
      </c>
      <c r="E47" cm="1">
        <f t="array" aca="1" ref="E47" ca="1">IF(INDIRECT(ADDRESS($B47+1,E$38,1,1,"Confirmed Day Zero"))=0,#N/A,INDIRECT(ADDRESS($B47+1,E$38,1,1,"Confirmed Day Zero")))</f>
        <v>36</v>
      </c>
      <c r="F47" cm="1">
        <f t="array" aca="1" ref="F47" ca="1">IF(INDIRECT(ADDRESS($B47+1,F$38,1,1,"Confirmed Day Zero"))=0,#N/A,INDIRECT(ADDRESS($B47+1,F$38,1,1,"Confirmed Day Zero")))</f>
        <v>42</v>
      </c>
      <c r="G47" cm="1">
        <f t="array" aca="1" ref="G47" ca="1">IF(INDIRECT(ADDRESS($B47+1,G$38,1,1,"Confirmed Day Zero"))=0,#N/A,INDIRECT(ADDRESS($B47+1,G$38,1,1,"Confirmed Day Zero")))</f>
        <v>59</v>
      </c>
      <c r="H47" cm="1">
        <f t="array" aca="1" ref="H47" ca="1">IF(INDIRECT(ADDRESS($B47+1,H$38,1,1,"Confirmed Day Zero"))=0,#N/A,INDIRECT(ADDRESS($B47+1,H$38,1,1,"Confirmed Day Zero")))</f>
        <v>69</v>
      </c>
      <c r="I47" cm="1">
        <f t="array" aca="1" ref="I47" ca="1">IF(INDIRECT(ADDRESS($B47+1,I$38,1,1,"Confirmed Day Zero"))=0,#N/A,INDIRECT(ADDRESS($B47+1,I$38,1,1,"Confirmed Day Zero")))</f>
        <v>85</v>
      </c>
      <c r="J47" cm="1">
        <f t="array" aca="1" ref="J47" ca="1">IF(INDIRECT(ADDRESS($B47+1,J$38,1,1,"Confirmed Day Zero"))=0,#N/A,INDIRECT(ADDRESS($B47+1,J$38,1,1,"Confirmed Day Zero")))</f>
        <v>102</v>
      </c>
      <c r="K47" cm="1">
        <f t="array" aca="1" ref="K47" ca="1">IF(INDIRECT(ADDRESS($B47+1,K$38,1,1,"Confirmed Day Zero"))=0,#N/A,INDIRECT(ADDRESS($B47+1,K$38,1,1,"Confirmed Day Zero")))</f>
        <v>114</v>
      </c>
      <c r="L47" cm="1">
        <f t="array" aca="1" ref="L47" ca="1">IF(INDIRECT(ADDRESS($B47+1,L$38,1,1,"Confirmed Day Zero"))=0,#N/A,INDIRECT(ADDRESS($B47+1,L$38,1,1,"Confirmed Day Zero")))</f>
        <v>119</v>
      </c>
      <c r="M47" cm="1">
        <f t="array" aca="1" ref="M47" ca="1">IF(INDIRECT(ADDRESS($B47+1,M$38,1,1,"Confirmed Day Zero"))=0,#N/A,INDIRECT(ADDRESS($B47+1,M$38,1,1,"Confirmed Day Zero")))</f>
        <v>133</v>
      </c>
      <c r="N47" cm="1">
        <f t="array" aca="1" ref="N47" ca="1">IF(INDIRECT(ADDRESS($B47+1,N$38,1,1,"Confirmed Day Zero"))=0,#N/A,INDIRECT(ADDRESS($B47+1,N$38,1,1,"Confirmed Day Zero")))</f>
        <v>143</v>
      </c>
      <c r="O47" cm="1">
        <f t="array" aca="1" ref="O47" ca="1">IF(INDIRECT(ADDRESS($B47+1,O$38,1,1,"Confirmed Day Zero"))=0,#N/A,INDIRECT(ADDRESS($B47+1,O$38,1,1,"Confirmed Day Zero")))</f>
        <v>157</v>
      </c>
      <c r="P47" cm="1">
        <f t="array" aca="1" ref="P47" ca="1">IF(INDIRECT(ADDRESS($B47+1,P$38,1,1,"Confirmed Day Zero"))=0,#N/A,INDIRECT(ADDRESS($B47+1,P$38,1,1,"Confirmed Day Zero")))</f>
        <v>171</v>
      </c>
      <c r="Q47" cm="1">
        <f t="array" aca="1" ref="Q47" ca="1">IF(INDIRECT(ADDRESS($B47+1,Q$38,1,1,"Confirmed Day Zero"))=0,#N/A,INDIRECT(ADDRESS($B47+1,Q$38,1,1,"Confirmed Day Zero")))</f>
        <v>185</v>
      </c>
      <c r="R47" cm="1">
        <f t="array" aca="1" ref="R47" ca="1">IF(INDIRECT(ADDRESS($B47+1,R$38,1,1,"Confirmed Day Zero"))=0,#N/A,INDIRECT(ADDRESS($B47+1,R$38,1,1,"Confirmed Day Zero")))</f>
        <v>191</v>
      </c>
      <c r="S47" cm="1">
        <f t="array" aca="1" ref="S47" ca="1">IF(INDIRECT(ADDRESS($B47+1,S$38,1,1,"Confirmed Day Zero"))=0,#N/A,INDIRECT(ADDRESS($B47+1,S$38,1,1,"Confirmed Day Zero")))</f>
        <v>213</v>
      </c>
      <c r="T47" cm="1">
        <f t="array" aca="1" ref="T47" ca="1">IF(INDIRECT(ADDRESS($B47+1,T$38,1,1,"Confirmed Day Zero"))=0,#N/A,INDIRECT(ADDRESS($B47+1,T$38,1,1,"Confirmed Day Zero")))</f>
        <v>226</v>
      </c>
      <c r="U47" cm="1">
        <f t="array" aca="1" ref="U47" ca="1">IF(INDIRECT(ADDRESS($B47+1,U$38,1,1,"Confirmed Day Zero"))=0,#N/A,INDIRECT(ADDRESS($B47+1,U$38,1,1,"Confirmed Day Zero")))</f>
        <v>235</v>
      </c>
      <c r="V47" cm="1">
        <f t="array" aca="1" ref="V47" ca="1">IF(INDIRECT(ADDRESS($B47+1,V$38,1,1,"Confirmed Day Zero"))=0,#N/A,INDIRECT(ADDRESS($B47+1,V$38,1,1,"Confirmed Day Zero")))</f>
        <v>246</v>
      </c>
      <c r="W47" cm="1">
        <f t="array" aca="1" ref="W47" ca="1">IF(INDIRECT(ADDRESS($B47+1,W$38,1,1,"Confirmed Day Zero"))=0,#N/A,INDIRECT(ADDRESS($B47+1,W$38,1,1,"Confirmed Day Zero")))</f>
        <v>257</v>
      </c>
      <c r="X47" cm="1">
        <f t="array" aca="1" ref="X47" ca="1">IF(INDIRECT(ADDRESS($B47+1,X$38,1,1,"Confirmed Day Zero"))=0,#N/A,INDIRECT(ADDRESS($B47+1,X$38,1,1,"Confirmed Day Zero")))</f>
        <v>272</v>
      </c>
      <c r="Y47" cm="1">
        <f t="array" aca="1" ref="Y47" ca="1">IF(INDIRECT(ADDRESS($B47+1,Y$38,1,1,"Confirmed Day Zero"))=0,#N/A,INDIRECT(ADDRESS($B47+1,Y$38,1,1,"Confirmed Day Zero")))</f>
        <v>277</v>
      </c>
      <c r="Z47" cm="1">
        <f t="array" aca="1" ref="Z47" ca="1">IF(INDIRECT(ADDRESS($B47+1,Z$38,1,1,"Confirmed Day Zero"))=0,#N/A,INDIRECT(ADDRESS($B47+1,Z$38,1,1,"Confirmed Day Zero")))</f>
        <v>285</v>
      </c>
      <c r="AA47" cm="1">
        <f t="array" aca="1" ref="AA47" ca="1">IF(INDIRECT(ADDRESS($B47+1,AA$38,1,1,"Confirmed Day Zero"))=0,#N/A,INDIRECT(ADDRESS($B47+1,AA$38,1,1,"Confirmed Day Zero")))</f>
        <v>293</v>
      </c>
      <c r="AB47" cm="1">
        <f t="array" aca="1" ref="AB47" ca="1">IF(INDIRECT(ADDRESS($B47+1,AB$38,1,1,"Confirmed Day Zero"))=0,#N/A,INDIRECT(ADDRESS($B47+1,AB$38,1,1,"Confirmed Day Zero")))</f>
        <v>300</v>
      </c>
      <c r="AC47" cm="1">
        <f t="array" aca="1" ref="AC47" ca="1">IF(INDIRECT(ADDRESS($B47+1,AC$38,1,1,"Confirmed Day Zero"))=0,#N/A,INDIRECT(ADDRESS($B47+1,AC$38,1,1,"Confirmed Day Zero")))</f>
        <v>309</v>
      </c>
      <c r="AD47" t="e" cm="1">
        <f t="array" aca="1" ref="AD47" ca="1">IF(INDIRECT(ADDRESS($B47+1,AD$38,1,1,"Confirmed Day Zero"))=0,#N/A,INDIRECT(ADDRESS($B47+1,AD$38,1,1,"Confirmed Day Zero")))</f>
        <v>#N/A</v>
      </c>
      <c r="AE47" t="e" cm="1">
        <f t="array" aca="1" ref="AE47" ca="1">IF(INDIRECT(ADDRESS($B47+1,AE$38,1,1,"Confirmed Day Zero"))=0,#N/A,INDIRECT(ADDRESS($B47+1,AE$38,1,1,"Confirmed Day Zero")))</f>
        <v>#N/A</v>
      </c>
      <c r="AF47" t="e" cm="1">
        <f t="array" aca="1" ref="AF47" ca="1">IF(INDIRECT(ADDRESS($B47+1,AF$38,1,1,"Confirmed Day Zero"))=0,#N/A,INDIRECT(ADDRESS($B47+1,AF$38,1,1,"Confirmed Day Zero")))</f>
        <v>#N/A</v>
      </c>
      <c r="AG47" t="e" cm="1">
        <f t="array" aca="1" ref="AG47" ca="1">IF(INDIRECT(ADDRESS($B47+1,AG$38,1,1,"Confirmed Day Zero"))=0,#N/A,INDIRECT(ADDRESS($B47+1,AG$38,1,1,"Confirmed Day Zero")))</f>
        <v>#N/A</v>
      </c>
      <c r="AH47" t="e" cm="1">
        <f t="array" aca="1" ref="AH47" ca="1">IF(INDIRECT(ADDRESS($B47+1,AH$38,1,1,"Confirmed Day Zero"))=0,#N/A,INDIRECT(ADDRESS($B47+1,AH$38,1,1,"Confirmed Day Zero")))</f>
        <v>#N/A</v>
      </c>
      <c r="AI47" t="e" cm="1">
        <f t="array" aca="1" ref="AI47" ca="1">IF(INDIRECT(ADDRESS($B47+1,AI$38,1,1,"Confirmed Day Zero"))=0,#N/A,INDIRECT(ADDRESS($B47+1,AI$38,1,1,"Confirmed Day Zero")))</f>
        <v>#N/A</v>
      </c>
      <c r="AJ47" t="e" cm="1">
        <f t="array" aca="1" ref="AJ47" ca="1">IF(INDIRECT(ADDRESS($B47+1,AJ$38,1,1,"Confirmed Day Zero"))=0,#N/A,INDIRECT(ADDRESS($B47+1,AJ$38,1,1,"Confirmed Day Zero")))</f>
        <v>#N/A</v>
      </c>
      <c r="AK47" t="e" cm="1">
        <f t="array" aca="1" ref="AK47" ca="1">IF(INDIRECT(ADDRESS($B47+1,AK$38,1,1,"Confirmed Day Zero"))=0,#N/A,INDIRECT(ADDRESS($B47+1,AK$38,1,1,"Confirmed Day Zero")))</f>
        <v>#N/A</v>
      </c>
      <c r="AL47" t="e" cm="1">
        <f t="array" aca="1" ref="AL47" ca="1">IF(INDIRECT(ADDRESS($B47+1,AL$38,1,1,"Confirmed Day Zero"))=0,#N/A,INDIRECT(ADDRESS($B47+1,AL$38,1,1,"Confirmed Day Zero")))</f>
        <v>#N/A</v>
      </c>
      <c r="AM47" t="e" cm="1">
        <f t="array" aca="1" ref="AM47" ca="1">IF(INDIRECT(ADDRESS($B47+1,AM$38,1,1,"Confirmed Day Zero"))=0,#N/A,INDIRECT(ADDRESS($B47+1,AM$38,1,1,"Confirmed Day Zero")))</f>
        <v>#N/A</v>
      </c>
      <c r="AN47" t="e" cm="1">
        <f t="array" aca="1" ref="AN47" ca="1">IF(INDIRECT(ADDRESS($B47+1,AN$38,1,1,"Confirmed Day Zero"))=0,#N/A,INDIRECT(ADDRESS($B47+1,AN$38,1,1,"Confirmed Day Zero")))</f>
        <v>#N/A</v>
      </c>
      <c r="AO47" t="e" cm="1">
        <f t="array" aca="1" ref="AO47" ca="1">IF(INDIRECT(ADDRESS($B47+1,AO$38,1,1,"Confirmed Day Zero"))=0,#N/A,INDIRECT(ADDRESS($B47+1,AO$38,1,1,"Confirmed Day Zero")))</f>
        <v>#N/A</v>
      </c>
      <c r="AP47" t="e" cm="1">
        <f t="array" aca="1" ref="AP47" ca="1">IF(INDIRECT(ADDRESS($B47+1,AP$38,1,1,"Confirmed Day Zero"))=0,#N/A,INDIRECT(ADDRESS($B47+1,AP$38,1,1,"Confirmed Day Zero")))</f>
        <v>#N/A</v>
      </c>
      <c r="AQ47" t="e" cm="1">
        <f t="array" aca="1" ref="AQ47" ca="1">IF(INDIRECT(ADDRESS($B47+1,AQ$38,1,1,"Confirmed Day Zero"))=0,#N/A,INDIRECT(ADDRESS($B47+1,AQ$38,1,1,"Confirmed Day Zero")))</f>
        <v>#N/A</v>
      </c>
      <c r="AR47" t="e" cm="1">
        <f t="array" aca="1" ref="AR47" ca="1">IF(INDIRECT(ADDRESS($B47+1,AR$38,1,1,"Confirmed Day Zero"))=0,#N/A,INDIRECT(ADDRESS($B47+1,AR$38,1,1,"Confirmed Day Zero")))</f>
        <v>#N/A</v>
      </c>
      <c r="AS47" t="e" cm="1">
        <f t="array" aca="1" ref="AS47" ca="1">IF(INDIRECT(ADDRESS($B47+1,AS$38,1,1,"Confirmed Day Zero"))=0,#N/A,INDIRECT(ADDRESS($B47+1,AS$38,1,1,"Confirmed Day Zero")))</f>
        <v>#N/A</v>
      </c>
      <c r="AT47" t="e" cm="1">
        <f t="array" aca="1" ref="AT47" ca="1">IF(INDIRECT(ADDRESS($B47+1,AT$38,1,1,"Confirmed Day Zero"))=0,#N/A,INDIRECT(ADDRESS($B47+1,AT$38,1,1,"Confirmed Day Zero")))</f>
        <v>#N/A</v>
      </c>
      <c r="AU47" t="e" cm="1">
        <f t="array" aca="1" ref="AU47" ca="1">IF(INDIRECT(ADDRESS($B47+1,AU$38,1,1,"Confirmed Day Zero"))=0,#N/A,INDIRECT(ADDRESS($B47+1,AU$38,1,1,"Confirmed Day Zero")))</f>
        <v>#N/A</v>
      </c>
      <c r="AV47" t="e" cm="1">
        <f t="array" aca="1" ref="AV47" ca="1">IF(INDIRECT(ADDRESS($B47+1,AV$38,1,1,"Confirmed Day Zero"))=0,#N/A,INDIRECT(ADDRESS($B47+1,AV$38,1,1,"Confirmed Day Zero")))</f>
        <v>#N/A</v>
      </c>
      <c r="AW47" t="e" cm="1">
        <f t="array" aca="1" ref="AW47" ca="1">IF(INDIRECT(ADDRESS($B47+1,AW$38,1,1,"Confirmed Day Zero"))=0,#N/A,INDIRECT(ADDRESS($B47+1,AW$38,1,1,"Confirmed Day Zero")))</f>
        <v>#N/A</v>
      </c>
      <c r="AX47" t="e" cm="1">
        <f t="array" aca="1" ref="AX47" ca="1">IF(INDIRECT(ADDRESS($B47+1,AX$38,1,1,"Confirmed Day Zero"))=0,#N/A,INDIRECT(ADDRESS($B47+1,AX$38,1,1,"Confirmed Day Zero")))</f>
        <v>#N/A</v>
      </c>
      <c r="AY47" t="e" cm="1">
        <f t="array" aca="1" ref="AY47" ca="1">IF(INDIRECT(ADDRESS($B47+1,AY$38,1,1,"Confirmed Day Zero"))=0,#N/A,INDIRECT(ADDRESS($B47+1,AY$38,1,1,"Confirmed Day Zero")))</f>
        <v>#N/A</v>
      </c>
      <c r="AZ47" t="e" cm="1">
        <f t="array" aca="1" ref="AZ47" ca="1">IF(INDIRECT(ADDRESS($B47+1,AZ$38,1,1,"Confirmed Day Zero"))=0,#N/A,INDIRECT(ADDRESS($B47+1,AZ$38,1,1,"Confirmed Day Zero")))</f>
        <v>#N/A</v>
      </c>
      <c r="BA47" t="e" cm="1">
        <f t="array" aca="1" ref="BA47" ca="1">IF(INDIRECT(ADDRESS($B47+1,BA$38,1,1,"Confirmed Day Zero"))=0,#N/A,INDIRECT(ADDRESS($B47+1,BA$38,1,1,"Confirmed Day Zero")))</f>
        <v>#N/A</v>
      </c>
      <c r="BB47" t="e" cm="1">
        <f t="array" aca="1" ref="BB47" ca="1">IF(INDIRECT(ADDRESS($B47+1,BB$38,1,1,"Confirmed Day Zero"))=0,#N/A,INDIRECT(ADDRESS($B47+1,BB$38,1,1,"Confirmed Day Zero")))</f>
        <v>#N/A</v>
      </c>
      <c r="BC47" t="e" cm="1">
        <f t="array" aca="1" ref="BC47" ca="1">IF(INDIRECT(ADDRESS($B47+1,BC$38,1,1,"Confirmed Day Zero"))=0,#N/A,INDIRECT(ADDRESS($B47+1,BC$38,1,1,"Confirmed Day Zero")))</f>
        <v>#N/A</v>
      </c>
      <c r="BD47" t="e" cm="1">
        <f t="array" aca="1" ref="BD47" ca="1">IF(INDIRECT(ADDRESS($B47+1,BD$38,1,1,"Confirmed Day Zero"))=0,#N/A,INDIRECT(ADDRESS($B47+1,BD$38,1,1,"Confirmed Day Zero")))</f>
        <v>#N/A</v>
      </c>
      <c r="BE47" t="e" cm="1">
        <f t="array" aca="1" ref="BE47" ca="1">IF(INDIRECT(ADDRESS($B47+1,BE$38,1,1,"Confirmed Day Zero"))=0,#N/A,INDIRECT(ADDRESS($B47+1,BE$38,1,1,"Confirmed Day Zero")))</f>
        <v>#N/A</v>
      </c>
      <c r="BF47" t="e" cm="1">
        <f t="array" aca="1" ref="BF47" ca="1">IF(INDIRECT(ADDRESS($B47+1,BF$38,1,1,"Confirmed Day Zero"))=0,#N/A,INDIRECT(ADDRESS($B47+1,BF$38,1,1,"Confirmed Day Zero")))</f>
        <v>#N/A</v>
      </c>
      <c r="BG47" t="e" cm="1">
        <f t="array" aca="1" ref="BG47" ca="1">IF(INDIRECT(ADDRESS($B47+1,BG$38,1,1,"Confirmed Day Zero"))=0,#N/A,INDIRECT(ADDRESS($B47+1,BG$38,1,1,"Confirmed Day Zero")))</f>
        <v>#N/A</v>
      </c>
      <c r="BH47" t="e" cm="1">
        <f t="array" aca="1" ref="BH47" ca="1">IF(INDIRECT(ADDRESS($B47+1,BH$38,1,1,"Confirmed Day Zero"))=0,#N/A,INDIRECT(ADDRESS($B47+1,BH$38,1,1,"Confirmed Day Zero")))</f>
        <v>#N/A</v>
      </c>
      <c r="BI47" t="e" cm="1">
        <f t="array" aca="1" ref="BI47" ca="1">IF(INDIRECT(ADDRESS($B47+1,BI$38,1,1,"Confirmed Day Zero"))=0,#N/A,INDIRECT(ADDRESS($B47+1,BI$38,1,1,"Confirmed Day Zero")))</f>
        <v>#N/A</v>
      </c>
      <c r="BJ47" t="e" cm="1">
        <f t="array" aca="1" ref="BJ47" ca="1">IF(INDIRECT(ADDRESS($B47+1,BJ$38,1,1,"Confirmed Day Zero"))=0,#N/A,INDIRECT(ADDRESS($B47+1,BJ$38,1,1,"Confirmed Day Zero")))</f>
        <v>#N/A</v>
      </c>
      <c r="BK47" t="e" cm="1">
        <f t="array" aca="1" ref="BK47" ca="1">IF(INDIRECT(ADDRESS($B47+1,BK$38,1,1,"Confirmed Day Zero"))=0,#N/A,INDIRECT(ADDRESS($B47+1,BK$38,1,1,"Confirmed Day Zero")))</f>
        <v>#N/A</v>
      </c>
      <c r="BL47" t="e" cm="1">
        <f t="array" aca="1" ref="BL47" ca="1">IF(INDIRECT(ADDRESS($B47+1,BL$38,1,1,"Confirmed Day Zero"))=0,#N/A,INDIRECT(ADDRESS($B47+1,BL$38,1,1,"Confirmed Day Zero")))</f>
        <v>#N/A</v>
      </c>
      <c r="BM47" t="e" cm="1">
        <f t="array" aca="1" ref="BM47" ca="1">IF(INDIRECT(ADDRESS($B47+1,BM$38,1,1,"Confirmed Day Zero"))=0,#N/A,INDIRECT(ADDRESS($B47+1,BM$38,1,1,"Confirmed Day Zero")))</f>
        <v>#N/A</v>
      </c>
      <c r="BN47" t="e" cm="1">
        <f t="array" aca="1" ref="BN47" ca="1">IF(INDIRECT(ADDRESS($B47+1,BN$38,1,1,"Confirmed Day Zero"))=0,#N/A,INDIRECT(ADDRESS($B47+1,BN$38,1,1,"Confirmed Day Zero")))</f>
        <v>#N/A</v>
      </c>
      <c r="BO47" t="e" cm="1">
        <f t="array" aca="1" ref="BO47" ca="1">IF(INDIRECT(ADDRESS($B47+1,BO$38,1,1,"Confirmed Day Zero"))=0,#N/A,INDIRECT(ADDRESS($B47+1,BO$38,1,1,"Confirmed Day Zero")))</f>
        <v>#N/A</v>
      </c>
      <c r="BP47" t="e" cm="1">
        <f t="array" aca="1" ref="BP47" ca="1">IF(INDIRECT(ADDRESS($B47+1,BP$38,1,1,"Confirmed Day Zero"))=0,#N/A,INDIRECT(ADDRESS($B47+1,BP$38,1,1,"Confirmed Day Zero")))</f>
        <v>#N/A</v>
      </c>
      <c r="BQ47" t="e" cm="1">
        <f t="array" aca="1" ref="BQ47" ca="1">IF(INDIRECT(ADDRESS($B47+1,BQ$38,1,1,"Confirmed Day Zero"))=0,#N/A,INDIRECT(ADDRESS($B47+1,BQ$38,1,1,"Confirmed Day Zero")))</f>
        <v>#N/A</v>
      </c>
      <c r="BR47" t="e" cm="1">
        <f t="array" aca="1" ref="BR47" ca="1">IF(INDIRECT(ADDRESS($B47+1,BR$38,1,1,"Confirmed Day Zero"))=0,#N/A,INDIRECT(ADDRESS($B47+1,BR$38,1,1,"Confirmed Day Zero")))</f>
        <v>#N/A</v>
      </c>
      <c r="BS47" t="e" cm="1">
        <f t="array" aca="1" ref="BS47" ca="1">IF(INDIRECT(ADDRESS($B47+1,BS$38,1,1,"Confirmed Day Zero"))=0,#N/A,INDIRECT(ADDRESS($B47+1,BS$38,1,1,"Confirmed Day Zero")))</f>
        <v>#N/A</v>
      </c>
      <c r="BT47" t="e" cm="1">
        <f t="array" aca="1" ref="BT47" ca="1">IF(INDIRECT(ADDRESS($B47+1,BT$38,1,1,"Confirmed Day Zero"))=0,#N/A,INDIRECT(ADDRESS($B47+1,BT$38,1,1,"Confirmed Day Zero")))</f>
        <v>#N/A</v>
      </c>
      <c r="BU47" t="e" cm="1">
        <f t="array" aca="1" ref="BU47" ca="1">IF(INDIRECT(ADDRESS($B47+1,BU$38,1,1,"Confirmed Day Zero"))=0,#N/A,INDIRECT(ADDRESS($B47+1,BU$38,1,1,"Confirmed Day Zero")))</f>
        <v>#N/A</v>
      </c>
      <c r="BV47" t="e" cm="1">
        <f t="array" aca="1" ref="BV47" ca="1">IF(INDIRECT(ADDRESS($B47+1,BV$38,1,1,"Confirmed Day Zero"))=0,#N/A,INDIRECT(ADDRESS($B47+1,BV$38,1,1,"Confirmed Day Zero")))</f>
        <v>#N/A</v>
      </c>
      <c r="BW47" t="e" cm="1">
        <f t="array" aca="1" ref="BW47" ca="1">IF(INDIRECT(ADDRESS($B47+1,BW$38,1,1,"Confirmed Day Zero"))=0,#N/A,INDIRECT(ADDRESS($B47+1,BW$38,1,1,"Confirmed Day Zero")))</f>
        <v>#N/A</v>
      </c>
      <c r="BX47" t="e" cm="1">
        <f t="array" aca="1" ref="BX47" ca="1">IF(INDIRECT(ADDRESS($B47+1,BX$38,1,1,"Confirmed Day Zero"))=0,#N/A,INDIRECT(ADDRESS($B47+1,BX$38,1,1,"Confirmed Day Zero")))</f>
        <v>#N/A</v>
      </c>
      <c r="BY47" t="e" cm="1">
        <f t="array" aca="1" ref="BY47" ca="1">IF(INDIRECT(ADDRESS($B47+1,BY$38,1,1,"Confirmed Day Zero"))=0,#N/A,INDIRECT(ADDRESS($B47+1,BY$38,1,1,"Confirmed Day Zero")))</f>
        <v>#N/A</v>
      </c>
      <c r="BZ47" t="e" cm="1">
        <f t="array" aca="1" ref="BZ47" ca="1">IF(INDIRECT(ADDRESS($B47+1,BZ$38,1,1,"Confirmed Day Zero"))=0,#N/A,INDIRECT(ADDRESS($B47+1,BZ$38,1,1,"Confirmed Day Zero")))</f>
        <v>#N/A</v>
      </c>
      <c r="CA47" t="e" cm="1">
        <f t="array" aca="1" ref="CA47" ca="1">IF(INDIRECT(ADDRESS($B47+1,CA$38,1,1,"Confirmed Day Zero"))=0,#N/A,INDIRECT(ADDRESS($B47+1,CA$38,1,1,"Confirmed Day Zero")))</f>
        <v>#N/A</v>
      </c>
      <c r="CB47" t="e" cm="1">
        <f t="array" aca="1" ref="CB47" ca="1">IF(INDIRECT(ADDRESS($B47+1,CB$38,1,1,"Confirmed Day Zero"))=0,#N/A,INDIRECT(ADDRESS($B47+1,CB$38,1,1,"Confirmed Day Zero")))</f>
        <v>#N/A</v>
      </c>
      <c r="CC47" t="e" cm="1">
        <f t="array" aca="1" ref="CC47" ca="1">IF(INDIRECT(ADDRESS($B47+1,CC$38,1,1,"Confirmed Day Zero"))=0,#N/A,INDIRECT(ADDRESS($B47+1,CC$38,1,1,"Confirmed Day Zero")))</f>
        <v>#N/A</v>
      </c>
      <c r="CD47" t="e" cm="1">
        <f t="array" aca="1" ref="CD47" ca="1">IF(INDIRECT(ADDRESS($B47+1,CD$38,1,1,"Confirmed Day Zero"))=0,#N/A,INDIRECT(ADDRESS($B47+1,CD$38,1,1,"Confirmed Day Zero")))</f>
        <v>#N/A</v>
      </c>
      <c r="CE47" t="e" cm="1">
        <f t="array" aca="1" ref="CE47" ca="1">IF(INDIRECT(ADDRESS($B47+1,CE$38,1,1,"Confirmed Day Zero"))=0,#N/A,INDIRECT(ADDRESS($B47+1,CE$38,1,1,"Confirmed Day Zero")))</f>
        <v>#N/A</v>
      </c>
      <c r="CF47" t="e" cm="1">
        <f t="array" aca="1" ref="CF47" ca="1">IF(INDIRECT(ADDRESS($B47+1,CF$38,1,1,"Confirmed Day Zero"))=0,#N/A,INDIRECT(ADDRESS($B47+1,CF$38,1,1,"Confirmed Day Zero")))</f>
        <v>#N/A</v>
      </c>
      <c r="CG47" t="e" cm="1">
        <f t="array" aca="1" ref="CG47" ca="1">IF(INDIRECT(ADDRESS($B47+1,CG$38,1,1,"Confirmed Day Zero"))=0,#N/A,INDIRECT(ADDRESS($B47+1,CG$38,1,1,"Confirmed Day Zero")))</f>
        <v>#N/A</v>
      </c>
      <c r="CH47" t="e" cm="1">
        <f t="array" aca="1" ref="CH47" ca="1">IF(INDIRECT(ADDRESS($B47+1,CH$38,1,1,"Confirmed Day Zero"))=0,#N/A,INDIRECT(ADDRESS($B47+1,CH$38,1,1,"Confirmed Day Zero")))</f>
        <v>#N/A</v>
      </c>
      <c r="CI47" t="e" cm="1">
        <f t="array" aca="1" ref="CI47" ca="1">IF(INDIRECT(ADDRESS($B47+1,CI$38,1,1,"Confirmed Day Zero"))=0,#N/A,INDIRECT(ADDRESS($B47+1,CI$38,1,1,"Confirmed Day Zero")))</f>
        <v>#N/A</v>
      </c>
      <c r="CJ47" t="e" cm="1">
        <f t="array" aca="1" ref="CJ47" ca="1">IF(INDIRECT(ADDRESS($B47+1,CJ$38,1,1,"Confirmed Day Zero"))=0,#N/A,INDIRECT(ADDRESS($B47+1,CJ$38,1,1,"Confirmed Day Zero")))</f>
        <v>#N/A</v>
      </c>
      <c r="CK47" t="e" cm="1">
        <f t="array" aca="1" ref="CK47" ca="1">IF(INDIRECT(ADDRESS($B47+1,CK$38,1,1,"Confirmed Day Zero"))=0,#N/A,INDIRECT(ADDRESS($B47+1,CK$38,1,1,"Confirmed Day Zero")))</f>
        <v>#N/A</v>
      </c>
      <c r="CL47" t="e" cm="1">
        <f t="array" aca="1" ref="CL47" ca="1">IF(INDIRECT(ADDRESS($B47+1,CL$38,1,1,"Confirmed Day Zero"))=0,#N/A,INDIRECT(ADDRESS($B47+1,CL$38,1,1,"Confirmed Day Zero")))</f>
        <v>#N/A</v>
      </c>
      <c r="CM47" t="e" cm="1">
        <f t="array" aca="1" ref="CM47" ca="1">IF(INDIRECT(ADDRESS($B47+1,CM$38,1,1,"Confirmed Day Zero"))=0,#N/A,INDIRECT(ADDRESS($B47+1,CM$38,1,1,"Confirmed Day Zero")))</f>
        <v>#N/A</v>
      </c>
      <c r="CN47" t="e" cm="1">
        <f t="array" aca="1" ref="CN47" ca="1">IF(INDIRECT(ADDRESS($B47+1,CN$38,1,1,"Confirmed Day Zero"))=0,#N/A,INDIRECT(ADDRESS($B47+1,CN$38,1,1,"Confirmed Day Zero")))</f>
        <v>#N/A</v>
      </c>
      <c r="CO47" t="e" cm="1">
        <f t="array" aca="1" ref="CO47" ca="1">IF(INDIRECT(ADDRESS($B47+1,CO$38,1,1,"Confirmed Day Zero"))=0,#N/A,INDIRECT(ADDRESS($B47+1,CO$38,1,1,"Confirmed Day Zero")))</f>
        <v>#N/A</v>
      </c>
      <c r="CP47" t="e" cm="1">
        <f t="array" aca="1" ref="CP47" ca="1">IF(INDIRECT(ADDRESS($B47+1,CP$38,1,1,"Confirmed Day Zero"))=0,#N/A,INDIRECT(ADDRESS($B47+1,CP$38,1,1,"Confirmed Day Zero")))</f>
        <v>#N/A</v>
      </c>
      <c r="CQ47" t="e" cm="1">
        <f t="array" aca="1" ref="CQ47" ca="1">IF(INDIRECT(ADDRESS($B47+1,CQ$38,1,1,"Confirmed Day Zero"))=0,#N/A,INDIRECT(ADDRESS($B47+1,CQ$38,1,1,"Confirmed Day Zero")))</f>
        <v>#N/A</v>
      </c>
      <c r="CR47" t="e" cm="1">
        <f t="array" aca="1" ref="CR47" ca="1">IF(INDIRECT(ADDRESS($B47+1,CR$38,1,1,"Confirmed Day Zero"))=0,#N/A,INDIRECT(ADDRESS($B47+1,CR$38,1,1,"Confirmed Day Zero")))</f>
        <v>#N/A</v>
      </c>
    </row>
    <row r="48" spans="1:96" x14ac:dyDescent="0.25">
      <c r="A48" t="e">
        <f t="shared" ca="1" si="53"/>
        <v>#VALUE!</v>
      </c>
      <c r="B48" s="12">
        <f t="shared" si="52"/>
        <v>6</v>
      </c>
      <c r="C48" t="str" cm="1">
        <f t="array" aca="1" ref="C48" ca="1">INDIRECT(ADDRESS($B48+1,1,1,1,"Confirmed Day Zero"))</f>
        <v>US Arizona</v>
      </c>
      <c r="D48" s="1" cm="1">
        <f t="array" aca="1" ref="D48" ca="1">IF(INDIRECT(ADDRESS($B48+1,D$38,1,1,"Confirmed Day Zero"))=0,#N/A,INDIRECT(ADDRESS($B48+1,D$38,1,1,"Confirmed Day Zero")))</f>
        <v>7278717</v>
      </c>
      <c r="E48" cm="1">
        <f t="array" aca="1" ref="E48" ca="1">IF(INDIRECT(ADDRESS($B48+1,E$38,1,1,"Confirmed Day Zero"))=0,#N/A,INDIRECT(ADDRESS($B48+1,E$38,1,1,"Confirmed Day Zero")))</f>
        <v>44</v>
      </c>
      <c r="F48" cm="1">
        <f t="array" aca="1" ref="F48" ca="1">IF(INDIRECT(ADDRESS($B48+1,F$38,1,1,"Confirmed Day Zero"))=0,#N/A,INDIRECT(ADDRESS($B48+1,F$38,1,1,"Confirmed Day Zero")))</f>
        <v>65</v>
      </c>
      <c r="G48" cm="1">
        <f t="array" aca="1" ref="G48" ca="1">IF(INDIRECT(ADDRESS($B48+1,G$38,1,1,"Confirmed Day Zero"))=0,#N/A,INDIRECT(ADDRESS($B48+1,G$38,1,1,"Confirmed Day Zero")))</f>
        <v>104</v>
      </c>
      <c r="H48" cm="1">
        <f t="array" aca="1" ref="H48" ca="1">IF(INDIRECT(ADDRESS($B48+1,H$38,1,1,"Confirmed Day Zero"))=0,#N/A,INDIRECT(ADDRESS($B48+1,H$38,1,1,"Confirmed Day Zero")))</f>
        <v>152</v>
      </c>
      <c r="I48" cm="1">
        <f t="array" aca="1" ref="I48" ca="1">IF(INDIRECT(ADDRESS($B48+1,I$38,1,1,"Confirmed Day Zero"))=0,#N/A,INDIRECT(ADDRESS($B48+1,I$38,1,1,"Confirmed Day Zero")))</f>
        <v>265</v>
      </c>
      <c r="J48" cm="1">
        <f t="array" aca="1" ref="J48" ca="1">IF(INDIRECT(ADDRESS($B48+1,J$38,1,1,"Confirmed Day Zero"))=0,#N/A,INDIRECT(ADDRESS($B48+1,J$38,1,1,"Confirmed Day Zero")))</f>
        <v>357</v>
      </c>
      <c r="K48" cm="1">
        <f t="array" aca="1" ref="K48" ca="1">IF(INDIRECT(ADDRESS($B48+1,K$38,1,1,"Confirmed Day Zero"))=0,#N/A,INDIRECT(ADDRESS($B48+1,K$38,1,1,"Confirmed Day Zero")))</f>
        <v>450</v>
      </c>
      <c r="L48" cm="1">
        <f t="array" aca="1" ref="L48" ca="1">IF(INDIRECT(ADDRESS($B48+1,L$38,1,1,"Confirmed Day Zero"))=0,#N/A,INDIRECT(ADDRESS($B48+1,L$38,1,1,"Confirmed Day Zero")))</f>
        <v>577</v>
      </c>
      <c r="M48" cm="1">
        <f t="array" aca="1" ref="M48" ca="1">IF(INDIRECT(ADDRESS($B48+1,M$38,1,1,"Confirmed Day Zero"))=0,#N/A,INDIRECT(ADDRESS($B48+1,M$38,1,1,"Confirmed Day Zero")))</f>
        <v>736</v>
      </c>
      <c r="N48" cm="1">
        <f t="array" aca="1" ref="N48" ca="1">IF(INDIRECT(ADDRESS($B48+1,N$38,1,1,"Confirmed Day Zero"))=0,#N/A,INDIRECT(ADDRESS($B48+1,N$38,1,1,"Confirmed Day Zero")))</f>
        <v>873</v>
      </c>
      <c r="O48" cm="1">
        <f t="array" aca="1" ref="O48" ca="1">IF(INDIRECT(ADDRESS($B48+1,O$38,1,1,"Confirmed Day Zero"))=0,#N/A,INDIRECT(ADDRESS($B48+1,O$38,1,1,"Confirmed Day Zero")))</f>
        <v>919</v>
      </c>
      <c r="P48" cm="1">
        <f t="array" aca="1" ref="P48" ca="1">IF(INDIRECT(ADDRESS($B48+1,P$38,1,1,"Confirmed Day Zero"))=0,#N/A,INDIRECT(ADDRESS($B48+1,P$38,1,1,"Confirmed Day Zero")))</f>
        <v>1157</v>
      </c>
      <c r="Q48" cm="1">
        <f t="array" aca="1" ref="Q48" ca="1">IF(INDIRECT(ADDRESS($B48+1,Q$38,1,1,"Confirmed Day Zero"))=0,#N/A,INDIRECT(ADDRESS($B48+1,Q$38,1,1,"Confirmed Day Zero")))</f>
        <v>1289</v>
      </c>
      <c r="R48" cm="1">
        <f t="array" aca="1" ref="R48" ca="1">IF(INDIRECT(ADDRESS($B48+1,R$38,1,1,"Confirmed Day Zero"))=0,#N/A,INDIRECT(ADDRESS($B48+1,R$38,1,1,"Confirmed Day Zero")))</f>
        <v>1413</v>
      </c>
      <c r="S48" cm="1">
        <f t="array" aca="1" ref="S48" ca="1">IF(INDIRECT(ADDRESS($B48+1,S$38,1,1,"Confirmed Day Zero"))=0,#N/A,INDIRECT(ADDRESS($B48+1,S$38,1,1,"Confirmed Day Zero")))</f>
        <v>1598</v>
      </c>
      <c r="T48" cm="1">
        <f t="array" aca="1" ref="T48" ca="1">IF(INDIRECT(ADDRESS($B48+1,T$38,1,1,"Confirmed Day Zero"))=0,#N/A,INDIRECT(ADDRESS($B48+1,T$38,1,1,"Confirmed Day Zero")))</f>
        <v>1769</v>
      </c>
      <c r="U48" cm="1">
        <f t="array" aca="1" ref="U48" ca="1">IF(INDIRECT(ADDRESS($B48+1,U$38,1,1,"Confirmed Day Zero"))=0,#N/A,INDIRECT(ADDRESS($B48+1,U$38,1,1,"Confirmed Day Zero")))</f>
        <v>2019</v>
      </c>
      <c r="V48" cm="1">
        <f t="array" aca="1" ref="V48" ca="1">IF(INDIRECT(ADDRESS($B48+1,V$38,1,1,"Confirmed Day Zero"))=0,#N/A,INDIRECT(ADDRESS($B48+1,V$38,1,1,"Confirmed Day Zero")))</f>
        <v>2269</v>
      </c>
      <c r="W48" cm="1">
        <f t="array" aca="1" ref="W48" ca="1">IF(INDIRECT(ADDRESS($B48+1,W$38,1,1,"Confirmed Day Zero"))=0,#N/A,INDIRECT(ADDRESS($B48+1,W$38,1,1,"Confirmed Day Zero")))</f>
        <v>2456</v>
      </c>
      <c r="X48" cm="1">
        <f t="array" aca="1" ref="X48" ca="1">IF(INDIRECT(ADDRESS($B48+1,X$38,1,1,"Confirmed Day Zero"))=0,#N/A,INDIRECT(ADDRESS($B48+1,X$38,1,1,"Confirmed Day Zero")))</f>
        <v>2575</v>
      </c>
      <c r="Y48" cm="1">
        <f t="array" aca="1" ref="Y48" ca="1">IF(INDIRECT(ADDRESS($B48+1,Y$38,1,1,"Confirmed Day Zero"))=0,#N/A,INDIRECT(ADDRESS($B48+1,Y$38,1,1,"Confirmed Day Zero")))</f>
        <v>2726</v>
      </c>
      <c r="Z48" cm="1">
        <f t="array" aca="1" ref="Z48" ca="1">IF(INDIRECT(ADDRESS($B48+1,Z$38,1,1,"Confirmed Day Zero"))=0,#N/A,INDIRECT(ADDRESS($B48+1,Z$38,1,1,"Confirmed Day Zero")))</f>
        <v>3018</v>
      </c>
      <c r="AA48" cm="1">
        <f t="array" aca="1" ref="AA48" ca="1">IF(INDIRECT(ADDRESS($B48+1,AA$38,1,1,"Confirmed Day Zero"))=0,#N/A,INDIRECT(ADDRESS($B48+1,AA$38,1,1,"Confirmed Day Zero")))</f>
        <v>3112</v>
      </c>
      <c r="AB48" cm="1">
        <f t="array" aca="1" ref="AB48" ca="1">IF(INDIRECT(ADDRESS($B48+1,AB$38,1,1,"Confirmed Day Zero"))=0,#N/A,INDIRECT(ADDRESS($B48+1,AB$38,1,1,"Confirmed Day Zero")))</f>
        <v>3393</v>
      </c>
      <c r="AC48" cm="1">
        <f t="array" aca="1" ref="AC48" ca="1">IF(INDIRECT(ADDRESS($B48+1,AC$38,1,1,"Confirmed Day Zero"))=0,#N/A,INDIRECT(ADDRESS($B48+1,AC$38,1,1,"Confirmed Day Zero")))</f>
        <v>3539</v>
      </c>
      <c r="AD48" cm="1">
        <f t="array" aca="1" ref="AD48" ca="1">IF(INDIRECT(ADDRESS($B48+1,AD$38,1,1,"Confirmed Day Zero"))=0,#N/A,INDIRECT(ADDRESS($B48+1,AD$38,1,1,"Confirmed Day Zero")))</f>
        <v>3702</v>
      </c>
      <c r="AE48" cm="1">
        <f t="array" aca="1" ref="AE48" ca="1">IF(INDIRECT(ADDRESS($B48+1,AE$38,1,1,"Confirmed Day Zero"))=0,#N/A,INDIRECT(ADDRESS($B48+1,AE$38,1,1,"Confirmed Day Zero")))</f>
        <v>3806</v>
      </c>
      <c r="AF48" cm="1">
        <f t="array" aca="1" ref="AF48" ca="1">IF(INDIRECT(ADDRESS($B48+1,AF$38,1,1,"Confirmed Day Zero"))=0,#N/A,INDIRECT(ADDRESS($B48+1,AF$38,1,1,"Confirmed Day Zero")))</f>
        <v>3962</v>
      </c>
      <c r="AG48" cm="1">
        <f t="array" aca="1" ref="AG48" ca="1">IF(INDIRECT(ADDRESS($B48+1,AG$38,1,1,"Confirmed Day Zero"))=0,#N/A,INDIRECT(ADDRESS($B48+1,AG$38,1,1,"Confirmed Day Zero")))</f>
        <v>4234</v>
      </c>
      <c r="AH48" cm="1">
        <f t="array" aca="1" ref="AH48" ca="1">IF(INDIRECT(ADDRESS($B48+1,AH$38,1,1,"Confirmed Day Zero"))=0,#N/A,INDIRECT(ADDRESS($B48+1,AH$38,1,1,"Confirmed Day Zero")))</f>
        <v>4507</v>
      </c>
      <c r="AI48" t="e" cm="1">
        <f t="array" aca="1" ref="AI48" ca="1">IF(INDIRECT(ADDRESS($B48+1,AI$38,1,1,"Confirmed Day Zero"))=0,#N/A,INDIRECT(ADDRESS($B48+1,AI$38,1,1,"Confirmed Day Zero")))</f>
        <v>#N/A</v>
      </c>
      <c r="AJ48" t="e" cm="1">
        <f t="array" aca="1" ref="AJ48" ca="1">IF(INDIRECT(ADDRESS($B48+1,AJ$38,1,1,"Confirmed Day Zero"))=0,#N/A,INDIRECT(ADDRESS($B48+1,AJ$38,1,1,"Confirmed Day Zero")))</f>
        <v>#N/A</v>
      </c>
      <c r="AK48" t="e" cm="1">
        <f t="array" aca="1" ref="AK48" ca="1">IF(INDIRECT(ADDRESS($B48+1,AK$38,1,1,"Confirmed Day Zero"))=0,#N/A,INDIRECT(ADDRESS($B48+1,AK$38,1,1,"Confirmed Day Zero")))</f>
        <v>#N/A</v>
      </c>
      <c r="AL48" t="e" cm="1">
        <f t="array" aca="1" ref="AL48" ca="1">IF(INDIRECT(ADDRESS($B48+1,AL$38,1,1,"Confirmed Day Zero"))=0,#N/A,INDIRECT(ADDRESS($B48+1,AL$38,1,1,"Confirmed Day Zero")))</f>
        <v>#N/A</v>
      </c>
      <c r="AM48" t="e" cm="1">
        <f t="array" aca="1" ref="AM48" ca="1">IF(INDIRECT(ADDRESS($B48+1,AM$38,1,1,"Confirmed Day Zero"))=0,#N/A,INDIRECT(ADDRESS($B48+1,AM$38,1,1,"Confirmed Day Zero")))</f>
        <v>#N/A</v>
      </c>
      <c r="AN48" t="e" cm="1">
        <f t="array" aca="1" ref="AN48" ca="1">IF(INDIRECT(ADDRESS($B48+1,AN$38,1,1,"Confirmed Day Zero"))=0,#N/A,INDIRECT(ADDRESS($B48+1,AN$38,1,1,"Confirmed Day Zero")))</f>
        <v>#N/A</v>
      </c>
      <c r="AO48" t="e" cm="1">
        <f t="array" aca="1" ref="AO48" ca="1">IF(INDIRECT(ADDRESS($B48+1,AO$38,1,1,"Confirmed Day Zero"))=0,#N/A,INDIRECT(ADDRESS($B48+1,AO$38,1,1,"Confirmed Day Zero")))</f>
        <v>#N/A</v>
      </c>
      <c r="AP48" t="e" cm="1">
        <f t="array" aca="1" ref="AP48" ca="1">IF(INDIRECT(ADDRESS($B48+1,AP$38,1,1,"Confirmed Day Zero"))=0,#N/A,INDIRECT(ADDRESS($B48+1,AP$38,1,1,"Confirmed Day Zero")))</f>
        <v>#N/A</v>
      </c>
      <c r="AQ48" t="e" cm="1">
        <f t="array" aca="1" ref="AQ48" ca="1">IF(INDIRECT(ADDRESS($B48+1,AQ$38,1,1,"Confirmed Day Zero"))=0,#N/A,INDIRECT(ADDRESS($B48+1,AQ$38,1,1,"Confirmed Day Zero")))</f>
        <v>#N/A</v>
      </c>
      <c r="AR48" t="e" cm="1">
        <f t="array" aca="1" ref="AR48" ca="1">IF(INDIRECT(ADDRESS($B48+1,AR$38,1,1,"Confirmed Day Zero"))=0,#N/A,INDIRECT(ADDRESS($B48+1,AR$38,1,1,"Confirmed Day Zero")))</f>
        <v>#N/A</v>
      </c>
      <c r="AS48" t="e" cm="1">
        <f t="array" aca="1" ref="AS48" ca="1">IF(INDIRECT(ADDRESS($B48+1,AS$38,1,1,"Confirmed Day Zero"))=0,#N/A,INDIRECT(ADDRESS($B48+1,AS$38,1,1,"Confirmed Day Zero")))</f>
        <v>#N/A</v>
      </c>
      <c r="AT48" t="e" cm="1">
        <f t="array" aca="1" ref="AT48" ca="1">IF(INDIRECT(ADDRESS($B48+1,AT$38,1,1,"Confirmed Day Zero"))=0,#N/A,INDIRECT(ADDRESS($B48+1,AT$38,1,1,"Confirmed Day Zero")))</f>
        <v>#N/A</v>
      </c>
      <c r="AU48" t="e" cm="1">
        <f t="array" aca="1" ref="AU48" ca="1">IF(INDIRECT(ADDRESS($B48+1,AU$38,1,1,"Confirmed Day Zero"))=0,#N/A,INDIRECT(ADDRESS($B48+1,AU$38,1,1,"Confirmed Day Zero")))</f>
        <v>#N/A</v>
      </c>
      <c r="AV48" t="e" cm="1">
        <f t="array" aca="1" ref="AV48" ca="1">IF(INDIRECT(ADDRESS($B48+1,AV$38,1,1,"Confirmed Day Zero"))=0,#N/A,INDIRECT(ADDRESS($B48+1,AV$38,1,1,"Confirmed Day Zero")))</f>
        <v>#N/A</v>
      </c>
      <c r="AW48" t="e" cm="1">
        <f t="array" aca="1" ref="AW48" ca="1">IF(INDIRECT(ADDRESS($B48+1,AW$38,1,1,"Confirmed Day Zero"))=0,#N/A,INDIRECT(ADDRESS($B48+1,AW$38,1,1,"Confirmed Day Zero")))</f>
        <v>#N/A</v>
      </c>
      <c r="AX48" t="e" cm="1">
        <f t="array" aca="1" ref="AX48" ca="1">IF(INDIRECT(ADDRESS($B48+1,AX$38,1,1,"Confirmed Day Zero"))=0,#N/A,INDIRECT(ADDRESS($B48+1,AX$38,1,1,"Confirmed Day Zero")))</f>
        <v>#N/A</v>
      </c>
      <c r="AY48" t="e" cm="1">
        <f t="array" aca="1" ref="AY48" ca="1">IF(INDIRECT(ADDRESS($B48+1,AY$38,1,1,"Confirmed Day Zero"))=0,#N/A,INDIRECT(ADDRESS($B48+1,AY$38,1,1,"Confirmed Day Zero")))</f>
        <v>#N/A</v>
      </c>
      <c r="AZ48" t="e" cm="1">
        <f t="array" aca="1" ref="AZ48" ca="1">IF(INDIRECT(ADDRESS($B48+1,AZ$38,1,1,"Confirmed Day Zero"))=0,#N/A,INDIRECT(ADDRESS($B48+1,AZ$38,1,1,"Confirmed Day Zero")))</f>
        <v>#N/A</v>
      </c>
      <c r="BA48" t="e" cm="1">
        <f t="array" aca="1" ref="BA48" ca="1">IF(INDIRECT(ADDRESS($B48+1,BA$38,1,1,"Confirmed Day Zero"))=0,#N/A,INDIRECT(ADDRESS($B48+1,BA$38,1,1,"Confirmed Day Zero")))</f>
        <v>#N/A</v>
      </c>
      <c r="BB48" t="e" cm="1">
        <f t="array" aca="1" ref="BB48" ca="1">IF(INDIRECT(ADDRESS($B48+1,BB$38,1,1,"Confirmed Day Zero"))=0,#N/A,INDIRECT(ADDRESS($B48+1,BB$38,1,1,"Confirmed Day Zero")))</f>
        <v>#N/A</v>
      </c>
      <c r="BC48" t="e" cm="1">
        <f t="array" aca="1" ref="BC48" ca="1">IF(INDIRECT(ADDRESS($B48+1,BC$38,1,1,"Confirmed Day Zero"))=0,#N/A,INDIRECT(ADDRESS($B48+1,BC$38,1,1,"Confirmed Day Zero")))</f>
        <v>#N/A</v>
      </c>
      <c r="BD48" t="e" cm="1">
        <f t="array" aca="1" ref="BD48" ca="1">IF(INDIRECT(ADDRESS($B48+1,BD$38,1,1,"Confirmed Day Zero"))=0,#N/A,INDIRECT(ADDRESS($B48+1,BD$38,1,1,"Confirmed Day Zero")))</f>
        <v>#N/A</v>
      </c>
      <c r="BE48" t="e" cm="1">
        <f t="array" aca="1" ref="BE48" ca="1">IF(INDIRECT(ADDRESS($B48+1,BE$38,1,1,"Confirmed Day Zero"))=0,#N/A,INDIRECT(ADDRESS($B48+1,BE$38,1,1,"Confirmed Day Zero")))</f>
        <v>#N/A</v>
      </c>
      <c r="BF48" t="e" cm="1">
        <f t="array" aca="1" ref="BF48" ca="1">IF(INDIRECT(ADDRESS($B48+1,BF$38,1,1,"Confirmed Day Zero"))=0,#N/A,INDIRECT(ADDRESS($B48+1,BF$38,1,1,"Confirmed Day Zero")))</f>
        <v>#N/A</v>
      </c>
      <c r="BG48" t="e" cm="1">
        <f t="array" aca="1" ref="BG48" ca="1">IF(INDIRECT(ADDRESS($B48+1,BG$38,1,1,"Confirmed Day Zero"))=0,#N/A,INDIRECT(ADDRESS($B48+1,BG$38,1,1,"Confirmed Day Zero")))</f>
        <v>#N/A</v>
      </c>
      <c r="BH48" t="e" cm="1">
        <f t="array" aca="1" ref="BH48" ca="1">IF(INDIRECT(ADDRESS($B48+1,BH$38,1,1,"Confirmed Day Zero"))=0,#N/A,INDIRECT(ADDRESS($B48+1,BH$38,1,1,"Confirmed Day Zero")))</f>
        <v>#N/A</v>
      </c>
      <c r="BI48" t="e" cm="1">
        <f t="array" aca="1" ref="BI48" ca="1">IF(INDIRECT(ADDRESS($B48+1,BI$38,1,1,"Confirmed Day Zero"))=0,#N/A,INDIRECT(ADDRESS($B48+1,BI$38,1,1,"Confirmed Day Zero")))</f>
        <v>#N/A</v>
      </c>
      <c r="BJ48" t="e" cm="1">
        <f t="array" aca="1" ref="BJ48" ca="1">IF(INDIRECT(ADDRESS($B48+1,BJ$38,1,1,"Confirmed Day Zero"))=0,#N/A,INDIRECT(ADDRESS($B48+1,BJ$38,1,1,"Confirmed Day Zero")))</f>
        <v>#N/A</v>
      </c>
      <c r="BK48" t="e" cm="1">
        <f t="array" aca="1" ref="BK48" ca="1">IF(INDIRECT(ADDRESS($B48+1,BK$38,1,1,"Confirmed Day Zero"))=0,#N/A,INDIRECT(ADDRESS($B48+1,BK$38,1,1,"Confirmed Day Zero")))</f>
        <v>#N/A</v>
      </c>
      <c r="BL48" t="e" cm="1">
        <f t="array" aca="1" ref="BL48" ca="1">IF(INDIRECT(ADDRESS($B48+1,BL$38,1,1,"Confirmed Day Zero"))=0,#N/A,INDIRECT(ADDRESS($B48+1,BL$38,1,1,"Confirmed Day Zero")))</f>
        <v>#N/A</v>
      </c>
      <c r="BM48" t="e" cm="1">
        <f t="array" aca="1" ref="BM48" ca="1">IF(INDIRECT(ADDRESS($B48+1,BM$38,1,1,"Confirmed Day Zero"))=0,#N/A,INDIRECT(ADDRESS($B48+1,BM$38,1,1,"Confirmed Day Zero")))</f>
        <v>#N/A</v>
      </c>
      <c r="BN48" t="e" cm="1">
        <f t="array" aca="1" ref="BN48" ca="1">IF(INDIRECT(ADDRESS($B48+1,BN$38,1,1,"Confirmed Day Zero"))=0,#N/A,INDIRECT(ADDRESS($B48+1,BN$38,1,1,"Confirmed Day Zero")))</f>
        <v>#N/A</v>
      </c>
      <c r="BO48" t="e" cm="1">
        <f t="array" aca="1" ref="BO48" ca="1">IF(INDIRECT(ADDRESS($B48+1,BO$38,1,1,"Confirmed Day Zero"))=0,#N/A,INDIRECT(ADDRESS($B48+1,BO$38,1,1,"Confirmed Day Zero")))</f>
        <v>#N/A</v>
      </c>
      <c r="BP48" t="e" cm="1">
        <f t="array" aca="1" ref="BP48" ca="1">IF(INDIRECT(ADDRESS($B48+1,BP$38,1,1,"Confirmed Day Zero"))=0,#N/A,INDIRECT(ADDRESS($B48+1,BP$38,1,1,"Confirmed Day Zero")))</f>
        <v>#N/A</v>
      </c>
      <c r="BQ48" t="e" cm="1">
        <f t="array" aca="1" ref="BQ48" ca="1">IF(INDIRECT(ADDRESS($B48+1,BQ$38,1,1,"Confirmed Day Zero"))=0,#N/A,INDIRECT(ADDRESS($B48+1,BQ$38,1,1,"Confirmed Day Zero")))</f>
        <v>#N/A</v>
      </c>
      <c r="BR48" t="e" cm="1">
        <f t="array" aca="1" ref="BR48" ca="1">IF(INDIRECT(ADDRESS($B48+1,BR$38,1,1,"Confirmed Day Zero"))=0,#N/A,INDIRECT(ADDRESS($B48+1,BR$38,1,1,"Confirmed Day Zero")))</f>
        <v>#N/A</v>
      </c>
      <c r="BS48" t="e" cm="1">
        <f t="array" aca="1" ref="BS48" ca="1">IF(INDIRECT(ADDRESS($B48+1,BS$38,1,1,"Confirmed Day Zero"))=0,#N/A,INDIRECT(ADDRESS($B48+1,BS$38,1,1,"Confirmed Day Zero")))</f>
        <v>#N/A</v>
      </c>
      <c r="BT48" t="e" cm="1">
        <f t="array" aca="1" ref="BT48" ca="1">IF(INDIRECT(ADDRESS($B48+1,BT$38,1,1,"Confirmed Day Zero"))=0,#N/A,INDIRECT(ADDRESS($B48+1,BT$38,1,1,"Confirmed Day Zero")))</f>
        <v>#N/A</v>
      </c>
      <c r="BU48" t="e" cm="1">
        <f t="array" aca="1" ref="BU48" ca="1">IF(INDIRECT(ADDRESS($B48+1,BU$38,1,1,"Confirmed Day Zero"))=0,#N/A,INDIRECT(ADDRESS($B48+1,BU$38,1,1,"Confirmed Day Zero")))</f>
        <v>#N/A</v>
      </c>
      <c r="BV48" t="e" cm="1">
        <f t="array" aca="1" ref="BV48" ca="1">IF(INDIRECT(ADDRESS($B48+1,BV$38,1,1,"Confirmed Day Zero"))=0,#N/A,INDIRECT(ADDRESS($B48+1,BV$38,1,1,"Confirmed Day Zero")))</f>
        <v>#N/A</v>
      </c>
      <c r="BW48" t="e" cm="1">
        <f t="array" aca="1" ref="BW48" ca="1">IF(INDIRECT(ADDRESS($B48+1,BW$38,1,1,"Confirmed Day Zero"))=0,#N/A,INDIRECT(ADDRESS($B48+1,BW$38,1,1,"Confirmed Day Zero")))</f>
        <v>#N/A</v>
      </c>
      <c r="BX48" t="e" cm="1">
        <f t="array" aca="1" ref="BX48" ca="1">IF(INDIRECT(ADDRESS($B48+1,BX$38,1,1,"Confirmed Day Zero"))=0,#N/A,INDIRECT(ADDRESS($B48+1,BX$38,1,1,"Confirmed Day Zero")))</f>
        <v>#N/A</v>
      </c>
      <c r="BY48" t="e" cm="1">
        <f t="array" aca="1" ref="BY48" ca="1">IF(INDIRECT(ADDRESS($B48+1,BY$38,1,1,"Confirmed Day Zero"))=0,#N/A,INDIRECT(ADDRESS($B48+1,BY$38,1,1,"Confirmed Day Zero")))</f>
        <v>#N/A</v>
      </c>
      <c r="BZ48" t="e" cm="1">
        <f t="array" aca="1" ref="BZ48" ca="1">IF(INDIRECT(ADDRESS($B48+1,BZ$38,1,1,"Confirmed Day Zero"))=0,#N/A,INDIRECT(ADDRESS($B48+1,BZ$38,1,1,"Confirmed Day Zero")))</f>
        <v>#N/A</v>
      </c>
      <c r="CA48" t="e" cm="1">
        <f t="array" aca="1" ref="CA48" ca="1">IF(INDIRECT(ADDRESS($B48+1,CA$38,1,1,"Confirmed Day Zero"))=0,#N/A,INDIRECT(ADDRESS($B48+1,CA$38,1,1,"Confirmed Day Zero")))</f>
        <v>#N/A</v>
      </c>
      <c r="CB48" t="e" cm="1">
        <f t="array" aca="1" ref="CB48" ca="1">IF(INDIRECT(ADDRESS($B48+1,CB$38,1,1,"Confirmed Day Zero"))=0,#N/A,INDIRECT(ADDRESS($B48+1,CB$38,1,1,"Confirmed Day Zero")))</f>
        <v>#N/A</v>
      </c>
      <c r="CC48" t="e" cm="1">
        <f t="array" aca="1" ref="CC48" ca="1">IF(INDIRECT(ADDRESS($B48+1,CC$38,1,1,"Confirmed Day Zero"))=0,#N/A,INDIRECT(ADDRESS($B48+1,CC$38,1,1,"Confirmed Day Zero")))</f>
        <v>#N/A</v>
      </c>
      <c r="CD48" t="e" cm="1">
        <f t="array" aca="1" ref="CD48" ca="1">IF(INDIRECT(ADDRESS($B48+1,CD$38,1,1,"Confirmed Day Zero"))=0,#N/A,INDIRECT(ADDRESS($B48+1,CD$38,1,1,"Confirmed Day Zero")))</f>
        <v>#N/A</v>
      </c>
      <c r="CE48" t="e" cm="1">
        <f t="array" aca="1" ref="CE48" ca="1">IF(INDIRECT(ADDRESS($B48+1,CE$38,1,1,"Confirmed Day Zero"))=0,#N/A,INDIRECT(ADDRESS($B48+1,CE$38,1,1,"Confirmed Day Zero")))</f>
        <v>#N/A</v>
      </c>
      <c r="CF48" t="e" cm="1">
        <f t="array" aca="1" ref="CF48" ca="1">IF(INDIRECT(ADDRESS($B48+1,CF$38,1,1,"Confirmed Day Zero"))=0,#N/A,INDIRECT(ADDRESS($B48+1,CF$38,1,1,"Confirmed Day Zero")))</f>
        <v>#N/A</v>
      </c>
      <c r="CG48" t="e" cm="1">
        <f t="array" aca="1" ref="CG48" ca="1">IF(INDIRECT(ADDRESS($B48+1,CG$38,1,1,"Confirmed Day Zero"))=0,#N/A,INDIRECT(ADDRESS($B48+1,CG$38,1,1,"Confirmed Day Zero")))</f>
        <v>#N/A</v>
      </c>
      <c r="CH48" t="e" cm="1">
        <f t="array" aca="1" ref="CH48" ca="1">IF(INDIRECT(ADDRESS($B48+1,CH$38,1,1,"Confirmed Day Zero"))=0,#N/A,INDIRECT(ADDRESS($B48+1,CH$38,1,1,"Confirmed Day Zero")))</f>
        <v>#N/A</v>
      </c>
      <c r="CI48" t="e" cm="1">
        <f t="array" aca="1" ref="CI48" ca="1">IF(INDIRECT(ADDRESS($B48+1,CI$38,1,1,"Confirmed Day Zero"))=0,#N/A,INDIRECT(ADDRESS($B48+1,CI$38,1,1,"Confirmed Day Zero")))</f>
        <v>#N/A</v>
      </c>
      <c r="CJ48" t="e" cm="1">
        <f t="array" aca="1" ref="CJ48" ca="1">IF(INDIRECT(ADDRESS($B48+1,CJ$38,1,1,"Confirmed Day Zero"))=0,#N/A,INDIRECT(ADDRESS($B48+1,CJ$38,1,1,"Confirmed Day Zero")))</f>
        <v>#N/A</v>
      </c>
      <c r="CK48" t="e" cm="1">
        <f t="array" aca="1" ref="CK48" ca="1">IF(INDIRECT(ADDRESS($B48+1,CK$38,1,1,"Confirmed Day Zero"))=0,#N/A,INDIRECT(ADDRESS($B48+1,CK$38,1,1,"Confirmed Day Zero")))</f>
        <v>#N/A</v>
      </c>
      <c r="CL48" t="e" cm="1">
        <f t="array" aca="1" ref="CL48" ca="1">IF(INDIRECT(ADDRESS($B48+1,CL$38,1,1,"Confirmed Day Zero"))=0,#N/A,INDIRECT(ADDRESS($B48+1,CL$38,1,1,"Confirmed Day Zero")))</f>
        <v>#N/A</v>
      </c>
      <c r="CM48" t="e" cm="1">
        <f t="array" aca="1" ref="CM48" ca="1">IF(INDIRECT(ADDRESS($B48+1,CM$38,1,1,"Confirmed Day Zero"))=0,#N/A,INDIRECT(ADDRESS($B48+1,CM$38,1,1,"Confirmed Day Zero")))</f>
        <v>#N/A</v>
      </c>
      <c r="CN48" t="e" cm="1">
        <f t="array" aca="1" ref="CN48" ca="1">IF(INDIRECT(ADDRESS($B48+1,CN$38,1,1,"Confirmed Day Zero"))=0,#N/A,INDIRECT(ADDRESS($B48+1,CN$38,1,1,"Confirmed Day Zero")))</f>
        <v>#N/A</v>
      </c>
      <c r="CO48" t="e" cm="1">
        <f t="array" aca="1" ref="CO48" ca="1">IF(INDIRECT(ADDRESS($B48+1,CO$38,1,1,"Confirmed Day Zero"))=0,#N/A,INDIRECT(ADDRESS($B48+1,CO$38,1,1,"Confirmed Day Zero")))</f>
        <v>#N/A</v>
      </c>
      <c r="CP48" t="e" cm="1">
        <f t="array" aca="1" ref="CP48" ca="1">IF(INDIRECT(ADDRESS($B48+1,CP$38,1,1,"Confirmed Day Zero"))=0,#N/A,INDIRECT(ADDRESS($B48+1,CP$38,1,1,"Confirmed Day Zero")))</f>
        <v>#N/A</v>
      </c>
      <c r="CQ48" t="e" cm="1">
        <f t="array" aca="1" ref="CQ48" ca="1">IF(INDIRECT(ADDRESS($B48+1,CQ$38,1,1,"Confirmed Day Zero"))=0,#N/A,INDIRECT(ADDRESS($B48+1,CQ$38,1,1,"Confirmed Day Zero")))</f>
        <v>#N/A</v>
      </c>
      <c r="CR48" t="e" cm="1">
        <f t="array" aca="1" ref="CR48" ca="1">IF(INDIRECT(ADDRESS($B48+1,CR$38,1,1,"Confirmed Day Zero"))=0,#N/A,INDIRECT(ADDRESS($B48+1,CR$38,1,1,"Confirmed Day Zero")))</f>
        <v>#N/A</v>
      </c>
    </row>
    <row r="49" spans="1:96" x14ac:dyDescent="0.25">
      <c r="A49" t="e">
        <f t="shared" ca="1" si="53"/>
        <v>#VALUE!</v>
      </c>
      <c r="B49" s="12">
        <f t="shared" si="52"/>
        <v>7</v>
      </c>
      <c r="C49" t="str" cm="1">
        <f t="array" aca="1" ref="C49" ca="1">INDIRECT(ADDRESS($B49+1,1,1,1,"Confirmed Day Zero"))</f>
        <v>US Arkansas</v>
      </c>
      <c r="D49" s="1" cm="1">
        <f t="array" aca="1" ref="D49" ca="1">IF(INDIRECT(ADDRESS($B49+1,D$38,1,1,"Confirmed Day Zero"))=0,#N/A,INDIRECT(ADDRESS($B49+1,D$38,1,1,"Confirmed Day Zero")))</f>
        <v>3017804</v>
      </c>
      <c r="E49" cm="1">
        <f t="array" aca="1" ref="E49" ca="1">IF(INDIRECT(ADDRESS($B49+1,E$38,1,1,"Confirmed Day Zero"))=0,#N/A,INDIRECT(ADDRESS($B49+1,E$38,1,1,"Confirmed Day Zero")))</f>
        <v>33</v>
      </c>
      <c r="F49" cm="1">
        <f t="array" aca="1" ref="F49" ca="1">IF(INDIRECT(ADDRESS($B49+1,F$38,1,1,"Confirmed Day Zero"))=0,#N/A,INDIRECT(ADDRESS($B49+1,F$38,1,1,"Confirmed Day Zero")))</f>
        <v>46</v>
      </c>
      <c r="G49" cm="1">
        <f t="array" aca="1" ref="G49" ca="1">IF(INDIRECT(ADDRESS($B49+1,G$38,1,1,"Confirmed Day Zero"))=0,#N/A,INDIRECT(ADDRESS($B49+1,G$38,1,1,"Confirmed Day Zero")))</f>
        <v>96</v>
      </c>
      <c r="H49" cm="1">
        <f t="array" aca="1" ref="H49" ca="1">IF(INDIRECT(ADDRESS($B49+1,H$38,1,1,"Confirmed Day Zero"))=0,#N/A,INDIRECT(ADDRESS($B49+1,H$38,1,1,"Confirmed Day Zero")))</f>
        <v>118</v>
      </c>
      <c r="I49" cm="1">
        <f t="array" aca="1" ref="I49" ca="1">IF(INDIRECT(ADDRESS($B49+1,I$38,1,1,"Confirmed Day Zero"))=0,#N/A,INDIRECT(ADDRESS($B49+1,I$38,1,1,"Confirmed Day Zero")))</f>
        <v>165</v>
      </c>
      <c r="J49" cm="1">
        <f t="array" aca="1" ref="J49" ca="1">IF(INDIRECT(ADDRESS($B49+1,J$38,1,1,"Confirmed Day Zero"))=0,#N/A,INDIRECT(ADDRESS($B49+1,J$38,1,1,"Confirmed Day Zero")))</f>
        <v>174</v>
      </c>
      <c r="K49" cm="1">
        <f t="array" aca="1" ref="K49" ca="1">IF(INDIRECT(ADDRESS($B49+1,K$38,1,1,"Confirmed Day Zero"))=0,#N/A,INDIRECT(ADDRESS($B49+1,K$38,1,1,"Confirmed Day Zero")))</f>
        <v>218</v>
      </c>
      <c r="L49" cm="1">
        <f t="array" aca="1" ref="L49" ca="1">IF(INDIRECT(ADDRESS($B49+1,L$38,1,1,"Confirmed Day Zero"))=0,#N/A,INDIRECT(ADDRESS($B49+1,L$38,1,1,"Confirmed Day Zero")))</f>
        <v>280</v>
      </c>
      <c r="M49" cm="1">
        <f t="array" aca="1" ref="M49" ca="1">IF(INDIRECT(ADDRESS($B49+1,M$38,1,1,"Confirmed Day Zero"))=0,#N/A,INDIRECT(ADDRESS($B49+1,M$38,1,1,"Confirmed Day Zero")))</f>
        <v>335</v>
      </c>
      <c r="N49" cm="1">
        <f t="array" aca="1" ref="N49" ca="1">IF(INDIRECT(ADDRESS($B49+1,N$38,1,1,"Confirmed Day Zero"))=0,#N/A,INDIRECT(ADDRESS($B49+1,N$38,1,1,"Confirmed Day Zero")))</f>
        <v>381</v>
      </c>
      <c r="O49" cm="1">
        <f t="array" aca="1" ref="O49" ca="1">IF(INDIRECT(ADDRESS($B49+1,O$38,1,1,"Confirmed Day Zero"))=0,#N/A,INDIRECT(ADDRESS($B49+1,O$38,1,1,"Confirmed Day Zero")))</f>
        <v>404</v>
      </c>
      <c r="P49" cm="1">
        <f t="array" aca="1" ref="P49" ca="1">IF(INDIRECT(ADDRESS($B49+1,P$38,1,1,"Confirmed Day Zero"))=0,#N/A,INDIRECT(ADDRESS($B49+1,P$38,1,1,"Confirmed Day Zero")))</f>
        <v>426</v>
      </c>
      <c r="Q49" cm="1">
        <f t="array" aca="1" ref="Q49" ca="1">IF(INDIRECT(ADDRESS($B49+1,Q$38,1,1,"Confirmed Day Zero"))=0,#N/A,INDIRECT(ADDRESS($B49+1,Q$38,1,1,"Confirmed Day Zero")))</f>
        <v>473</v>
      </c>
      <c r="R49" cm="1">
        <f t="array" aca="1" ref="R49" ca="1">IF(INDIRECT(ADDRESS($B49+1,R$38,1,1,"Confirmed Day Zero"))=0,#N/A,INDIRECT(ADDRESS($B49+1,R$38,1,1,"Confirmed Day Zero")))</f>
        <v>523</v>
      </c>
      <c r="S49" cm="1">
        <f t="array" aca="1" ref="S49" ca="1">IF(INDIRECT(ADDRESS($B49+1,S$38,1,1,"Confirmed Day Zero"))=0,#N/A,INDIRECT(ADDRESS($B49+1,S$38,1,1,"Confirmed Day Zero")))</f>
        <v>584</v>
      </c>
      <c r="T49" cm="1">
        <f t="array" aca="1" ref="T49" ca="1">IF(INDIRECT(ADDRESS($B49+1,T$38,1,1,"Confirmed Day Zero"))=0,#N/A,INDIRECT(ADDRESS($B49+1,T$38,1,1,"Confirmed Day Zero")))</f>
        <v>643</v>
      </c>
      <c r="U49" cm="1">
        <f t="array" aca="1" ref="U49" ca="1">IF(INDIRECT(ADDRESS($B49+1,U$38,1,1,"Confirmed Day Zero"))=0,#N/A,INDIRECT(ADDRESS($B49+1,U$38,1,1,"Confirmed Day Zero")))</f>
        <v>704</v>
      </c>
      <c r="V49" cm="1">
        <f t="array" aca="1" ref="V49" ca="1">IF(INDIRECT(ADDRESS($B49+1,V$38,1,1,"Confirmed Day Zero"))=0,#N/A,INDIRECT(ADDRESS($B49+1,V$38,1,1,"Confirmed Day Zero")))</f>
        <v>743</v>
      </c>
      <c r="W49" cm="1">
        <f t="array" aca="1" ref="W49" ca="1">IF(INDIRECT(ADDRESS($B49+1,W$38,1,1,"Confirmed Day Zero"))=0,#N/A,INDIRECT(ADDRESS($B49+1,W$38,1,1,"Confirmed Day Zero")))</f>
        <v>830</v>
      </c>
      <c r="X49" cm="1">
        <f t="array" aca="1" ref="X49" ca="1">IF(INDIRECT(ADDRESS($B49+1,X$38,1,1,"Confirmed Day Zero"))=0,#N/A,INDIRECT(ADDRESS($B49+1,X$38,1,1,"Confirmed Day Zero")))</f>
        <v>875</v>
      </c>
      <c r="Y49" cm="1">
        <f t="array" aca="1" ref="Y49" ca="1">IF(INDIRECT(ADDRESS($B49+1,Y$38,1,1,"Confirmed Day Zero"))=0,#N/A,INDIRECT(ADDRESS($B49+1,Y$38,1,1,"Confirmed Day Zero")))</f>
        <v>946</v>
      </c>
      <c r="Z49" cm="1">
        <f t="array" aca="1" ref="Z49" ca="1">IF(INDIRECT(ADDRESS($B49+1,Z$38,1,1,"Confirmed Day Zero"))=0,#N/A,INDIRECT(ADDRESS($B49+1,Z$38,1,1,"Confirmed Day Zero")))</f>
        <v>1000</v>
      </c>
      <c r="AA49" cm="1">
        <f t="array" aca="1" ref="AA49" ca="1">IF(INDIRECT(ADDRESS($B49+1,AA$38,1,1,"Confirmed Day Zero"))=0,#N/A,INDIRECT(ADDRESS($B49+1,AA$38,1,1,"Confirmed Day Zero")))</f>
        <v>1119</v>
      </c>
      <c r="AB49" cm="1">
        <f t="array" aca="1" ref="AB49" ca="1">IF(INDIRECT(ADDRESS($B49+1,AB$38,1,1,"Confirmed Day Zero"))=0,#N/A,INDIRECT(ADDRESS($B49+1,AB$38,1,1,"Confirmed Day Zero")))</f>
        <v>1171</v>
      </c>
      <c r="AC49" cm="1">
        <f t="array" aca="1" ref="AC49" ca="1">IF(INDIRECT(ADDRESS($B49+1,AC$38,1,1,"Confirmed Day Zero"))=0,#N/A,INDIRECT(ADDRESS($B49+1,AC$38,1,1,"Confirmed Day Zero")))</f>
        <v>1226</v>
      </c>
      <c r="AD49" cm="1">
        <f t="array" aca="1" ref="AD49" ca="1">IF(INDIRECT(ADDRESS($B49+1,AD$38,1,1,"Confirmed Day Zero"))=0,#N/A,INDIRECT(ADDRESS($B49+1,AD$38,1,1,"Confirmed Day Zero")))</f>
        <v>1280</v>
      </c>
      <c r="AE49" cm="1">
        <f t="array" aca="1" ref="AE49" ca="1">IF(INDIRECT(ADDRESS($B49+1,AE$38,1,1,"Confirmed Day Zero"))=0,#N/A,INDIRECT(ADDRESS($B49+1,AE$38,1,1,"Confirmed Day Zero")))</f>
        <v>1410</v>
      </c>
      <c r="AF49" cm="1">
        <f t="array" aca="1" ref="AF49" ca="1">IF(INDIRECT(ADDRESS($B49+1,AF$38,1,1,"Confirmed Day Zero"))=0,#N/A,INDIRECT(ADDRESS($B49+1,AF$38,1,1,"Confirmed Day Zero")))</f>
        <v>1480</v>
      </c>
      <c r="AG49" cm="1">
        <f t="array" aca="1" ref="AG49" ca="1">IF(INDIRECT(ADDRESS($B49+1,AG$38,1,1,"Confirmed Day Zero"))=0,#N/A,INDIRECT(ADDRESS($B49+1,AG$38,1,1,"Confirmed Day Zero")))</f>
        <v>1569</v>
      </c>
      <c r="AH49" cm="1">
        <f t="array" aca="1" ref="AH49" ca="1">IF(INDIRECT(ADDRESS($B49+1,AH$38,1,1,"Confirmed Day Zero"))=0,#N/A,INDIRECT(ADDRESS($B49+1,AH$38,1,1,"Confirmed Day Zero")))</f>
        <v>1620</v>
      </c>
      <c r="AI49" cm="1">
        <f t="array" aca="1" ref="AI49" ca="1">IF(INDIRECT(ADDRESS($B49+1,AI$38,1,1,"Confirmed Day Zero"))=0,#N/A,INDIRECT(ADDRESS($B49+1,AI$38,1,1,"Confirmed Day Zero")))</f>
        <v>1695</v>
      </c>
      <c r="AJ49" t="e" cm="1">
        <f t="array" aca="1" ref="AJ49" ca="1">IF(INDIRECT(ADDRESS($B49+1,AJ$38,1,1,"Confirmed Day Zero"))=0,#N/A,INDIRECT(ADDRESS($B49+1,AJ$38,1,1,"Confirmed Day Zero")))</f>
        <v>#N/A</v>
      </c>
      <c r="AK49" t="e" cm="1">
        <f t="array" aca="1" ref="AK49" ca="1">IF(INDIRECT(ADDRESS($B49+1,AK$38,1,1,"Confirmed Day Zero"))=0,#N/A,INDIRECT(ADDRESS($B49+1,AK$38,1,1,"Confirmed Day Zero")))</f>
        <v>#N/A</v>
      </c>
      <c r="AL49" t="e" cm="1">
        <f t="array" aca="1" ref="AL49" ca="1">IF(INDIRECT(ADDRESS($B49+1,AL$38,1,1,"Confirmed Day Zero"))=0,#N/A,INDIRECT(ADDRESS($B49+1,AL$38,1,1,"Confirmed Day Zero")))</f>
        <v>#N/A</v>
      </c>
      <c r="AM49" t="e" cm="1">
        <f t="array" aca="1" ref="AM49" ca="1">IF(INDIRECT(ADDRESS($B49+1,AM$38,1,1,"Confirmed Day Zero"))=0,#N/A,INDIRECT(ADDRESS($B49+1,AM$38,1,1,"Confirmed Day Zero")))</f>
        <v>#N/A</v>
      </c>
      <c r="AN49" t="e" cm="1">
        <f t="array" aca="1" ref="AN49" ca="1">IF(INDIRECT(ADDRESS($B49+1,AN$38,1,1,"Confirmed Day Zero"))=0,#N/A,INDIRECT(ADDRESS($B49+1,AN$38,1,1,"Confirmed Day Zero")))</f>
        <v>#N/A</v>
      </c>
      <c r="AO49" t="e" cm="1">
        <f t="array" aca="1" ref="AO49" ca="1">IF(INDIRECT(ADDRESS($B49+1,AO$38,1,1,"Confirmed Day Zero"))=0,#N/A,INDIRECT(ADDRESS($B49+1,AO$38,1,1,"Confirmed Day Zero")))</f>
        <v>#N/A</v>
      </c>
      <c r="AP49" t="e" cm="1">
        <f t="array" aca="1" ref="AP49" ca="1">IF(INDIRECT(ADDRESS($B49+1,AP$38,1,1,"Confirmed Day Zero"))=0,#N/A,INDIRECT(ADDRESS($B49+1,AP$38,1,1,"Confirmed Day Zero")))</f>
        <v>#N/A</v>
      </c>
      <c r="AQ49" t="e" cm="1">
        <f t="array" aca="1" ref="AQ49" ca="1">IF(INDIRECT(ADDRESS($B49+1,AQ$38,1,1,"Confirmed Day Zero"))=0,#N/A,INDIRECT(ADDRESS($B49+1,AQ$38,1,1,"Confirmed Day Zero")))</f>
        <v>#N/A</v>
      </c>
      <c r="AR49" t="e" cm="1">
        <f t="array" aca="1" ref="AR49" ca="1">IF(INDIRECT(ADDRESS($B49+1,AR$38,1,1,"Confirmed Day Zero"))=0,#N/A,INDIRECT(ADDRESS($B49+1,AR$38,1,1,"Confirmed Day Zero")))</f>
        <v>#N/A</v>
      </c>
      <c r="AS49" t="e" cm="1">
        <f t="array" aca="1" ref="AS49" ca="1">IF(INDIRECT(ADDRESS($B49+1,AS$38,1,1,"Confirmed Day Zero"))=0,#N/A,INDIRECT(ADDRESS($B49+1,AS$38,1,1,"Confirmed Day Zero")))</f>
        <v>#N/A</v>
      </c>
      <c r="AT49" t="e" cm="1">
        <f t="array" aca="1" ref="AT49" ca="1">IF(INDIRECT(ADDRESS($B49+1,AT$38,1,1,"Confirmed Day Zero"))=0,#N/A,INDIRECT(ADDRESS($B49+1,AT$38,1,1,"Confirmed Day Zero")))</f>
        <v>#N/A</v>
      </c>
      <c r="AU49" t="e" cm="1">
        <f t="array" aca="1" ref="AU49" ca="1">IF(INDIRECT(ADDRESS($B49+1,AU$38,1,1,"Confirmed Day Zero"))=0,#N/A,INDIRECT(ADDRESS($B49+1,AU$38,1,1,"Confirmed Day Zero")))</f>
        <v>#N/A</v>
      </c>
      <c r="AV49" t="e" cm="1">
        <f t="array" aca="1" ref="AV49" ca="1">IF(INDIRECT(ADDRESS($B49+1,AV$38,1,1,"Confirmed Day Zero"))=0,#N/A,INDIRECT(ADDRESS($B49+1,AV$38,1,1,"Confirmed Day Zero")))</f>
        <v>#N/A</v>
      </c>
      <c r="AW49" t="e" cm="1">
        <f t="array" aca="1" ref="AW49" ca="1">IF(INDIRECT(ADDRESS($B49+1,AW$38,1,1,"Confirmed Day Zero"))=0,#N/A,INDIRECT(ADDRESS($B49+1,AW$38,1,1,"Confirmed Day Zero")))</f>
        <v>#N/A</v>
      </c>
      <c r="AX49" t="e" cm="1">
        <f t="array" aca="1" ref="AX49" ca="1">IF(INDIRECT(ADDRESS($B49+1,AX$38,1,1,"Confirmed Day Zero"))=0,#N/A,INDIRECT(ADDRESS($B49+1,AX$38,1,1,"Confirmed Day Zero")))</f>
        <v>#N/A</v>
      </c>
      <c r="AY49" t="e" cm="1">
        <f t="array" aca="1" ref="AY49" ca="1">IF(INDIRECT(ADDRESS($B49+1,AY$38,1,1,"Confirmed Day Zero"))=0,#N/A,INDIRECT(ADDRESS($B49+1,AY$38,1,1,"Confirmed Day Zero")))</f>
        <v>#N/A</v>
      </c>
      <c r="AZ49" t="e" cm="1">
        <f t="array" aca="1" ref="AZ49" ca="1">IF(INDIRECT(ADDRESS($B49+1,AZ$38,1,1,"Confirmed Day Zero"))=0,#N/A,INDIRECT(ADDRESS($B49+1,AZ$38,1,1,"Confirmed Day Zero")))</f>
        <v>#N/A</v>
      </c>
      <c r="BA49" t="e" cm="1">
        <f t="array" aca="1" ref="BA49" ca="1">IF(INDIRECT(ADDRESS($B49+1,BA$38,1,1,"Confirmed Day Zero"))=0,#N/A,INDIRECT(ADDRESS($B49+1,BA$38,1,1,"Confirmed Day Zero")))</f>
        <v>#N/A</v>
      </c>
      <c r="BB49" t="e" cm="1">
        <f t="array" aca="1" ref="BB49" ca="1">IF(INDIRECT(ADDRESS($B49+1,BB$38,1,1,"Confirmed Day Zero"))=0,#N/A,INDIRECT(ADDRESS($B49+1,BB$38,1,1,"Confirmed Day Zero")))</f>
        <v>#N/A</v>
      </c>
      <c r="BC49" t="e" cm="1">
        <f t="array" aca="1" ref="BC49" ca="1">IF(INDIRECT(ADDRESS($B49+1,BC$38,1,1,"Confirmed Day Zero"))=0,#N/A,INDIRECT(ADDRESS($B49+1,BC$38,1,1,"Confirmed Day Zero")))</f>
        <v>#N/A</v>
      </c>
      <c r="BD49" t="e" cm="1">
        <f t="array" aca="1" ref="BD49" ca="1">IF(INDIRECT(ADDRESS($B49+1,BD$38,1,1,"Confirmed Day Zero"))=0,#N/A,INDIRECT(ADDRESS($B49+1,BD$38,1,1,"Confirmed Day Zero")))</f>
        <v>#N/A</v>
      </c>
      <c r="BE49" t="e" cm="1">
        <f t="array" aca="1" ref="BE49" ca="1">IF(INDIRECT(ADDRESS($B49+1,BE$38,1,1,"Confirmed Day Zero"))=0,#N/A,INDIRECT(ADDRESS($B49+1,BE$38,1,1,"Confirmed Day Zero")))</f>
        <v>#N/A</v>
      </c>
      <c r="BF49" t="e" cm="1">
        <f t="array" aca="1" ref="BF49" ca="1">IF(INDIRECT(ADDRESS($B49+1,BF$38,1,1,"Confirmed Day Zero"))=0,#N/A,INDIRECT(ADDRESS($B49+1,BF$38,1,1,"Confirmed Day Zero")))</f>
        <v>#N/A</v>
      </c>
      <c r="BG49" t="e" cm="1">
        <f t="array" aca="1" ref="BG49" ca="1">IF(INDIRECT(ADDRESS($B49+1,BG$38,1,1,"Confirmed Day Zero"))=0,#N/A,INDIRECT(ADDRESS($B49+1,BG$38,1,1,"Confirmed Day Zero")))</f>
        <v>#N/A</v>
      </c>
      <c r="BH49" t="e" cm="1">
        <f t="array" aca="1" ref="BH49" ca="1">IF(INDIRECT(ADDRESS($B49+1,BH$38,1,1,"Confirmed Day Zero"))=0,#N/A,INDIRECT(ADDRESS($B49+1,BH$38,1,1,"Confirmed Day Zero")))</f>
        <v>#N/A</v>
      </c>
      <c r="BI49" t="e" cm="1">
        <f t="array" aca="1" ref="BI49" ca="1">IF(INDIRECT(ADDRESS($B49+1,BI$38,1,1,"Confirmed Day Zero"))=0,#N/A,INDIRECT(ADDRESS($B49+1,BI$38,1,1,"Confirmed Day Zero")))</f>
        <v>#N/A</v>
      </c>
      <c r="BJ49" t="e" cm="1">
        <f t="array" aca="1" ref="BJ49" ca="1">IF(INDIRECT(ADDRESS($B49+1,BJ$38,1,1,"Confirmed Day Zero"))=0,#N/A,INDIRECT(ADDRESS($B49+1,BJ$38,1,1,"Confirmed Day Zero")))</f>
        <v>#N/A</v>
      </c>
      <c r="BK49" t="e" cm="1">
        <f t="array" aca="1" ref="BK49" ca="1">IF(INDIRECT(ADDRESS($B49+1,BK$38,1,1,"Confirmed Day Zero"))=0,#N/A,INDIRECT(ADDRESS($B49+1,BK$38,1,1,"Confirmed Day Zero")))</f>
        <v>#N/A</v>
      </c>
      <c r="BL49" t="e" cm="1">
        <f t="array" aca="1" ref="BL49" ca="1">IF(INDIRECT(ADDRESS($B49+1,BL$38,1,1,"Confirmed Day Zero"))=0,#N/A,INDIRECT(ADDRESS($B49+1,BL$38,1,1,"Confirmed Day Zero")))</f>
        <v>#N/A</v>
      </c>
      <c r="BM49" t="e" cm="1">
        <f t="array" aca="1" ref="BM49" ca="1">IF(INDIRECT(ADDRESS($B49+1,BM$38,1,1,"Confirmed Day Zero"))=0,#N/A,INDIRECT(ADDRESS($B49+1,BM$38,1,1,"Confirmed Day Zero")))</f>
        <v>#N/A</v>
      </c>
      <c r="BN49" t="e" cm="1">
        <f t="array" aca="1" ref="BN49" ca="1">IF(INDIRECT(ADDRESS($B49+1,BN$38,1,1,"Confirmed Day Zero"))=0,#N/A,INDIRECT(ADDRESS($B49+1,BN$38,1,1,"Confirmed Day Zero")))</f>
        <v>#N/A</v>
      </c>
      <c r="BO49" t="e" cm="1">
        <f t="array" aca="1" ref="BO49" ca="1">IF(INDIRECT(ADDRESS($B49+1,BO$38,1,1,"Confirmed Day Zero"))=0,#N/A,INDIRECT(ADDRESS($B49+1,BO$38,1,1,"Confirmed Day Zero")))</f>
        <v>#N/A</v>
      </c>
      <c r="BP49" t="e" cm="1">
        <f t="array" aca="1" ref="BP49" ca="1">IF(INDIRECT(ADDRESS($B49+1,BP$38,1,1,"Confirmed Day Zero"))=0,#N/A,INDIRECT(ADDRESS($B49+1,BP$38,1,1,"Confirmed Day Zero")))</f>
        <v>#N/A</v>
      </c>
      <c r="BQ49" t="e" cm="1">
        <f t="array" aca="1" ref="BQ49" ca="1">IF(INDIRECT(ADDRESS($B49+1,BQ$38,1,1,"Confirmed Day Zero"))=0,#N/A,INDIRECT(ADDRESS($B49+1,BQ$38,1,1,"Confirmed Day Zero")))</f>
        <v>#N/A</v>
      </c>
      <c r="BR49" t="e" cm="1">
        <f t="array" aca="1" ref="BR49" ca="1">IF(INDIRECT(ADDRESS($B49+1,BR$38,1,1,"Confirmed Day Zero"))=0,#N/A,INDIRECT(ADDRESS($B49+1,BR$38,1,1,"Confirmed Day Zero")))</f>
        <v>#N/A</v>
      </c>
      <c r="BS49" t="e" cm="1">
        <f t="array" aca="1" ref="BS49" ca="1">IF(INDIRECT(ADDRESS($B49+1,BS$38,1,1,"Confirmed Day Zero"))=0,#N/A,INDIRECT(ADDRESS($B49+1,BS$38,1,1,"Confirmed Day Zero")))</f>
        <v>#N/A</v>
      </c>
      <c r="BT49" t="e" cm="1">
        <f t="array" aca="1" ref="BT49" ca="1">IF(INDIRECT(ADDRESS($B49+1,BT$38,1,1,"Confirmed Day Zero"))=0,#N/A,INDIRECT(ADDRESS($B49+1,BT$38,1,1,"Confirmed Day Zero")))</f>
        <v>#N/A</v>
      </c>
      <c r="BU49" t="e" cm="1">
        <f t="array" aca="1" ref="BU49" ca="1">IF(INDIRECT(ADDRESS($B49+1,BU$38,1,1,"Confirmed Day Zero"))=0,#N/A,INDIRECT(ADDRESS($B49+1,BU$38,1,1,"Confirmed Day Zero")))</f>
        <v>#N/A</v>
      </c>
      <c r="BV49" t="e" cm="1">
        <f t="array" aca="1" ref="BV49" ca="1">IF(INDIRECT(ADDRESS($B49+1,BV$38,1,1,"Confirmed Day Zero"))=0,#N/A,INDIRECT(ADDRESS($B49+1,BV$38,1,1,"Confirmed Day Zero")))</f>
        <v>#N/A</v>
      </c>
      <c r="BW49" t="e" cm="1">
        <f t="array" aca="1" ref="BW49" ca="1">IF(INDIRECT(ADDRESS($B49+1,BW$38,1,1,"Confirmed Day Zero"))=0,#N/A,INDIRECT(ADDRESS($B49+1,BW$38,1,1,"Confirmed Day Zero")))</f>
        <v>#N/A</v>
      </c>
      <c r="BX49" t="e" cm="1">
        <f t="array" aca="1" ref="BX49" ca="1">IF(INDIRECT(ADDRESS($B49+1,BX$38,1,1,"Confirmed Day Zero"))=0,#N/A,INDIRECT(ADDRESS($B49+1,BX$38,1,1,"Confirmed Day Zero")))</f>
        <v>#N/A</v>
      </c>
      <c r="BY49" t="e" cm="1">
        <f t="array" aca="1" ref="BY49" ca="1">IF(INDIRECT(ADDRESS($B49+1,BY$38,1,1,"Confirmed Day Zero"))=0,#N/A,INDIRECT(ADDRESS($B49+1,BY$38,1,1,"Confirmed Day Zero")))</f>
        <v>#N/A</v>
      </c>
      <c r="BZ49" t="e" cm="1">
        <f t="array" aca="1" ref="BZ49" ca="1">IF(INDIRECT(ADDRESS($B49+1,BZ$38,1,1,"Confirmed Day Zero"))=0,#N/A,INDIRECT(ADDRESS($B49+1,BZ$38,1,1,"Confirmed Day Zero")))</f>
        <v>#N/A</v>
      </c>
      <c r="CA49" t="e" cm="1">
        <f t="array" aca="1" ref="CA49" ca="1">IF(INDIRECT(ADDRESS($B49+1,CA$38,1,1,"Confirmed Day Zero"))=0,#N/A,INDIRECT(ADDRESS($B49+1,CA$38,1,1,"Confirmed Day Zero")))</f>
        <v>#N/A</v>
      </c>
      <c r="CB49" t="e" cm="1">
        <f t="array" aca="1" ref="CB49" ca="1">IF(INDIRECT(ADDRESS($B49+1,CB$38,1,1,"Confirmed Day Zero"))=0,#N/A,INDIRECT(ADDRESS($B49+1,CB$38,1,1,"Confirmed Day Zero")))</f>
        <v>#N/A</v>
      </c>
      <c r="CC49" t="e" cm="1">
        <f t="array" aca="1" ref="CC49" ca="1">IF(INDIRECT(ADDRESS($B49+1,CC$38,1,1,"Confirmed Day Zero"))=0,#N/A,INDIRECT(ADDRESS($B49+1,CC$38,1,1,"Confirmed Day Zero")))</f>
        <v>#N/A</v>
      </c>
      <c r="CD49" t="e" cm="1">
        <f t="array" aca="1" ref="CD49" ca="1">IF(INDIRECT(ADDRESS($B49+1,CD$38,1,1,"Confirmed Day Zero"))=0,#N/A,INDIRECT(ADDRESS($B49+1,CD$38,1,1,"Confirmed Day Zero")))</f>
        <v>#N/A</v>
      </c>
      <c r="CE49" t="e" cm="1">
        <f t="array" aca="1" ref="CE49" ca="1">IF(INDIRECT(ADDRESS($B49+1,CE$38,1,1,"Confirmed Day Zero"))=0,#N/A,INDIRECT(ADDRESS($B49+1,CE$38,1,1,"Confirmed Day Zero")))</f>
        <v>#N/A</v>
      </c>
      <c r="CF49" t="e" cm="1">
        <f t="array" aca="1" ref="CF49" ca="1">IF(INDIRECT(ADDRESS($B49+1,CF$38,1,1,"Confirmed Day Zero"))=0,#N/A,INDIRECT(ADDRESS($B49+1,CF$38,1,1,"Confirmed Day Zero")))</f>
        <v>#N/A</v>
      </c>
      <c r="CG49" t="e" cm="1">
        <f t="array" aca="1" ref="CG49" ca="1">IF(INDIRECT(ADDRESS($B49+1,CG$38,1,1,"Confirmed Day Zero"))=0,#N/A,INDIRECT(ADDRESS($B49+1,CG$38,1,1,"Confirmed Day Zero")))</f>
        <v>#N/A</v>
      </c>
      <c r="CH49" t="e" cm="1">
        <f t="array" aca="1" ref="CH49" ca="1">IF(INDIRECT(ADDRESS($B49+1,CH$38,1,1,"Confirmed Day Zero"))=0,#N/A,INDIRECT(ADDRESS($B49+1,CH$38,1,1,"Confirmed Day Zero")))</f>
        <v>#N/A</v>
      </c>
      <c r="CI49" t="e" cm="1">
        <f t="array" aca="1" ref="CI49" ca="1">IF(INDIRECT(ADDRESS($B49+1,CI$38,1,1,"Confirmed Day Zero"))=0,#N/A,INDIRECT(ADDRESS($B49+1,CI$38,1,1,"Confirmed Day Zero")))</f>
        <v>#N/A</v>
      </c>
      <c r="CJ49" t="e" cm="1">
        <f t="array" aca="1" ref="CJ49" ca="1">IF(INDIRECT(ADDRESS($B49+1,CJ$38,1,1,"Confirmed Day Zero"))=0,#N/A,INDIRECT(ADDRESS($B49+1,CJ$38,1,1,"Confirmed Day Zero")))</f>
        <v>#N/A</v>
      </c>
      <c r="CK49" t="e" cm="1">
        <f t="array" aca="1" ref="CK49" ca="1">IF(INDIRECT(ADDRESS($B49+1,CK$38,1,1,"Confirmed Day Zero"))=0,#N/A,INDIRECT(ADDRESS($B49+1,CK$38,1,1,"Confirmed Day Zero")))</f>
        <v>#N/A</v>
      </c>
      <c r="CL49" t="e" cm="1">
        <f t="array" aca="1" ref="CL49" ca="1">IF(INDIRECT(ADDRESS($B49+1,CL$38,1,1,"Confirmed Day Zero"))=0,#N/A,INDIRECT(ADDRESS($B49+1,CL$38,1,1,"Confirmed Day Zero")))</f>
        <v>#N/A</v>
      </c>
      <c r="CM49" t="e" cm="1">
        <f t="array" aca="1" ref="CM49" ca="1">IF(INDIRECT(ADDRESS($B49+1,CM$38,1,1,"Confirmed Day Zero"))=0,#N/A,INDIRECT(ADDRESS($B49+1,CM$38,1,1,"Confirmed Day Zero")))</f>
        <v>#N/A</v>
      </c>
      <c r="CN49" t="e" cm="1">
        <f t="array" aca="1" ref="CN49" ca="1">IF(INDIRECT(ADDRESS($B49+1,CN$38,1,1,"Confirmed Day Zero"))=0,#N/A,INDIRECT(ADDRESS($B49+1,CN$38,1,1,"Confirmed Day Zero")))</f>
        <v>#N/A</v>
      </c>
      <c r="CO49" t="e" cm="1">
        <f t="array" aca="1" ref="CO49" ca="1">IF(INDIRECT(ADDRESS($B49+1,CO$38,1,1,"Confirmed Day Zero"))=0,#N/A,INDIRECT(ADDRESS($B49+1,CO$38,1,1,"Confirmed Day Zero")))</f>
        <v>#N/A</v>
      </c>
      <c r="CP49" t="e" cm="1">
        <f t="array" aca="1" ref="CP49" ca="1">IF(INDIRECT(ADDRESS($B49+1,CP$38,1,1,"Confirmed Day Zero"))=0,#N/A,INDIRECT(ADDRESS($B49+1,CP$38,1,1,"Confirmed Day Zero")))</f>
        <v>#N/A</v>
      </c>
      <c r="CQ49" t="e" cm="1">
        <f t="array" aca="1" ref="CQ49" ca="1">IF(INDIRECT(ADDRESS($B49+1,CQ$38,1,1,"Confirmed Day Zero"))=0,#N/A,INDIRECT(ADDRESS($B49+1,CQ$38,1,1,"Confirmed Day Zero")))</f>
        <v>#N/A</v>
      </c>
      <c r="CR49" t="e" cm="1">
        <f t="array" aca="1" ref="CR49" ca="1">IF(INDIRECT(ADDRESS($B49+1,CR$38,1,1,"Confirmed Day Zero"))=0,#N/A,INDIRECT(ADDRESS($B49+1,CR$38,1,1,"Confirmed Day Zero")))</f>
        <v>#N/A</v>
      </c>
    </row>
    <row r="50" spans="1:96" x14ac:dyDescent="0.25">
      <c r="A50" t="e">
        <f t="shared" ca="1" si="53"/>
        <v>#VALUE!</v>
      </c>
      <c r="B50" s="12">
        <f t="shared" si="52"/>
        <v>8</v>
      </c>
      <c r="C50" t="str" cm="1">
        <f t="array" aca="1" ref="C50" ca="1">INDIRECT(ADDRESS($B50+1,1,1,1,"Confirmed Day Zero"))</f>
        <v>US California</v>
      </c>
      <c r="D50" s="1" cm="1">
        <f t="array" aca="1" ref="D50" ca="1">IF(INDIRECT(ADDRESS($B50+1,D$38,1,1,"Confirmed Day Zero"))=0,#N/A,INDIRECT(ADDRESS($B50+1,D$38,1,1,"Confirmed Day Zero")))</f>
        <v>39512223</v>
      </c>
      <c r="E50" cm="1">
        <f t="array" aca="1" ref="E50" ca="1">IF(INDIRECT(ADDRESS($B50+1,E$38,1,1,"Confirmed Day Zero"))=0,#N/A,INDIRECT(ADDRESS($B50+1,E$38,1,1,"Confirmed Day Zero")))</f>
        <v>53</v>
      </c>
      <c r="F50" cm="1">
        <f t="array" aca="1" ref="F50" ca="1">IF(INDIRECT(ADDRESS($B50+1,F$38,1,1,"Confirmed Day Zero"))=0,#N/A,INDIRECT(ADDRESS($B50+1,F$38,1,1,"Confirmed Day Zero")))</f>
        <v>56.5</v>
      </c>
      <c r="G50" cm="1">
        <f t="array" aca="1" ref="G50" ca="1">IF(INDIRECT(ADDRESS($B50+1,G$38,1,1,"Confirmed Day Zero"))=0,#N/A,INDIRECT(ADDRESS($B50+1,G$38,1,1,"Confirmed Day Zero")))</f>
        <v>60</v>
      </c>
      <c r="H50" cm="1">
        <f t="array" aca="1" ref="H50" ca="1">IF(INDIRECT(ADDRESS($B50+1,H$38,1,1,"Confirmed Day Zero"))=0,#N/A,INDIRECT(ADDRESS($B50+1,H$38,1,1,"Confirmed Day Zero")))</f>
        <v>69</v>
      </c>
      <c r="I50" cm="1">
        <f t="array" aca="1" ref="I50" ca="1">IF(INDIRECT(ADDRESS($B50+1,I$38,1,1,"Confirmed Day Zero"))=0,#N/A,INDIRECT(ADDRESS($B50+1,I$38,1,1,"Confirmed Day Zero")))</f>
        <v>88</v>
      </c>
      <c r="J50" cm="1">
        <f t="array" aca="1" ref="J50" ca="1">IF(INDIRECT(ADDRESS($B50+1,J$38,1,1,"Confirmed Day Zero"))=0,#N/A,INDIRECT(ADDRESS($B50+1,J$38,1,1,"Confirmed Day Zero")))</f>
        <v>114</v>
      </c>
      <c r="K50" cm="1">
        <f t="array" aca="1" ref="K50" ca="1">IF(INDIRECT(ADDRESS($B50+1,K$38,1,1,"Confirmed Day Zero"))=0,#N/A,INDIRECT(ADDRESS($B50+1,K$38,1,1,"Confirmed Day Zero")))</f>
        <v>133</v>
      </c>
      <c r="L50" cm="1">
        <f t="array" aca="1" ref="L50" ca="1">IF(INDIRECT(ADDRESS($B50+1,L$38,1,1,"Confirmed Day Zero"))=0,#N/A,INDIRECT(ADDRESS($B50+1,L$38,1,1,"Confirmed Day Zero")))</f>
        <v>157</v>
      </c>
      <c r="M50" cm="1">
        <f t="array" aca="1" ref="M50" ca="1">IF(INDIRECT(ADDRESS($B50+1,M$38,1,1,"Confirmed Day Zero"))=0,#N/A,INDIRECT(ADDRESS($B50+1,M$38,1,1,"Confirmed Day Zero")))</f>
        <v>202</v>
      </c>
      <c r="N50" cm="1">
        <f t="array" aca="1" ref="N50" ca="1">IF(INDIRECT(ADDRESS($B50+1,N$38,1,1,"Confirmed Day Zero"))=0,#N/A,INDIRECT(ADDRESS($B50+1,N$38,1,1,"Confirmed Day Zero")))</f>
        <v>227</v>
      </c>
      <c r="O50" cm="1">
        <f t="array" aca="1" ref="O50" ca="1">IF(INDIRECT(ADDRESS($B50+1,O$38,1,1,"Confirmed Day Zero"))=0,#N/A,INDIRECT(ADDRESS($B50+1,O$38,1,1,"Confirmed Day Zero")))</f>
        <v>252</v>
      </c>
      <c r="P50" cm="1">
        <f t="array" aca="1" ref="P50" ca="1">IF(INDIRECT(ADDRESS($B50+1,P$38,1,1,"Confirmed Day Zero"))=0,#N/A,INDIRECT(ADDRESS($B50+1,P$38,1,1,"Confirmed Day Zero")))</f>
        <v>293</v>
      </c>
      <c r="Q50" cm="1">
        <f t="array" aca="1" ref="Q50" ca="1">IF(INDIRECT(ADDRESS($B50+1,Q$38,1,1,"Confirmed Day Zero"))=0,#N/A,INDIRECT(ADDRESS($B50+1,Q$38,1,1,"Confirmed Day Zero")))</f>
        <v>335</v>
      </c>
      <c r="R50" cm="1">
        <f t="array" aca="1" ref="R50" ca="1">IF(INDIRECT(ADDRESS($B50+1,R$38,1,1,"Confirmed Day Zero"))=0,#N/A,INDIRECT(ADDRESS($B50+1,R$38,1,1,"Confirmed Day Zero")))</f>
        <v>483</v>
      </c>
      <c r="S50" cm="1">
        <f t="array" aca="1" ref="S50" ca="1">IF(INDIRECT(ADDRESS($B50+1,S$38,1,1,"Confirmed Day Zero"))=0,#N/A,INDIRECT(ADDRESS($B50+1,S$38,1,1,"Confirmed Day Zero")))</f>
        <v>611</v>
      </c>
      <c r="T50" cm="1">
        <f t="array" aca="1" ref="T50" ca="1">IF(INDIRECT(ADDRESS($B50+1,T$38,1,1,"Confirmed Day Zero"))=0,#N/A,INDIRECT(ADDRESS($B50+1,T$38,1,1,"Confirmed Day Zero")))</f>
        <v>924</v>
      </c>
      <c r="U50" cm="1">
        <f t="array" aca="1" ref="U50" ca="1">IF(INDIRECT(ADDRESS($B50+1,U$38,1,1,"Confirmed Day Zero"))=0,#N/A,INDIRECT(ADDRESS($B50+1,U$38,1,1,"Confirmed Day Zero")))</f>
        <v>1063</v>
      </c>
      <c r="V50" cm="1">
        <f t="array" aca="1" ref="V50" ca="1">IF(INDIRECT(ADDRESS($B50+1,V$38,1,1,"Confirmed Day Zero"))=0,#N/A,INDIRECT(ADDRESS($B50+1,V$38,1,1,"Confirmed Day Zero")))</f>
        <v>1279</v>
      </c>
      <c r="W50" cm="1">
        <f t="array" aca="1" ref="W50" ca="1">IF(INDIRECT(ADDRESS($B50+1,W$38,1,1,"Confirmed Day Zero"))=0,#N/A,INDIRECT(ADDRESS($B50+1,W$38,1,1,"Confirmed Day Zero")))</f>
        <v>1536</v>
      </c>
      <c r="X50" cm="1">
        <f t="array" aca="1" ref="X50" ca="1">IF(INDIRECT(ADDRESS($B50+1,X$38,1,1,"Confirmed Day Zero"))=0,#N/A,INDIRECT(ADDRESS($B50+1,X$38,1,1,"Confirmed Day Zero")))</f>
        <v>1733</v>
      </c>
      <c r="Y50" cm="1">
        <f t="array" aca="1" ref="Y50" ca="1">IF(INDIRECT(ADDRESS($B50+1,Y$38,1,1,"Confirmed Day Zero"))=0,#N/A,INDIRECT(ADDRESS($B50+1,Y$38,1,1,"Confirmed Day Zero")))</f>
        <v>2102</v>
      </c>
      <c r="Z50" cm="1">
        <f t="array" aca="1" ref="Z50" ca="1">IF(INDIRECT(ADDRESS($B50+1,Z$38,1,1,"Confirmed Day Zero"))=0,#N/A,INDIRECT(ADDRESS($B50+1,Z$38,1,1,"Confirmed Day Zero")))</f>
        <v>2355</v>
      </c>
      <c r="AA50" cm="1">
        <f t="array" aca="1" ref="AA50" ca="1">IF(INDIRECT(ADDRESS($B50+1,AA$38,1,1,"Confirmed Day Zero"))=0,#N/A,INDIRECT(ADDRESS($B50+1,AA$38,1,1,"Confirmed Day Zero")))</f>
        <v>3006</v>
      </c>
      <c r="AB50" cm="1">
        <f t="array" aca="1" ref="AB50" ca="1">IF(INDIRECT(ADDRESS($B50+1,AB$38,1,1,"Confirmed Day Zero"))=0,#N/A,INDIRECT(ADDRESS($B50+1,AB$38,1,1,"Confirmed Day Zero")))</f>
        <v>3879</v>
      </c>
      <c r="AC50" cm="1">
        <f t="array" aca="1" ref="AC50" ca="1">IF(INDIRECT(ADDRESS($B50+1,AC$38,1,1,"Confirmed Day Zero"))=0,#N/A,INDIRECT(ADDRESS($B50+1,AC$38,1,1,"Confirmed Day Zero")))</f>
        <v>4643</v>
      </c>
      <c r="AD50" cm="1">
        <f t="array" aca="1" ref="AD50" ca="1">IF(INDIRECT(ADDRESS($B50+1,AD$38,1,1,"Confirmed Day Zero"))=0,#N/A,INDIRECT(ADDRESS($B50+1,AD$38,1,1,"Confirmed Day Zero")))</f>
        <v>5708</v>
      </c>
      <c r="AE50" cm="1">
        <f t="array" aca="1" ref="AE50" ca="1">IF(INDIRECT(ADDRESS($B50+1,AE$38,1,1,"Confirmed Day Zero"))=0,#N/A,INDIRECT(ADDRESS($B50+1,AE$38,1,1,"Confirmed Day Zero")))</f>
        <v>6447</v>
      </c>
      <c r="AF50" cm="1">
        <f t="array" aca="1" ref="AF50" ca="1">IF(INDIRECT(ADDRESS($B50+1,AF$38,1,1,"Confirmed Day Zero"))=0,#N/A,INDIRECT(ADDRESS($B50+1,AF$38,1,1,"Confirmed Day Zero")))</f>
        <v>7482</v>
      </c>
      <c r="AG50" cm="1">
        <f t="array" aca="1" ref="AG50" ca="1">IF(INDIRECT(ADDRESS($B50+1,AG$38,1,1,"Confirmed Day Zero"))=0,#N/A,INDIRECT(ADDRESS($B50+1,AG$38,1,1,"Confirmed Day Zero")))</f>
        <v>8155</v>
      </c>
      <c r="AH50" cm="1">
        <f t="array" aca="1" ref="AH50" ca="1">IF(INDIRECT(ADDRESS($B50+1,AH$38,1,1,"Confirmed Day Zero"))=0,#N/A,INDIRECT(ADDRESS($B50+1,AH$38,1,1,"Confirmed Day Zero")))</f>
        <v>9191</v>
      </c>
      <c r="AI50" cm="1">
        <f t="array" aca="1" ref="AI50" ca="1">IF(INDIRECT(ADDRESS($B50+1,AI$38,1,1,"Confirmed Day Zero"))=0,#N/A,INDIRECT(ADDRESS($B50+1,AI$38,1,1,"Confirmed Day Zero")))</f>
        <v>10701</v>
      </c>
      <c r="AJ50" cm="1">
        <f t="array" aca="1" ref="AJ50" ca="1">IF(INDIRECT(ADDRESS($B50+1,AJ$38,1,1,"Confirmed Day Zero"))=0,#N/A,INDIRECT(ADDRESS($B50+1,AJ$38,1,1,"Confirmed Day Zero")))</f>
        <v>12026</v>
      </c>
      <c r="AK50" cm="1">
        <f t="array" aca="1" ref="AK50" ca="1">IF(INDIRECT(ADDRESS($B50+1,AK$38,1,1,"Confirmed Day Zero"))=0,#N/A,INDIRECT(ADDRESS($B50+1,AK$38,1,1,"Confirmed Day Zero")))</f>
        <v>13438</v>
      </c>
      <c r="AL50" cm="1">
        <f t="array" aca="1" ref="AL50" ca="1">IF(INDIRECT(ADDRESS($B50+1,AL$38,1,1,"Confirmed Day Zero"))=0,#N/A,INDIRECT(ADDRESS($B50+1,AL$38,1,1,"Confirmed Day Zero")))</f>
        <v>14336</v>
      </c>
      <c r="AM50" cm="1">
        <f t="array" aca="1" ref="AM50" ca="1">IF(INDIRECT(ADDRESS($B50+1,AM$38,1,1,"Confirmed Day Zero"))=0,#N/A,INDIRECT(ADDRESS($B50+1,AM$38,1,1,"Confirmed Day Zero")))</f>
        <v>15865</v>
      </c>
      <c r="AN50" cm="1">
        <f t="array" aca="1" ref="AN50" ca="1">IF(INDIRECT(ADDRESS($B50+1,AN$38,1,1,"Confirmed Day Zero"))=0,#N/A,INDIRECT(ADDRESS($B50+1,AN$38,1,1,"Confirmed Day Zero")))</f>
        <v>16957</v>
      </c>
      <c r="AO50" cm="1">
        <f t="array" aca="1" ref="AO50" ca="1">IF(INDIRECT(ADDRESS($B50+1,AO$38,1,1,"Confirmed Day Zero"))=0,#N/A,INDIRECT(ADDRESS($B50+1,AO$38,1,1,"Confirmed Day Zero")))</f>
        <v>18309</v>
      </c>
      <c r="AP50" cm="1">
        <f t="array" aca="1" ref="AP50" ca="1">IF(INDIRECT(ADDRESS($B50+1,AP$38,1,1,"Confirmed Day Zero"))=0,#N/A,INDIRECT(ADDRESS($B50+1,AP$38,1,1,"Confirmed Day Zero")))</f>
        <v>19472</v>
      </c>
      <c r="AQ50" cm="1">
        <f t="array" aca="1" ref="AQ50" ca="1">IF(INDIRECT(ADDRESS($B50+1,AQ$38,1,1,"Confirmed Day Zero"))=0,#N/A,INDIRECT(ADDRESS($B50+1,AQ$38,1,1,"Confirmed Day Zero")))</f>
        <v>20633</v>
      </c>
      <c r="AR50" cm="1">
        <f t="array" aca="1" ref="AR50" ca="1">IF(INDIRECT(ADDRESS($B50+1,AR$38,1,1,"Confirmed Day Zero"))=0,#N/A,INDIRECT(ADDRESS($B50+1,AR$38,1,1,"Confirmed Day Zero")))</f>
        <v>21794</v>
      </c>
      <c r="AS50" cm="1">
        <f t="array" aca="1" ref="AS50" ca="1">IF(INDIRECT(ADDRESS($B50+1,AS$38,1,1,"Confirmed Day Zero"))=0,#N/A,INDIRECT(ADDRESS($B50+1,AS$38,1,1,"Confirmed Day Zero")))</f>
        <v>22348</v>
      </c>
      <c r="AT50" cm="1">
        <f t="array" aca="1" ref="AT50" ca="1">IF(INDIRECT(ADDRESS($B50+1,AT$38,1,1,"Confirmed Day Zero"))=0,#N/A,INDIRECT(ADDRESS($B50+1,AT$38,1,1,"Confirmed Day Zero")))</f>
        <v>23338</v>
      </c>
      <c r="AU50" cm="1">
        <f t="array" aca="1" ref="AU50" ca="1">IF(INDIRECT(ADDRESS($B50+1,AU$38,1,1,"Confirmed Day Zero"))=0,#N/A,INDIRECT(ADDRESS($B50+1,AU$38,1,1,"Confirmed Day Zero")))</f>
        <v>24424</v>
      </c>
      <c r="AV50" cm="1">
        <f t="array" aca="1" ref="AV50" ca="1">IF(INDIRECT(ADDRESS($B50+1,AV$38,1,1,"Confirmed Day Zero"))=0,#N/A,INDIRECT(ADDRESS($B50+1,AV$38,1,1,"Confirmed Day Zero")))</f>
        <v>26182</v>
      </c>
      <c r="AW50" cm="1">
        <f t="array" aca="1" ref="AW50" ca="1">IF(INDIRECT(ADDRESS($B50+1,AW$38,1,1,"Confirmed Day Zero"))=0,#N/A,INDIRECT(ADDRESS($B50+1,AW$38,1,1,"Confirmed Day Zero")))</f>
        <v>27528</v>
      </c>
      <c r="AX50" t="e" cm="1">
        <f t="array" aca="1" ref="AX50" ca="1">IF(INDIRECT(ADDRESS($B50+1,AX$38,1,1,"Confirmed Day Zero"))=0,#N/A,INDIRECT(ADDRESS($B50+1,AX$38,1,1,"Confirmed Day Zero")))</f>
        <v>#N/A</v>
      </c>
      <c r="AY50" t="e" cm="1">
        <f t="array" aca="1" ref="AY50" ca="1">IF(INDIRECT(ADDRESS($B50+1,AY$38,1,1,"Confirmed Day Zero"))=0,#N/A,INDIRECT(ADDRESS($B50+1,AY$38,1,1,"Confirmed Day Zero")))</f>
        <v>#N/A</v>
      </c>
      <c r="AZ50" t="e" cm="1">
        <f t="array" aca="1" ref="AZ50" ca="1">IF(INDIRECT(ADDRESS($B50+1,AZ$38,1,1,"Confirmed Day Zero"))=0,#N/A,INDIRECT(ADDRESS($B50+1,AZ$38,1,1,"Confirmed Day Zero")))</f>
        <v>#N/A</v>
      </c>
      <c r="BA50" t="e" cm="1">
        <f t="array" aca="1" ref="BA50" ca="1">IF(INDIRECT(ADDRESS($B50+1,BA$38,1,1,"Confirmed Day Zero"))=0,#N/A,INDIRECT(ADDRESS($B50+1,BA$38,1,1,"Confirmed Day Zero")))</f>
        <v>#N/A</v>
      </c>
      <c r="BB50" t="e" cm="1">
        <f t="array" aca="1" ref="BB50" ca="1">IF(INDIRECT(ADDRESS($B50+1,BB$38,1,1,"Confirmed Day Zero"))=0,#N/A,INDIRECT(ADDRESS($B50+1,BB$38,1,1,"Confirmed Day Zero")))</f>
        <v>#N/A</v>
      </c>
      <c r="BC50" t="e" cm="1">
        <f t="array" aca="1" ref="BC50" ca="1">IF(INDIRECT(ADDRESS($B50+1,BC$38,1,1,"Confirmed Day Zero"))=0,#N/A,INDIRECT(ADDRESS($B50+1,BC$38,1,1,"Confirmed Day Zero")))</f>
        <v>#N/A</v>
      </c>
      <c r="BD50" t="e" cm="1">
        <f t="array" aca="1" ref="BD50" ca="1">IF(INDIRECT(ADDRESS($B50+1,BD$38,1,1,"Confirmed Day Zero"))=0,#N/A,INDIRECT(ADDRESS($B50+1,BD$38,1,1,"Confirmed Day Zero")))</f>
        <v>#N/A</v>
      </c>
      <c r="BE50" t="e" cm="1">
        <f t="array" aca="1" ref="BE50" ca="1">IF(INDIRECT(ADDRESS($B50+1,BE$38,1,1,"Confirmed Day Zero"))=0,#N/A,INDIRECT(ADDRESS($B50+1,BE$38,1,1,"Confirmed Day Zero")))</f>
        <v>#N/A</v>
      </c>
      <c r="BF50" t="e" cm="1">
        <f t="array" aca="1" ref="BF50" ca="1">IF(INDIRECT(ADDRESS($B50+1,BF$38,1,1,"Confirmed Day Zero"))=0,#N/A,INDIRECT(ADDRESS($B50+1,BF$38,1,1,"Confirmed Day Zero")))</f>
        <v>#N/A</v>
      </c>
      <c r="BG50" t="e" cm="1">
        <f t="array" aca="1" ref="BG50" ca="1">IF(INDIRECT(ADDRESS($B50+1,BG$38,1,1,"Confirmed Day Zero"))=0,#N/A,INDIRECT(ADDRESS($B50+1,BG$38,1,1,"Confirmed Day Zero")))</f>
        <v>#N/A</v>
      </c>
      <c r="BH50" t="e" cm="1">
        <f t="array" aca="1" ref="BH50" ca="1">IF(INDIRECT(ADDRESS($B50+1,BH$38,1,1,"Confirmed Day Zero"))=0,#N/A,INDIRECT(ADDRESS($B50+1,BH$38,1,1,"Confirmed Day Zero")))</f>
        <v>#N/A</v>
      </c>
      <c r="BI50" t="e" cm="1">
        <f t="array" aca="1" ref="BI50" ca="1">IF(INDIRECT(ADDRESS($B50+1,BI$38,1,1,"Confirmed Day Zero"))=0,#N/A,INDIRECT(ADDRESS($B50+1,BI$38,1,1,"Confirmed Day Zero")))</f>
        <v>#N/A</v>
      </c>
      <c r="BJ50" t="e" cm="1">
        <f t="array" aca="1" ref="BJ50" ca="1">IF(INDIRECT(ADDRESS($B50+1,BJ$38,1,1,"Confirmed Day Zero"))=0,#N/A,INDIRECT(ADDRESS($B50+1,BJ$38,1,1,"Confirmed Day Zero")))</f>
        <v>#N/A</v>
      </c>
      <c r="BK50" t="e" cm="1">
        <f t="array" aca="1" ref="BK50" ca="1">IF(INDIRECT(ADDRESS($B50+1,BK$38,1,1,"Confirmed Day Zero"))=0,#N/A,INDIRECT(ADDRESS($B50+1,BK$38,1,1,"Confirmed Day Zero")))</f>
        <v>#N/A</v>
      </c>
      <c r="BL50" t="e" cm="1">
        <f t="array" aca="1" ref="BL50" ca="1">IF(INDIRECT(ADDRESS($B50+1,BL$38,1,1,"Confirmed Day Zero"))=0,#N/A,INDIRECT(ADDRESS($B50+1,BL$38,1,1,"Confirmed Day Zero")))</f>
        <v>#N/A</v>
      </c>
      <c r="BM50" t="e" cm="1">
        <f t="array" aca="1" ref="BM50" ca="1">IF(INDIRECT(ADDRESS($B50+1,BM$38,1,1,"Confirmed Day Zero"))=0,#N/A,INDIRECT(ADDRESS($B50+1,BM$38,1,1,"Confirmed Day Zero")))</f>
        <v>#N/A</v>
      </c>
      <c r="BN50" t="e" cm="1">
        <f t="array" aca="1" ref="BN50" ca="1">IF(INDIRECT(ADDRESS($B50+1,BN$38,1,1,"Confirmed Day Zero"))=0,#N/A,INDIRECT(ADDRESS($B50+1,BN$38,1,1,"Confirmed Day Zero")))</f>
        <v>#N/A</v>
      </c>
      <c r="BO50" t="e" cm="1">
        <f t="array" aca="1" ref="BO50" ca="1">IF(INDIRECT(ADDRESS($B50+1,BO$38,1,1,"Confirmed Day Zero"))=0,#N/A,INDIRECT(ADDRESS($B50+1,BO$38,1,1,"Confirmed Day Zero")))</f>
        <v>#N/A</v>
      </c>
      <c r="BP50" t="e" cm="1">
        <f t="array" aca="1" ref="BP50" ca="1">IF(INDIRECT(ADDRESS($B50+1,BP$38,1,1,"Confirmed Day Zero"))=0,#N/A,INDIRECT(ADDRESS($B50+1,BP$38,1,1,"Confirmed Day Zero")))</f>
        <v>#N/A</v>
      </c>
      <c r="BQ50" t="e" cm="1">
        <f t="array" aca="1" ref="BQ50" ca="1">IF(INDIRECT(ADDRESS($B50+1,BQ$38,1,1,"Confirmed Day Zero"))=0,#N/A,INDIRECT(ADDRESS($B50+1,BQ$38,1,1,"Confirmed Day Zero")))</f>
        <v>#N/A</v>
      </c>
      <c r="BR50" t="e" cm="1">
        <f t="array" aca="1" ref="BR50" ca="1">IF(INDIRECT(ADDRESS($B50+1,BR$38,1,1,"Confirmed Day Zero"))=0,#N/A,INDIRECT(ADDRESS($B50+1,BR$38,1,1,"Confirmed Day Zero")))</f>
        <v>#N/A</v>
      </c>
      <c r="BS50" t="e" cm="1">
        <f t="array" aca="1" ref="BS50" ca="1">IF(INDIRECT(ADDRESS($B50+1,BS$38,1,1,"Confirmed Day Zero"))=0,#N/A,INDIRECT(ADDRESS($B50+1,BS$38,1,1,"Confirmed Day Zero")))</f>
        <v>#N/A</v>
      </c>
      <c r="BT50" t="e" cm="1">
        <f t="array" aca="1" ref="BT50" ca="1">IF(INDIRECT(ADDRESS($B50+1,BT$38,1,1,"Confirmed Day Zero"))=0,#N/A,INDIRECT(ADDRESS($B50+1,BT$38,1,1,"Confirmed Day Zero")))</f>
        <v>#N/A</v>
      </c>
      <c r="BU50" t="e" cm="1">
        <f t="array" aca="1" ref="BU50" ca="1">IF(INDIRECT(ADDRESS($B50+1,BU$38,1,1,"Confirmed Day Zero"))=0,#N/A,INDIRECT(ADDRESS($B50+1,BU$38,1,1,"Confirmed Day Zero")))</f>
        <v>#N/A</v>
      </c>
      <c r="BV50" t="e" cm="1">
        <f t="array" aca="1" ref="BV50" ca="1">IF(INDIRECT(ADDRESS($B50+1,BV$38,1,1,"Confirmed Day Zero"))=0,#N/A,INDIRECT(ADDRESS($B50+1,BV$38,1,1,"Confirmed Day Zero")))</f>
        <v>#N/A</v>
      </c>
      <c r="BW50" t="e" cm="1">
        <f t="array" aca="1" ref="BW50" ca="1">IF(INDIRECT(ADDRESS($B50+1,BW$38,1,1,"Confirmed Day Zero"))=0,#N/A,INDIRECT(ADDRESS($B50+1,BW$38,1,1,"Confirmed Day Zero")))</f>
        <v>#N/A</v>
      </c>
      <c r="BX50" t="e" cm="1">
        <f t="array" aca="1" ref="BX50" ca="1">IF(INDIRECT(ADDRESS($B50+1,BX$38,1,1,"Confirmed Day Zero"))=0,#N/A,INDIRECT(ADDRESS($B50+1,BX$38,1,1,"Confirmed Day Zero")))</f>
        <v>#N/A</v>
      </c>
      <c r="BY50" t="e" cm="1">
        <f t="array" aca="1" ref="BY50" ca="1">IF(INDIRECT(ADDRESS($B50+1,BY$38,1,1,"Confirmed Day Zero"))=0,#N/A,INDIRECT(ADDRESS($B50+1,BY$38,1,1,"Confirmed Day Zero")))</f>
        <v>#N/A</v>
      </c>
      <c r="BZ50" t="e" cm="1">
        <f t="array" aca="1" ref="BZ50" ca="1">IF(INDIRECT(ADDRESS($B50+1,BZ$38,1,1,"Confirmed Day Zero"))=0,#N/A,INDIRECT(ADDRESS($B50+1,BZ$38,1,1,"Confirmed Day Zero")))</f>
        <v>#N/A</v>
      </c>
      <c r="CA50" t="e" cm="1">
        <f t="array" aca="1" ref="CA50" ca="1">IF(INDIRECT(ADDRESS($B50+1,CA$38,1,1,"Confirmed Day Zero"))=0,#N/A,INDIRECT(ADDRESS($B50+1,CA$38,1,1,"Confirmed Day Zero")))</f>
        <v>#N/A</v>
      </c>
      <c r="CB50" t="e" cm="1">
        <f t="array" aca="1" ref="CB50" ca="1">IF(INDIRECT(ADDRESS($B50+1,CB$38,1,1,"Confirmed Day Zero"))=0,#N/A,INDIRECT(ADDRESS($B50+1,CB$38,1,1,"Confirmed Day Zero")))</f>
        <v>#N/A</v>
      </c>
      <c r="CC50" t="e" cm="1">
        <f t="array" aca="1" ref="CC50" ca="1">IF(INDIRECT(ADDRESS($B50+1,CC$38,1,1,"Confirmed Day Zero"))=0,#N/A,INDIRECT(ADDRESS($B50+1,CC$38,1,1,"Confirmed Day Zero")))</f>
        <v>#N/A</v>
      </c>
      <c r="CD50" t="e" cm="1">
        <f t="array" aca="1" ref="CD50" ca="1">IF(INDIRECT(ADDRESS($B50+1,CD$38,1,1,"Confirmed Day Zero"))=0,#N/A,INDIRECT(ADDRESS($B50+1,CD$38,1,1,"Confirmed Day Zero")))</f>
        <v>#N/A</v>
      </c>
      <c r="CE50" t="e" cm="1">
        <f t="array" aca="1" ref="CE50" ca="1">IF(INDIRECT(ADDRESS($B50+1,CE$38,1,1,"Confirmed Day Zero"))=0,#N/A,INDIRECT(ADDRESS($B50+1,CE$38,1,1,"Confirmed Day Zero")))</f>
        <v>#N/A</v>
      </c>
      <c r="CF50" t="e" cm="1">
        <f t="array" aca="1" ref="CF50" ca="1">IF(INDIRECT(ADDRESS($B50+1,CF$38,1,1,"Confirmed Day Zero"))=0,#N/A,INDIRECT(ADDRESS($B50+1,CF$38,1,1,"Confirmed Day Zero")))</f>
        <v>#N/A</v>
      </c>
      <c r="CG50" t="e" cm="1">
        <f t="array" aca="1" ref="CG50" ca="1">IF(INDIRECT(ADDRESS($B50+1,CG$38,1,1,"Confirmed Day Zero"))=0,#N/A,INDIRECT(ADDRESS($B50+1,CG$38,1,1,"Confirmed Day Zero")))</f>
        <v>#N/A</v>
      </c>
      <c r="CH50" t="e" cm="1">
        <f t="array" aca="1" ref="CH50" ca="1">IF(INDIRECT(ADDRESS($B50+1,CH$38,1,1,"Confirmed Day Zero"))=0,#N/A,INDIRECT(ADDRESS($B50+1,CH$38,1,1,"Confirmed Day Zero")))</f>
        <v>#N/A</v>
      </c>
      <c r="CI50" t="e" cm="1">
        <f t="array" aca="1" ref="CI50" ca="1">IF(INDIRECT(ADDRESS($B50+1,CI$38,1,1,"Confirmed Day Zero"))=0,#N/A,INDIRECT(ADDRESS($B50+1,CI$38,1,1,"Confirmed Day Zero")))</f>
        <v>#N/A</v>
      </c>
      <c r="CJ50" t="e" cm="1">
        <f t="array" aca="1" ref="CJ50" ca="1">IF(INDIRECT(ADDRESS($B50+1,CJ$38,1,1,"Confirmed Day Zero"))=0,#N/A,INDIRECT(ADDRESS($B50+1,CJ$38,1,1,"Confirmed Day Zero")))</f>
        <v>#N/A</v>
      </c>
      <c r="CK50" t="e" cm="1">
        <f t="array" aca="1" ref="CK50" ca="1">IF(INDIRECT(ADDRESS($B50+1,CK$38,1,1,"Confirmed Day Zero"))=0,#N/A,INDIRECT(ADDRESS($B50+1,CK$38,1,1,"Confirmed Day Zero")))</f>
        <v>#N/A</v>
      </c>
      <c r="CL50" t="e" cm="1">
        <f t="array" aca="1" ref="CL50" ca="1">IF(INDIRECT(ADDRESS($B50+1,CL$38,1,1,"Confirmed Day Zero"))=0,#N/A,INDIRECT(ADDRESS($B50+1,CL$38,1,1,"Confirmed Day Zero")))</f>
        <v>#N/A</v>
      </c>
      <c r="CM50" t="e" cm="1">
        <f t="array" aca="1" ref="CM50" ca="1">IF(INDIRECT(ADDRESS($B50+1,CM$38,1,1,"Confirmed Day Zero"))=0,#N/A,INDIRECT(ADDRESS($B50+1,CM$38,1,1,"Confirmed Day Zero")))</f>
        <v>#N/A</v>
      </c>
      <c r="CN50" t="e" cm="1">
        <f t="array" aca="1" ref="CN50" ca="1">IF(INDIRECT(ADDRESS($B50+1,CN$38,1,1,"Confirmed Day Zero"))=0,#N/A,INDIRECT(ADDRESS($B50+1,CN$38,1,1,"Confirmed Day Zero")))</f>
        <v>#N/A</v>
      </c>
      <c r="CO50" t="e" cm="1">
        <f t="array" aca="1" ref="CO50" ca="1">IF(INDIRECT(ADDRESS($B50+1,CO$38,1,1,"Confirmed Day Zero"))=0,#N/A,INDIRECT(ADDRESS($B50+1,CO$38,1,1,"Confirmed Day Zero")))</f>
        <v>#N/A</v>
      </c>
      <c r="CP50" t="e" cm="1">
        <f t="array" aca="1" ref="CP50" ca="1">IF(INDIRECT(ADDRESS($B50+1,CP$38,1,1,"Confirmed Day Zero"))=0,#N/A,INDIRECT(ADDRESS($B50+1,CP$38,1,1,"Confirmed Day Zero")))</f>
        <v>#N/A</v>
      </c>
      <c r="CQ50" t="e" cm="1">
        <f t="array" aca="1" ref="CQ50" ca="1">IF(INDIRECT(ADDRESS($B50+1,CQ$38,1,1,"Confirmed Day Zero"))=0,#N/A,INDIRECT(ADDRESS($B50+1,CQ$38,1,1,"Confirmed Day Zero")))</f>
        <v>#N/A</v>
      </c>
      <c r="CR50" t="e" cm="1">
        <f t="array" aca="1" ref="CR50" ca="1">IF(INDIRECT(ADDRESS($B50+1,CR$38,1,1,"Confirmed Day Zero"))=0,#N/A,INDIRECT(ADDRESS($B50+1,CR$38,1,1,"Confirmed Day Zero")))</f>
        <v>#N/A</v>
      </c>
    </row>
    <row r="51" spans="1:96" x14ac:dyDescent="0.25">
      <c r="A51" t="e">
        <f t="shared" ca="1" si="53"/>
        <v>#VALUE!</v>
      </c>
      <c r="B51" s="12">
        <f t="shared" si="52"/>
        <v>9</v>
      </c>
      <c r="C51" t="str" cm="1">
        <f t="array" aca="1" ref="C51" ca="1">INDIRECT(ADDRESS($B51+1,1,1,1,"Confirmed Day Zero"))</f>
        <v>US Colorado</v>
      </c>
      <c r="D51" s="1" cm="1">
        <f t="array" aca="1" ref="D51" ca="1">IF(INDIRECT(ADDRESS($B51+1,D$38,1,1,"Confirmed Day Zero"))=0,#N/A,INDIRECT(ADDRESS($B51+1,D$38,1,1,"Confirmed Day Zero")))</f>
        <v>5758736</v>
      </c>
      <c r="E51" cm="1">
        <f t="array" aca="1" ref="E51" ca="1">IF(INDIRECT(ADDRESS($B51+1,E$38,1,1,"Confirmed Day Zero"))=0,#N/A,INDIRECT(ADDRESS($B51+1,E$38,1,1,"Confirmed Day Zero")))</f>
        <v>45</v>
      </c>
      <c r="F51" cm="1">
        <f t="array" aca="1" ref="F51" ca="1">IF(INDIRECT(ADDRESS($B51+1,F$38,1,1,"Confirmed Day Zero"))=0,#N/A,INDIRECT(ADDRESS($B51+1,F$38,1,1,"Confirmed Day Zero")))</f>
        <v>72</v>
      </c>
      <c r="G51" cm="1">
        <f t="array" aca="1" ref="G51" ca="1">IF(INDIRECT(ADDRESS($B51+1,G$38,1,1,"Confirmed Day Zero"))=0,#N/A,INDIRECT(ADDRESS($B51+1,G$38,1,1,"Confirmed Day Zero")))</f>
        <v>101</v>
      </c>
      <c r="H51" cm="1">
        <f t="array" aca="1" ref="H51" ca="1">IF(INDIRECT(ADDRESS($B51+1,H$38,1,1,"Confirmed Day Zero"))=0,#N/A,INDIRECT(ADDRESS($B51+1,H$38,1,1,"Confirmed Day Zero")))</f>
        <v>131</v>
      </c>
      <c r="I51" cm="1">
        <f t="array" aca="1" ref="I51" ca="1">IF(INDIRECT(ADDRESS($B51+1,I$38,1,1,"Confirmed Day Zero"))=0,#N/A,INDIRECT(ADDRESS($B51+1,I$38,1,1,"Confirmed Day Zero")))</f>
        <v>145.5</v>
      </c>
      <c r="J51" cm="1">
        <f t="array" aca="1" ref="J51" ca="1">IF(INDIRECT(ADDRESS($B51+1,J$38,1,1,"Confirmed Day Zero"))=0,#N/A,INDIRECT(ADDRESS($B51+1,J$38,1,1,"Confirmed Day Zero")))</f>
        <v>160</v>
      </c>
      <c r="K51" cm="1">
        <f t="array" aca="1" ref="K51" ca="1">IF(INDIRECT(ADDRESS($B51+1,K$38,1,1,"Confirmed Day Zero"))=0,#N/A,INDIRECT(ADDRESS($B51+1,K$38,1,1,"Confirmed Day Zero")))</f>
        <v>183</v>
      </c>
      <c r="L51" cm="1">
        <f t="array" aca="1" ref="L51" ca="1">IF(INDIRECT(ADDRESS($B51+1,L$38,1,1,"Confirmed Day Zero"))=0,#N/A,INDIRECT(ADDRESS($B51+1,L$38,1,1,"Confirmed Day Zero")))</f>
        <v>216</v>
      </c>
      <c r="M51" cm="1">
        <f t="array" aca="1" ref="M51" ca="1">IF(INDIRECT(ADDRESS($B51+1,M$38,1,1,"Confirmed Day Zero"))=0,#N/A,INDIRECT(ADDRESS($B51+1,M$38,1,1,"Confirmed Day Zero")))</f>
        <v>277</v>
      </c>
      <c r="N51" cm="1">
        <f t="array" aca="1" ref="N51" ca="1">IF(INDIRECT(ADDRESS($B51+1,N$38,1,1,"Confirmed Day Zero"))=0,#N/A,INDIRECT(ADDRESS($B51+1,N$38,1,1,"Confirmed Day Zero")))</f>
        <v>363</v>
      </c>
      <c r="O51" cm="1">
        <f t="array" aca="1" ref="O51" ca="1">IF(INDIRECT(ADDRESS($B51+1,O$38,1,1,"Confirmed Day Zero"))=0,#N/A,INDIRECT(ADDRESS($B51+1,O$38,1,1,"Confirmed Day Zero")))</f>
        <v>475</v>
      </c>
      <c r="P51" cm="1">
        <f t="array" aca="1" ref="P51" ca="1">IF(INDIRECT(ADDRESS($B51+1,P$38,1,1,"Confirmed Day Zero"))=0,#N/A,INDIRECT(ADDRESS($B51+1,P$38,1,1,"Confirmed Day Zero")))</f>
        <v>591</v>
      </c>
      <c r="Q51" cm="1">
        <f t="array" aca="1" ref="Q51" ca="1">IF(INDIRECT(ADDRESS($B51+1,Q$38,1,1,"Confirmed Day Zero"))=0,#N/A,INDIRECT(ADDRESS($B51+1,Q$38,1,1,"Confirmed Day Zero")))</f>
        <v>720</v>
      </c>
      <c r="R51" cm="1">
        <f t="array" aca="1" ref="R51" ca="1">IF(INDIRECT(ADDRESS($B51+1,R$38,1,1,"Confirmed Day Zero"))=0,#N/A,INDIRECT(ADDRESS($B51+1,R$38,1,1,"Confirmed Day Zero")))</f>
        <v>912</v>
      </c>
      <c r="S51" cm="1">
        <f t="array" aca="1" ref="S51" ca="1">IF(INDIRECT(ADDRESS($B51+1,S$38,1,1,"Confirmed Day Zero"))=0,#N/A,INDIRECT(ADDRESS($B51+1,S$38,1,1,"Confirmed Day Zero")))</f>
        <v>1086</v>
      </c>
      <c r="T51" cm="1">
        <f t="array" aca="1" ref="T51" ca="1">IF(INDIRECT(ADDRESS($B51+1,T$38,1,1,"Confirmed Day Zero"))=0,#N/A,INDIRECT(ADDRESS($B51+1,T$38,1,1,"Confirmed Day Zero")))</f>
        <v>1430</v>
      </c>
      <c r="U51" cm="1">
        <f t="array" aca="1" ref="U51" ca="1">IF(INDIRECT(ADDRESS($B51+1,U$38,1,1,"Confirmed Day Zero"))=0,#N/A,INDIRECT(ADDRESS($B51+1,U$38,1,1,"Confirmed Day Zero")))</f>
        <v>1734</v>
      </c>
      <c r="V51" cm="1">
        <f t="array" aca="1" ref="V51" ca="1">IF(INDIRECT(ADDRESS($B51+1,V$38,1,1,"Confirmed Day Zero"))=0,#N/A,INDIRECT(ADDRESS($B51+1,V$38,1,1,"Confirmed Day Zero")))</f>
        <v>2061</v>
      </c>
      <c r="W51" cm="1">
        <f t="array" aca="1" ref="W51" ca="1">IF(INDIRECT(ADDRESS($B51+1,W$38,1,1,"Confirmed Day Zero"))=0,#N/A,INDIRECT(ADDRESS($B51+1,W$38,1,1,"Confirmed Day Zero")))</f>
        <v>2627</v>
      </c>
      <c r="X51" cm="1">
        <f t="array" aca="1" ref="X51" ca="1">IF(INDIRECT(ADDRESS($B51+1,X$38,1,1,"Confirmed Day Zero"))=0,#N/A,INDIRECT(ADDRESS($B51+1,X$38,1,1,"Confirmed Day Zero")))</f>
        <v>2796.5</v>
      </c>
      <c r="Y51" cm="1">
        <f t="array" aca="1" ref="Y51" ca="1">IF(INDIRECT(ADDRESS($B51+1,Y$38,1,1,"Confirmed Day Zero"))=0,#N/A,INDIRECT(ADDRESS($B51+1,Y$38,1,1,"Confirmed Day Zero")))</f>
        <v>2966</v>
      </c>
      <c r="Z51" cm="1">
        <f t="array" aca="1" ref="Z51" ca="1">IF(INDIRECT(ADDRESS($B51+1,Z$38,1,1,"Confirmed Day Zero"))=0,#N/A,INDIRECT(ADDRESS($B51+1,Z$38,1,1,"Confirmed Day Zero")))</f>
        <v>3342</v>
      </c>
      <c r="AA51" cm="1">
        <f t="array" aca="1" ref="AA51" ca="1">IF(INDIRECT(ADDRESS($B51+1,AA$38,1,1,"Confirmed Day Zero"))=0,#N/A,INDIRECT(ADDRESS($B51+1,AA$38,1,1,"Confirmed Day Zero")))</f>
        <v>3728</v>
      </c>
      <c r="AB51" cm="1">
        <f t="array" aca="1" ref="AB51" ca="1">IF(INDIRECT(ADDRESS($B51+1,AB$38,1,1,"Confirmed Day Zero"))=0,#N/A,INDIRECT(ADDRESS($B51+1,AB$38,1,1,"Confirmed Day Zero")))</f>
        <v>4173</v>
      </c>
      <c r="AC51" cm="1">
        <f t="array" aca="1" ref="AC51" ca="1">IF(INDIRECT(ADDRESS($B51+1,AC$38,1,1,"Confirmed Day Zero"))=0,#N/A,INDIRECT(ADDRESS($B51+1,AC$38,1,1,"Confirmed Day Zero")))</f>
        <v>4565</v>
      </c>
      <c r="AD51" cm="1">
        <f t="array" aca="1" ref="AD51" ca="1">IF(INDIRECT(ADDRESS($B51+1,AD$38,1,1,"Confirmed Day Zero"))=0,#N/A,INDIRECT(ADDRESS($B51+1,AD$38,1,1,"Confirmed Day Zero")))</f>
        <v>4950</v>
      </c>
      <c r="AE51" cm="1">
        <f t="array" aca="1" ref="AE51" ca="1">IF(INDIRECT(ADDRESS($B51+1,AE$38,1,1,"Confirmed Day Zero"))=0,#N/A,INDIRECT(ADDRESS($B51+1,AE$38,1,1,"Confirmed Day Zero")))</f>
        <v>5172</v>
      </c>
      <c r="AF51" cm="1">
        <f t="array" aca="1" ref="AF51" ca="1">IF(INDIRECT(ADDRESS($B51+1,AF$38,1,1,"Confirmed Day Zero"))=0,#N/A,INDIRECT(ADDRESS($B51+1,AF$38,1,1,"Confirmed Day Zero")))</f>
        <v>5429</v>
      </c>
      <c r="AG51" cm="1">
        <f t="array" aca="1" ref="AG51" ca="1">IF(INDIRECT(ADDRESS($B51+1,AG$38,1,1,"Confirmed Day Zero"))=0,#N/A,INDIRECT(ADDRESS($B51+1,AG$38,1,1,"Confirmed Day Zero")))</f>
        <v>5655</v>
      </c>
      <c r="AH51" cm="1">
        <f t="array" aca="1" ref="AH51" ca="1">IF(INDIRECT(ADDRESS($B51+1,AH$38,1,1,"Confirmed Day Zero"))=0,#N/A,INDIRECT(ADDRESS($B51+1,AH$38,1,1,"Confirmed Day Zero")))</f>
        <v>6510</v>
      </c>
      <c r="AI51" cm="1">
        <f t="array" aca="1" ref="AI51" ca="1">IF(INDIRECT(ADDRESS($B51+1,AI$38,1,1,"Confirmed Day Zero"))=0,#N/A,INDIRECT(ADDRESS($B51+1,AI$38,1,1,"Confirmed Day Zero")))</f>
        <v>6701.5</v>
      </c>
      <c r="AJ51" cm="1">
        <f t="array" aca="1" ref="AJ51" ca="1">IF(INDIRECT(ADDRESS($B51+1,AJ$38,1,1,"Confirmed Day Zero"))=0,#N/A,INDIRECT(ADDRESS($B51+1,AJ$38,1,1,"Confirmed Day Zero")))</f>
        <v>6893</v>
      </c>
      <c r="AK51" cm="1">
        <f t="array" aca="1" ref="AK51" ca="1">IF(INDIRECT(ADDRESS($B51+1,AK$38,1,1,"Confirmed Day Zero"))=0,#N/A,INDIRECT(ADDRESS($B51+1,AK$38,1,1,"Confirmed Day Zero")))</f>
        <v>7684</v>
      </c>
      <c r="AL51" cm="1">
        <f t="array" aca="1" ref="AL51" ca="1">IF(INDIRECT(ADDRESS($B51+1,AL$38,1,1,"Confirmed Day Zero"))=0,#N/A,INDIRECT(ADDRESS($B51+1,AL$38,1,1,"Confirmed Day Zero")))</f>
        <v>7691</v>
      </c>
      <c r="AM51" cm="1">
        <f t="array" aca="1" ref="AM51" ca="1">IF(INDIRECT(ADDRESS($B51+1,AM$38,1,1,"Confirmed Day Zero"))=0,#N/A,INDIRECT(ADDRESS($B51+1,AM$38,1,1,"Confirmed Day Zero")))</f>
        <v>7941</v>
      </c>
      <c r="AN51" cm="1">
        <f t="array" aca="1" ref="AN51" ca="1">IF(INDIRECT(ADDRESS($B51+1,AN$38,1,1,"Confirmed Day Zero"))=0,#N/A,INDIRECT(ADDRESS($B51+1,AN$38,1,1,"Confirmed Day Zero")))</f>
        <v>8280</v>
      </c>
      <c r="AO51" cm="1">
        <f t="array" aca="1" ref="AO51" ca="1">IF(INDIRECT(ADDRESS($B51+1,AO$38,1,1,"Confirmed Day Zero"))=0,#N/A,INDIRECT(ADDRESS($B51+1,AO$38,1,1,"Confirmed Day Zero")))</f>
        <v>8675</v>
      </c>
      <c r="AP51" t="e" cm="1">
        <f t="array" aca="1" ref="AP51" ca="1">IF(INDIRECT(ADDRESS($B51+1,AP$38,1,1,"Confirmed Day Zero"))=0,#N/A,INDIRECT(ADDRESS($B51+1,AP$38,1,1,"Confirmed Day Zero")))</f>
        <v>#N/A</v>
      </c>
      <c r="AQ51" t="e" cm="1">
        <f t="array" aca="1" ref="AQ51" ca="1">IF(INDIRECT(ADDRESS($B51+1,AQ$38,1,1,"Confirmed Day Zero"))=0,#N/A,INDIRECT(ADDRESS($B51+1,AQ$38,1,1,"Confirmed Day Zero")))</f>
        <v>#N/A</v>
      </c>
      <c r="AR51" t="e" cm="1">
        <f t="array" aca="1" ref="AR51" ca="1">IF(INDIRECT(ADDRESS($B51+1,AR$38,1,1,"Confirmed Day Zero"))=0,#N/A,INDIRECT(ADDRESS($B51+1,AR$38,1,1,"Confirmed Day Zero")))</f>
        <v>#N/A</v>
      </c>
      <c r="AS51" t="e" cm="1">
        <f t="array" aca="1" ref="AS51" ca="1">IF(INDIRECT(ADDRESS($B51+1,AS$38,1,1,"Confirmed Day Zero"))=0,#N/A,INDIRECT(ADDRESS($B51+1,AS$38,1,1,"Confirmed Day Zero")))</f>
        <v>#N/A</v>
      </c>
      <c r="AT51" t="e" cm="1">
        <f t="array" aca="1" ref="AT51" ca="1">IF(INDIRECT(ADDRESS($B51+1,AT$38,1,1,"Confirmed Day Zero"))=0,#N/A,INDIRECT(ADDRESS($B51+1,AT$38,1,1,"Confirmed Day Zero")))</f>
        <v>#N/A</v>
      </c>
      <c r="AU51" t="e" cm="1">
        <f t="array" aca="1" ref="AU51" ca="1">IF(INDIRECT(ADDRESS($B51+1,AU$38,1,1,"Confirmed Day Zero"))=0,#N/A,INDIRECT(ADDRESS($B51+1,AU$38,1,1,"Confirmed Day Zero")))</f>
        <v>#N/A</v>
      </c>
      <c r="AV51" t="e" cm="1">
        <f t="array" aca="1" ref="AV51" ca="1">IF(INDIRECT(ADDRESS($B51+1,AV$38,1,1,"Confirmed Day Zero"))=0,#N/A,INDIRECT(ADDRESS($B51+1,AV$38,1,1,"Confirmed Day Zero")))</f>
        <v>#N/A</v>
      </c>
      <c r="AW51" t="e" cm="1">
        <f t="array" aca="1" ref="AW51" ca="1">IF(INDIRECT(ADDRESS($B51+1,AW$38,1,1,"Confirmed Day Zero"))=0,#N/A,INDIRECT(ADDRESS($B51+1,AW$38,1,1,"Confirmed Day Zero")))</f>
        <v>#N/A</v>
      </c>
      <c r="AX51" t="e" cm="1">
        <f t="array" aca="1" ref="AX51" ca="1">IF(INDIRECT(ADDRESS($B51+1,AX$38,1,1,"Confirmed Day Zero"))=0,#N/A,INDIRECT(ADDRESS($B51+1,AX$38,1,1,"Confirmed Day Zero")))</f>
        <v>#N/A</v>
      </c>
      <c r="AY51" t="e" cm="1">
        <f t="array" aca="1" ref="AY51" ca="1">IF(INDIRECT(ADDRESS($B51+1,AY$38,1,1,"Confirmed Day Zero"))=0,#N/A,INDIRECT(ADDRESS($B51+1,AY$38,1,1,"Confirmed Day Zero")))</f>
        <v>#N/A</v>
      </c>
      <c r="AZ51" t="e" cm="1">
        <f t="array" aca="1" ref="AZ51" ca="1">IF(INDIRECT(ADDRESS($B51+1,AZ$38,1,1,"Confirmed Day Zero"))=0,#N/A,INDIRECT(ADDRESS($B51+1,AZ$38,1,1,"Confirmed Day Zero")))</f>
        <v>#N/A</v>
      </c>
      <c r="BA51" t="e" cm="1">
        <f t="array" aca="1" ref="BA51" ca="1">IF(INDIRECT(ADDRESS($B51+1,BA$38,1,1,"Confirmed Day Zero"))=0,#N/A,INDIRECT(ADDRESS($B51+1,BA$38,1,1,"Confirmed Day Zero")))</f>
        <v>#N/A</v>
      </c>
      <c r="BB51" t="e" cm="1">
        <f t="array" aca="1" ref="BB51" ca="1">IF(INDIRECT(ADDRESS($B51+1,BB$38,1,1,"Confirmed Day Zero"))=0,#N/A,INDIRECT(ADDRESS($B51+1,BB$38,1,1,"Confirmed Day Zero")))</f>
        <v>#N/A</v>
      </c>
      <c r="BC51" t="e" cm="1">
        <f t="array" aca="1" ref="BC51" ca="1">IF(INDIRECT(ADDRESS($B51+1,BC$38,1,1,"Confirmed Day Zero"))=0,#N/A,INDIRECT(ADDRESS($B51+1,BC$38,1,1,"Confirmed Day Zero")))</f>
        <v>#N/A</v>
      </c>
      <c r="BD51" t="e" cm="1">
        <f t="array" aca="1" ref="BD51" ca="1">IF(INDIRECT(ADDRESS($B51+1,BD$38,1,1,"Confirmed Day Zero"))=0,#N/A,INDIRECT(ADDRESS($B51+1,BD$38,1,1,"Confirmed Day Zero")))</f>
        <v>#N/A</v>
      </c>
      <c r="BE51" t="e" cm="1">
        <f t="array" aca="1" ref="BE51" ca="1">IF(INDIRECT(ADDRESS($B51+1,BE$38,1,1,"Confirmed Day Zero"))=0,#N/A,INDIRECT(ADDRESS($B51+1,BE$38,1,1,"Confirmed Day Zero")))</f>
        <v>#N/A</v>
      </c>
      <c r="BF51" t="e" cm="1">
        <f t="array" aca="1" ref="BF51" ca="1">IF(INDIRECT(ADDRESS($B51+1,BF$38,1,1,"Confirmed Day Zero"))=0,#N/A,INDIRECT(ADDRESS($B51+1,BF$38,1,1,"Confirmed Day Zero")))</f>
        <v>#N/A</v>
      </c>
      <c r="BG51" t="e" cm="1">
        <f t="array" aca="1" ref="BG51" ca="1">IF(INDIRECT(ADDRESS($B51+1,BG$38,1,1,"Confirmed Day Zero"))=0,#N/A,INDIRECT(ADDRESS($B51+1,BG$38,1,1,"Confirmed Day Zero")))</f>
        <v>#N/A</v>
      </c>
      <c r="BH51" t="e" cm="1">
        <f t="array" aca="1" ref="BH51" ca="1">IF(INDIRECT(ADDRESS($B51+1,BH$38,1,1,"Confirmed Day Zero"))=0,#N/A,INDIRECT(ADDRESS($B51+1,BH$38,1,1,"Confirmed Day Zero")))</f>
        <v>#N/A</v>
      </c>
      <c r="BI51" t="e" cm="1">
        <f t="array" aca="1" ref="BI51" ca="1">IF(INDIRECT(ADDRESS($B51+1,BI$38,1,1,"Confirmed Day Zero"))=0,#N/A,INDIRECT(ADDRESS($B51+1,BI$38,1,1,"Confirmed Day Zero")))</f>
        <v>#N/A</v>
      </c>
      <c r="BJ51" t="e" cm="1">
        <f t="array" aca="1" ref="BJ51" ca="1">IF(INDIRECT(ADDRESS($B51+1,BJ$38,1,1,"Confirmed Day Zero"))=0,#N/A,INDIRECT(ADDRESS($B51+1,BJ$38,1,1,"Confirmed Day Zero")))</f>
        <v>#N/A</v>
      </c>
      <c r="BK51" t="e" cm="1">
        <f t="array" aca="1" ref="BK51" ca="1">IF(INDIRECT(ADDRESS($B51+1,BK$38,1,1,"Confirmed Day Zero"))=0,#N/A,INDIRECT(ADDRESS($B51+1,BK$38,1,1,"Confirmed Day Zero")))</f>
        <v>#N/A</v>
      </c>
      <c r="BL51" t="e" cm="1">
        <f t="array" aca="1" ref="BL51" ca="1">IF(INDIRECT(ADDRESS($B51+1,BL$38,1,1,"Confirmed Day Zero"))=0,#N/A,INDIRECT(ADDRESS($B51+1,BL$38,1,1,"Confirmed Day Zero")))</f>
        <v>#N/A</v>
      </c>
      <c r="BM51" t="e" cm="1">
        <f t="array" aca="1" ref="BM51" ca="1">IF(INDIRECT(ADDRESS($B51+1,BM$38,1,1,"Confirmed Day Zero"))=0,#N/A,INDIRECT(ADDRESS($B51+1,BM$38,1,1,"Confirmed Day Zero")))</f>
        <v>#N/A</v>
      </c>
      <c r="BN51" t="e" cm="1">
        <f t="array" aca="1" ref="BN51" ca="1">IF(INDIRECT(ADDRESS($B51+1,BN$38,1,1,"Confirmed Day Zero"))=0,#N/A,INDIRECT(ADDRESS($B51+1,BN$38,1,1,"Confirmed Day Zero")))</f>
        <v>#N/A</v>
      </c>
      <c r="BO51" t="e" cm="1">
        <f t="array" aca="1" ref="BO51" ca="1">IF(INDIRECT(ADDRESS($B51+1,BO$38,1,1,"Confirmed Day Zero"))=0,#N/A,INDIRECT(ADDRESS($B51+1,BO$38,1,1,"Confirmed Day Zero")))</f>
        <v>#N/A</v>
      </c>
      <c r="BP51" t="e" cm="1">
        <f t="array" aca="1" ref="BP51" ca="1">IF(INDIRECT(ADDRESS($B51+1,BP$38,1,1,"Confirmed Day Zero"))=0,#N/A,INDIRECT(ADDRESS($B51+1,BP$38,1,1,"Confirmed Day Zero")))</f>
        <v>#N/A</v>
      </c>
      <c r="BQ51" t="e" cm="1">
        <f t="array" aca="1" ref="BQ51" ca="1">IF(INDIRECT(ADDRESS($B51+1,BQ$38,1,1,"Confirmed Day Zero"))=0,#N/A,INDIRECT(ADDRESS($B51+1,BQ$38,1,1,"Confirmed Day Zero")))</f>
        <v>#N/A</v>
      </c>
      <c r="BR51" t="e" cm="1">
        <f t="array" aca="1" ref="BR51" ca="1">IF(INDIRECT(ADDRESS($B51+1,BR$38,1,1,"Confirmed Day Zero"))=0,#N/A,INDIRECT(ADDRESS($B51+1,BR$38,1,1,"Confirmed Day Zero")))</f>
        <v>#N/A</v>
      </c>
      <c r="BS51" t="e" cm="1">
        <f t="array" aca="1" ref="BS51" ca="1">IF(INDIRECT(ADDRESS($B51+1,BS$38,1,1,"Confirmed Day Zero"))=0,#N/A,INDIRECT(ADDRESS($B51+1,BS$38,1,1,"Confirmed Day Zero")))</f>
        <v>#N/A</v>
      </c>
      <c r="BT51" t="e" cm="1">
        <f t="array" aca="1" ref="BT51" ca="1">IF(INDIRECT(ADDRESS($B51+1,BT$38,1,1,"Confirmed Day Zero"))=0,#N/A,INDIRECT(ADDRESS($B51+1,BT$38,1,1,"Confirmed Day Zero")))</f>
        <v>#N/A</v>
      </c>
      <c r="BU51" t="e" cm="1">
        <f t="array" aca="1" ref="BU51" ca="1">IF(INDIRECT(ADDRESS($B51+1,BU$38,1,1,"Confirmed Day Zero"))=0,#N/A,INDIRECT(ADDRESS($B51+1,BU$38,1,1,"Confirmed Day Zero")))</f>
        <v>#N/A</v>
      </c>
      <c r="BV51" t="e" cm="1">
        <f t="array" aca="1" ref="BV51" ca="1">IF(INDIRECT(ADDRESS($B51+1,BV$38,1,1,"Confirmed Day Zero"))=0,#N/A,INDIRECT(ADDRESS($B51+1,BV$38,1,1,"Confirmed Day Zero")))</f>
        <v>#N/A</v>
      </c>
      <c r="BW51" t="e" cm="1">
        <f t="array" aca="1" ref="BW51" ca="1">IF(INDIRECT(ADDRESS($B51+1,BW$38,1,1,"Confirmed Day Zero"))=0,#N/A,INDIRECT(ADDRESS($B51+1,BW$38,1,1,"Confirmed Day Zero")))</f>
        <v>#N/A</v>
      </c>
      <c r="BX51" t="e" cm="1">
        <f t="array" aca="1" ref="BX51" ca="1">IF(INDIRECT(ADDRESS($B51+1,BX$38,1,1,"Confirmed Day Zero"))=0,#N/A,INDIRECT(ADDRESS($B51+1,BX$38,1,1,"Confirmed Day Zero")))</f>
        <v>#N/A</v>
      </c>
      <c r="BY51" t="e" cm="1">
        <f t="array" aca="1" ref="BY51" ca="1">IF(INDIRECT(ADDRESS($B51+1,BY$38,1,1,"Confirmed Day Zero"))=0,#N/A,INDIRECT(ADDRESS($B51+1,BY$38,1,1,"Confirmed Day Zero")))</f>
        <v>#N/A</v>
      </c>
      <c r="BZ51" t="e" cm="1">
        <f t="array" aca="1" ref="BZ51" ca="1">IF(INDIRECT(ADDRESS($B51+1,BZ$38,1,1,"Confirmed Day Zero"))=0,#N/A,INDIRECT(ADDRESS($B51+1,BZ$38,1,1,"Confirmed Day Zero")))</f>
        <v>#N/A</v>
      </c>
      <c r="CA51" t="e" cm="1">
        <f t="array" aca="1" ref="CA51" ca="1">IF(INDIRECT(ADDRESS($B51+1,CA$38,1,1,"Confirmed Day Zero"))=0,#N/A,INDIRECT(ADDRESS($B51+1,CA$38,1,1,"Confirmed Day Zero")))</f>
        <v>#N/A</v>
      </c>
      <c r="CB51" t="e" cm="1">
        <f t="array" aca="1" ref="CB51" ca="1">IF(INDIRECT(ADDRESS($B51+1,CB$38,1,1,"Confirmed Day Zero"))=0,#N/A,INDIRECT(ADDRESS($B51+1,CB$38,1,1,"Confirmed Day Zero")))</f>
        <v>#N/A</v>
      </c>
      <c r="CC51" t="e" cm="1">
        <f t="array" aca="1" ref="CC51" ca="1">IF(INDIRECT(ADDRESS($B51+1,CC$38,1,1,"Confirmed Day Zero"))=0,#N/A,INDIRECT(ADDRESS($B51+1,CC$38,1,1,"Confirmed Day Zero")))</f>
        <v>#N/A</v>
      </c>
      <c r="CD51" t="e" cm="1">
        <f t="array" aca="1" ref="CD51" ca="1">IF(INDIRECT(ADDRESS($B51+1,CD$38,1,1,"Confirmed Day Zero"))=0,#N/A,INDIRECT(ADDRESS($B51+1,CD$38,1,1,"Confirmed Day Zero")))</f>
        <v>#N/A</v>
      </c>
      <c r="CE51" t="e" cm="1">
        <f t="array" aca="1" ref="CE51" ca="1">IF(INDIRECT(ADDRESS($B51+1,CE$38,1,1,"Confirmed Day Zero"))=0,#N/A,INDIRECT(ADDRESS($B51+1,CE$38,1,1,"Confirmed Day Zero")))</f>
        <v>#N/A</v>
      </c>
      <c r="CF51" t="e" cm="1">
        <f t="array" aca="1" ref="CF51" ca="1">IF(INDIRECT(ADDRESS($B51+1,CF$38,1,1,"Confirmed Day Zero"))=0,#N/A,INDIRECT(ADDRESS($B51+1,CF$38,1,1,"Confirmed Day Zero")))</f>
        <v>#N/A</v>
      </c>
      <c r="CG51" t="e" cm="1">
        <f t="array" aca="1" ref="CG51" ca="1">IF(INDIRECT(ADDRESS($B51+1,CG$38,1,1,"Confirmed Day Zero"))=0,#N/A,INDIRECT(ADDRESS($B51+1,CG$38,1,1,"Confirmed Day Zero")))</f>
        <v>#N/A</v>
      </c>
      <c r="CH51" t="e" cm="1">
        <f t="array" aca="1" ref="CH51" ca="1">IF(INDIRECT(ADDRESS($B51+1,CH$38,1,1,"Confirmed Day Zero"))=0,#N/A,INDIRECT(ADDRESS($B51+1,CH$38,1,1,"Confirmed Day Zero")))</f>
        <v>#N/A</v>
      </c>
      <c r="CI51" t="e" cm="1">
        <f t="array" aca="1" ref="CI51" ca="1">IF(INDIRECT(ADDRESS($B51+1,CI$38,1,1,"Confirmed Day Zero"))=0,#N/A,INDIRECT(ADDRESS($B51+1,CI$38,1,1,"Confirmed Day Zero")))</f>
        <v>#N/A</v>
      </c>
      <c r="CJ51" t="e" cm="1">
        <f t="array" aca="1" ref="CJ51" ca="1">IF(INDIRECT(ADDRESS($B51+1,CJ$38,1,1,"Confirmed Day Zero"))=0,#N/A,INDIRECT(ADDRESS($B51+1,CJ$38,1,1,"Confirmed Day Zero")))</f>
        <v>#N/A</v>
      </c>
      <c r="CK51" t="e" cm="1">
        <f t="array" aca="1" ref="CK51" ca="1">IF(INDIRECT(ADDRESS($B51+1,CK$38,1,1,"Confirmed Day Zero"))=0,#N/A,INDIRECT(ADDRESS($B51+1,CK$38,1,1,"Confirmed Day Zero")))</f>
        <v>#N/A</v>
      </c>
      <c r="CL51" t="e" cm="1">
        <f t="array" aca="1" ref="CL51" ca="1">IF(INDIRECT(ADDRESS($B51+1,CL$38,1,1,"Confirmed Day Zero"))=0,#N/A,INDIRECT(ADDRESS($B51+1,CL$38,1,1,"Confirmed Day Zero")))</f>
        <v>#N/A</v>
      </c>
      <c r="CM51" t="e" cm="1">
        <f t="array" aca="1" ref="CM51" ca="1">IF(INDIRECT(ADDRESS($B51+1,CM$38,1,1,"Confirmed Day Zero"))=0,#N/A,INDIRECT(ADDRESS($B51+1,CM$38,1,1,"Confirmed Day Zero")))</f>
        <v>#N/A</v>
      </c>
      <c r="CN51" t="e" cm="1">
        <f t="array" aca="1" ref="CN51" ca="1">IF(INDIRECT(ADDRESS($B51+1,CN$38,1,1,"Confirmed Day Zero"))=0,#N/A,INDIRECT(ADDRESS($B51+1,CN$38,1,1,"Confirmed Day Zero")))</f>
        <v>#N/A</v>
      </c>
      <c r="CO51" t="e" cm="1">
        <f t="array" aca="1" ref="CO51" ca="1">IF(INDIRECT(ADDRESS($B51+1,CO$38,1,1,"Confirmed Day Zero"))=0,#N/A,INDIRECT(ADDRESS($B51+1,CO$38,1,1,"Confirmed Day Zero")))</f>
        <v>#N/A</v>
      </c>
      <c r="CP51" t="e" cm="1">
        <f t="array" aca="1" ref="CP51" ca="1">IF(INDIRECT(ADDRESS($B51+1,CP$38,1,1,"Confirmed Day Zero"))=0,#N/A,INDIRECT(ADDRESS($B51+1,CP$38,1,1,"Confirmed Day Zero")))</f>
        <v>#N/A</v>
      </c>
      <c r="CQ51" t="e" cm="1">
        <f t="array" aca="1" ref="CQ51" ca="1">IF(INDIRECT(ADDRESS($B51+1,CQ$38,1,1,"Confirmed Day Zero"))=0,#N/A,INDIRECT(ADDRESS($B51+1,CQ$38,1,1,"Confirmed Day Zero")))</f>
        <v>#N/A</v>
      </c>
      <c r="CR51" t="e" cm="1">
        <f t="array" aca="1" ref="CR51" ca="1">IF(INDIRECT(ADDRESS($B51+1,CR$38,1,1,"Confirmed Day Zero"))=0,#N/A,INDIRECT(ADDRESS($B51+1,CR$38,1,1,"Confirmed Day Zero")))</f>
        <v>#N/A</v>
      </c>
    </row>
    <row r="52" spans="1:96" x14ac:dyDescent="0.25">
      <c r="A52" t="e">
        <f t="shared" ca="1" si="53"/>
        <v>#VALUE!</v>
      </c>
      <c r="B52" s="12">
        <f t="shared" si="52"/>
        <v>10</v>
      </c>
      <c r="C52" t="str" cm="1">
        <f t="array" aca="1" ref="C52" ca="1">INDIRECT(ADDRESS($B52+1,1,1,1,"Confirmed Day Zero"))</f>
        <v>US Connecticut</v>
      </c>
      <c r="D52" s="1" cm="1">
        <f t="array" aca="1" ref="D52" ca="1">IF(INDIRECT(ADDRESS($B52+1,D$38,1,1,"Confirmed Day Zero"))=0,#N/A,INDIRECT(ADDRESS($B52+1,D$38,1,1,"Confirmed Day Zero")))</f>
        <v>3565287</v>
      </c>
      <c r="E52" cm="1">
        <f t="array" aca="1" ref="E52" ca="1">IF(INDIRECT(ADDRESS($B52+1,E$38,1,1,"Confirmed Day Zero"))=0,#N/A,INDIRECT(ADDRESS($B52+1,E$38,1,1,"Confirmed Day Zero")))</f>
        <v>41</v>
      </c>
      <c r="F52" cm="1">
        <f t="array" aca="1" ref="F52" ca="1">IF(INDIRECT(ADDRESS($B52+1,F$38,1,1,"Confirmed Day Zero"))=0,#N/A,INDIRECT(ADDRESS($B52+1,F$38,1,1,"Confirmed Day Zero")))</f>
        <v>68</v>
      </c>
      <c r="G52" cm="1">
        <f t="array" aca="1" ref="G52" ca="1">IF(INDIRECT(ADDRESS($B52+1,G$38,1,1,"Confirmed Day Zero"))=0,#N/A,INDIRECT(ADDRESS($B52+1,G$38,1,1,"Confirmed Day Zero")))</f>
        <v>96</v>
      </c>
      <c r="H52" cm="1">
        <f t="array" aca="1" ref="H52" ca="1">IF(INDIRECT(ADDRESS($B52+1,H$38,1,1,"Confirmed Day Zero"))=0,#N/A,INDIRECT(ADDRESS($B52+1,H$38,1,1,"Confirmed Day Zero")))</f>
        <v>194</v>
      </c>
      <c r="I52" cm="1">
        <f t="array" aca="1" ref="I52" ca="1">IF(INDIRECT(ADDRESS($B52+1,I$38,1,1,"Confirmed Day Zero"))=0,#N/A,INDIRECT(ADDRESS($B52+1,I$38,1,1,"Confirmed Day Zero")))</f>
        <v>208.5</v>
      </c>
      <c r="J52" cm="1">
        <f t="array" aca="1" ref="J52" ca="1">IF(INDIRECT(ADDRESS($B52+1,J$38,1,1,"Confirmed Day Zero"))=0,#N/A,INDIRECT(ADDRESS($B52+1,J$38,1,1,"Confirmed Day Zero")))</f>
        <v>223</v>
      </c>
      <c r="K52" cm="1">
        <f t="array" aca="1" ref="K52" ca="1">IF(INDIRECT(ADDRESS($B52+1,K$38,1,1,"Confirmed Day Zero"))=0,#N/A,INDIRECT(ADDRESS($B52+1,K$38,1,1,"Confirmed Day Zero")))</f>
        <v>415</v>
      </c>
      <c r="L52" cm="1">
        <f t="array" aca="1" ref="L52" ca="1">IF(INDIRECT(ADDRESS($B52+1,L$38,1,1,"Confirmed Day Zero"))=0,#N/A,INDIRECT(ADDRESS($B52+1,L$38,1,1,"Confirmed Day Zero")))</f>
        <v>618</v>
      </c>
      <c r="M52" cm="1">
        <f t="array" aca="1" ref="M52" ca="1">IF(INDIRECT(ADDRESS($B52+1,M$38,1,1,"Confirmed Day Zero"))=0,#N/A,INDIRECT(ADDRESS($B52+1,M$38,1,1,"Confirmed Day Zero")))</f>
        <v>875</v>
      </c>
      <c r="N52" cm="1">
        <f t="array" aca="1" ref="N52" ca="1">IF(INDIRECT(ADDRESS($B52+1,N$38,1,1,"Confirmed Day Zero"))=0,#N/A,INDIRECT(ADDRESS($B52+1,N$38,1,1,"Confirmed Day Zero")))</f>
        <v>1012</v>
      </c>
      <c r="O52" cm="1">
        <f t="array" aca="1" ref="O52" ca="1">IF(INDIRECT(ADDRESS($B52+1,O$38,1,1,"Confirmed Day Zero"))=0,#N/A,INDIRECT(ADDRESS($B52+1,O$38,1,1,"Confirmed Day Zero")))</f>
        <v>1291</v>
      </c>
      <c r="P52" cm="1">
        <f t="array" aca="1" ref="P52" ca="1">IF(INDIRECT(ADDRESS($B52+1,P$38,1,1,"Confirmed Day Zero"))=0,#N/A,INDIRECT(ADDRESS($B52+1,P$38,1,1,"Confirmed Day Zero")))</f>
        <v>1642</v>
      </c>
      <c r="Q52" cm="1">
        <f t="array" aca="1" ref="Q52" ca="1">IF(INDIRECT(ADDRESS($B52+1,Q$38,1,1,"Confirmed Day Zero"))=0,#N/A,INDIRECT(ADDRESS($B52+1,Q$38,1,1,"Confirmed Day Zero")))</f>
        <v>1993</v>
      </c>
      <c r="R52" cm="1">
        <f t="array" aca="1" ref="R52" ca="1">IF(INDIRECT(ADDRESS($B52+1,R$38,1,1,"Confirmed Day Zero"))=0,#N/A,INDIRECT(ADDRESS($B52+1,R$38,1,1,"Confirmed Day Zero")))</f>
        <v>2571</v>
      </c>
      <c r="S52" cm="1">
        <f t="array" aca="1" ref="S52" ca="1">IF(INDIRECT(ADDRESS($B52+1,S$38,1,1,"Confirmed Day Zero"))=0,#N/A,INDIRECT(ADDRESS($B52+1,S$38,1,1,"Confirmed Day Zero")))</f>
        <v>3128</v>
      </c>
      <c r="T52" cm="1">
        <f t="array" aca="1" ref="T52" ca="1">IF(INDIRECT(ADDRESS($B52+1,T$38,1,1,"Confirmed Day Zero"))=0,#N/A,INDIRECT(ADDRESS($B52+1,T$38,1,1,"Confirmed Day Zero")))</f>
        <v>3557</v>
      </c>
      <c r="U52" cm="1">
        <f t="array" aca="1" ref="U52" ca="1">IF(INDIRECT(ADDRESS($B52+1,U$38,1,1,"Confirmed Day Zero"))=0,#N/A,INDIRECT(ADDRESS($B52+1,U$38,1,1,"Confirmed Day Zero")))</f>
        <v>3824</v>
      </c>
      <c r="V52" cm="1">
        <f t="array" aca="1" ref="V52" ca="1">IF(INDIRECT(ADDRESS($B52+1,V$38,1,1,"Confirmed Day Zero"))=0,#N/A,INDIRECT(ADDRESS($B52+1,V$38,1,1,"Confirmed Day Zero")))</f>
        <v>4914</v>
      </c>
      <c r="W52" cm="1">
        <f t="array" aca="1" ref="W52" ca="1">IF(INDIRECT(ADDRESS($B52+1,W$38,1,1,"Confirmed Day Zero"))=0,#N/A,INDIRECT(ADDRESS($B52+1,W$38,1,1,"Confirmed Day Zero")))</f>
        <v>5276</v>
      </c>
      <c r="X52" cm="1">
        <f t="array" aca="1" ref="X52" ca="1">IF(INDIRECT(ADDRESS($B52+1,X$38,1,1,"Confirmed Day Zero"))=0,#N/A,INDIRECT(ADDRESS($B52+1,X$38,1,1,"Confirmed Day Zero")))</f>
        <v>5675</v>
      </c>
      <c r="Y52" cm="1">
        <f t="array" aca="1" ref="Y52" ca="1">IF(INDIRECT(ADDRESS($B52+1,Y$38,1,1,"Confirmed Day Zero"))=0,#N/A,INDIRECT(ADDRESS($B52+1,Y$38,1,1,"Confirmed Day Zero")))</f>
        <v>6906</v>
      </c>
      <c r="Z52" cm="1">
        <f t="array" aca="1" ref="Z52" ca="1">IF(INDIRECT(ADDRESS($B52+1,Z$38,1,1,"Confirmed Day Zero"))=0,#N/A,INDIRECT(ADDRESS($B52+1,Z$38,1,1,"Confirmed Day Zero")))</f>
        <v>7781</v>
      </c>
      <c r="AA52" cm="1">
        <f t="array" aca="1" ref="AA52" ca="1">IF(INDIRECT(ADDRESS($B52+1,AA$38,1,1,"Confirmed Day Zero"))=0,#N/A,INDIRECT(ADDRESS($B52+1,AA$38,1,1,"Confirmed Day Zero")))</f>
        <v>8782.5</v>
      </c>
      <c r="AB52" cm="1">
        <f t="array" aca="1" ref="AB52" ca="1">IF(INDIRECT(ADDRESS($B52+1,AB$38,1,1,"Confirmed Day Zero"))=0,#N/A,INDIRECT(ADDRESS($B52+1,AB$38,1,1,"Confirmed Day Zero")))</f>
        <v>9784</v>
      </c>
      <c r="AC52" cm="1">
        <f t="array" aca="1" ref="AC52" ca="1">IF(INDIRECT(ADDRESS($B52+1,AC$38,1,1,"Confirmed Day Zero"))=0,#N/A,INDIRECT(ADDRESS($B52+1,AC$38,1,1,"Confirmed Day Zero")))</f>
        <v>10538</v>
      </c>
      <c r="AD52" cm="1">
        <f t="array" aca="1" ref="AD52" ca="1">IF(INDIRECT(ADDRESS($B52+1,AD$38,1,1,"Confirmed Day Zero"))=0,#N/A,INDIRECT(ADDRESS($B52+1,AD$38,1,1,"Confirmed Day Zero")))</f>
        <v>11510</v>
      </c>
      <c r="AE52" cm="1">
        <f t="array" aca="1" ref="AE52" ca="1">IF(INDIRECT(ADDRESS($B52+1,AE$38,1,1,"Confirmed Day Zero"))=0,#N/A,INDIRECT(ADDRESS($B52+1,AE$38,1,1,"Confirmed Day Zero")))</f>
        <v>12035</v>
      </c>
      <c r="AF52" cm="1">
        <f t="array" aca="1" ref="AF52" ca="1">IF(INDIRECT(ADDRESS($B52+1,AF$38,1,1,"Confirmed Day Zero"))=0,#N/A,INDIRECT(ADDRESS($B52+1,AF$38,1,1,"Confirmed Day Zero")))</f>
        <v>13381</v>
      </c>
      <c r="AG52" cm="1">
        <f t="array" aca="1" ref="AG52" ca="1">IF(INDIRECT(ADDRESS($B52+1,AG$38,1,1,"Confirmed Day Zero"))=0,#N/A,INDIRECT(ADDRESS($B52+1,AG$38,1,1,"Confirmed Day Zero")))</f>
        <v>13989</v>
      </c>
      <c r="AH52" cm="1">
        <f t="array" aca="1" ref="AH52" ca="1">IF(INDIRECT(ADDRESS($B52+1,AH$38,1,1,"Confirmed Day Zero"))=0,#N/A,INDIRECT(ADDRESS($B52+1,AH$38,1,1,"Confirmed Day Zero")))</f>
        <v>14755</v>
      </c>
      <c r="AI52" cm="1">
        <f t="array" aca="1" ref="AI52" ca="1">IF(INDIRECT(ADDRESS($B52+1,AI$38,1,1,"Confirmed Day Zero"))=0,#N/A,INDIRECT(ADDRESS($B52+1,AI$38,1,1,"Confirmed Day Zero")))</f>
        <v>15884</v>
      </c>
      <c r="AJ52" cm="1">
        <f t="array" aca="1" ref="AJ52" ca="1">IF(INDIRECT(ADDRESS($B52+1,AJ$38,1,1,"Confirmed Day Zero"))=0,#N/A,INDIRECT(ADDRESS($B52+1,AJ$38,1,1,"Confirmed Day Zero")))</f>
        <v>16809</v>
      </c>
      <c r="AK52" t="e" cm="1">
        <f t="array" aca="1" ref="AK52" ca="1">IF(INDIRECT(ADDRESS($B52+1,AK$38,1,1,"Confirmed Day Zero"))=0,#N/A,INDIRECT(ADDRESS($B52+1,AK$38,1,1,"Confirmed Day Zero")))</f>
        <v>#N/A</v>
      </c>
      <c r="AL52" t="e" cm="1">
        <f t="array" aca="1" ref="AL52" ca="1">IF(INDIRECT(ADDRESS($B52+1,AL$38,1,1,"Confirmed Day Zero"))=0,#N/A,INDIRECT(ADDRESS($B52+1,AL$38,1,1,"Confirmed Day Zero")))</f>
        <v>#N/A</v>
      </c>
      <c r="AM52" t="e" cm="1">
        <f t="array" aca="1" ref="AM52" ca="1">IF(INDIRECT(ADDRESS($B52+1,AM$38,1,1,"Confirmed Day Zero"))=0,#N/A,INDIRECT(ADDRESS($B52+1,AM$38,1,1,"Confirmed Day Zero")))</f>
        <v>#N/A</v>
      </c>
      <c r="AN52" t="e" cm="1">
        <f t="array" aca="1" ref="AN52" ca="1">IF(INDIRECT(ADDRESS($B52+1,AN$38,1,1,"Confirmed Day Zero"))=0,#N/A,INDIRECT(ADDRESS($B52+1,AN$38,1,1,"Confirmed Day Zero")))</f>
        <v>#N/A</v>
      </c>
      <c r="AO52" t="e" cm="1">
        <f t="array" aca="1" ref="AO52" ca="1">IF(INDIRECT(ADDRESS($B52+1,AO$38,1,1,"Confirmed Day Zero"))=0,#N/A,INDIRECT(ADDRESS($B52+1,AO$38,1,1,"Confirmed Day Zero")))</f>
        <v>#N/A</v>
      </c>
      <c r="AP52" t="e" cm="1">
        <f t="array" aca="1" ref="AP52" ca="1">IF(INDIRECT(ADDRESS($B52+1,AP$38,1,1,"Confirmed Day Zero"))=0,#N/A,INDIRECT(ADDRESS($B52+1,AP$38,1,1,"Confirmed Day Zero")))</f>
        <v>#N/A</v>
      </c>
      <c r="AQ52" t="e" cm="1">
        <f t="array" aca="1" ref="AQ52" ca="1">IF(INDIRECT(ADDRESS($B52+1,AQ$38,1,1,"Confirmed Day Zero"))=0,#N/A,INDIRECT(ADDRESS($B52+1,AQ$38,1,1,"Confirmed Day Zero")))</f>
        <v>#N/A</v>
      </c>
      <c r="AR52" t="e" cm="1">
        <f t="array" aca="1" ref="AR52" ca="1">IF(INDIRECT(ADDRESS($B52+1,AR$38,1,1,"Confirmed Day Zero"))=0,#N/A,INDIRECT(ADDRESS($B52+1,AR$38,1,1,"Confirmed Day Zero")))</f>
        <v>#N/A</v>
      </c>
      <c r="AS52" t="e" cm="1">
        <f t="array" aca="1" ref="AS52" ca="1">IF(INDIRECT(ADDRESS($B52+1,AS$38,1,1,"Confirmed Day Zero"))=0,#N/A,INDIRECT(ADDRESS($B52+1,AS$38,1,1,"Confirmed Day Zero")))</f>
        <v>#N/A</v>
      </c>
      <c r="AT52" t="e" cm="1">
        <f t="array" aca="1" ref="AT52" ca="1">IF(INDIRECT(ADDRESS($B52+1,AT$38,1,1,"Confirmed Day Zero"))=0,#N/A,INDIRECT(ADDRESS($B52+1,AT$38,1,1,"Confirmed Day Zero")))</f>
        <v>#N/A</v>
      </c>
      <c r="AU52" t="e" cm="1">
        <f t="array" aca="1" ref="AU52" ca="1">IF(INDIRECT(ADDRESS($B52+1,AU$38,1,1,"Confirmed Day Zero"))=0,#N/A,INDIRECT(ADDRESS($B52+1,AU$38,1,1,"Confirmed Day Zero")))</f>
        <v>#N/A</v>
      </c>
      <c r="AV52" t="e" cm="1">
        <f t="array" aca="1" ref="AV52" ca="1">IF(INDIRECT(ADDRESS($B52+1,AV$38,1,1,"Confirmed Day Zero"))=0,#N/A,INDIRECT(ADDRESS($B52+1,AV$38,1,1,"Confirmed Day Zero")))</f>
        <v>#N/A</v>
      </c>
      <c r="AW52" t="e" cm="1">
        <f t="array" aca="1" ref="AW52" ca="1">IF(INDIRECT(ADDRESS($B52+1,AW$38,1,1,"Confirmed Day Zero"))=0,#N/A,INDIRECT(ADDRESS($B52+1,AW$38,1,1,"Confirmed Day Zero")))</f>
        <v>#N/A</v>
      </c>
      <c r="AX52" t="e" cm="1">
        <f t="array" aca="1" ref="AX52" ca="1">IF(INDIRECT(ADDRESS($B52+1,AX$38,1,1,"Confirmed Day Zero"))=0,#N/A,INDIRECT(ADDRESS($B52+1,AX$38,1,1,"Confirmed Day Zero")))</f>
        <v>#N/A</v>
      </c>
      <c r="AY52" t="e" cm="1">
        <f t="array" aca="1" ref="AY52" ca="1">IF(INDIRECT(ADDRESS($B52+1,AY$38,1,1,"Confirmed Day Zero"))=0,#N/A,INDIRECT(ADDRESS($B52+1,AY$38,1,1,"Confirmed Day Zero")))</f>
        <v>#N/A</v>
      </c>
      <c r="AZ52" t="e" cm="1">
        <f t="array" aca="1" ref="AZ52" ca="1">IF(INDIRECT(ADDRESS($B52+1,AZ$38,1,1,"Confirmed Day Zero"))=0,#N/A,INDIRECT(ADDRESS($B52+1,AZ$38,1,1,"Confirmed Day Zero")))</f>
        <v>#N/A</v>
      </c>
      <c r="BA52" t="e" cm="1">
        <f t="array" aca="1" ref="BA52" ca="1">IF(INDIRECT(ADDRESS($B52+1,BA$38,1,1,"Confirmed Day Zero"))=0,#N/A,INDIRECT(ADDRESS($B52+1,BA$38,1,1,"Confirmed Day Zero")))</f>
        <v>#N/A</v>
      </c>
      <c r="BB52" t="e" cm="1">
        <f t="array" aca="1" ref="BB52" ca="1">IF(INDIRECT(ADDRESS($B52+1,BB$38,1,1,"Confirmed Day Zero"))=0,#N/A,INDIRECT(ADDRESS($B52+1,BB$38,1,1,"Confirmed Day Zero")))</f>
        <v>#N/A</v>
      </c>
      <c r="BC52" t="e" cm="1">
        <f t="array" aca="1" ref="BC52" ca="1">IF(INDIRECT(ADDRESS($B52+1,BC$38,1,1,"Confirmed Day Zero"))=0,#N/A,INDIRECT(ADDRESS($B52+1,BC$38,1,1,"Confirmed Day Zero")))</f>
        <v>#N/A</v>
      </c>
      <c r="BD52" t="e" cm="1">
        <f t="array" aca="1" ref="BD52" ca="1">IF(INDIRECT(ADDRESS($B52+1,BD$38,1,1,"Confirmed Day Zero"))=0,#N/A,INDIRECT(ADDRESS($B52+1,BD$38,1,1,"Confirmed Day Zero")))</f>
        <v>#N/A</v>
      </c>
      <c r="BE52" t="e" cm="1">
        <f t="array" aca="1" ref="BE52" ca="1">IF(INDIRECT(ADDRESS($B52+1,BE$38,1,1,"Confirmed Day Zero"))=0,#N/A,INDIRECT(ADDRESS($B52+1,BE$38,1,1,"Confirmed Day Zero")))</f>
        <v>#N/A</v>
      </c>
      <c r="BF52" t="e" cm="1">
        <f t="array" aca="1" ref="BF52" ca="1">IF(INDIRECT(ADDRESS($B52+1,BF$38,1,1,"Confirmed Day Zero"))=0,#N/A,INDIRECT(ADDRESS($B52+1,BF$38,1,1,"Confirmed Day Zero")))</f>
        <v>#N/A</v>
      </c>
      <c r="BG52" t="e" cm="1">
        <f t="array" aca="1" ref="BG52" ca="1">IF(INDIRECT(ADDRESS($B52+1,BG$38,1,1,"Confirmed Day Zero"))=0,#N/A,INDIRECT(ADDRESS($B52+1,BG$38,1,1,"Confirmed Day Zero")))</f>
        <v>#N/A</v>
      </c>
      <c r="BH52" t="e" cm="1">
        <f t="array" aca="1" ref="BH52" ca="1">IF(INDIRECT(ADDRESS($B52+1,BH$38,1,1,"Confirmed Day Zero"))=0,#N/A,INDIRECT(ADDRESS($B52+1,BH$38,1,1,"Confirmed Day Zero")))</f>
        <v>#N/A</v>
      </c>
      <c r="BI52" t="e" cm="1">
        <f t="array" aca="1" ref="BI52" ca="1">IF(INDIRECT(ADDRESS($B52+1,BI$38,1,1,"Confirmed Day Zero"))=0,#N/A,INDIRECT(ADDRESS($B52+1,BI$38,1,1,"Confirmed Day Zero")))</f>
        <v>#N/A</v>
      </c>
      <c r="BJ52" t="e" cm="1">
        <f t="array" aca="1" ref="BJ52" ca="1">IF(INDIRECT(ADDRESS($B52+1,BJ$38,1,1,"Confirmed Day Zero"))=0,#N/A,INDIRECT(ADDRESS($B52+1,BJ$38,1,1,"Confirmed Day Zero")))</f>
        <v>#N/A</v>
      </c>
      <c r="BK52" t="e" cm="1">
        <f t="array" aca="1" ref="BK52" ca="1">IF(INDIRECT(ADDRESS($B52+1,BK$38,1,1,"Confirmed Day Zero"))=0,#N/A,INDIRECT(ADDRESS($B52+1,BK$38,1,1,"Confirmed Day Zero")))</f>
        <v>#N/A</v>
      </c>
      <c r="BL52" t="e" cm="1">
        <f t="array" aca="1" ref="BL52" ca="1">IF(INDIRECT(ADDRESS($B52+1,BL$38,1,1,"Confirmed Day Zero"))=0,#N/A,INDIRECT(ADDRESS($B52+1,BL$38,1,1,"Confirmed Day Zero")))</f>
        <v>#N/A</v>
      </c>
      <c r="BM52" t="e" cm="1">
        <f t="array" aca="1" ref="BM52" ca="1">IF(INDIRECT(ADDRESS($B52+1,BM$38,1,1,"Confirmed Day Zero"))=0,#N/A,INDIRECT(ADDRESS($B52+1,BM$38,1,1,"Confirmed Day Zero")))</f>
        <v>#N/A</v>
      </c>
      <c r="BN52" t="e" cm="1">
        <f t="array" aca="1" ref="BN52" ca="1">IF(INDIRECT(ADDRESS($B52+1,BN$38,1,1,"Confirmed Day Zero"))=0,#N/A,INDIRECT(ADDRESS($B52+1,BN$38,1,1,"Confirmed Day Zero")))</f>
        <v>#N/A</v>
      </c>
      <c r="BO52" t="e" cm="1">
        <f t="array" aca="1" ref="BO52" ca="1">IF(INDIRECT(ADDRESS($B52+1,BO$38,1,1,"Confirmed Day Zero"))=0,#N/A,INDIRECT(ADDRESS($B52+1,BO$38,1,1,"Confirmed Day Zero")))</f>
        <v>#N/A</v>
      </c>
      <c r="BP52" t="e" cm="1">
        <f t="array" aca="1" ref="BP52" ca="1">IF(INDIRECT(ADDRESS($B52+1,BP$38,1,1,"Confirmed Day Zero"))=0,#N/A,INDIRECT(ADDRESS($B52+1,BP$38,1,1,"Confirmed Day Zero")))</f>
        <v>#N/A</v>
      </c>
      <c r="BQ52" t="e" cm="1">
        <f t="array" aca="1" ref="BQ52" ca="1">IF(INDIRECT(ADDRESS($B52+1,BQ$38,1,1,"Confirmed Day Zero"))=0,#N/A,INDIRECT(ADDRESS($B52+1,BQ$38,1,1,"Confirmed Day Zero")))</f>
        <v>#N/A</v>
      </c>
      <c r="BR52" t="e" cm="1">
        <f t="array" aca="1" ref="BR52" ca="1">IF(INDIRECT(ADDRESS($B52+1,BR$38,1,1,"Confirmed Day Zero"))=0,#N/A,INDIRECT(ADDRESS($B52+1,BR$38,1,1,"Confirmed Day Zero")))</f>
        <v>#N/A</v>
      </c>
      <c r="BS52" t="e" cm="1">
        <f t="array" aca="1" ref="BS52" ca="1">IF(INDIRECT(ADDRESS($B52+1,BS$38,1,1,"Confirmed Day Zero"))=0,#N/A,INDIRECT(ADDRESS($B52+1,BS$38,1,1,"Confirmed Day Zero")))</f>
        <v>#N/A</v>
      </c>
      <c r="BT52" t="e" cm="1">
        <f t="array" aca="1" ref="BT52" ca="1">IF(INDIRECT(ADDRESS($B52+1,BT$38,1,1,"Confirmed Day Zero"))=0,#N/A,INDIRECT(ADDRESS($B52+1,BT$38,1,1,"Confirmed Day Zero")))</f>
        <v>#N/A</v>
      </c>
      <c r="BU52" t="e" cm="1">
        <f t="array" aca="1" ref="BU52" ca="1">IF(INDIRECT(ADDRESS($B52+1,BU$38,1,1,"Confirmed Day Zero"))=0,#N/A,INDIRECT(ADDRESS($B52+1,BU$38,1,1,"Confirmed Day Zero")))</f>
        <v>#N/A</v>
      </c>
      <c r="BV52" t="e" cm="1">
        <f t="array" aca="1" ref="BV52" ca="1">IF(INDIRECT(ADDRESS($B52+1,BV$38,1,1,"Confirmed Day Zero"))=0,#N/A,INDIRECT(ADDRESS($B52+1,BV$38,1,1,"Confirmed Day Zero")))</f>
        <v>#N/A</v>
      </c>
      <c r="BW52" t="e" cm="1">
        <f t="array" aca="1" ref="BW52" ca="1">IF(INDIRECT(ADDRESS($B52+1,BW$38,1,1,"Confirmed Day Zero"))=0,#N/A,INDIRECT(ADDRESS($B52+1,BW$38,1,1,"Confirmed Day Zero")))</f>
        <v>#N/A</v>
      </c>
      <c r="BX52" t="e" cm="1">
        <f t="array" aca="1" ref="BX52" ca="1">IF(INDIRECT(ADDRESS($B52+1,BX$38,1,1,"Confirmed Day Zero"))=0,#N/A,INDIRECT(ADDRESS($B52+1,BX$38,1,1,"Confirmed Day Zero")))</f>
        <v>#N/A</v>
      </c>
      <c r="BY52" t="e" cm="1">
        <f t="array" aca="1" ref="BY52" ca="1">IF(INDIRECT(ADDRESS($B52+1,BY$38,1,1,"Confirmed Day Zero"))=0,#N/A,INDIRECT(ADDRESS($B52+1,BY$38,1,1,"Confirmed Day Zero")))</f>
        <v>#N/A</v>
      </c>
      <c r="BZ52" t="e" cm="1">
        <f t="array" aca="1" ref="BZ52" ca="1">IF(INDIRECT(ADDRESS($B52+1,BZ$38,1,1,"Confirmed Day Zero"))=0,#N/A,INDIRECT(ADDRESS($B52+1,BZ$38,1,1,"Confirmed Day Zero")))</f>
        <v>#N/A</v>
      </c>
      <c r="CA52" t="e" cm="1">
        <f t="array" aca="1" ref="CA52" ca="1">IF(INDIRECT(ADDRESS($B52+1,CA$38,1,1,"Confirmed Day Zero"))=0,#N/A,INDIRECT(ADDRESS($B52+1,CA$38,1,1,"Confirmed Day Zero")))</f>
        <v>#N/A</v>
      </c>
      <c r="CB52" t="e" cm="1">
        <f t="array" aca="1" ref="CB52" ca="1">IF(INDIRECT(ADDRESS($B52+1,CB$38,1,1,"Confirmed Day Zero"))=0,#N/A,INDIRECT(ADDRESS($B52+1,CB$38,1,1,"Confirmed Day Zero")))</f>
        <v>#N/A</v>
      </c>
      <c r="CC52" t="e" cm="1">
        <f t="array" aca="1" ref="CC52" ca="1">IF(INDIRECT(ADDRESS($B52+1,CC$38,1,1,"Confirmed Day Zero"))=0,#N/A,INDIRECT(ADDRESS($B52+1,CC$38,1,1,"Confirmed Day Zero")))</f>
        <v>#N/A</v>
      </c>
      <c r="CD52" t="e" cm="1">
        <f t="array" aca="1" ref="CD52" ca="1">IF(INDIRECT(ADDRESS($B52+1,CD$38,1,1,"Confirmed Day Zero"))=0,#N/A,INDIRECT(ADDRESS($B52+1,CD$38,1,1,"Confirmed Day Zero")))</f>
        <v>#N/A</v>
      </c>
      <c r="CE52" t="e" cm="1">
        <f t="array" aca="1" ref="CE52" ca="1">IF(INDIRECT(ADDRESS($B52+1,CE$38,1,1,"Confirmed Day Zero"))=0,#N/A,INDIRECT(ADDRESS($B52+1,CE$38,1,1,"Confirmed Day Zero")))</f>
        <v>#N/A</v>
      </c>
      <c r="CF52" t="e" cm="1">
        <f t="array" aca="1" ref="CF52" ca="1">IF(INDIRECT(ADDRESS($B52+1,CF$38,1,1,"Confirmed Day Zero"))=0,#N/A,INDIRECT(ADDRESS($B52+1,CF$38,1,1,"Confirmed Day Zero")))</f>
        <v>#N/A</v>
      </c>
      <c r="CG52" t="e" cm="1">
        <f t="array" aca="1" ref="CG52" ca="1">IF(INDIRECT(ADDRESS($B52+1,CG$38,1,1,"Confirmed Day Zero"))=0,#N/A,INDIRECT(ADDRESS($B52+1,CG$38,1,1,"Confirmed Day Zero")))</f>
        <v>#N/A</v>
      </c>
      <c r="CH52" t="e" cm="1">
        <f t="array" aca="1" ref="CH52" ca="1">IF(INDIRECT(ADDRESS($B52+1,CH$38,1,1,"Confirmed Day Zero"))=0,#N/A,INDIRECT(ADDRESS($B52+1,CH$38,1,1,"Confirmed Day Zero")))</f>
        <v>#N/A</v>
      </c>
      <c r="CI52" t="e" cm="1">
        <f t="array" aca="1" ref="CI52" ca="1">IF(INDIRECT(ADDRESS($B52+1,CI$38,1,1,"Confirmed Day Zero"))=0,#N/A,INDIRECT(ADDRESS($B52+1,CI$38,1,1,"Confirmed Day Zero")))</f>
        <v>#N/A</v>
      </c>
      <c r="CJ52" t="e" cm="1">
        <f t="array" aca="1" ref="CJ52" ca="1">IF(INDIRECT(ADDRESS($B52+1,CJ$38,1,1,"Confirmed Day Zero"))=0,#N/A,INDIRECT(ADDRESS($B52+1,CJ$38,1,1,"Confirmed Day Zero")))</f>
        <v>#N/A</v>
      </c>
      <c r="CK52" t="e" cm="1">
        <f t="array" aca="1" ref="CK52" ca="1">IF(INDIRECT(ADDRESS($B52+1,CK$38,1,1,"Confirmed Day Zero"))=0,#N/A,INDIRECT(ADDRESS($B52+1,CK$38,1,1,"Confirmed Day Zero")))</f>
        <v>#N/A</v>
      </c>
      <c r="CL52" t="e" cm="1">
        <f t="array" aca="1" ref="CL52" ca="1">IF(INDIRECT(ADDRESS($B52+1,CL$38,1,1,"Confirmed Day Zero"))=0,#N/A,INDIRECT(ADDRESS($B52+1,CL$38,1,1,"Confirmed Day Zero")))</f>
        <v>#N/A</v>
      </c>
      <c r="CM52" t="e" cm="1">
        <f t="array" aca="1" ref="CM52" ca="1">IF(INDIRECT(ADDRESS($B52+1,CM$38,1,1,"Confirmed Day Zero"))=0,#N/A,INDIRECT(ADDRESS($B52+1,CM$38,1,1,"Confirmed Day Zero")))</f>
        <v>#N/A</v>
      </c>
      <c r="CN52" t="e" cm="1">
        <f t="array" aca="1" ref="CN52" ca="1">IF(INDIRECT(ADDRESS($B52+1,CN$38,1,1,"Confirmed Day Zero"))=0,#N/A,INDIRECT(ADDRESS($B52+1,CN$38,1,1,"Confirmed Day Zero")))</f>
        <v>#N/A</v>
      </c>
      <c r="CO52" t="e" cm="1">
        <f t="array" aca="1" ref="CO52" ca="1">IF(INDIRECT(ADDRESS($B52+1,CO$38,1,1,"Confirmed Day Zero"))=0,#N/A,INDIRECT(ADDRESS($B52+1,CO$38,1,1,"Confirmed Day Zero")))</f>
        <v>#N/A</v>
      </c>
      <c r="CP52" t="e" cm="1">
        <f t="array" aca="1" ref="CP52" ca="1">IF(INDIRECT(ADDRESS($B52+1,CP$38,1,1,"Confirmed Day Zero"))=0,#N/A,INDIRECT(ADDRESS($B52+1,CP$38,1,1,"Confirmed Day Zero")))</f>
        <v>#N/A</v>
      </c>
      <c r="CQ52" t="e" cm="1">
        <f t="array" aca="1" ref="CQ52" ca="1">IF(INDIRECT(ADDRESS($B52+1,CQ$38,1,1,"Confirmed Day Zero"))=0,#N/A,INDIRECT(ADDRESS($B52+1,CQ$38,1,1,"Confirmed Day Zero")))</f>
        <v>#N/A</v>
      </c>
      <c r="CR52" t="e" cm="1">
        <f t="array" aca="1" ref="CR52" ca="1">IF(INDIRECT(ADDRESS($B52+1,CR$38,1,1,"Confirmed Day Zero"))=0,#N/A,INDIRECT(ADDRESS($B52+1,CR$38,1,1,"Confirmed Day Zero")))</f>
        <v>#N/A</v>
      </c>
    </row>
    <row r="53" spans="1:96" x14ac:dyDescent="0.25">
      <c r="A53" t="e">
        <f t="shared" ca="1" si="53"/>
        <v>#VALUE!</v>
      </c>
      <c r="B53" s="12">
        <f t="shared" si="52"/>
        <v>11</v>
      </c>
      <c r="C53" t="str" cm="1">
        <f t="array" aca="1" ref="C53" ca="1">INDIRECT(ADDRESS($B53+1,1,1,1,"Confirmed Day Zero"))</f>
        <v>US Delaware</v>
      </c>
      <c r="D53" s="1" cm="1">
        <f t="array" aca="1" ref="D53" ca="1">IF(INDIRECT(ADDRESS($B53+1,D$38,1,1,"Confirmed Day Zero"))=0,#N/A,INDIRECT(ADDRESS($B53+1,D$38,1,1,"Confirmed Day Zero")))</f>
        <v>973764</v>
      </c>
      <c r="E53" cm="1">
        <f t="array" aca="1" ref="E53" ca="1">IF(INDIRECT(ADDRESS($B53+1,E$38,1,1,"Confirmed Day Zero"))=0,#N/A,INDIRECT(ADDRESS($B53+1,E$38,1,1,"Confirmed Day Zero")))</f>
        <v>30</v>
      </c>
      <c r="F53" cm="1">
        <f t="array" aca="1" ref="F53" ca="1">IF(INDIRECT(ADDRESS($B53+1,F$38,1,1,"Confirmed Day Zero"))=0,#N/A,INDIRECT(ADDRESS($B53+1,F$38,1,1,"Confirmed Day Zero")))</f>
        <v>38</v>
      </c>
      <c r="G53" cm="1">
        <f t="array" aca="1" ref="G53" ca="1">IF(INDIRECT(ADDRESS($B53+1,G$38,1,1,"Confirmed Day Zero"))=0,#N/A,INDIRECT(ADDRESS($B53+1,G$38,1,1,"Confirmed Day Zero")))</f>
        <v>45</v>
      </c>
      <c r="H53" cm="1">
        <f t="array" aca="1" ref="H53" ca="1">IF(INDIRECT(ADDRESS($B53+1,H$38,1,1,"Confirmed Day Zero"))=0,#N/A,INDIRECT(ADDRESS($B53+1,H$38,1,1,"Confirmed Day Zero")))</f>
        <v>56</v>
      </c>
      <c r="I53" cm="1">
        <f t="array" aca="1" ref="I53" ca="1">IF(INDIRECT(ADDRESS($B53+1,I$38,1,1,"Confirmed Day Zero"))=0,#N/A,INDIRECT(ADDRESS($B53+1,I$38,1,1,"Confirmed Day Zero")))</f>
        <v>68</v>
      </c>
      <c r="J53" cm="1">
        <f t="array" aca="1" ref="J53" ca="1">IF(INDIRECT(ADDRESS($B53+1,J$38,1,1,"Confirmed Day Zero"))=0,#N/A,INDIRECT(ADDRESS($B53+1,J$38,1,1,"Confirmed Day Zero")))</f>
        <v>91</v>
      </c>
      <c r="K53" cm="1">
        <f t="array" aca="1" ref="K53" ca="1">IF(INDIRECT(ADDRESS($B53+1,K$38,1,1,"Confirmed Day Zero"))=0,#N/A,INDIRECT(ADDRESS($B53+1,K$38,1,1,"Confirmed Day Zero")))</f>
        <v>115</v>
      </c>
      <c r="L53" cm="1">
        <f t="array" aca="1" ref="L53" ca="1">IF(INDIRECT(ADDRESS($B53+1,L$38,1,1,"Confirmed Day Zero"))=0,#N/A,INDIRECT(ADDRESS($B53+1,L$38,1,1,"Confirmed Day Zero")))</f>
        <v>130</v>
      </c>
      <c r="M53" cm="1">
        <f t="array" aca="1" ref="M53" ca="1">IF(INDIRECT(ADDRESS($B53+1,M$38,1,1,"Confirmed Day Zero"))=0,#N/A,INDIRECT(ADDRESS($B53+1,M$38,1,1,"Confirmed Day Zero")))</f>
        <v>163</v>
      </c>
      <c r="N53" cm="1">
        <f t="array" aca="1" ref="N53" ca="1">IF(INDIRECT(ADDRESS($B53+1,N$38,1,1,"Confirmed Day Zero"))=0,#N/A,INDIRECT(ADDRESS($B53+1,N$38,1,1,"Confirmed Day Zero")))</f>
        <v>214</v>
      </c>
      <c r="O53" cm="1">
        <f t="array" aca="1" ref="O53" ca="1">IF(INDIRECT(ADDRESS($B53+1,O$38,1,1,"Confirmed Day Zero"))=0,#N/A,INDIRECT(ADDRESS($B53+1,O$38,1,1,"Confirmed Day Zero")))</f>
        <v>232</v>
      </c>
      <c r="P53" cm="1">
        <f t="array" aca="1" ref="P53" ca="1">IF(INDIRECT(ADDRESS($B53+1,P$38,1,1,"Confirmed Day Zero"))=0,#N/A,INDIRECT(ADDRESS($B53+1,P$38,1,1,"Confirmed Day Zero")))</f>
        <v>264</v>
      </c>
      <c r="Q53" cm="1">
        <f t="array" aca="1" ref="Q53" ca="1">IF(INDIRECT(ADDRESS($B53+1,Q$38,1,1,"Confirmed Day Zero"))=0,#N/A,INDIRECT(ADDRESS($B53+1,Q$38,1,1,"Confirmed Day Zero")))</f>
        <v>319</v>
      </c>
      <c r="R53" cm="1">
        <f t="array" aca="1" ref="R53" ca="1">IF(INDIRECT(ADDRESS($B53+1,R$38,1,1,"Confirmed Day Zero"))=0,#N/A,INDIRECT(ADDRESS($B53+1,R$38,1,1,"Confirmed Day Zero")))</f>
        <v>368</v>
      </c>
      <c r="S53" cm="1">
        <f t="array" aca="1" ref="S53" ca="1">IF(INDIRECT(ADDRESS($B53+1,S$38,1,1,"Confirmed Day Zero"))=0,#N/A,INDIRECT(ADDRESS($B53+1,S$38,1,1,"Confirmed Day Zero")))</f>
        <v>393</v>
      </c>
      <c r="T53" cm="1">
        <f t="array" aca="1" ref="T53" ca="1">IF(INDIRECT(ADDRESS($B53+1,T$38,1,1,"Confirmed Day Zero"))=0,#N/A,INDIRECT(ADDRESS($B53+1,T$38,1,1,"Confirmed Day Zero")))</f>
        <v>450</v>
      </c>
      <c r="U53" cm="1">
        <f t="array" aca="1" ref="U53" ca="1">IF(INDIRECT(ADDRESS($B53+1,U$38,1,1,"Confirmed Day Zero"))=0,#N/A,INDIRECT(ADDRESS($B53+1,U$38,1,1,"Confirmed Day Zero")))</f>
        <v>593</v>
      </c>
      <c r="V53" cm="1">
        <f t="array" aca="1" ref="V53" ca="1">IF(INDIRECT(ADDRESS($B53+1,V$38,1,1,"Confirmed Day Zero"))=0,#N/A,INDIRECT(ADDRESS($B53+1,V$38,1,1,"Confirmed Day Zero")))</f>
        <v>673</v>
      </c>
      <c r="W53" cm="1">
        <f t="array" aca="1" ref="W53" ca="1">IF(INDIRECT(ADDRESS($B53+1,W$38,1,1,"Confirmed Day Zero"))=0,#N/A,INDIRECT(ADDRESS($B53+1,W$38,1,1,"Confirmed Day Zero")))</f>
        <v>800.5</v>
      </c>
      <c r="X53" cm="1">
        <f t="array" aca="1" ref="X53" ca="1">IF(INDIRECT(ADDRESS($B53+1,X$38,1,1,"Confirmed Day Zero"))=0,#N/A,INDIRECT(ADDRESS($B53+1,X$38,1,1,"Confirmed Day Zero")))</f>
        <v>928</v>
      </c>
      <c r="Y53" cm="1">
        <f t="array" aca="1" ref="Y53" ca="1">IF(INDIRECT(ADDRESS($B53+1,Y$38,1,1,"Confirmed Day Zero"))=0,#N/A,INDIRECT(ADDRESS($B53+1,Y$38,1,1,"Confirmed Day Zero")))</f>
        <v>1067.5</v>
      </c>
      <c r="Z53" cm="1">
        <f t="array" aca="1" ref="Z53" ca="1">IF(INDIRECT(ADDRESS($B53+1,Z$38,1,1,"Confirmed Day Zero"))=0,#N/A,INDIRECT(ADDRESS($B53+1,Z$38,1,1,"Confirmed Day Zero")))</f>
        <v>1207</v>
      </c>
      <c r="AA53" cm="1">
        <f t="array" aca="1" ref="AA53" ca="1">IF(INDIRECT(ADDRESS($B53+1,AA$38,1,1,"Confirmed Day Zero"))=0,#N/A,INDIRECT(ADDRESS($B53+1,AA$38,1,1,"Confirmed Day Zero")))</f>
        <v>1326</v>
      </c>
      <c r="AB53" cm="1">
        <f t="array" aca="1" ref="AB53" ca="1">IF(INDIRECT(ADDRESS($B53+1,AB$38,1,1,"Confirmed Day Zero"))=0,#N/A,INDIRECT(ADDRESS($B53+1,AB$38,1,1,"Confirmed Day Zero")))</f>
        <v>1479</v>
      </c>
      <c r="AC53" cm="1">
        <f t="array" aca="1" ref="AC53" ca="1">IF(INDIRECT(ADDRESS($B53+1,AC$38,1,1,"Confirmed Day Zero"))=0,#N/A,INDIRECT(ADDRESS($B53+1,AC$38,1,1,"Confirmed Day Zero")))</f>
        <v>1552</v>
      </c>
      <c r="AD53" cm="1">
        <f t="array" aca="1" ref="AD53" ca="1">IF(INDIRECT(ADDRESS($B53+1,AD$38,1,1,"Confirmed Day Zero"))=0,#N/A,INDIRECT(ADDRESS($B53+1,AD$38,1,1,"Confirmed Day Zero")))</f>
        <v>1625</v>
      </c>
      <c r="AE53" cm="1">
        <f t="array" aca="1" ref="AE53" ca="1">IF(INDIRECT(ADDRESS($B53+1,AE$38,1,1,"Confirmed Day Zero"))=0,#N/A,INDIRECT(ADDRESS($B53+1,AE$38,1,1,"Confirmed Day Zero")))</f>
        <v>1761</v>
      </c>
      <c r="AF53" cm="1">
        <f t="array" aca="1" ref="AF53" ca="1">IF(INDIRECT(ADDRESS($B53+1,AF$38,1,1,"Confirmed Day Zero"))=0,#N/A,INDIRECT(ADDRESS($B53+1,AF$38,1,1,"Confirmed Day Zero")))</f>
        <v>2014</v>
      </c>
      <c r="AG53" cm="1">
        <f t="array" aca="1" ref="AG53" ca="1">IF(INDIRECT(ADDRESS($B53+1,AG$38,1,1,"Confirmed Day Zero"))=0,#N/A,INDIRECT(ADDRESS($B53+1,AG$38,1,1,"Confirmed Day Zero")))</f>
        <v>2075</v>
      </c>
      <c r="AH53" cm="1">
        <f t="array" aca="1" ref="AH53" ca="1">IF(INDIRECT(ADDRESS($B53+1,AH$38,1,1,"Confirmed Day Zero"))=0,#N/A,INDIRECT(ADDRESS($B53+1,AH$38,1,1,"Confirmed Day Zero")))</f>
        <v>2323</v>
      </c>
      <c r="AI53" t="e" cm="1">
        <f t="array" aca="1" ref="AI53" ca="1">IF(INDIRECT(ADDRESS($B53+1,AI$38,1,1,"Confirmed Day Zero"))=0,#N/A,INDIRECT(ADDRESS($B53+1,AI$38,1,1,"Confirmed Day Zero")))</f>
        <v>#N/A</v>
      </c>
      <c r="AJ53" t="e" cm="1">
        <f t="array" aca="1" ref="AJ53" ca="1">IF(INDIRECT(ADDRESS($B53+1,AJ$38,1,1,"Confirmed Day Zero"))=0,#N/A,INDIRECT(ADDRESS($B53+1,AJ$38,1,1,"Confirmed Day Zero")))</f>
        <v>#N/A</v>
      </c>
      <c r="AK53" t="e" cm="1">
        <f t="array" aca="1" ref="AK53" ca="1">IF(INDIRECT(ADDRESS($B53+1,AK$38,1,1,"Confirmed Day Zero"))=0,#N/A,INDIRECT(ADDRESS($B53+1,AK$38,1,1,"Confirmed Day Zero")))</f>
        <v>#N/A</v>
      </c>
      <c r="AL53" t="e" cm="1">
        <f t="array" aca="1" ref="AL53" ca="1">IF(INDIRECT(ADDRESS($B53+1,AL$38,1,1,"Confirmed Day Zero"))=0,#N/A,INDIRECT(ADDRESS($B53+1,AL$38,1,1,"Confirmed Day Zero")))</f>
        <v>#N/A</v>
      </c>
      <c r="AM53" t="e" cm="1">
        <f t="array" aca="1" ref="AM53" ca="1">IF(INDIRECT(ADDRESS($B53+1,AM$38,1,1,"Confirmed Day Zero"))=0,#N/A,INDIRECT(ADDRESS($B53+1,AM$38,1,1,"Confirmed Day Zero")))</f>
        <v>#N/A</v>
      </c>
      <c r="AN53" t="e" cm="1">
        <f t="array" aca="1" ref="AN53" ca="1">IF(INDIRECT(ADDRESS($B53+1,AN$38,1,1,"Confirmed Day Zero"))=0,#N/A,INDIRECT(ADDRESS($B53+1,AN$38,1,1,"Confirmed Day Zero")))</f>
        <v>#N/A</v>
      </c>
      <c r="AO53" t="e" cm="1">
        <f t="array" aca="1" ref="AO53" ca="1">IF(INDIRECT(ADDRESS($B53+1,AO$38,1,1,"Confirmed Day Zero"))=0,#N/A,INDIRECT(ADDRESS($B53+1,AO$38,1,1,"Confirmed Day Zero")))</f>
        <v>#N/A</v>
      </c>
      <c r="AP53" t="e" cm="1">
        <f t="array" aca="1" ref="AP53" ca="1">IF(INDIRECT(ADDRESS($B53+1,AP$38,1,1,"Confirmed Day Zero"))=0,#N/A,INDIRECT(ADDRESS($B53+1,AP$38,1,1,"Confirmed Day Zero")))</f>
        <v>#N/A</v>
      </c>
      <c r="AQ53" t="e" cm="1">
        <f t="array" aca="1" ref="AQ53" ca="1">IF(INDIRECT(ADDRESS($B53+1,AQ$38,1,1,"Confirmed Day Zero"))=0,#N/A,INDIRECT(ADDRESS($B53+1,AQ$38,1,1,"Confirmed Day Zero")))</f>
        <v>#N/A</v>
      </c>
      <c r="AR53" t="e" cm="1">
        <f t="array" aca="1" ref="AR53" ca="1">IF(INDIRECT(ADDRESS($B53+1,AR$38,1,1,"Confirmed Day Zero"))=0,#N/A,INDIRECT(ADDRESS($B53+1,AR$38,1,1,"Confirmed Day Zero")))</f>
        <v>#N/A</v>
      </c>
      <c r="AS53" t="e" cm="1">
        <f t="array" aca="1" ref="AS53" ca="1">IF(INDIRECT(ADDRESS($B53+1,AS$38,1,1,"Confirmed Day Zero"))=0,#N/A,INDIRECT(ADDRESS($B53+1,AS$38,1,1,"Confirmed Day Zero")))</f>
        <v>#N/A</v>
      </c>
      <c r="AT53" t="e" cm="1">
        <f t="array" aca="1" ref="AT53" ca="1">IF(INDIRECT(ADDRESS($B53+1,AT$38,1,1,"Confirmed Day Zero"))=0,#N/A,INDIRECT(ADDRESS($B53+1,AT$38,1,1,"Confirmed Day Zero")))</f>
        <v>#N/A</v>
      </c>
      <c r="AU53" t="e" cm="1">
        <f t="array" aca="1" ref="AU53" ca="1">IF(INDIRECT(ADDRESS($B53+1,AU$38,1,1,"Confirmed Day Zero"))=0,#N/A,INDIRECT(ADDRESS($B53+1,AU$38,1,1,"Confirmed Day Zero")))</f>
        <v>#N/A</v>
      </c>
      <c r="AV53" t="e" cm="1">
        <f t="array" aca="1" ref="AV53" ca="1">IF(INDIRECT(ADDRESS($B53+1,AV$38,1,1,"Confirmed Day Zero"))=0,#N/A,INDIRECT(ADDRESS($B53+1,AV$38,1,1,"Confirmed Day Zero")))</f>
        <v>#N/A</v>
      </c>
      <c r="AW53" t="e" cm="1">
        <f t="array" aca="1" ref="AW53" ca="1">IF(INDIRECT(ADDRESS($B53+1,AW$38,1,1,"Confirmed Day Zero"))=0,#N/A,INDIRECT(ADDRESS($B53+1,AW$38,1,1,"Confirmed Day Zero")))</f>
        <v>#N/A</v>
      </c>
      <c r="AX53" t="e" cm="1">
        <f t="array" aca="1" ref="AX53" ca="1">IF(INDIRECT(ADDRESS($B53+1,AX$38,1,1,"Confirmed Day Zero"))=0,#N/A,INDIRECT(ADDRESS($B53+1,AX$38,1,1,"Confirmed Day Zero")))</f>
        <v>#N/A</v>
      </c>
      <c r="AY53" t="e" cm="1">
        <f t="array" aca="1" ref="AY53" ca="1">IF(INDIRECT(ADDRESS($B53+1,AY$38,1,1,"Confirmed Day Zero"))=0,#N/A,INDIRECT(ADDRESS($B53+1,AY$38,1,1,"Confirmed Day Zero")))</f>
        <v>#N/A</v>
      </c>
      <c r="AZ53" t="e" cm="1">
        <f t="array" aca="1" ref="AZ53" ca="1">IF(INDIRECT(ADDRESS($B53+1,AZ$38,1,1,"Confirmed Day Zero"))=0,#N/A,INDIRECT(ADDRESS($B53+1,AZ$38,1,1,"Confirmed Day Zero")))</f>
        <v>#N/A</v>
      </c>
      <c r="BA53" t="e" cm="1">
        <f t="array" aca="1" ref="BA53" ca="1">IF(INDIRECT(ADDRESS($B53+1,BA$38,1,1,"Confirmed Day Zero"))=0,#N/A,INDIRECT(ADDRESS($B53+1,BA$38,1,1,"Confirmed Day Zero")))</f>
        <v>#N/A</v>
      </c>
      <c r="BB53" t="e" cm="1">
        <f t="array" aca="1" ref="BB53" ca="1">IF(INDIRECT(ADDRESS($B53+1,BB$38,1,1,"Confirmed Day Zero"))=0,#N/A,INDIRECT(ADDRESS($B53+1,BB$38,1,1,"Confirmed Day Zero")))</f>
        <v>#N/A</v>
      </c>
      <c r="BC53" t="e" cm="1">
        <f t="array" aca="1" ref="BC53" ca="1">IF(INDIRECT(ADDRESS($B53+1,BC$38,1,1,"Confirmed Day Zero"))=0,#N/A,INDIRECT(ADDRESS($B53+1,BC$38,1,1,"Confirmed Day Zero")))</f>
        <v>#N/A</v>
      </c>
      <c r="BD53" t="e" cm="1">
        <f t="array" aca="1" ref="BD53" ca="1">IF(INDIRECT(ADDRESS($B53+1,BD$38,1,1,"Confirmed Day Zero"))=0,#N/A,INDIRECT(ADDRESS($B53+1,BD$38,1,1,"Confirmed Day Zero")))</f>
        <v>#N/A</v>
      </c>
      <c r="BE53" t="e" cm="1">
        <f t="array" aca="1" ref="BE53" ca="1">IF(INDIRECT(ADDRESS($B53+1,BE$38,1,1,"Confirmed Day Zero"))=0,#N/A,INDIRECT(ADDRESS($B53+1,BE$38,1,1,"Confirmed Day Zero")))</f>
        <v>#N/A</v>
      </c>
      <c r="BF53" t="e" cm="1">
        <f t="array" aca="1" ref="BF53" ca="1">IF(INDIRECT(ADDRESS($B53+1,BF$38,1,1,"Confirmed Day Zero"))=0,#N/A,INDIRECT(ADDRESS($B53+1,BF$38,1,1,"Confirmed Day Zero")))</f>
        <v>#N/A</v>
      </c>
      <c r="BG53" t="e" cm="1">
        <f t="array" aca="1" ref="BG53" ca="1">IF(INDIRECT(ADDRESS($B53+1,BG$38,1,1,"Confirmed Day Zero"))=0,#N/A,INDIRECT(ADDRESS($B53+1,BG$38,1,1,"Confirmed Day Zero")))</f>
        <v>#N/A</v>
      </c>
      <c r="BH53" t="e" cm="1">
        <f t="array" aca="1" ref="BH53" ca="1">IF(INDIRECT(ADDRESS($B53+1,BH$38,1,1,"Confirmed Day Zero"))=0,#N/A,INDIRECT(ADDRESS($B53+1,BH$38,1,1,"Confirmed Day Zero")))</f>
        <v>#N/A</v>
      </c>
      <c r="BI53" t="e" cm="1">
        <f t="array" aca="1" ref="BI53" ca="1">IF(INDIRECT(ADDRESS($B53+1,BI$38,1,1,"Confirmed Day Zero"))=0,#N/A,INDIRECT(ADDRESS($B53+1,BI$38,1,1,"Confirmed Day Zero")))</f>
        <v>#N/A</v>
      </c>
      <c r="BJ53" t="e" cm="1">
        <f t="array" aca="1" ref="BJ53" ca="1">IF(INDIRECT(ADDRESS($B53+1,BJ$38,1,1,"Confirmed Day Zero"))=0,#N/A,INDIRECT(ADDRESS($B53+1,BJ$38,1,1,"Confirmed Day Zero")))</f>
        <v>#N/A</v>
      </c>
      <c r="BK53" t="e" cm="1">
        <f t="array" aca="1" ref="BK53" ca="1">IF(INDIRECT(ADDRESS($B53+1,BK$38,1,1,"Confirmed Day Zero"))=0,#N/A,INDIRECT(ADDRESS($B53+1,BK$38,1,1,"Confirmed Day Zero")))</f>
        <v>#N/A</v>
      </c>
      <c r="BL53" t="e" cm="1">
        <f t="array" aca="1" ref="BL53" ca="1">IF(INDIRECT(ADDRESS($B53+1,BL$38,1,1,"Confirmed Day Zero"))=0,#N/A,INDIRECT(ADDRESS($B53+1,BL$38,1,1,"Confirmed Day Zero")))</f>
        <v>#N/A</v>
      </c>
      <c r="BM53" t="e" cm="1">
        <f t="array" aca="1" ref="BM53" ca="1">IF(INDIRECT(ADDRESS($B53+1,BM$38,1,1,"Confirmed Day Zero"))=0,#N/A,INDIRECT(ADDRESS($B53+1,BM$38,1,1,"Confirmed Day Zero")))</f>
        <v>#N/A</v>
      </c>
      <c r="BN53" t="e" cm="1">
        <f t="array" aca="1" ref="BN53" ca="1">IF(INDIRECT(ADDRESS($B53+1,BN$38,1,1,"Confirmed Day Zero"))=0,#N/A,INDIRECT(ADDRESS($B53+1,BN$38,1,1,"Confirmed Day Zero")))</f>
        <v>#N/A</v>
      </c>
      <c r="BO53" t="e" cm="1">
        <f t="array" aca="1" ref="BO53" ca="1">IF(INDIRECT(ADDRESS($B53+1,BO$38,1,1,"Confirmed Day Zero"))=0,#N/A,INDIRECT(ADDRESS($B53+1,BO$38,1,1,"Confirmed Day Zero")))</f>
        <v>#N/A</v>
      </c>
      <c r="BP53" t="e" cm="1">
        <f t="array" aca="1" ref="BP53" ca="1">IF(INDIRECT(ADDRESS($B53+1,BP$38,1,1,"Confirmed Day Zero"))=0,#N/A,INDIRECT(ADDRESS($B53+1,BP$38,1,1,"Confirmed Day Zero")))</f>
        <v>#N/A</v>
      </c>
      <c r="BQ53" t="e" cm="1">
        <f t="array" aca="1" ref="BQ53" ca="1">IF(INDIRECT(ADDRESS($B53+1,BQ$38,1,1,"Confirmed Day Zero"))=0,#N/A,INDIRECT(ADDRESS($B53+1,BQ$38,1,1,"Confirmed Day Zero")))</f>
        <v>#N/A</v>
      </c>
      <c r="BR53" t="e" cm="1">
        <f t="array" aca="1" ref="BR53" ca="1">IF(INDIRECT(ADDRESS($B53+1,BR$38,1,1,"Confirmed Day Zero"))=0,#N/A,INDIRECT(ADDRESS($B53+1,BR$38,1,1,"Confirmed Day Zero")))</f>
        <v>#N/A</v>
      </c>
      <c r="BS53" t="e" cm="1">
        <f t="array" aca="1" ref="BS53" ca="1">IF(INDIRECT(ADDRESS($B53+1,BS$38,1,1,"Confirmed Day Zero"))=0,#N/A,INDIRECT(ADDRESS($B53+1,BS$38,1,1,"Confirmed Day Zero")))</f>
        <v>#N/A</v>
      </c>
      <c r="BT53" t="e" cm="1">
        <f t="array" aca="1" ref="BT53" ca="1">IF(INDIRECT(ADDRESS($B53+1,BT$38,1,1,"Confirmed Day Zero"))=0,#N/A,INDIRECT(ADDRESS($B53+1,BT$38,1,1,"Confirmed Day Zero")))</f>
        <v>#N/A</v>
      </c>
      <c r="BU53" t="e" cm="1">
        <f t="array" aca="1" ref="BU53" ca="1">IF(INDIRECT(ADDRESS($B53+1,BU$38,1,1,"Confirmed Day Zero"))=0,#N/A,INDIRECT(ADDRESS($B53+1,BU$38,1,1,"Confirmed Day Zero")))</f>
        <v>#N/A</v>
      </c>
      <c r="BV53" t="e" cm="1">
        <f t="array" aca="1" ref="BV53" ca="1">IF(INDIRECT(ADDRESS($B53+1,BV$38,1,1,"Confirmed Day Zero"))=0,#N/A,INDIRECT(ADDRESS($B53+1,BV$38,1,1,"Confirmed Day Zero")))</f>
        <v>#N/A</v>
      </c>
      <c r="BW53" t="e" cm="1">
        <f t="array" aca="1" ref="BW53" ca="1">IF(INDIRECT(ADDRESS($B53+1,BW$38,1,1,"Confirmed Day Zero"))=0,#N/A,INDIRECT(ADDRESS($B53+1,BW$38,1,1,"Confirmed Day Zero")))</f>
        <v>#N/A</v>
      </c>
      <c r="BX53" t="e" cm="1">
        <f t="array" aca="1" ref="BX53" ca="1">IF(INDIRECT(ADDRESS($B53+1,BX$38,1,1,"Confirmed Day Zero"))=0,#N/A,INDIRECT(ADDRESS($B53+1,BX$38,1,1,"Confirmed Day Zero")))</f>
        <v>#N/A</v>
      </c>
      <c r="BY53" t="e" cm="1">
        <f t="array" aca="1" ref="BY53" ca="1">IF(INDIRECT(ADDRESS($B53+1,BY$38,1,1,"Confirmed Day Zero"))=0,#N/A,INDIRECT(ADDRESS($B53+1,BY$38,1,1,"Confirmed Day Zero")))</f>
        <v>#N/A</v>
      </c>
      <c r="BZ53" t="e" cm="1">
        <f t="array" aca="1" ref="BZ53" ca="1">IF(INDIRECT(ADDRESS($B53+1,BZ$38,1,1,"Confirmed Day Zero"))=0,#N/A,INDIRECT(ADDRESS($B53+1,BZ$38,1,1,"Confirmed Day Zero")))</f>
        <v>#N/A</v>
      </c>
      <c r="CA53" t="e" cm="1">
        <f t="array" aca="1" ref="CA53" ca="1">IF(INDIRECT(ADDRESS($B53+1,CA$38,1,1,"Confirmed Day Zero"))=0,#N/A,INDIRECT(ADDRESS($B53+1,CA$38,1,1,"Confirmed Day Zero")))</f>
        <v>#N/A</v>
      </c>
      <c r="CB53" t="e" cm="1">
        <f t="array" aca="1" ref="CB53" ca="1">IF(INDIRECT(ADDRESS($B53+1,CB$38,1,1,"Confirmed Day Zero"))=0,#N/A,INDIRECT(ADDRESS($B53+1,CB$38,1,1,"Confirmed Day Zero")))</f>
        <v>#N/A</v>
      </c>
      <c r="CC53" t="e" cm="1">
        <f t="array" aca="1" ref="CC53" ca="1">IF(INDIRECT(ADDRESS($B53+1,CC$38,1,1,"Confirmed Day Zero"))=0,#N/A,INDIRECT(ADDRESS($B53+1,CC$38,1,1,"Confirmed Day Zero")))</f>
        <v>#N/A</v>
      </c>
      <c r="CD53" t="e" cm="1">
        <f t="array" aca="1" ref="CD53" ca="1">IF(INDIRECT(ADDRESS($B53+1,CD$38,1,1,"Confirmed Day Zero"))=0,#N/A,INDIRECT(ADDRESS($B53+1,CD$38,1,1,"Confirmed Day Zero")))</f>
        <v>#N/A</v>
      </c>
      <c r="CE53" t="e" cm="1">
        <f t="array" aca="1" ref="CE53" ca="1">IF(INDIRECT(ADDRESS($B53+1,CE$38,1,1,"Confirmed Day Zero"))=0,#N/A,INDIRECT(ADDRESS($B53+1,CE$38,1,1,"Confirmed Day Zero")))</f>
        <v>#N/A</v>
      </c>
      <c r="CF53" t="e" cm="1">
        <f t="array" aca="1" ref="CF53" ca="1">IF(INDIRECT(ADDRESS($B53+1,CF$38,1,1,"Confirmed Day Zero"))=0,#N/A,INDIRECT(ADDRESS($B53+1,CF$38,1,1,"Confirmed Day Zero")))</f>
        <v>#N/A</v>
      </c>
      <c r="CG53" t="e" cm="1">
        <f t="array" aca="1" ref="CG53" ca="1">IF(INDIRECT(ADDRESS($B53+1,CG$38,1,1,"Confirmed Day Zero"))=0,#N/A,INDIRECT(ADDRESS($B53+1,CG$38,1,1,"Confirmed Day Zero")))</f>
        <v>#N/A</v>
      </c>
      <c r="CH53" t="e" cm="1">
        <f t="array" aca="1" ref="CH53" ca="1">IF(INDIRECT(ADDRESS($B53+1,CH$38,1,1,"Confirmed Day Zero"))=0,#N/A,INDIRECT(ADDRESS($B53+1,CH$38,1,1,"Confirmed Day Zero")))</f>
        <v>#N/A</v>
      </c>
      <c r="CI53" t="e" cm="1">
        <f t="array" aca="1" ref="CI53" ca="1">IF(INDIRECT(ADDRESS($B53+1,CI$38,1,1,"Confirmed Day Zero"))=0,#N/A,INDIRECT(ADDRESS($B53+1,CI$38,1,1,"Confirmed Day Zero")))</f>
        <v>#N/A</v>
      </c>
      <c r="CJ53" t="e" cm="1">
        <f t="array" aca="1" ref="CJ53" ca="1">IF(INDIRECT(ADDRESS($B53+1,CJ$38,1,1,"Confirmed Day Zero"))=0,#N/A,INDIRECT(ADDRESS($B53+1,CJ$38,1,1,"Confirmed Day Zero")))</f>
        <v>#N/A</v>
      </c>
      <c r="CK53" t="e" cm="1">
        <f t="array" aca="1" ref="CK53" ca="1">IF(INDIRECT(ADDRESS($B53+1,CK$38,1,1,"Confirmed Day Zero"))=0,#N/A,INDIRECT(ADDRESS($B53+1,CK$38,1,1,"Confirmed Day Zero")))</f>
        <v>#N/A</v>
      </c>
      <c r="CL53" t="e" cm="1">
        <f t="array" aca="1" ref="CL53" ca="1">IF(INDIRECT(ADDRESS($B53+1,CL$38,1,1,"Confirmed Day Zero"))=0,#N/A,INDIRECT(ADDRESS($B53+1,CL$38,1,1,"Confirmed Day Zero")))</f>
        <v>#N/A</v>
      </c>
      <c r="CM53" t="e" cm="1">
        <f t="array" aca="1" ref="CM53" ca="1">IF(INDIRECT(ADDRESS($B53+1,CM$38,1,1,"Confirmed Day Zero"))=0,#N/A,INDIRECT(ADDRESS($B53+1,CM$38,1,1,"Confirmed Day Zero")))</f>
        <v>#N/A</v>
      </c>
      <c r="CN53" t="e" cm="1">
        <f t="array" aca="1" ref="CN53" ca="1">IF(INDIRECT(ADDRESS($B53+1,CN$38,1,1,"Confirmed Day Zero"))=0,#N/A,INDIRECT(ADDRESS($B53+1,CN$38,1,1,"Confirmed Day Zero")))</f>
        <v>#N/A</v>
      </c>
      <c r="CO53" t="e" cm="1">
        <f t="array" aca="1" ref="CO53" ca="1">IF(INDIRECT(ADDRESS($B53+1,CO$38,1,1,"Confirmed Day Zero"))=0,#N/A,INDIRECT(ADDRESS($B53+1,CO$38,1,1,"Confirmed Day Zero")))</f>
        <v>#N/A</v>
      </c>
      <c r="CP53" t="e" cm="1">
        <f t="array" aca="1" ref="CP53" ca="1">IF(INDIRECT(ADDRESS($B53+1,CP$38,1,1,"Confirmed Day Zero"))=0,#N/A,INDIRECT(ADDRESS($B53+1,CP$38,1,1,"Confirmed Day Zero")))</f>
        <v>#N/A</v>
      </c>
      <c r="CQ53" t="e" cm="1">
        <f t="array" aca="1" ref="CQ53" ca="1">IF(INDIRECT(ADDRESS($B53+1,CQ$38,1,1,"Confirmed Day Zero"))=0,#N/A,INDIRECT(ADDRESS($B53+1,CQ$38,1,1,"Confirmed Day Zero")))</f>
        <v>#N/A</v>
      </c>
      <c r="CR53" t="e" cm="1">
        <f t="array" aca="1" ref="CR53" ca="1">IF(INDIRECT(ADDRESS($B53+1,CR$38,1,1,"Confirmed Day Zero"))=0,#N/A,INDIRECT(ADDRESS($B53+1,CR$38,1,1,"Confirmed Day Zero")))</f>
        <v>#N/A</v>
      </c>
    </row>
    <row r="54" spans="1:96" x14ac:dyDescent="0.25">
      <c r="A54" t="str">
        <f t="shared" ca="1" si="53"/>
        <v>Columbia</v>
      </c>
      <c r="B54" s="12">
        <f t="shared" si="52"/>
        <v>12</v>
      </c>
      <c r="C54" t="str" cm="1">
        <f t="array" aca="1" ref="C54" ca="1">INDIRECT(ADDRESS($B54+1,1,1,1,"Confirmed Day Zero"))</f>
        <v>US District of Columbia</v>
      </c>
      <c r="D54" s="1" cm="1">
        <f t="array" aca="1" ref="D54" ca="1">IF(INDIRECT(ADDRESS($B54+1,D$38,1,1,"Confirmed Day Zero"))=0,#N/A,INDIRECT(ADDRESS($B54+1,D$38,1,1,"Confirmed Day Zero")))</f>
        <v>705749</v>
      </c>
      <c r="E54" cm="1">
        <f t="array" aca="1" ref="E54" ca="1">IF(INDIRECT(ADDRESS($B54+1,E$38,1,1,"Confirmed Day Zero"))=0,#N/A,INDIRECT(ADDRESS($B54+1,E$38,1,1,"Confirmed Day Zero")))</f>
        <v>31</v>
      </c>
      <c r="F54" cm="1">
        <f t="array" aca="1" ref="F54" ca="1">IF(INDIRECT(ADDRESS($B54+1,F$38,1,1,"Confirmed Day Zero"))=0,#N/A,INDIRECT(ADDRESS($B54+1,F$38,1,1,"Confirmed Day Zero")))</f>
        <v>39</v>
      </c>
      <c r="G54" cm="1">
        <f t="array" aca="1" ref="G54" ca="1">IF(INDIRECT(ADDRESS($B54+1,G$38,1,1,"Confirmed Day Zero"))=0,#N/A,INDIRECT(ADDRESS($B54+1,G$38,1,1,"Confirmed Day Zero")))</f>
        <v>71</v>
      </c>
      <c r="H54" cm="1">
        <f t="array" aca="1" ref="H54" ca="1">IF(INDIRECT(ADDRESS($B54+1,H$38,1,1,"Confirmed Day Zero"))=0,#N/A,INDIRECT(ADDRESS($B54+1,H$38,1,1,"Confirmed Day Zero")))</f>
        <v>77</v>
      </c>
      <c r="I54" cm="1">
        <f t="array" aca="1" ref="I54" ca="1">IF(INDIRECT(ADDRESS($B54+1,I$38,1,1,"Confirmed Day Zero"))=0,#N/A,INDIRECT(ADDRESS($B54+1,I$38,1,1,"Confirmed Day Zero")))</f>
        <v>98</v>
      </c>
      <c r="J54" cm="1">
        <f t="array" aca="1" ref="J54" ca="1">IF(INDIRECT(ADDRESS($B54+1,J$38,1,1,"Confirmed Day Zero"))=0,#N/A,INDIRECT(ADDRESS($B54+1,J$38,1,1,"Confirmed Day Zero")))</f>
        <v>116</v>
      </c>
      <c r="K54" cm="1">
        <f t="array" aca="1" ref="K54" ca="1">IF(INDIRECT(ADDRESS($B54+1,K$38,1,1,"Confirmed Day Zero"))=0,#N/A,INDIRECT(ADDRESS($B54+1,K$38,1,1,"Confirmed Day Zero")))</f>
        <v>137</v>
      </c>
      <c r="L54" cm="1">
        <f t="array" aca="1" ref="L54" ca="1">IF(INDIRECT(ADDRESS($B54+1,L$38,1,1,"Confirmed Day Zero"))=0,#N/A,INDIRECT(ADDRESS($B54+1,L$38,1,1,"Confirmed Day Zero")))</f>
        <v>183</v>
      </c>
      <c r="M54" cm="1">
        <f t="array" aca="1" ref="M54" ca="1">IF(INDIRECT(ADDRESS($B54+1,M$38,1,1,"Confirmed Day Zero"))=0,#N/A,INDIRECT(ADDRESS($B54+1,M$38,1,1,"Confirmed Day Zero")))</f>
        <v>231</v>
      </c>
      <c r="N54" cm="1">
        <f t="array" aca="1" ref="N54" ca="1">IF(INDIRECT(ADDRESS($B54+1,N$38,1,1,"Confirmed Day Zero"))=0,#N/A,INDIRECT(ADDRESS($B54+1,N$38,1,1,"Confirmed Day Zero")))</f>
        <v>267</v>
      </c>
      <c r="O54" cm="1">
        <f t="array" aca="1" ref="O54" ca="1">IF(INDIRECT(ADDRESS($B54+1,O$38,1,1,"Confirmed Day Zero"))=0,#N/A,INDIRECT(ADDRESS($B54+1,O$38,1,1,"Confirmed Day Zero")))</f>
        <v>304</v>
      </c>
      <c r="P54" cm="1">
        <f t="array" aca="1" ref="P54" ca="1">IF(INDIRECT(ADDRESS($B54+1,P$38,1,1,"Confirmed Day Zero"))=0,#N/A,INDIRECT(ADDRESS($B54+1,P$38,1,1,"Confirmed Day Zero")))</f>
        <v>342</v>
      </c>
      <c r="Q54" cm="1">
        <f t="array" aca="1" ref="Q54" ca="1">IF(INDIRECT(ADDRESS($B54+1,Q$38,1,1,"Confirmed Day Zero"))=0,#N/A,INDIRECT(ADDRESS($B54+1,Q$38,1,1,"Confirmed Day Zero")))</f>
        <v>401</v>
      </c>
      <c r="R54" cm="1">
        <f t="array" aca="1" ref="R54" ca="1">IF(INDIRECT(ADDRESS($B54+1,R$38,1,1,"Confirmed Day Zero"))=0,#N/A,INDIRECT(ADDRESS($B54+1,R$38,1,1,"Confirmed Day Zero")))</f>
        <v>495</v>
      </c>
      <c r="S54" cm="1">
        <f t="array" aca="1" ref="S54" ca="1">IF(INDIRECT(ADDRESS($B54+1,S$38,1,1,"Confirmed Day Zero"))=0,#N/A,INDIRECT(ADDRESS($B54+1,S$38,1,1,"Confirmed Day Zero")))</f>
        <v>586</v>
      </c>
      <c r="T54" cm="1">
        <f t="array" aca="1" ref="T54" ca="1">IF(INDIRECT(ADDRESS($B54+1,T$38,1,1,"Confirmed Day Zero"))=0,#N/A,INDIRECT(ADDRESS($B54+1,T$38,1,1,"Confirmed Day Zero")))</f>
        <v>653</v>
      </c>
      <c r="U54" cm="1">
        <f t="array" aca="1" ref="U54" ca="1">IF(INDIRECT(ADDRESS($B54+1,U$38,1,1,"Confirmed Day Zero"))=0,#N/A,INDIRECT(ADDRESS($B54+1,U$38,1,1,"Confirmed Day Zero")))</f>
        <v>757</v>
      </c>
      <c r="V54" cm="1">
        <f t="array" aca="1" ref="V54" ca="1">IF(INDIRECT(ADDRESS($B54+1,V$38,1,1,"Confirmed Day Zero"))=0,#N/A,INDIRECT(ADDRESS($B54+1,V$38,1,1,"Confirmed Day Zero")))</f>
        <v>902</v>
      </c>
      <c r="W54" cm="1">
        <f t="array" aca="1" ref="W54" ca="1">IF(INDIRECT(ADDRESS($B54+1,W$38,1,1,"Confirmed Day Zero"))=0,#N/A,INDIRECT(ADDRESS($B54+1,W$38,1,1,"Confirmed Day Zero")))</f>
        <v>998</v>
      </c>
      <c r="X54" cm="1">
        <f t="array" aca="1" ref="X54" ca="1">IF(INDIRECT(ADDRESS($B54+1,X$38,1,1,"Confirmed Day Zero"))=0,#N/A,INDIRECT(ADDRESS($B54+1,X$38,1,1,"Confirmed Day Zero")))</f>
        <v>1097</v>
      </c>
      <c r="Y54" cm="1">
        <f t="array" aca="1" ref="Y54" ca="1">IF(INDIRECT(ADDRESS($B54+1,Y$38,1,1,"Confirmed Day Zero"))=0,#N/A,INDIRECT(ADDRESS($B54+1,Y$38,1,1,"Confirmed Day Zero")))</f>
        <v>1211</v>
      </c>
      <c r="Z54" cm="1">
        <f t="array" aca="1" ref="Z54" ca="1">IF(INDIRECT(ADDRESS($B54+1,Z$38,1,1,"Confirmed Day Zero"))=0,#N/A,INDIRECT(ADDRESS($B54+1,Z$38,1,1,"Confirmed Day Zero")))</f>
        <v>1440</v>
      </c>
      <c r="AA54" cm="1">
        <f t="array" aca="1" ref="AA54" ca="1">IF(INDIRECT(ADDRESS($B54+1,AA$38,1,1,"Confirmed Day Zero"))=0,#N/A,INDIRECT(ADDRESS($B54+1,AA$38,1,1,"Confirmed Day Zero")))</f>
        <v>1523</v>
      </c>
      <c r="AB54" cm="1">
        <f t="array" aca="1" ref="AB54" ca="1">IF(INDIRECT(ADDRESS($B54+1,AB$38,1,1,"Confirmed Day Zero"))=0,#N/A,INDIRECT(ADDRESS($B54+1,AB$38,1,1,"Confirmed Day Zero")))</f>
        <v>1660</v>
      </c>
      <c r="AC54" cm="1">
        <f t="array" aca="1" ref="AC54" ca="1">IF(INDIRECT(ADDRESS($B54+1,AC$38,1,1,"Confirmed Day Zero"))=0,#N/A,INDIRECT(ADDRESS($B54+1,AC$38,1,1,"Confirmed Day Zero")))</f>
        <v>1778</v>
      </c>
      <c r="AD54" cm="1">
        <f t="array" aca="1" ref="AD54" ca="1">IF(INDIRECT(ADDRESS($B54+1,AD$38,1,1,"Confirmed Day Zero"))=0,#N/A,INDIRECT(ADDRESS($B54+1,AD$38,1,1,"Confirmed Day Zero")))</f>
        <v>1875</v>
      </c>
      <c r="AE54" cm="1">
        <f t="array" aca="1" ref="AE54" ca="1">IF(INDIRECT(ADDRESS($B54+1,AE$38,1,1,"Confirmed Day Zero"))=0,#N/A,INDIRECT(ADDRESS($B54+1,AE$38,1,1,"Confirmed Day Zero")))</f>
        <v>1955</v>
      </c>
      <c r="AF54" cm="1">
        <f t="array" aca="1" ref="AF54" ca="1">IF(INDIRECT(ADDRESS($B54+1,AF$38,1,1,"Confirmed Day Zero"))=0,#N/A,INDIRECT(ADDRESS($B54+1,AF$38,1,1,"Confirmed Day Zero")))</f>
        <v>2058</v>
      </c>
      <c r="AG54" cm="1">
        <f t="array" aca="1" ref="AG54" ca="1">IF(INDIRECT(ADDRESS($B54+1,AG$38,1,1,"Confirmed Day Zero"))=0,#N/A,INDIRECT(ADDRESS($B54+1,AG$38,1,1,"Confirmed Day Zero")))</f>
        <v>2197</v>
      </c>
      <c r="AH54" cm="1">
        <f t="array" aca="1" ref="AH54" ca="1">IF(INDIRECT(ADDRESS($B54+1,AH$38,1,1,"Confirmed Day Zero"))=0,#N/A,INDIRECT(ADDRESS($B54+1,AH$38,1,1,"Confirmed Day Zero")))</f>
        <v>2350</v>
      </c>
      <c r="AI54" cm="1">
        <f t="array" aca="1" ref="AI54" ca="1">IF(INDIRECT(ADDRESS($B54+1,AI$38,1,1,"Confirmed Day Zero"))=0,#N/A,INDIRECT(ADDRESS($B54+1,AI$38,1,1,"Confirmed Day Zero")))</f>
        <v>2476</v>
      </c>
      <c r="AJ54" t="e" cm="1">
        <f t="array" aca="1" ref="AJ54" ca="1">IF(INDIRECT(ADDRESS($B54+1,AJ$38,1,1,"Confirmed Day Zero"))=0,#N/A,INDIRECT(ADDRESS($B54+1,AJ$38,1,1,"Confirmed Day Zero")))</f>
        <v>#N/A</v>
      </c>
      <c r="AK54" t="e" cm="1">
        <f t="array" aca="1" ref="AK54" ca="1">IF(INDIRECT(ADDRESS($B54+1,AK$38,1,1,"Confirmed Day Zero"))=0,#N/A,INDIRECT(ADDRESS($B54+1,AK$38,1,1,"Confirmed Day Zero")))</f>
        <v>#N/A</v>
      </c>
      <c r="AL54" t="e" cm="1">
        <f t="array" aca="1" ref="AL54" ca="1">IF(INDIRECT(ADDRESS($B54+1,AL$38,1,1,"Confirmed Day Zero"))=0,#N/A,INDIRECT(ADDRESS($B54+1,AL$38,1,1,"Confirmed Day Zero")))</f>
        <v>#N/A</v>
      </c>
      <c r="AM54" t="e" cm="1">
        <f t="array" aca="1" ref="AM54" ca="1">IF(INDIRECT(ADDRESS($B54+1,AM$38,1,1,"Confirmed Day Zero"))=0,#N/A,INDIRECT(ADDRESS($B54+1,AM$38,1,1,"Confirmed Day Zero")))</f>
        <v>#N/A</v>
      </c>
      <c r="AN54" t="e" cm="1">
        <f t="array" aca="1" ref="AN54" ca="1">IF(INDIRECT(ADDRESS($B54+1,AN$38,1,1,"Confirmed Day Zero"))=0,#N/A,INDIRECT(ADDRESS($B54+1,AN$38,1,1,"Confirmed Day Zero")))</f>
        <v>#N/A</v>
      </c>
      <c r="AO54" t="e" cm="1">
        <f t="array" aca="1" ref="AO54" ca="1">IF(INDIRECT(ADDRESS($B54+1,AO$38,1,1,"Confirmed Day Zero"))=0,#N/A,INDIRECT(ADDRESS($B54+1,AO$38,1,1,"Confirmed Day Zero")))</f>
        <v>#N/A</v>
      </c>
      <c r="AP54" t="e" cm="1">
        <f t="array" aca="1" ref="AP54" ca="1">IF(INDIRECT(ADDRESS($B54+1,AP$38,1,1,"Confirmed Day Zero"))=0,#N/A,INDIRECT(ADDRESS($B54+1,AP$38,1,1,"Confirmed Day Zero")))</f>
        <v>#N/A</v>
      </c>
      <c r="AQ54" t="e" cm="1">
        <f t="array" aca="1" ref="AQ54" ca="1">IF(INDIRECT(ADDRESS($B54+1,AQ$38,1,1,"Confirmed Day Zero"))=0,#N/A,INDIRECT(ADDRESS($B54+1,AQ$38,1,1,"Confirmed Day Zero")))</f>
        <v>#N/A</v>
      </c>
      <c r="AR54" t="e" cm="1">
        <f t="array" aca="1" ref="AR54" ca="1">IF(INDIRECT(ADDRESS($B54+1,AR$38,1,1,"Confirmed Day Zero"))=0,#N/A,INDIRECT(ADDRESS($B54+1,AR$38,1,1,"Confirmed Day Zero")))</f>
        <v>#N/A</v>
      </c>
      <c r="AS54" t="e" cm="1">
        <f t="array" aca="1" ref="AS54" ca="1">IF(INDIRECT(ADDRESS($B54+1,AS$38,1,1,"Confirmed Day Zero"))=0,#N/A,INDIRECT(ADDRESS($B54+1,AS$38,1,1,"Confirmed Day Zero")))</f>
        <v>#N/A</v>
      </c>
      <c r="AT54" t="e" cm="1">
        <f t="array" aca="1" ref="AT54" ca="1">IF(INDIRECT(ADDRESS($B54+1,AT$38,1,1,"Confirmed Day Zero"))=0,#N/A,INDIRECT(ADDRESS($B54+1,AT$38,1,1,"Confirmed Day Zero")))</f>
        <v>#N/A</v>
      </c>
      <c r="AU54" t="e" cm="1">
        <f t="array" aca="1" ref="AU54" ca="1">IF(INDIRECT(ADDRESS($B54+1,AU$38,1,1,"Confirmed Day Zero"))=0,#N/A,INDIRECT(ADDRESS($B54+1,AU$38,1,1,"Confirmed Day Zero")))</f>
        <v>#N/A</v>
      </c>
      <c r="AV54" t="e" cm="1">
        <f t="array" aca="1" ref="AV54" ca="1">IF(INDIRECT(ADDRESS($B54+1,AV$38,1,1,"Confirmed Day Zero"))=0,#N/A,INDIRECT(ADDRESS($B54+1,AV$38,1,1,"Confirmed Day Zero")))</f>
        <v>#N/A</v>
      </c>
      <c r="AW54" t="e" cm="1">
        <f t="array" aca="1" ref="AW54" ca="1">IF(INDIRECT(ADDRESS($B54+1,AW$38,1,1,"Confirmed Day Zero"))=0,#N/A,INDIRECT(ADDRESS($B54+1,AW$38,1,1,"Confirmed Day Zero")))</f>
        <v>#N/A</v>
      </c>
      <c r="AX54" t="e" cm="1">
        <f t="array" aca="1" ref="AX54" ca="1">IF(INDIRECT(ADDRESS($B54+1,AX$38,1,1,"Confirmed Day Zero"))=0,#N/A,INDIRECT(ADDRESS($B54+1,AX$38,1,1,"Confirmed Day Zero")))</f>
        <v>#N/A</v>
      </c>
      <c r="AY54" t="e" cm="1">
        <f t="array" aca="1" ref="AY54" ca="1">IF(INDIRECT(ADDRESS($B54+1,AY$38,1,1,"Confirmed Day Zero"))=0,#N/A,INDIRECT(ADDRESS($B54+1,AY$38,1,1,"Confirmed Day Zero")))</f>
        <v>#N/A</v>
      </c>
      <c r="AZ54" t="e" cm="1">
        <f t="array" aca="1" ref="AZ54" ca="1">IF(INDIRECT(ADDRESS($B54+1,AZ$38,1,1,"Confirmed Day Zero"))=0,#N/A,INDIRECT(ADDRESS($B54+1,AZ$38,1,1,"Confirmed Day Zero")))</f>
        <v>#N/A</v>
      </c>
      <c r="BA54" t="e" cm="1">
        <f t="array" aca="1" ref="BA54" ca="1">IF(INDIRECT(ADDRESS($B54+1,BA$38,1,1,"Confirmed Day Zero"))=0,#N/A,INDIRECT(ADDRESS($B54+1,BA$38,1,1,"Confirmed Day Zero")))</f>
        <v>#N/A</v>
      </c>
      <c r="BB54" t="e" cm="1">
        <f t="array" aca="1" ref="BB54" ca="1">IF(INDIRECT(ADDRESS($B54+1,BB$38,1,1,"Confirmed Day Zero"))=0,#N/A,INDIRECT(ADDRESS($B54+1,BB$38,1,1,"Confirmed Day Zero")))</f>
        <v>#N/A</v>
      </c>
      <c r="BC54" t="e" cm="1">
        <f t="array" aca="1" ref="BC54" ca="1">IF(INDIRECT(ADDRESS($B54+1,BC$38,1,1,"Confirmed Day Zero"))=0,#N/A,INDIRECT(ADDRESS($B54+1,BC$38,1,1,"Confirmed Day Zero")))</f>
        <v>#N/A</v>
      </c>
      <c r="BD54" t="e" cm="1">
        <f t="array" aca="1" ref="BD54" ca="1">IF(INDIRECT(ADDRESS($B54+1,BD$38,1,1,"Confirmed Day Zero"))=0,#N/A,INDIRECT(ADDRESS($B54+1,BD$38,1,1,"Confirmed Day Zero")))</f>
        <v>#N/A</v>
      </c>
      <c r="BE54" t="e" cm="1">
        <f t="array" aca="1" ref="BE54" ca="1">IF(INDIRECT(ADDRESS($B54+1,BE$38,1,1,"Confirmed Day Zero"))=0,#N/A,INDIRECT(ADDRESS($B54+1,BE$38,1,1,"Confirmed Day Zero")))</f>
        <v>#N/A</v>
      </c>
      <c r="BF54" t="e" cm="1">
        <f t="array" aca="1" ref="BF54" ca="1">IF(INDIRECT(ADDRESS($B54+1,BF$38,1,1,"Confirmed Day Zero"))=0,#N/A,INDIRECT(ADDRESS($B54+1,BF$38,1,1,"Confirmed Day Zero")))</f>
        <v>#N/A</v>
      </c>
      <c r="BG54" t="e" cm="1">
        <f t="array" aca="1" ref="BG54" ca="1">IF(INDIRECT(ADDRESS($B54+1,BG$38,1,1,"Confirmed Day Zero"))=0,#N/A,INDIRECT(ADDRESS($B54+1,BG$38,1,1,"Confirmed Day Zero")))</f>
        <v>#N/A</v>
      </c>
      <c r="BH54" t="e" cm="1">
        <f t="array" aca="1" ref="BH54" ca="1">IF(INDIRECT(ADDRESS($B54+1,BH$38,1,1,"Confirmed Day Zero"))=0,#N/A,INDIRECT(ADDRESS($B54+1,BH$38,1,1,"Confirmed Day Zero")))</f>
        <v>#N/A</v>
      </c>
      <c r="BI54" t="e" cm="1">
        <f t="array" aca="1" ref="BI54" ca="1">IF(INDIRECT(ADDRESS($B54+1,BI$38,1,1,"Confirmed Day Zero"))=0,#N/A,INDIRECT(ADDRESS($B54+1,BI$38,1,1,"Confirmed Day Zero")))</f>
        <v>#N/A</v>
      </c>
      <c r="BJ54" t="e" cm="1">
        <f t="array" aca="1" ref="BJ54" ca="1">IF(INDIRECT(ADDRESS($B54+1,BJ$38,1,1,"Confirmed Day Zero"))=0,#N/A,INDIRECT(ADDRESS($B54+1,BJ$38,1,1,"Confirmed Day Zero")))</f>
        <v>#N/A</v>
      </c>
      <c r="BK54" t="e" cm="1">
        <f t="array" aca="1" ref="BK54" ca="1">IF(INDIRECT(ADDRESS($B54+1,BK$38,1,1,"Confirmed Day Zero"))=0,#N/A,INDIRECT(ADDRESS($B54+1,BK$38,1,1,"Confirmed Day Zero")))</f>
        <v>#N/A</v>
      </c>
      <c r="BL54" t="e" cm="1">
        <f t="array" aca="1" ref="BL54" ca="1">IF(INDIRECT(ADDRESS($B54+1,BL$38,1,1,"Confirmed Day Zero"))=0,#N/A,INDIRECT(ADDRESS($B54+1,BL$38,1,1,"Confirmed Day Zero")))</f>
        <v>#N/A</v>
      </c>
      <c r="BM54" t="e" cm="1">
        <f t="array" aca="1" ref="BM54" ca="1">IF(INDIRECT(ADDRESS($B54+1,BM$38,1,1,"Confirmed Day Zero"))=0,#N/A,INDIRECT(ADDRESS($B54+1,BM$38,1,1,"Confirmed Day Zero")))</f>
        <v>#N/A</v>
      </c>
      <c r="BN54" t="e" cm="1">
        <f t="array" aca="1" ref="BN54" ca="1">IF(INDIRECT(ADDRESS($B54+1,BN$38,1,1,"Confirmed Day Zero"))=0,#N/A,INDIRECT(ADDRESS($B54+1,BN$38,1,1,"Confirmed Day Zero")))</f>
        <v>#N/A</v>
      </c>
      <c r="BO54" t="e" cm="1">
        <f t="array" aca="1" ref="BO54" ca="1">IF(INDIRECT(ADDRESS($B54+1,BO$38,1,1,"Confirmed Day Zero"))=0,#N/A,INDIRECT(ADDRESS($B54+1,BO$38,1,1,"Confirmed Day Zero")))</f>
        <v>#N/A</v>
      </c>
      <c r="BP54" t="e" cm="1">
        <f t="array" aca="1" ref="BP54" ca="1">IF(INDIRECT(ADDRESS($B54+1,BP$38,1,1,"Confirmed Day Zero"))=0,#N/A,INDIRECT(ADDRESS($B54+1,BP$38,1,1,"Confirmed Day Zero")))</f>
        <v>#N/A</v>
      </c>
      <c r="BQ54" t="e" cm="1">
        <f t="array" aca="1" ref="BQ54" ca="1">IF(INDIRECT(ADDRESS($B54+1,BQ$38,1,1,"Confirmed Day Zero"))=0,#N/A,INDIRECT(ADDRESS($B54+1,BQ$38,1,1,"Confirmed Day Zero")))</f>
        <v>#N/A</v>
      </c>
      <c r="BR54" t="e" cm="1">
        <f t="array" aca="1" ref="BR54" ca="1">IF(INDIRECT(ADDRESS($B54+1,BR$38,1,1,"Confirmed Day Zero"))=0,#N/A,INDIRECT(ADDRESS($B54+1,BR$38,1,1,"Confirmed Day Zero")))</f>
        <v>#N/A</v>
      </c>
      <c r="BS54" t="e" cm="1">
        <f t="array" aca="1" ref="BS54" ca="1">IF(INDIRECT(ADDRESS($B54+1,BS$38,1,1,"Confirmed Day Zero"))=0,#N/A,INDIRECT(ADDRESS($B54+1,BS$38,1,1,"Confirmed Day Zero")))</f>
        <v>#N/A</v>
      </c>
      <c r="BT54" t="e" cm="1">
        <f t="array" aca="1" ref="BT54" ca="1">IF(INDIRECT(ADDRESS($B54+1,BT$38,1,1,"Confirmed Day Zero"))=0,#N/A,INDIRECT(ADDRESS($B54+1,BT$38,1,1,"Confirmed Day Zero")))</f>
        <v>#N/A</v>
      </c>
      <c r="BU54" t="e" cm="1">
        <f t="array" aca="1" ref="BU54" ca="1">IF(INDIRECT(ADDRESS($B54+1,BU$38,1,1,"Confirmed Day Zero"))=0,#N/A,INDIRECT(ADDRESS($B54+1,BU$38,1,1,"Confirmed Day Zero")))</f>
        <v>#N/A</v>
      </c>
      <c r="BV54" t="e" cm="1">
        <f t="array" aca="1" ref="BV54" ca="1">IF(INDIRECT(ADDRESS($B54+1,BV$38,1,1,"Confirmed Day Zero"))=0,#N/A,INDIRECT(ADDRESS($B54+1,BV$38,1,1,"Confirmed Day Zero")))</f>
        <v>#N/A</v>
      </c>
      <c r="BW54" t="e" cm="1">
        <f t="array" aca="1" ref="BW54" ca="1">IF(INDIRECT(ADDRESS($B54+1,BW$38,1,1,"Confirmed Day Zero"))=0,#N/A,INDIRECT(ADDRESS($B54+1,BW$38,1,1,"Confirmed Day Zero")))</f>
        <v>#N/A</v>
      </c>
      <c r="BX54" t="e" cm="1">
        <f t="array" aca="1" ref="BX54" ca="1">IF(INDIRECT(ADDRESS($B54+1,BX$38,1,1,"Confirmed Day Zero"))=0,#N/A,INDIRECT(ADDRESS($B54+1,BX$38,1,1,"Confirmed Day Zero")))</f>
        <v>#N/A</v>
      </c>
      <c r="BY54" t="e" cm="1">
        <f t="array" aca="1" ref="BY54" ca="1">IF(INDIRECT(ADDRESS($B54+1,BY$38,1,1,"Confirmed Day Zero"))=0,#N/A,INDIRECT(ADDRESS($B54+1,BY$38,1,1,"Confirmed Day Zero")))</f>
        <v>#N/A</v>
      </c>
      <c r="BZ54" t="e" cm="1">
        <f t="array" aca="1" ref="BZ54" ca="1">IF(INDIRECT(ADDRESS($B54+1,BZ$38,1,1,"Confirmed Day Zero"))=0,#N/A,INDIRECT(ADDRESS($B54+1,BZ$38,1,1,"Confirmed Day Zero")))</f>
        <v>#N/A</v>
      </c>
      <c r="CA54" t="e" cm="1">
        <f t="array" aca="1" ref="CA54" ca="1">IF(INDIRECT(ADDRESS($B54+1,CA$38,1,1,"Confirmed Day Zero"))=0,#N/A,INDIRECT(ADDRESS($B54+1,CA$38,1,1,"Confirmed Day Zero")))</f>
        <v>#N/A</v>
      </c>
      <c r="CB54" t="e" cm="1">
        <f t="array" aca="1" ref="CB54" ca="1">IF(INDIRECT(ADDRESS($B54+1,CB$38,1,1,"Confirmed Day Zero"))=0,#N/A,INDIRECT(ADDRESS($B54+1,CB$38,1,1,"Confirmed Day Zero")))</f>
        <v>#N/A</v>
      </c>
      <c r="CC54" t="e" cm="1">
        <f t="array" aca="1" ref="CC54" ca="1">IF(INDIRECT(ADDRESS($B54+1,CC$38,1,1,"Confirmed Day Zero"))=0,#N/A,INDIRECT(ADDRESS($B54+1,CC$38,1,1,"Confirmed Day Zero")))</f>
        <v>#N/A</v>
      </c>
      <c r="CD54" t="e" cm="1">
        <f t="array" aca="1" ref="CD54" ca="1">IF(INDIRECT(ADDRESS($B54+1,CD$38,1,1,"Confirmed Day Zero"))=0,#N/A,INDIRECT(ADDRESS($B54+1,CD$38,1,1,"Confirmed Day Zero")))</f>
        <v>#N/A</v>
      </c>
      <c r="CE54" t="e" cm="1">
        <f t="array" aca="1" ref="CE54" ca="1">IF(INDIRECT(ADDRESS($B54+1,CE$38,1,1,"Confirmed Day Zero"))=0,#N/A,INDIRECT(ADDRESS($B54+1,CE$38,1,1,"Confirmed Day Zero")))</f>
        <v>#N/A</v>
      </c>
      <c r="CF54" t="e" cm="1">
        <f t="array" aca="1" ref="CF54" ca="1">IF(INDIRECT(ADDRESS($B54+1,CF$38,1,1,"Confirmed Day Zero"))=0,#N/A,INDIRECT(ADDRESS($B54+1,CF$38,1,1,"Confirmed Day Zero")))</f>
        <v>#N/A</v>
      </c>
      <c r="CG54" t="e" cm="1">
        <f t="array" aca="1" ref="CG54" ca="1">IF(INDIRECT(ADDRESS($B54+1,CG$38,1,1,"Confirmed Day Zero"))=0,#N/A,INDIRECT(ADDRESS($B54+1,CG$38,1,1,"Confirmed Day Zero")))</f>
        <v>#N/A</v>
      </c>
      <c r="CH54" t="e" cm="1">
        <f t="array" aca="1" ref="CH54" ca="1">IF(INDIRECT(ADDRESS($B54+1,CH$38,1,1,"Confirmed Day Zero"))=0,#N/A,INDIRECT(ADDRESS($B54+1,CH$38,1,1,"Confirmed Day Zero")))</f>
        <v>#N/A</v>
      </c>
      <c r="CI54" t="e" cm="1">
        <f t="array" aca="1" ref="CI54" ca="1">IF(INDIRECT(ADDRESS($B54+1,CI$38,1,1,"Confirmed Day Zero"))=0,#N/A,INDIRECT(ADDRESS($B54+1,CI$38,1,1,"Confirmed Day Zero")))</f>
        <v>#N/A</v>
      </c>
      <c r="CJ54" t="e" cm="1">
        <f t="array" aca="1" ref="CJ54" ca="1">IF(INDIRECT(ADDRESS($B54+1,CJ$38,1,1,"Confirmed Day Zero"))=0,#N/A,INDIRECT(ADDRESS($B54+1,CJ$38,1,1,"Confirmed Day Zero")))</f>
        <v>#N/A</v>
      </c>
      <c r="CK54" t="e" cm="1">
        <f t="array" aca="1" ref="CK54" ca="1">IF(INDIRECT(ADDRESS($B54+1,CK$38,1,1,"Confirmed Day Zero"))=0,#N/A,INDIRECT(ADDRESS($B54+1,CK$38,1,1,"Confirmed Day Zero")))</f>
        <v>#N/A</v>
      </c>
      <c r="CL54" t="e" cm="1">
        <f t="array" aca="1" ref="CL54" ca="1">IF(INDIRECT(ADDRESS($B54+1,CL$38,1,1,"Confirmed Day Zero"))=0,#N/A,INDIRECT(ADDRESS($B54+1,CL$38,1,1,"Confirmed Day Zero")))</f>
        <v>#N/A</v>
      </c>
      <c r="CM54" t="e" cm="1">
        <f t="array" aca="1" ref="CM54" ca="1">IF(INDIRECT(ADDRESS($B54+1,CM$38,1,1,"Confirmed Day Zero"))=0,#N/A,INDIRECT(ADDRESS($B54+1,CM$38,1,1,"Confirmed Day Zero")))</f>
        <v>#N/A</v>
      </c>
      <c r="CN54" t="e" cm="1">
        <f t="array" aca="1" ref="CN54" ca="1">IF(INDIRECT(ADDRESS($B54+1,CN$38,1,1,"Confirmed Day Zero"))=0,#N/A,INDIRECT(ADDRESS($B54+1,CN$38,1,1,"Confirmed Day Zero")))</f>
        <v>#N/A</v>
      </c>
      <c r="CO54" t="e" cm="1">
        <f t="array" aca="1" ref="CO54" ca="1">IF(INDIRECT(ADDRESS($B54+1,CO$38,1,1,"Confirmed Day Zero"))=0,#N/A,INDIRECT(ADDRESS($B54+1,CO$38,1,1,"Confirmed Day Zero")))</f>
        <v>#N/A</v>
      </c>
      <c r="CP54" t="e" cm="1">
        <f t="array" aca="1" ref="CP54" ca="1">IF(INDIRECT(ADDRESS($B54+1,CP$38,1,1,"Confirmed Day Zero"))=0,#N/A,INDIRECT(ADDRESS($B54+1,CP$38,1,1,"Confirmed Day Zero")))</f>
        <v>#N/A</v>
      </c>
      <c r="CQ54" t="e" cm="1">
        <f t="array" aca="1" ref="CQ54" ca="1">IF(INDIRECT(ADDRESS($B54+1,CQ$38,1,1,"Confirmed Day Zero"))=0,#N/A,INDIRECT(ADDRESS($B54+1,CQ$38,1,1,"Confirmed Day Zero")))</f>
        <v>#N/A</v>
      </c>
      <c r="CR54" t="e" cm="1">
        <f t="array" aca="1" ref="CR54" ca="1">IF(INDIRECT(ADDRESS($B54+1,CR$38,1,1,"Confirmed Day Zero"))=0,#N/A,INDIRECT(ADDRESS($B54+1,CR$38,1,1,"Confirmed Day Zero")))</f>
        <v>#N/A</v>
      </c>
    </row>
    <row r="55" spans="1:96" x14ac:dyDescent="0.25">
      <c r="A55" t="e">
        <f t="shared" ca="1" si="53"/>
        <v>#VALUE!</v>
      </c>
      <c r="B55" s="12">
        <f t="shared" si="52"/>
        <v>13</v>
      </c>
      <c r="C55" t="str" cm="1">
        <f t="array" aca="1" ref="C55" ca="1">INDIRECT(ADDRESS($B55+1,1,1,1,"Confirmed Day Zero"))</f>
        <v>US Florida</v>
      </c>
      <c r="D55" s="1" cm="1">
        <f t="array" aca="1" ref="D55" ca="1">IF(INDIRECT(ADDRESS($B55+1,D$38,1,1,"Confirmed Day Zero"))=0,#N/A,INDIRECT(ADDRESS($B55+1,D$38,1,1,"Confirmed Day Zero")))</f>
        <v>21477737</v>
      </c>
      <c r="E55" cm="1">
        <f t="array" aca="1" ref="E55" ca="1">IF(INDIRECT(ADDRESS($B55+1,E$38,1,1,"Confirmed Day Zero"))=0,#N/A,INDIRECT(ADDRESS($B55+1,E$38,1,1,"Confirmed Day Zero")))</f>
        <v>32</v>
      </c>
      <c r="F55" cm="1">
        <f t="array" aca="1" ref="F55" ca="1">IF(INDIRECT(ADDRESS($B55+1,F$38,1,1,"Confirmed Day Zero"))=0,#N/A,INDIRECT(ADDRESS($B55+1,F$38,1,1,"Confirmed Day Zero")))</f>
        <v>50</v>
      </c>
      <c r="G55" cm="1">
        <f t="array" aca="1" ref="G55" ca="1">IF(INDIRECT(ADDRESS($B55+1,G$38,1,1,"Confirmed Day Zero"))=0,#N/A,INDIRECT(ADDRESS($B55+1,G$38,1,1,"Confirmed Day Zero")))</f>
        <v>77</v>
      </c>
      <c r="H55" cm="1">
        <f t="array" aca="1" ref="H55" ca="1">IF(INDIRECT(ADDRESS($B55+1,H$38,1,1,"Confirmed Day Zero"))=0,#N/A,INDIRECT(ADDRESS($B55+1,H$38,1,1,"Confirmed Day Zero")))</f>
        <v>116</v>
      </c>
      <c r="I55" cm="1">
        <f t="array" aca="1" ref="I55" ca="1">IF(INDIRECT(ADDRESS($B55+1,I$38,1,1,"Confirmed Day Zero"))=0,#N/A,INDIRECT(ADDRESS($B55+1,I$38,1,1,"Confirmed Day Zero")))</f>
        <v>141</v>
      </c>
      <c r="J55" cm="1">
        <f t="array" aca="1" ref="J55" ca="1">IF(INDIRECT(ADDRESS($B55+1,J$38,1,1,"Confirmed Day Zero"))=0,#N/A,INDIRECT(ADDRESS($B55+1,J$38,1,1,"Confirmed Day Zero")))</f>
        <v>186</v>
      </c>
      <c r="K55" cm="1">
        <f t="array" aca="1" ref="K55" ca="1">IF(INDIRECT(ADDRESS($B55+1,K$38,1,1,"Confirmed Day Zero"))=0,#N/A,INDIRECT(ADDRESS($B55+1,K$38,1,1,"Confirmed Day Zero")))</f>
        <v>314</v>
      </c>
      <c r="L55" cm="1">
        <f t="array" aca="1" ref="L55" ca="1">IF(INDIRECT(ADDRESS($B55+1,L$38,1,1,"Confirmed Day Zero"))=0,#N/A,INDIRECT(ADDRESS($B55+1,L$38,1,1,"Confirmed Day Zero")))</f>
        <v>390</v>
      </c>
      <c r="M55" cm="1">
        <f t="array" aca="1" ref="M55" ca="1">IF(INDIRECT(ADDRESS($B55+1,M$38,1,1,"Confirmed Day Zero"))=0,#N/A,INDIRECT(ADDRESS($B55+1,M$38,1,1,"Confirmed Day Zero")))</f>
        <v>520</v>
      </c>
      <c r="N55" cm="1">
        <f t="array" aca="1" ref="N55" ca="1">IF(INDIRECT(ADDRESS($B55+1,N$38,1,1,"Confirmed Day Zero"))=0,#N/A,INDIRECT(ADDRESS($B55+1,N$38,1,1,"Confirmed Day Zero")))</f>
        <v>658</v>
      </c>
      <c r="O55" cm="1">
        <f t="array" aca="1" ref="O55" ca="1">IF(INDIRECT(ADDRESS($B55+1,O$38,1,1,"Confirmed Day Zero"))=0,#N/A,INDIRECT(ADDRESS($B55+1,O$38,1,1,"Confirmed Day Zero")))</f>
        <v>830</v>
      </c>
      <c r="P55" cm="1">
        <f t="array" aca="1" ref="P55" ca="1">IF(INDIRECT(ADDRESS($B55+1,P$38,1,1,"Confirmed Day Zero"))=0,#N/A,INDIRECT(ADDRESS($B55+1,P$38,1,1,"Confirmed Day Zero")))</f>
        <v>1171</v>
      </c>
      <c r="Q55" cm="1">
        <f t="array" aca="1" ref="Q55" ca="1">IF(INDIRECT(ADDRESS($B55+1,Q$38,1,1,"Confirmed Day Zero"))=0,#N/A,INDIRECT(ADDRESS($B55+1,Q$38,1,1,"Confirmed Day Zero")))</f>
        <v>1412</v>
      </c>
      <c r="R55" cm="1">
        <f t="array" aca="1" ref="R55" ca="1">IF(INDIRECT(ADDRESS($B55+1,R$38,1,1,"Confirmed Day Zero"))=0,#N/A,INDIRECT(ADDRESS($B55+1,R$38,1,1,"Confirmed Day Zero")))</f>
        <v>1682</v>
      </c>
      <c r="S55" cm="1">
        <f t="array" aca="1" ref="S55" ca="1">IF(INDIRECT(ADDRESS($B55+1,S$38,1,1,"Confirmed Day Zero"))=0,#N/A,INDIRECT(ADDRESS($B55+1,S$38,1,1,"Confirmed Day Zero")))</f>
        <v>2355</v>
      </c>
      <c r="T55" cm="1">
        <f t="array" aca="1" ref="T55" ca="1">IF(INDIRECT(ADDRESS($B55+1,T$38,1,1,"Confirmed Day Zero"))=0,#N/A,INDIRECT(ADDRESS($B55+1,T$38,1,1,"Confirmed Day Zero")))</f>
        <v>2765</v>
      </c>
      <c r="U55" cm="1">
        <f t="array" aca="1" ref="U55" ca="1">IF(INDIRECT(ADDRESS($B55+1,U$38,1,1,"Confirmed Day Zero"))=0,#N/A,INDIRECT(ADDRESS($B55+1,U$38,1,1,"Confirmed Day Zero")))</f>
        <v>3763</v>
      </c>
      <c r="V55" cm="1">
        <f t="array" aca="1" ref="V55" ca="1">IF(INDIRECT(ADDRESS($B55+1,V$38,1,1,"Confirmed Day Zero"))=0,#N/A,INDIRECT(ADDRESS($B55+1,V$38,1,1,"Confirmed Day Zero")))</f>
        <v>4246</v>
      </c>
      <c r="W55" cm="1">
        <f t="array" aca="1" ref="W55" ca="1">IF(INDIRECT(ADDRESS($B55+1,W$38,1,1,"Confirmed Day Zero"))=0,#N/A,INDIRECT(ADDRESS($B55+1,W$38,1,1,"Confirmed Day Zero")))</f>
        <v>5473</v>
      </c>
      <c r="X55" cm="1">
        <f t="array" aca="1" ref="X55" ca="1">IF(INDIRECT(ADDRESS($B55+1,X$38,1,1,"Confirmed Day Zero"))=0,#N/A,INDIRECT(ADDRESS($B55+1,X$38,1,1,"Confirmed Day Zero")))</f>
        <v>6338</v>
      </c>
      <c r="Y55" cm="1">
        <f t="array" aca="1" ref="Y55" ca="1">IF(INDIRECT(ADDRESS($B55+1,Y$38,1,1,"Confirmed Day Zero"))=0,#N/A,INDIRECT(ADDRESS($B55+1,Y$38,1,1,"Confirmed Day Zero")))</f>
        <v>6955</v>
      </c>
      <c r="Z55" cm="1">
        <f t="array" aca="1" ref="Z55" ca="1">IF(INDIRECT(ADDRESS($B55+1,Z$38,1,1,"Confirmed Day Zero"))=0,#N/A,INDIRECT(ADDRESS($B55+1,Z$38,1,1,"Confirmed Day Zero")))</f>
        <v>8010</v>
      </c>
      <c r="AA55" cm="1">
        <f t="array" aca="1" ref="AA55" ca="1">IF(INDIRECT(ADDRESS($B55+1,AA$38,1,1,"Confirmed Day Zero"))=0,#N/A,INDIRECT(ADDRESS($B55+1,AA$38,1,1,"Confirmed Day Zero")))</f>
        <v>9585</v>
      </c>
      <c r="AB55" cm="1">
        <f t="array" aca="1" ref="AB55" ca="1">IF(INDIRECT(ADDRESS($B55+1,AB$38,1,1,"Confirmed Day Zero"))=0,#N/A,INDIRECT(ADDRESS($B55+1,AB$38,1,1,"Confirmed Day Zero")))</f>
        <v>11111</v>
      </c>
      <c r="AC55" cm="1">
        <f t="array" aca="1" ref="AC55" ca="1">IF(INDIRECT(ADDRESS($B55+1,AC$38,1,1,"Confirmed Day Zero"))=0,#N/A,INDIRECT(ADDRESS($B55+1,AC$38,1,1,"Confirmed Day Zero")))</f>
        <v>12151</v>
      </c>
      <c r="AD55" cm="1">
        <f t="array" aca="1" ref="AD55" ca="1">IF(INDIRECT(ADDRESS($B55+1,AD$38,1,1,"Confirmed Day Zero"))=0,#N/A,INDIRECT(ADDRESS($B55+1,AD$38,1,1,"Confirmed Day Zero")))</f>
        <v>13324</v>
      </c>
      <c r="AE55" cm="1">
        <f t="array" aca="1" ref="AE55" ca="1">IF(INDIRECT(ADDRESS($B55+1,AE$38,1,1,"Confirmed Day Zero"))=0,#N/A,INDIRECT(ADDRESS($B55+1,AE$38,1,1,"Confirmed Day Zero")))</f>
        <v>14747</v>
      </c>
      <c r="AF55" cm="1">
        <f t="array" aca="1" ref="AF55" ca="1">IF(INDIRECT(ADDRESS($B55+1,AF$38,1,1,"Confirmed Day Zero"))=0,#N/A,INDIRECT(ADDRESS($B55+1,AF$38,1,1,"Confirmed Day Zero")))</f>
        <v>15455</v>
      </c>
      <c r="AG55" cm="1">
        <f t="array" aca="1" ref="AG55" ca="1">IF(INDIRECT(ADDRESS($B55+1,AG$38,1,1,"Confirmed Day Zero"))=0,#N/A,INDIRECT(ADDRESS($B55+1,AG$38,1,1,"Confirmed Day Zero")))</f>
        <v>16364</v>
      </c>
      <c r="AH55" cm="1">
        <f t="array" aca="1" ref="AH55" ca="1">IF(INDIRECT(ADDRESS($B55+1,AH$38,1,1,"Confirmed Day Zero"))=0,#N/A,INDIRECT(ADDRESS($B55+1,AH$38,1,1,"Confirmed Day Zero")))</f>
        <v>17531</v>
      </c>
      <c r="AI55" cm="1">
        <f t="array" aca="1" ref="AI55" ca="1">IF(INDIRECT(ADDRESS($B55+1,AI$38,1,1,"Confirmed Day Zero"))=0,#N/A,INDIRECT(ADDRESS($B55+1,AI$38,1,1,"Confirmed Day Zero")))</f>
        <v>18494</v>
      </c>
      <c r="AJ55" cm="1">
        <f t="array" aca="1" ref="AJ55" ca="1">IF(INDIRECT(ADDRESS($B55+1,AJ$38,1,1,"Confirmed Day Zero"))=0,#N/A,INDIRECT(ADDRESS($B55+1,AJ$38,1,1,"Confirmed Day Zero")))</f>
        <v>19355</v>
      </c>
      <c r="AK55" cm="1">
        <f t="array" aca="1" ref="AK55" ca="1">IF(INDIRECT(ADDRESS($B55+1,AK$38,1,1,"Confirmed Day Zero"))=0,#N/A,INDIRECT(ADDRESS($B55+1,AK$38,1,1,"Confirmed Day Zero")))</f>
        <v>20601</v>
      </c>
      <c r="AL55" cm="1">
        <f t="array" aca="1" ref="AL55" ca="1">IF(INDIRECT(ADDRESS($B55+1,AL$38,1,1,"Confirmed Day Zero"))=0,#N/A,INDIRECT(ADDRESS($B55+1,AL$38,1,1,"Confirmed Day Zero")))</f>
        <v>21367</v>
      </c>
      <c r="AM55" cm="1">
        <f t="array" aca="1" ref="AM55" ca="1">IF(INDIRECT(ADDRESS($B55+1,AM$38,1,1,"Confirmed Day Zero"))=0,#N/A,INDIRECT(ADDRESS($B55+1,AM$38,1,1,"Confirmed Day Zero")))</f>
        <v>22511</v>
      </c>
      <c r="AN55" cm="1">
        <f t="array" aca="1" ref="AN55" ca="1">IF(INDIRECT(ADDRESS($B55+1,AN$38,1,1,"Confirmed Day Zero"))=0,#N/A,INDIRECT(ADDRESS($B55+1,AN$38,1,1,"Confirmed Day Zero")))</f>
        <v>22897</v>
      </c>
      <c r="AO55" cm="1">
        <f t="array" aca="1" ref="AO55" ca="1">IF(INDIRECT(ADDRESS($B55+1,AO$38,1,1,"Confirmed Day Zero"))=0,#N/A,INDIRECT(ADDRESS($B55+1,AO$38,1,1,"Confirmed Day Zero")))</f>
        <v>24119</v>
      </c>
      <c r="AP55" t="e" cm="1">
        <f t="array" aca="1" ref="AP55" ca="1">IF(INDIRECT(ADDRESS($B55+1,AP$38,1,1,"Confirmed Day Zero"))=0,#N/A,INDIRECT(ADDRESS($B55+1,AP$38,1,1,"Confirmed Day Zero")))</f>
        <v>#N/A</v>
      </c>
      <c r="AQ55" t="e" cm="1">
        <f t="array" aca="1" ref="AQ55" ca="1">IF(INDIRECT(ADDRESS($B55+1,AQ$38,1,1,"Confirmed Day Zero"))=0,#N/A,INDIRECT(ADDRESS($B55+1,AQ$38,1,1,"Confirmed Day Zero")))</f>
        <v>#N/A</v>
      </c>
      <c r="AR55" t="e" cm="1">
        <f t="array" aca="1" ref="AR55" ca="1">IF(INDIRECT(ADDRESS($B55+1,AR$38,1,1,"Confirmed Day Zero"))=0,#N/A,INDIRECT(ADDRESS($B55+1,AR$38,1,1,"Confirmed Day Zero")))</f>
        <v>#N/A</v>
      </c>
      <c r="AS55" t="e" cm="1">
        <f t="array" aca="1" ref="AS55" ca="1">IF(INDIRECT(ADDRESS($B55+1,AS$38,1,1,"Confirmed Day Zero"))=0,#N/A,INDIRECT(ADDRESS($B55+1,AS$38,1,1,"Confirmed Day Zero")))</f>
        <v>#N/A</v>
      </c>
      <c r="AT55" t="e" cm="1">
        <f t="array" aca="1" ref="AT55" ca="1">IF(INDIRECT(ADDRESS($B55+1,AT$38,1,1,"Confirmed Day Zero"))=0,#N/A,INDIRECT(ADDRESS($B55+1,AT$38,1,1,"Confirmed Day Zero")))</f>
        <v>#N/A</v>
      </c>
      <c r="AU55" t="e" cm="1">
        <f t="array" aca="1" ref="AU55" ca="1">IF(INDIRECT(ADDRESS($B55+1,AU$38,1,1,"Confirmed Day Zero"))=0,#N/A,INDIRECT(ADDRESS($B55+1,AU$38,1,1,"Confirmed Day Zero")))</f>
        <v>#N/A</v>
      </c>
      <c r="AV55" t="e" cm="1">
        <f t="array" aca="1" ref="AV55" ca="1">IF(INDIRECT(ADDRESS($B55+1,AV$38,1,1,"Confirmed Day Zero"))=0,#N/A,INDIRECT(ADDRESS($B55+1,AV$38,1,1,"Confirmed Day Zero")))</f>
        <v>#N/A</v>
      </c>
      <c r="AW55" t="e" cm="1">
        <f t="array" aca="1" ref="AW55" ca="1">IF(INDIRECT(ADDRESS($B55+1,AW$38,1,1,"Confirmed Day Zero"))=0,#N/A,INDIRECT(ADDRESS($B55+1,AW$38,1,1,"Confirmed Day Zero")))</f>
        <v>#N/A</v>
      </c>
      <c r="AX55" t="e" cm="1">
        <f t="array" aca="1" ref="AX55" ca="1">IF(INDIRECT(ADDRESS($B55+1,AX$38,1,1,"Confirmed Day Zero"))=0,#N/A,INDIRECT(ADDRESS($B55+1,AX$38,1,1,"Confirmed Day Zero")))</f>
        <v>#N/A</v>
      </c>
      <c r="AY55" t="e" cm="1">
        <f t="array" aca="1" ref="AY55" ca="1">IF(INDIRECT(ADDRESS($B55+1,AY$38,1,1,"Confirmed Day Zero"))=0,#N/A,INDIRECT(ADDRESS($B55+1,AY$38,1,1,"Confirmed Day Zero")))</f>
        <v>#N/A</v>
      </c>
      <c r="AZ55" t="e" cm="1">
        <f t="array" aca="1" ref="AZ55" ca="1">IF(INDIRECT(ADDRESS($B55+1,AZ$38,1,1,"Confirmed Day Zero"))=0,#N/A,INDIRECT(ADDRESS($B55+1,AZ$38,1,1,"Confirmed Day Zero")))</f>
        <v>#N/A</v>
      </c>
      <c r="BA55" t="e" cm="1">
        <f t="array" aca="1" ref="BA55" ca="1">IF(INDIRECT(ADDRESS($B55+1,BA$38,1,1,"Confirmed Day Zero"))=0,#N/A,INDIRECT(ADDRESS($B55+1,BA$38,1,1,"Confirmed Day Zero")))</f>
        <v>#N/A</v>
      </c>
      <c r="BB55" t="e" cm="1">
        <f t="array" aca="1" ref="BB55" ca="1">IF(INDIRECT(ADDRESS($B55+1,BB$38,1,1,"Confirmed Day Zero"))=0,#N/A,INDIRECT(ADDRESS($B55+1,BB$38,1,1,"Confirmed Day Zero")))</f>
        <v>#N/A</v>
      </c>
      <c r="BC55" t="e" cm="1">
        <f t="array" aca="1" ref="BC55" ca="1">IF(INDIRECT(ADDRESS($B55+1,BC$38,1,1,"Confirmed Day Zero"))=0,#N/A,INDIRECT(ADDRESS($B55+1,BC$38,1,1,"Confirmed Day Zero")))</f>
        <v>#N/A</v>
      </c>
      <c r="BD55" t="e" cm="1">
        <f t="array" aca="1" ref="BD55" ca="1">IF(INDIRECT(ADDRESS($B55+1,BD$38,1,1,"Confirmed Day Zero"))=0,#N/A,INDIRECT(ADDRESS($B55+1,BD$38,1,1,"Confirmed Day Zero")))</f>
        <v>#N/A</v>
      </c>
      <c r="BE55" t="e" cm="1">
        <f t="array" aca="1" ref="BE55" ca="1">IF(INDIRECT(ADDRESS($B55+1,BE$38,1,1,"Confirmed Day Zero"))=0,#N/A,INDIRECT(ADDRESS($B55+1,BE$38,1,1,"Confirmed Day Zero")))</f>
        <v>#N/A</v>
      </c>
      <c r="BF55" t="e" cm="1">
        <f t="array" aca="1" ref="BF55" ca="1">IF(INDIRECT(ADDRESS($B55+1,BF$38,1,1,"Confirmed Day Zero"))=0,#N/A,INDIRECT(ADDRESS($B55+1,BF$38,1,1,"Confirmed Day Zero")))</f>
        <v>#N/A</v>
      </c>
      <c r="BG55" t="e" cm="1">
        <f t="array" aca="1" ref="BG55" ca="1">IF(INDIRECT(ADDRESS($B55+1,BG$38,1,1,"Confirmed Day Zero"))=0,#N/A,INDIRECT(ADDRESS($B55+1,BG$38,1,1,"Confirmed Day Zero")))</f>
        <v>#N/A</v>
      </c>
      <c r="BH55" t="e" cm="1">
        <f t="array" aca="1" ref="BH55" ca="1">IF(INDIRECT(ADDRESS($B55+1,BH$38,1,1,"Confirmed Day Zero"))=0,#N/A,INDIRECT(ADDRESS($B55+1,BH$38,1,1,"Confirmed Day Zero")))</f>
        <v>#N/A</v>
      </c>
      <c r="BI55" t="e" cm="1">
        <f t="array" aca="1" ref="BI55" ca="1">IF(INDIRECT(ADDRESS($B55+1,BI$38,1,1,"Confirmed Day Zero"))=0,#N/A,INDIRECT(ADDRESS($B55+1,BI$38,1,1,"Confirmed Day Zero")))</f>
        <v>#N/A</v>
      </c>
      <c r="BJ55" t="e" cm="1">
        <f t="array" aca="1" ref="BJ55" ca="1">IF(INDIRECT(ADDRESS($B55+1,BJ$38,1,1,"Confirmed Day Zero"))=0,#N/A,INDIRECT(ADDRESS($B55+1,BJ$38,1,1,"Confirmed Day Zero")))</f>
        <v>#N/A</v>
      </c>
      <c r="BK55" t="e" cm="1">
        <f t="array" aca="1" ref="BK55" ca="1">IF(INDIRECT(ADDRESS($B55+1,BK$38,1,1,"Confirmed Day Zero"))=0,#N/A,INDIRECT(ADDRESS($B55+1,BK$38,1,1,"Confirmed Day Zero")))</f>
        <v>#N/A</v>
      </c>
      <c r="BL55" t="e" cm="1">
        <f t="array" aca="1" ref="BL55" ca="1">IF(INDIRECT(ADDRESS($B55+1,BL$38,1,1,"Confirmed Day Zero"))=0,#N/A,INDIRECT(ADDRESS($B55+1,BL$38,1,1,"Confirmed Day Zero")))</f>
        <v>#N/A</v>
      </c>
      <c r="BM55" t="e" cm="1">
        <f t="array" aca="1" ref="BM55" ca="1">IF(INDIRECT(ADDRESS($B55+1,BM$38,1,1,"Confirmed Day Zero"))=0,#N/A,INDIRECT(ADDRESS($B55+1,BM$38,1,1,"Confirmed Day Zero")))</f>
        <v>#N/A</v>
      </c>
      <c r="BN55" t="e" cm="1">
        <f t="array" aca="1" ref="BN55" ca="1">IF(INDIRECT(ADDRESS($B55+1,BN$38,1,1,"Confirmed Day Zero"))=0,#N/A,INDIRECT(ADDRESS($B55+1,BN$38,1,1,"Confirmed Day Zero")))</f>
        <v>#N/A</v>
      </c>
      <c r="BO55" t="e" cm="1">
        <f t="array" aca="1" ref="BO55" ca="1">IF(INDIRECT(ADDRESS($B55+1,BO$38,1,1,"Confirmed Day Zero"))=0,#N/A,INDIRECT(ADDRESS($B55+1,BO$38,1,1,"Confirmed Day Zero")))</f>
        <v>#N/A</v>
      </c>
      <c r="BP55" t="e" cm="1">
        <f t="array" aca="1" ref="BP55" ca="1">IF(INDIRECT(ADDRESS($B55+1,BP$38,1,1,"Confirmed Day Zero"))=0,#N/A,INDIRECT(ADDRESS($B55+1,BP$38,1,1,"Confirmed Day Zero")))</f>
        <v>#N/A</v>
      </c>
      <c r="BQ55" t="e" cm="1">
        <f t="array" aca="1" ref="BQ55" ca="1">IF(INDIRECT(ADDRESS($B55+1,BQ$38,1,1,"Confirmed Day Zero"))=0,#N/A,INDIRECT(ADDRESS($B55+1,BQ$38,1,1,"Confirmed Day Zero")))</f>
        <v>#N/A</v>
      </c>
      <c r="BR55" t="e" cm="1">
        <f t="array" aca="1" ref="BR55" ca="1">IF(INDIRECT(ADDRESS($B55+1,BR$38,1,1,"Confirmed Day Zero"))=0,#N/A,INDIRECT(ADDRESS($B55+1,BR$38,1,1,"Confirmed Day Zero")))</f>
        <v>#N/A</v>
      </c>
      <c r="BS55" t="e" cm="1">
        <f t="array" aca="1" ref="BS55" ca="1">IF(INDIRECT(ADDRESS($B55+1,BS$38,1,1,"Confirmed Day Zero"))=0,#N/A,INDIRECT(ADDRESS($B55+1,BS$38,1,1,"Confirmed Day Zero")))</f>
        <v>#N/A</v>
      </c>
      <c r="BT55" t="e" cm="1">
        <f t="array" aca="1" ref="BT55" ca="1">IF(INDIRECT(ADDRESS($B55+1,BT$38,1,1,"Confirmed Day Zero"))=0,#N/A,INDIRECT(ADDRESS($B55+1,BT$38,1,1,"Confirmed Day Zero")))</f>
        <v>#N/A</v>
      </c>
      <c r="BU55" t="e" cm="1">
        <f t="array" aca="1" ref="BU55" ca="1">IF(INDIRECT(ADDRESS($B55+1,BU$38,1,1,"Confirmed Day Zero"))=0,#N/A,INDIRECT(ADDRESS($B55+1,BU$38,1,1,"Confirmed Day Zero")))</f>
        <v>#N/A</v>
      </c>
      <c r="BV55" t="e" cm="1">
        <f t="array" aca="1" ref="BV55" ca="1">IF(INDIRECT(ADDRESS($B55+1,BV$38,1,1,"Confirmed Day Zero"))=0,#N/A,INDIRECT(ADDRESS($B55+1,BV$38,1,1,"Confirmed Day Zero")))</f>
        <v>#N/A</v>
      </c>
      <c r="BW55" t="e" cm="1">
        <f t="array" aca="1" ref="BW55" ca="1">IF(INDIRECT(ADDRESS($B55+1,BW$38,1,1,"Confirmed Day Zero"))=0,#N/A,INDIRECT(ADDRESS($B55+1,BW$38,1,1,"Confirmed Day Zero")))</f>
        <v>#N/A</v>
      </c>
      <c r="BX55" t="e" cm="1">
        <f t="array" aca="1" ref="BX55" ca="1">IF(INDIRECT(ADDRESS($B55+1,BX$38,1,1,"Confirmed Day Zero"))=0,#N/A,INDIRECT(ADDRESS($B55+1,BX$38,1,1,"Confirmed Day Zero")))</f>
        <v>#N/A</v>
      </c>
      <c r="BY55" t="e" cm="1">
        <f t="array" aca="1" ref="BY55" ca="1">IF(INDIRECT(ADDRESS($B55+1,BY$38,1,1,"Confirmed Day Zero"))=0,#N/A,INDIRECT(ADDRESS($B55+1,BY$38,1,1,"Confirmed Day Zero")))</f>
        <v>#N/A</v>
      </c>
      <c r="BZ55" t="e" cm="1">
        <f t="array" aca="1" ref="BZ55" ca="1">IF(INDIRECT(ADDRESS($B55+1,BZ$38,1,1,"Confirmed Day Zero"))=0,#N/A,INDIRECT(ADDRESS($B55+1,BZ$38,1,1,"Confirmed Day Zero")))</f>
        <v>#N/A</v>
      </c>
      <c r="CA55" t="e" cm="1">
        <f t="array" aca="1" ref="CA55" ca="1">IF(INDIRECT(ADDRESS($B55+1,CA$38,1,1,"Confirmed Day Zero"))=0,#N/A,INDIRECT(ADDRESS($B55+1,CA$38,1,1,"Confirmed Day Zero")))</f>
        <v>#N/A</v>
      </c>
      <c r="CB55" t="e" cm="1">
        <f t="array" aca="1" ref="CB55" ca="1">IF(INDIRECT(ADDRESS($B55+1,CB$38,1,1,"Confirmed Day Zero"))=0,#N/A,INDIRECT(ADDRESS($B55+1,CB$38,1,1,"Confirmed Day Zero")))</f>
        <v>#N/A</v>
      </c>
      <c r="CC55" t="e" cm="1">
        <f t="array" aca="1" ref="CC55" ca="1">IF(INDIRECT(ADDRESS($B55+1,CC$38,1,1,"Confirmed Day Zero"))=0,#N/A,INDIRECT(ADDRESS($B55+1,CC$38,1,1,"Confirmed Day Zero")))</f>
        <v>#N/A</v>
      </c>
      <c r="CD55" t="e" cm="1">
        <f t="array" aca="1" ref="CD55" ca="1">IF(INDIRECT(ADDRESS($B55+1,CD$38,1,1,"Confirmed Day Zero"))=0,#N/A,INDIRECT(ADDRESS($B55+1,CD$38,1,1,"Confirmed Day Zero")))</f>
        <v>#N/A</v>
      </c>
      <c r="CE55" t="e" cm="1">
        <f t="array" aca="1" ref="CE55" ca="1">IF(INDIRECT(ADDRESS($B55+1,CE$38,1,1,"Confirmed Day Zero"))=0,#N/A,INDIRECT(ADDRESS($B55+1,CE$38,1,1,"Confirmed Day Zero")))</f>
        <v>#N/A</v>
      </c>
      <c r="CF55" t="e" cm="1">
        <f t="array" aca="1" ref="CF55" ca="1">IF(INDIRECT(ADDRESS($B55+1,CF$38,1,1,"Confirmed Day Zero"))=0,#N/A,INDIRECT(ADDRESS($B55+1,CF$38,1,1,"Confirmed Day Zero")))</f>
        <v>#N/A</v>
      </c>
      <c r="CG55" t="e" cm="1">
        <f t="array" aca="1" ref="CG55" ca="1">IF(INDIRECT(ADDRESS($B55+1,CG$38,1,1,"Confirmed Day Zero"))=0,#N/A,INDIRECT(ADDRESS($B55+1,CG$38,1,1,"Confirmed Day Zero")))</f>
        <v>#N/A</v>
      </c>
      <c r="CH55" t="e" cm="1">
        <f t="array" aca="1" ref="CH55" ca="1">IF(INDIRECT(ADDRESS($B55+1,CH$38,1,1,"Confirmed Day Zero"))=0,#N/A,INDIRECT(ADDRESS($B55+1,CH$38,1,1,"Confirmed Day Zero")))</f>
        <v>#N/A</v>
      </c>
      <c r="CI55" t="e" cm="1">
        <f t="array" aca="1" ref="CI55" ca="1">IF(INDIRECT(ADDRESS($B55+1,CI$38,1,1,"Confirmed Day Zero"))=0,#N/A,INDIRECT(ADDRESS($B55+1,CI$38,1,1,"Confirmed Day Zero")))</f>
        <v>#N/A</v>
      </c>
      <c r="CJ55" t="e" cm="1">
        <f t="array" aca="1" ref="CJ55" ca="1">IF(INDIRECT(ADDRESS($B55+1,CJ$38,1,1,"Confirmed Day Zero"))=0,#N/A,INDIRECT(ADDRESS($B55+1,CJ$38,1,1,"Confirmed Day Zero")))</f>
        <v>#N/A</v>
      </c>
      <c r="CK55" t="e" cm="1">
        <f t="array" aca="1" ref="CK55" ca="1">IF(INDIRECT(ADDRESS($B55+1,CK$38,1,1,"Confirmed Day Zero"))=0,#N/A,INDIRECT(ADDRESS($B55+1,CK$38,1,1,"Confirmed Day Zero")))</f>
        <v>#N/A</v>
      </c>
      <c r="CL55" t="e" cm="1">
        <f t="array" aca="1" ref="CL55" ca="1">IF(INDIRECT(ADDRESS($B55+1,CL$38,1,1,"Confirmed Day Zero"))=0,#N/A,INDIRECT(ADDRESS($B55+1,CL$38,1,1,"Confirmed Day Zero")))</f>
        <v>#N/A</v>
      </c>
      <c r="CM55" t="e" cm="1">
        <f t="array" aca="1" ref="CM55" ca="1">IF(INDIRECT(ADDRESS($B55+1,CM$38,1,1,"Confirmed Day Zero"))=0,#N/A,INDIRECT(ADDRESS($B55+1,CM$38,1,1,"Confirmed Day Zero")))</f>
        <v>#N/A</v>
      </c>
      <c r="CN55" t="e" cm="1">
        <f t="array" aca="1" ref="CN55" ca="1">IF(INDIRECT(ADDRESS($B55+1,CN$38,1,1,"Confirmed Day Zero"))=0,#N/A,INDIRECT(ADDRESS($B55+1,CN$38,1,1,"Confirmed Day Zero")))</f>
        <v>#N/A</v>
      </c>
      <c r="CO55" t="e" cm="1">
        <f t="array" aca="1" ref="CO55" ca="1">IF(INDIRECT(ADDRESS($B55+1,CO$38,1,1,"Confirmed Day Zero"))=0,#N/A,INDIRECT(ADDRESS($B55+1,CO$38,1,1,"Confirmed Day Zero")))</f>
        <v>#N/A</v>
      </c>
      <c r="CP55" t="e" cm="1">
        <f t="array" aca="1" ref="CP55" ca="1">IF(INDIRECT(ADDRESS($B55+1,CP$38,1,1,"Confirmed Day Zero"))=0,#N/A,INDIRECT(ADDRESS($B55+1,CP$38,1,1,"Confirmed Day Zero")))</f>
        <v>#N/A</v>
      </c>
      <c r="CQ55" t="e" cm="1">
        <f t="array" aca="1" ref="CQ55" ca="1">IF(INDIRECT(ADDRESS($B55+1,CQ$38,1,1,"Confirmed Day Zero"))=0,#N/A,INDIRECT(ADDRESS($B55+1,CQ$38,1,1,"Confirmed Day Zero")))</f>
        <v>#N/A</v>
      </c>
      <c r="CR55" t="e" cm="1">
        <f t="array" aca="1" ref="CR55" ca="1">IF(INDIRECT(ADDRESS($B55+1,CR$38,1,1,"Confirmed Day Zero"))=0,#N/A,INDIRECT(ADDRESS($B55+1,CR$38,1,1,"Confirmed Day Zero")))</f>
        <v>#N/A</v>
      </c>
    </row>
    <row r="56" spans="1:96" x14ac:dyDescent="0.25">
      <c r="A56" t="e">
        <f t="shared" ca="1" si="53"/>
        <v>#VALUE!</v>
      </c>
      <c r="B56" s="12">
        <f t="shared" si="52"/>
        <v>14</v>
      </c>
      <c r="C56" t="str" cm="1">
        <f t="array" aca="1" ref="C56" ca="1">INDIRECT(ADDRESS($B56+1,1,1,1,"Confirmed Day Zero"))</f>
        <v>US Georgia</v>
      </c>
      <c r="D56" s="1" cm="1">
        <f t="array" aca="1" ref="D56" ca="1">IF(INDIRECT(ADDRESS($B56+1,D$38,1,1,"Confirmed Day Zero"))=0,#N/A,INDIRECT(ADDRESS($B56+1,D$38,1,1,"Confirmed Day Zero")))</f>
        <v>10617423</v>
      </c>
      <c r="E56" cm="1">
        <f t="array" aca="1" ref="E56" ca="1">IF(INDIRECT(ADDRESS($B56+1,E$38,1,1,"Confirmed Day Zero"))=0,#N/A,INDIRECT(ADDRESS($B56+1,E$38,1,1,"Confirmed Day Zero")))</f>
        <v>31</v>
      </c>
      <c r="F56" cm="1">
        <f t="array" aca="1" ref="F56" ca="1">IF(INDIRECT(ADDRESS($B56+1,F$38,1,1,"Confirmed Day Zero"))=0,#N/A,INDIRECT(ADDRESS($B56+1,F$38,1,1,"Confirmed Day Zero")))</f>
        <v>42</v>
      </c>
      <c r="G56" cm="1">
        <f t="array" aca="1" ref="G56" ca="1">IF(INDIRECT(ADDRESS($B56+1,G$38,1,1,"Confirmed Day Zero"))=0,#N/A,INDIRECT(ADDRESS($B56+1,G$38,1,1,"Confirmed Day Zero")))</f>
        <v>66</v>
      </c>
      <c r="H56" cm="1">
        <f t="array" aca="1" ref="H56" ca="1">IF(INDIRECT(ADDRESS($B56+1,H$38,1,1,"Confirmed Day Zero"))=0,#N/A,INDIRECT(ADDRESS($B56+1,H$38,1,1,"Confirmed Day Zero")))</f>
        <v>99</v>
      </c>
      <c r="I56" cm="1">
        <f t="array" aca="1" ref="I56" ca="1">IF(INDIRECT(ADDRESS($B56+1,I$38,1,1,"Confirmed Day Zero"))=0,#N/A,INDIRECT(ADDRESS($B56+1,I$38,1,1,"Confirmed Day Zero")))</f>
        <v>121</v>
      </c>
      <c r="J56" cm="1">
        <f t="array" aca="1" ref="J56" ca="1">IF(INDIRECT(ADDRESS($B56+1,J$38,1,1,"Confirmed Day Zero"))=0,#N/A,INDIRECT(ADDRESS($B56+1,J$38,1,1,"Confirmed Day Zero")))</f>
        <v>146</v>
      </c>
      <c r="K56" cm="1">
        <f t="array" aca="1" ref="K56" ca="1">IF(INDIRECT(ADDRESS($B56+1,K$38,1,1,"Confirmed Day Zero"))=0,#N/A,INDIRECT(ADDRESS($B56+1,K$38,1,1,"Confirmed Day Zero")))</f>
        <v>197</v>
      </c>
      <c r="L56" cm="1">
        <f t="array" aca="1" ref="L56" ca="1">IF(INDIRECT(ADDRESS($B56+1,L$38,1,1,"Confirmed Day Zero"))=0,#N/A,INDIRECT(ADDRESS($B56+1,L$38,1,1,"Confirmed Day Zero")))</f>
        <v>287</v>
      </c>
      <c r="M56" cm="1">
        <f t="array" aca="1" ref="M56" ca="1">IF(INDIRECT(ADDRESS($B56+1,M$38,1,1,"Confirmed Day Zero"))=0,#N/A,INDIRECT(ADDRESS($B56+1,M$38,1,1,"Confirmed Day Zero")))</f>
        <v>420</v>
      </c>
      <c r="N56" cm="1">
        <f t="array" aca="1" ref="N56" ca="1">IF(INDIRECT(ADDRESS($B56+1,N$38,1,1,"Confirmed Day Zero"))=0,#N/A,INDIRECT(ADDRESS($B56+1,N$38,1,1,"Confirmed Day Zero")))</f>
        <v>507</v>
      </c>
      <c r="O56" cm="1">
        <f t="array" aca="1" ref="O56" ca="1">IF(INDIRECT(ADDRESS($B56+1,O$38,1,1,"Confirmed Day Zero"))=0,#N/A,INDIRECT(ADDRESS($B56+1,O$38,1,1,"Confirmed Day Zero")))</f>
        <v>600</v>
      </c>
      <c r="P56" cm="1">
        <f t="array" aca="1" ref="P56" ca="1">IF(INDIRECT(ADDRESS($B56+1,P$38,1,1,"Confirmed Day Zero"))=0,#N/A,INDIRECT(ADDRESS($B56+1,P$38,1,1,"Confirmed Day Zero")))</f>
        <v>772</v>
      </c>
      <c r="Q56" cm="1">
        <f t="array" aca="1" ref="Q56" ca="1">IF(INDIRECT(ADDRESS($B56+1,Q$38,1,1,"Confirmed Day Zero"))=0,#N/A,INDIRECT(ADDRESS($B56+1,Q$38,1,1,"Confirmed Day Zero")))</f>
        <v>1026</v>
      </c>
      <c r="R56" cm="1">
        <f t="array" aca="1" ref="R56" ca="1">IF(INDIRECT(ADDRESS($B56+1,R$38,1,1,"Confirmed Day Zero"))=0,#N/A,INDIRECT(ADDRESS($B56+1,R$38,1,1,"Confirmed Day Zero")))</f>
        <v>1247</v>
      </c>
      <c r="S56" cm="1">
        <f t="array" aca="1" ref="S56" ca="1">IF(INDIRECT(ADDRESS($B56+1,S$38,1,1,"Confirmed Day Zero"))=0,#N/A,INDIRECT(ADDRESS($B56+1,S$38,1,1,"Confirmed Day Zero")))</f>
        <v>1525</v>
      </c>
      <c r="T56" cm="1">
        <f t="array" aca="1" ref="T56" ca="1">IF(INDIRECT(ADDRESS($B56+1,T$38,1,1,"Confirmed Day Zero"))=0,#N/A,INDIRECT(ADDRESS($B56+1,T$38,1,1,"Confirmed Day Zero")))</f>
        <v>2001</v>
      </c>
      <c r="U56" cm="1">
        <f t="array" aca="1" ref="U56" ca="1">IF(INDIRECT(ADDRESS($B56+1,U$38,1,1,"Confirmed Day Zero"))=0,#N/A,INDIRECT(ADDRESS($B56+1,U$38,1,1,"Confirmed Day Zero")))</f>
        <v>2366</v>
      </c>
      <c r="V56" cm="1">
        <f t="array" aca="1" ref="V56" ca="1">IF(INDIRECT(ADDRESS($B56+1,V$38,1,1,"Confirmed Day Zero"))=0,#N/A,INDIRECT(ADDRESS($B56+1,V$38,1,1,"Confirmed Day Zero")))</f>
        <v>2651</v>
      </c>
      <c r="W56" cm="1">
        <f t="array" aca="1" ref="W56" ca="1">IF(INDIRECT(ADDRESS($B56+1,W$38,1,1,"Confirmed Day Zero"))=0,#N/A,INDIRECT(ADDRESS($B56+1,W$38,1,1,"Confirmed Day Zero")))</f>
        <v>2809</v>
      </c>
      <c r="X56" cm="1">
        <f t="array" aca="1" ref="X56" ca="1">IF(INDIRECT(ADDRESS($B56+1,X$38,1,1,"Confirmed Day Zero"))=0,#N/A,INDIRECT(ADDRESS($B56+1,X$38,1,1,"Confirmed Day Zero")))</f>
        <v>3929</v>
      </c>
      <c r="Y56" cm="1">
        <f t="array" aca="1" ref="Y56" ca="1">IF(INDIRECT(ADDRESS($B56+1,Y$38,1,1,"Confirmed Day Zero"))=0,#N/A,INDIRECT(ADDRESS($B56+1,Y$38,1,1,"Confirmed Day Zero")))</f>
        <v>4638</v>
      </c>
      <c r="Z56" cm="1">
        <f t="array" aca="1" ref="Z56" ca="1">IF(INDIRECT(ADDRESS($B56+1,Z$38,1,1,"Confirmed Day Zero"))=0,#N/A,INDIRECT(ADDRESS($B56+1,Z$38,1,1,"Confirmed Day Zero")))</f>
        <v>5348</v>
      </c>
      <c r="AA56" cm="1">
        <f t="array" aca="1" ref="AA56" ca="1">IF(INDIRECT(ADDRESS($B56+1,AA$38,1,1,"Confirmed Day Zero"))=0,#N/A,INDIRECT(ADDRESS($B56+1,AA$38,1,1,"Confirmed Day Zero")))</f>
        <v>5831</v>
      </c>
      <c r="AB56" cm="1">
        <f t="array" aca="1" ref="AB56" ca="1">IF(INDIRECT(ADDRESS($B56+1,AB$38,1,1,"Confirmed Day Zero"))=0,#N/A,INDIRECT(ADDRESS($B56+1,AB$38,1,1,"Confirmed Day Zero")))</f>
        <v>6160</v>
      </c>
      <c r="AC56" cm="1">
        <f t="array" aca="1" ref="AC56" ca="1">IF(INDIRECT(ADDRESS($B56+1,AC$38,1,1,"Confirmed Day Zero"))=0,#N/A,INDIRECT(ADDRESS($B56+1,AC$38,1,1,"Confirmed Day Zero")))</f>
        <v>6647</v>
      </c>
      <c r="AD56" cm="1">
        <f t="array" aca="1" ref="AD56" ca="1">IF(INDIRECT(ADDRESS($B56+1,AD$38,1,1,"Confirmed Day Zero"))=0,#N/A,INDIRECT(ADDRESS($B56+1,AD$38,1,1,"Confirmed Day Zero")))</f>
        <v>7314</v>
      </c>
      <c r="AE56" cm="1">
        <f t="array" aca="1" ref="AE56" ca="1">IF(INDIRECT(ADDRESS($B56+1,AE$38,1,1,"Confirmed Day Zero"))=0,#N/A,INDIRECT(ADDRESS($B56+1,AE$38,1,1,"Confirmed Day Zero")))</f>
        <v>8818</v>
      </c>
      <c r="AF56" cm="1">
        <f t="array" aca="1" ref="AF56" ca="1">IF(INDIRECT(ADDRESS($B56+1,AF$38,1,1,"Confirmed Day Zero"))=0,#N/A,INDIRECT(ADDRESS($B56+1,AF$38,1,1,"Confirmed Day Zero")))</f>
        <v>9901</v>
      </c>
      <c r="AG56" cm="1">
        <f t="array" aca="1" ref="AG56" ca="1">IF(INDIRECT(ADDRESS($B56+1,AG$38,1,1,"Confirmed Day Zero"))=0,#N/A,INDIRECT(ADDRESS($B56+1,AG$38,1,1,"Confirmed Day Zero")))</f>
        <v>10566</v>
      </c>
      <c r="AH56" cm="1">
        <f t="array" aca="1" ref="AH56" ca="1">IF(INDIRECT(ADDRESS($B56+1,AH$38,1,1,"Confirmed Day Zero"))=0,#N/A,INDIRECT(ADDRESS($B56+1,AH$38,1,1,"Confirmed Day Zero")))</f>
        <v>11483</v>
      </c>
      <c r="AI56" cm="1">
        <f t="array" aca="1" ref="AI56" ca="1">IF(INDIRECT(ADDRESS($B56+1,AI$38,1,1,"Confirmed Day Zero"))=0,#N/A,INDIRECT(ADDRESS($B56+1,AI$38,1,1,"Confirmed Day Zero")))</f>
        <v>12159</v>
      </c>
      <c r="AJ56" cm="1">
        <f t="array" aca="1" ref="AJ56" ca="1">IF(INDIRECT(ADDRESS($B56+1,AJ$38,1,1,"Confirmed Day Zero"))=0,#N/A,INDIRECT(ADDRESS($B56+1,AJ$38,1,1,"Confirmed Day Zero")))</f>
        <v>12452</v>
      </c>
      <c r="AK56" cm="1">
        <f t="array" aca="1" ref="AK56" ca="1">IF(INDIRECT(ADDRESS($B56+1,AK$38,1,1,"Confirmed Day Zero"))=0,#N/A,INDIRECT(ADDRESS($B56+1,AK$38,1,1,"Confirmed Day Zero")))</f>
        <v>13315</v>
      </c>
      <c r="AL56" cm="1">
        <f t="array" aca="1" ref="AL56" ca="1">IF(INDIRECT(ADDRESS($B56+1,AL$38,1,1,"Confirmed Day Zero"))=0,#N/A,INDIRECT(ADDRESS($B56+1,AL$38,1,1,"Confirmed Day Zero")))</f>
        <v>14223</v>
      </c>
      <c r="AM56" cm="1">
        <f t="array" aca="1" ref="AM56" ca="1">IF(INDIRECT(ADDRESS($B56+1,AM$38,1,1,"Confirmed Day Zero"))=0,#N/A,INDIRECT(ADDRESS($B56+1,AM$38,1,1,"Confirmed Day Zero")))</f>
        <v>14987</v>
      </c>
      <c r="AN56" cm="1">
        <f t="array" aca="1" ref="AN56" ca="1">IF(INDIRECT(ADDRESS($B56+1,AN$38,1,1,"Confirmed Day Zero"))=0,#N/A,INDIRECT(ADDRESS($B56+1,AN$38,1,1,"Confirmed Day Zero")))</f>
        <v>15669</v>
      </c>
      <c r="AO56" cm="1">
        <f t="array" aca="1" ref="AO56" ca="1">IF(INDIRECT(ADDRESS($B56+1,AO$38,1,1,"Confirmed Day Zero"))=0,#N/A,INDIRECT(ADDRESS($B56+1,AO$38,1,1,"Confirmed Day Zero")))</f>
        <v>17194</v>
      </c>
      <c r="AP56" t="e" cm="1">
        <f t="array" aca="1" ref="AP56" ca="1">IF(INDIRECT(ADDRESS($B56+1,AP$38,1,1,"Confirmed Day Zero"))=0,#N/A,INDIRECT(ADDRESS($B56+1,AP$38,1,1,"Confirmed Day Zero")))</f>
        <v>#N/A</v>
      </c>
      <c r="AQ56" t="e" cm="1">
        <f t="array" aca="1" ref="AQ56" ca="1">IF(INDIRECT(ADDRESS($B56+1,AQ$38,1,1,"Confirmed Day Zero"))=0,#N/A,INDIRECT(ADDRESS($B56+1,AQ$38,1,1,"Confirmed Day Zero")))</f>
        <v>#N/A</v>
      </c>
      <c r="AR56" t="e" cm="1">
        <f t="array" aca="1" ref="AR56" ca="1">IF(INDIRECT(ADDRESS($B56+1,AR$38,1,1,"Confirmed Day Zero"))=0,#N/A,INDIRECT(ADDRESS($B56+1,AR$38,1,1,"Confirmed Day Zero")))</f>
        <v>#N/A</v>
      </c>
      <c r="AS56" t="e" cm="1">
        <f t="array" aca="1" ref="AS56" ca="1">IF(INDIRECT(ADDRESS($B56+1,AS$38,1,1,"Confirmed Day Zero"))=0,#N/A,INDIRECT(ADDRESS($B56+1,AS$38,1,1,"Confirmed Day Zero")))</f>
        <v>#N/A</v>
      </c>
      <c r="AT56" t="e" cm="1">
        <f t="array" aca="1" ref="AT56" ca="1">IF(INDIRECT(ADDRESS($B56+1,AT$38,1,1,"Confirmed Day Zero"))=0,#N/A,INDIRECT(ADDRESS($B56+1,AT$38,1,1,"Confirmed Day Zero")))</f>
        <v>#N/A</v>
      </c>
      <c r="AU56" t="e" cm="1">
        <f t="array" aca="1" ref="AU56" ca="1">IF(INDIRECT(ADDRESS($B56+1,AU$38,1,1,"Confirmed Day Zero"))=0,#N/A,INDIRECT(ADDRESS($B56+1,AU$38,1,1,"Confirmed Day Zero")))</f>
        <v>#N/A</v>
      </c>
      <c r="AV56" t="e" cm="1">
        <f t="array" aca="1" ref="AV56" ca="1">IF(INDIRECT(ADDRESS($B56+1,AV$38,1,1,"Confirmed Day Zero"))=0,#N/A,INDIRECT(ADDRESS($B56+1,AV$38,1,1,"Confirmed Day Zero")))</f>
        <v>#N/A</v>
      </c>
      <c r="AW56" t="e" cm="1">
        <f t="array" aca="1" ref="AW56" ca="1">IF(INDIRECT(ADDRESS($B56+1,AW$38,1,1,"Confirmed Day Zero"))=0,#N/A,INDIRECT(ADDRESS($B56+1,AW$38,1,1,"Confirmed Day Zero")))</f>
        <v>#N/A</v>
      </c>
      <c r="AX56" t="e" cm="1">
        <f t="array" aca="1" ref="AX56" ca="1">IF(INDIRECT(ADDRESS($B56+1,AX$38,1,1,"Confirmed Day Zero"))=0,#N/A,INDIRECT(ADDRESS($B56+1,AX$38,1,1,"Confirmed Day Zero")))</f>
        <v>#N/A</v>
      </c>
      <c r="AY56" t="e" cm="1">
        <f t="array" aca="1" ref="AY56" ca="1">IF(INDIRECT(ADDRESS($B56+1,AY$38,1,1,"Confirmed Day Zero"))=0,#N/A,INDIRECT(ADDRESS($B56+1,AY$38,1,1,"Confirmed Day Zero")))</f>
        <v>#N/A</v>
      </c>
      <c r="AZ56" t="e" cm="1">
        <f t="array" aca="1" ref="AZ56" ca="1">IF(INDIRECT(ADDRESS($B56+1,AZ$38,1,1,"Confirmed Day Zero"))=0,#N/A,INDIRECT(ADDRESS($B56+1,AZ$38,1,1,"Confirmed Day Zero")))</f>
        <v>#N/A</v>
      </c>
      <c r="BA56" t="e" cm="1">
        <f t="array" aca="1" ref="BA56" ca="1">IF(INDIRECT(ADDRESS($B56+1,BA$38,1,1,"Confirmed Day Zero"))=0,#N/A,INDIRECT(ADDRESS($B56+1,BA$38,1,1,"Confirmed Day Zero")))</f>
        <v>#N/A</v>
      </c>
      <c r="BB56" t="e" cm="1">
        <f t="array" aca="1" ref="BB56" ca="1">IF(INDIRECT(ADDRESS($B56+1,BB$38,1,1,"Confirmed Day Zero"))=0,#N/A,INDIRECT(ADDRESS($B56+1,BB$38,1,1,"Confirmed Day Zero")))</f>
        <v>#N/A</v>
      </c>
      <c r="BC56" t="e" cm="1">
        <f t="array" aca="1" ref="BC56" ca="1">IF(INDIRECT(ADDRESS($B56+1,BC$38,1,1,"Confirmed Day Zero"))=0,#N/A,INDIRECT(ADDRESS($B56+1,BC$38,1,1,"Confirmed Day Zero")))</f>
        <v>#N/A</v>
      </c>
      <c r="BD56" t="e" cm="1">
        <f t="array" aca="1" ref="BD56" ca="1">IF(INDIRECT(ADDRESS($B56+1,BD$38,1,1,"Confirmed Day Zero"))=0,#N/A,INDIRECT(ADDRESS($B56+1,BD$38,1,1,"Confirmed Day Zero")))</f>
        <v>#N/A</v>
      </c>
      <c r="BE56" t="e" cm="1">
        <f t="array" aca="1" ref="BE56" ca="1">IF(INDIRECT(ADDRESS($B56+1,BE$38,1,1,"Confirmed Day Zero"))=0,#N/A,INDIRECT(ADDRESS($B56+1,BE$38,1,1,"Confirmed Day Zero")))</f>
        <v>#N/A</v>
      </c>
      <c r="BF56" t="e" cm="1">
        <f t="array" aca="1" ref="BF56" ca="1">IF(INDIRECT(ADDRESS($B56+1,BF$38,1,1,"Confirmed Day Zero"))=0,#N/A,INDIRECT(ADDRESS($B56+1,BF$38,1,1,"Confirmed Day Zero")))</f>
        <v>#N/A</v>
      </c>
      <c r="BG56" t="e" cm="1">
        <f t="array" aca="1" ref="BG56" ca="1">IF(INDIRECT(ADDRESS($B56+1,BG$38,1,1,"Confirmed Day Zero"))=0,#N/A,INDIRECT(ADDRESS($B56+1,BG$38,1,1,"Confirmed Day Zero")))</f>
        <v>#N/A</v>
      </c>
      <c r="BH56" t="e" cm="1">
        <f t="array" aca="1" ref="BH56" ca="1">IF(INDIRECT(ADDRESS($B56+1,BH$38,1,1,"Confirmed Day Zero"))=0,#N/A,INDIRECT(ADDRESS($B56+1,BH$38,1,1,"Confirmed Day Zero")))</f>
        <v>#N/A</v>
      </c>
      <c r="BI56" t="e" cm="1">
        <f t="array" aca="1" ref="BI56" ca="1">IF(INDIRECT(ADDRESS($B56+1,BI$38,1,1,"Confirmed Day Zero"))=0,#N/A,INDIRECT(ADDRESS($B56+1,BI$38,1,1,"Confirmed Day Zero")))</f>
        <v>#N/A</v>
      </c>
      <c r="BJ56" t="e" cm="1">
        <f t="array" aca="1" ref="BJ56" ca="1">IF(INDIRECT(ADDRESS($B56+1,BJ$38,1,1,"Confirmed Day Zero"))=0,#N/A,INDIRECT(ADDRESS($B56+1,BJ$38,1,1,"Confirmed Day Zero")))</f>
        <v>#N/A</v>
      </c>
      <c r="BK56" t="e" cm="1">
        <f t="array" aca="1" ref="BK56" ca="1">IF(INDIRECT(ADDRESS($B56+1,BK$38,1,1,"Confirmed Day Zero"))=0,#N/A,INDIRECT(ADDRESS($B56+1,BK$38,1,1,"Confirmed Day Zero")))</f>
        <v>#N/A</v>
      </c>
      <c r="BL56" t="e" cm="1">
        <f t="array" aca="1" ref="BL56" ca="1">IF(INDIRECT(ADDRESS($B56+1,BL$38,1,1,"Confirmed Day Zero"))=0,#N/A,INDIRECT(ADDRESS($B56+1,BL$38,1,1,"Confirmed Day Zero")))</f>
        <v>#N/A</v>
      </c>
      <c r="BM56" t="e" cm="1">
        <f t="array" aca="1" ref="BM56" ca="1">IF(INDIRECT(ADDRESS($B56+1,BM$38,1,1,"Confirmed Day Zero"))=0,#N/A,INDIRECT(ADDRESS($B56+1,BM$38,1,1,"Confirmed Day Zero")))</f>
        <v>#N/A</v>
      </c>
      <c r="BN56" t="e" cm="1">
        <f t="array" aca="1" ref="BN56" ca="1">IF(INDIRECT(ADDRESS($B56+1,BN$38,1,1,"Confirmed Day Zero"))=0,#N/A,INDIRECT(ADDRESS($B56+1,BN$38,1,1,"Confirmed Day Zero")))</f>
        <v>#N/A</v>
      </c>
      <c r="BO56" t="e" cm="1">
        <f t="array" aca="1" ref="BO56" ca="1">IF(INDIRECT(ADDRESS($B56+1,BO$38,1,1,"Confirmed Day Zero"))=0,#N/A,INDIRECT(ADDRESS($B56+1,BO$38,1,1,"Confirmed Day Zero")))</f>
        <v>#N/A</v>
      </c>
      <c r="BP56" t="e" cm="1">
        <f t="array" aca="1" ref="BP56" ca="1">IF(INDIRECT(ADDRESS($B56+1,BP$38,1,1,"Confirmed Day Zero"))=0,#N/A,INDIRECT(ADDRESS($B56+1,BP$38,1,1,"Confirmed Day Zero")))</f>
        <v>#N/A</v>
      </c>
      <c r="BQ56" t="e" cm="1">
        <f t="array" aca="1" ref="BQ56" ca="1">IF(INDIRECT(ADDRESS($B56+1,BQ$38,1,1,"Confirmed Day Zero"))=0,#N/A,INDIRECT(ADDRESS($B56+1,BQ$38,1,1,"Confirmed Day Zero")))</f>
        <v>#N/A</v>
      </c>
      <c r="BR56" t="e" cm="1">
        <f t="array" aca="1" ref="BR56" ca="1">IF(INDIRECT(ADDRESS($B56+1,BR$38,1,1,"Confirmed Day Zero"))=0,#N/A,INDIRECT(ADDRESS($B56+1,BR$38,1,1,"Confirmed Day Zero")))</f>
        <v>#N/A</v>
      </c>
      <c r="BS56" t="e" cm="1">
        <f t="array" aca="1" ref="BS56" ca="1">IF(INDIRECT(ADDRESS($B56+1,BS$38,1,1,"Confirmed Day Zero"))=0,#N/A,INDIRECT(ADDRESS($B56+1,BS$38,1,1,"Confirmed Day Zero")))</f>
        <v>#N/A</v>
      </c>
      <c r="BT56" t="e" cm="1">
        <f t="array" aca="1" ref="BT56" ca="1">IF(INDIRECT(ADDRESS($B56+1,BT$38,1,1,"Confirmed Day Zero"))=0,#N/A,INDIRECT(ADDRESS($B56+1,BT$38,1,1,"Confirmed Day Zero")))</f>
        <v>#N/A</v>
      </c>
      <c r="BU56" t="e" cm="1">
        <f t="array" aca="1" ref="BU56" ca="1">IF(INDIRECT(ADDRESS($B56+1,BU$38,1,1,"Confirmed Day Zero"))=0,#N/A,INDIRECT(ADDRESS($B56+1,BU$38,1,1,"Confirmed Day Zero")))</f>
        <v>#N/A</v>
      </c>
      <c r="BV56" t="e" cm="1">
        <f t="array" aca="1" ref="BV56" ca="1">IF(INDIRECT(ADDRESS($B56+1,BV$38,1,1,"Confirmed Day Zero"))=0,#N/A,INDIRECT(ADDRESS($B56+1,BV$38,1,1,"Confirmed Day Zero")))</f>
        <v>#N/A</v>
      </c>
      <c r="BW56" t="e" cm="1">
        <f t="array" aca="1" ref="BW56" ca="1">IF(INDIRECT(ADDRESS($B56+1,BW$38,1,1,"Confirmed Day Zero"))=0,#N/A,INDIRECT(ADDRESS($B56+1,BW$38,1,1,"Confirmed Day Zero")))</f>
        <v>#N/A</v>
      </c>
      <c r="BX56" t="e" cm="1">
        <f t="array" aca="1" ref="BX56" ca="1">IF(INDIRECT(ADDRESS($B56+1,BX$38,1,1,"Confirmed Day Zero"))=0,#N/A,INDIRECT(ADDRESS($B56+1,BX$38,1,1,"Confirmed Day Zero")))</f>
        <v>#N/A</v>
      </c>
      <c r="BY56" t="e" cm="1">
        <f t="array" aca="1" ref="BY56" ca="1">IF(INDIRECT(ADDRESS($B56+1,BY$38,1,1,"Confirmed Day Zero"))=0,#N/A,INDIRECT(ADDRESS($B56+1,BY$38,1,1,"Confirmed Day Zero")))</f>
        <v>#N/A</v>
      </c>
      <c r="BZ56" t="e" cm="1">
        <f t="array" aca="1" ref="BZ56" ca="1">IF(INDIRECT(ADDRESS($B56+1,BZ$38,1,1,"Confirmed Day Zero"))=0,#N/A,INDIRECT(ADDRESS($B56+1,BZ$38,1,1,"Confirmed Day Zero")))</f>
        <v>#N/A</v>
      </c>
      <c r="CA56" t="e" cm="1">
        <f t="array" aca="1" ref="CA56" ca="1">IF(INDIRECT(ADDRESS($B56+1,CA$38,1,1,"Confirmed Day Zero"))=0,#N/A,INDIRECT(ADDRESS($B56+1,CA$38,1,1,"Confirmed Day Zero")))</f>
        <v>#N/A</v>
      </c>
      <c r="CB56" t="e" cm="1">
        <f t="array" aca="1" ref="CB56" ca="1">IF(INDIRECT(ADDRESS($B56+1,CB$38,1,1,"Confirmed Day Zero"))=0,#N/A,INDIRECT(ADDRESS($B56+1,CB$38,1,1,"Confirmed Day Zero")))</f>
        <v>#N/A</v>
      </c>
      <c r="CC56" t="e" cm="1">
        <f t="array" aca="1" ref="CC56" ca="1">IF(INDIRECT(ADDRESS($B56+1,CC$38,1,1,"Confirmed Day Zero"))=0,#N/A,INDIRECT(ADDRESS($B56+1,CC$38,1,1,"Confirmed Day Zero")))</f>
        <v>#N/A</v>
      </c>
      <c r="CD56" t="e" cm="1">
        <f t="array" aca="1" ref="CD56" ca="1">IF(INDIRECT(ADDRESS($B56+1,CD$38,1,1,"Confirmed Day Zero"))=0,#N/A,INDIRECT(ADDRESS($B56+1,CD$38,1,1,"Confirmed Day Zero")))</f>
        <v>#N/A</v>
      </c>
      <c r="CE56" t="e" cm="1">
        <f t="array" aca="1" ref="CE56" ca="1">IF(INDIRECT(ADDRESS($B56+1,CE$38,1,1,"Confirmed Day Zero"))=0,#N/A,INDIRECT(ADDRESS($B56+1,CE$38,1,1,"Confirmed Day Zero")))</f>
        <v>#N/A</v>
      </c>
      <c r="CF56" t="e" cm="1">
        <f t="array" aca="1" ref="CF56" ca="1">IF(INDIRECT(ADDRESS($B56+1,CF$38,1,1,"Confirmed Day Zero"))=0,#N/A,INDIRECT(ADDRESS($B56+1,CF$38,1,1,"Confirmed Day Zero")))</f>
        <v>#N/A</v>
      </c>
      <c r="CG56" t="e" cm="1">
        <f t="array" aca="1" ref="CG56" ca="1">IF(INDIRECT(ADDRESS($B56+1,CG$38,1,1,"Confirmed Day Zero"))=0,#N/A,INDIRECT(ADDRESS($B56+1,CG$38,1,1,"Confirmed Day Zero")))</f>
        <v>#N/A</v>
      </c>
      <c r="CH56" t="e" cm="1">
        <f t="array" aca="1" ref="CH56" ca="1">IF(INDIRECT(ADDRESS($B56+1,CH$38,1,1,"Confirmed Day Zero"))=0,#N/A,INDIRECT(ADDRESS($B56+1,CH$38,1,1,"Confirmed Day Zero")))</f>
        <v>#N/A</v>
      </c>
      <c r="CI56" t="e" cm="1">
        <f t="array" aca="1" ref="CI56" ca="1">IF(INDIRECT(ADDRESS($B56+1,CI$38,1,1,"Confirmed Day Zero"))=0,#N/A,INDIRECT(ADDRESS($B56+1,CI$38,1,1,"Confirmed Day Zero")))</f>
        <v>#N/A</v>
      </c>
      <c r="CJ56" t="e" cm="1">
        <f t="array" aca="1" ref="CJ56" ca="1">IF(INDIRECT(ADDRESS($B56+1,CJ$38,1,1,"Confirmed Day Zero"))=0,#N/A,INDIRECT(ADDRESS($B56+1,CJ$38,1,1,"Confirmed Day Zero")))</f>
        <v>#N/A</v>
      </c>
      <c r="CK56" t="e" cm="1">
        <f t="array" aca="1" ref="CK56" ca="1">IF(INDIRECT(ADDRESS($B56+1,CK$38,1,1,"Confirmed Day Zero"))=0,#N/A,INDIRECT(ADDRESS($B56+1,CK$38,1,1,"Confirmed Day Zero")))</f>
        <v>#N/A</v>
      </c>
      <c r="CL56" t="e" cm="1">
        <f t="array" aca="1" ref="CL56" ca="1">IF(INDIRECT(ADDRESS($B56+1,CL$38,1,1,"Confirmed Day Zero"))=0,#N/A,INDIRECT(ADDRESS($B56+1,CL$38,1,1,"Confirmed Day Zero")))</f>
        <v>#N/A</v>
      </c>
      <c r="CM56" t="e" cm="1">
        <f t="array" aca="1" ref="CM56" ca="1">IF(INDIRECT(ADDRESS($B56+1,CM$38,1,1,"Confirmed Day Zero"))=0,#N/A,INDIRECT(ADDRESS($B56+1,CM$38,1,1,"Confirmed Day Zero")))</f>
        <v>#N/A</v>
      </c>
      <c r="CN56" t="e" cm="1">
        <f t="array" aca="1" ref="CN56" ca="1">IF(INDIRECT(ADDRESS($B56+1,CN$38,1,1,"Confirmed Day Zero"))=0,#N/A,INDIRECT(ADDRESS($B56+1,CN$38,1,1,"Confirmed Day Zero")))</f>
        <v>#N/A</v>
      </c>
      <c r="CO56" t="e" cm="1">
        <f t="array" aca="1" ref="CO56" ca="1">IF(INDIRECT(ADDRESS($B56+1,CO$38,1,1,"Confirmed Day Zero"))=0,#N/A,INDIRECT(ADDRESS($B56+1,CO$38,1,1,"Confirmed Day Zero")))</f>
        <v>#N/A</v>
      </c>
      <c r="CP56" t="e" cm="1">
        <f t="array" aca="1" ref="CP56" ca="1">IF(INDIRECT(ADDRESS($B56+1,CP$38,1,1,"Confirmed Day Zero"))=0,#N/A,INDIRECT(ADDRESS($B56+1,CP$38,1,1,"Confirmed Day Zero")))</f>
        <v>#N/A</v>
      </c>
      <c r="CQ56" t="e" cm="1">
        <f t="array" aca="1" ref="CQ56" ca="1">IF(INDIRECT(ADDRESS($B56+1,CQ$38,1,1,"Confirmed Day Zero"))=0,#N/A,INDIRECT(ADDRESS($B56+1,CQ$38,1,1,"Confirmed Day Zero")))</f>
        <v>#N/A</v>
      </c>
      <c r="CR56" t="e" cm="1">
        <f t="array" aca="1" ref="CR56" ca="1">IF(INDIRECT(ADDRESS($B56+1,CR$38,1,1,"Confirmed Day Zero"))=0,#N/A,INDIRECT(ADDRESS($B56+1,CR$38,1,1,"Confirmed Day Zero")))</f>
        <v>#N/A</v>
      </c>
    </row>
    <row r="57" spans="1:96" x14ac:dyDescent="0.25">
      <c r="A57" t="e">
        <f t="shared" ca="1" si="53"/>
        <v>#VALUE!</v>
      </c>
      <c r="B57" s="12">
        <f t="shared" si="52"/>
        <v>15</v>
      </c>
      <c r="C57" t="str" cm="1">
        <f t="array" aca="1" ref="C57" ca="1">INDIRECT(ADDRESS($B57+1,1,1,1,"Confirmed Day Zero"))</f>
        <v>US Guam</v>
      </c>
      <c r="D57" s="1" cm="1">
        <f t="array" aca="1" ref="D57" ca="1">IF(INDIRECT(ADDRESS($B57+1,D$38,1,1,"Confirmed Day Zero"))=0,#N/A,INDIRECT(ADDRESS($B57+1,D$38,1,1,"Confirmed Day Zero")))</f>
        <v>162742</v>
      </c>
      <c r="E57" cm="1">
        <f t="array" aca="1" ref="E57" ca="1">IF(INDIRECT(ADDRESS($B57+1,E$38,1,1,"Confirmed Day Zero"))=0,#N/A,INDIRECT(ADDRESS($B57+1,E$38,1,1,"Confirmed Day Zero")))</f>
        <v>32</v>
      </c>
      <c r="F57" cm="1">
        <f t="array" aca="1" ref="F57" ca="1">IF(INDIRECT(ADDRESS($B57+1,F$38,1,1,"Confirmed Day Zero"))=0,#N/A,INDIRECT(ADDRESS($B57+1,F$38,1,1,"Confirmed Day Zero")))</f>
        <v>37</v>
      </c>
      <c r="G57" cm="1">
        <f t="array" aca="1" ref="G57" ca="1">IF(INDIRECT(ADDRESS($B57+1,G$38,1,1,"Confirmed Day Zero"))=0,#N/A,INDIRECT(ADDRESS($B57+1,G$38,1,1,"Confirmed Day Zero")))</f>
        <v>45</v>
      </c>
      <c r="H57" cm="1">
        <f t="array" aca="1" ref="H57" ca="1">IF(INDIRECT(ADDRESS($B57+1,H$38,1,1,"Confirmed Day Zero"))=0,#N/A,INDIRECT(ADDRESS($B57+1,H$38,1,1,"Confirmed Day Zero")))</f>
        <v>51</v>
      </c>
      <c r="I57" cm="1">
        <f t="array" aca="1" ref="I57" ca="1">IF(INDIRECT(ADDRESS($B57+1,I$38,1,1,"Confirmed Day Zero"))=0,#N/A,INDIRECT(ADDRESS($B57+1,I$38,1,1,"Confirmed Day Zero")))</f>
        <v>55</v>
      </c>
      <c r="J57" cm="1">
        <f t="array" aca="1" ref="J57" ca="1">IF(INDIRECT(ADDRESS($B57+1,J$38,1,1,"Confirmed Day Zero"))=0,#N/A,INDIRECT(ADDRESS($B57+1,J$38,1,1,"Confirmed Day Zero")))</f>
        <v>56</v>
      </c>
      <c r="K57" cm="1">
        <f t="array" aca="1" ref="K57" ca="1">IF(INDIRECT(ADDRESS($B57+1,K$38,1,1,"Confirmed Day Zero"))=0,#N/A,INDIRECT(ADDRESS($B57+1,K$38,1,1,"Confirmed Day Zero")))</f>
        <v>58</v>
      </c>
      <c r="L57" cm="1">
        <f t="array" aca="1" ref="L57" ca="1">IF(INDIRECT(ADDRESS($B57+1,L$38,1,1,"Confirmed Day Zero"))=0,#N/A,INDIRECT(ADDRESS($B57+1,L$38,1,1,"Confirmed Day Zero")))</f>
        <v>69</v>
      </c>
      <c r="M57" cm="1">
        <f t="array" aca="1" ref="M57" ca="1">IF(INDIRECT(ADDRESS($B57+1,M$38,1,1,"Confirmed Day Zero"))=0,#N/A,INDIRECT(ADDRESS($B57+1,M$38,1,1,"Confirmed Day Zero")))</f>
        <v>77</v>
      </c>
      <c r="N57" cm="1">
        <f t="array" aca="1" ref="N57" ca="1">IF(INDIRECT(ADDRESS($B57+1,N$38,1,1,"Confirmed Day Zero"))=0,#N/A,INDIRECT(ADDRESS($B57+1,N$38,1,1,"Confirmed Day Zero")))</f>
        <v>82</v>
      </c>
      <c r="O57" cm="1">
        <f t="array" aca="1" ref="O57" ca="1">IF(INDIRECT(ADDRESS($B57+1,O$38,1,1,"Confirmed Day Zero"))=0,#N/A,INDIRECT(ADDRESS($B57+1,O$38,1,1,"Confirmed Day Zero")))</f>
        <v>84</v>
      </c>
      <c r="P57" cm="1">
        <f t="array" aca="1" ref="P57" ca="1">IF(INDIRECT(ADDRESS($B57+1,P$38,1,1,"Confirmed Day Zero"))=0,#N/A,INDIRECT(ADDRESS($B57+1,P$38,1,1,"Confirmed Day Zero")))</f>
        <v>93</v>
      </c>
      <c r="Q57" cm="1">
        <f t="array" aca="1" ref="Q57" ca="1">IF(INDIRECT(ADDRESS($B57+1,Q$38,1,1,"Confirmed Day Zero"))=0,#N/A,INDIRECT(ADDRESS($B57+1,Q$38,1,1,"Confirmed Day Zero")))</f>
        <v>112</v>
      </c>
      <c r="R57" cm="1">
        <f t="array" aca="1" ref="R57" ca="1">IF(INDIRECT(ADDRESS($B57+1,R$38,1,1,"Confirmed Day Zero"))=0,#N/A,INDIRECT(ADDRESS($B57+1,R$38,1,1,"Confirmed Day Zero")))</f>
        <v>113</v>
      </c>
      <c r="S57" cm="1">
        <f t="array" aca="1" ref="S57" ca="1">IF(INDIRECT(ADDRESS($B57+1,S$38,1,1,"Confirmed Day Zero"))=0,#N/A,INDIRECT(ADDRESS($B57+1,S$38,1,1,"Confirmed Day Zero")))</f>
        <v>121</v>
      </c>
      <c r="T57" cm="1">
        <f t="array" aca="1" ref="T57" ca="1">IF(INDIRECT(ADDRESS($B57+1,T$38,1,1,"Confirmed Day Zero"))=0,#N/A,INDIRECT(ADDRESS($B57+1,T$38,1,1,"Confirmed Day Zero")))</f>
        <v>125</v>
      </c>
      <c r="U57" cm="1">
        <f t="array" aca="1" ref="U57" ca="1">IF(INDIRECT(ADDRESS($B57+1,U$38,1,1,"Confirmed Day Zero"))=0,#N/A,INDIRECT(ADDRESS($B57+1,U$38,1,1,"Confirmed Day Zero")))</f>
        <v>128</v>
      </c>
      <c r="V57" cm="1">
        <f t="array" aca="1" ref="V57" ca="1">IF(INDIRECT(ADDRESS($B57+1,V$38,1,1,"Confirmed Day Zero"))=0,#N/A,INDIRECT(ADDRESS($B57+1,V$38,1,1,"Confirmed Day Zero")))</f>
        <v>130</v>
      </c>
      <c r="W57" cm="1">
        <f t="array" aca="1" ref="W57" ca="1">IF(INDIRECT(ADDRESS($B57+1,W$38,1,1,"Confirmed Day Zero"))=0,#N/A,INDIRECT(ADDRESS($B57+1,W$38,1,1,"Confirmed Day Zero")))</f>
        <v>133</v>
      </c>
      <c r="X57" cm="1">
        <f t="array" aca="1" ref="X57" ca="1">IF(INDIRECT(ADDRESS($B57+1,X$38,1,1,"Confirmed Day Zero"))=0,#N/A,INDIRECT(ADDRESS($B57+1,X$38,1,1,"Confirmed Day Zero")))</f>
        <v>134</v>
      </c>
      <c r="Y57" cm="1">
        <f t="array" aca="1" ref="Y57" ca="1">IF(INDIRECT(ADDRESS($B57+1,Y$38,1,1,"Confirmed Day Zero"))=0,#N/A,INDIRECT(ADDRESS($B57+1,Y$38,1,1,"Confirmed Day Zero")))</f>
        <v>135</v>
      </c>
      <c r="Z57" cm="1">
        <f t="array" aca="1" ref="Z57" ca="1">IF(INDIRECT(ADDRESS($B57+1,Z$38,1,1,"Confirmed Day Zero"))=0,#N/A,INDIRECT(ADDRESS($B57+1,Z$38,1,1,"Confirmed Day Zero")))</f>
        <v>135.25</v>
      </c>
      <c r="AA57" cm="1">
        <f t="array" aca="1" ref="AA57" ca="1">IF(INDIRECT(ADDRESS($B57+1,AA$38,1,1,"Confirmed Day Zero"))=0,#N/A,INDIRECT(ADDRESS($B57+1,AA$38,1,1,"Confirmed Day Zero")))</f>
        <v>135.5</v>
      </c>
      <c r="AB57" cm="1">
        <f t="array" aca="1" ref="AB57" ca="1">IF(INDIRECT(ADDRESS($B57+1,AB$38,1,1,"Confirmed Day Zero"))=0,#N/A,INDIRECT(ADDRESS($B57+1,AB$38,1,1,"Confirmed Day Zero")))</f>
        <v>135.75</v>
      </c>
      <c r="AC57" cm="1">
        <f t="array" aca="1" ref="AC57" ca="1">IF(INDIRECT(ADDRESS($B57+1,AC$38,1,1,"Confirmed Day Zero"))=0,#N/A,INDIRECT(ADDRESS($B57+1,AC$38,1,1,"Confirmed Day Zero")))</f>
        <v>136</v>
      </c>
      <c r="AD57" t="e" cm="1">
        <f t="array" aca="1" ref="AD57" ca="1">IF(INDIRECT(ADDRESS($B57+1,AD$38,1,1,"Confirmed Day Zero"))=0,#N/A,INDIRECT(ADDRESS($B57+1,AD$38,1,1,"Confirmed Day Zero")))</f>
        <v>#N/A</v>
      </c>
      <c r="AE57" t="e" cm="1">
        <f t="array" aca="1" ref="AE57" ca="1">IF(INDIRECT(ADDRESS($B57+1,AE$38,1,1,"Confirmed Day Zero"))=0,#N/A,INDIRECT(ADDRESS($B57+1,AE$38,1,1,"Confirmed Day Zero")))</f>
        <v>#N/A</v>
      </c>
      <c r="AF57" t="e" cm="1">
        <f t="array" aca="1" ref="AF57" ca="1">IF(INDIRECT(ADDRESS($B57+1,AF$38,1,1,"Confirmed Day Zero"))=0,#N/A,INDIRECT(ADDRESS($B57+1,AF$38,1,1,"Confirmed Day Zero")))</f>
        <v>#N/A</v>
      </c>
      <c r="AG57" t="e" cm="1">
        <f t="array" aca="1" ref="AG57" ca="1">IF(INDIRECT(ADDRESS($B57+1,AG$38,1,1,"Confirmed Day Zero"))=0,#N/A,INDIRECT(ADDRESS($B57+1,AG$38,1,1,"Confirmed Day Zero")))</f>
        <v>#N/A</v>
      </c>
      <c r="AH57" t="e" cm="1">
        <f t="array" aca="1" ref="AH57" ca="1">IF(INDIRECT(ADDRESS($B57+1,AH$38,1,1,"Confirmed Day Zero"))=0,#N/A,INDIRECT(ADDRESS($B57+1,AH$38,1,1,"Confirmed Day Zero")))</f>
        <v>#N/A</v>
      </c>
      <c r="AI57" t="e" cm="1">
        <f t="array" aca="1" ref="AI57" ca="1">IF(INDIRECT(ADDRESS($B57+1,AI$38,1,1,"Confirmed Day Zero"))=0,#N/A,INDIRECT(ADDRESS($B57+1,AI$38,1,1,"Confirmed Day Zero")))</f>
        <v>#N/A</v>
      </c>
      <c r="AJ57" t="e" cm="1">
        <f t="array" aca="1" ref="AJ57" ca="1">IF(INDIRECT(ADDRESS($B57+1,AJ$38,1,1,"Confirmed Day Zero"))=0,#N/A,INDIRECT(ADDRESS($B57+1,AJ$38,1,1,"Confirmed Day Zero")))</f>
        <v>#N/A</v>
      </c>
      <c r="AK57" t="e" cm="1">
        <f t="array" aca="1" ref="AK57" ca="1">IF(INDIRECT(ADDRESS($B57+1,AK$38,1,1,"Confirmed Day Zero"))=0,#N/A,INDIRECT(ADDRESS($B57+1,AK$38,1,1,"Confirmed Day Zero")))</f>
        <v>#N/A</v>
      </c>
      <c r="AL57" t="e" cm="1">
        <f t="array" aca="1" ref="AL57" ca="1">IF(INDIRECT(ADDRESS($B57+1,AL$38,1,1,"Confirmed Day Zero"))=0,#N/A,INDIRECT(ADDRESS($B57+1,AL$38,1,1,"Confirmed Day Zero")))</f>
        <v>#N/A</v>
      </c>
      <c r="AM57" t="e" cm="1">
        <f t="array" aca="1" ref="AM57" ca="1">IF(INDIRECT(ADDRESS($B57+1,AM$38,1,1,"Confirmed Day Zero"))=0,#N/A,INDIRECT(ADDRESS($B57+1,AM$38,1,1,"Confirmed Day Zero")))</f>
        <v>#N/A</v>
      </c>
      <c r="AN57" t="e" cm="1">
        <f t="array" aca="1" ref="AN57" ca="1">IF(INDIRECT(ADDRESS($B57+1,AN$38,1,1,"Confirmed Day Zero"))=0,#N/A,INDIRECT(ADDRESS($B57+1,AN$38,1,1,"Confirmed Day Zero")))</f>
        <v>#N/A</v>
      </c>
      <c r="AO57" t="e" cm="1">
        <f t="array" aca="1" ref="AO57" ca="1">IF(INDIRECT(ADDRESS($B57+1,AO$38,1,1,"Confirmed Day Zero"))=0,#N/A,INDIRECT(ADDRESS($B57+1,AO$38,1,1,"Confirmed Day Zero")))</f>
        <v>#N/A</v>
      </c>
      <c r="AP57" t="e" cm="1">
        <f t="array" aca="1" ref="AP57" ca="1">IF(INDIRECT(ADDRESS($B57+1,AP$38,1,1,"Confirmed Day Zero"))=0,#N/A,INDIRECT(ADDRESS($B57+1,AP$38,1,1,"Confirmed Day Zero")))</f>
        <v>#N/A</v>
      </c>
      <c r="AQ57" t="e" cm="1">
        <f t="array" aca="1" ref="AQ57" ca="1">IF(INDIRECT(ADDRESS($B57+1,AQ$38,1,1,"Confirmed Day Zero"))=0,#N/A,INDIRECT(ADDRESS($B57+1,AQ$38,1,1,"Confirmed Day Zero")))</f>
        <v>#N/A</v>
      </c>
      <c r="AR57" t="e" cm="1">
        <f t="array" aca="1" ref="AR57" ca="1">IF(INDIRECT(ADDRESS($B57+1,AR$38,1,1,"Confirmed Day Zero"))=0,#N/A,INDIRECT(ADDRESS($B57+1,AR$38,1,1,"Confirmed Day Zero")))</f>
        <v>#N/A</v>
      </c>
      <c r="AS57" t="e" cm="1">
        <f t="array" aca="1" ref="AS57" ca="1">IF(INDIRECT(ADDRESS($B57+1,AS$38,1,1,"Confirmed Day Zero"))=0,#N/A,INDIRECT(ADDRESS($B57+1,AS$38,1,1,"Confirmed Day Zero")))</f>
        <v>#N/A</v>
      </c>
      <c r="AT57" t="e" cm="1">
        <f t="array" aca="1" ref="AT57" ca="1">IF(INDIRECT(ADDRESS($B57+1,AT$38,1,1,"Confirmed Day Zero"))=0,#N/A,INDIRECT(ADDRESS($B57+1,AT$38,1,1,"Confirmed Day Zero")))</f>
        <v>#N/A</v>
      </c>
      <c r="AU57" t="e" cm="1">
        <f t="array" aca="1" ref="AU57" ca="1">IF(INDIRECT(ADDRESS($B57+1,AU$38,1,1,"Confirmed Day Zero"))=0,#N/A,INDIRECT(ADDRESS($B57+1,AU$38,1,1,"Confirmed Day Zero")))</f>
        <v>#N/A</v>
      </c>
      <c r="AV57" t="e" cm="1">
        <f t="array" aca="1" ref="AV57" ca="1">IF(INDIRECT(ADDRESS($B57+1,AV$38,1,1,"Confirmed Day Zero"))=0,#N/A,INDIRECT(ADDRESS($B57+1,AV$38,1,1,"Confirmed Day Zero")))</f>
        <v>#N/A</v>
      </c>
      <c r="AW57" t="e" cm="1">
        <f t="array" aca="1" ref="AW57" ca="1">IF(INDIRECT(ADDRESS($B57+1,AW$38,1,1,"Confirmed Day Zero"))=0,#N/A,INDIRECT(ADDRESS($B57+1,AW$38,1,1,"Confirmed Day Zero")))</f>
        <v>#N/A</v>
      </c>
      <c r="AX57" t="e" cm="1">
        <f t="array" aca="1" ref="AX57" ca="1">IF(INDIRECT(ADDRESS($B57+1,AX$38,1,1,"Confirmed Day Zero"))=0,#N/A,INDIRECT(ADDRESS($B57+1,AX$38,1,1,"Confirmed Day Zero")))</f>
        <v>#N/A</v>
      </c>
      <c r="AY57" t="e" cm="1">
        <f t="array" aca="1" ref="AY57" ca="1">IF(INDIRECT(ADDRESS($B57+1,AY$38,1,1,"Confirmed Day Zero"))=0,#N/A,INDIRECT(ADDRESS($B57+1,AY$38,1,1,"Confirmed Day Zero")))</f>
        <v>#N/A</v>
      </c>
      <c r="AZ57" t="e" cm="1">
        <f t="array" aca="1" ref="AZ57" ca="1">IF(INDIRECT(ADDRESS($B57+1,AZ$38,1,1,"Confirmed Day Zero"))=0,#N/A,INDIRECT(ADDRESS($B57+1,AZ$38,1,1,"Confirmed Day Zero")))</f>
        <v>#N/A</v>
      </c>
      <c r="BA57" t="e" cm="1">
        <f t="array" aca="1" ref="BA57" ca="1">IF(INDIRECT(ADDRESS($B57+1,BA$38,1,1,"Confirmed Day Zero"))=0,#N/A,INDIRECT(ADDRESS($B57+1,BA$38,1,1,"Confirmed Day Zero")))</f>
        <v>#N/A</v>
      </c>
      <c r="BB57" t="e" cm="1">
        <f t="array" aca="1" ref="BB57" ca="1">IF(INDIRECT(ADDRESS($B57+1,BB$38,1,1,"Confirmed Day Zero"))=0,#N/A,INDIRECT(ADDRESS($B57+1,BB$38,1,1,"Confirmed Day Zero")))</f>
        <v>#N/A</v>
      </c>
      <c r="BC57" t="e" cm="1">
        <f t="array" aca="1" ref="BC57" ca="1">IF(INDIRECT(ADDRESS($B57+1,BC$38,1,1,"Confirmed Day Zero"))=0,#N/A,INDIRECT(ADDRESS($B57+1,BC$38,1,1,"Confirmed Day Zero")))</f>
        <v>#N/A</v>
      </c>
      <c r="BD57" t="e" cm="1">
        <f t="array" aca="1" ref="BD57" ca="1">IF(INDIRECT(ADDRESS($B57+1,BD$38,1,1,"Confirmed Day Zero"))=0,#N/A,INDIRECT(ADDRESS($B57+1,BD$38,1,1,"Confirmed Day Zero")))</f>
        <v>#N/A</v>
      </c>
      <c r="BE57" t="e" cm="1">
        <f t="array" aca="1" ref="BE57" ca="1">IF(INDIRECT(ADDRESS($B57+1,BE$38,1,1,"Confirmed Day Zero"))=0,#N/A,INDIRECT(ADDRESS($B57+1,BE$38,1,1,"Confirmed Day Zero")))</f>
        <v>#N/A</v>
      </c>
      <c r="BF57" t="e" cm="1">
        <f t="array" aca="1" ref="BF57" ca="1">IF(INDIRECT(ADDRESS($B57+1,BF$38,1,1,"Confirmed Day Zero"))=0,#N/A,INDIRECT(ADDRESS($B57+1,BF$38,1,1,"Confirmed Day Zero")))</f>
        <v>#N/A</v>
      </c>
      <c r="BG57" t="e" cm="1">
        <f t="array" aca="1" ref="BG57" ca="1">IF(INDIRECT(ADDRESS($B57+1,BG$38,1,1,"Confirmed Day Zero"))=0,#N/A,INDIRECT(ADDRESS($B57+1,BG$38,1,1,"Confirmed Day Zero")))</f>
        <v>#N/A</v>
      </c>
      <c r="BH57" t="e" cm="1">
        <f t="array" aca="1" ref="BH57" ca="1">IF(INDIRECT(ADDRESS($B57+1,BH$38,1,1,"Confirmed Day Zero"))=0,#N/A,INDIRECT(ADDRESS($B57+1,BH$38,1,1,"Confirmed Day Zero")))</f>
        <v>#N/A</v>
      </c>
      <c r="BI57" t="e" cm="1">
        <f t="array" aca="1" ref="BI57" ca="1">IF(INDIRECT(ADDRESS($B57+1,BI$38,1,1,"Confirmed Day Zero"))=0,#N/A,INDIRECT(ADDRESS($B57+1,BI$38,1,1,"Confirmed Day Zero")))</f>
        <v>#N/A</v>
      </c>
      <c r="BJ57" t="e" cm="1">
        <f t="array" aca="1" ref="BJ57" ca="1">IF(INDIRECT(ADDRESS($B57+1,BJ$38,1,1,"Confirmed Day Zero"))=0,#N/A,INDIRECT(ADDRESS($B57+1,BJ$38,1,1,"Confirmed Day Zero")))</f>
        <v>#N/A</v>
      </c>
      <c r="BK57" t="e" cm="1">
        <f t="array" aca="1" ref="BK57" ca="1">IF(INDIRECT(ADDRESS($B57+1,BK$38,1,1,"Confirmed Day Zero"))=0,#N/A,INDIRECT(ADDRESS($B57+1,BK$38,1,1,"Confirmed Day Zero")))</f>
        <v>#N/A</v>
      </c>
      <c r="BL57" t="e" cm="1">
        <f t="array" aca="1" ref="BL57" ca="1">IF(INDIRECT(ADDRESS($B57+1,BL$38,1,1,"Confirmed Day Zero"))=0,#N/A,INDIRECT(ADDRESS($B57+1,BL$38,1,1,"Confirmed Day Zero")))</f>
        <v>#N/A</v>
      </c>
      <c r="BM57" t="e" cm="1">
        <f t="array" aca="1" ref="BM57" ca="1">IF(INDIRECT(ADDRESS($B57+1,BM$38,1,1,"Confirmed Day Zero"))=0,#N/A,INDIRECT(ADDRESS($B57+1,BM$38,1,1,"Confirmed Day Zero")))</f>
        <v>#N/A</v>
      </c>
      <c r="BN57" t="e" cm="1">
        <f t="array" aca="1" ref="BN57" ca="1">IF(INDIRECT(ADDRESS($B57+1,BN$38,1,1,"Confirmed Day Zero"))=0,#N/A,INDIRECT(ADDRESS($B57+1,BN$38,1,1,"Confirmed Day Zero")))</f>
        <v>#N/A</v>
      </c>
      <c r="BO57" t="e" cm="1">
        <f t="array" aca="1" ref="BO57" ca="1">IF(INDIRECT(ADDRESS($B57+1,BO$38,1,1,"Confirmed Day Zero"))=0,#N/A,INDIRECT(ADDRESS($B57+1,BO$38,1,1,"Confirmed Day Zero")))</f>
        <v>#N/A</v>
      </c>
      <c r="BP57" t="e" cm="1">
        <f t="array" aca="1" ref="BP57" ca="1">IF(INDIRECT(ADDRESS($B57+1,BP$38,1,1,"Confirmed Day Zero"))=0,#N/A,INDIRECT(ADDRESS($B57+1,BP$38,1,1,"Confirmed Day Zero")))</f>
        <v>#N/A</v>
      </c>
      <c r="BQ57" t="e" cm="1">
        <f t="array" aca="1" ref="BQ57" ca="1">IF(INDIRECT(ADDRESS($B57+1,BQ$38,1,1,"Confirmed Day Zero"))=0,#N/A,INDIRECT(ADDRESS($B57+1,BQ$38,1,1,"Confirmed Day Zero")))</f>
        <v>#N/A</v>
      </c>
      <c r="BR57" t="e" cm="1">
        <f t="array" aca="1" ref="BR57" ca="1">IF(INDIRECT(ADDRESS($B57+1,BR$38,1,1,"Confirmed Day Zero"))=0,#N/A,INDIRECT(ADDRESS($B57+1,BR$38,1,1,"Confirmed Day Zero")))</f>
        <v>#N/A</v>
      </c>
      <c r="BS57" t="e" cm="1">
        <f t="array" aca="1" ref="BS57" ca="1">IF(INDIRECT(ADDRESS($B57+1,BS$38,1,1,"Confirmed Day Zero"))=0,#N/A,INDIRECT(ADDRESS($B57+1,BS$38,1,1,"Confirmed Day Zero")))</f>
        <v>#N/A</v>
      </c>
      <c r="BT57" t="e" cm="1">
        <f t="array" aca="1" ref="BT57" ca="1">IF(INDIRECT(ADDRESS($B57+1,BT$38,1,1,"Confirmed Day Zero"))=0,#N/A,INDIRECT(ADDRESS($B57+1,BT$38,1,1,"Confirmed Day Zero")))</f>
        <v>#N/A</v>
      </c>
      <c r="BU57" t="e" cm="1">
        <f t="array" aca="1" ref="BU57" ca="1">IF(INDIRECT(ADDRESS($B57+1,BU$38,1,1,"Confirmed Day Zero"))=0,#N/A,INDIRECT(ADDRESS($B57+1,BU$38,1,1,"Confirmed Day Zero")))</f>
        <v>#N/A</v>
      </c>
      <c r="BV57" t="e" cm="1">
        <f t="array" aca="1" ref="BV57" ca="1">IF(INDIRECT(ADDRESS($B57+1,BV$38,1,1,"Confirmed Day Zero"))=0,#N/A,INDIRECT(ADDRESS($B57+1,BV$38,1,1,"Confirmed Day Zero")))</f>
        <v>#N/A</v>
      </c>
      <c r="BW57" t="e" cm="1">
        <f t="array" aca="1" ref="BW57" ca="1">IF(INDIRECT(ADDRESS($B57+1,BW$38,1,1,"Confirmed Day Zero"))=0,#N/A,INDIRECT(ADDRESS($B57+1,BW$38,1,1,"Confirmed Day Zero")))</f>
        <v>#N/A</v>
      </c>
      <c r="BX57" t="e" cm="1">
        <f t="array" aca="1" ref="BX57" ca="1">IF(INDIRECT(ADDRESS($B57+1,BX$38,1,1,"Confirmed Day Zero"))=0,#N/A,INDIRECT(ADDRESS($B57+1,BX$38,1,1,"Confirmed Day Zero")))</f>
        <v>#N/A</v>
      </c>
      <c r="BY57" t="e" cm="1">
        <f t="array" aca="1" ref="BY57" ca="1">IF(INDIRECT(ADDRESS($B57+1,BY$38,1,1,"Confirmed Day Zero"))=0,#N/A,INDIRECT(ADDRESS($B57+1,BY$38,1,1,"Confirmed Day Zero")))</f>
        <v>#N/A</v>
      </c>
      <c r="BZ57" t="e" cm="1">
        <f t="array" aca="1" ref="BZ57" ca="1">IF(INDIRECT(ADDRESS($B57+1,BZ$38,1,1,"Confirmed Day Zero"))=0,#N/A,INDIRECT(ADDRESS($B57+1,BZ$38,1,1,"Confirmed Day Zero")))</f>
        <v>#N/A</v>
      </c>
      <c r="CA57" t="e" cm="1">
        <f t="array" aca="1" ref="CA57" ca="1">IF(INDIRECT(ADDRESS($B57+1,CA$38,1,1,"Confirmed Day Zero"))=0,#N/A,INDIRECT(ADDRESS($B57+1,CA$38,1,1,"Confirmed Day Zero")))</f>
        <v>#N/A</v>
      </c>
      <c r="CB57" t="e" cm="1">
        <f t="array" aca="1" ref="CB57" ca="1">IF(INDIRECT(ADDRESS($B57+1,CB$38,1,1,"Confirmed Day Zero"))=0,#N/A,INDIRECT(ADDRESS($B57+1,CB$38,1,1,"Confirmed Day Zero")))</f>
        <v>#N/A</v>
      </c>
      <c r="CC57" t="e" cm="1">
        <f t="array" aca="1" ref="CC57" ca="1">IF(INDIRECT(ADDRESS($B57+1,CC$38,1,1,"Confirmed Day Zero"))=0,#N/A,INDIRECT(ADDRESS($B57+1,CC$38,1,1,"Confirmed Day Zero")))</f>
        <v>#N/A</v>
      </c>
      <c r="CD57" t="e" cm="1">
        <f t="array" aca="1" ref="CD57" ca="1">IF(INDIRECT(ADDRESS($B57+1,CD$38,1,1,"Confirmed Day Zero"))=0,#N/A,INDIRECT(ADDRESS($B57+1,CD$38,1,1,"Confirmed Day Zero")))</f>
        <v>#N/A</v>
      </c>
      <c r="CE57" t="e" cm="1">
        <f t="array" aca="1" ref="CE57" ca="1">IF(INDIRECT(ADDRESS($B57+1,CE$38,1,1,"Confirmed Day Zero"))=0,#N/A,INDIRECT(ADDRESS($B57+1,CE$38,1,1,"Confirmed Day Zero")))</f>
        <v>#N/A</v>
      </c>
      <c r="CF57" t="e" cm="1">
        <f t="array" aca="1" ref="CF57" ca="1">IF(INDIRECT(ADDRESS($B57+1,CF$38,1,1,"Confirmed Day Zero"))=0,#N/A,INDIRECT(ADDRESS($B57+1,CF$38,1,1,"Confirmed Day Zero")))</f>
        <v>#N/A</v>
      </c>
      <c r="CG57" t="e" cm="1">
        <f t="array" aca="1" ref="CG57" ca="1">IF(INDIRECT(ADDRESS($B57+1,CG$38,1,1,"Confirmed Day Zero"))=0,#N/A,INDIRECT(ADDRESS($B57+1,CG$38,1,1,"Confirmed Day Zero")))</f>
        <v>#N/A</v>
      </c>
      <c r="CH57" t="e" cm="1">
        <f t="array" aca="1" ref="CH57" ca="1">IF(INDIRECT(ADDRESS($B57+1,CH$38,1,1,"Confirmed Day Zero"))=0,#N/A,INDIRECT(ADDRESS($B57+1,CH$38,1,1,"Confirmed Day Zero")))</f>
        <v>#N/A</v>
      </c>
      <c r="CI57" t="e" cm="1">
        <f t="array" aca="1" ref="CI57" ca="1">IF(INDIRECT(ADDRESS($B57+1,CI$38,1,1,"Confirmed Day Zero"))=0,#N/A,INDIRECT(ADDRESS($B57+1,CI$38,1,1,"Confirmed Day Zero")))</f>
        <v>#N/A</v>
      </c>
      <c r="CJ57" t="e" cm="1">
        <f t="array" aca="1" ref="CJ57" ca="1">IF(INDIRECT(ADDRESS($B57+1,CJ$38,1,1,"Confirmed Day Zero"))=0,#N/A,INDIRECT(ADDRESS($B57+1,CJ$38,1,1,"Confirmed Day Zero")))</f>
        <v>#N/A</v>
      </c>
      <c r="CK57" t="e" cm="1">
        <f t="array" aca="1" ref="CK57" ca="1">IF(INDIRECT(ADDRESS($B57+1,CK$38,1,1,"Confirmed Day Zero"))=0,#N/A,INDIRECT(ADDRESS($B57+1,CK$38,1,1,"Confirmed Day Zero")))</f>
        <v>#N/A</v>
      </c>
      <c r="CL57" t="e" cm="1">
        <f t="array" aca="1" ref="CL57" ca="1">IF(INDIRECT(ADDRESS($B57+1,CL$38,1,1,"Confirmed Day Zero"))=0,#N/A,INDIRECT(ADDRESS($B57+1,CL$38,1,1,"Confirmed Day Zero")))</f>
        <v>#N/A</v>
      </c>
      <c r="CM57" t="e" cm="1">
        <f t="array" aca="1" ref="CM57" ca="1">IF(INDIRECT(ADDRESS($B57+1,CM$38,1,1,"Confirmed Day Zero"))=0,#N/A,INDIRECT(ADDRESS($B57+1,CM$38,1,1,"Confirmed Day Zero")))</f>
        <v>#N/A</v>
      </c>
      <c r="CN57" t="e" cm="1">
        <f t="array" aca="1" ref="CN57" ca="1">IF(INDIRECT(ADDRESS($B57+1,CN$38,1,1,"Confirmed Day Zero"))=0,#N/A,INDIRECT(ADDRESS($B57+1,CN$38,1,1,"Confirmed Day Zero")))</f>
        <v>#N/A</v>
      </c>
      <c r="CO57" t="e" cm="1">
        <f t="array" aca="1" ref="CO57" ca="1">IF(INDIRECT(ADDRESS($B57+1,CO$38,1,1,"Confirmed Day Zero"))=0,#N/A,INDIRECT(ADDRESS($B57+1,CO$38,1,1,"Confirmed Day Zero")))</f>
        <v>#N/A</v>
      </c>
      <c r="CP57" t="e" cm="1">
        <f t="array" aca="1" ref="CP57" ca="1">IF(INDIRECT(ADDRESS($B57+1,CP$38,1,1,"Confirmed Day Zero"))=0,#N/A,INDIRECT(ADDRESS($B57+1,CP$38,1,1,"Confirmed Day Zero")))</f>
        <v>#N/A</v>
      </c>
      <c r="CQ57" t="e" cm="1">
        <f t="array" aca="1" ref="CQ57" ca="1">IF(INDIRECT(ADDRESS($B57+1,CQ$38,1,1,"Confirmed Day Zero"))=0,#N/A,INDIRECT(ADDRESS($B57+1,CQ$38,1,1,"Confirmed Day Zero")))</f>
        <v>#N/A</v>
      </c>
      <c r="CR57" t="e" cm="1">
        <f t="array" aca="1" ref="CR57" ca="1">IF(INDIRECT(ADDRESS($B57+1,CR$38,1,1,"Confirmed Day Zero"))=0,#N/A,INDIRECT(ADDRESS($B57+1,CR$38,1,1,"Confirmed Day Zero")))</f>
        <v>#N/A</v>
      </c>
    </row>
    <row r="58" spans="1:96" x14ac:dyDescent="0.25">
      <c r="A58" t="e">
        <f t="shared" ca="1" si="53"/>
        <v>#VALUE!</v>
      </c>
      <c r="B58" s="12">
        <f t="shared" si="52"/>
        <v>16</v>
      </c>
      <c r="C58" t="str" cm="1">
        <f t="array" aca="1" ref="C58" ca="1">INDIRECT(ADDRESS($B58+1,1,1,1,"Confirmed Day Zero"))</f>
        <v>US Hawaii</v>
      </c>
      <c r="D58" s="1" cm="1">
        <f t="array" aca="1" ref="D58" ca="1">IF(INDIRECT(ADDRESS($B58+1,D$38,1,1,"Confirmed Day Zero"))=0,#N/A,INDIRECT(ADDRESS($B58+1,D$38,1,1,"Confirmed Day Zero")))</f>
        <v>1415872</v>
      </c>
      <c r="E58" cm="1">
        <f t="array" aca="1" ref="E58" ca="1">IF(INDIRECT(ADDRESS($B58+1,E$38,1,1,"Confirmed Day Zero"))=0,#N/A,INDIRECT(ADDRESS($B58+1,E$38,1,1,"Confirmed Day Zero")))</f>
        <v>37</v>
      </c>
      <c r="F58" cm="1">
        <f t="array" aca="1" ref="F58" ca="1">IF(INDIRECT(ADDRESS($B58+1,F$38,1,1,"Confirmed Day Zero"))=0,#N/A,INDIRECT(ADDRESS($B58+1,F$38,1,1,"Confirmed Day Zero")))</f>
        <v>48</v>
      </c>
      <c r="G58" cm="1">
        <f t="array" aca="1" ref="G58" ca="1">IF(INDIRECT(ADDRESS($B58+1,G$38,1,1,"Confirmed Day Zero"))=0,#N/A,INDIRECT(ADDRESS($B58+1,G$38,1,1,"Confirmed Day Zero")))</f>
        <v>56</v>
      </c>
      <c r="H58" cm="1">
        <f t="array" aca="1" ref="H58" ca="1">IF(INDIRECT(ADDRESS($B58+1,H$38,1,1,"Confirmed Day Zero"))=0,#N/A,INDIRECT(ADDRESS($B58+1,H$38,1,1,"Confirmed Day Zero")))</f>
        <v>77</v>
      </c>
      <c r="I58" cm="1">
        <f t="array" aca="1" ref="I58" ca="1">IF(INDIRECT(ADDRESS($B58+1,I$38,1,1,"Confirmed Day Zero"))=0,#N/A,INDIRECT(ADDRESS($B58+1,I$38,1,1,"Confirmed Day Zero")))</f>
        <v>90</v>
      </c>
      <c r="J58" cm="1">
        <f t="array" aca="1" ref="J58" ca="1">IF(INDIRECT(ADDRESS($B58+1,J$38,1,1,"Confirmed Day Zero"))=0,#N/A,INDIRECT(ADDRESS($B58+1,J$38,1,1,"Confirmed Day Zero")))</f>
        <v>95</v>
      </c>
      <c r="K58" cm="1">
        <f t="array" aca="1" ref="K58" ca="1">IF(INDIRECT(ADDRESS($B58+1,K$38,1,1,"Confirmed Day Zero"))=0,#N/A,INDIRECT(ADDRESS($B58+1,K$38,1,1,"Confirmed Day Zero")))</f>
        <v>106</v>
      </c>
      <c r="L58" cm="1">
        <f t="array" aca="1" ref="L58" ca="1">IF(INDIRECT(ADDRESS($B58+1,L$38,1,1,"Confirmed Day Zero"))=0,#N/A,INDIRECT(ADDRESS($B58+1,L$38,1,1,"Confirmed Day Zero")))</f>
        <v>120</v>
      </c>
      <c r="M58" cm="1">
        <f t="array" aca="1" ref="M58" ca="1">IF(INDIRECT(ADDRESS($B58+1,M$38,1,1,"Confirmed Day Zero"))=0,#N/A,INDIRECT(ADDRESS($B58+1,M$38,1,1,"Confirmed Day Zero")))</f>
        <v>151</v>
      </c>
      <c r="N58" cm="1">
        <f t="array" aca="1" ref="N58" ca="1">IF(INDIRECT(ADDRESS($B58+1,N$38,1,1,"Confirmed Day Zero"))=0,#N/A,INDIRECT(ADDRESS($B58+1,N$38,1,1,"Confirmed Day Zero")))</f>
        <v>175</v>
      </c>
      <c r="O58" cm="1">
        <f t="array" aca="1" ref="O58" ca="1">IF(INDIRECT(ADDRESS($B58+1,O$38,1,1,"Confirmed Day Zero"))=0,#N/A,INDIRECT(ADDRESS($B58+1,O$38,1,1,"Confirmed Day Zero")))</f>
        <v>204</v>
      </c>
      <c r="P58" cm="1">
        <f t="array" aca="1" ref="P58" ca="1">IF(INDIRECT(ADDRESS($B58+1,P$38,1,1,"Confirmed Day Zero"))=0,#N/A,INDIRECT(ADDRESS($B58+1,P$38,1,1,"Confirmed Day Zero")))</f>
        <v>208</v>
      </c>
      <c r="Q58" cm="1">
        <f t="array" aca="1" ref="Q58" ca="1">IF(INDIRECT(ADDRESS($B58+1,Q$38,1,1,"Confirmed Day Zero"))=0,#N/A,INDIRECT(ADDRESS($B58+1,Q$38,1,1,"Confirmed Day Zero")))</f>
        <v>258</v>
      </c>
      <c r="R58" cm="1">
        <f t="array" aca="1" ref="R58" ca="1">IF(INDIRECT(ADDRESS($B58+1,R$38,1,1,"Confirmed Day Zero"))=0,#N/A,INDIRECT(ADDRESS($B58+1,R$38,1,1,"Confirmed Day Zero")))</f>
        <v>285</v>
      </c>
      <c r="S58" cm="1">
        <f t="array" aca="1" ref="S58" ca="1">IF(INDIRECT(ADDRESS($B58+1,S$38,1,1,"Confirmed Day Zero"))=0,#N/A,INDIRECT(ADDRESS($B58+1,S$38,1,1,"Confirmed Day Zero")))</f>
        <v>319</v>
      </c>
      <c r="T58" cm="1">
        <f t="array" aca="1" ref="T58" ca="1">IF(INDIRECT(ADDRESS($B58+1,T$38,1,1,"Confirmed Day Zero"))=0,#N/A,INDIRECT(ADDRESS($B58+1,T$38,1,1,"Confirmed Day Zero")))</f>
        <v>351</v>
      </c>
      <c r="U58" cm="1">
        <f t="array" aca="1" ref="U58" ca="1">IF(INDIRECT(ADDRESS($B58+1,U$38,1,1,"Confirmed Day Zero"))=0,#N/A,INDIRECT(ADDRESS($B58+1,U$38,1,1,"Confirmed Day Zero")))</f>
        <v>371</v>
      </c>
      <c r="V58" cm="1">
        <f t="array" aca="1" ref="V58" ca="1">IF(INDIRECT(ADDRESS($B58+1,V$38,1,1,"Confirmed Day Zero"))=0,#N/A,INDIRECT(ADDRESS($B58+1,V$38,1,1,"Confirmed Day Zero")))</f>
        <v>387</v>
      </c>
      <c r="W58" cm="1">
        <f t="array" aca="1" ref="W58" ca="1">IF(INDIRECT(ADDRESS($B58+1,W$38,1,1,"Confirmed Day Zero"))=0,#N/A,INDIRECT(ADDRESS($B58+1,W$38,1,1,"Confirmed Day Zero")))</f>
        <v>410</v>
      </c>
      <c r="X58" cm="1">
        <f t="array" aca="1" ref="X58" ca="1">IF(INDIRECT(ADDRESS($B58+1,X$38,1,1,"Confirmed Day Zero"))=0,#N/A,INDIRECT(ADDRESS($B58+1,X$38,1,1,"Confirmed Day Zero")))</f>
        <v>435</v>
      </c>
      <c r="Y58" cm="1">
        <f t="array" aca="1" ref="Y58" ca="1">IF(INDIRECT(ADDRESS($B58+1,Y$38,1,1,"Confirmed Day Zero"))=0,#N/A,INDIRECT(ADDRESS($B58+1,Y$38,1,1,"Confirmed Day Zero")))</f>
        <v>442</v>
      </c>
      <c r="Z58" cm="1">
        <f t="array" aca="1" ref="Z58" ca="1">IF(INDIRECT(ADDRESS($B58+1,Z$38,1,1,"Confirmed Day Zero"))=0,#N/A,INDIRECT(ADDRESS($B58+1,Z$38,1,1,"Confirmed Day Zero")))</f>
        <v>465</v>
      </c>
      <c r="AA58" cm="1">
        <f t="array" aca="1" ref="AA58" ca="1">IF(INDIRECT(ADDRESS($B58+1,AA$38,1,1,"Confirmed Day Zero"))=0,#N/A,INDIRECT(ADDRESS($B58+1,AA$38,1,1,"Confirmed Day Zero")))</f>
        <v>486</v>
      </c>
      <c r="AB58" cm="1">
        <f t="array" aca="1" ref="AB58" ca="1">IF(INDIRECT(ADDRESS($B58+1,AB$38,1,1,"Confirmed Day Zero"))=0,#N/A,INDIRECT(ADDRESS($B58+1,AB$38,1,1,"Confirmed Day Zero")))</f>
        <v>499</v>
      </c>
      <c r="AC58" cm="1">
        <f t="array" aca="1" ref="AC58" ca="1">IF(INDIRECT(ADDRESS($B58+1,AC$38,1,1,"Confirmed Day Zero"))=0,#N/A,INDIRECT(ADDRESS($B58+1,AC$38,1,1,"Confirmed Day Zero")))</f>
        <v>504</v>
      </c>
      <c r="AD58" cm="1">
        <f t="array" aca="1" ref="AD58" ca="1">IF(INDIRECT(ADDRESS($B58+1,AD$38,1,1,"Confirmed Day Zero"))=0,#N/A,INDIRECT(ADDRESS($B58+1,AD$38,1,1,"Confirmed Day Zero")))</f>
        <v>517</v>
      </c>
      <c r="AE58" cm="1">
        <f t="array" aca="1" ref="AE58" ca="1">IF(INDIRECT(ADDRESS($B58+1,AE$38,1,1,"Confirmed Day Zero"))=0,#N/A,INDIRECT(ADDRESS($B58+1,AE$38,1,1,"Confirmed Day Zero")))</f>
        <v>530</v>
      </c>
      <c r="AF58" cm="1">
        <f t="array" aca="1" ref="AF58" ca="1">IF(INDIRECT(ADDRESS($B58+1,AF$38,1,1,"Confirmed Day Zero"))=0,#N/A,INDIRECT(ADDRESS($B58+1,AF$38,1,1,"Confirmed Day Zero")))</f>
        <v>541</v>
      </c>
      <c r="AG58" t="e" cm="1">
        <f t="array" aca="1" ref="AG58" ca="1">IF(INDIRECT(ADDRESS($B58+1,AG$38,1,1,"Confirmed Day Zero"))=0,#N/A,INDIRECT(ADDRESS($B58+1,AG$38,1,1,"Confirmed Day Zero")))</f>
        <v>#N/A</v>
      </c>
      <c r="AH58" t="e" cm="1">
        <f t="array" aca="1" ref="AH58" ca="1">IF(INDIRECT(ADDRESS($B58+1,AH$38,1,1,"Confirmed Day Zero"))=0,#N/A,INDIRECT(ADDRESS($B58+1,AH$38,1,1,"Confirmed Day Zero")))</f>
        <v>#N/A</v>
      </c>
      <c r="AI58" t="e" cm="1">
        <f t="array" aca="1" ref="AI58" ca="1">IF(INDIRECT(ADDRESS($B58+1,AI$38,1,1,"Confirmed Day Zero"))=0,#N/A,INDIRECT(ADDRESS($B58+1,AI$38,1,1,"Confirmed Day Zero")))</f>
        <v>#N/A</v>
      </c>
      <c r="AJ58" t="e" cm="1">
        <f t="array" aca="1" ref="AJ58" ca="1">IF(INDIRECT(ADDRESS($B58+1,AJ$38,1,1,"Confirmed Day Zero"))=0,#N/A,INDIRECT(ADDRESS($B58+1,AJ$38,1,1,"Confirmed Day Zero")))</f>
        <v>#N/A</v>
      </c>
      <c r="AK58" t="e" cm="1">
        <f t="array" aca="1" ref="AK58" ca="1">IF(INDIRECT(ADDRESS($B58+1,AK$38,1,1,"Confirmed Day Zero"))=0,#N/A,INDIRECT(ADDRESS($B58+1,AK$38,1,1,"Confirmed Day Zero")))</f>
        <v>#N/A</v>
      </c>
      <c r="AL58" t="e" cm="1">
        <f t="array" aca="1" ref="AL58" ca="1">IF(INDIRECT(ADDRESS($B58+1,AL$38,1,1,"Confirmed Day Zero"))=0,#N/A,INDIRECT(ADDRESS($B58+1,AL$38,1,1,"Confirmed Day Zero")))</f>
        <v>#N/A</v>
      </c>
      <c r="AM58" t="e" cm="1">
        <f t="array" aca="1" ref="AM58" ca="1">IF(INDIRECT(ADDRESS($B58+1,AM$38,1,1,"Confirmed Day Zero"))=0,#N/A,INDIRECT(ADDRESS($B58+1,AM$38,1,1,"Confirmed Day Zero")))</f>
        <v>#N/A</v>
      </c>
      <c r="AN58" t="e" cm="1">
        <f t="array" aca="1" ref="AN58" ca="1">IF(INDIRECT(ADDRESS($B58+1,AN$38,1,1,"Confirmed Day Zero"))=0,#N/A,INDIRECT(ADDRESS($B58+1,AN$38,1,1,"Confirmed Day Zero")))</f>
        <v>#N/A</v>
      </c>
      <c r="AO58" t="e" cm="1">
        <f t="array" aca="1" ref="AO58" ca="1">IF(INDIRECT(ADDRESS($B58+1,AO$38,1,1,"Confirmed Day Zero"))=0,#N/A,INDIRECT(ADDRESS($B58+1,AO$38,1,1,"Confirmed Day Zero")))</f>
        <v>#N/A</v>
      </c>
      <c r="AP58" t="e" cm="1">
        <f t="array" aca="1" ref="AP58" ca="1">IF(INDIRECT(ADDRESS($B58+1,AP$38,1,1,"Confirmed Day Zero"))=0,#N/A,INDIRECT(ADDRESS($B58+1,AP$38,1,1,"Confirmed Day Zero")))</f>
        <v>#N/A</v>
      </c>
      <c r="AQ58" t="e" cm="1">
        <f t="array" aca="1" ref="AQ58" ca="1">IF(INDIRECT(ADDRESS($B58+1,AQ$38,1,1,"Confirmed Day Zero"))=0,#N/A,INDIRECT(ADDRESS($B58+1,AQ$38,1,1,"Confirmed Day Zero")))</f>
        <v>#N/A</v>
      </c>
      <c r="AR58" t="e" cm="1">
        <f t="array" aca="1" ref="AR58" ca="1">IF(INDIRECT(ADDRESS($B58+1,AR$38,1,1,"Confirmed Day Zero"))=0,#N/A,INDIRECT(ADDRESS($B58+1,AR$38,1,1,"Confirmed Day Zero")))</f>
        <v>#N/A</v>
      </c>
      <c r="AS58" t="e" cm="1">
        <f t="array" aca="1" ref="AS58" ca="1">IF(INDIRECT(ADDRESS($B58+1,AS$38,1,1,"Confirmed Day Zero"))=0,#N/A,INDIRECT(ADDRESS($B58+1,AS$38,1,1,"Confirmed Day Zero")))</f>
        <v>#N/A</v>
      </c>
      <c r="AT58" t="e" cm="1">
        <f t="array" aca="1" ref="AT58" ca="1">IF(INDIRECT(ADDRESS($B58+1,AT$38,1,1,"Confirmed Day Zero"))=0,#N/A,INDIRECT(ADDRESS($B58+1,AT$38,1,1,"Confirmed Day Zero")))</f>
        <v>#N/A</v>
      </c>
      <c r="AU58" t="e" cm="1">
        <f t="array" aca="1" ref="AU58" ca="1">IF(INDIRECT(ADDRESS($B58+1,AU$38,1,1,"Confirmed Day Zero"))=0,#N/A,INDIRECT(ADDRESS($B58+1,AU$38,1,1,"Confirmed Day Zero")))</f>
        <v>#N/A</v>
      </c>
      <c r="AV58" t="e" cm="1">
        <f t="array" aca="1" ref="AV58" ca="1">IF(INDIRECT(ADDRESS($B58+1,AV$38,1,1,"Confirmed Day Zero"))=0,#N/A,INDIRECT(ADDRESS($B58+1,AV$38,1,1,"Confirmed Day Zero")))</f>
        <v>#N/A</v>
      </c>
      <c r="AW58" t="e" cm="1">
        <f t="array" aca="1" ref="AW58" ca="1">IF(INDIRECT(ADDRESS($B58+1,AW$38,1,1,"Confirmed Day Zero"))=0,#N/A,INDIRECT(ADDRESS($B58+1,AW$38,1,1,"Confirmed Day Zero")))</f>
        <v>#N/A</v>
      </c>
      <c r="AX58" t="e" cm="1">
        <f t="array" aca="1" ref="AX58" ca="1">IF(INDIRECT(ADDRESS($B58+1,AX$38,1,1,"Confirmed Day Zero"))=0,#N/A,INDIRECT(ADDRESS($B58+1,AX$38,1,1,"Confirmed Day Zero")))</f>
        <v>#N/A</v>
      </c>
      <c r="AY58" t="e" cm="1">
        <f t="array" aca="1" ref="AY58" ca="1">IF(INDIRECT(ADDRESS($B58+1,AY$38,1,1,"Confirmed Day Zero"))=0,#N/A,INDIRECT(ADDRESS($B58+1,AY$38,1,1,"Confirmed Day Zero")))</f>
        <v>#N/A</v>
      </c>
      <c r="AZ58" t="e" cm="1">
        <f t="array" aca="1" ref="AZ58" ca="1">IF(INDIRECT(ADDRESS($B58+1,AZ$38,1,1,"Confirmed Day Zero"))=0,#N/A,INDIRECT(ADDRESS($B58+1,AZ$38,1,1,"Confirmed Day Zero")))</f>
        <v>#N/A</v>
      </c>
      <c r="BA58" t="e" cm="1">
        <f t="array" aca="1" ref="BA58" ca="1">IF(INDIRECT(ADDRESS($B58+1,BA$38,1,1,"Confirmed Day Zero"))=0,#N/A,INDIRECT(ADDRESS($B58+1,BA$38,1,1,"Confirmed Day Zero")))</f>
        <v>#N/A</v>
      </c>
      <c r="BB58" t="e" cm="1">
        <f t="array" aca="1" ref="BB58" ca="1">IF(INDIRECT(ADDRESS($B58+1,BB$38,1,1,"Confirmed Day Zero"))=0,#N/A,INDIRECT(ADDRESS($B58+1,BB$38,1,1,"Confirmed Day Zero")))</f>
        <v>#N/A</v>
      </c>
      <c r="BC58" t="e" cm="1">
        <f t="array" aca="1" ref="BC58" ca="1">IF(INDIRECT(ADDRESS($B58+1,BC$38,1,1,"Confirmed Day Zero"))=0,#N/A,INDIRECT(ADDRESS($B58+1,BC$38,1,1,"Confirmed Day Zero")))</f>
        <v>#N/A</v>
      </c>
      <c r="BD58" t="e" cm="1">
        <f t="array" aca="1" ref="BD58" ca="1">IF(INDIRECT(ADDRESS($B58+1,BD$38,1,1,"Confirmed Day Zero"))=0,#N/A,INDIRECT(ADDRESS($B58+1,BD$38,1,1,"Confirmed Day Zero")))</f>
        <v>#N/A</v>
      </c>
      <c r="BE58" t="e" cm="1">
        <f t="array" aca="1" ref="BE58" ca="1">IF(INDIRECT(ADDRESS($B58+1,BE$38,1,1,"Confirmed Day Zero"))=0,#N/A,INDIRECT(ADDRESS($B58+1,BE$38,1,1,"Confirmed Day Zero")))</f>
        <v>#N/A</v>
      </c>
      <c r="BF58" t="e" cm="1">
        <f t="array" aca="1" ref="BF58" ca="1">IF(INDIRECT(ADDRESS($B58+1,BF$38,1,1,"Confirmed Day Zero"))=0,#N/A,INDIRECT(ADDRESS($B58+1,BF$38,1,1,"Confirmed Day Zero")))</f>
        <v>#N/A</v>
      </c>
      <c r="BG58" t="e" cm="1">
        <f t="array" aca="1" ref="BG58" ca="1">IF(INDIRECT(ADDRESS($B58+1,BG$38,1,1,"Confirmed Day Zero"))=0,#N/A,INDIRECT(ADDRESS($B58+1,BG$38,1,1,"Confirmed Day Zero")))</f>
        <v>#N/A</v>
      </c>
      <c r="BH58" t="e" cm="1">
        <f t="array" aca="1" ref="BH58" ca="1">IF(INDIRECT(ADDRESS($B58+1,BH$38,1,1,"Confirmed Day Zero"))=0,#N/A,INDIRECT(ADDRESS($B58+1,BH$38,1,1,"Confirmed Day Zero")))</f>
        <v>#N/A</v>
      </c>
      <c r="BI58" t="e" cm="1">
        <f t="array" aca="1" ref="BI58" ca="1">IF(INDIRECT(ADDRESS($B58+1,BI$38,1,1,"Confirmed Day Zero"))=0,#N/A,INDIRECT(ADDRESS($B58+1,BI$38,1,1,"Confirmed Day Zero")))</f>
        <v>#N/A</v>
      </c>
      <c r="BJ58" t="e" cm="1">
        <f t="array" aca="1" ref="BJ58" ca="1">IF(INDIRECT(ADDRESS($B58+1,BJ$38,1,1,"Confirmed Day Zero"))=0,#N/A,INDIRECT(ADDRESS($B58+1,BJ$38,1,1,"Confirmed Day Zero")))</f>
        <v>#N/A</v>
      </c>
      <c r="BK58" t="e" cm="1">
        <f t="array" aca="1" ref="BK58" ca="1">IF(INDIRECT(ADDRESS($B58+1,BK$38,1,1,"Confirmed Day Zero"))=0,#N/A,INDIRECT(ADDRESS($B58+1,BK$38,1,1,"Confirmed Day Zero")))</f>
        <v>#N/A</v>
      </c>
      <c r="BL58" t="e" cm="1">
        <f t="array" aca="1" ref="BL58" ca="1">IF(INDIRECT(ADDRESS($B58+1,BL$38,1,1,"Confirmed Day Zero"))=0,#N/A,INDIRECT(ADDRESS($B58+1,BL$38,1,1,"Confirmed Day Zero")))</f>
        <v>#N/A</v>
      </c>
      <c r="BM58" t="e" cm="1">
        <f t="array" aca="1" ref="BM58" ca="1">IF(INDIRECT(ADDRESS($B58+1,BM$38,1,1,"Confirmed Day Zero"))=0,#N/A,INDIRECT(ADDRESS($B58+1,BM$38,1,1,"Confirmed Day Zero")))</f>
        <v>#N/A</v>
      </c>
      <c r="BN58" t="e" cm="1">
        <f t="array" aca="1" ref="BN58" ca="1">IF(INDIRECT(ADDRESS($B58+1,BN$38,1,1,"Confirmed Day Zero"))=0,#N/A,INDIRECT(ADDRESS($B58+1,BN$38,1,1,"Confirmed Day Zero")))</f>
        <v>#N/A</v>
      </c>
      <c r="BO58" t="e" cm="1">
        <f t="array" aca="1" ref="BO58" ca="1">IF(INDIRECT(ADDRESS($B58+1,BO$38,1,1,"Confirmed Day Zero"))=0,#N/A,INDIRECT(ADDRESS($B58+1,BO$38,1,1,"Confirmed Day Zero")))</f>
        <v>#N/A</v>
      </c>
      <c r="BP58" t="e" cm="1">
        <f t="array" aca="1" ref="BP58" ca="1">IF(INDIRECT(ADDRESS($B58+1,BP$38,1,1,"Confirmed Day Zero"))=0,#N/A,INDIRECT(ADDRESS($B58+1,BP$38,1,1,"Confirmed Day Zero")))</f>
        <v>#N/A</v>
      </c>
      <c r="BQ58" t="e" cm="1">
        <f t="array" aca="1" ref="BQ58" ca="1">IF(INDIRECT(ADDRESS($B58+1,BQ$38,1,1,"Confirmed Day Zero"))=0,#N/A,INDIRECT(ADDRESS($B58+1,BQ$38,1,1,"Confirmed Day Zero")))</f>
        <v>#N/A</v>
      </c>
      <c r="BR58" t="e" cm="1">
        <f t="array" aca="1" ref="BR58" ca="1">IF(INDIRECT(ADDRESS($B58+1,BR$38,1,1,"Confirmed Day Zero"))=0,#N/A,INDIRECT(ADDRESS($B58+1,BR$38,1,1,"Confirmed Day Zero")))</f>
        <v>#N/A</v>
      </c>
      <c r="BS58" t="e" cm="1">
        <f t="array" aca="1" ref="BS58" ca="1">IF(INDIRECT(ADDRESS($B58+1,BS$38,1,1,"Confirmed Day Zero"))=0,#N/A,INDIRECT(ADDRESS($B58+1,BS$38,1,1,"Confirmed Day Zero")))</f>
        <v>#N/A</v>
      </c>
      <c r="BT58" t="e" cm="1">
        <f t="array" aca="1" ref="BT58" ca="1">IF(INDIRECT(ADDRESS($B58+1,BT$38,1,1,"Confirmed Day Zero"))=0,#N/A,INDIRECT(ADDRESS($B58+1,BT$38,1,1,"Confirmed Day Zero")))</f>
        <v>#N/A</v>
      </c>
      <c r="BU58" t="e" cm="1">
        <f t="array" aca="1" ref="BU58" ca="1">IF(INDIRECT(ADDRESS($B58+1,BU$38,1,1,"Confirmed Day Zero"))=0,#N/A,INDIRECT(ADDRESS($B58+1,BU$38,1,1,"Confirmed Day Zero")))</f>
        <v>#N/A</v>
      </c>
      <c r="BV58" t="e" cm="1">
        <f t="array" aca="1" ref="BV58" ca="1">IF(INDIRECT(ADDRESS($B58+1,BV$38,1,1,"Confirmed Day Zero"))=0,#N/A,INDIRECT(ADDRESS($B58+1,BV$38,1,1,"Confirmed Day Zero")))</f>
        <v>#N/A</v>
      </c>
      <c r="BW58" t="e" cm="1">
        <f t="array" aca="1" ref="BW58" ca="1">IF(INDIRECT(ADDRESS($B58+1,BW$38,1,1,"Confirmed Day Zero"))=0,#N/A,INDIRECT(ADDRESS($B58+1,BW$38,1,1,"Confirmed Day Zero")))</f>
        <v>#N/A</v>
      </c>
      <c r="BX58" t="e" cm="1">
        <f t="array" aca="1" ref="BX58" ca="1">IF(INDIRECT(ADDRESS($B58+1,BX$38,1,1,"Confirmed Day Zero"))=0,#N/A,INDIRECT(ADDRESS($B58+1,BX$38,1,1,"Confirmed Day Zero")))</f>
        <v>#N/A</v>
      </c>
      <c r="BY58" t="e" cm="1">
        <f t="array" aca="1" ref="BY58" ca="1">IF(INDIRECT(ADDRESS($B58+1,BY$38,1,1,"Confirmed Day Zero"))=0,#N/A,INDIRECT(ADDRESS($B58+1,BY$38,1,1,"Confirmed Day Zero")))</f>
        <v>#N/A</v>
      </c>
      <c r="BZ58" t="e" cm="1">
        <f t="array" aca="1" ref="BZ58" ca="1">IF(INDIRECT(ADDRESS($B58+1,BZ$38,1,1,"Confirmed Day Zero"))=0,#N/A,INDIRECT(ADDRESS($B58+1,BZ$38,1,1,"Confirmed Day Zero")))</f>
        <v>#N/A</v>
      </c>
      <c r="CA58" t="e" cm="1">
        <f t="array" aca="1" ref="CA58" ca="1">IF(INDIRECT(ADDRESS($B58+1,CA$38,1,1,"Confirmed Day Zero"))=0,#N/A,INDIRECT(ADDRESS($B58+1,CA$38,1,1,"Confirmed Day Zero")))</f>
        <v>#N/A</v>
      </c>
      <c r="CB58" t="e" cm="1">
        <f t="array" aca="1" ref="CB58" ca="1">IF(INDIRECT(ADDRESS($B58+1,CB$38,1,1,"Confirmed Day Zero"))=0,#N/A,INDIRECT(ADDRESS($B58+1,CB$38,1,1,"Confirmed Day Zero")))</f>
        <v>#N/A</v>
      </c>
      <c r="CC58" t="e" cm="1">
        <f t="array" aca="1" ref="CC58" ca="1">IF(INDIRECT(ADDRESS($B58+1,CC$38,1,1,"Confirmed Day Zero"))=0,#N/A,INDIRECT(ADDRESS($B58+1,CC$38,1,1,"Confirmed Day Zero")))</f>
        <v>#N/A</v>
      </c>
      <c r="CD58" t="e" cm="1">
        <f t="array" aca="1" ref="CD58" ca="1">IF(INDIRECT(ADDRESS($B58+1,CD$38,1,1,"Confirmed Day Zero"))=0,#N/A,INDIRECT(ADDRESS($B58+1,CD$38,1,1,"Confirmed Day Zero")))</f>
        <v>#N/A</v>
      </c>
      <c r="CE58" t="e" cm="1">
        <f t="array" aca="1" ref="CE58" ca="1">IF(INDIRECT(ADDRESS($B58+1,CE$38,1,1,"Confirmed Day Zero"))=0,#N/A,INDIRECT(ADDRESS($B58+1,CE$38,1,1,"Confirmed Day Zero")))</f>
        <v>#N/A</v>
      </c>
      <c r="CF58" t="e" cm="1">
        <f t="array" aca="1" ref="CF58" ca="1">IF(INDIRECT(ADDRESS($B58+1,CF$38,1,1,"Confirmed Day Zero"))=0,#N/A,INDIRECT(ADDRESS($B58+1,CF$38,1,1,"Confirmed Day Zero")))</f>
        <v>#N/A</v>
      </c>
      <c r="CG58" t="e" cm="1">
        <f t="array" aca="1" ref="CG58" ca="1">IF(INDIRECT(ADDRESS($B58+1,CG$38,1,1,"Confirmed Day Zero"))=0,#N/A,INDIRECT(ADDRESS($B58+1,CG$38,1,1,"Confirmed Day Zero")))</f>
        <v>#N/A</v>
      </c>
      <c r="CH58" t="e" cm="1">
        <f t="array" aca="1" ref="CH58" ca="1">IF(INDIRECT(ADDRESS($B58+1,CH$38,1,1,"Confirmed Day Zero"))=0,#N/A,INDIRECT(ADDRESS($B58+1,CH$38,1,1,"Confirmed Day Zero")))</f>
        <v>#N/A</v>
      </c>
      <c r="CI58" t="e" cm="1">
        <f t="array" aca="1" ref="CI58" ca="1">IF(INDIRECT(ADDRESS($B58+1,CI$38,1,1,"Confirmed Day Zero"))=0,#N/A,INDIRECT(ADDRESS($B58+1,CI$38,1,1,"Confirmed Day Zero")))</f>
        <v>#N/A</v>
      </c>
      <c r="CJ58" t="e" cm="1">
        <f t="array" aca="1" ref="CJ58" ca="1">IF(INDIRECT(ADDRESS($B58+1,CJ$38,1,1,"Confirmed Day Zero"))=0,#N/A,INDIRECT(ADDRESS($B58+1,CJ$38,1,1,"Confirmed Day Zero")))</f>
        <v>#N/A</v>
      </c>
      <c r="CK58" t="e" cm="1">
        <f t="array" aca="1" ref="CK58" ca="1">IF(INDIRECT(ADDRESS($B58+1,CK$38,1,1,"Confirmed Day Zero"))=0,#N/A,INDIRECT(ADDRESS($B58+1,CK$38,1,1,"Confirmed Day Zero")))</f>
        <v>#N/A</v>
      </c>
      <c r="CL58" t="e" cm="1">
        <f t="array" aca="1" ref="CL58" ca="1">IF(INDIRECT(ADDRESS($B58+1,CL$38,1,1,"Confirmed Day Zero"))=0,#N/A,INDIRECT(ADDRESS($B58+1,CL$38,1,1,"Confirmed Day Zero")))</f>
        <v>#N/A</v>
      </c>
      <c r="CM58" t="e" cm="1">
        <f t="array" aca="1" ref="CM58" ca="1">IF(INDIRECT(ADDRESS($B58+1,CM$38,1,1,"Confirmed Day Zero"))=0,#N/A,INDIRECT(ADDRESS($B58+1,CM$38,1,1,"Confirmed Day Zero")))</f>
        <v>#N/A</v>
      </c>
      <c r="CN58" t="e" cm="1">
        <f t="array" aca="1" ref="CN58" ca="1">IF(INDIRECT(ADDRESS($B58+1,CN$38,1,1,"Confirmed Day Zero"))=0,#N/A,INDIRECT(ADDRESS($B58+1,CN$38,1,1,"Confirmed Day Zero")))</f>
        <v>#N/A</v>
      </c>
      <c r="CO58" t="e" cm="1">
        <f t="array" aca="1" ref="CO58" ca="1">IF(INDIRECT(ADDRESS($B58+1,CO$38,1,1,"Confirmed Day Zero"))=0,#N/A,INDIRECT(ADDRESS($B58+1,CO$38,1,1,"Confirmed Day Zero")))</f>
        <v>#N/A</v>
      </c>
      <c r="CP58" t="e" cm="1">
        <f t="array" aca="1" ref="CP58" ca="1">IF(INDIRECT(ADDRESS($B58+1,CP$38,1,1,"Confirmed Day Zero"))=0,#N/A,INDIRECT(ADDRESS($B58+1,CP$38,1,1,"Confirmed Day Zero")))</f>
        <v>#N/A</v>
      </c>
      <c r="CQ58" t="e" cm="1">
        <f t="array" aca="1" ref="CQ58" ca="1">IF(INDIRECT(ADDRESS($B58+1,CQ$38,1,1,"Confirmed Day Zero"))=0,#N/A,INDIRECT(ADDRESS($B58+1,CQ$38,1,1,"Confirmed Day Zero")))</f>
        <v>#N/A</v>
      </c>
      <c r="CR58" t="e" cm="1">
        <f t="array" aca="1" ref="CR58" ca="1">IF(INDIRECT(ADDRESS($B58+1,CR$38,1,1,"Confirmed Day Zero"))=0,#N/A,INDIRECT(ADDRESS($B58+1,CR$38,1,1,"Confirmed Day Zero")))</f>
        <v>#N/A</v>
      </c>
    </row>
    <row r="59" spans="1:96" x14ac:dyDescent="0.25">
      <c r="A59" t="e">
        <f t="shared" ca="1" si="53"/>
        <v>#VALUE!</v>
      </c>
      <c r="B59" s="12">
        <f t="shared" si="52"/>
        <v>17</v>
      </c>
      <c r="C59" t="str" cm="1">
        <f t="array" aca="1" ref="C59" ca="1">INDIRECT(ADDRESS($B59+1,1,1,1,"Confirmed Day Zero"))</f>
        <v>US Idaho</v>
      </c>
      <c r="D59" s="1" cm="1">
        <f t="array" aca="1" ref="D59" ca="1">IF(INDIRECT(ADDRESS($B59+1,D$38,1,1,"Confirmed Day Zero"))=0,#N/A,INDIRECT(ADDRESS($B59+1,D$38,1,1,"Confirmed Day Zero")))</f>
        <v>1787065</v>
      </c>
      <c r="E59" cm="1">
        <f t="array" aca="1" ref="E59" ca="1">IF(INDIRECT(ADDRESS($B59+1,E$38,1,1,"Confirmed Day Zero"))=0,#N/A,INDIRECT(ADDRESS($B59+1,E$38,1,1,"Confirmed Day Zero")))</f>
        <v>31</v>
      </c>
      <c r="F59" cm="1">
        <f t="array" aca="1" ref="F59" ca="1">IF(INDIRECT(ADDRESS($B59+1,F$38,1,1,"Confirmed Day Zero"))=0,#N/A,INDIRECT(ADDRESS($B59+1,F$38,1,1,"Confirmed Day Zero")))</f>
        <v>42</v>
      </c>
      <c r="G59" cm="1">
        <f t="array" aca="1" ref="G59" ca="1">IF(INDIRECT(ADDRESS($B59+1,G$38,1,1,"Confirmed Day Zero"))=0,#N/A,INDIRECT(ADDRESS($B59+1,G$38,1,1,"Confirmed Day Zero")))</f>
        <v>47</v>
      </c>
      <c r="H59" cm="1">
        <f t="array" aca="1" ref="H59" ca="1">IF(INDIRECT(ADDRESS($B59+1,H$38,1,1,"Confirmed Day Zero"))=0,#N/A,INDIRECT(ADDRESS($B59+1,H$38,1,1,"Confirmed Day Zero")))</f>
        <v>50</v>
      </c>
      <c r="I59" cm="1">
        <f t="array" aca="1" ref="I59" ca="1">IF(INDIRECT(ADDRESS($B59+1,I$38,1,1,"Confirmed Day Zero"))=0,#N/A,INDIRECT(ADDRESS($B59+1,I$38,1,1,"Confirmed Day Zero")))</f>
        <v>73</v>
      </c>
      <c r="J59" cm="1">
        <f t="array" aca="1" ref="J59" ca="1">IF(INDIRECT(ADDRESS($B59+1,J$38,1,1,"Confirmed Day Zero"))=0,#N/A,INDIRECT(ADDRESS($B59+1,J$38,1,1,"Confirmed Day Zero")))</f>
        <v>123</v>
      </c>
      <c r="K59" cm="1">
        <f t="array" aca="1" ref="K59" ca="1">IF(INDIRECT(ADDRESS($B59+1,K$38,1,1,"Confirmed Day Zero"))=0,#N/A,INDIRECT(ADDRESS($B59+1,K$38,1,1,"Confirmed Day Zero")))</f>
        <v>189</v>
      </c>
      <c r="L59" cm="1">
        <f t="array" aca="1" ref="L59" ca="1">IF(INDIRECT(ADDRESS($B59+1,L$38,1,1,"Confirmed Day Zero"))=0,#N/A,INDIRECT(ADDRESS($B59+1,L$38,1,1,"Confirmed Day Zero")))</f>
        <v>230</v>
      </c>
      <c r="M59" cm="1">
        <f t="array" aca="1" ref="M59" ca="1">IF(INDIRECT(ADDRESS($B59+1,M$38,1,1,"Confirmed Day Zero"))=0,#N/A,INDIRECT(ADDRESS($B59+1,M$38,1,1,"Confirmed Day Zero")))</f>
        <v>261</v>
      </c>
      <c r="N59" cm="1">
        <f t="array" aca="1" ref="N59" ca="1">IF(INDIRECT(ADDRESS($B59+1,N$38,1,1,"Confirmed Day Zero"))=0,#N/A,INDIRECT(ADDRESS($B59+1,N$38,1,1,"Confirmed Day Zero")))</f>
        <v>310</v>
      </c>
      <c r="O59" cm="1">
        <f t="array" aca="1" ref="O59" ca="1">IF(INDIRECT(ADDRESS($B59+1,O$38,1,1,"Confirmed Day Zero"))=0,#N/A,INDIRECT(ADDRESS($B59+1,O$38,1,1,"Confirmed Day Zero")))</f>
        <v>415</v>
      </c>
      <c r="P59" cm="1">
        <f t="array" aca="1" ref="P59" ca="1">IF(INDIRECT(ADDRESS($B59+1,P$38,1,1,"Confirmed Day Zero"))=0,#N/A,INDIRECT(ADDRESS($B59+1,P$38,1,1,"Confirmed Day Zero")))</f>
        <v>525</v>
      </c>
      <c r="Q59" cm="1">
        <f t="array" aca="1" ref="Q59" ca="1">IF(INDIRECT(ADDRESS($B59+1,Q$38,1,1,"Confirmed Day Zero"))=0,#N/A,INDIRECT(ADDRESS($B59+1,Q$38,1,1,"Confirmed Day Zero")))</f>
        <v>669</v>
      </c>
      <c r="R59" cm="1">
        <f t="array" aca="1" ref="R59" ca="1">IF(INDIRECT(ADDRESS($B59+1,R$38,1,1,"Confirmed Day Zero"))=0,#N/A,INDIRECT(ADDRESS($B59+1,R$38,1,1,"Confirmed Day Zero")))</f>
        <v>891</v>
      </c>
      <c r="S59" cm="1">
        <f t="array" aca="1" ref="S59" ca="1">IF(INDIRECT(ADDRESS($B59+1,S$38,1,1,"Confirmed Day Zero"))=0,#N/A,INDIRECT(ADDRESS($B59+1,S$38,1,1,"Confirmed Day Zero")))</f>
        <v>1013</v>
      </c>
      <c r="T59" cm="1">
        <f t="array" aca="1" ref="T59" ca="1">IF(INDIRECT(ADDRESS($B59+1,T$38,1,1,"Confirmed Day Zero"))=0,#N/A,INDIRECT(ADDRESS($B59+1,T$38,1,1,"Confirmed Day Zero")))</f>
        <v>1077</v>
      </c>
      <c r="U59" cm="1">
        <f t="array" aca="1" ref="U59" ca="1">IF(INDIRECT(ADDRESS($B59+1,U$38,1,1,"Confirmed Day Zero"))=0,#N/A,INDIRECT(ADDRESS($B59+1,U$38,1,1,"Confirmed Day Zero")))</f>
        <v>1101</v>
      </c>
      <c r="V59" cm="1">
        <f t="array" aca="1" ref="V59" ca="1">IF(INDIRECT(ADDRESS($B59+1,V$38,1,1,"Confirmed Day Zero"))=0,#N/A,INDIRECT(ADDRESS($B59+1,V$38,1,1,"Confirmed Day Zero")))</f>
        <v>1170</v>
      </c>
      <c r="W59" cm="1">
        <f t="array" aca="1" ref="W59" ca="1">IF(INDIRECT(ADDRESS($B59+1,W$38,1,1,"Confirmed Day Zero"))=0,#N/A,INDIRECT(ADDRESS($B59+1,W$38,1,1,"Confirmed Day Zero")))</f>
        <v>1210</v>
      </c>
      <c r="X59" cm="1">
        <f t="array" aca="1" ref="X59" ca="1">IF(INDIRECT(ADDRESS($B59+1,X$38,1,1,"Confirmed Day Zero"))=0,#N/A,INDIRECT(ADDRESS($B59+1,X$38,1,1,"Confirmed Day Zero")))</f>
        <v>1232</v>
      </c>
      <c r="Y59" cm="1">
        <f t="array" aca="1" ref="Y59" ca="1">IF(INDIRECT(ADDRESS($B59+1,Y$38,1,1,"Confirmed Day Zero"))=0,#N/A,INDIRECT(ADDRESS($B59+1,Y$38,1,1,"Confirmed Day Zero")))</f>
        <v>1353</v>
      </c>
      <c r="Z59" cm="1">
        <f t="array" aca="1" ref="Z59" ca="1">IF(INDIRECT(ADDRESS($B59+1,Z$38,1,1,"Confirmed Day Zero"))=0,#N/A,INDIRECT(ADDRESS($B59+1,Z$38,1,1,"Confirmed Day Zero")))</f>
        <v>1396</v>
      </c>
      <c r="AA59" cm="1">
        <f t="array" aca="1" ref="AA59" ca="1">IF(INDIRECT(ADDRESS($B59+1,AA$38,1,1,"Confirmed Day Zero"))=0,#N/A,INDIRECT(ADDRESS($B59+1,AA$38,1,1,"Confirmed Day Zero")))</f>
        <v>1407</v>
      </c>
      <c r="AB59" cm="1">
        <f t="array" aca="1" ref="AB59" ca="1">IF(INDIRECT(ADDRESS($B59+1,AB$38,1,1,"Confirmed Day Zero"))=0,#N/A,INDIRECT(ADDRESS($B59+1,AB$38,1,1,"Confirmed Day Zero")))</f>
        <v>1426</v>
      </c>
      <c r="AC59" cm="1">
        <f t="array" aca="1" ref="AC59" ca="1">IF(INDIRECT(ADDRESS($B59+1,AC$38,1,1,"Confirmed Day Zero"))=0,#N/A,INDIRECT(ADDRESS($B59+1,AC$38,1,1,"Confirmed Day Zero")))</f>
        <v>1453</v>
      </c>
      <c r="AD59" cm="1">
        <f t="array" aca="1" ref="AD59" ca="1">IF(INDIRECT(ADDRESS($B59+1,AD$38,1,1,"Confirmed Day Zero"))=0,#N/A,INDIRECT(ADDRESS($B59+1,AD$38,1,1,"Confirmed Day Zero")))</f>
        <v>1464</v>
      </c>
      <c r="AE59" cm="1">
        <f t="array" aca="1" ref="AE59" ca="1">IF(INDIRECT(ADDRESS($B59+1,AE$38,1,1,"Confirmed Day Zero"))=0,#N/A,INDIRECT(ADDRESS($B59+1,AE$38,1,1,"Confirmed Day Zero")))</f>
        <v>1587</v>
      </c>
      <c r="AF59" cm="1">
        <f t="array" aca="1" ref="AF59" ca="1">IF(INDIRECT(ADDRESS($B59+1,AF$38,1,1,"Confirmed Day Zero"))=0,#N/A,INDIRECT(ADDRESS($B59+1,AF$38,1,1,"Confirmed Day Zero")))</f>
        <v>1609</v>
      </c>
      <c r="AG59" t="e" cm="1">
        <f t="array" aca="1" ref="AG59" ca="1">IF(INDIRECT(ADDRESS($B59+1,AG$38,1,1,"Confirmed Day Zero"))=0,#N/A,INDIRECT(ADDRESS($B59+1,AG$38,1,1,"Confirmed Day Zero")))</f>
        <v>#N/A</v>
      </c>
      <c r="AH59" t="e" cm="1">
        <f t="array" aca="1" ref="AH59" ca="1">IF(INDIRECT(ADDRESS($B59+1,AH$38,1,1,"Confirmed Day Zero"))=0,#N/A,INDIRECT(ADDRESS($B59+1,AH$38,1,1,"Confirmed Day Zero")))</f>
        <v>#N/A</v>
      </c>
      <c r="AI59" t="e" cm="1">
        <f t="array" aca="1" ref="AI59" ca="1">IF(INDIRECT(ADDRESS($B59+1,AI$38,1,1,"Confirmed Day Zero"))=0,#N/A,INDIRECT(ADDRESS($B59+1,AI$38,1,1,"Confirmed Day Zero")))</f>
        <v>#N/A</v>
      </c>
      <c r="AJ59" t="e" cm="1">
        <f t="array" aca="1" ref="AJ59" ca="1">IF(INDIRECT(ADDRESS($B59+1,AJ$38,1,1,"Confirmed Day Zero"))=0,#N/A,INDIRECT(ADDRESS($B59+1,AJ$38,1,1,"Confirmed Day Zero")))</f>
        <v>#N/A</v>
      </c>
      <c r="AK59" t="e" cm="1">
        <f t="array" aca="1" ref="AK59" ca="1">IF(INDIRECT(ADDRESS($B59+1,AK$38,1,1,"Confirmed Day Zero"))=0,#N/A,INDIRECT(ADDRESS($B59+1,AK$38,1,1,"Confirmed Day Zero")))</f>
        <v>#N/A</v>
      </c>
      <c r="AL59" t="e" cm="1">
        <f t="array" aca="1" ref="AL59" ca="1">IF(INDIRECT(ADDRESS($B59+1,AL$38,1,1,"Confirmed Day Zero"))=0,#N/A,INDIRECT(ADDRESS($B59+1,AL$38,1,1,"Confirmed Day Zero")))</f>
        <v>#N/A</v>
      </c>
      <c r="AM59" t="e" cm="1">
        <f t="array" aca="1" ref="AM59" ca="1">IF(INDIRECT(ADDRESS($B59+1,AM$38,1,1,"Confirmed Day Zero"))=0,#N/A,INDIRECT(ADDRESS($B59+1,AM$38,1,1,"Confirmed Day Zero")))</f>
        <v>#N/A</v>
      </c>
      <c r="AN59" t="e" cm="1">
        <f t="array" aca="1" ref="AN59" ca="1">IF(INDIRECT(ADDRESS($B59+1,AN$38,1,1,"Confirmed Day Zero"))=0,#N/A,INDIRECT(ADDRESS($B59+1,AN$38,1,1,"Confirmed Day Zero")))</f>
        <v>#N/A</v>
      </c>
      <c r="AO59" t="e" cm="1">
        <f t="array" aca="1" ref="AO59" ca="1">IF(INDIRECT(ADDRESS($B59+1,AO$38,1,1,"Confirmed Day Zero"))=0,#N/A,INDIRECT(ADDRESS($B59+1,AO$38,1,1,"Confirmed Day Zero")))</f>
        <v>#N/A</v>
      </c>
      <c r="AP59" t="e" cm="1">
        <f t="array" aca="1" ref="AP59" ca="1">IF(INDIRECT(ADDRESS($B59+1,AP$38,1,1,"Confirmed Day Zero"))=0,#N/A,INDIRECT(ADDRESS($B59+1,AP$38,1,1,"Confirmed Day Zero")))</f>
        <v>#N/A</v>
      </c>
      <c r="AQ59" t="e" cm="1">
        <f t="array" aca="1" ref="AQ59" ca="1">IF(INDIRECT(ADDRESS($B59+1,AQ$38,1,1,"Confirmed Day Zero"))=0,#N/A,INDIRECT(ADDRESS($B59+1,AQ$38,1,1,"Confirmed Day Zero")))</f>
        <v>#N/A</v>
      </c>
      <c r="AR59" t="e" cm="1">
        <f t="array" aca="1" ref="AR59" ca="1">IF(INDIRECT(ADDRESS($B59+1,AR$38,1,1,"Confirmed Day Zero"))=0,#N/A,INDIRECT(ADDRESS($B59+1,AR$38,1,1,"Confirmed Day Zero")))</f>
        <v>#N/A</v>
      </c>
      <c r="AS59" t="e" cm="1">
        <f t="array" aca="1" ref="AS59" ca="1">IF(INDIRECT(ADDRESS($B59+1,AS$38,1,1,"Confirmed Day Zero"))=0,#N/A,INDIRECT(ADDRESS($B59+1,AS$38,1,1,"Confirmed Day Zero")))</f>
        <v>#N/A</v>
      </c>
      <c r="AT59" t="e" cm="1">
        <f t="array" aca="1" ref="AT59" ca="1">IF(INDIRECT(ADDRESS($B59+1,AT$38,1,1,"Confirmed Day Zero"))=0,#N/A,INDIRECT(ADDRESS($B59+1,AT$38,1,1,"Confirmed Day Zero")))</f>
        <v>#N/A</v>
      </c>
      <c r="AU59" t="e" cm="1">
        <f t="array" aca="1" ref="AU59" ca="1">IF(INDIRECT(ADDRESS($B59+1,AU$38,1,1,"Confirmed Day Zero"))=0,#N/A,INDIRECT(ADDRESS($B59+1,AU$38,1,1,"Confirmed Day Zero")))</f>
        <v>#N/A</v>
      </c>
      <c r="AV59" t="e" cm="1">
        <f t="array" aca="1" ref="AV59" ca="1">IF(INDIRECT(ADDRESS($B59+1,AV$38,1,1,"Confirmed Day Zero"))=0,#N/A,INDIRECT(ADDRESS($B59+1,AV$38,1,1,"Confirmed Day Zero")))</f>
        <v>#N/A</v>
      </c>
      <c r="AW59" t="e" cm="1">
        <f t="array" aca="1" ref="AW59" ca="1">IF(INDIRECT(ADDRESS($B59+1,AW$38,1,1,"Confirmed Day Zero"))=0,#N/A,INDIRECT(ADDRESS($B59+1,AW$38,1,1,"Confirmed Day Zero")))</f>
        <v>#N/A</v>
      </c>
      <c r="AX59" t="e" cm="1">
        <f t="array" aca="1" ref="AX59" ca="1">IF(INDIRECT(ADDRESS($B59+1,AX$38,1,1,"Confirmed Day Zero"))=0,#N/A,INDIRECT(ADDRESS($B59+1,AX$38,1,1,"Confirmed Day Zero")))</f>
        <v>#N/A</v>
      </c>
      <c r="AY59" t="e" cm="1">
        <f t="array" aca="1" ref="AY59" ca="1">IF(INDIRECT(ADDRESS($B59+1,AY$38,1,1,"Confirmed Day Zero"))=0,#N/A,INDIRECT(ADDRESS($B59+1,AY$38,1,1,"Confirmed Day Zero")))</f>
        <v>#N/A</v>
      </c>
      <c r="AZ59" t="e" cm="1">
        <f t="array" aca="1" ref="AZ59" ca="1">IF(INDIRECT(ADDRESS($B59+1,AZ$38,1,1,"Confirmed Day Zero"))=0,#N/A,INDIRECT(ADDRESS($B59+1,AZ$38,1,1,"Confirmed Day Zero")))</f>
        <v>#N/A</v>
      </c>
      <c r="BA59" t="e" cm="1">
        <f t="array" aca="1" ref="BA59" ca="1">IF(INDIRECT(ADDRESS($B59+1,BA$38,1,1,"Confirmed Day Zero"))=0,#N/A,INDIRECT(ADDRESS($B59+1,BA$38,1,1,"Confirmed Day Zero")))</f>
        <v>#N/A</v>
      </c>
      <c r="BB59" t="e" cm="1">
        <f t="array" aca="1" ref="BB59" ca="1">IF(INDIRECT(ADDRESS($B59+1,BB$38,1,1,"Confirmed Day Zero"))=0,#N/A,INDIRECT(ADDRESS($B59+1,BB$38,1,1,"Confirmed Day Zero")))</f>
        <v>#N/A</v>
      </c>
      <c r="BC59" t="e" cm="1">
        <f t="array" aca="1" ref="BC59" ca="1">IF(INDIRECT(ADDRESS($B59+1,BC$38,1,1,"Confirmed Day Zero"))=0,#N/A,INDIRECT(ADDRESS($B59+1,BC$38,1,1,"Confirmed Day Zero")))</f>
        <v>#N/A</v>
      </c>
      <c r="BD59" t="e" cm="1">
        <f t="array" aca="1" ref="BD59" ca="1">IF(INDIRECT(ADDRESS($B59+1,BD$38,1,1,"Confirmed Day Zero"))=0,#N/A,INDIRECT(ADDRESS($B59+1,BD$38,1,1,"Confirmed Day Zero")))</f>
        <v>#N/A</v>
      </c>
      <c r="BE59" t="e" cm="1">
        <f t="array" aca="1" ref="BE59" ca="1">IF(INDIRECT(ADDRESS($B59+1,BE$38,1,1,"Confirmed Day Zero"))=0,#N/A,INDIRECT(ADDRESS($B59+1,BE$38,1,1,"Confirmed Day Zero")))</f>
        <v>#N/A</v>
      </c>
      <c r="BF59" t="e" cm="1">
        <f t="array" aca="1" ref="BF59" ca="1">IF(INDIRECT(ADDRESS($B59+1,BF$38,1,1,"Confirmed Day Zero"))=0,#N/A,INDIRECT(ADDRESS($B59+1,BF$38,1,1,"Confirmed Day Zero")))</f>
        <v>#N/A</v>
      </c>
      <c r="BG59" t="e" cm="1">
        <f t="array" aca="1" ref="BG59" ca="1">IF(INDIRECT(ADDRESS($B59+1,BG$38,1,1,"Confirmed Day Zero"))=0,#N/A,INDIRECT(ADDRESS($B59+1,BG$38,1,1,"Confirmed Day Zero")))</f>
        <v>#N/A</v>
      </c>
      <c r="BH59" t="e" cm="1">
        <f t="array" aca="1" ref="BH59" ca="1">IF(INDIRECT(ADDRESS($B59+1,BH$38,1,1,"Confirmed Day Zero"))=0,#N/A,INDIRECT(ADDRESS($B59+1,BH$38,1,1,"Confirmed Day Zero")))</f>
        <v>#N/A</v>
      </c>
      <c r="BI59" t="e" cm="1">
        <f t="array" aca="1" ref="BI59" ca="1">IF(INDIRECT(ADDRESS($B59+1,BI$38,1,1,"Confirmed Day Zero"))=0,#N/A,INDIRECT(ADDRESS($B59+1,BI$38,1,1,"Confirmed Day Zero")))</f>
        <v>#N/A</v>
      </c>
      <c r="BJ59" t="e" cm="1">
        <f t="array" aca="1" ref="BJ59" ca="1">IF(INDIRECT(ADDRESS($B59+1,BJ$38,1,1,"Confirmed Day Zero"))=0,#N/A,INDIRECT(ADDRESS($B59+1,BJ$38,1,1,"Confirmed Day Zero")))</f>
        <v>#N/A</v>
      </c>
      <c r="BK59" t="e" cm="1">
        <f t="array" aca="1" ref="BK59" ca="1">IF(INDIRECT(ADDRESS($B59+1,BK$38,1,1,"Confirmed Day Zero"))=0,#N/A,INDIRECT(ADDRESS($B59+1,BK$38,1,1,"Confirmed Day Zero")))</f>
        <v>#N/A</v>
      </c>
      <c r="BL59" t="e" cm="1">
        <f t="array" aca="1" ref="BL59" ca="1">IF(INDIRECT(ADDRESS($B59+1,BL$38,1,1,"Confirmed Day Zero"))=0,#N/A,INDIRECT(ADDRESS($B59+1,BL$38,1,1,"Confirmed Day Zero")))</f>
        <v>#N/A</v>
      </c>
      <c r="BM59" t="e" cm="1">
        <f t="array" aca="1" ref="BM59" ca="1">IF(INDIRECT(ADDRESS($B59+1,BM$38,1,1,"Confirmed Day Zero"))=0,#N/A,INDIRECT(ADDRESS($B59+1,BM$38,1,1,"Confirmed Day Zero")))</f>
        <v>#N/A</v>
      </c>
      <c r="BN59" t="e" cm="1">
        <f t="array" aca="1" ref="BN59" ca="1">IF(INDIRECT(ADDRESS($B59+1,BN$38,1,1,"Confirmed Day Zero"))=0,#N/A,INDIRECT(ADDRESS($B59+1,BN$38,1,1,"Confirmed Day Zero")))</f>
        <v>#N/A</v>
      </c>
      <c r="BO59" t="e" cm="1">
        <f t="array" aca="1" ref="BO59" ca="1">IF(INDIRECT(ADDRESS($B59+1,BO$38,1,1,"Confirmed Day Zero"))=0,#N/A,INDIRECT(ADDRESS($B59+1,BO$38,1,1,"Confirmed Day Zero")))</f>
        <v>#N/A</v>
      </c>
      <c r="BP59" t="e" cm="1">
        <f t="array" aca="1" ref="BP59" ca="1">IF(INDIRECT(ADDRESS($B59+1,BP$38,1,1,"Confirmed Day Zero"))=0,#N/A,INDIRECT(ADDRESS($B59+1,BP$38,1,1,"Confirmed Day Zero")))</f>
        <v>#N/A</v>
      </c>
      <c r="BQ59" t="e" cm="1">
        <f t="array" aca="1" ref="BQ59" ca="1">IF(INDIRECT(ADDRESS($B59+1,BQ$38,1,1,"Confirmed Day Zero"))=0,#N/A,INDIRECT(ADDRESS($B59+1,BQ$38,1,1,"Confirmed Day Zero")))</f>
        <v>#N/A</v>
      </c>
      <c r="BR59" t="e" cm="1">
        <f t="array" aca="1" ref="BR59" ca="1">IF(INDIRECT(ADDRESS($B59+1,BR$38,1,1,"Confirmed Day Zero"))=0,#N/A,INDIRECT(ADDRESS($B59+1,BR$38,1,1,"Confirmed Day Zero")))</f>
        <v>#N/A</v>
      </c>
      <c r="BS59" t="e" cm="1">
        <f t="array" aca="1" ref="BS59" ca="1">IF(INDIRECT(ADDRESS($B59+1,BS$38,1,1,"Confirmed Day Zero"))=0,#N/A,INDIRECT(ADDRESS($B59+1,BS$38,1,1,"Confirmed Day Zero")))</f>
        <v>#N/A</v>
      </c>
      <c r="BT59" t="e" cm="1">
        <f t="array" aca="1" ref="BT59" ca="1">IF(INDIRECT(ADDRESS($B59+1,BT$38,1,1,"Confirmed Day Zero"))=0,#N/A,INDIRECT(ADDRESS($B59+1,BT$38,1,1,"Confirmed Day Zero")))</f>
        <v>#N/A</v>
      </c>
      <c r="BU59" t="e" cm="1">
        <f t="array" aca="1" ref="BU59" ca="1">IF(INDIRECT(ADDRESS($B59+1,BU$38,1,1,"Confirmed Day Zero"))=0,#N/A,INDIRECT(ADDRESS($B59+1,BU$38,1,1,"Confirmed Day Zero")))</f>
        <v>#N/A</v>
      </c>
      <c r="BV59" t="e" cm="1">
        <f t="array" aca="1" ref="BV59" ca="1">IF(INDIRECT(ADDRESS($B59+1,BV$38,1,1,"Confirmed Day Zero"))=0,#N/A,INDIRECT(ADDRESS($B59+1,BV$38,1,1,"Confirmed Day Zero")))</f>
        <v>#N/A</v>
      </c>
      <c r="BW59" t="e" cm="1">
        <f t="array" aca="1" ref="BW59" ca="1">IF(INDIRECT(ADDRESS($B59+1,BW$38,1,1,"Confirmed Day Zero"))=0,#N/A,INDIRECT(ADDRESS($B59+1,BW$38,1,1,"Confirmed Day Zero")))</f>
        <v>#N/A</v>
      </c>
      <c r="BX59" t="e" cm="1">
        <f t="array" aca="1" ref="BX59" ca="1">IF(INDIRECT(ADDRESS($B59+1,BX$38,1,1,"Confirmed Day Zero"))=0,#N/A,INDIRECT(ADDRESS($B59+1,BX$38,1,1,"Confirmed Day Zero")))</f>
        <v>#N/A</v>
      </c>
      <c r="BY59" t="e" cm="1">
        <f t="array" aca="1" ref="BY59" ca="1">IF(INDIRECT(ADDRESS($B59+1,BY$38,1,1,"Confirmed Day Zero"))=0,#N/A,INDIRECT(ADDRESS($B59+1,BY$38,1,1,"Confirmed Day Zero")))</f>
        <v>#N/A</v>
      </c>
      <c r="BZ59" t="e" cm="1">
        <f t="array" aca="1" ref="BZ59" ca="1">IF(INDIRECT(ADDRESS($B59+1,BZ$38,1,1,"Confirmed Day Zero"))=0,#N/A,INDIRECT(ADDRESS($B59+1,BZ$38,1,1,"Confirmed Day Zero")))</f>
        <v>#N/A</v>
      </c>
      <c r="CA59" t="e" cm="1">
        <f t="array" aca="1" ref="CA59" ca="1">IF(INDIRECT(ADDRESS($B59+1,CA$38,1,1,"Confirmed Day Zero"))=0,#N/A,INDIRECT(ADDRESS($B59+1,CA$38,1,1,"Confirmed Day Zero")))</f>
        <v>#N/A</v>
      </c>
      <c r="CB59" t="e" cm="1">
        <f t="array" aca="1" ref="CB59" ca="1">IF(INDIRECT(ADDRESS($B59+1,CB$38,1,1,"Confirmed Day Zero"))=0,#N/A,INDIRECT(ADDRESS($B59+1,CB$38,1,1,"Confirmed Day Zero")))</f>
        <v>#N/A</v>
      </c>
      <c r="CC59" t="e" cm="1">
        <f t="array" aca="1" ref="CC59" ca="1">IF(INDIRECT(ADDRESS($B59+1,CC$38,1,1,"Confirmed Day Zero"))=0,#N/A,INDIRECT(ADDRESS($B59+1,CC$38,1,1,"Confirmed Day Zero")))</f>
        <v>#N/A</v>
      </c>
      <c r="CD59" t="e" cm="1">
        <f t="array" aca="1" ref="CD59" ca="1">IF(INDIRECT(ADDRESS($B59+1,CD$38,1,1,"Confirmed Day Zero"))=0,#N/A,INDIRECT(ADDRESS($B59+1,CD$38,1,1,"Confirmed Day Zero")))</f>
        <v>#N/A</v>
      </c>
      <c r="CE59" t="e" cm="1">
        <f t="array" aca="1" ref="CE59" ca="1">IF(INDIRECT(ADDRESS($B59+1,CE$38,1,1,"Confirmed Day Zero"))=0,#N/A,INDIRECT(ADDRESS($B59+1,CE$38,1,1,"Confirmed Day Zero")))</f>
        <v>#N/A</v>
      </c>
      <c r="CF59" t="e" cm="1">
        <f t="array" aca="1" ref="CF59" ca="1">IF(INDIRECT(ADDRESS($B59+1,CF$38,1,1,"Confirmed Day Zero"))=0,#N/A,INDIRECT(ADDRESS($B59+1,CF$38,1,1,"Confirmed Day Zero")))</f>
        <v>#N/A</v>
      </c>
      <c r="CG59" t="e" cm="1">
        <f t="array" aca="1" ref="CG59" ca="1">IF(INDIRECT(ADDRESS($B59+1,CG$38,1,1,"Confirmed Day Zero"))=0,#N/A,INDIRECT(ADDRESS($B59+1,CG$38,1,1,"Confirmed Day Zero")))</f>
        <v>#N/A</v>
      </c>
      <c r="CH59" t="e" cm="1">
        <f t="array" aca="1" ref="CH59" ca="1">IF(INDIRECT(ADDRESS($B59+1,CH$38,1,1,"Confirmed Day Zero"))=0,#N/A,INDIRECT(ADDRESS($B59+1,CH$38,1,1,"Confirmed Day Zero")))</f>
        <v>#N/A</v>
      </c>
      <c r="CI59" t="e" cm="1">
        <f t="array" aca="1" ref="CI59" ca="1">IF(INDIRECT(ADDRESS($B59+1,CI$38,1,1,"Confirmed Day Zero"))=0,#N/A,INDIRECT(ADDRESS($B59+1,CI$38,1,1,"Confirmed Day Zero")))</f>
        <v>#N/A</v>
      </c>
      <c r="CJ59" t="e" cm="1">
        <f t="array" aca="1" ref="CJ59" ca="1">IF(INDIRECT(ADDRESS($B59+1,CJ$38,1,1,"Confirmed Day Zero"))=0,#N/A,INDIRECT(ADDRESS($B59+1,CJ$38,1,1,"Confirmed Day Zero")))</f>
        <v>#N/A</v>
      </c>
      <c r="CK59" t="e" cm="1">
        <f t="array" aca="1" ref="CK59" ca="1">IF(INDIRECT(ADDRESS($B59+1,CK$38,1,1,"Confirmed Day Zero"))=0,#N/A,INDIRECT(ADDRESS($B59+1,CK$38,1,1,"Confirmed Day Zero")))</f>
        <v>#N/A</v>
      </c>
      <c r="CL59" t="e" cm="1">
        <f t="array" aca="1" ref="CL59" ca="1">IF(INDIRECT(ADDRESS($B59+1,CL$38,1,1,"Confirmed Day Zero"))=0,#N/A,INDIRECT(ADDRESS($B59+1,CL$38,1,1,"Confirmed Day Zero")))</f>
        <v>#N/A</v>
      </c>
      <c r="CM59" t="e" cm="1">
        <f t="array" aca="1" ref="CM59" ca="1">IF(INDIRECT(ADDRESS($B59+1,CM$38,1,1,"Confirmed Day Zero"))=0,#N/A,INDIRECT(ADDRESS($B59+1,CM$38,1,1,"Confirmed Day Zero")))</f>
        <v>#N/A</v>
      </c>
      <c r="CN59" t="e" cm="1">
        <f t="array" aca="1" ref="CN59" ca="1">IF(INDIRECT(ADDRESS($B59+1,CN$38,1,1,"Confirmed Day Zero"))=0,#N/A,INDIRECT(ADDRESS($B59+1,CN$38,1,1,"Confirmed Day Zero")))</f>
        <v>#N/A</v>
      </c>
      <c r="CO59" t="e" cm="1">
        <f t="array" aca="1" ref="CO59" ca="1">IF(INDIRECT(ADDRESS($B59+1,CO$38,1,1,"Confirmed Day Zero"))=0,#N/A,INDIRECT(ADDRESS($B59+1,CO$38,1,1,"Confirmed Day Zero")))</f>
        <v>#N/A</v>
      </c>
      <c r="CP59" t="e" cm="1">
        <f t="array" aca="1" ref="CP59" ca="1">IF(INDIRECT(ADDRESS($B59+1,CP$38,1,1,"Confirmed Day Zero"))=0,#N/A,INDIRECT(ADDRESS($B59+1,CP$38,1,1,"Confirmed Day Zero")))</f>
        <v>#N/A</v>
      </c>
      <c r="CQ59" t="e" cm="1">
        <f t="array" aca="1" ref="CQ59" ca="1">IF(INDIRECT(ADDRESS($B59+1,CQ$38,1,1,"Confirmed Day Zero"))=0,#N/A,INDIRECT(ADDRESS($B59+1,CQ$38,1,1,"Confirmed Day Zero")))</f>
        <v>#N/A</v>
      </c>
      <c r="CR59" t="e" cm="1">
        <f t="array" aca="1" ref="CR59" ca="1">IF(INDIRECT(ADDRESS($B59+1,CR$38,1,1,"Confirmed Day Zero"))=0,#N/A,INDIRECT(ADDRESS($B59+1,CR$38,1,1,"Confirmed Day Zero")))</f>
        <v>#N/A</v>
      </c>
    </row>
    <row r="60" spans="1:96" x14ac:dyDescent="0.25">
      <c r="A60" t="e">
        <f t="shared" ca="1" si="53"/>
        <v>#VALUE!</v>
      </c>
      <c r="B60" s="12">
        <f t="shared" si="52"/>
        <v>18</v>
      </c>
      <c r="C60" t="str" cm="1">
        <f t="array" aca="1" ref="C60" ca="1">INDIRECT(ADDRESS($B60+1,1,1,1,"Confirmed Day Zero"))</f>
        <v>US Illinois</v>
      </c>
      <c r="D60" s="1" cm="1">
        <f t="array" aca="1" ref="D60" ca="1">IF(INDIRECT(ADDRESS($B60+1,D$38,1,1,"Confirmed Day Zero"))=0,#N/A,INDIRECT(ADDRESS($B60+1,D$38,1,1,"Confirmed Day Zero")))</f>
        <v>12671821</v>
      </c>
      <c r="E60" cm="1">
        <f t="array" aca="1" ref="E60" ca="1">IF(INDIRECT(ADDRESS($B60+1,E$38,1,1,"Confirmed Day Zero"))=0,#N/A,INDIRECT(ADDRESS($B60+1,E$38,1,1,"Confirmed Day Zero")))</f>
        <v>32</v>
      </c>
      <c r="F60" cm="1">
        <f t="array" aca="1" ref="F60" ca="1">IF(INDIRECT(ADDRESS($B60+1,F$38,1,1,"Confirmed Day Zero"))=0,#N/A,INDIRECT(ADDRESS($B60+1,F$38,1,1,"Confirmed Day Zero")))</f>
        <v>46</v>
      </c>
      <c r="G60" cm="1">
        <f t="array" aca="1" ref="G60" ca="1">IF(INDIRECT(ADDRESS($B60+1,G$38,1,1,"Confirmed Day Zero"))=0,#N/A,INDIRECT(ADDRESS($B60+1,G$38,1,1,"Confirmed Day Zero")))</f>
        <v>64</v>
      </c>
      <c r="H60" cm="1">
        <f t="array" aca="1" ref="H60" ca="1">IF(INDIRECT(ADDRESS($B60+1,H$38,1,1,"Confirmed Day Zero"))=0,#N/A,INDIRECT(ADDRESS($B60+1,H$38,1,1,"Confirmed Day Zero")))</f>
        <v>93</v>
      </c>
      <c r="I60" cm="1">
        <f t="array" aca="1" ref="I60" ca="1">IF(INDIRECT(ADDRESS($B60+1,I$38,1,1,"Confirmed Day Zero"))=0,#N/A,INDIRECT(ADDRESS($B60+1,I$38,1,1,"Confirmed Day Zero")))</f>
        <v>159</v>
      </c>
      <c r="J60" cm="1">
        <f t="array" aca="1" ref="J60" ca="1">IF(INDIRECT(ADDRESS($B60+1,J$38,1,1,"Confirmed Day Zero"))=0,#N/A,INDIRECT(ADDRESS($B60+1,J$38,1,1,"Confirmed Day Zero")))</f>
        <v>288</v>
      </c>
      <c r="K60" cm="1">
        <f t="array" aca="1" ref="K60" ca="1">IF(INDIRECT(ADDRESS($B60+1,K$38,1,1,"Confirmed Day Zero"))=0,#N/A,INDIRECT(ADDRESS($B60+1,K$38,1,1,"Confirmed Day Zero")))</f>
        <v>422</v>
      </c>
      <c r="L60" cm="1">
        <f t="array" aca="1" ref="L60" ca="1">IF(INDIRECT(ADDRESS($B60+1,L$38,1,1,"Confirmed Day Zero"))=0,#N/A,INDIRECT(ADDRESS($B60+1,L$38,1,1,"Confirmed Day Zero")))</f>
        <v>585</v>
      </c>
      <c r="M60" cm="1">
        <f t="array" aca="1" ref="M60" ca="1">IF(INDIRECT(ADDRESS($B60+1,M$38,1,1,"Confirmed Day Zero"))=0,#N/A,INDIRECT(ADDRESS($B60+1,M$38,1,1,"Confirmed Day Zero")))</f>
        <v>753</v>
      </c>
      <c r="N60" cm="1">
        <f t="array" aca="1" ref="N60" ca="1">IF(INDIRECT(ADDRESS($B60+1,N$38,1,1,"Confirmed Day Zero"))=0,#N/A,INDIRECT(ADDRESS($B60+1,N$38,1,1,"Confirmed Day Zero")))</f>
        <v>1049</v>
      </c>
      <c r="O60" cm="1">
        <f t="array" aca="1" ref="O60" ca="1">IF(INDIRECT(ADDRESS($B60+1,O$38,1,1,"Confirmed Day Zero"))=0,#N/A,INDIRECT(ADDRESS($B60+1,O$38,1,1,"Confirmed Day Zero")))</f>
        <v>1273</v>
      </c>
      <c r="P60" cm="1">
        <f t="array" aca="1" ref="P60" ca="1">IF(INDIRECT(ADDRESS($B60+1,P$38,1,1,"Confirmed Day Zero"))=0,#N/A,INDIRECT(ADDRESS($B60+1,P$38,1,1,"Confirmed Day Zero")))</f>
        <v>1535</v>
      </c>
      <c r="Q60" cm="1">
        <f t="array" aca="1" ref="Q60" ca="1">IF(INDIRECT(ADDRESS($B60+1,Q$38,1,1,"Confirmed Day Zero"))=0,#N/A,INDIRECT(ADDRESS($B60+1,Q$38,1,1,"Confirmed Day Zero")))</f>
        <v>1865</v>
      </c>
      <c r="R60" cm="1">
        <f t="array" aca="1" ref="R60" ca="1">IF(INDIRECT(ADDRESS($B60+1,R$38,1,1,"Confirmed Day Zero"))=0,#N/A,INDIRECT(ADDRESS($B60+1,R$38,1,1,"Confirmed Day Zero")))</f>
        <v>2538</v>
      </c>
      <c r="S60" cm="1">
        <f t="array" aca="1" ref="S60" ca="1">IF(INDIRECT(ADDRESS($B60+1,S$38,1,1,"Confirmed Day Zero"))=0,#N/A,INDIRECT(ADDRESS($B60+1,S$38,1,1,"Confirmed Day Zero")))</f>
        <v>3026</v>
      </c>
      <c r="T60" cm="1">
        <f t="array" aca="1" ref="T60" ca="1">IF(INDIRECT(ADDRESS($B60+1,T$38,1,1,"Confirmed Day Zero"))=0,#N/A,INDIRECT(ADDRESS($B60+1,T$38,1,1,"Confirmed Day Zero")))</f>
        <v>3491</v>
      </c>
      <c r="U60" cm="1">
        <f t="array" aca="1" ref="U60" ca="1">IF(INDIRECT(ADDRESS($B60+1,U$38,1,1,"Confirmed Day Zero"))=0,#N/A,INDIRECT(ADDRESS($B60+1,U$38,1,1,"Confirmed Day Zero")))</f>
        <v>4596</v>
      </c>
      <c r="V60" cm="1">
        <f t="array" aca="1" ref="V60" ca="1">IF(INDIRECT(ADDRESS($B60+1,V$38,1,1,"Confirmed Day Zero"))=0,#N/A,INDIRECT(ADDRESS($B60+1,V$38,1,1,"Confirmed Day Zero")))</f>
        <v>5057</v>
      </c>
      <c r="W60" cm="1">
        <f t="array" aca="1" ref="W60" ca="1">IF(INDIRECT(ADDRESS($B60+1,W$38,1,1,"Confirmed Day Zero"))=0,#N/A,INDIRECT(ADDRESS($B60+1,W$38,1,1,"Confirmed Day Zero")))</f>
        <v>5994</v>
      </c>
      <c r="X60" cm="1">
        <f t="array" aca="1" ref="X60" ca="1">IF(INDIRECT(ADDRESS($B60+1,X$38,1,1,"Confirmed Day Zero"))=0,#N/A,INDIRECT(ADDRESS($B60+1,X$38,1,1,"Confirmed Day Zero")))</f>
        <v>6980</v>
      </c>
      <c r="Y60" cm="1">
        <f t="array" aca="1" ref="Y60" ca="1">IF(INDIRECT(ADDRESS($B60+1,Y$38,1,1,"Confirmed Day Zero"))=0,#N/A,INDIRECT(ADDRESS($B60+1,Y$38,1,1,"Confirmed Day Zero")))</f>
        <v>7695</v>
      </c>
      <c r="Z60" cm="1">
        <f t="array" aca="1" ref="Z60" ca="1">IF(INDIRECT(ADDRESS($B60+1,Z$38,1,1,"Confirmed Day Zero"))=0,#N/A,INDIRECT(ADDRESS($B60+1,Z$38,1,1,"Confirmed Day Zero")))</f>
        <v>8904</v>
      </c>
      <c r="AA60" cm="1">
        <f t="array" aca="1" ref="AA60" ca="1">IF(INDIRECT(ADDRESS($B60+1,AA$38,1,1,"Confirmed Day Zero"))=0,#N/A,INDIRECT(ADDRESS($B60+1,AA$38,1,1,"Confirmed Day Zero")))</f>
        <v>10357</v>
      </c>
      <c r="AB60" cm="1">
        <f t="array" aca="1" ref="AB60" ca="1">IF(INDIRECT(ADDRESS($B60+1,AB$38,1,1,"Confirmed Day Zero"))=0,#N/A,INDIRECT(ADDRESS($B60+1,AB$38,1,1,"Confirmed Day Zero")))</f>
        <v>11256</v>
      </c>
      <c r="AC60" cm="1">
        <f t="array" aca="1" ref="AC60" ca="1">IF(INDIRECT(ADDRESS($B60+1,AC$38,1,1,"Confirmed Day Zero"))=0,#N/A,INDIRECT(ADDRESS($B60+1,AC$38,1,1,"Confirmed Day Zero")))</f>
        <v>12262</v>
      </c>
      <c r="AD60" cm="1">
        <f t="array" aca="1" ref="AD60" ca="1">IF(INDIRECT(ADDRESS($B60+1,AD$38,1,1,"Confirmed Day Zero"))=0,#N/A,INDIRECT(ADDRESS($B60+1,AD$38,1,1,"Confirmed Day Zero")))</f>
        <v>13549</v>
      </c>
      <c r="AE60" cm="1">
        <f t="array" aca="1" ref="AE60" ca="1">IF(INDIRECT(ADDRESS($B60+1,AE$38,1,1,"Confirmed Day Zero"))=0,#N/A,INDIRECT(ADDRESS($B60+1,AE$38,1,1,"Confirmed Day Zero")))</f>
        <v>15078</v>
      </c>
      <c r="AF60" cm="1">
        <f t="array" aca="1" ref="AF60" ca="1">IF(INDIRECT(ADDRESS($B60+1,AF$38,1,1,"Confirmed Day Zero"))=0,#N/A,INDIRECT(ADDRESS($B60+1,AF$38,1,1,"Confirmed Day Zero")))</f>
        <v>16422</v>
      </c>
      <c r="AG60" cm="1">
        <f t="array" aca="1" ref="AG60" ca="1">IF(INDIRECT(ADDRESS($B60+1,AG$38,1,1,"Confirmed Day Zero"))=0,#N/A,INDIRECT(ADDRESS($B60+1,AG$38,1,1,"Confirmed Day Zero")))</f>
        <v>17887</v>
      </c>
      <c r="AH60" cm="1">
        <f t="array" aca="1" ref="AH60" ca="1">IF(INDIRECT(ADDRESS($B60+1,AH$38,1,1,"Confirmed Day Zero"))=0,#N/A,INDIRECT(ADDRESS($B60+1,AH$38,1,1,"Confirmed Day Zero")))</f>
        <v>19180</v>
      </c>
      <c r="AI60" cm="1">
        <f t="array" aca="1" ref="AI60" ca="1">IF(INDIRECT(ADDRESS($B60+1,AI$38,1,1,"Confirmed Day Zero"))=0,#N/A,INDIRECT(ADDRESS($B60+1,AI$38,1,1,"Confirmed Day Zero")))</f>
        <v>20852</v>
      </c>
      <c r="AJ60" cm="1">
        <f t="array" aca="1" ref="AJ60" ca="1">IF(INDIRECT(ADDRESS($B60+1,AJ$38,1,1,"Confirmed Day Zero"))=0,#N/A,INDIRECT(ADDRESS($B60+1,AJ$38,1,1,"Confirmed Day Zero")))</f>
        <v>22025</v>
      </c>
      <c r="AK60" cm="1">
        <f t="array" aca="1" ref="AK60" ca="1">IF(INDIRECT(ADDRESS($B60+1,AK$38,1,1,"Confirmed Day Zero"))=0,#N/A,INDIRECT(ADDRESS($B60+1,AK$38,1,1,"Confirmed Day Zero")))</f>
        <v>23247</v>
      </c>
      <c r="AL60" cm="1">
        <f t="array" aca="1" ref="AL60" ca="1">IF(INDIRECT(ADDRESS($B60+1,AL$38,1,1,"Confirmed Day Zero"))=0,#N/A,INDIRECT(ADDRESS($B60+1,AL$38,1,1,"Confirmed Day Zero")))</f>
        <v>24593</v>
      </c>
      <c r="AM60" cm="1">
        <f t="array" aca="1" ref="AM60" ca="1">IF(INDIRECT(ADDRESS($B60+1,AM$38,1,1,"Confirmed Day Zero"))=0,#N/A,INDIRECT(ADDRESS($B60+1,AM$38,1,1,"Confirmed Day Zero")))</f>
        <v>25733</v>
      </c>
      <c r="AN60" cm="1">
        <f t="array" aca="1" ref="AN60" ca="1">IF(INDIRECT(ADDRESS($B60+1,AN$38,1,1,"Confirmed Day Zero"))=0,#N/A,INDIRECT(ADDRESS($B60+1,AN$38,1,1,"Confirmed Day Zero")))</f>
        <v>27575</v>
      </c>
      <c r="AO60" t="e" cm="1">
        <f t="array" aca="1" ref="AO60" ca="1">IF(INDIRECT(ADDRESS($B60+1,AO$38,1,1,"Confirmed Day Zero"))=0,#N/A,INDIRECT(ADDRESS($B60+1,AO$38,1,1,"Confirmed Day Zero")))</f>
        <v>#N/A</v>
      </c>
      <c r="AP60" t="e" cm="1">
        <f t="array" aca="1" ref="AP60" ca="1">IF(INDIRECT(ADDRESS($B60+1,AP$38,1,1,"Confirmed Day Zero"))=0,#N/A,INDIRECT(ADDRESS($B60+1,AP$38,1,1,"Confirmed Day Zero")))</f>
        <v>#N/A</v>
      </c>
      <c r="AQ60" t="e" cm="1">
        <f t="array" aca="1" ref="AQ60" ca="1">IF(INDIRECT(ADDRESS($B60+1,AQ$38,1,1,"Confirmed Day Zero"))=0,#N/A,INDIRECT(ADDRESS($B60+1,AQ$38,1,1,"Confirmed Day Zero")))</f>
        <v>#N/A</v>
      </c>
      <c r="AR60" t="e" cm="1">
        <f t="array" aca="1" ref="AR60" ca="1">IF(INDIRECT(ADDRESS($B60+1,AR$38,1,1,"Confirmed Day Zero"))=0,#N/A,INDIRECT(ADDRESS($B60+1,AR$38,1,1,"Confirmed Day Zero")))</f>
        <v>#N/A</v>
      </c>
      <c r="AS60" t="e" cm="1">
        <f t="array" aca="1" ref="AS60" ca="1">IF(INDIRECT(ADDRESS($B60+1,AS$38,1,1,"Confirmed Day Zero"))=0,#N/A,INDIRECT(ADDRESS($B60+1,AS$38,1,1,"Confirmed Day Zero")))</f>
        <v>#N/A</v>
      </c>
      <c r="AT60" t="e" cm="1">
        <f t="array" aca="1" ref="AT60" ca="1">IF(INDIRECT(ADDRESS($B60+1,AT$38,1,1,"Confirmed Day Zero"))=0,#N/A,INDIRECT(ADDRESS($B60+1,AT$38,1,1,"Confirmed Day Zero")))</f>
        <v>#N/A</v>
      </c>
      <c r="AU60" t="e" cm="1">
        <f t="array" aca="1" ref="AU60" ca="1">IF(INDIRECT(ADDRESS($B60+1,AU$38,1,1,"Confirmed Day Zero"))=0,#N/A,INDIRECT(ADDRESS($B60+1,AU$38,1,1,"Confirmed Day Zero")))</f>
        <v>#N/A</v>
      </c>
      <c r="AV60" t="e" cm="1">
        <f t="array" aca="1" ref="AV60" ca="1">IF(INDIRECT(ADDRESS($B60+1,AV$38,1,1,"Confirmed Day Zero"))=0,#N/A,INDIRECT(ADDRESS($B60+1,AV$38,1,1,"Confirmed Day Zero")))</f>
        <v>#N/A</v>
      </c>
      <c r="AW60" t="e" cm="1">
        <f t="array" aca="1" ref="AW60" ca="1">IF(INDIRECT(ADDRESS($B60+1,AW$38,1,1,"Confirmed Day Zero"))=0,#N/A,INDIRECT(ADDRESS($B60+1,AW$38,1,1,"Confirmed Day Zero")))</f>
        <v>#N/A</v>
      </c>
      <c r="AX60" t="e" cm="1">
        <f t="array" aca="1" ref="AX60" ca="1">IF(INDIRECT(ADDRESS($B60+1,AX$38,1,1,"Confirmed Day Zero"))=0,#N/A,INDIRECT(ADDRESS($B60+1,AX$38,1,1,"Confirmed Day Zero")))</f>
        <v>#N/A</v>
      </c>
      <c r="AY60" t="e" cm="1">
        <f t="array" aca="1" ref="AY60" ca="1">IF(INDIRECT(ADDRESS($B60+1,AY$38,1,1,"Confirmed Day Zero"))=0,#N/A,INDIRECT(ADDRESS($B60+1,AY$38,1,1,"Confirmed Day Zero")))</f>
        <v>#N/A</v>
      </c>
      <c r="AZ60" t="e" cm="1">
        <f t="array" aca="1" ref="AZ60" ca="1">IF(INDIRECT(ADDRESS($B60+1,AZ$38,1,1,"Confirmed Day Zero"))=0,#N/A,INDIRECT(ADDRESS($B60+1,AZ$38,1,1,"Confirmed Day Zero")))</f>
        <v>#N/A</v>
      </c>
      <c r="BA60" t="e" cm="1">
        <f t="array" aca="1" ref="BA60" ca="1">IF(INDIRECT(ADDRESS($B60+1,BA$38,1,1,"Confirmed Day Zero"))=0,#N/A,INDIRECT(ADDRESS($B60+1,BA$38,1,1,"Confirmed Day Zero")))</f>
        <v>#N/A</v>
      </c>
      <c r="BB60" t="e" cm="1">
        <f t="array" aca="1" ref="BB60" ca="1">IF(INDIRECT(ADDRESS($B60+1,BB$38,1,1,"Confirmed Day Zero"))=0,#N/A,INDIRECT(ADDRESS($B60+1,BB$38,1,1,"Confirmed Day Zero")))</f>
        <v>#N/A</v>
      </c>
      <c r="BC60" t="e" cm="1">
        <f t="array" aca="1" ref="BC60" ca="1">IF(INDIRECT(ADDRESS($B60+1,BC$38,1,1,"Confirmed Day Zero"))=0,#N/A,INDIRECT(ADDRESS($B60+1,BC$38,1,1,"Confirmed Day Zero")))</f>
        <v>#N/A</v>
      </c>
      <c r="BD60" t="e" cm="1">
        <f t="array" aca="1" ref="BD60" ca="1">IF(INDIRECT(ADDRESS($B60+1,BD$38,1,1,"Confirmed Day Zero"))=0,#N/A,INDIRECT(ADDRESS($B60+1,BD$38,1,1,"Confirmed Day Zero")))</f>
        <v>#N/A</v>
      </c>
      <c r="BE60" t="e" cm="1">
        <f t="array" aca="1" ref="BE60" ca="1">IF(INDIRECT(ADDRESS($B60+1,BE$38,1,1,"Confirmed Day Zero"))=0,#N/A,INDIRECT(ADDRESS($B60+1,BE$38,1,1,"Confirmed Day Zero")))</f>
        <v>#N/A</v>
      </c>
      <c r="BF60" t="e" cm="1">
        <f t="array" aca="1" ref="BF60" ca="1">IF(INDIRECT(ADDRESS($B60+1,BF$38,1,1,"Confirmed Day Zero"))=0,#N/A,INDIRECT(ADDRESS($B60+1,BF$38,1,1,"Confirmed Day Zero")))</f>
        <v>#N/A</v>
      </c>
      <c r="BG60" t="e" cm="1">
        <f t="array" aca="1" ref="BG60" ca="1">IF(INDIRECT(ADDRESS($B60+1,BG$38,1,1,"Confirmed Day Zero"))=0,#N/A,INDIRECT(ADDRESS($B60+1,BG$38,1,1,"Confirmed Day Zero")))</f>
        <v>#N/A</v>
      </c>
      <c r="BH60" t="e" cm="1">
        <f t="array" aca="1" ref="BH60" ca="1">IF(INDIRECT(ADDRESS($B60+1,BH$38,1,1,"Confirmed Day Zero"))=0,#N/A,INDIRECT(ADDRESS($B60+1,BH$38,1,1,"Confirmed Day Zero")))</f>
        <v>#N/A</v>
      </c>
      <c r="BI60" t="e" cm="1">
        <f t="array" aca="1" ref="BI60" ca="1">IF(INDIRECT(ADDRESS($B60+1,BI$38,1,1,"Confirmed Day Zero"))=0,#N/A,INDIRECT(ADDRESS($B60+1,BI$38,1,1,"Confirmed Day Zero")))</f>
        <v>#N/A</v>
      </c>
      <c r="BJ60" t="e" cm="1">
        <f t="array" aca="1" ref="BJ60" ca="1">IF(INDIRECT(ADDRESS($B60+1,BJ$38,1,1,"Confirmed Day Zero"))=0,#N/A,INDIRECT(ADDRESS($B60+1,BJ$38,1,1,"Confirmed Day Zero")))</f>
        <v>#N/A</v>
      </c>
      <c r="BK60" t="e" cm="1">
        <f t="array" aca="1" ref="BK60" ca="1">IF(INDIRECT(ADDRESS($B60+1,BK$38,1,1,"Confirmed Day Zero"))=0,#N/A,INDIRECT(ADDRESS($B60+1,BK$38,1,1,"Confirmed Day Zero")))</f>
        <v>#N/A</v>
      </c>
      <c r="BL60" t="e" cm="1">
        <f t="array" aca="1" ref="BL60" ca="1">IF(INDIRECT(ADDRESS($B60+1,BL$38,1,1,"Confirmed Day Zero"))=0,#N/A,INDIRECT(ADDRESS($B60+1,BL$38,1,1,"Confirmed Day Zero")))</f>
        <v>#N/A</v>
      </c>
      <c r="BM60" t="e" cm="1">
        <f t="array" aca="1" ref="BM60" ca="1">IF(INDIRECT(ADDRESS($B60+1,BM$38,1,1,"Confirmed Day Zero"))=0,#N/A,INDIRECT(ADDRESS($B60+1,BM$38,1,1,"Confirmed Day Zero")))</f>
        <v>#N/A</v>
      </c>
      <c r="BN60" t="e" cm="1">
        <f t="array" aca="1" ref="BN60" ca="1">IF(INDIRECT(ADDRESS($B60+1,BN$38,1,1,"Confirmed Day Zero"))=0,#N/A,INDIRECT(ADDRESS($B60+1,BN$38,1,1,"Confirmed Day Zero")))</f>
        <v>#N/A</v>
      </c>
      <c r="BO60" t="e" cm="1">
        <f t="array" aca="1" ref="BO60" ca="1">IF(INDIRECT(ADDRESS($B60+1,BO$38,1,1,"Confirmed Day Zero"))=0,#N/A,INDIRECT(ADDRESS($B60+1,BO$38,1,1,"Confirmed Day Zero")))</f>
        <v>#N/A</v>
      </c>
      <c r="BP60" t="e" cm="1">
        <f t="array" aca="1" ref="BP60" ca="1">IF(INDIRECT(ADDRESS($B60+1,BP$38,1,1,"Confirmed Day Zero"))=0,#N/A,INDIRECT(ADDRESS($B60+1,BP$38,1,1,"Confirmed Day Zero")))</f>
        <v>#N/A</v>
      </c>
      <c r="BQ60" t="e" cm="1">
        <f t="array" aca="1" ref="BQ60" ca="1">IF(INDIRECT(ADDRESS($B60+1,BQ$38,1,1,"Confirmed Day Zero"))=0,#N/A,INDIRECT(ADDRESS($B60+1,BQ$38,1,1,"Confirmed Day Zero")))</f>
        <v>#N/A</v>
      </c>
      <c r="BR60" t="e" cm="1">
        <f t="array" aca="1" ref="BR60" ca="1">IF(INDIRECT(ADDRESS($B60+1,BR$38,1,1,"Confirmed Day Zero"))=0,#N/A,INDIRECT(ADDRESS($B60+1,BR$38,1,1,"Confirmed Day Zero")))</f>
        <v>#N/A</v>
      </c>
      <c r="BS60" t="e" cm="1">
        <f t="array" aca="1" ref="BS60" ca="1">IF(INDIRECT(ADDRESS($B60+1,BS$38,1,1,"Confirmed Day Zero"))=0,#N/A,INDIRECT(ADDRESS($B60+1,BS$38,1,1,"Confirmed Day Zero")))</f>
        <v>#N/A</v>
      </c>
      <c r="BT60" t="e" cm="1">
        <f t="array" aca="1" ref="BT60" ca="1">IF(INDIRECT(ADDRESS($B60+1,BT$38,1,1,"Confirmed Day Zero"))=0,#N/A,INDIRECT(ADDRESS($B60+1,BT$38,1,1,"Confirmed Day Zero")))</f>
        <v>#N/A</v>
      </c>
      <c r="BU60" t="e" cm="1">
        <f t="array" aca="1" ref="BU60" ca="1">IF(INDIRECT(ADDRESS($B60+1,BU$38,1,1,"Confirmed Day Zero"))=0,#N/A,INDIRECT(ADDRESS($B60+1,BU$38,1,1,"Confirmed Day Zero")))</f>
        <v>#N/A</v>
      </c>
      <c r="BV60" t="e" cm="1">
        <f t="array" aca="1" ref="BV60" ca="1">IF(INDIRECT(ADDRESS($B60+1,BV$38,1,1,"Confirmed Day Zero"))=0,#N/A,INDIRECT(ADDRESS($B60+1,BV$38,1,1,"Confirmed Day Zero")))</f>
        <v>#N/A</v>
      </c>
      <c r="BW60" t="e" cm="1">
        <f t="array" aca="1" ref="BW60" ca="1">IF(INDIRECT(ADDRESS($B60+1,BW$38,1,1,"Confirmed Day Zero"))=0,#N/A,INDIRECT(ADDRESS($B60+1,BW$38,1,1,"Confirmed Day Zero")))</f>
        <v>#N/A</v>
      </c>
      <c r="BX60" t="e" cm="1">
        <f t="array" aca="1" ref="BX60" ca="1">IF(INDIRECT(ADDRESS($B60+1,BX$38,1,1,"Confirmed Day Zero"))=0,#N/A,INDIRECT(ADDRESS($B60+1,BX$38,1,1,"Confirmed Day Zero")))</f>
        <v>#N/A</v>
      </c>
      <c r="BY60" t="e" cm="1">
        <f t="array" aca="1" ref="BY60" ca="1">IF(INDIRECT(ADDRESS($B60+1,BY$38,1,1,"Confirmed Day Zero"))=0,#N/A,INDIRECT(ADDRESS($B60+1,BY$38,1,1,"Confirmed Day Zero")))</f>
        <v>#N/A</v>
      </c>
      <c r="BZ60" t="e" cm="1">
        <f t="array" aca="1" ref="BZ60" ca="1">IF(INDIRECT(ADDRESS($B60+1,BZ$38,1,1,"Confirmed Day Zero"))=0,#N/A,INDIRECT(ADDRESS($B60+1,BZ$38,1,1,"Confirmed Day Zero")))</f>
        <v>#N/A</v>
      </c>
      <c r="CA60" t="e" cm="1">
        <f t="array" aca="1" ref="CA60" ca="1">IF(INDIRECT(ADDRESS($B60+1,CA$38,1,1,"Confirmed Day Zero"))=0,#N/A,INDIRECT(ADDRESS($B60+1,CA$38,1,1,"Confirmed Day Zero")))</f>
        <v>#N/A</v>
      </c>
      <c r="CB60" t="e" cm="1">
        <f t="array" aca="1" ref="CB60" ca="1">IF(INDIRECT(ADDRESS($B60+1,CB$38,1,1,"Confirmed Day Zero"))=0,#N/A,INDIRECT(ADDRESS($B60+1,CB$38,1,1,"Confirmed Day Zero")))</f>
        <v>#N/A</v>
      </c>
      <c r="CC60" t="e" cm="1">
        <f t="array" aca="1" ref="CC60" ca="1">IF(INDIRECT(ADDRESS($B60+1,CC$38,1,1,"Confirmed Day Zero"))=0,#N/A,INDIRECT(ADDRESS($B60+1,CC$38,1,1,"Confirmed Day Zero")))</f>
        <v>#N/A</v>
      </c>
      <c r="CD60" t="e" cm="1">
        <f t="array" aca="1" ref="CD60" ca="1">IF(INDIRECT(ADDRESS($B60+1,CD$38,1,1,"Confirmed Day Zero"))=0,#N/A,INDIRECT(ADDRESS($B60+1,CD$38,1,1,"Confirmed Day Zero")))</f>
        <v>#N/A</v>
      </c>
      <c r="CE60" t="e" cm="1">
        <f t="array" aca="1" ref="CE60" ca="1">IF(INDIRECT(ADDRESS($B60+1,CE$38,1,1,"Confirmed Day Zero"))=0,#N/A,INDIRECT(ADDRESS($B60+1,CE$38,1,1,"Confirmed Day Zero")))</f>
        <v>#N/A</v>
      </c>
      <c r="CF60" t="e" cm="1">
        <f t="array" aca="1" ref="CF60" ca="1">IF(INDIRECT(ADDRESS($B60+1,CF$38,1,1,"Confirmed Day Zero"))=0,#N/A,INDIRECT(ADDRESS($B60+1,CF$38,1,1,"Confirmed Day Zero")))</f>
        <v>#N/A</v>
      </c>
      <c r="CG60" t="e" cm="1">
        <f t="array" aca="1" ref="CG60" ca="1">IF(INDIRECT(ADDRESS($B60+1,CG$38,1,1,"Confirmed Day Zero"))=0,#N/A,INDIRECT(ADDRESS($B60+1,CG$38,1,1,"Confirmed Day Zero")))</f>
        <v>#N/A</v>
      </c>
      <c r="CH60" t="e" cm="1">
        <f t="array" aca="1" ref="CH60" ca="1">IF(INDIRECT(ADDRESS($B60+1,CH$38,1,1,"Confirmed Day Zero"))=0,#N/A,INDIRECT(ADDRESS($B60+1,CH$38,1,1,"Confirmed Day Zero")))</f>
        <v>#N/A</v>
      </c>
      <c r="CI60" t="e" cm="1">
        <f t="array" aca="1" ref="CI60" ca="1">IF(INDIRECT(ADDRESS($B60+1,CI$38,1,1,"Confirmed Day Zero"))=0,#N/A,INDIRECT(ADDRESS($B60+1,CI$38,1,1,"Confirmed Day Zero")))</f>
        <v>#N/A</v>
      </c>
      <c r="CJ60" t="e" cm="1">
        <f t="array" aca="1" ref="CJ60" ca="1">IF(INDIRECT(ADDRESS($B60+1,CJ$38,1,1,"Confirmed Day Zero"))=0,#N/A,INDIRECT(ADDRESS($B60+1,CJ$38,1,1,"Confirmed Day Zero")))</f>
        <v>#N/A</v>
      </c>
      <c r="CK60" t="e" cm="1">
        <f t="array" aca="1" ref="CK60" ca="1">IF(INDIRECT(ADDRESS($B60+1,CK$38,1,1,"Confirmed Day Zero"))=0,#N/A,INDIRECT(ADDRESS($B60+1,CK$38,1,1,"Confirmed Day Zero")))</f>
        <v>#N/A</v>
      </c>
      <c r="CL60" t="e" cm="1">
        <f t="array" aca="1" ref="CL60" ca="1">IF(INDIRECT(ADDRESS($B60+1,CL$38,1,1,"Confirmed Day Zero"))=0,#N/A,INDIRECT(ADDRESS($B60+1,CL$38,1,1,"Confirmed Day Zero")))</f>
        <v>#N/A</v>
      </c>
      <c r="CM60" t="e" cm="1">
        <f t="array" aca="1" ref="CM60" ca="1">IF(INDIRECT(ADDRESS($B60+1,CM$38,1,1,"Confirmed Day Zero"))=0,#N/A,INDIRECT(ADDRESS($B60+1,CM$38,1,1,"Confirmed Day Zero")))</f>
        <v>#N/A</v>
      </c>
      <c r="CN60" t="e" cm="1">
        <f t="array" aca="1" ref="CN60" ca="1">IF(INDIRECT(ADDRESS($B60+1,CN$38,1,1,"Confirmed Day Zero"))=0,#N/A,INDIRECT(ADDRESS($B60+1,CN$38,1,1,"Confirmed Day Zero")))</f>
        <v>#N/A</v>
      </c>
      <c r="CO60" t="e" cm="1">
        <f t="array" aca="1" ref="CO60" ca="1">IF(INDIRECT(ADDRESS($B60+1,CO$38,1,1,"Confirmed Day Zero"))=0,#N/A,INDIRECT(ADDRESS($B60+1,CO$38,1,1,"Confirmed Day Zero")))</f>
        <v>#N/A</v>
      </c>
      <c r="CP60" t="e" cm="1">
        <f t="array" aca="1" ref="CP60" ca="1">IF(INDIRECT(ADDRESS($B60+1,CP$38,1,1,"Confirmed Day Zero"))=0,#N/A,INDIRECT(ADDRESS($B60+1,CP$38,1,1,"Confirmed Day Zero")))</f>
        <v>#N/A</v>
      </c>
      <c r="CQ60" t="e" cm="1">
        <f t="array" aca="1" ref="CQ60" ca="1">IF(INDIRECT(ADDRESS($B60+1,CQ$38,1,1,"Confirmed Day Zero"))=0,#N/A,INDIRECT(ADDRESS($B60+1,CQ$38,1,1,"Confirmed Day Zero")))</f>
        <v>#N/A</v>
      </c>
      <c r="CR60" t="e" cm="1">
        <f t="array" aca="1" ref="CR60" ca="1">IF(INDIRECT(ADDRESS($B60+1,CR$38,1,1,"Confirmed Day Zero"))=0,#N/A,INDIRECT(ADDRESS($B60+1,CR$38,1,1,"Confirmed Day Zero")))</f>
        <v>#N/A</v>
      </c>
    </row>
    <row r="61" spans="1:96" x14ac:dyDescent="0.25">
      <c r="A61" t="e">
        <f t="shared" ca="1" si="53"/>
        <v>#VALUE!</v>
      </c>
      <c r="B61" s="12">
        <f t="shared" si="52"/>
        <v>19</v>
      </c>
      <c r="C61" t="str" cm="1">
        <f t="array" aca="1" ref="C61" ca="1">INDIRECT(ADDRESS($B61+1,1,1,1,"Confirmed Day Zero"))</f>
        <v>US Indiana</v>
      </c>
      <c r="D61" s="1" cm="1">
        <f t="array" aca="1" ref="D61" ca="1">IF(INDIRECT(ADDRESS($B61+1,D$38,1,1,"Confirmed Day Zero"))=0,#N/A,INDIRECT(ADDRESS($B61+1,D$38,1,1,"Confirmed Day Zero")))</f>
        <v>6732219</v>
      </c>
      <c r="E61" cm="1">
        <f t="array" aca="1" ref="E61" ca="1">IF(INDIRECT(ADDRESS($B61+1,E$38,1,1,"Confirmed Day Zero"))=0,#N/A,INDIRECT(ADDRESS($B61+1,E$38,1,1,"Confirmed Day Zero")))</f>
        <v>30</v>
      </c>
      <c r="F61" cm="1">
        <f t="array" aca="1" ref="F61" ca="1">IF(INDIRECT(ADDRESS($B61+1,F$38,1,1,"Confirmed Day Zero"))=0,#N/A,INDIRECT(ADDRESS($B61+1,F$38,1,1,"Confirmed Day Zero")))</f>
        <v>39</v>
      </c>
      <c r="G61" cm="1">
        <f t="array" aca="1" ref="G61" ca="1">IF(INDIRECT(ADDRESS($B61+1,G$38,1,1,"Confirmed Day Zero"))=0,#N/A,INDIRECT(ADDRESS($B61+1,G$38,1,1,"Confirmed Day Zero")))</f>
        <v>56</v>
      </c>
      <c r="H61" cm="1">
        <f t="array" aca="1" ref="H61" ca="1">IF(INDIRECT(ADDRESS($B61+1,H$38,1,1,"Confirmed Day Zero"))=0,#N/A,INDIRECT(ADDRESS($B61+1,H$38,1,1,"Confirmed Day Zero")))</f>
        <v>79</v>
      </c>
      <c r="I61" cm="1">
        <f t="array" aca="1" ref="I61" ca="1">IF(INDIRECT(ADDRESS($B61+1,I$38,1,1,"Confirmed Day Zero"))=0,#N/A,INDIRECT(ADDRESS($B61+1,I$38,1,1,"Confirmed Day Zero")))</f>
        <v>126</v>
      </c>
      <c r="J61" cm="1">
        <f t="array" aca="1" ref="J61" ca="1">IF(INDIRECT(ADDRESS($B61+1,J$38,1,1,"Confirmed Day Zero"))=0,#N/A,INDIRECT(ADDRESS($B61+1,J$38,1,1,"Confirmed Day Zero")))</f>
        <v>201</v>
      </c>
      <c r="K61" cm="1">
        <f t="array" aca="1" ref="K61" ca="1">IF(INDIRECT(ADDRESS($B61+1,K$38,1,1,"Confirmed Day Zero"))=0,#N/A,INDIRECT(ADDRESS($B61+1,K$38,1,1,"Confirmed Day Zero")))</f>
        <v>259</v>
      </c>
      <c r="L61" cm="1">
        <f t="array" aca="1" ref="L61" ca="1">IF(INDIRECT(ADDRESS($B61+1,L$38,1,1,"Confirmed Day Zero"))=0,#N/A,INDIRECT(ADDRESS($B61+1,L$38,1,1,"Confirmed Day Zero")))</f>
        <v>365</v>
      </c>
      <c r="M61" cm="1">
        <f t="array" aca="1" ref="M61" ca="1">IF(INDIRECT(ADDRESS($B61+1,M$38,1,1,"Confirmed Day Zero"))=0,#N/A,INDIRECT(ADDRESS($B61+1,M$38,1,1,"Confirmed Day Zero")))</f>
        <v>477</v>
      </c>
      <c r="N61" cm="1">
        <f t="array" aca="1" ref="N61" ca="1">IF(INDIRECT(ADDRESS($B61+1,N$38,1,1,"Confirmed Day Zero"))=0,#N/A,INDIRECT(ADDRESS($B61+1,N$38,1,1,"Confirmed Day Zero")))</f>
        <v>645</v>
      </c>
      <c r="O61" cm="1">
        <f t="array" aca="1" ref="O61" ca="1">IF(INDIRECT(ADDRESS($B61+1,O$38,1,1,"Confirmed Day Zero"))=0,#N/A,INDIRECT(ADDRESS($B61+1,O$38,1,1,"Confirmed Day Zero")))</f>
        <v>981</v>
      </c>
      <c r="P61" cm="1">
        <f t="array" aca="1" ref="P61" ca="1">IF(INDIRECT(ADDRESS($B61+1,P$38,1,1,"Confirmed Day Zero"))=0,#N/A,INDIRECT(ADDRESS($B61+1,P$38,1,1,"Confirmed Day Zero")))</f>
        <v>1232</v>
      </c>
      <c r="Q61" cm="1">
        <f t="array" aca="1" ref="Q61" ca="1">IF(INDIRECT(ADDRESS($B61+1,Q$38,1,1,"Confirmed Day Zero"))=0,#N/A,INDIRECT(ADDRESS($B61+1,Q$38,1,1,"Confirmed Day Zero")))</f>
        <v>1514</v>
      </c>
      <c r="R61" cm="1">
        <f t="array" aca="1" ref="R61" ca="1">IF(INDIRECT(ADDRESS($B61+1,R$38,1,1,"Confirmed Day Zero"))=0,#N/A,INDIRECT(ADDRESS($B61+1,R$38,1,1,"Confirmed Day Zero")))</f>
        <v>1786</v>
      </c>
      <c r="S61" cm="1">
        <f t="array" aca="1" ref="S61" ca="1">IF(INDIRECT(ADDRESS($B61+1,S$38,1,1,"Confirmed Day Zero"))=0,#N/A,INDIRECT(ADDRESS($B61+1,S$38,1,1,"Confirmed Day Zero")))</f>
        <v>2159</v>
      </c>
      <c r="T61" cm="1">
        <f t="array" aca="1" ref="T61" ca="1">IF(INDIRECT(ADDRESS($B61+1,T$38,1,1,"Confirmed Day Zero"))=0,#N/A,INDIRECT(ADDRESS($B61+1,T$38,1,1,"Confirmed Day Zero")))</f>
        <v>2565</v>
      </c>
      <c r="U61" cm="1">
        <f t="array" aca="1" ref="U61" ca="1">IF(INDIRECT(ADDRESS($B61+1,U$38,1,1,"Confirmed Day Zero"))=0,#N/A,INDIRECT(ADDRESS($B61+1,U$38,1,1,"Confirmed Day Zero")))</f>
        <v>3039</v>
      </c>
      <c r="V61" cm="1">
        <f t="array" aca="1" ref="V61" ca="1">IF(INDIRECT(ADDRESS($B61+1,V$38,1,1,"Confirmed Day Zero"))=0,#N/A,INDIRECT(ADDRESS($B61+1,V$38,1,1,"Confirmed Day Zero")))</f>
        <v>3437</v>
      </c>
      <c r="W61" cm="1">
        <f t="array" aca="1" ref="W61" ca="1">IF(INDIRECT(ADDRESS($B61+1,W$38,1,1,"Confirmed Day Zero"))=0,#N/A,INDIRECT(ADDRESS($B61+1,W$38,1,1,"Confirmed Day Zero")))</f>
        <v>3953</v>
      </c>
      <c r="X61" cm="1">
        <f t="array" aca="1" ref="X61" ca="1">IF(INDIRECT(ADDRESS($B61+1,X$38,1,1,"Confirmed Day Zero"))=0,#N/A,INDIRECT(ADDRESS($B61+1,X$38,1,1,"Confirmed Day Zero")))</f>
        <v>4411</v>
      </c>
      <c r="Y61" cm="1">
        <f t="array" aca="1" ref="Y61" ca="1">IF(INDIRECT(ADDRESS($B61+1,Y$38,1,1,"Confirmed Day Zero"))=0,#N/A,INDIRECT(ADDRESS($B61+1,Y$38,1,1,"Confirmed Day Zero")))</f>
        <v>4944</v>
      </c>
      <c r="Z61" cm="1">
        <f t="array" aca="1" ref="Z61" ca="1">IF(INDIRECT(ADDRESS($B61+1,Z$38,1,1,"Confirmed Day Zero"))=0,#N/A,INDIRECT(ADDRESS($B61+1,Z$38,1,1,"Confirmed Day Zero")))</f>
        <v>5507</v>
      </c>
      <c r="AA61" cm="1">
        <f t="array" aca="1" ref="AA61" ca="1">IF(INDIRECT(ADDRESS($B61+1,AA$38,1,1,"Confirmed Day Zero"))=0,#N/A,INDIRECT(ADDRESS($B61+1,AA$38,1,1,"Confirmed Day Zero")))</f>
        <v>5943</v>
      </c>
      <c r="AB61" cm="1">
        <f t="array" aca="1" ref="AB61" ca="1">IF(INDIRECT(ADDRESS($B61+1,AB$38,1,1,"Confirmed Day Zero"))=0,#N/A,INDIRECT(ADDRESS($B61+1,AB$38,1,1,"Confirmed Day Zero")))</f>
        <v>6351</v>
      </c>
      <c r="AC61" cm="1">
        <f t="array" aca="1" ref="AC61" ca="1">IF(INDIRECT(ADDRESS($B61+1,AC$38,1,1,"Confirmed Day Zero"))=0,#N/A,INDIRECT(ADDRESS($B61+1,AC$38,1,1,"Confirmed Day Zero")))</f>
        <v>6907</v>
      </c>
      <c r="AD61" cm="1">
        <f t="array" aca="1" ref="AD61" ca="1">IF(INDIRECT(ADDRESS($B61+1,AD$38,1,1,"Confirmed Day Zero"))=0,#N/A,INDIRECT(ADDRESS($B61+1,AD$38,1,1,"Confirmed Day Zero")))</f>
        <v>7435</v>
      </c>
      <c r="AE61" cm="1">
        <f t="array" aca="1" ref="AE61" ca="1">IF(INDIRECT(ADDRESS($B61+1,AE$38,1,1,"Confirmed Day Zero"))=0,#N/A,INDIRECT(ADDRESS($B61+1,AE$38,1,1,"Confirmed Day Zero")))</f>
        <v>7928</v>
      </c>
      <c r="AF61" cm="1">
        <f t="array" aca="1" ref="AF61" ca="1">IF(INDIRECT(ADDRESS($B61+1,AF$38,1,1,"Confirmed Day Zero"))=0,#N/A,INDIRECT(ADDRESS($B61+1,AF$38,1,1,"Confirmed Day Zero")))</f>
        <v>8236</v>
      </c>
      <c r="AG61" cm="1">
        <f t="array" aca="1" ref="AG61" ca="1">IF(INDIRECT(ADDRESS($B61+1,AG$38,1,1,"Confirmed Day Zero"))=0,#N/A,INDIRECT(ADDRESS($B61+1,AG$38,1,1,"Confirmed Day Zero")))</f>
        <v>8527</v>
      </c>
      <c r="AH61" cm="1">
        <f t="array" aca="1" ref="AH61" ca="1">IF(INDIRECT(ADDRESS($B61+1,AH$38,1,1,"Confirmed Day Zero"))=0,#N/A,INDIRECT(ADDRESS($B61+1,AH$38,1,1,"Confirmed Day Zero")))</f>
        <v>8955</v>
      </c>
      <c r="AI61" cm="1">
        <f t="array" aca="1" ref="AI61" ca="1">IF(INDIRECT(ADDRESS($B61+1,AI$38,1,1,"Confirmed Day Zero"))=0,#N/A,INDIRECT(ADDRESS($B61+1,AI$38,1,1,"Confirmed Day Zero")))</f>
        <v>9542</v>
      </c>
      <c r="AJ61" cm="1">
        <f t="array" aca="1" ref="AJ61" ca="1">IF(INDIRECT(ADDRESS($B61+1,AJ$38,1,1,"Confirmed Day Zero"))=0,#N/A,INDIRECT(ADDRESS($B61+1,AJ$38,1,1,"Confirmed Day Zero")))</f>
        <v>10154</v>
      </c>
      <c r="AK61" t="e" cm="1">
        <f t="array" aca="1" ref="AK61" ca="1">IF(INDIRECT(ADDRESS($B61+1,AK$38,1,1,"Confirmed Day Zero"))=0,#N/A,INDIRECT(ADDRESS($B61+1,AK$38,1,1,"Confirmed Day Zero")))</f>
        <v>#N/A</v>
      </c>
      <c r="AL61" t="e" cm="1">
        <f t="array" aca="1" ref="AL61" ca="1">IF(INDIRECT(ADDRESS($B61+1,AL$38,1,1,"Confirmed Day Zero"))=0,#N/A,INDIRECT(ADDRESS($B61+1,AL$38,1,1,"Confirmed Day Zero")))</f>
        <v>#N/A</v>
      </c>
      <c r="AM61" t="e" cm="1">
        <f t="array" aca="1" ref="AM61" ca="1">IF(INDIRECT(ADDRESS($B61+1,AM$38,1,1,"Confirmed Day Zero"))=0,#N/A,INDIRECT(ADDRESS($B61+1,AM$38,1,1,"Confirmed Day Zero")))</f>
        <v>#N/A</v>
      </c>
      <c r="AN61" t="e" cm="1">
        <f t="array" aca="1" ref="AN61" ca="1">IF(INDIRECT(ADDRESS($B61+1,AN$38,1,1,"Confirmed Day Zero"))=0,#N/A,INDIRECT(ADDRESS($B61+1,AN$38,1,1,"Confirmed Day Zero")))</f>
        <v>#N/A</v>
      </c>
      <c r="AO61" t="e" cm="1">
        <f t="array" aca="1" ref="AO61" ca="1">IF(INDIRECT(ADDRESS($B61+1,AO$38,1,1,"Confirmed Day Zero"))=0,#N/A,INDIRECT(ADDRESS($B61+1,AO$38,1,1,"Confirmed Day Zero")))</f>
        <v>#N/A</v>
      </c>
      <c r="AP61" t="e" cm="1">
        <f t="array" aca="1" ref="AP61" ca="1">IF(INDIRECT(ADDRESS($B61+1,AP$38,1,1,"Confirmed Day Zero"))=0,#N/A,INDIRECT(ADDRESS($B61+1,AP$38,1,1,"Confirmed Day Zero")))</f>
        <v>#N/A</v>
      </c>
      <c r="AQ61" t="e" cm="1">
        <f t="array" aca="1" ref="AQ61" ca="1">IF(INDIRECT(ADDRESS($B61+1,AQ$38,1,1,"Confirmed Day Zero"))=0,#N/A,INDIRECT(ADDRESS($B61+1,AQ$38,1,1,"Confirmed Day Zero")))</f>
        <v>#N/A</v>
      </c>
      <c r="AR61" t="e" cm="1">
        <f t="array" aca="1" ref="AR61" ca="1">IF(INDIRECT(ADDRESS($B61+1,AR$38,1,1,"Confirmed Day Zero"))=0,#N/A,INDIRECT(ADDRESS($B61+1,AR$38,1,1,"Confirmed Day Zero")))</f>
        <v>#N/A</v>
      </c>
      <c r="AS61" t="e" cm="1">
        <f t="array" aca="1" ref="AS61" ca="1">IF(INDIRECT(ADDRESS($B61+1,AS$38,1,1,"Confirmed Day Zero"))=0,#N/A,INDIRECT(ADDRESS($B61+1,AS$38,1,1,"Confirmed Day Zero")))</f>
        <v>#N/A</v>
      </c>
      <c r="AT61" t="e" cm="1">
        <f t="array" aca="1" ref="AT61" ca="1">IF(INDIRECT(ADDRESS($B61+1,AT$38,1,1,"Confirmed Day Zero"))=0,#N/A,INDIRECT(ADDRESS($B61+1,AT$38,1,1,"Confirmed Day Zero")))</f>
        <v>#N/A</v>
      </c>
      <c r="AU61" t="e" cm="1">
        <f t="array" aca="1" ref="AU61" ca="1">IF(INDIRECT(ADDRESS($B61+1,AU$38,1,1,"Confirmed Day Zero"))=0,#N/A,INDIRECT(ADDRESS($B61+1,AU$38,1,1,"Confirmed Day Zero")))</f>
        <v>#N/A</v>
      </c>
      <c r="AV61" t="e" cm="1">
        <f t="array" aca="1" ref="AV61" ca="1">IF(INDIRECT(ADDRESS($B61+1,AV$38,1,1,"Confirmed Day Zero"))=0,#N/A,INDIRECT(ADDRESS($B61+1,AV$38,1,1,"Confirmed Day Zero")))</f>
        <v>#N/A</v>
      </c>
      <c r="AW61" t="e" cm="1">
        <f t="array" aca="1" ref="AW61" ca="1">IF(INDIRECT(ADDRESS($B61+1,AW$38,1,1,"Confirmed Day Zero"))=0,#N/A,INDIRECT(ADDRESS($B61+1,AW$38,1,1,"Confirmed Day Zero")))</f>
        <v>#N/A</v>
      </c>
      <c r="AX61" t="e" cm="1">
        <f t="array" aca="1" ref="AX61" ca="1">IF(INDIRECT(ADDRESS($B61+1,AX$38,1,1,"Confirmed Day Zero"))=0,#N/A,INDIRECT(ADDRESS($B61+1,AX$38,1,1,"Confirmed Day Zero")))</f>
        <v>#N/A</v>
      </c>
      <c r="AY61" t="e" cm="1">
        <f t="array" aca="1" ref="AY61" ca="1">IF(INDIRECT(ADDRESS($B61+1,AY$38,1,1,"Confirmed Day Zero"))=0,#N/A,INDIRECT(ADDRESS($B61+1,AY$38,1,1,"Confirmed Day Zero")))</f>
        <v>#N/A</v>
      </c>
      <c r="AZ61" t="e" cm="1">
        <f t="array" aca="1" ref="AZ61" ca="1">IF(INDIRECT(ADDRESS($B61+1,AZ$38,1,1,"Confirmed Day Zero"))=0,#N/A,INDIRECT(ADDRESS($B61+1,AZ$38,1,1,"Confirmed Day Zero")))</f>
        <v>#N/A</v>
      </c>
      <c r="BA61" t="e" cm="1">
        <f t="array" aca="1" ref="BA61" ca="1">IF(INDIRECT(ADDRESS($B61+1,BA$38,1,1,"Confirmed Day Zero"))=0,#N/A,INDIRECT(ADDRESS($B61+1,BA$38,1,1,"Confirmed Day Zero")))</f>
        <v>#N/A</v>
      </c>
      <c r="BB61" t="e" cm="1">
        <f t="array" aca="1" ref="BB61" ca="1">IF(INDIRECT(ADDRESS($B61+1,BB$38,1,1,"Confirmed Day Zero"))=0,#N/A,INDIRECT(ADDRESS($B61+1,BB$38,1,1,"Confirmed Day Zero")))</f>
        <v>#N/A</v>
      </c>
      <c r="BC61" t="e" cm="1">
        <f t="array" aca="1" ref="BC61" ca="1">IF(INDIRECT(ADDRESS($B61+1,BC$38,1,1,"Confirmed Day Zero"))=0,#N/A,INDIRECT(ADDRESS($B61+1,BC$38,1,1,"Confirmed Day Zero")))</f>
        <v>#N/A</v>
      </c>
      <c r="BD61" t="e" cm="1">
        <f t="array" aca="1" ref="BD61" ca="1">IF(INDIRECT(ADDRESS($B61+1,BD$38,1,1,"Confirmed Day Zero"))=0,#N/A,INDIRECT(ADDRESS($B61+1,BD$38,1,1,"Confirmed Day Zero")))</f>
        <v>#N/A</v>
      </c>
      <c r="BE61" t="e" cm="1">
        <f t="array" aca="1" ref="BE61" ca="1">IF(INDIRECT(ADDRESS($B61+1,BE$38,1,1,"Confirmed Day Zero"))=0,#N/A,INDIRECT(ADDRESS($B61+1,BE$38,1,1,"Confirmed Day Zero")))</f>
        <v>#N/A</v>
      </c>
      <c r="BF61" t="e" cm="1">
        <f t="array" aca="1" ref="BF61" ca="1">IF(INDIRECT(ADDRESS($B61+1,BF$38,1,1,"Confirmed Day Zero"))=0,#N/A,INDIRECT(ADDRESS($B61+1,BF$38,1,1,"Confirmed Day Zero")))</f>
        <v>#N/A</v>
      </c>
      <c r="BG61" t="e" cm="1">
        <f t="array" aca="1" ref="BG61" ca="1">IF(INDIRECT(ADDRESS($B61+1,BG$38,1,1,"Confirmed Day Zero"))=0,#N/A,INDIRECT(ADDRESS($B61+1,BG$38,1,1,"Confirmed Day Zero")))</f>
        <v>#N/A</v>
      </c>
      <c r="BH61" t="e" cm="1">
        <f t="array" aca="1" ref="BH61" ca="1">IF(INDIRECT(ADDRESS($B61+1,BH$38,1,1,"Confirmed Day Zero"))=0,#N/A,INDIRECT(ADDRESS($B61+1,BH$38,1,1,"Confirmed Day Zero")))</f>
        <v>#N/A</v>
      </c>
      <c r="BI61" t="e" cm="1">
        <f t="array" aca="1" ref="BI61" ca="1">IF(INDIRECT(ADDRESS($B61+1,BI$38,1,1,"Confirmed Day Zero"))=0,#N/A,INDIRECT(ADDRESS($B61+1,BI$38,1,1,"Confirmed Day Zero")))</f>
        <v>#N/A</v>
      </c>
      <c r="BJ61" t="e" cm="1">
        <f t="array" aca="1" ref="BJ61" ca="1">IF(INDIRECT(ADDRESS($B61+1,BJ$38,1,1,"Confirmed Day Zero"))=0,#N/A,INDIRECT(ADDRESS($B61+1,BJ$38,1,1,"Confirmed Day Zero")))</f>
        <v>#N/A</v>
      </c>
      <c r="BK61" t="e" cm="1">
        <f t="array" aca="1" ref="BK61" ca="1">IF(INDIRECT(ADDRESS($B61+1,BK$38,1,1,"Confirmed Day Zero"))=0,#N/A,INDIRECT(ADDRESS($B61+1,BK$38,1,1,"Confirmed Day Zero")))</f>
        <v>#N/A</v>
      </c>
      <c r="BL61" t="e" cm="1">
        <f t="array" aca="1" ref="BL61" ca="1">IF(INDIRECT(ADDRESS($B61+1,BL$38,1,1,"Confirmed Day Zero"))=0,#N/A,INDIRECT(ADDRESS($B61+1,BL$38,1,1,"Confirmed Day Zero")))</f>
        <v>#N/A</v>
      </c>
      <c r="BM61" t="e" cm="1">
        <f t="array" aca="1" ref="BM61" ca="1">IF(INDIRECT(ADDRESS($B61+1,BM$38,1,1,"Confirmed Day Zero"))=0,#N/A,INDIRECT(ADDRESS($B61+1,BM$38,1,1,"Confirmed Day Zero")))</f>
        <v>#N/A</v>
      </c>
      <c r="BN61" t="e" cm="1">
        <f t="array" aca="1" ref="BN61" ca="1">IF(INDIRECT(ADDRESS($B61+1,BN$38,1,1,"Confirmed Day Zero"))=0,#N/A,INDIRECT(ADDRESS($B61+1,BN$38,1,1,"Confirmed Day Zero")))</f>
        <v>#N/A</v>
      </c>
      <c r="BO61" t="e" cm="1">
        <f t="array" aca="1" ref="BO61" ca="1">IF(INDIRECT(ADDRESS($B61+1,BO$38,1,1,"Confirmed Day Zero"))=0,#N/A,INDIRECT(ADDRESS($B61+1,BO$38,1,1,"Confirmed Day Zero")))</f>
        <v>#N/A</v>
      </c>
      <c r="BP61" t="e" cm="1">
        <f t="array" aca="1" ref="BP61" ca="1">IF(INDIRECT(ADDRESS($B61+1,BP$38,1,1,"Confirmed Day Zero"))=0,#N/A,INDIRECT(ADDRESS($B61+1,BP$38,1,1,"Confirmed Day Zero")))</f>
        <v>#N/A</v>
      </c>
      <c r="BQ61" t="e" cm="1">
        <f t="array" aca="1" ref="BQ61" ca="1">IF(INDIRECT(ADDRESS($B61+1,BQ$38,1,1,"Confirmed Day Zero"))=0,#N/A,INDIRECT(ADDRESS($B61+1,BQ$38,1,1,"Confirmed Day Zero")))</f>
        <v>#N/A</v>
      </c>
      <c r="BR61" t="e" cm="1">
        <f t="array" aca="1" ref="BR61" ca="1">IF(INDIRECT(ADDRESS($B61+1,BR$38,1,1,"Confirmed Day Zero"))=0,#N/A,INDIRECT(ADDRESS($B61+1,BR$38,1,1,"Confirmed Day Zero")))</f>
        <v>#N/A</v>
      </c>
      <c r="BS61" t="e" cm="1">
        <f t="array" aca="1" ref="BS61" ca="1">IF(INDIRECT(ADDRESS($B61+1,BS$38,1,1,"Confirmed Day Zero"))=0,#N/A,INDIRECT(ADDRESS($B61+1,BS$38,1,1,"Confirmed Day Zero")))</f>
        <v>#N/A</v>
      </c>
      <c r="BT61" t="e" cm="1">
        <f t="array" aca="1" ref="BT61" ca="1">IF(INDIRECT(ADDRESS($B61+1,BT$38,1,1,"Confirmed Day Zero"))=0,#N/A,INDIRECT(ADDRESS($B61+1,BT$38,1,1,"Confirmed Day Zero")))</f>
        <v>#N/A</v>
      </c>
      <c r="BU61" t="e" cm="1">
        <f t="array" aca="1" ref="BU61" ca="1">IF(INDIRECT(ADDRESS($B61+1,BU$38,1,1,"Confirmed Day Zero"))=0,#N/A,INDIRECT(ADDRESS($B61+1,BU$38,1,1,"Confirmed Day Zero")))</f>
        <v>#N/A</v>
      </c>
      <c r="BV61" t="e" cm="1">
        <f t="array" aca="1" ref="BV61" ca="1">IF(INDIRECT(ADDRESS($B61+1,BV$38,1,1,"Confirmed Day Zero"))=0,#N/A,INDIRECT(ADDRESS($B61+1,BV$38,1,1,"Confirmed Day Zero")))</f>
        <v>#N/A</v>
      </c>
      <c r="BW61" t="e" cm="1">
        <f t="array" aca="1" ref="BW61" ca="1">IF(INDIRECT(ADDRESS($B61+1,BW$38,1,1,"Confirmed Day Zero"))=0,#N/A,INDIRECT(ADDRESS($B61+1,BW$38,1,1,"Confirmed Day Zero")))</f>
        <v>#N/A</v>
      </c>
      <c r="BX61" t="e" cm="1">
        <f t="array" aca="1" ref="BX61" ca="1">IF(INDIRECT(ADDRESS($B61+1,BX$38,1,1,"Confirmed Day Zero"))=0,#N/A,INDIRECT(ADDRESS($B61+1,BX$38,1,1,"Confirmed Day Zero")))</f>
        <v>#N/A</v>
      </c>
      <c r="BY61" t="e" cm="1">
        <f t="array" aca="1" ref="BY61" ca="1">IF(INDIRECT(ADDRESS($B61+1,BY$38,1,1,"Confirmed Day Zero"))=0,#N/A,INDIRECT(ADDRESS($B61+1,BY$38,1,1,"Confirmed Day Zero")))</f>
        <v>#N/A</v>
      </c>
      <c r="BZ61" t="e" cm="1">
        <f t="array" aca="1" ref="BZ61" ca="1">IF(INDIRECT(ADDRESS($B61+1,BZ$38,1,1,"Confirmed Day Zero"))=0,#N/A,INDIRECT(ADDRESS($B61+1,BZ$38,1,1,"Confirmed Day Zero")))</f>
        <v>#N/A</v>
      </c>
      <c r="CA61" t="e" cm="1">
        <f t="array" aca="1" ref="CA61" ca="1">IF(INDIRECT(ADDRESS($B61+1,CA$38,1,1,"Confirmed Day Zero"))=0,#N/A,INDIRECT(ADDRESS($B61+1,CA$38,1,1,"Confirmed Day Zero")))</f>
        <v>#N/A</v>
      </c>
      <c r="CB61" t="e" cm="1">
        <f t="array" aca="1" ref="CB61" ca="1">IF(INDIRECT(ADDRESS($B61+1,CB$38,1,1,"Confirmed Day Zero"))=0,#N/A,INDIRECT(ADDRESS($B61+1,CB$38,1,1,"Confirmed Day Zero")))</f>
        <v>#N/A</v>
      </c>
      <c r="CC61" t="e" cm="1">
        <f t="array" aca="1" ref="CC61" ca="1">IF(INDIRECT(ADDRESS($B61+1,CC$38,1,1,"Confirmed Day Zero"))=0,#N/A,INDIRECT(ADDRESS($B61+1,CC$38,1,1,"Confirmed Day Zero")))</f>
        <v>#N/A</v>
      </c>
      <c r="CD61" t="e" cm="1">
        <f t="array" aca="1" ref="CD61" ca="1">IF(INDIRECT(ADDRESS($B61+1,CD$38,1,1,"Confirmed Day Zero"))=0,#N/A,INDIRECT(ADDRESS($B61+1,CD$38,1,1,"Confirmed Day Zero")))</f>
        <v>#N/A</v>
      </c>
      <c r="CE61" t="e" cm="1">
        <f t="array" aca="1" ref="CE61" ca="1">IF(INDIRECT(ADDRESS($B61+1,CE$38,1,1,"Confirmed Day Zero"))=0,#N/A,INDIRECT(ADDRESS($B61+1,CE$38,1,1,"Confirmed Day Zero")))</f>
        <v>#N/A</v>
      </c>
      <c r="CF61" t="e" cm="1">
        <f t="array" aca="1" ref="CF61" ca="1">IF(INDIRECT(ADDRESS($B61+1,CF$38,1,1,"Confirmed Day Zero"))=0,#N/A,INDIRECT(ADDRESS($B61+1,CF$38,1,1,"Confirmed Day Zero")))</f>
        <v>#N/A</v>
      </c>
      <c r="CG61" t="e" cm="1">
        <f t="array" aca="1" ref="CG61" ca="1">IF(INDIRECT(ADDRESS($B61+1,CG$38,1,1,"Confirmed Day Zero"))=0,#N/A,INDIRECT(ADDRESS($B61+1,CG$38,1,1,"Confirmed Day Zero")))</f>
        <v>#N/A</v>
      </c>
      <c r="CH61" t="e" cm="1">
        <f t="array" aca="1" ref="CH61" ca="1">IF(INDIRECT(ADDRESS($B61+1,CH$38,1,1,"Confirmed Day Zero"))=0,#N/A,INDIRECT(ADDRESS($B61+1,CH$38,1,1,"Confirmed Day Zero")))</f>
        <v>#N/A</v>
      </c>
      <c r="CI61" t="e" cm="1">
        <f t="array" aca="1" ref="CI61" ca="1">IF(INDIRECT(ADDRESS($B61+1,CI$38,1,1,"Confirmed Day Zero"))=0,#N/A,INDIRECT(ADDRESS($B61+1,CI$38,1,1,"Confirmed Day Zero")))</f>
        <v>#N/A</v>
      </c>
      <c r="CJ61" t="e" cm="1">
        <f t="array" aca="1" ref="CJ61" ca="1">IF(INDIRECT(ADDRESS($B61+1,CJ$38,1,1,"Confirmed Day Zero"))=0,#N/A,INDIRECT(ADDRESS($B61+1,CJ$38,1,1,"Confirmed Day Zero")))</f>
        <v>#N/A</v>
      </c>
      <c r="CK61" t="e" cm="1">
        <f t="array" aca="1" ref="CK61" ca="1">IF(INDIRECT(ADDRESS($B61+1,CK$38,1,1,"Confirmed Day Zero"))=0,#N/A,INDIRECT(ADDRESS($B61+1,CK$38,1,1,"Confirmed Day Zero")))</f>
        <v>#N/A</v>
      </c>
      <c r="CL61" t="e" cm="1">
        <f t="array" aca="1" ref="CL61" ca="1">IF(INDIRECT(ADDRESS($B61+1,CL$38,1,1,"Confirmed Day Zero"))=0,#N/A,INDIRECT(ADDRESS($B61+1,CL$38,1,1,"Confirmed Day Zero")))</f>
        <v>#N/A</v>
      </c>
      <c r="CM61" t="e" cm="1">
        <f t="array" aca="1" ref="CM61" ca="1">IF(INDIRECT(ADDRESS($B61+1,CM$38,1,1,"Confirmed Day Zero"))=0,#N/A,INDIRECT(ADDRESS($B61+1,CM$38,1,1,"Confirmed Day Zero")))</f>
        <v>#N/A</v>
      </c>
      <c r="CN61" t="e" cm="1">
        <f t="array" aca="1" ref="CN61" ca="1">IF(INDIRECT(ADDRESS($B61+1,CN$38,1,1,"Confirmed Day Zero"))=0,#N/A,INDIRECT(ADDRESS($B61+1,CN$38,1,1,"Confirmed Day Zero")))</f>
        <v>#N/A</v>
      </c>
      <c r="CO61" t="e" cm="1">
        <f t="array" aca="1" ref="CO61" ca="1">IF(INDIRECT(ADDRESS($B61+1,CO$38,1,1,"Confirmed Day Zero"))=0,#N/A,INDIRECT(ADDRESS($B61+1,CO$38,1,1,"Confirmed Day Zero")))</f>
        <v>#N/A</v>
      </c>
      <c r="CP61" t="e" cm="1">
        <f t="array" aca="1" ref="CP61" ca="1">IF(INDIRECT(ADDRESS($B61+1,CP$38,1,1,"Confirmed Day Zero"))=0,#N/A,INDIRECT(ADDRESS($B61+1,CP$38,1,1,"Confirmed Day Zero")))</f>
        <v>#N/A</v>
      </c>
      <c r="CQ61" t="e" cm="1">
        <f t="array" aca="1" ref="CQ61" ca="1">IF(INDIRECT(ADDRESS($B61+1,CQ$38,1,1,"Confirmed Day Zero"))=0,#N/A,INDIRECT(ADDRESS($B61+1,CQ$38,1,1,"Confirmed Day Zero")))</f>
        <v>#N/A</v>
      </c>
      <c r="CR61" t="e" cm="1">
        <f t="array" aca="1" ref="CR61" ca="1">IF(INDIRECT(ADDRESS($B61+1,CR$38,1,1,"Confirmed Day Zero"))=0,#N/A,INDIRECT(ADDRESS($B61+1,CR$38,1,1,"Confirmed Day Zero")))</f>
        <v>#N/A</v>
      </c>
    </row>
    <row r="62" spans="1:96" x14ac:dyDescent="0.25">
      <c r="A62" t="e">
        <f t="shared" ca="1" si="53"/>
        <v>#VALUE!</v>
      </c>
      <c r="B62" s="12">
        <f t="shared" si="52"/>
        <v>20</v>
      </c>
      <c r="C62" t="str" cm="1">
        <f t="array" aca="1" ref="C62" ca="1">INDIRECT(ADDRESS($B62+1,1,1,1,"Confirmed Day Zero"))</f>
        <v>US Iowa</v>
      </c>
      <c r="D62" s="1" cm="1">
        <f t="array" aca="1" ref="D62" ca="1">IF(INDIRECT(ADDRESS($B62+1,D$38,1,1,"Confirmed Day Zero"))=0,#N/A,INDIRECT(ADDRESS($B62+1,D$38,1,1,"Confirmed Day Zero")))</f>
        <v>3155070</v>
      </c>
      <c r="E62" cm="1">
        <f t="array" aca="1" ref="E62" ca="1">IF(INDIRECT(ADDRESS($B62+1,E$38,1,1,"Confirmed Day Zero"))=0,#N/A,INDIRECT(ADDRESS($B62+1,E$38,1,1,"Confirmed Day Zero")))</f>
        <v>38</v>
      </c>
      <c r="F62" cm="1">
        <f t="array" aca="1" ref="F62" ca="1">IF(INDIRECT(ADDRESS($B62+1,F$38,1,1,"Confirmed Day Zero"))=0,#N/A,INDIRECT(ADDRESS($B62+1,F$38,1,1,"Confirmed Day Zero")))</f>
        <v>45</v>
      </c>
      <c r="G62" cm="1">
        <f t="array" aca="1" ref="G62" ca="1">IF(INDIRECT(ADDRESS($B62+1,G$38,1,1,"Confirmed Day Zero"))=0,#N/A,INDIRECT(ADDRESS($B62+1,G$38,1,1,"Confirmed Day Zero")))</f>
        <v>68</v>
      </c>
      <c r="H62" cm="1">
        <f t="array" aca="1" ref="H62" ca="1">IF(INDIRECT(ADDRESS($B62+1,H$38,1,1,"Confirmed Day Zero"))=0,#N/A,INDIRECT(ADDRESS($B62+1,H$38,1,1,"Confirmed Day Zero")))</f>
        <v>90</v>
      </c>
      <c r="I62" cm="1">
        <f t="array" aca="1" ref="I62" ca="1">IF(INDIRECT(ADDRESS($B62+1,I$38,1,1,"Confirmed Day Zero"))=0,#N/A,INDIRECT(ADDRESS($B62+1,I$38,1,1,"Confirmed Day Zero")))</f>
        <v>105</v>
      </c>
      <c r="J62" cm="1">
        <f t="array" aca="1" ref="J62" ca="1">IF(INDIRECT(ADDRESS($B62+1,J$38,1,1,"Confirmed Day Zero"))=0,#N/A,INDIRECT(ADDRESS($B62+1,J$38,1,1,"Confirmed Day Zero")))</f>
        <v>124</v>
      </c>
      <c r="K62" cm="1">
        <f t="array" aca="1" ref="K62" ca="1">IF(INDIRECT(ADDRESS($B62+1,K$38,1,1,"Confirmed Day Zero"))=0,#N/A,INDIRECT(ADDRESS($B62+1,K$38,1,1,"Confirmed Day Zero")))</f>
        <v>145</v>
      </c>
      <c r="L62" cm="1">
        <f t="array" aca="1" ref="L62" ca="1">IF(INDIRECT(ADDRESS($B62+1,L$38,1,1,"Confirmed Day Zero"))=0,#N/A,INDIRECT(ADDRESS($B62+1,L$38,1,1,"Confirmed Day Zero")))</f>
        <v>179</v>
      </c>
      <c r="M62" cm="1">
        <f t="array" aca="1" ref="M62" ca="1">IF(INDIRECT(ADDRESS($B62+1,M$38,1,1,"Confirmed Day Zero"))=0,#N/A,INDIRECT(ADDRESS($B62+1,M$38,1,1,"Confirmed Day Zero")))</f>
        <v>235</v>
      </c>
      <c r="N62" cm="1">
        <f t="array" aca="1" ref="N62" ca="1">IF(INDIRECT(ADDRESS($B62+1,N$38,1,1,"Confirmed Day Zero"))=0,#N/A,INDIRECT(ADDRESS($B62+1,N$38,1,1,"Confirmed Day Zero")))</f>
        <v>298</v>
      </c>
      <c r="O62" cm="1">
        <f t="array" aca="1" ref="O62" ca="1">IF(INDIRECT(ADDRESS($B62+1,O$38,1,1,"Confirmed Day Zero"))=0,#N/A,INDIRECT(ADDRESS($B62+1,O$38,1,1,"Confirmed Day Zero")))</f>
        <v>336</v>
      </c>
      <c r="P62" cm="1">
        <f t="array" aca="1" ref="P62" ca="1">IF(INDIRECT(ADDRESS($B62+1,P$38,1,1,"Confirmed Day Zero"))=0,#N/A,INDIRECT(ADDRESS($B62+1,P$38,1,1,"Confirmed Day Zero")))</f>
        <v>424</v>
      </c>
      <c r="Q62" cm="1">
        <f t="array" aca="1" ref="Q62" ca="1">IF(INDIRECT(ADDRESS($B62+1,Q$38,1,1,"Confirmed Day Zero"))=0,#N/A,INDIRECT(ADDRESS($B62+1,Q$38,1,1,"Confirmed Day Zero")))</f>
        <v>497</v>
      </c>
      <c r="R62" cm="1">
        <f t="array" aca="1" ref="R62" ca="1">IF(INDIRECT(ADDRESS($B62+1,R$38,1,1,"Confirmed Day Zero"))=0,#N/A,INDIRECT(ADDRESS($B62+1,R$38,1,1,"Confirmed Day Zero")))</f>
        <v>549</v>
      </c>
      <c r="S62" cm="1">
        <f t="array" aca="1" ref="S62" ca="1">IF(INDIRECT(ADDRESS($B62+1,S$38,1,1,"Confirmed Day Zero"))=0,#N/A,INDIRECT(ADDRESS($B62+1,S$38,1,1,"Confirmed Day Zero")))</f>
        <v>614</v>
      </c>
      <c r="T62" cm="1">
        <f t="array" aca="1" ref="T62" ca="1">IF(INDIRECT(ADDRESS($B62+1,T$38,1,1,"Confirmed Day Zero"))=0,#N/A,INDIRECT(ADDRESS($B62+1,T$38,1,1,"Confirmed Day Zero")))</f>
        <v>699</v>
      </c>
      <c r="U62" cm="1">
        <f t="array" aca="1" ref="U62" ca="1">IF(INDIRECT(ADDRESS($B62+1,U$38,1,1,"Confirmed Day Zero"))=0,#N/A,INDIRECT(ADDRESS($B62+1,U$38,1,1,"Confirmed Day Zero")))</f>
        <v>786</v>
      </c>
      <c r="V62" cm="1">
        <f t="array" aca="1" ref="V62" ca="1">IF(INDIRECT(ADDRESS($B62+1,V$38,1,1,"Confirmed Day Zero"))=0,#N/A,INDIRECT(ADDRESS($B62+1,V$38,1,1,"Confirmed Day Zero")))</f>
        <v>868</v>
      </c>
      <c r="W62" cm="1">
        <f t="array" aca="1" ref="W62" ca="1">IF(INDIRECT(ADDRESS($B62+1,W$38,1,1,"Confirmed Day Zero"))=0,#N/A,INDIRECT(ADDRESS($B62+1,W$38,1,1,"Confirmed Day Zero")))</f>
        <v>946</v>
      </c>
      <c r="X62" cm="1">
        <f t="array" aca="1" ref="X62" ca="1">IF(INDIRECT(ADDRESS($B62+1,X$38,1,1,"Confirmed Day Zero"))=0,#N/A,INDIRECT(ADDRESS($B62+1,X$38,1,1,"Confirmed Day Zero")))</f>
        <v>1048</v>
      </c>
      <c r="Y62" cm="1">
        <f t="array" aca="1" ref="Y62" ca="1">IF(INDIRECT(ADDRESS($B62+1,Y$38,1,1,"Confirmed Day Zero"))=0,#N/A,INDIRECT(ADDRESS($B62+1,Y$38,1,1,"Confirmed Day Zero")))</f>
        <v>1145</v>
      </c>
      <c r="Z62" cm="1">
        <f t="array" aca="1" ref="Z62" ca="1">IF(INDIRECT(ADDRESS($B62+1,Z$38,1,1,"Confirmed Day Zero"))=0,#N/A,INDIRECT(ADDRESS($B62+1,Z$38,1,1,"Confirmed Day Zero")))</f>
        <v>1270</v>
      </c>
      <c r="AA62" cm="1">
        <f t="array" aca="1" ref="AA62" ca="1">IF(INDIRECT(ADDRESS($B62+1,AA$38,1,1,"Confirmed Day Zero"))=0,#N/A,INDIRECT(ADDRESS($B62+1,AA$38,1,1,"Confirmed Day Zero")))</f>
        <v>1388</v>
      </c>
      <c r="AB62" cm="1">
        <f t="array" aca="1" ref="AB62" ca="1">IF(INDIRECT(ADDRESS($B62+1,AB$38,1,1,"Confirmed Day Zero"))=0,#N/A,INDIRECT(ADDRESS($B62+1,AB$38,1,1,"Confirmed Day Zero")))</f>
        <v>1510</v>
      </c>
      <c r="AC62" cm="1">
        <f t="array" aca="1" ref="AC62" ca="1">IF(INDIRECT(ADDRESS($B62+1,AC$38,1,1,"Confirmed Day Zero"))=0,#N/A,INDIRECT(ADDRESS($B62+1,AC$38,1,1,"Confirmed Day Zero")))</f>
        <v>1587</v>
      </c>
      <c r="AD62" cm="1">
        <f t="array" aca="1" ref="AD62" ca="1">IF(INDIRECT(ADDRESS($B62+1,AD$38,1,1,"Confirmed Day Zero"))=0,#N/A,INDIRECT(ADDRESS($B62+1,AD$38,1,1,"Confirmed Day Zero")))</f>
        <v>1710</v>
      </c>
      <c r="AE62" cm="1">
        <f t="array" aca="1" ref="AE62" ca="1">IF(INDIRECT(ADDRESS($B62+1,AE$38,1,1,"Confirmed Day Zero"))=0,#N/A,INDIRECT(ADDRESS($B62+1,AE$38,1,1,"Confirmed Day Zero")))</f>
        <v>1899</v>
      </c>
      <c r="AF62" cm="1">
        <f t="array" aca="1" ref="AF62" ca="1">IF(INDIRECT(ADDRESS($B62+1,AF$38,1,1,"Confirmed Day Zero"))=0,#N/A,INDIRECT(ADDRESS($B62+1,AF$38,1,1,"Confirmed Day Zero")))</f>
        <v>1995</v>
      </c>
      <c r="AG62" cm="1">
        <f t="array" aca="1" ref="AG62" ca="1">IF(INDIRECT(ADDRESS($B62+1,AG$38,1,1,"Confirmed Day Zero"))=0,#N/A,INDIRECT(ADDRESS($B62+1,AG$38,1,1,"Confirmed Day Zero")))</f>
        <v>2141</v>
      </c>
      <c r="AH62" cm="1">
        <f t="array" aca="1" ref="AH62" ca="1">IF(INDIRECT(ADDRESS($B62+1,AH$38,1,1,"Confirmed Day Zero"))=0,#N/A,INDIRECT(ADDRESS($B62+1,AH$38,1,1,"Confirmed Day Zero")))</f>
        <v>2332</v>
      </c>
      <c r="AI62" t="e" cm="1">
        <f t="array" aca="1" ref="AI62" ca="1">IF(INDIRECT(ADDRESS($B62+1,AI$38,1,1,"Confirmed Day Zero"))=0,#N/A,INDIRECT(ADDRESS($B62+1,AI$38,1,1,"Confirmed Day Zero")))</f>
        <v>#N/A</v>
      </c>
      <c r="AJ62" t="e" cm="1">
        <f t="array" aca="1" ref="AJ62" ca="1">IF(INDIRECT(ADDRESS($B62+1,AJ$38,1,1,"Confirmed Day Zero"))=0,#N/A,INDIRECT(ADDRESS($B62+1,AJ$38,1,1,"Confirmed Day Zero")))</f>
        <v>#N/A</v>
      </c>
      <c r="AK62" t="e" cm="1">
        <f t="array" aca="1" ref="AK62" ca="1">IF(INDIRECT(ADDRESS($B62+1,AK$38,1,1,"Confirmed Day Zero"))=0,#N/A,INDIRECT(ADDRESS($B62+1,AK$38,1,1,"Confirmed Day Zero")))</f>
        <v>#N/A</v>
      </c>
      <c r="AL62" t="e" cm="1">
        <f t="array" aca="1" ref="AL62" ca="1">IF(INDIRECT(ADDRESS($B62+1,AL$38,1,1,"Confirmed Day Zero"))=0,#N/A,INDIRECT(ADDRESS($B62+1,AL$38,1,1,"Confirmed Day Zero")))</f>
        <v>#N/A</v>
      </c>
      <c r="AM62" t="e" cm="1">
        <f t="array" aca="1" ref="AM62" ca="1">IF(INDIRECT(ADDRESS($B62+1,AM$38,1,1,"Confirmed Day Zero"))=0,#N/A,INDIRECT(ADDRESS($B62+1,AM$38,1,1,"Confirmed Day Zero")))</f>
        <v>#N/A</v>
      </c>
      <c r="AN62" t="e" cm="1">
        <f t="array" aca="1" ref="AN62" ca="1">IF(INDIRECT(ADDRESS($B62+1,AN$38,1,1,"Confirmed Day Zero"))=0,#N/A,INDIRECT(ADDRESS($B62+1,AN$38,1,1,"Confirmed Day Zero")))</f>
        <v>#N/A</v>
      </c>
      <c r="AO62" t="e" cm="1">
        <f t="array" aca="1" ref="AO62" ca="1">IF(INDIRECT(ADDRESS($B62+1,AO$38,1,1,"Confirmed Day Zero"))=0,#N/A,INDIRECT(ADDRESS($B62+1,AO$38,1,1,"Confirmed Day Zero")))</f>
        <v>#N/A</v>
      </c>
      <c r="AP62" t="e" cm="1">
        <f t="array" aca="1" ref="AP62" ca="1">IF(INDIRECT(ADDRESS($B62+1,AP$38,1,1,"Confirmed Day Zero"))=0,#N/A,INDIRECT(ADDRESS($B62+1,AP$38,1,1,"Confirmed Day Zero")))</f>
        <v>#N/A</v>
      </c>
      <c r="AQ62" t="e" cm="1">
        <f t="array" aca="1" ref="AQ62" ca="1">IF(INDIRECT(ADDRESS($B62+1,AQ$38,1,1,"Confirmed Day Zero"))=0,#N/A,INDIRECT(ADDRESS($B62+1,AQ$38,1,1,"Confirmed Day Zero")))</f>
        <v>#N/A</v>
      </c>
      <c r="AR62" t="e" cm="1">
        <f t="array" aca="1" ref="AR62" ca="1">IF(INDIRECT(ADDRESS($B62+1,AR$38,1,1,"Confirmed Day Zero"))=0,#N/A,INDIRECT(ADDRESS($B62+1,AR$38,1,1,"Confirmed Day Zero")))</f>
        <v>#N/A</v>
      </c>
      <c r="AS62" t="e" cm="1">
        <f t="array" aca="1" ref="AS62" ca="1">IF(INDIRECT(ADDRESS($B62+1,AS$38,1,1,"Confirmed Day Zero"))=0,#N/A,INDIRECT(ADDRESS($B62+1,AS$38,1,1,"Confirmed Day Zero")))</f>
        <v>#N/A</v>
      </c>
      <c r="AT62" t="e" cm="1">
        <f t="array" aca="1" ref="AT62" ca="1">IF(INDIRECT(ADDRESS($B62+1,AT$38,1,1,"Confirmed Day Zero"))=0,#N/A,INDIRECT(ADDRESS($B62+1,AT$38,1,1,"Confirmed Day Zero")))</f>
        <v>#N/A</v>
      </c>
      <c r="AU62" t="e" cm="1">
        <f t="array" aca="1" ref="AU62" ca="1">IF(INDIRECT(ADDRESS($B62+1,AU$38,1,1,"Confirmed Day Zero"))=0,#N/A,INDIRECT(ADDRESS($B62+1,AU$38,1,1,"Confirmed Day Zero")))</f>
        <v>#N/A</v>
      </c>
      <c r="AV62" t="e" cm="1">
        <f t="array" aca="1" ref="AV62" ca="1">IF(INDIRECT(ADDRESS($B62+1,AV$38,1,1,"Confirmed Day Zero"))=0,#N/A,INDIRECT(ADDRESS($B62+1,AV$38,1,1,"Confirmed Day Zero")))</f>
        <v>#N/A</v>
      </c>
      <c r="AW62" t="e" cm="1">
        <f t="array" aca="1" ref="AW62" ca="1">IF(INDIRECT(ADDRESS($B62+1,AW$38,1,1,"Confirmed Day Zero"))=0,#N/A,INDIRECT(ADDRESS($B62+1,AW$38,1,1,"Confirmed Day Zero")))</f>
        <v>#N/A</v>
      </c>
      <c r="AX62" t="e" cm="1">
        <f t="array" aca="1" ref="AX62" ca="1">IF(INDIRECT(ADDRESS($B62+1,AX$38,1,1,"Confirmed Day Zero"))=0,#N/A,INDIRECT(ADDRESS($B62+1,AX$38,1,1,"Confirmed Day Zero")))</f>
        <v>#N/A</v>
      </c>
      <c r="AY62" t="e" cm="1">
        <f t="array" aca="1" ref="AY62" ca="1">IF(INDIRECT(ADDRESS($B62+1,AY$38,1,1,"Confirmed Day Zero"))=0,#N/A,INDIRECT(ADDRESS($B62+1,AY$38,1,1,"Confirmed Day Zero")))</f>
        <v>#N/A</v>
      </c>
      <c r="AZ62" t="e" cm="1">
        <f t="array" aca="1" ref="AZ62" ca="1">IF(INDIRECT(ADDRESS($B62+1,AZ$38,1,1,"Confirmed Day Zero"))=0,#N/A,INDIRECT(ADDRESS($B62+1,AZ$38,1,1,"Confirmed Day Zero")))</f>
        <v>#N/A</v>
      </c>
      <c r="BA62" t="e" cm="1">
        <f t="array" aca="1" ref="BA62" ca="1">IF(INDIRECT(ADDRESS($B62+1,BA$38,1,1,"Confirmed Day Zero"))=0,#N/A,INDIRECT(ADDRESS($B62+1,BA$38,1,1,"Confirmed Day Zero")))</f>
        <v>#N/A</v>
      </c>
      <c r="BB62" t="e" cm="1">
        <f t="array" aca="1" ref="BB62" ca="1">IF(INDIRECT(ADDRESS($B62+1,BB$38,1,1,"Confirmed Day Zero"))=0,#N/A,INDIRECT(ADDRESS($B62+1,BB$38,1,1,"Confirmed Day Zero")))</f>
        <v>#N/A</v>
      </c>
      <c r="BC62" t="e" cm="1">
        <f t="array" aca="1" ref="BC62" ca="1">IF(INDIRECT(ADDRESS($B62+1,BC$38,1,1,"Confirmed Day Zero"))=0,#N/A,INDIRECT(ADDRESS($B62+1,BC$38,1,1,"Confirmed Day Zero")))</f>
        <v>#N/A</v>
      </c>
      <c r="BD62" t="e" cm="1">
        <f t="array" aca="1" ref="BD62" ca="1">IF(INDIRECT(ADDRESS($B62+1,BD$38,1,1,"Confirmed Day Zero"))=0,#N/A,INDIRECT(ADDRESS($B62+1,BD$38,1,1,"Confirmed Day Zero")))</f>
        <v>#N/A</v>
      </c>
      <c r="BE62" t="e" cm="1">
        <f t="array" aca="1" ref="BE62" ca="1">IF(INDIRECT(ADDRESS($B62+1,BE$38,1,1,"Confirmed Day Zero"))=0,#N/A,INDIRECT(ADDRESS($B62+1,BE$38,1,1,"Confirmed Day Zero")))</f>
        <v>#N/A</v>
      </c>
      <c r="BF62" t="e" cm="1">
        <f t="array" aca="1" ref="BF62" ca="1">IF(INDIRECT(ADDRESS($B62+1,BF$38,1,1,"Confirmed Day Zero"))=0,#N/A,INDIRECT(ADDRESS($B62+1,BF$38,1,1,"Confirmed Day Zero")))</f>
        <v>#N/A</v>
      </c>
      <c r="BG62" t="e" cm="1">
        <f t="array" aca="1" ref="BG62" ca="1">IF(INDIRECT(ADDRESS($B62+1,BG$38,1,1,"Confirmed Day Zero"))=0,#N/A,INDIRECT(ADDRESS($B62+1,BG$38,1,1,"Confirmed Day Zero")))</f>
        <v>#N/A</v>
      </c>
      <c r="BH62" t="e" cm="1">
        <f t="array" aca="1" ref="BH62" ca="1">IF(INDIRECT(ADDRESS($B62+1,BH$38,1,1,"Confirmed Day Zero"))=0,#N/A,INDIRECT(ADDRESS($B62+1,BH$38,1,1,"Confirmed Day Zero")))</f>
        <v>#N/A</v>
      </c>
      <c r="BI62" t="e" cm="1">
        <f t="array" aca="1" ref="BI62" ca="1">IF(INDIRECT(ADDRESS($B62+1,BI$38,1,1,"Confirmed Day Zero"))=0,#N/A,INDIRECT(ADDRESS($B62+1,BI$38,1,1,"Confirmed Day Zero")))</f>
        <v>#N/A</v>
      </c>
      <c r="BJ62" t="e" cm="1">
        <f t="array" aca="1" ref="BJ62" ca="1">IF(INDIRECT(ADDRESS($B62+1,BJ$38,1,1,"Confirmed Day Zero"))=0,#N/A,INDIRECT(ADDRESS($B62+1,BJ$38,1,1,"Confirmed Day Zero")))</f>
        <v>#N/A</v>
      </c>
      <c r="BK62" t="e" cm="1">
        <f t="array" aca="1" ref="BK62" ca="1">IF(INDIRECT(ADDRESS($B62+1,BK$38,1,1,"Confirmed Day Zero"))=0,#N/A,INDIRECT(ADDRESS($B62+1,BK$38,1,1,"Confirmed Day Zero")))</f>
        <v>#N/A</v>
      </c>
      <c r="BL62" t="e" cm="1">
        <f t="array" aca="1" ref="BL62" ca="1">IF(INDIRECT(ADDRESS($B62+1,BL$38,1,1,"Confirmed Day Zero"))=0,#N/A,INDIRECT(ADDRESS($B62+1,BL$38,1,1,"Confirmed Day Zero")))</f>
        <v>#N/A</v>
      </c>
      <c r="BM62" t="e" cm="1">
        <f t="array" aca="1" ref="BM62" ca="1">IF(INDIRECT(ADDRESS($B62+1,BM$38,1,1,"Confirmed Day Zero"))=0,#N/A,INDIRECT(ADDRESS($B62+1,BM$38,1,1,"Confirmed Day Zero")))</f>
        <v>#N/A</v>
      </c>
      <c r="BN62" t="e" cm="1">
        <f t="array" aca="1" ref="BN62" ca="1">IF(INDIRECT(ADDRESS($B62+1,BN$38,1,1,"Confirmed Day Zero"))=0,#N/A,INDIRECT(ADDRESS($B62+1,BN$38,1,1,"Confirmed Day Zero")))</f>
        <v>#N/A</v>
      </c>
      <c r="BO62" t="e" cm="1">
        <f t="array" aca="1" ref="BO62" ca="1">IF(INDIRECT(ADDRESS($B62+1,BO$38,1,1,"Confirmed Day Zero"))=0,#N/A,INDIRECT(ADDRESS($B62+1,BO$38,1,1,"Confirmed Day Zero")))</f>
        <v>#N/A</v>
      </c>
      <c r="BP62" t="e" cm="1">
        <f t="array" aca="1" ref="BP62" ca="1">IF(INDIRECT(ADDRESS($B62+1,BP$38,1,1,"Confirmed Day Zero"))=0,#N/A,INDIRECT(ADDRESS($B62+1,BP$38,1,1,"Confirmed Day Zero")))</f>
        <v>#N/A</v>
      </c>
      <c r="BQ62" t="e" cm="1">
        <f t="array" aca="1" ref="BQ62" ca="1">IF(INDIRECT(ADDRESS($B62+1,BQ$38,1,1,"Confirmed Day Zero"))=0,#N/A,INDIRECT(ADDRESS($B62+1,BQ$38,1,1,"Confirmed Day Zero")))</f>
        <v>#N/A</v>
      </c>
      <c r="BR62" t="e" cm="1">
        <f t="array" aca="1" ref="BR62" ca="1">IF(INDIRECT(ADDRESS($B62+1,BR$38,1,1,"Confirmed Day Zero"))=0,#N/A,INDIRECT(ADDRESS($B62+1,BR$38,1,1,"Confirmed Day Zero")))</f>
        <v>#N/A</v>
      </c>
      <c r="BS62" t="e" cm="1">
        <f t="array" aca="1" ref="BS62" ca="1">IF(INDIRECT(ADDRESS($B62+1,BS$38,1,1,"Confirmed Day Zero"))=0,#N/A,INDIRECT(ADDRESS($B62+1,BS$38,1,1,"Confirmed Day Zero")))</f>
        <v>#N/A</v>
      </c>
      <c r="BT62" t="e" cm="1">
        <f t="array" aca="1" ref="BT62" ca="1">IF(INDIRECT(ADDRESS($B62+1,BT$38,1,1,"Confirmed Day Zero"))=0,#N/A,INDIRECT(ADDRESS($B62+1,BT$38,1,1,"Confirmed Day Zero")))</f>
        <v>#N/A</v>
      </c>
      <c r="BU62" t="e" cm="1">
        <f t="array" aca="1" ref="BU62" ca="1">IF(INDIRECT(ADDRESS($B62+1,BU$38,1,1,"Confirmed Day Zero"))=0,#N/A,INDIRECT(ADDRESS($B62+1,BU$38,1,1,"Confirmed Day Zero")))</f>
        <v>#N/A</v>
      </c>
      <c r="BV62" t="e" cm="1">
        <f t="array" aca="1" ref="BV62" ca="1">IF(INDIRECT(ADDRESS($B62+1,BV$38,1,1,"Confirmed Day Zero"))=0,#N/A,INDIRECT(ADDRESS($B62+1,BV$38,1,1,"Confirmed Day Zero")))</f>
        <v>#N/A</v>
      </c>
      <c r="BW62" t="e" cm="1">
        <f t="array" aca="1" ref="BW62" ca="1">IF(INDIRECT(ADDRESS($B62+1,BW$38,1,1,"Confirmed Day Zero"))=0,#N/A,INDIRECT(ADDRESS($B62+1,BW$38,1,1,"Confirmed Day Zero")))</f>
        <v>#N/A</v>
      </c>
      <c r="BX62" t="e" cm="1">
        <f t="array" aca="1" ref="BX62" ca="1">IF(INDIRECT(ADDRESS($B62+1,BX$38,1,1,"Confirmed Day Zero"))=0,#N/A,INDIRECT(ADDRESS($B62+1,BX$38,1,1,"Confirmed Day Zero")))</f>
        <v>#N/A</v>
      </c>
      <c r="BY62" t="e" cm="1">
        <f t="array" aca="1" ref="BY62" ca="1">IF(INDIRECT(ADDRESS($B62+1,BY$38,1,1,"Confirmed Day Zero"))=0,#N/A,INDIRECT(ADDRESS($B62+1,BY$38,1,1,"Confirmed Day Zero")))</f>
        <v>#N/A</v>
      </c>
      <c r="BZ62" t="e" cm="1">
        <f t="array" aca="1" ref="BZ62" ca="1">IF(INDIRECT(ADDRESS($B62+1,BZ$38,1,1,"Confirmed Day Zero"))=0,#N/A,INDIRECT(ADDRESS($B62+1,BZ$38,1,1,"Confirmed Day Zero")))</f>
        <v>#N/A</v>
      </c>
      <c r="CA62" t="e" cm="1">
        <f t="array" aca="1" ref="CA62" ca="1">IF(INDIRECT(ADDRESS($B62+1,CA$38,1,1,"Confirmed Day Zero"))=0,#N/A,INDIRECT(ADDRESS($B62+1,CA$38,1,1,"Confirmed Day Zero")))</f>
        <v>#N/A</v>
      </c>
      <c r="CB62" t="e" cm="1">
        <f t="array" aca="1" ref="CB62" ca="1">IF(INDIRECT(ADDRESS($B62+1,CB$38,1,1,"Confirmed Day Zero"))=0,#N/A,INDIRECT(ADDRESS($B62+1,CB$38,1,1,"Confirmed Day Zero")))</f>
        <v>#N/A</v>
      </c>
      <c r="CC62" t="e" cm="1">
        <f t="array" aca="1" ref="CC62" ca="1">IF(INDIRECT(ADDRESS($B62+1,CC$38,1,1,"Confirmed Day Zero"))=0,#N/A,INDIRECT(ADDRESS($B62+1,CC$38,1,1,"Confirmed Day Zero")))</f>
        <v>#N/A</v>
      </c>
      <c r="CD62" t="e" cm="1">
        <f t="array" aca="1" ref="CD62" ca="1">IF(INDIRECT(ADDRESS($B62+1,CD$38,1,1,"Confirmed Day Zero"))=0,#N/A,INDIRECT(ADDRESS($B62+1,CD$38,1,1,"Confirmed Day Zero")))</f>
        <v>#N/A</v>
      </c>
      <c r="CE62" t="e" cm="1">
        <f t="array" aca="1" ref="CE62" ca="1">IF(INDIRECT(ADDRESS($B62+1,CE$38,1,1,"Confirmed Day Zero"))=0,#N/A,INDIRECT(ADDRESS($B62+1,CE$38,1,1,"Confirmed Day Zero")))</f>
        <v>#N/A</v>
      </c>
      <c r="CF62" t="e" cm="1">
        <f t="array" aca="1" ref="CF62" ca="1">IF(INDIRECT(ADDRESS($B62+1,CF$38,1,1,"Confirmed Day Zero"))=0,#N/A,INDIRECT(ADDRESS($B62+1,CF$38,1,1,"Confirmed Day Zero")))</f>
        <v>#N/A</v>
      </c>
      <c r="CG62" t="e" cm="1">
        <f t="array" aca="1" ref="CG62" ca="1">IF(INDIRECT(ADDRESS($B62+1,CG$38,1,1,"Confirmed Day Zero"))=0,#N/A,INDIRECT(ADDRESS($B62+1,CG$38,1,1,"Confirmed Day Zero")))</f>
        <v>#N/A</v>
      </c>
      <c r="CH62" t="e" cm="1">
        <f t="array" aca="1" ref="CH62" ca="1">IF(INDIRECT(ADDRESS($B62+1,CH$38,1,1,"Confirmed Day Zero"))=0,#N/A,INDIRECT(ADDRESS($B62+1,CH$38,1,1,"Confirmed Day Zero")))</f>
        <v>#N/A</v>
      </c>
      <c r="CI62" t="e" cm="1">
        <f t="array" aca="1" ref="CI62" ca="1">IF(INDIRECT(ADDRESS($B62+1,CI$38,1,1,"Confirmed Day Zero"))=0,#N/A,INDIRECT(ADDRESS($B62+1,CI$38,1,1,"Confirmed Day Zero")))</f>
        <v>#N/A</v>
      </c>
      <c r="CJ62" t="e" cm="1">
        <f t="array" aca="1" ref="CJ62" ca="1">IF(INDIRECT(ADDRESS($B62+1,CJ$38,1,1,"Confirmed Day Zero"))=0,#N/A,INDIRECT(ADDRESS($B62+1,CJ$38,1,1,"Confirmed Day Zero")))</f>
        <v>#N/A</v>
      </c>
      <c r="CK62" t="e" cm="1">
        <f t="array" aca="1" ref="CK62" ca="1">IF(INDIRECT(ADDRESS($B62+1,CK$38,1,1,"Confirmed Day Zero"))=0,#N/A,INDIRECT(ADDRESS($B62+1,CK$38,1,1,"Confirmed Day Zero")))</f>
        <v>#N/A</v>
      </c>
      <c r="CL62" t="e" cm="1">
        <f t="array" aca="1" ref="CL62" ca="1">IF(INDIRECT(ADDRESS($B62+1,CL$38,1,1,"Confirmed Day Zero"))=0,#N/A,INDIRECT(ADDRESS($B62+1,CL$38,1,1,"Confirmed Day Zero")))</f>
        <v>#N/A</v>
      </c>
      <c r="CM62" t="e" cm="1">
        <f t="array" aca="1" ref="CM62" ca="1">IF(INDIRECT(ADDRESS($B62+1,CM$38,1,1,"Confirmed Day Zero"))=0,#N/A,INDIRECT(ADDRESS($B62+1,CM$38,1,1,"Confirmed Day Zero")))</f>
        <v>#N/A</v>
      </c>
      <c r="CN62" t="e" cm="1">
        <f t="array" aca="1" ref="CN62" ca="1">IF(INDIRECT(ADDRESS($B62+1,CN$38,1,1,"Confirmed Day Zero"))=0,#N/A,INDIRECT(ADDRESS($B62+1,CN$38,1,1,"Confirmed Day Zero")))</f>
        <v>#N/A</v>
      </c>
      <c r="CO62" t="e" cm="1">
        <f t="array" aca="1" ref="CO62" ca="1">IF(INDIRECT(ADDRESS($B62+1,CO$38,1,1,"Confirmed Day Zero"))=0,#N/A,INDIRECT(ADDRESS($B62+1,CO$38,1,1,"Confirmed Day Zero")))</f>
        <v>#N/A</v>
      </c>
      <c r="CP62" t="e" cm="1">
        <f t="array" aca="1" ref="CP62" ca="1">IF(INDIRECT(ADDRESS($B62+1,CP$38,1,1,"Confirmed Day Zero"))=0,#N/A,INDIRECT(ADDRESS($B62+1,CP$38,1,1,"Confirmed Day Zero")))</f>
        <v>#N/A</v>
      </c>
      <c r="CQ62" t="e" cm="1">
        <f t="array" aca="1" ref="CQ62" ca="1">IF(INDIRECT(ADDRESS($B62+1,CQ$38,1,1,"Confirmed Day Zero"))=0,#N/A,INDIRECT(ADDRESS($B62+1,CQ$38,1,1,"Confirmed Day Zero")))</f>
        <v>#N/A</v>
      </c>
      <c r="CR62" t="e" cm="1">
        <f t="array" aca="1" ref="CR62" ca="1">IF(INDIRECT(ADDRESS($B62+1,CR$38,1,1,"Confirmed Day Zero"))=0,#N/A,INDIRECT(ADDRESS($B62+1,CR$38,1,1,"Confirmed Day Zero")))</f>
        <v>#N/A</v>
      </c>
    </row>
    <row r="63" spans="1:96" x14ac:dyDescent="0.25">
      <c r="A63" t="e">
        <f t="shared" ca="1" si="53"/>
        <v>#VALUE!</v>
      </c>
      <c r="B63" s="12">
        <f t="shared" si="52"/>
        <v>21</v>
      </c>
      <c r="C63" t="str" cm="1">
        <f t="array" aca="1" ref="C63" ca="1">INDIRECT(ADDRESS($B63+1,1,1,1,"Confirmed Day Zero"))</f>
        <v>US Kansas</v>
      </c>
      <c r="D63" s="1" cm="1">
        <f t="array" aca="1" ref="D63" ca="1">IF(INDIRECT(ADDRESS($B63+1,D$38,1,1,"Confirmed Day Zero"))=0,#N/A,INDIRECT(ADDRESS($B63+1,D$38,1,1,"Confirmed Day Zero")))</f>
        <v>2913314</v>
      </c>
      <c r="E63" cm="1">
        <f t="array" aca="1" ref="E63" ca="1">IF(INDIRECT(ADDRESS($B63+1,E$38,1,1,"Confirmed Day Zero"))=0,#N/A,INDIRECT(ADDRESS($B63+1,E$38,1,1,"Confirmed Day Zero")))</f>
        <v>34</v>
      </c>
      <c r="F63" cm="1">
        <f t="array" aca="1" ref="F63" ca="1">IF(INDIRECT(ADDRESS($B63+1,F$38,1,1,"Confirmed Day Zero"))=0,#N/A,INDIRECT(ADDRESS($B63+1,F$38,1,1,"Confirmed Day Zero")))</f>
        <v>44</v>
      </c>
      <c r="G63" cm="1">
        <f t="array" aca="1" ref="G63" ca="1">IF(INDIRECT(ADDRESS($B63+1,G$38,1,1,"Confirmed Day Zero"))=0,#N/A,INDIRECT(ADDRESS($B63+1,G$38,1,1,"Confirmed Day Zero")))</f>
        <v>55</v>
      </c>
      <c r="H63" cm="1">
        <f t="array" aca="1" ref="H63" ca="1">IF(INDIRECT(ADDRESS($B63+1,H$38,1,1,"Confirmed Day Zero"))=0,#N/A,INDIRECT(ADDRESS($B63+1,H$38,1,1,"Confirmed Day Zero")))</f>
        <v>64</v>
      </c>
      <c r="I63" cm="1">
        <f t="array" aca="1" ref="I63" ca="1">IF(INDIRECT(ADDRESS($B63+1,I$38,1,1,"Confirmed Day Zero"))=0,#N/A,INDIRECT(ADDRESS($B63+1,I$38,1,1,"Confirmed Day Zero")))</f>
        <v>82</v>
      </c>
      <c r="J63" cm="1">
        <f t="array" aca="1" ref="J63" ca="1">IF(INDIRECT(ADDRESS($B63+1,J$38,1,1,"Confirmed Day Zero"))=0,#N/A,INDIRECT(ADDRESS($B63+1,J$38,1,1,"Confirmed Day Zero")))</f>
        <v>98</v>
      </c>
      <c r="K63" cm="1">
        <f t="array" aca="1" ref="K63" ca="1">IF(INDIRECT(ADDRESS($B63+1,K$38,1,1,"Confirmed Day Zero"))=0,#N/A,INDIRECT(ADDRESS($B63+1,K$38,1,1,"Confirmed Day Zero")))</f>
        <v>126</v>
      </c>
      <c r="L63" cm="1">
        <f t="array" aca="1" ref="L63" ca="1">IF(INDIRECT(ADDRESS($B63+1,L$38,1,1,"Confirmed Day Zero"))=0,#N/A,INDIRECT(ADDRESS($B63+1,L$38,1,1,"Confirmed Day Zero")))</f>
        <v>168</v>
      </c>
      <c r="M63" cm="1">
        <f t="array" aca="1" ref="M63" ca="1">IF(INDIRECT(ADDRESS($B63+1,M$38,1,1,"Confirmed Day Zero"))=0,#N/A,INDIRECT(ADDRESS($B63+1,M$38,1,1,"Confirmed Day Zero")))</f>
        <v>202</v>
      </c>
      <c r="N63" cm="1">
        <f t="array" aca="1" ref="N63" ca="1">IF(INDIRECT(ADDRESS($B63+1,N$38,1,1,"Confirmed Day Zero"))=0,#N/A,INDIRECT(ADDRESS($B63+1,N$38,1,1,"Confirmed Day Zero")))</f>
        <v>261</v>
      </c>
      <c r="O63" cm="1">
        <f t="array" aca="1" ref="O63" ca="1">IF(INDIRECT(ADDRESS($B63+1,O$38,1,1,"Confirmed Day Zero"))=0,#N/A,INDIRECT(ADDRESS($B63+1,O$38,1,1,"Confirmed Day Zero")))</f>
        <v>319</v>
      </c>
      <c r="P63" cm="1">
        <f t="array" aca="1" ref="P63" ca="1">IF(INDIRECT(ADDRESS($B63+1,P$38,1,1,"Confirmed Day Zero"))=0,#N/A,INDIRECT(ADDRESS($B63+1,P$38,1,1,"Confirmed Day Zero")))</f>
        <v>368</v>
      </c>
      <c r="Q63" cm="1">
        <f t="array" aca="1" ref="Q63" ca="1">IF(INDIRECT(ADDRESS($B63+1,Q$38,1,1,"Confirmed Day Zero"))=0,#N/A,INDIRECT(ADDRESS($B63+1,Q$38,1,1,"Confirmed Day Zero")))</f>
        <v>428</v>
      </c>
      <c r="R63" cm="1">
        <f t="array" aca="1" ref="R63" ca="1">IF(INDIRECT(ADDRESS($B63+1,R$38,1,1,"Confirmed Day Zero"))=0,#N/A,INDIRECT(ADDRESS($B63+1,R$38,1,1,"Confirmed Day Zero")))</f>
        <v>482</v>
      </c>
      <c r="S63" cm="1">
        <f t="array" aca="1" ref="S63" ca="1">IF(INDIRECT(ADDRESS($B63+1,S$38,1,1,"Confirmed Day Zero"))=0,#N/A,INDIRECT(ADDRESS($B63+1,S$38,1,1,"Confirmed Day Zero")))</f>
        <v>552</v>
      </c>
      <c r="T63" cm="1">
        <f t="array" aca="1" ref="T63" ca="1">IF(INDIRECT(ADDRESS($B63+1,T$38,1,1,"Confirmed Day Zero"))=0,#N/A,INDIRECT(ADDRESS($B63+1,T$38,1,1,"Confirmed Day Zero")))</f>
        <v>620</v>
      </c>
      <c r="U63" cm="1">
        <f t="array" aca="1" ref="U63" ca="1">IF(INDIRECT(ADDRESS($B63+1,U$38,1,1,"Confirmed Day Zero"))=0,#N/A,INDIRECT(ADDRESS($B63+1,U$38,1,1,"Confirmed Day Zero")))</f>
        <v>698</v>
      </c>
      <c r="V63" cm="1">
        <f t="array" aca="1" ref="V63" ca="1">IF(INDIRECT(ADDRESS($B63+1,V$38,1,1,"Confirmed Day Zero"))=0,#N/A,INDIRECT(ADDRESS($B63+1,V$38,1,1,"Confirmed Day Zero")))</f>
        <v>747</v>
      </c>
      <c r="W63" cm="1">
        <f t="array" aca="1" ref="W63" ca="1">IF(INDIRECT(ADDRESS($B63+1,W$38,1,1,"Confirmed Day Zero"))=0,#N/A,INDIRECT(ADDRESS($B63+1,W$38,1,1,"Confirmed Day Zero")))</f>
        <v>845</v>
      </c>
      <c r="X63" cm="1">
        <f t="array" aca="1" ref="X63" ca="1">IF(INDIRECT(ADDRESS($B63+1,X$38,1,1,"Confirmed Day Zero"))=0,#N/A,INDIRECT(ADDRESS($B63+1,X$38,1,1,"Confirmed Day Zero")))</f>
        <v>900</v>
      </c>
      <c r="Y63" cm="1">
        <f t="array" aca="1" ref="Y63" ca="1">IF(INDIRECT(ADDRESS($B63+1,Y$38,1,1,"Confirmed Day Zero"))=0,#N/A,INDIRECT(ADDRESS($B63+1,Y$38,1,1,"Confirmed Day Zero")))</f>
        <v>1003</v>
      </c>
      <c r="Z63" cm="1">
        <f t="array" aca="1" ref="Z63" ca="1">IF(INDIRECT(ADDRESS($B63+1,Z$38,1,1,"Confirmed Day Zero"))=0,#N/A,INDIRECT(ADDRESS($B63+1,Z$38,1,1,"Confirmed Day Zero")))</f>
        <v>1106</v>
      </c>
      <c r="AA63" cm="1">
        <f t="array" aca="1" ref="AA63" ca="1">IF(INDIRECT(ADDRESS($B63+1,AA$38,1,1,"Confirmed Day Zero"))=0,#N/A,INDIRECT(ADDRESS($B63+1,AA$38,1,1,"Confirmed Day Zero")))</f>
        <v>1166</v>
      </c>
      <c r="AB63" cm="1">
        <f t="array" aca="1" ref="AB63" ca="1">IF(INDIRECT(ADDRESS($B63+1,AB$38,1,1,"Confirmed Day Zero"))=0,#N/A,INDIRECT(ADDRESS($B63+1,AB$38,1,1,"Confirmed Day Zero")))</f>
        <v>1268</v>
      </c>
      <c r="AC63" cm="1">
        <f t="array" aca="1" ref="AC63" ca="1">IF(INDIRECT(ADDRESS($B63+1,AC$38,1,1,"Confirmed Day Zero"))=0,#N/A,INDIRECT(ADDRESS($B63+1,AC$38,1,1,"Confirmed Day Zero")))</f>
        <v>1337</v>
      </c>
      <c r="AD63" cm="1">
        <f t="array" aca="1" ref="AD63" ca="1">IF(INDIRECT(ADDRESS($B63+1,AD$38,1,1,"Confirmed Day Zero"))=0,#N/A,INDIRECT(ADDRESS($B63+1,AD$38,1,1,"Confirmed Day Zero")))</f>
        <v>1376</v>
      </c>
      <c r="AE63" cm="1">
        <f t="array" aca="1" ref="AE63" ca="1">IF(INDIRECT(ADDRESS($B63+1,AE$38,1,1,"Confirmed Day Zero"))=0,#N/A,INDIRECT(ADDRESS($B63+1,AE$38,1,1,"Confirmed Day Zero")))</f>
        <v>1426</v>
      </c>
      <c r="AF63" cm="1">
        <f t="array" aca="1" ref="AF63" ca="1">IF(INDIRECT(ADDRESS($B63+1,AF$38,1,1,"Confirmed Day Zero"))=0,#N/A,INDIRECT(ADDRESS($B63+1,AF$38,1,1,"Confirmed Day Zero")))</f>
        <v>1494</v>
      </c>
      <c r="AG63" cm="1">
        <f t="array" aca="1" ref="AG63" ca="1">IF(INDIRECT(ADDRESS($B63+1,AG$38,1,1,"Confirmed Day Zero"))=0,#N/A,INDIRECT(ADDRESS($B63+1,AG$38,1,1,"Confirmed Day Zero")))</f>
        <v>1588</v>
      </c>
      <c r="AH63" cm="1">
        <f t="array" aca="1" ref="AH63" ca="1">IF(INDIRECT(ADDRESS($B63+1,AH$38,1,1,"Confirmed Day Zero"))=0,#N/A,INDIRECT(ADDRESS($B63+1,AH$38,1,1,"Confirmed Day Zero")))</f>
        <v>1705</v>
      </c>
      <c r="AI63" t="e" cm="1">
        <f t="array" aca="1" ref="AI63" ca="1">IF(INDIRECT(ADDRESS($B63+1,AI$38,1,1,"Confirmed Day Zero"))=0,#N/A,INDIRECT(ADDRESS($B63+1,AI$38,1,1,"Confirmed Day Zero")))</f>
        <v>#N/A</v>
      </c>
      <c r="AJ63" t="e" cm="1">
        <f t="array" aca="1" ref="AJ63" ca="1">IF(INDIRECT(ADDRESS($B63+1,AJ$38,1,1,"Confirmed Day Zero"))=0,#N/A,INDIRECT(ADDRESS($B63+1,AJ$38,1,1,"Confirmed Day Zero")))</f>
        <v>#N/A</v>
      </c>
      <c r="AK63" t="e" cm="1">
        <f t="array" aca="1" ref="AK63" ca="1">IF(INDIRECT(ADDRESS($B63+1,AK$38,1,1,"Confirmed Day Zero"))=0,#N/A,INDIRECT(ADDRESS($B63+1,AK$38,1,1,"Confirmed Day Zero")))</f>
        <v>#N/A</v>
      </c>
      <c r="AL63" t="e" cm="1">
        <f t="array" aca="1" ref="AL63" ca="1">IF(INDIRECT(ADDRESS($B63+1,AL$38,1,1,"Confirmed Day Zero"))=0,#N/A,INDIRECT(ADDRESS($B63+1,AL$38,1,1,"Confirmed Day Zero")))</f>
        <v>#N/A</v>
      </c>
      <c r="AM63" t="e" cm="1">
        <f t="array" aca="1" ref="AM63" ca="1">IF(INDIRECT(ADDRESS($B63+1,AM$38,1,1,"Confirmed Day Zero"))=0,#N/A,INDIRECT(ADDRESS($B63+1,AM$38,1,1,"Confirmed Day Zero")))</f>
        <v>#N/A</v>
      </c>
      <c r="AN63" t="e" cm="1">
        <f t="array" aca="1" ref="AN63" ca="1">IF(INDIRECT(ADDRESS($B63+1,AN$38,1,1,"Confirmed Day Zero"))=0,#N/A,INDIRECT(ADDRESS($B63+1,AN$38,1,1,"Confirmed Day Zero")))</f>
        <v>#N/A</v>
      </c>
      <c r="AO63" t="e" cm="1">
        <f t="array" aca="1" ref="AO63" ca="1">IF(INDIRECT(ADDRESS($B63+1,AO$38,1,1,"Confirmed Day Zero"))=0,#N/A,INDIRECT(ADDRESS($B63+1,AO$38,1,1,"Confirmed Day Zero")))</f>
        <v>#N/A</v>
      </c>
      <c r="AP63" t="e" cm="1">
        <f t="array" aca="1" ref="AP63" ca="1">IF(INDIRECT(ADDRESS($B63+1,AP$38,1,1,"Confirmed Day Zero"))=0,#N/A,INDIRECT(ADDRESS($B63+1,AP$38,1,1,"Confirmed Day Zero")))</f>
        <v>#N/A</v>
      </c>
      <c r="AQ63" t="e" cm="1">
        <f t="array" aca="1" ref="AQ63" ca="1">IF(INDIRECT(ADDRESS($B63+1,AQ$38,1,1,"Confirmed Day Zero"))=0,#N/A,INDIRECT(ADDRESS($B63+1,AQ$38,1,1,"Confirmed Day Zero")))</f>
        <v>#N/A</v>
      </c>
      <c r="AR63" t="e" cm="1">
        <f t="array" aca="1" ref="AR63" ca="1">IF(INDIRECT(ADDRESS($B63+1,AR$38,1,1,"Confirmed Day Zero"))=0,#N/A,INDIRECT(ADDRESS($B63+1,AR$38,1,1,"Confirmed Day Zero")))</f>
        <v>#N/A</v>
      </c>
      <c r="AS63" t="e" cm="1">
        <f t="array" aca="1" ref="AS63" ca="1">IF(INDIRECT(ADDRESS($B63+1,AS$38,1,1,"Confirmed Day Zero"))=0,#N/A,INDIRECT(ADDRESS($B63+1,AS$38,1,1,"Confirmed Day Zero")))</f>
        <v>#N/A</v>
      </c>
      <c r="AT63" t="e" cm="1">
        <f t="array" aca="1" ref="AT63" ca="1">IF(INDIRECT(ADDRESS($B63+1,AT$38,1,1,"Confirmed Day Zero"))=0,#N/A,INDIRECT(ADDRESS($B63+1,AT$38,1,1,"Confirmed Day Zero")))</f>
        <v>#N/A</v>
      </c>
      <c r="AU63" t="e" cm="1">
        <f t="array" aca="1" ref="AU63" ca="1">IF(INDIRECT(ADDRESS($B63+1,AU$38,1,1,"Confirmed Day Zero"))=0,#N/A,INDIRECT(ADDRESS($B63+1,AU$38,1,1,"Confirmed Day Zero")))</f>
        <v>#N/A</v>
      </c>
      <c r="AV63" t="e" cm="1">
        <f t="array" aca="1" ref="AV63" ca="1">IF(INDIRECT(ADDRESS($B63+1,AV$38,1,1,"Confirmed Day Zero"))=0,#N/A,INDIRECT(ADDRESS($B63+1,AV$38,1,1,"Confirmed Day Zero")))</f>
        <v>#N/A</v>
      </c>
      <c r="AW63" t="e" cm="1">
        <f t="array" aca="1" ref="AW63" ca="1">IF(INDIRECT(ADDRESS($B63+1,AW$38,1,1,"Confirmed Day Zero"))=0,#N/A,INDIRECT(ADDRESS($B63+1,AW$38,1,1,"Confirmed Day Zero")))</f>
        <v>#N/A</v>
      </c>
      <c r="AX63" t="e" cm="1">
        <f t="array" aca="1" ref="AX63" ca="1">IF(INDIRECT(ADDRESS($B63+1,AX$38,1,1,"Confirmed Day Zero"))=0,#N/A,INDIRECT(ADDRESS($B63+1,AX$38,1,1,"Confirmed Day Zero")))</f>
        <v>#N/A</v>
      </c>
      <c r="AY63" t="e" cm="1">
        <f t="array" aca="1" ref="AY63" ca="1">IF(INDIRECT(ADDRESS($B63+1,AY$38,1,1,"Confirmed Day Zero"))=0,#N/A,INDIRECT(ADDRESS($B63+1,AY$38,1,1,"Confirmed Day Zero")))</f>
        <v>#N/A</v>
      </c>
      <c r="AZ63" t="e" cm="1">
        <f t="array" aca="1" ref="AZ63" ca="1">IF(INDIRECT(ADDRESS($B63+1,AZ$38,1,1,"Confirmed Day Zero"))=0,#N/A,INDIRECT(ADDRESS($B63+1,AZ$38,1,1,"Confirmed Day Zero")))</f>
        <v>#N/A</v>
      </c>
      <c r="BA63" t="e" cm="1">
        <f t="array" aca="1" ref="BA63" ca="1">IF(INDIRECT(ADDRESS($B63+1,BA$38,1,1,"Confirmed Day Zero"))=0,#N/A,INDIRECT(ADDRESS($B63+1,BA$38,1,1,"Confirmed Day Zero")))</f>
        <v>#N/A</v>
      </c>
      <c r="BB63" t="e" cm="1">
        <f t="array" aca="1" ref="BB63" ca="1">IF(INDIRECT(ADDRESS($B63+1,BB$38,1,1,"Confirmed Day Zero"))=0,#N/A,INDIRECT(ADDRESS($B63+1,BB$38,1,1,"Confirmed Day Zero")))</f>
        <v>#N/A</v>
      </c>
      <c r="BC63" t="e" cm="1">
        <f t="array" aca="1" ref="BC63" ca="1">IF(INDIRECT(ADDRESS($B63+1,BC$38,1,1,"Confirmed Day Zero"))=0,#N/A,INDIRECT(ADDRESS($B63+1,BC$38,1,1,"Confirmed Day Zero")))</f>
        <v>#N/A</v>
      </c>
      <c r="BD63" t="e" cm="1">
        <f t="array" aca="1" ref="BD63" ca="1">IF(INDIRECT(ADDRESS($B63+1,BD$38,1,1,"Confirmed Day Zero"))=0,#N/A,INDIRECT(ADDRESS($B63+1,BD$38,1,1,"Confirmed Day Zero")))</f>
        <v>#N/A</v>
      </c>
      <c r="BE63" t="e" cm="1">
        <f t="array" aca="1" ref="BE63" ca="1">IF(INDIRECT(ADDRESS($B63+1,BE$38,1,1,"Confirmed Day Zero"))=0,#N/A,INDIRECT(ADDRESS($B63+1,BE$38,1,1,"Confirmed Day Zero")))</f>
        <v>#N/A</v>
      </c>
      <c r="BF63" t="e" cm="1">
        <f t="array" aca="1" ref="BF63" ca="1">IF(INDIRECT(ADDRESS($B63+1,BF$38,1,1,"Confirmed Day Zero"))=0,#N/A,INDIRECT(ADDRESS($B63+1,BF$38,1,1,"Confirmed Day Zero")))</f>
        <v>#N/A</v>
      </c>
      <c r="BG63" t="e" cm="1">
        <f t="array" aca="1" ref="BG63" ca="1">IF(INDIRECT(ADDRESS($B63+1,BG$38,1,1,"Confirmed Day Zero"))=0,#N/A,INDIRECT(ADDRESS($B63+1,BG$38,1,1,"Confirmed Day Zero")))</f>
        <v>#N/A</v>
      </c>
      <c r="BH63" t="e" cm="1">
        <f t="array" aca="1" ref="BH63" ca="1">IF(INDIRECT(ADDRESS($B63+1,BH$38,1,1,"Confirmed Day Zero"))=0,#N/A,INDIRECT(ADDRESS($B63+1,BH$38,1,1,"Confirmed Day Zero")))</f>
        <v>#N/A</v>
      </c>
      <c r="BI63" t="e" cm="1">
        <f t="array" aca="1" ref="BI63" ca="1">IF(INDIRECT(ADDRESS($B63+1,BI$38,1,1,"Confirmed Day Zero"))=0,#N/A,INDIRECT(ADDRESS($B63+1,BI$38,1,1,"Confirmed Day Zero")))</f>
        <v>#N/A</v>
      </c>
      <c r="BJ63" t="e" cm="1">
        <f t="array" aca="1" ref="BJ63" ca="1">IF(INDIRECT(ADDRESS($B63+1,BJ$38,1,1,"Confirmed Day Zero"))=0,#N/A,INDIRECT(ADDRESS($B63+1,BJ$38,1,1,"Confirmed Day Zero")))</f>
        <v>#N/A</v>
      </c>
      <c r="BK63" t="e" cm="1">
        <f t="array" aca="1" ref="BK63" ca="1">IF(INDIRECT(ADDRESS($B63+1,BK$38,1,1,"Confirmed Day Zero"))=0,#N/A,INDIRECT(ADDRESS($B63+1,BK$38,1,1,"Confirmed Day Zero")))</f>
        <v>#N/A</v>
      </c>
      <c r="BL63" t="e" cm="1">
        <f t="array" aca="1" ref="BL63" ca="1">IF(INDIRECT(ADDRESS($B63+1,BL$38,1,1,"Confirmed Day Zero"))=0,#N/A,INDIRECT(ADDRESS($B63+1,BL$38,1,1,"Confirmed Day Zero")))</f>
        <v>#N/A</v>
      </c>
      <c r="BM63" t="e" cm="1">
        <f t="array" aca="1" ref="BM63" ca="1">IF(INDIRECT(ADDRESS($B63+1,BM$38,1,1,"Confirmed Day Zero"))=0,#N/A,INDIRECT(ADDRESS($B63+1,BM$38,1,1,"Confirmed Day Zero")))</f>
        <v>#N/A</v>
      </c>
      <c r="BN63" t="e" cm="1">
        <f t="array" aca="1" ref="BN63" ca="1">IF(INDIRECT(ADDRESS($B63+1,BN$38,1,1,"Confirmed Day Zero"))=0,#N/A,INDIRECT(ADDRESS($B63+1,BN$38,1,1,"Confirmed Day Zero")))</f>
        <v>#N/A</v>
      </c>
      <c r="BO63" t="e" cm="1">
        <f t="array" aca="1" ref="BO63" ca="1">IF(INDIRECT(ADDRESS($B63+1,BO$38,1,1,"Confirmed Day Zero"))=0,#N/A,INDIRECT(ADDRESS($B63+1,BO$38,1,1,"Confirmed Day Zero")))</f>
        <v>#N/A</v>
      </c>
      <c r="BP63" t="e" cm="1">
        <f t="array" aca="1" ref="BP63" ca="1">IF(INDIRECT(ADDRESS($B63+1,BP$38,1,1,"Confirmed Day Zero"))=0,#N/A,INDIRECT(ADDRESS($B63+1,BP$38,1,1,"Confirmed Day Zero")))</f>
        <v>#N/A</v>
      </c>
      <c r="BQ63" t="e" cm="1">
        <f t="array" aca="1" ref="BQ63" ca="1">IF(INDIRECT(ADDRESS($B63+1,BQ$38,1,1,"Confirmed Day Zero"))=0,#N/A,INDIRECT(ADDRESS($B63+1,BQ$38,1,1,"Confirmed Day Zero")))</f>
        <v>#N/A</v>
      </c>
      <c r="BR63" t="e" cm="1">
        <f t="array" aca="1" ref="BR63" ca="1">IF(INDIRECT(ADDRESS($B63+1,BR$38,1,1,"Confirmed Day Zero"))=0,#N/A,INDIRECT(ADDRESS($B63+1,BR$38,1,1,"Confirmed Day Zero")))</f>
        <v>#N/A</v>
      </c>
      <c r="BS63" t="e" cm="1">
        <f t="array" aca="1" ref="BS63" ca="1">IF(INDIRECT(ADDRESS($B63+1,BS$38,1,1,"Confirmed Day Zero"))=0,#N/A,INDIRECT(ADDRESS($B63+1,BS$38,1,1,"Confirmed Day Zero")))</f>
        <v>#N/A</v>
      </c>
      <c r="BT63" t="e" cm="1">
        <f t="array" aca="1" ref="BT63" ca="1">IF(INDIRECT(ADDRESS($B63+1,BT$38,1,1,"Confirmed Day Zero"))=0,#N/A,INDIRECT(ADDRESS($B63+1,BT$38,1,1,"Confirmed Day Zero")))</f>
        <v>#N/A</v>
      </c>
      <c r="BU63" t="e" cm="1">
        <f t="array" aca="1" ref="BU63" ca="1">IF(INDIRECT(ADDRESS($B63+1,BU$38,1,1,"Confirmed Day Zero"))=0,#N/A,INDIRECT(ADDRESS($B63+1,BU$38,1,1,"Confirmed Day Zero")))</f>
        <v>#N/A</v>
      </c>
      <c r="BV63" t="e" cm="1">
        <f t="array" aca="1" ref="BV63" ca="1">IF(INDIRECT(ADDRESS($B63+1,BV$38,1,1,"Confirmed Day Zero"))=0,#N/A,INDIRECT(ADDRESS($B63+1,BV$38,1,1,"Confirmed Day Zero")))</f>
        <v>#N/A</v>
      </c>
      <c r="BW63" t="e" cm="1">
        <f t="array" aca="1" ref="BW63" ca="1">IF(INDIRECT(ADDRESS($B63+1,BW$38,1,1,"Confirmed Day Zero"))=0,#N/A,INDIRECT(ADDRESS($B63+1,BW$38,1,1,"Confirmed Day Zero")))</f>
        <v>#N/A</v>
      </c>
      <c r="BX63" t="e" cm="1">
        <f t="array" aca="1" ref="BX63" ca="1">IF(INDIRECT(ADDRESS($B63+1,BX$38,1,1,"Confirmed Day Zero"))=0,#N/A,INDIRECT(ADDRESS($B63+1,BX$38,1,1,"Confirmed Day Zero")))</f>
        <v>#N/A</v>
      </c>
      <c r="BY63" t="e" cm="1">
        <f t="array" aca="1" ref="BY63" ca="1">IF(INDIRECT(ADDRESS($B63+1,BY$38,1,1,"Confirmed Day Zero"))=0,#N/A,INDIRECT(ADDRESS($B63+1,BY$38,1,1,"Confirmed Day Zero")))</f>
        <v>#N/A</v>
      </c>
      <c r="BZ63" t="e" cm="1">
        <f t="array" aca="1" ref="BZ63" ca="1">IF(INDIRECT(ADDRESS($B63+1,BZ$38,1,1,"Confirmed Day Zero"))=0,#N/A,INDIRECT(ADDRESS($B63+1,BZ$38,1,1,"Confirmed Day Zero")))</f>
        <v>#N/A</v>
      </c>
      <c r="CA63" t="e" cm="1">
        <f t="array" aca="1" ref="CA63" ca="1">IF(INDIRECT(ADDRESS($B63+1,CA$38,1,1,"Confirmed Day Zero"))=0,#N/A,INDIRECT(ADDRESS($B63+1,CA$38,1,1,"Confirmed Day Zero")))</f>
        <v>#N/A</v>
      </c>
      <c r="CB63" t="e" cm="1">
        <f t="array" aca="1" ref="CB63" ca="1">IF(INDIRECT(ADDRESS($B63+1,CB$38,1,1,"Confirmed Day Zero"))=0,#N/A,INDIRECT(ADDRESS($B63+1,CB$38,1,1,"Confirmed Day Zero")))</f>
        <v>#N/A</v>
      </c>
      <c r="CC63" t="e" cm="1">
        <f t="array" aca="1" ref="CC63" ca="1">IF(INDIRECT(ADDRESS($B63+1,CC$38,1,1,"Confirmed Day Zero"))=0,#N/A,INDIRECT(ADDRESS($B63+1,CC$38,1,1,"Confirmed Day Zero")))</f>
        <v>#N/A</v>
      </c>
      <c r="CD63" t="e" cm="1">
        <f t="array" aca="1" ref="CD63" ca="1">IF(INDIRECT(ADDRESS($B63+1,CD$38,1,1,"Confirmed Day Zero"))=0,#N/A,INDIRECT(ADDRESS($B63+1,CD$38,1,1,"Confirmed Day Zero")))</f>
        <v>#N/A</v>
      </c>
      <c r="CE63" t="e" cm="1">
        <f t="array" aca="1" ref="CE63" ca="1">IF(INDIRECT(ADDRESS($B63+1,CE$38,1,1,"Confirmed Day Zero"))=0,#N/A,INDIRECT(ADDRESS($B63+1,CE$38,1,1,"Confirmed Day Zero")))</f>
        <v>#N/A</v>
      </c>
      <c r="CF63" t="e" cm="1">
        <f t="array" aca="1" ref="CF63" ca="1">IF(INDIRECT(ADDRESS($B63+1,CF$38,1,1,"Confirmed Day Zero"))=0,#N/A,INDIRECT(ADDRESS($B63+1,CF$38,1,1,"Confirmed Day Zero")))</f>
        <v>#N/A</v>
      </c>
      <c r="CG63" t="e" cm="1">
        <f t="array" aca="1" ref="CG63" ca="1">IF(INDIRECT(ADDRESS($B63+1,CG$38,1,1,"Confirmed Day Zero"))=0,#N/A,INDIRECT(ADDRESS($B63+1,CG$38,1,1,"Confirmed Day Zero")))</f>
        <v>#N/A</v>
      </c>
      <c r="CH63" t="e" cm="1">
        <f t="array" aca="1" ref="CH63" ca="1">IF(INDIRECT(ADDRESS($B63+1,CH$38,1,1,"Confirmed Day Zero"))=0,#N/A,INDIRECT(ADDRESS($B63+1,CH$38,1,1,"Confirmed Day Zero")))</f>
        <v>#N/A</v>
      </c>
      <c r="CI63" t="e" cm="1">
        <f t="array" aca="1" ref="CI63" ca="1">IF(INDIRECT(ADDRESS($B63+1,CI$38,1,1,"Confirmed Day Zero"))=0,#N/A,INDIRECT(ADDRESS($B63+1,CI$38,1,1,"Confirmed Day Zero")))</f>
        <v>#N/A</v>
      </c>
      <c r="CJ63" t="e" cm="1">
        <f t="array" aca="1" ref="CJ63" ca="1">IF(INDIRECT(ADDRESS($B63+1,CJ$38,1,1,"Confirmed Day Zero"))=0,#N/A,INDIRECT(ADDRESS($B63+1,CJ$38,1,1,"Confirmed Day Zero")))</f>
        <v>#N/A</v>
      </c>
      <c r="CK63" t="e" cm="1">
        <f t="array" aca="1" ref="CK63" ca="1">IF(INDIRECT(ADDRESS($B63+1,CK$38,1,1,"Confirmed Day Zero"))=0,#N/A,INDIRECT(ADDRESS($B63+1,CK$38,1,1,"Confirmed Day Zero")))</f>
        <v>#N/A</v>
      </c>
      <c r="CL63" t="e" cm="1">
        <f t="array" aca="1" ref="CL63" ca="1">IF(INDIRECT(ADDRESS($B63+1,CL$38,1,1,"Confirmed Day Zero"))=0,#N/A,INDIRECT(ADDRESS($B63+1,CL$38,1,1,"Confirmed Day Zero")))</f>
        <v>#N/A</v>
      </c>
      <c r="CM63" t="e" cm="1">
        <f t="array" aca="1" ref="CM63" ca="1">IF(INDIRECT(ADDRESS($B63+1,CM$38,1,1,"Confirmed Day Zero"))=0,#N/A,INDIRECT(ADDRESS($B63+1,CM$38,1,1,"Confirmed Day Zero")))</f>
        <v>#N/A</v>
      </c>
      <c r="CN63" t="e" cm="1">
        <f t="array" aca="1" ref="CN63" ca="1">IF(INDIRECT(ADDRESS($B63+1,CN$38,1,1,"Confirmed Day Zero"))=0,#N/A,INDIRECT(ADDRESS($B63+1,CN$38,1,1,"Confirmed Day Zero")))</f>
        <v>#N/A</v>
      </c>
      <c r="CO63" t="e" cm="1">
        <f t="array" aca="1" ref="CO63" ca="1">IF(INDIRECT(ADDRESS($B63+1,CO$38,1,1,"Confirmed Day Zero"))=0,#N/A,INDIRECT(ADDRESS($B63+1,CO$38,1,1,"Confirmed Day Zero")))</f>
        <v>#N/A</v>
      </c>
      <c r="CP63" t="e" cm="1">
        <f t="array" aca="1" ref="CP63" ca="1">IF(INDIRECT(ADDRESS($B63+1,CP$38,1,1,"Confirmed Day Zero"))=0,#N/A,INDIRECT(ADDRESS($B63+1,CP$38,1,1,"Confirmed Day Zero")))</f>
        <v>#N/A</v>
      </c>
      <c r="CQ63" t="e" cm="1">
        <f t="array" aca="1" ref="CQ63" ca="1">IF(INDIRECT(ADDRESS($B63+1,CQ$38,1,1,"Confirmed Day Zero"))=0,#N/A,INDIRECT(ADDRESS($B63+1,CQ$38,1,1,"Confirmed Day Zero")))</f>
        <v>#N/A</v>
      </c>
      <c r="CR63" t="e" cm="1">
        <f t="array" aca="1" ref="CR63" ca="1">IF(INDIRECT(ADDRESS($B63+1,CR$38,1,1,"Confirmed Day Zero"))=0,#N/A,INDIRECT(ADDRESS($B63+1,CR$38,1,1,"Confirmed Day Zero")))</f>
        <v>#N/A</v>
      </c>
    </row>
    <row r="64" spans="1:96" x14ac:dyDescent="0.25">
      <c r="A64" t="e">
        <f t="shared" ca="1" si="53"/>
        <v>#VALUE!</v>
      </c>
      <c r="B64" s="12">
        <f t="shared" si="52"/>
        <v>22</v>
      </c>
      <c r="C64" t="str" cm="1">
        <f t="array" aca="1" ref="C64" ca="1">INDIRECT(ADDRESS($B64+1,1,1,1,"Confirmed Day Zero"))</f>
        <v>US Kentucky</v>
      </c>
      <c r="D64" s="1" cm="1">
        <f t="array" aca="1" ref="D64" ca="1">IF(INDIRECT(ADDRESS($B64+1,D$38,1,1,"Confirmed Day Zero"))=0,#N/A,INDIRECT(ADDRESS($B64+1,D$38,1,1,"Confirmed Day Zero")))</f>
        <v>4467673</v>
      </c>
      <c r="E64" cm="1">
        <f t="array" aca="1" ref="E64" ca="1">IF(INDIRECT(ADDRESS($B64+1,E$38,1,1,"Confirmed Day Zero"))=0,#N/A,INDIRECT(ADDRESS($B64+1,E$38,1,1,"Confirmed Day Zero")))</f>
        <v>35</v>
      </c>
      <c r="F64" cm="1">
        <f t="array" aca="1" ref="F64" ca="1">IF(INDIRECT(ADDRESS($B64+1,F$38,1,1,"Confirmed Day Zero"))=0,#N/A,INDIRECT(ADDRESS($B64+1,F$38,1,1,"Confirmed Day Zero")))</f>
        <v>47</v>
      </c>
      <c r="G64" cm="1">
        <f t="array" aca="1" ref="G64" ca="1">IF(INDIRECT(ADDRESS($B64+1,G$38,1,1,"Confirmed Day Zero"))=0,#N/A,INDIRECT(ADDRESS($B64+1,G$38,1,1,"Confirmed Day Zero")))</f>
        <v>54</v>
      </c>
      <c r="H64" cm="1">
        <f t="array" aca="1" ref="H64" ca="1">IF(INDIRECT(ADDRESS($B64+1,H$38,1,1,"Confirmed Day Zero"))=0,#N/A,INDIRECT(ADDRESS($B64+1,H$38,1,1,"Confirmed Day Zero")))</f>
        <v>99</v>
      </c>
      <c r="I64" cm="1">
        <f t="array" aca="1" ref="I64" ca="1">IF(INDIRECT(ADDRESS($B64+1,I$38,1,1,"Confirmed Day Zero"))=0,#N/A,INDIRECT(ADDRESS($B64+1,I$38,1,1,"Confirmed Day Zero")))</f>
        <v>104</v>
      </c>
      <c r="J64" cm="1">
        <f t="array" aca="1" ref="J64" ca="1">IF(INDIRECT(ADDRESS($B64+1,J$38,1,1,"Confirmed Day Zero"))=0,#N/A,INDIRECT(ADDRESS($B64+1,J$38,1,1,"Confirmed Day Zero")))</f>
        <v>124</v>
      </c>
      <c r="K64" cm="1">
        <f t="array" aca="1" ref="K64" ca="1">IF(INDIRECT(ADDRESS($B64+1,K$38,1,1,"Confirmed Day Zero"))=0,#N/A,INDIRECT(ADDRESS($B64+1,K$38,1,1,"Confirmed Day Zero")))</f>
        <v>157</v>
      </c>
      <c r="L64" cm="1">
        <f t="array" aca="1" ref="L64" ca="1">IF(INDIRECT(ADDRESS($B64+1,L$38,1,1,"Confirmed Day Zero"))=0,#N/A,INDIRECT(ADDRESS($B64+1,L$38,1,1,"Confirmed Day Zero")))</f>
        <v>198</v>
      </c>
      <c r="M64" cm="1">
        <f t="array" aca="1" ref="M64" ca="1">IF(INDIRECT(ADDRESS($B64+1,M$38,1,1,"Confirmed Day Zero"))=0,#N/A,INDIRECT(ADDRESS($B64+1,M$38,1,1,"Confirmed Day Zero")))</f>
        <v>248</v>
      </c>
      <c r="N64" cm="1">
        <f t="array" aca="1" ref="N64" ca="1">IF(INDIRECT(ADDRESS($B64+1,N$38,1,1,"Confirmed Day Zero"))=0,#N/A,INDIRECT(ADDRESS($B64+1,N$38,1,1,"Confirmed Day Zero")))</f>
        <v>302</v>
      </c>
      <c r="O64" cm="1">
        <f t="array" aca="1" ref="O64" ca="1">IF(INDIRECT(ADDRESS($B64+1,O$38,1,1,"Confirmed Day Zero"))=0,#N/A,INDIRECT(ADDRESS($B64+1,O$38,1,1,"Confirmed Day Zero")))</f>
        <v>394</v>
      </c>
      <c r="P64" cm="1">
        <f t="array" aca="1" ref="P64" ca="1">IF(INDIRECT(ADDRESS($B64+1,P$38,1,1,"Confirmed Day Zero"))=0,#N/A,INDIRECT(ADDRESS($B64+1,P$38,1,1,"Confirmed Day Zero")))</f>
        <v>439</v>
      </c>
      <c r="Q64" cm="1">
        <f t="array" aca="1" ref="Q64" ca="1">IF(INDIRECT(ADDRESS($B64+1,Q$38,1,1,"Confirmed Day Zero"))=0,#N/A,INDIRECT(ADDRESS($B64+1,Q$38,1,1,"Confirmed Day Zero")))</f>
        <v>480</v>
      </c>
      <c r="R64" cm="1">
        <f t="array" aca="1" ref="R64" ca="1">IF(INDIRECT(ADDRESS($B64+1,R$38,1,1,"Confirmed Day Zero"))=0,#N/A,INDIRECT(ADDRESS($B64+1,R$38,1,1,"Confirmed Day Zero")))</f>
        <v>591</v>
      </c>
      <c r="S64" cm="1">
        <f t="array" aca="1" ref="S64" ca="1">IF(INDIRECT(ADDRESS($B64+1,S$38,1,1,"Confirmed Day Zero"))=0,#N/A,INDIRECT(ADDRESS($B64+1,S$38,1,1,"Confirmed Day Zero")))</f>
        <v>680</v>
      </c>
      <c r="T64" cm="1">
        <f t="array" aca="1" ref="T64" ca="1">IF(INDIRECT(ADDRESS($B64+1,T$38,1,1,"Confirmed Day Zero"))=0,#N/A,INDIRECT(ADDRESS($B64+1,T$38,1,1,"Confirmed Day Zero")))</f>
        <v>770</v>
      </c>
      <c r="U64" cm="1">
        <f t="array" aca="1" ref="U64" ca="1">IF(INDIRECT(ADDRESS($B64+1,U$38,1,1,"Confirmed Day Zero"))=0,#N/A,INDIRECT(ADDRESS($B64+1,U$38,1,1,"Confirmed Day Zero")))</f>
        <v>831</v>
      </c>
      <c r="V64" cm="1">
        <f t="array" aca="1" ref="V64" ca="1">IF(INDIRECT(ADDRESS($B64+1,V$38,1,1,"Confirmed Day Zero"))=0,#N/A,INDIRECT(ADDRESS($B64+1,V$38,1,1,"Confirmed Day Zero")))</f>
        <v>917</v>
      </c>
      <c r="W64" cm="1">
        <f t="array" aca="1" ref="W64" ca="1">IF(INDIRECT(ADDRESS($B64+1,W$38,1,1,"Confirmed Day Zero"))=0,#N/A,INDIRECT(ADDRESS($B64+1,W$38,1,1,"Confirmed Day Zero")))</f>
        <v>955</v>
      </c>
      <c r="X64" cm="1">
        <f t="array" aca="1" ref="X64" ca="1">IF(INDIRECT(ADDRESS($B64+1,X$38,1,1,"Confirmed Day Zero"))=0,#N/A,INDIRECT(ADDRESS($B64+1,X$38,1,1,"Confirmed Day Zero")))</f>
        <v>1008</v>
      </c>
      <c r="Y64" cm="1">
        <f t="array" aca="1" ref="Y64" ca="1">IF(INDIRECT(ADDRESS($B64+1,Y$38,1,1,"Confirmed Day Zero"))=0,#N/A,INDIRECT(ADDRESS($B64+1,Y$38,1,1,"Confirmed Day Zero")))</f>
        <v>1149</v>
      </c>
      <c r="Z64" cm="1">
        <f t="array" aca="1" ref="Z64" ca="1">IF(INDIRECT(ADDRESS($B64+1,Z$38,1,1,"Confirmed Day Zero"))=0,#N/A,INDIRECT(ADDRESS($B64+1,Z$38,1,1,"Confirmed Day Zero")))</f>
        <v>1346</v>
      </c>
      <c r="AA64" cm="1">
        <f t="array" aca="1" ref="AA64" ca="1">IF(INDIRECT(ADDRESS($B64+1,AA$38,1,1,"Confirmed Day Zero"))=0,#N/A,INDIRECT(ADDRESS($B64+1,AA$38,1,1,"Confirmed Day Zero")))</f>
        <v>1693</v>
      </c>
      <c r="AB64" cm="1">
        <f t="array" aca="1" ref="AB64" ca="1">IF(INDIRECT(ADDRESS($B64+1,AB$38,1,1,"Confirmed Day Zero"))=0,#N/A,INDIRECT(ADDRESS($B64+1,AB$38,1,1,"Confirmed Day Zero")))</f>
        <v>1766.5</v>
      </c>
      <c r="AC64" cm="1">
        <f t="array" aca="1" ref="AC64" ca="1">IF(INDIRECT(ADDRESS($B64+1,AC$38,1,1,"Confirmed Day Zero"))=0,#N/A,INDIRECT(ADDRESS($B64+1,AC$38,1,1,"Confirmed Day Zero")))</f>
        <v>1840</v>
      </c>
      <c r="AD64" cm="1">
        <f t="array" aca="1" ref="AD64" ca="1">IF(INDIRECT(ADDRESS($B64+1,AD$38,1,1,"Confirmed Day Zero"))=0,#N/A,INDIRECT(ADDRESS($B64+1,AD$38,1,1,"Confirmed Day Zero")))</f>
        <v>1963</v>
      </c>
      <c r="AE64" cm="1">
        <f t="array" aca="1" ref="AE64" ca="1">IF(INDIRECT(ADDRESS($B64+1,AE$38,1,1,"Confirmed Day Zero"))=0,#N/A,INDIRECT(ADDRESS($B64+1,AE$38,1,1,"Confirmed Day Zero")))</f>
        <v>2048</v>
      </c>
      <c r="AF64" cm="1">
        <f t="array" aca="1" ref="AF64" ca="1">IF(INDIRECT(ADDRESS($B64+1,AF$38,1,1,"Confirmed Day Zero"))=0,#N/A,INDIRECT(ADDRESS($B64+1,AF$38,1,1,"Confirmed Day Zero")))</f>
        <v>2210</v>
      </c>
      <c r="AG64" cm="1">
        <f t="array" aca="1" ref="AG64" ca="1">IF(INDIRECT(ADDRESS($B64+1,AG$38,1,1,"Confirmed Day Zero"))=0,#N/A,INDIRECT(ADDRESS($B64+1,AG$38,1,1,"Confirmed Day Zero")))</f>
        <v>2291</v>
      </c>
      <c r="AH64" cm="1">
        <f t="array" aca="1" ref="AH64" ca="1">IF(INDIRECT(ADDRESS($B64+1,AH$38,1,1,"Confirmed Day Zero"))=0,#N/A,INDIRECT(ADDRESS($B64+1,AH$38,1,1,"Confirmed Day Zero")))</f>
        <v>2429</v>
      </c>
      <c r="AI64" t="e" cm="1">
        <f t="array" aca="1" ref="AI64" ca="1">IF(INDIRECT(ADDRESS($B64+1,AI$38,1,1,"Confirmed Day Zero"))=0,#N/A,INDIRECT(ADDRESS($B64+1,AI$38,1,1,"Confirmed Day Zero")))</f>
        <v>#N/A</v>
      </c>
      <c r="AJ64" t="e" cm="1">
        <f t="array" aca="1" ref="AJ64" ca="1">IF(INDIRECT(ADDRESS($B64+1,AJ$38,1,1,"Confirmed Day Zero"))=0,#N/A,INDIRECT(ADDRESS($B64+1,AJ$38,1,1,"Confirmed Day Zero")))</f>
        <v>#N/A</v>
      </c>
      <c r="AK64" t="e" cm="1">
        <f t="array" aca="1" ref="AK64" ca="1">IF(INDIRECT(ADDRESS($B64+1,AK$38,1,1,"Confirmed Day Zero"))=0,#N/A,INDIRECT(ADDRESS($B64+1,AK$38,1,1,"Confirmed Day Zero")))</f>
        <v>#N/A</v>
      </c>
      <c r="AL64" t="e" cm="1">
        <f t="array" aca="1" ref="AL64" ca="1">IF(INDIRECT(ADDRESS($B64+1,AL$38,1,1,"Confirmed Day Zero"))=0,#N/A,INDIRECT(ADDRESS($B64+1,AL$38,1,1,"Confirmed Day Zero")))</f>
        <v>#N/A</v>
      </c>
      <c r="AM64" t="e" cm="1">
        <f t="array" aca="1" ref="AM64" ca="1">IF(INDIRECT(ADDRESS($B64+1,AM$38,1,1,"Confirmed Day Zero"))=0,#N/A,INDIRECT(ADDRESS($B64+1,AM$38,1,1,"Confirmed Day Zero")))</f>
        <v>#N/A</v>
      </c>
      <c r="AN64" t="e" cm="1">
        <f t="array" aca="1" ref="AN64" ca="1">IF(INDIRECT(ADDRESS($B64+1,AN$38,1,1,"Confirmed Day Zero"))=0,#N/A,INDIRECT(ADDRESS($B64+1,AN$38,1,1,"Confirmed Day Zero")))</f>
        <v>#N/A</v>
      </c>
      <c r="AO64" t="e" cm="1">
        <f t="array" aca="1" ref="AO64" ca="1">IF(INDIRECT(ADDRESS($B64+1,AO$38,1,1,"Confirmed Day Zero"))=0,#N/A,INDIRECT(ADDRESS($B64+1,AO$38,1,1,"Confirmed Day Zero")))</f>
        <v>#N/A</v>
      </c>
      <c r="AP64" t="e" cm="1">
        <f t="array" aca="1" ref="AP64" ca="1">IF(INDIRECT(ADDRESS($B64+1,AP$38,1,1,"Confirmed Day Zero"))=0,#N/A,INDIRECT(ADDRESS($B64+1,AP$38,1,1,"Confirmed Day Zero")))</f>
        <v>#N/A</v>
      </c>
      <c r="AQ64" t="e" cm="1">
        <f t="array" aca="1" ref="AQ64" ca="1">IF(INDIRECT(ADDRESS($B64+1,AQ$38,1,1,"Confirmed Day Zero"))=0,#N/A,INDIRECT(ADDRESS($B64+1,AQ$38,1,1,"Confirmed Day Zero")))</f>
        <v>#N/A</v>
      </c>
      <c r="AR64" t="e" cm="1">
        <f t="array" aca="1" ref="AR64" ca="1">IF(INDIRECT(ADDRESS($B64+1,AR$38,1,1,"Confirmed Day Zero"))=0,#N/A,INDIRECT(ADDRESS($B64+1,AR$38,1,1,"Confirmed Day Zero")))</f>
        <v>#N/A</v>
      </c>
      <c r="AS64" t="e" cm="1">
        <f t="array" aca="1" ref="AS64" ca="1">IF(INDIRECT(ADDRESS($B64+1,AS$38,1,1,"Confirmed Day Zero"))=0,#N/A,INDIRECT(ADDRESS($B64+1,AS$38,1,1,"Confirmed Day Zero")))</f>
        <v>#N/A</v>
      </c>
      <c r="AT64" t="e" cm="1">
        <f t="array" aca="1" ref="AT64" ca="1">IF(INDIRECT(ADDRESS($B64+1,AT$38,1,1,"Confirmed Day Zero"))=0,#N/A,INDIRECT(ADDRESS($B64+1,AT$38,1,1,"Confirmed Day Zero")))</f>
        <v>#N/A</v>
      </c>
      <c r="AU64" t="e" cm="1">
        <f t="array" aca="1" ref="AU64" ca="1">IF(INDIRECT(ADDRESS($B64+1,AU$38,1,1,"Confirmed Day Zero"))=0,#N/A,INDIRECT(ADDRESS($B64+1,AU$38,1,1,"Confirmed Day Zero")))</f>
        <v>#N/A</v>
      </c>
      <c r="AV64" t="e" cm="1">
        <f t="array" aca="1" ref="AV64" ca="1">IF(INDIRECT(ADDRESS($B64+1,AV$38,1,1,"Confirmed Day Zero"))=0,#N/A,INDIRECT(ADDRESS($B64+1,AV$38,1,1,"Confirmed Day Zero")))</f>
        <v>#N/A</v>
      </c>
      <c r="AW64" t="e" cm="1">
        <f t="array" aca="1" ref="AW64" ca="1">IF(INDIRECT(ADDRESS($B64+1,AW$38,1,1,"Confirmed Day Zero"))=0,#N/A,INDIRECT(ADDRESS($B64+1,AW$38,1,1,"Confirmed Day Zero")))</f>
        <v>#N/A</v>
      </c>
      <c r="AX64" t="e" cm="1">
        <f t="array" aca="1" ref="AX64" ca="1">IF(INDIRECT(ADDRESS($B64+1,AX$38,1,1,"Confirmed Day Zero"))=0,#N/A,INDIRECT(ADDRESS($B64+1,AX$38,1,1,"Confirmed Day Zero")))</f>
        <v>#N/A</v>
      </c>
      <c r="AY64" t="e" cm="1">
        <f t="array" aca="1" ref="AY64" ca="1">IF(INDIRECT(ADDRESS($B64+1,AY$38,1,1,"Confirmed Day Zero"))=0,#N/A,INDIRECT(ADDRESS($B64+1,AY$38,1,1,"Confirmed Day Zero")))</f>
        <v>#N/A</v>
      </c>
      <c r="AZ64" t="e" cm="1">
        <f t="array" aca="1" ref="AZ64" ca="1">IF(INDIRECT(ADDRESS($B64+1,AZ$38,1,1,"Confirmed Day Zero"))=0,#N/A,INDIRECT(ADDRESS($B64+1,AZ$38,1,1,"Confirmed Day Zero")))</f>
        <v>#N/A</v>
      </c>
      <c r="BA64" t="e" cm="1">
        <f t="array" aca="1" ref="BA64" ca="1">IF(INDIRECT(ADDRESS($B64+1,BA$38,1,1,"Confirmed Day Zero"))=0,#N/A,INDIRECT(ADDRESS($B64+1,BA$38,1,1,"Confirmed Day Zero")))</f>
        <v>#N/A</v>
      </c>
      <c r="BB64" t="e" cm="1">
        <f t="array" aca="1" ref="BB64" ca="1">IF(INDIRECT(ADDRESS($B64+1,BB$38,1,1,"Confirmed Day Zero"))=0,#N/A,INDIRECT(ADDRESS($B64+1,BB$38,1,1,"Confirmed Day Zero")))</f>
        <v>#N/A</v>
      </c>
      <c r="BC64" t="e" cm="1">
        <f t="array" aca="1" ref="BC64" ca="1">IF(INDIRECT(ADDRESS($B64+1,BC$38,1,1,"Confirmed Day Zero"))=0,#N/A,INDIRECT(ADDRESS($B64+1,BC$38,1,1,"Confirmed Day Zero")))</f>
        <v>#N/A</v>
      </c>
      <c r="BD64" t="e" cm="1">
        <f t="array" aca="1" ref="BD64" ca="1">IF(INDIRECT(ADDRESS($B64+1,BD$38,1,1,"Confirmed Day Zero"))=0,#N/A,INDIRECT(ADDRESS($B64+1,BD$38,1,1,"Confirmed Day Zero")))</f>
        <v>#N/A</v>
      </c>
      <c r="BE64" t="e" cm="1">
        <f t="array" aca="1" ref="BE64" ca="1">IF(INDIRECT(ADDRESS($B64+1,BE$38,1,1,"Confirmed Day Zero"))=0,#N/A,INDIRECT(ADDRESS($B64+1,BE$38,1,1,"Confirmed Day Zero")))</f>
        <v>#N/A</v>
      </c>
      <c r="BF64" t="e" cm="1">
        <f t="array" aca="1" ref="BF64" ca="1">IF(INDIRECT(ADDRESS($B64+1,BF$38,1,1,"Confirmed Day Zero"))=0,#N/A,INDIRECT(ADDRESS($B64+1,BF$38,1,1,"Confirmed Day Zero")))</f>
        <v>#N/A</v>
      </c>
      <c r="BG64" t="e" cm="1">
        <f t="array" aca="1" ref="BG64" ca="1">IF(INDIRECT(ADDRESS($B64+1,BG$38,1,1,"Confirmed Day Zero"))=0,#N/A,INDIRECT(ADDRESS($B64+1,BG$38,1,1,"Confirmed Day Zero")))</f>
        <v>#N/A</v>
      </c>
      <c r="BH64" t="e" cm="1">
        <f t="array" aca="1" ref="BH64" ca="1">IF(INDIRECT(ADDRESS($B64+1,BH$38,1,1,"Confirmed Day Zero"))=0,#N/A,INDIRECT(ADDRESS($B64+1,BH$38,1,1,"Confirmed Day Zero")))</f>
        <v>#N/A</v>
      </c>
      <c r="BI64" t="e" cm="1">
        <f t="array" aca="1" ref="BI64" ca="1">IF(INDIRECT(ADDRESS($B64+1,BI$38,1,1,"Confirmed Day Zero"))=0,#N/A,INDIRECT(ADDRESS($B64+1,BI$38,1,1,"Confirmed Day Zero")))</f>
        <v>#N/A</v>
      </c>
      <c r="BJ64" t="e" cm="1">
        <f t="array" aca="1" ref="BJ64" ca="1">IF(INDIRECT(ADDRESS($B64+1,BJ$38,1,1,"Confirmed Day Zero"))=0,#N/A,INDIRECT(ADDRESS($B64+1,BJ$38,1,1,"Confirmed Day Zero")))</f>
        <v>#N/A</v>
      </c>
      <c r="BK64" t="e" cm="1">
        <f t="array" aca="1" ref="BK64" ca="1">IF(INDIRECT(ADDRESS($B64+1,BK$38,1,1,"Confirmed Day Zero"))=0,#N/A,INDIRECT(ADDRESS($B64+1,BK$38,1,1,"Confirmed Day Zero")))</f>
        <v>#N/A</v>
      </c>
      <c r="BL64" t="e" cm="1">
        <f t="array" aca="1" ref="BL64" ca="1">IF(INDIRECT(ADDRESS($B64+1,BL$38,1,1,"Confirmed Day Zero"))=0,#N/A,INDIRECT(ADDRESS($B64+1,BL$38,1,1,"Confirmed Day Zero")))</f>
        <v>#N/A</v>
      </c>
      <c r="BM64" t="e" cm="1">
        <f t="array" aca="1" ref="BM64" ca="1">IF(INDIRECT(ADDRESS($B64+1,BM$38,1,1,"Confirmed Day Zero"))=0,#N/A,INDIRECT(ADDRESS($B64+1,BM$38,1,1,"Confirmed Day Zero")))</f>
        <v>#N/A</v>
      </c>
      <c r="BN64" t="e" cm="1">
        <f t="array" aca="1" ref="BN64" ca="1">IF(INDIRECT(ADDRESS($B64+1,BN$38,1,1,"Confirmed Day Zero"))=0,#N/A,INDIRECT(ADDRESS($B64+1,BN$38,1,1,"Confirmed Day Zero")))</f>
        <v>#N/A</v>
      </c>
      <c r="BO64" t="e" cm="1">
        <f t="array" aca="1" ref="BO64" ca="1">IF(INDIRECT(ADDRESS($B64+1,BO$38,1,1,"Confirmed Day Zero"))=0,#N/A,INDIRECT(ADDRESS($B64+1,BO$38,1,1,"Confirmed Day Zero")))</f>
        <v>#N/A</v>
      </c>
      <c r="BP64" t="e" cm="1">
        <f t="array" aca="1" ref="BP64" ca="1">IF(INDIRECT(ADDRESS($B64+1,BP$38,1,1,"Confirmed Day Zero"))=0,#N/A,INDIRECT(ADDRESS($B64+1,BP$38,1,1,"Confirmed Day Zero")))</f>
        <v>#N/A</v>
      </c>
      <c r="BQ64" t="e" cm="1">
        <f t="array" aca="1" ref="BQ64" ca="1">IF(INDIRECT(ADDRESS($B64+1,BQ$38,1,1,"Confirmed Day Zero"))=0,#N/A,INDIRECT(ADDRESS($B64+1,BQ$38,1,1,"Confirmed Day Zero")))</f>
        <v>#N/A</v>
      </c>
      <c r="BR64" t="e" cm="1">
        <f t="array" aca="1" ref="BR64" ca="1">IF(INDIRECT(ADDRESS($B64+1,BR$38,1,1,"Confirmed Day Zero"))=0,#N/A,INDIRECT(ADDRESS($B64+1,BR$38,1,1,"Confirmed Day Zero")))</f>
        <v>#N/A</v>
      </c>
      <c r="BS64" t="e" cm="1">
        <f t="array" aca="1" ref="BS64" ca="1">IF(INDIRECT(ADDRESS($B64+1,BS$38,1,1,"Confirmed Day Zero"))=0,#N/A,INDIRECT(ADDRESS($B64+1,BS$38,1,1,"Confirmed Day Zero")))</f>
        <v>#N/A</v>
      </c>
      <c r="BT64" t="e" cm="1">
        <f t="array" aca="1" ref="BT64" ca="1">IF(INDIRECT(ADDRESS($B64+1,BT$38,1,1,"Confirmed Day Zero"))=0,#N/A,INDIRECT(ADDRESS($B64+1,BT$38,1,1,"Confirmed Day Zero")))</f>
        <v>#N/A</v>
      </c>
      <c r="BU64" t="e" cm="1">
        <f t="array" aca="1" ref="BU64" ca="1">IF(INDIRECT(ADDRESS($B64+1,BU$38,1,1,"Confirmed Day Zero"))=0,#N/A,INDIRECT(ADDRESS($B64+1,BU$38,1,1,"Confirmed Day Zero")))</f>
        <v>#N/A</v>
      </c>
      <c r="BV64" t="e" cm="1">
        <f t="array" aca="1" ref="BV64" ca="1">IF(INDIRECT(ADDRESS($B64+1,BV$38,1,1,"Confirmed Day Zero"))=0,#N/A,INDIRECT(ADDRESS($B64+1,BV$38,1,1,"Confirmed Day Zero")))</f>
        <v>#N/A</v>
      </c>
      <c r="BW64" t="e" cm="1">
        <f t="array" aca="1" ref="BW64" ca="1">IF(INDIRECT(ADDRESS($B64+1,BW$38,1,1,"Confirmed Day Zero"))=0,#N/A,INDIRECT(ADDRESS($B64+1,BW$38,1,1,"Confirmed Day Zero")))</f>
        <v>#N/A</v>
      </c>
      <c r="BX64" t="e" cm="1">
        <f t="array" aca="1" ref="BX64" ca="1">IF(INDIRECT(ADDRESS($B64+1,BX$38,1,1,"Confirmed Day Zero"))=0,#N/A,INDIRECT(ADDRESS($B64+1,BX$38,1,1,"Confirmed Day Zero")))</f>
        <v>#N/A</v>
      </c>
      <c r="BY64" t="e" cm="1">
        <f t="array" aca="1" ref="BY64" ca="1">IF(INDIRECT(ADDRESS($B64+1,BY$38,1,1,"Confirmed Day Zero"))=0,#N/A,INDIRECT(ADDRESS($B64+1,BY$38,1,1,"Confirmed Day Zero")))</f>
        <v>#N/A</v>
      </c>
      <c r="BZ64" t="e" cm="1">
        <f t="array" aca="1" ref="BZ64" ca="1">IF(INDIRECT(ADDRESS($B64+1,BZ$38,1,1,"Confirmed Day Zero"))=0,#N/A,INDIRECT(ADDRESS($B64+1,BZ$38,1,1,"Confirmed Day Zero")))</f>
        <v>#N/A</v>
      </c>
      <c r="CA64" t="e" cm="1">
        <f t="array" aca="1" ref="CA64" ca="1">IF(INDIRECT(ADDRESS($B64+1,CA$38,1,1,"Confirmed Day Zero"))=0,#N/A,INDIRECT(ADDRESS($B64+1,CA$38,1,1,"Confirmed Day Zero")))</f>
        <v>#N/A</v>
      </c>
      <c r="CB64" t="e" cm="1">
        <f t="array" aca="1" ref="CB64" ca="1">IF(INDIRECT(ADDRESS($B64+1,CB$38,1,1,"Confirmed Day Zero"))=0,#N/A,INDIRECT(ADDRESS($B64+1,CB$38,1,1,"Confirmed Day Zero")))</f>
        <v>#N/A</v>
      </c>
      <c r="CC64" t="e" cm="1">
        <f t="array" aca="1" ref="CC64" ca="1">IF(INDIRECT(ADDRESS($B64+1,CC$38,1,1,"Confirmed Day Zero"))=0,#N/A,INDIRECT(ADDRESS($B64+1,CC$38,1,1,"Confirmed Day Zero")))</f>
        <v>#N/A</v>
      </c>
      <c r="CD64" t="e" cm="1">
        <f t="array" aca="1" ref="CD64" ca="1">IF(INDIRECT(ADDRESS($B64+1,CD$38,1,1,"Confirmed Day Zero"))=0,#N/A,INDIRECT(ADDRESS($B64+1,CD$38,1,1,"Confirmed Day Zero")))</f>
        <v>#N/A</v>
      </c>
      <c r="CE64" t="e" cm="1">
        <f t="array" aca="1" ref="CE64" ca="1">IF(INDIRECT(ADDRESS($B64+1,CE$38,1,1,"Confirmed Day Zero"))=0,#N/A,INDIRECT(ADDRESS($B64+1,CE$38,1,1,"Confirmed Day Zero")))</f>
        <v>#N/A</v>
      </c>
      <c r="CF64" t="e" cm="1">
        <f t="array" aca="1" ref="CF64" ca="1">IF(INDIRECT(ADDRESS($B64+1,CF$38,1,1,"Confirmed Day Zero"))=0,#N/A,INDIRECT(ADDRESS($B64+1,CF$38,1,1,"Confirmed Day Zero")))</f>
        <v>#N/A</v>
      </c>
      <c r="CG64" t="e" cm="1">
        <f t="array" aca="1" ref="CG64" ca="1">IF(INDIRECT(ADDRESS($B64+1,CG$38,1,1,"Confirmed Day Zero"))=0,#N/A,INDIRECT(ADDRESS($B64+1,CG$38,1,1,"Confirmed Day Zero")))</f>
        <v>#N/A</v>
      </c>
      <c r="CH64" t="e" cm="1">
        <f t="array" aca="1" ref="CH64" ca="1">IF(INDIRECT(ADDRESS($B64+1,CH$38,1,1,"Confirmed Day Zero"))=0,#N/A,INDIRECT(ADDRESS($B64+1,CH$38,1,1,"Confirmed Day Zero")))</f>
        <v>#N/A</v>
      </c>
      <c r="CI64" t="e" cm="1">
        <f t="array" aca="1" ref="CI64" ca="1">IF(INDIRECT(ADDRESS($B64+1,CI$38,1,1,"Confirmed Day Zero"))=0,#N/A,INDIRECT(ADDRESS($B64+1,CI$38,1,1,"Confirmed Day Zero")))</f>
        <v>#N/A</v>
      </c>
      <c r="CJ64" t="e" cm="1">
        <f t="array" aca="1" ref="CJ64" ca="1">IF(INDIRECT(ADDRESS($B64+1,CJ$38,1,1,"Confirmed Day Zero"))=0,#N/A,INDIRECT(ADDRESS($B64+1,CJ$38,1,1,"Confirmed Day Zero")))</f>
        <v>#N/A</v>
      </c>
      <c r="CK64" t="e" cm="1">
        <f t="array" aca="1" ref="CK64" ca="1">IF(INDIRECT(ADDRESS($B64+1,CK$38,1,1,"Confirmed Day Zero"))=0,#N/A,INDIRECT(ADDRESS($B64+1,CK$38,1,1,"Confirmed Day Zero")))</f>
        <v>#N/A</v>
      </c>
      <c r="CL64" t="e" cm="1">
        <f t="array" aca="1" ref="CL64" ca="1">IF(INDIRECT(ADDRESS($B64+1,CL$38,1,1,"Confirmed Day Zero"))=0,#N/A,INDIRECT(ADDRESS($B64+1,CL$38,1,1,"Confirmed Day Zero")))</f>
        <v>#N/A</v>
      </c>
      <c r="CM64" t="e" cm="1">
        <f t="array" aca="1" ref="CM64" ca="1">IF(INDIRECT(ADDRESS($B64+1,CM$38,1,1,"Confirmed Day Zero"))=0,#N/A,INDIRECT(ADDRESS($B64+1,CM$38,1,1,"Confirmed Day Zero")))</f>
        <v>#N/A</v>
      </c>
      <c r="CN64" t="e" cm="1">
        <f t="array" aca="1" ref="CN64" ca="1">IF(INDIRECT(ADDRESS($B64+1,CN$38,1,1,"Confirmed Day Zero"))=0,#N/A,INDIRECT(ADDRESS($B64+1,CN$38,1,1,"Confirmed Day Zero")))</f>
        <v>#N/A</v>
      </c>
      <c r="CO64" t="e" cm="1">
        <f t="array" aca="1" ref="CO64" ca="1">IF(INDIRECT(ADDRESS($B64+1,CO$38,1,1,"Confirmed Day Zero"))=0,#N/A,INDIRECT(ADDRESS($B64+1,CO$38,1,1,"Confirmed Day Zero")))</f>
        <v>#N/A</v>
      </c>
      <c r="CP64" t="e" cm="1">
        <f t="array" aca="1" ref="CP64" ca="1">IF(INDIRECT(ADDRESS($B64+1,CP$38,1,1,"Confirmed Day Zero"))=0,#N/A,INDIRECT(ADDRESS($B64+1,CP$38,1,1,"Confirmed Day Zero")))</f>
        <v>#N/A</v>
      </c>
      <c r="CQ64" t="e" cm="1">
        <f t="array" aca="1" ref="CQ64" ca="1">IF(INDIRECT(ADDRESS($B64+1,CQ$38,1,1,"Confirmed Day Zero"))=0,#N/A,INDIRECT(ADDRESS($B64+1,CQ$38,1,1,"Confirmed Day Zero")))</f>
        <v>#N/A</v>
      </c>
      <c r="CR64" t="e" cm="1">
        <f t="array" aca="1" ref="CR64" ca="1">IF(INDIRECT(ADDRESS($B64+1,CR$38,1,1,"Confirmed Day Zero"))=0,#N/A,INDIRECT(ADDRESS($B64+1,CR$38,1,1,"Confirmed Day Zero")))</f>
        <v>#N/A</v>
      </c>
    </row>
    <row r="65" spans="1:96" x14ac:dyDescent="0.25">
      <c r="A65" t="e">
        <f t="shared" ca="1" si="53"/>
        <v>#VALUE!</v>
      </c>
      <c r="B65" s="12">
        <f t="shared" si="52"/>
        <v>23</v>
      </c>
      <c r="C65" t="str" cm="1">
        <f t="array" aca="1" ref="C65" ca="1">INDIRECT(ADDRESS($B65+1,1,1,1,"Confirmed Day Zero"))</f>
        <v>US Louisiana</v>
      </c>
      <c r="D65" s="1" cm="1">
        <f t="array" aca="1" ref="D65" ca="1">IF(INDIRECT(ADDRESS($B65+1,D$38,1,1,"Confirmed Day Zero"))=0,#N/A,INDIRECT(ADDRESS($B65+1,D$38,1,1,"Confirmed Day Zero")))</f>
        <v>4648794</v>
      </c>
      <c r="E65" cm="1">
        <f t="array" aca="1" ref="E65" ca="1">IF(INDIRECT(ADDRESS($B65+1,E$38,1,1,"Confirmed Day Zero"))=0,#N/A,INDIRECT(ADDRESS($B65+1,E$38,1,1,"Confirmed Day Zero")))</f>
        <v>36</v>
      </c>
      <c r="F65" cm="1">
        <f t="array" aca="1" ref="F65" ca="1">IF(INDIRECT(ADDRESS($B65+1,F$38,1,1,"Confirmed Day Zero"))=0,#N/A,INDIRECT(ADDRESS($B65+1,F$38,1,1,"Confirmed Day Zero")))</f>
        <v>69</v>
      </c>
      <c r="G65" cm="1">
        <f t="array" aca="1" ref="G65" ca="1">IF(INDIRECT(ADDRESS($B65+1,G$38,1,1,"Confirmed Day Zero"))=0,#N/A,INDIRECT(ADDRESS($B65+1,G$38,1,1,"Confirmed Day Zero")))</f>
        <v>91</v>
      </c>
      <c r="H65" cm="1">
        <f t="array" aca="1" ref="H65" ca="1">IF(INDIRECT(ADDRESS($B65+1,H$38,1,1,"Confirmed Day Zero"))=0,#N/A,INDIRECT(ADDRESS($B65+1,H$38,1,1,"Confirmed Day Zero")))</f>
        <v>114</v>
      </c>
      <c r="I65" cm="1">
        <f t="array" aca="1" ref="I65" ca="1">IF(INDIRECT(ADDRESS($B65+1,I$38,1,1,"Confirmed Day Zero"))=0,#N/A,INDIRECT(ADDRESS($B65+1,I$38,1,1,"Confirmed Day Zero")))</f>
        <v>171</v>
      </c>
      <c r="J65" cm="1">
        <f t="array" aca="1" ref="J65" ca="1">IF(INDIRECT(ADDRESS($B65+1,J$38,1,1,"Confirmed Day Zero"))=0,#N/A,INDIRECT(ADDRESS($B65+1,J$38,1,1,"Confirmed Day Zero")))</f>
        <v>240</v>
      </c>
      <c r="K65" cm="1">
        <f t="array" aca="1" ref="K65" ca="1">IF(INDIRECT(ADDRESS($B65+1,K$38,1,1,"Confirmed Day Zero"))=0,#N/A,INDIRECT(ADDRESS($B65+1,K$38,1,1,"Confirmed Day Zero")))</f>
        <v>347</v>
      </c>
      <c r="L65" cm="1">
        <f t="array" aca="1" ref="L65" ca="1">IF(INDIRECT(ADDRESS($B65+1,L$38,1,1,"Confirmed Day Zero"))=0,#N/A,INDIRECT(ADDRESS($B65+1,L$38,1,1,"Confirmed Day Zero")))</f>
        <v>479</v>
      </c>
      <c r="M65" cm="1">
        <f t="array" aca="1" ref="M65" ca="1">IF(INDIRECT(ADDRESS($B65+1,M$38,1,1,"Confirmed Day Zero"))=0,#N/A,INDIRECT(ADDRESS($B65+1,M$38,1,1,"Confirmed Day Zero")))</f>
        <v>585</v>
      </c>
      <c r="N65" cm="1">
        <f t="array" aca="1" ref="N65" ca="1">IF(INDIRECT(ADDRESS($B65+1,N$38,1,1,"Confirmed Day Zero"))=0,#N/A,INDIRECT(ADDRESS($B65+1,N$38,1,1,"Confirmed Day Zero")))</f>
        <v>837</v>
      </c>
      <c r="O65" cm="1">
        <f t="array" aca="1" ref="O65" ca="1">IF(INDIRECT(ADDRESS($B65+1,O$38,1,1,"Confirmed Day Zero"))=0,#N/A,INDIRECT(ADDRESS($B65+1,O$38,1,1,"Confirmed Day Zero")))</f>
        <v>1172</v>
      </c>
      <c r="P65" cm="1">
        <f t="array" aca="1" ref="P65" ca="1">IF(INDIRECT(ADDRESS($B65+1,P$38,1,1,"Confirmed Day Zero"))=0,#N/A,INDIRECT(ADDRESS($B65+1,P$38,1,1,"Confirmed Day Zero")))</f>
        <v>1388</v>
      </c>
      <c r="Q65" cm="1">
        <f t="array" aca="1" ref="Q65" ca="1">IF(INDIRECT(ADDRESS($B65+1,Q$38,1,1,"Confirmed Day Zero"))=0,#N/A,INDIRECT(ADDRESS($B65+1,Q$38,1,1,"Confirmed Day Zero")))</f>
        <v>1795</v>
      </c>
      <c r="R65" cm="1">
        <f t="array" aca="1" ref="R65" ca="1">IF(INDIRECT(ADDRESS($B65+1,R$38,1,1,"Confirmed Day Zero"))=0,#N/A,INDIRECT(ADDRESS($B65+1,R$38,1,1,"Confirmed Day Zero")))</f>
        <v>2305</v>
      </c>
      <c r="S65" cm="1">
        <f t="array" aca="1" ref="S65" ca="1">IF(INDIRECT(ADDRESS($B65+1,S$38,1,1,"Confirmed Day Zero"))=0,#N/A,INDIRECT(ADDRESS($B65+1,S$38,1,1,"Confirmed Day Zero")))</f>
        <v>2746</v>
      </c>
      <c r="T65" cm="1">
        <f t="array" aca="1" ref="T65" ca="1">IF(INDIRECT(ADDRESS($B65+1,T$38,1,1,"Confirmed Day Zero"))=0,#N/A,INDIRECT(ADDRESS($B65+1,T$38,1,1,"Confirmed Day Zero")))</f>
        <v>3315</v>
      </c>
      <c r="U65" cm="1">
        <f t="array" aca="1" ref="U65" ca="1">IF(INDIRECT(ADDRESS($B65+1,U$38,1,1,"Confirmed Day Zero"))=0,#N/A,INDIRECT(ADDRESS($B65+1,U$38,1,1,"Confirmed Day Zero")))</f>
        <v>3540</v>
      </c>
      <c r="V65" cm="1">
        <f t="array" aca="1" ref="V65" ca="1">IF(INDIRECT(ADDRESS($B65+1,V$38,1,1,"Confirmed Day Zero"))=0,#N/A,INDIRECT(ADDRESS($B65+1,V$38,1,1,"Confirmed Day Zero")))</f>
        <v>4025</v>
      </c>
      <c r="W65" cm="1">
        <f t="array" aca="1" ref="W65" ca="1">IF(INDIRECT(ADDRESS($B65+1,W$38,1,1,"Confirmed Day Zero"))=0,#N/A,INDIRECT(ADDRESS($B65+1,W$38,1,1,"Confirmed Day Zero")))</f>
        <v>5237</v>
      </c>
      <c r="X65" cm="1">
        <f t="array" aca="1" ref="X65" ca="1">IF(INDIRECT(ADDRESS($B65+1,X$38,1,1,"Confirmed Day Zero"))=0,#N/A,INDIRECT(ADDRESS($B65+1,X$38,1,1,"Confirmed Day Zero")))</f>
        <v>6424</v>
      </c>
      <c r="Y65" cm="1">
        <f t="array" aca="1" ref="Y65" ca="1">IF(INDIRECT(ADDRESS($B65+1,Y$38,1,1,"Confirmed Day Zero"))=0,#N/A,INDIRECT(ADDRESS($B65+1,Y$38,1,1,"Confirmed Day Zero")))</f>
        <v>9150</v>
      </c>
      <c r="Z65" cm="1">
        <f t="array" aca="1" ref="Z65" ca="1">IF(INDIRECT(ADDRESS($B65+1,Z$38,1,1,"Confirmed Day Zero"))=0,#N/A,INDIRECT(ADDRESS($B65+1,Z$38,1,1,"Confirmed Day Zero")))</f>
        <v>10297</v>
      </c>
      <c r="AA65" cm="1">
        <f t="array" aca="1" ref="AA65" ca="1">IF(INDIRECT(ADDRESS($B65+1,AA$38,1,1,"Confirmed Day Zero"))=0,#N/A,INDIRECT(ADDRESS($B65+1,AA$38,1,1,"Confirmed Day Zero")))</f>
        <v>12496</v>
      </c>
      <c r="AB65" cm="1">
        <f t="array" aca="1" ref="AB65" ca="1">IF(INDIRECT(ADDRESS($B65+1,AB$38,1,1,"Confirmed Day Zero"))=0,#N/A,INDIRECT(ADDRESS($B65+1,AB$38,1,1,"Confirmed Day Zero")))</f>
        <v>13010</v>
      </c>
      <c r="AC65" cm="1">
        <f t="array" aca="1" ref="AC65" ca="1">IF(INDIRECT(ADDRESS($B65+1,AC$38,1,1,"Confirmed Day Zero"))=0,#N/A,INDIRECT(ADDRESS($B65+1,AC$38,1,1,"Confirmed Day Zero")))</f>
        <v>14867</v>
      </c>
      <c r="AD65" cm="1">
        <f t="array" aca="1" ref="AD65" ca="1">IF(INDIRECT(ADDRESS($B65+1,AD$38,1,1,"Confirmed Day Zero"))=0,#N/A,INDIRECT(ADDRESS($B65+1,AD$38,1,1,"Confirmed Day Zero")))</f>
        <v>16284</v>
      </c>
      <c r="AE65" cm="1">
        <f t="array" aca="1" ref="AE65" ca="1">IF(INDIRECT(ADDRESS($B65+1,AE$38,1,1,"Confirmed Day Zero"))=0,#N/A,INDIRECT(ADDRESS($B65+1,AE$38,1,1,"Confirmed Day Zero")))</f>
        <v>17030</v>
      </c>
      <c r="AF65" cm="1">
        <f t="array" aca="1" ref="AF65" ca="1">IF(INDIRECT(ADDRESS($B65+1,AF$38,1,1,"Confirmed Day Zero"))=0,#N/A,INDIRECT(ADDRESS($B65+1,AF$38,1,1,"Confirmed Day Zero")))</f>
        <v>18283</v>
      </c>
      <c r="AG65" cm="1">
        <f t="array" aca="1" ref="AG65" ca="1">IF(INDIRECT(ADDRESS($B65+1,AG$38,1,1,"Confirmed Day Zero"))=0,#N/A,INDIRECT(ADDRESS($B65+1,AG$38,1,1,"Confirmed Day Zero")))</f>
        <v>19253</v>
      </c>
      <c r="AH65" cm="1">
        <f t="array" aca="1" ref="AH65" ca="1">IF(INDIRECT(ADDRESS($B65+1,AH$38,1,1,"Confirmed Day Zero"))=0,#N/A,INDIRECT(ADDRESS($B65+1,AH$38,1,1,"Confirmed Day Zero")))</f>
        <v>20014</v>
      </c>
      <c r="AI65" cm="1">
        <f t="array" aca="1" ref="AI65" ca="1">IF(INDIRECT(ADDRESS($B65+1,AI$38,1,1,"Confirmed Day Zero"))=0,#N/A,INDIRECT(ADDRESS($B65+1,AI$38,1,1,"Confirmed Day Zero")))</f>
        <v>20595</v>
      </c>
      <c r="AJ65" cm="1">
        <f t="array" aca="1" ref="AJ65" ca="1">IF(INDIRECT(ADDRESS($B65+1,AJ$38,1,1,"Confirmed Day Zero"))=0,#N/A,INDIRECT(ADDRESS($B65+1,AJ$38,1,1,"Confirmed Day Zero")))</f>
        <v>21016</v>
      </c>
      <c r="AK65" cm="1">
        <f t="array" aca="1" ref="AK65" ca="1">IF(INDIRECT(ADDRESS($B65+1,AK$38,1,1,"Confirmed Day Zero"))=0,#N/A,INDIRECT(ADDRESS($B65+1,AK$38,1,1,"Confirmed Day Zero")))</f>
        <v>21518</v>
      </c>
      <c r="AL65" cm="1">
        <f t="array" aca="1" ref="AL65" ca="1">IF(INDIRECT(ADDRESS($B65+1,AL$38,1,1,"Confirmed Day Zero"))=0,#N/A,INDIRECT(ADDRESS($B65+1,AL$38,1,1,"Confirmed Day Zero")))</f>
        <v>21951</v>
      </c>
      <c r="AM65" cm="1">
        <f t="array" aca="1" ref="AM65" ca="1">IF(INDIRECT(ADDRESS($B65+1,AM$38,1,1,"Confirmed Day Zero"))=0,#N/A,INDIRECT(ADDRESS($B65+1,AM$38,1,1,"Confirmed Day Zero")))</f>
        <v>22532</v>
      </c>
      <c r="AN65" cm="1">
        <f t="array" aca="1" ref="AN65" ca="1">IF(INDIRECT(ADDRESS($B65+1,AN$38,1,1,"Confirmed Day Zero"))=0,#N/A,INDIRECT(ADDRESS($B65+1,AN$38,1,1,"Confirmed Day Zero")))</f>
        <v>23118</v>
      </c>
      <c r="AO65" t="e" cm="1">
        <f t="array" aca="1" ref="AO65" ca="1">IF(INDIRECT(ADDRESS($B65+1,AO$38,1,1,"Confirmed Day Zero"))=0,#N/A,INDIRECT(ADDRESS($B65+1,AO$38,1,1,"Confirmed Day Zero")))</f>
        <v>#N/A</v>
      </c>
      <c r="AP65" t="e" cm="1">
        <f t="array" aca="1" ref="AP65" ca="1">IF(INDIRECT(ADDRESS($B65+1,AP$38,1,1,"Confirmed Day Zero"))=0,#N/A,INDIRECT(ADDRESS($B65+1,AP$38,1,1,"Confirmed Day Zero")))</f>
        <v>#N/A</v>
      </c>
      <c r="AQ65" t="e" cm="1">
        <f t="array" aca="1" ref="AQ65" ca="1">IF(INDIRECT(ADDRESS($B65+1,AQ$38,1,1,"Confirmed Day Zero"))=0,#N/A,INDIRECT(ADDRESS($B65+1,AQ$38,1,1,"Confirmed Day Zero")))</f>
        <v>#N/A</v>
      </c>
      <c r="AR65" t="e" cm="1">
        <f t="array" aca="1" ref="AR65" ca="1">IF(INDIRECT(ADDRESS($B65+1,AR$38,1,1,"Confirmed Day Zero"))=0,#N/A,INDIRECT(ADDRESS($B65+1,AR$38,1,1,"Confirmed Day Zero")))</f>
        <v>#N/A</v>
      </c>
      <c r="AS65" t="e" cm="1">
        <f t="array" aca="1" ref="AS65" ca="1">IF(INDIRECT(ADDRESS($B65+1,AS$38,1,1,"Confirmed Day Zero"))=0,#N/A,INDIRECT(ADDRESS($B65+1,AS$38,1,1,"Confirmed Day Zero")))</f>
        <v>#N/A</v>
      </c>
      <c r="AT65" t="e" cm="1">
        <f t="array" aca="1" ref="AT65" ca="1">IF(INDIRECT(ADDRESS($B65+1,AT$38,1,1,"Confirmed Day Zero"))=0,#N/A,INDIRECT(ADDRESS($B65+1,AT$38,1,1,"Confirmed Day Zero")))</f>
        <v>#N/A</v>
      </c>
      <c r="AU65" t="e" cm="1">
        <f t="array" aca="1" ref="AU65" ca="1">IF(INDIRECT(ADDRESS($B65+1,AU$38,1,1,"Confirmed Day Zero"))=0,#N/A,INDIRECT(ADDRESS($B65+1,AU$38,1,1,"Confirmed Day Zero")))</f>
        <v>#N/A</v>
      </c>
      <c r="AV65" t="e" cm="1">
        <f t="array" aca="1" ref="AV65" ca="1">IF(INDIRECT(ADDRESS($B65+1,AV$38,1,1,"Confirmed Day Zero"))=0,#N/A,INDIRECT(ADDRESS($B65+1,AV$38,1,1,"Confirmed Day Zero")))</f>
        <v>#N/A</v>
      </c>
      <c r="AW65" t="e" cm="1">
        <f t="array" aca="1" ref="AW65" ca="1">IF(INDIRECT(ADDRESS($B65+1,AW$38,1,1,"Confirmed Day Zero"))=0,#N/A,INDIRECT(ADDRESS($B65+1,AW$38,1,1,"Confirmed Day Zero")))</f>
        <v>#N/A</v>
      </c>
      <c r="AX65" t="e" cm="1">
        <f t="array" aca="1" ref="AX65" ca="1">IF(INDIRECT(ADDRESS($B65+1,AX$38,1,1,"Confirmed Day Zero"))=0,#N/A,INDIRECT(ADDRESS($B65+1,AX$38,1,1,"Confirmed Day Zero")))</f>
        <v>#N/A</v>
      </c>
      <c r="AY65" t="e" cm="1">
        <f t="array" aca="1" ref="AY65" ca="1">IF(INDIRECT(ADDRESS($B65+1,AY$38,1,1,"Confirmed Day Zero"))=0,#N/A,INDIRECT(ADDRESS($B65+1,AY$38,1,1,"Confirmed Day Zero")))</f>
        <v>#N/A</v>
      </c>
      <c r="AZ65" t="e" cm="1">
        <f t="array" aca="1" ref="AZ65" ca="1">IF(INDIRECT(ADDRESS($B65+1,AZ$38,1,1,"Confirmed Day Zero"))=0,#N/A,INDIRECT(ADDRESS($B65+1,AZ$38,1,1,"Confirmed Day Zero")))</f>
        <v>#N/A</v>
      </c>
      <c r="BA65" t="e" cm="1">
        <f t="array" aca="1" ref="BA65" ca="1">IF(INDIRECT(ADDRESS($B65+1,BA$38,1,1,"Confirmed Day Zero"))=0,#N/A,INDIRECT(ADDRESS($B65+1,BA$38,1,1,"Confirmed Day Zero")))</f>
        <v>#N/A</v>
      </c>
      <c r="BB65" t="e" cm="1">
        <f t="array" aca="1" ref="BB65" ca="1">IF(INDIRECT(ADDRESS($B65+1,BB$38,1,1,"Confirmed Day Zero"))=0,#N/A,INDIRECT(ADDRESS($B65+1,BB$38,1,1,"Confirmed Day Zero")))</f>
        <v>#N/A</v>
      </c>
      <c r="BC65" t="e" cm="1">
        <f t="array" aca="1" ref="BC65" ca="1">IF(INDIRECT(ADDRESS($B65+1,BC$38,1,1,"Confirmed Day Zero"))=0,#N/A,INDIRECT(ADDRESS($B65+1,BC$38,1,1,"Confirmed Day Zero")))</f>
        <v>#N/A</v>
      </c>
      <c r="BD65" t="e" cm="1">
        <f t="array" aca="1" ref="BD65" ca="1">IF(INDIRECT(ADDRESS($B65+1,BD$38,1,1,"Confirmed Day Zero"))=0,#N/A,INDIRECT(ADDRESS($B65+1,BD$38,1,1,"Confirmed Day Zero")))</f>
        <v>#N/A</v>
      </c>
      <c r="BE65" t="e" cm="1">
        <f t="array" aca="1" ref="BE65" ca="1">IF(INDIRECT(ADDRESS($B65+1,BE$38,1,1,"Confirmed Day Zero"))=0,#N/A,INDIRECT(ADDRESS($B65+1,BE$38,1,1,"Confirmed Day Zero")))</f>
        <v>#N/A</v>
      </c>
      <c r="BF65" t="e" cm="1">
        <f t="array" aca="1" ref="BF65" ca="1">IF(INDIRECT(ADDRESS($B65+1,BF$38,1,1,"Confirmed Day Zero"))=0,#N/A,INDIRECT(ADDRESS($B65+1,BF$38,1,1,"Confirmed Day Zero")))</f>
        <v>#N/A</v>
      </c>
      <c r="BG65" t="e" cm="1">
        <f t="array" aca="1" ref="BG65" ca="1">IF(INDIRECT(ADDRESS($B65+1,BG$38,1,1,"Confirmed Day Zero"))=0,#N/A,INDIRECT(ADDRESS($B65+1,BG$38,1,1,"Confirmed Day Zero")))</f>
        <v>#N/A</v>
      </c>
      <c r="BH65" t="e" cm="1">
        <f t="array" aca="1" ref="BH65" ca="1">IF(INDIRECT(ADDRESS($B65+1,BH$38,1,1,"Confirmed Day Zero"))=0,#N/A,INDIRECT(ADDRESS($B65+1,BH$38,1,1,"Confirmed Day Zero")))</f>
        <v>#N/A</v>
      </c>
      <c r="BI65" t="e" cm="1">
        <f t="array" aca="1" ref="BI65" ca="1">IF(INDIRECT(ADDRESS($B65+1,BI$38,1,1,"Confirmed Day Zero"))=0,#N/A,INDIRECT(ADDRESS($B65+1,BI$38,1,1,"Confirmed Day Zero")))</f>
        <v>#N/A</v>
      </c>
      <c r="BJ65" t="e" cm="1">
        <f t="array" aca="1" ref="BJ65" ca="1">IF(INDIRECT(ADDRESS($B65+1,BJ$38,1,1,"Confirmed Day Zero"))=0,#N/A,INDIRECT(ADDRESS($B65+1,BJ$38,1,1,"Confirmed Day Zero")))</f>
        <v>#N/A</v>
      </c>
      <c r="BK65" t="e" cm="1">
        <f t="array" aca="1" ref="BK65" ca="1">IF(INDIRECT(ADDRESS($B65+1,BK$38,1,1,"Confirmed Day Zero"))=0,#N/A,INDIRECT(ADDRESS($B65+1,BK$38,1,1,"Confirmed Day Zero")))</f>
        <v>#N/A</v>
      </c>
      <c r="BL65" t="e" cm="1">
        <f t="array" aca="1" ref="BL65" ca="1">IF(INDIRECT(ADDRESS($B65+1,BL$38,1,1,"Confirmed Day Zero"))=0,#N/A,INDIRECT(ADDRESS($B65+1,BL$38,1,1,"Confirmed Day Zero")))</f>
        <v>#N/A</v>
      </c>
      <c r="BM65" t="e" cm="1">
        <f t="array" aca="1" ref="BM65" ca="1">IF(INDIRECT(ADDRESS($B65+1,BM$38,1,1,"Confirmed Day Zero"))=0,#N/A,INDIRECT(ADDRESS($B65+1,BM$38,1,1,"Confirmed Day Zero")))</f>
        <v>#N/A</v>
      </c>
      <c r="BN65" t="e" cm="1">
        <f t="array" aca="1" ref="BN65" ca="1">IF(INDIRECT(ADDRESS($B65+1,BN$38,1,1,"Confirmed Day Zero"))=0,#N/A,INDIRECT(ADDRESS($B65+1,BN$38,1,1,"Confirmed Day Zero")))</f>
        <v>#N/A</v>
      </c>
      <c r="BO65" t="e" cm="1">
        <f t="array" aca="1" ref="BO65" ca="1">IF(INDIRECT(ADDRESS($B65+1,BO$38,1,1,"Confirmed Day Zero"))=0,#N/A,INDIRECT(ADDRESS($B65+1,BO$38,1,1,"Confirmed Day Zero")))</f>
        <v>#N/A</v>
      </c>
      <c r="BP65" t="e" cm="1">
        <f t="array" aca="1" ref="BP65" ca="1">IF(INDIRECT(ADDRESS($B65+1,BP$38,1,1,"Confirmed Day Zero"))=0,#N/A,INDIRECT(ADDRESS($B65+1,BP$38,1,1,"Confirmed Day Zero")))</f>
        <v>#N/A</v>
      </c>
      <c r="BQ65" t="e" cm="1">
        <f t="array" aca="1" ref="BQ65" ca="1">IF(INDIRECT(ADDRESS($B65+1,BQ$38,1,1,"Confirmed Day Zero"))=0,#N/A,INDIRECT(ADDRESS($B65+1,BQ$38,1,1,"Confirmed Day Zero")))</f>
        <v>#N/A</v>
      </c>
      <c r="BR65" t="e" cm="1">
        <f t="array" aca="1" ref="BR65" ca="1">IF(INDIRECT(ADDRESS($B65+1,BR$38,1,1,"Confirmed Day Zero"))=0,#N/A,INDIRECT(ADDRESS($B65+1,BR$38,1,1,"Confirmed Day Zero")))</f>
        <v>#N/A</v>
      </c>
      <c r="BS65" t="e" cm="1">
        <f t="array" aca="1" ref="BS65" ca="1">IF(INDIRECT(ADDRESS($B65+1,BS$38,1,1,"Confirmed Day Zero"))=0,#N/A,INDIRECT(ADDRESS($B65+1,BS$38,1,1,"Confirmed Day Zero")))</f>
        <v>#N/A</v>
      </c>
      <c r="BT65" t="e" cm="1">
        <f t="array" aca="1" ref="BT65" ca="1">IF(INDIRECT(ADDRESS($B65+1,BT$38,1,1,"Confirmed Day Zero"))=0,#N/A,INDIRECT(ADDRESS($B65+1,BT$38,1,1,"Confirmed Day Zero")))</f>
        <v>#N/A</v>
      </c>
      <c r="BU65" t="e" cm="1">
        <f t="array" aca="1" ref="BU65" ca="1">IF(INDIRECT(ADDRESS($B65+1,BU$38,1,1,"Confirmed Day Zero"))=0,#N/A,INDIRECT(ADDRESS($B65+1,BU$38,1,1,"Confirmed Day Zero")))</f>
        <v>#N/A</v>
      </c>
      <c r="BV65" t="e" cm="1">
        <f t="array" aca="1" ref="BV65" ca="1">IF(INDIRECT(ADDRESS($B65+1,BV$38,1,1,"Confirmed Day Zero"))=0,#N/A,INDIRECT(ADDRESS($B65+1,BV$38,1,1,"Confirmed Day Zero")))</f>
        <v>#N/A</v>
      </c>
      <c r="BW65" t="e" cm="1">
        <f t="array" aca="1" ref="BW65" ca="1">IF(INDIRECT(ADDRESS($B65+1,BW$38,1,1,"Confirmed Day Zero"))=0,#N/A,INDIRECT(ADDRESS($B65+1,BW$38,1,1,"Confirmed Day Zero")))</f>
        <v>#N/A</v>
      </c>
      <c r="BX65" t="e" cm="1">
        <f t="array" aca="1" ref="BX65" ca="1">IF(INDIRECT(ADDRESS($B65+1,BX$38,1,1,"Confirmed Day Zero"))=0,#N/A,INDIRECT(ADDRESS($B65+1,BX$38,1,1,"Confirmed Day Zero")))</f>
        <v>#N/A</v>
      </c>
      <c r="BY65" t="e" cm="1">
        <f t="array" aca="1" ref="BY65" ca="1">IF(INDIRECT(ADDRESS($B65+1,BY$38,1,1,"Confirmed Day Zero"))=0,#N/A,INDIRECT(ADDRESS($B65+1,BY$38,1,1,"Confirmed Day Zero")))</f>
        <v>#N/A</v>
      </c>
      <c r="BZ65" t="e" cm="1">
        <f t="array" aca="1" ref="BZ65" ca="1">IF(INDIRECT(ADDRESS($B65+1,BZ$38,1,1,"Confirmed Day Zero"))=0,#N/A,INDIRECT(ADDRESS($B65+1,BZ$38,1,1,"Confirmed Day Zero")))</f>
        <v>#N/A</v>
      </c>
      <c r="CA65" t="e" cm="1">
        <f t="array" aca="1" ref="CA65" ca="1">IF(INDIRECT(ADDRESS($B65+1,CA$38,1,1,"Confirmed Day Zero"))=0,#N/A,INDIRECT(ADDRESS($B65+1,CA$38,1,1,"Confirmed Day Zero")))</f>
        <v>#N/A</v>
      </c>
      <c r="CB65" t="e" cm="1">
        <f t="array" aca="1" ref="CB65" ca="1">IF(INDIRECT(ADDRESS($B65+1,CB$38,1,1,"Confirmed Day Zero"))=0,#N/A,INDIRECT(ADDRESS($B65+1,CB$38,1,1,"Confirmed Day Zero")))</f>
        <v>#N/A</v>
      </c>
      <c r="CC65" t="e" cm="1">
        <f t="array" aca="1" ref="CC65" ca="1">IF(INDIRECT(ADDRESS($B65+1,CC$38,1,1,"Confirmed Day Zero"))=0,#N/A,INDIRECT(ADDRESS($B65+1,CC$38,1,1,"Confirmed Day Zero")))</f>
        <v>#N/A</v>
      </c>
      <c r="CD65" t="e" cm="1">
        <f t="array" aca="1" ref="CD65" ca="1">IF(INDIRECT(ADDRESS($B65+1,CD$38,1,1,"Confirmed Day Zero"))=0,#N/A,INDIRECT(ADDRESS($B65+1,CD$38,1,1,"Confirmed Day Zero")))</f>
        <v>#N/A</v>
      </c>
      <c r="CE65" t="e" cm="1">
        <f t="array" aca="1" ref="CE65" ca="1">IF(INDIRECT(ADDRESS($B65+1,CE$38,1,1,"Confirmed Day Zero"))=0,#N/A,INDIRECT(ADDRESS($B65+1,CE$38,1,1,"Confirmed Day Zero")))</f>
        <v>#N/A</v>
      </c>
      <c r="CF65" t="e" cm="1">
        <f t="array" aca="1" ref="CF65" ca="1">IF(INDIRECT(ADDRESS($B65+1,CF$38,1,1,"Confirmed Day Zero"))=0,#N/A,INDIRECT(ADDRESS($B65+1,CF$38,1,1,"Confirmed Day Zero")))</f>
        <v>#N/A</v>
      </c>
      <c r="CG65" t="e" cm="1">
        <f t="array" aca="1" ref="CG65" ca="1">IF(INDIRECT(ADDRESS($B65+1,CG$38,1,1,"Confirmed Day Zero"))=0,#N/A,INDIRECT(ADDRESS($B65+1,CG$38,1,1,"Confirmed Day Zero")))</f>
        <v>#N/A</v>
      </c>
      <c r="CH65" t="e" cm="1">
        <f t="array" aca="1" ref="CH65" ca="1">IF(INDIRECT(ADDRESS($B65+1,CH$38,1,1,"Confirmed Day Zero"))=0,#N/A,INDIRECT(ADDRESS($B65+1,CH$38,1,1,"Confirmed Day Zero")))</f>
        <v>#N/A</v>
      </c>
      <c r="CI65" t="e" cm="1">
        <f t="array" aca="1" ref="CI65" ca="1">IF(INDIRECT(ADDRESS($B65+1,CI$38,1,1,"Confirmed Day Zero"))=0,#N/A,INDIRECT(ADDRESS($B65+1,CI$38,1,1,"Confirmed Day Zero")))</f>
        <v>#N/A</v>
      </c>
      <c r="CJ65" t="e" cm="1">
        <f t="array" aca="1" ref="CJ65" ca="1">IF(INDIRECT(ADDRESS($B65+1,CJ$38,1,1,"Confirmed Day Zero"))=0,#N/A,INDIRECT(ADDRESS($B65+1,CJ$38,1,1,"Confirmed Day Zero")))</f>
        <v>#N/A</v>
      </c>
      <c r="CK65" t="e" cm="1">
        <f t="array" aca="1" ref="CK65" ca="1">IF(INDIRECT(ADDRESS($B65+1,CK$38,1,1,"Confirmed Day Zero"))=0,#N/A,INDIRECT(ADDRESS($B65+1,CK$38,1,1,"Confirmed Day Zero")))</f>
        <v>#N/A</v>
      </c>
      <c r="CL65" t="e" cm="1">
        <f t="array" aca="1" ref="CL65" ca="1">IF(INDIRECT(ADDRESS($B65+1,CL$38,1,1,"Confirmed Day Zero"))=0,#N/A,INDIRECT(ADDRESS($B65+1,CL$38,1,1,"Confirmed Day Zero")))</f>
        <v>#N/A</v>
      </c>
      <c r="CM65" t="e" cm="1">
        <f t="array" aca="1" ref="CM65" ca="1">IF(INDIRECT(ADDRESS($B65+1,CM$38,1,1,"Confirmed Day Zero"))=0,#N/A,INDIRECT(ADDRESS($B65+1,CM$38,1,1,"Confirmed Day Zero")))</f>
        <v>#N/A</v>
      </c>
      <c r="CN65" t="e" cm="1">
        <f t="array" aca="1" ref="CN65" ca="1">IF(INDIRECT(ADDRESS($B65+1,CN$38,1,1,"Confirmed Day Zero"))=0,#N/A,INDIRECT(ADDRESS($B65+1,CN$38,1,1,"Confirmed Day Zero")))</f>
        <v>#N/A</v>
      </c>
      <c r="CO65" t="e" cm="1">
        <f t="array" aca="1" ref="CO65" ca="1">IF(INDIRECT(ADDRESS($B65+1,CO$38,1,1,"Confirmed Day Zero"))=0,#N/A,INDIRECT(ADDRESS($B65+1,CO$38,1,1,"Confirmed Day Zero")))</f>
        <v>#N/A</v>
      </c>
      <c r="CP65" t="e" cm="1">
        <f t="array" aca="1" ref="CP65" ca="1">IF(INDIRECT(ADDRESS($B65+1,CP$38,1,1,"Confirmed Day Zero"))=0,#N/A,INDIRECT(ADDRESS($B65+1,CP$38,1,1,"Confirmed Day Zero")))</f>
        <v>#N/A</v>
      </c>
      <c r="CQ65" t="e" cm="1">
        <f t="array" aca="1" ref="CQ65" ca="1">IF(INDIRECT(ADDRESS($B65+1,CQ$38,1,1,"Confirmed Day Zero"))=0,#N/A,INDIRECT(ADDRESS($B65+1,CQ$38,1,1,"Confirmed Day Zero")))</f>
        <v>#N/A</v>
      </c>
      <c r="CR65" t="e" cm="1">
        <f t="array" aca="1" ref="CR65" ca="1">IF(INDIRECT(ADDRESS($B65+1,CR$38,1,1,"Confirmed Day Zero"))=0,#N/A,INDIRECT(ADDRESS($B65+1,CR$38,1,1,"Confirmed Day Zero")))</f>
        <v>#N/A</v>
      </c>
    </row>
    <row r="66" spans="1:96" x14ac:dyDescent="0.25">
      <c r="A66" t="e">
        <f t="shared" ca="1" si="53"/>
        <v>#VALUE!</v>
      </c>
      <c r="B66" s="12">
        <f t="shared" si="52"/>
        <v>24</v>
      </c>
      <c r="C66" t="str" cm="1">
        <f t="array" aca="1" ref="C66" ca="1">INDIRECT(ADDRESS($B66+1,1,1,1,"Confirmed Day Zero"))</f>
        <v>US Maine</v>
      </c>
      <c r="D66" s="1" cm="1">
        <f t="array" aca="1" ref="D66" ca="1">IF(INDIRECT(ADDRESS($B66+1,D$38,1,1,"Confirmed Day Zero"))=0,#N/A,INDIRECT(ADDRESS($B66+1,D$38,1,1,"Confirmed Day Zero")))</f>
        <v>1344212</v>
      </c>
      <c r="E66" cm="1">
        <f t="array" aca="1" ref="E66" ca="1">IF(INDIRECT(ADDRESS($B66+1,E$38,1,1,"Confirmed Day Zero"))=0,#N/A,INDIRECT(ADDRESS($B66+1,E$38,1,1,"Confirmed Day Zero")))</f>
        <v>32</v>
      </c>
      <c r="F66" cm="1">
        <f t="array" aca="1" ref="F66" ca="1">IF(INDIRECT(ADDRESS($B66+1,F$38,1,1,"Confirmed Day Zero"))=0,#N/A,INDIRECT(ADDRESS($B66+1,F$38,1,1,"Confirmed Day Zero")))</f>
        <v>43</v>
      </c>
      <c r="G66" cm="1">
        <f t="array" aca="1" ref="G66" ca="1">IF(INDIRECT(ADDRESS($B66+1,G$38,1,1,"Confirmed Day Zero"))=0,#N/A,INDIRECT(ADDRESS($B66+1,G$38,1,1,"Confirmed Day Zero")))</f>
        <v>53</v>
      </c>
      <c r="H66" cm="1">
        <f t="array" aca="1" ref="H66" ca="1">IF(INDIRECT(ADDRESS($B66+1,H$38,1,1,"Confirmed Day Zero"))=0,#N/A,INDIRECT(ADDRESS($B66+1,H$38,1,1,"Confirmed Day Zero")))</f>
        <v>57</v>
      </c>
      <c r="I66" cm="1">
        <f t="array" aca="1" ref="I66" ca="1">IF(INDIRECT(ADDRESS($B66+1,I$38,1,1,"Confirmed Day Zero"))=0,#N/A,INDIRECT(ADDRESS($B66+1,I$38,1,1,"Confirmed Day Zero")))</f>
        <v>73</v>
      </c>
      <c r="J66" cm="1">
        <f t="array" aca="1" ref="J66" ca="1">IF(INDIRECT(ADDRESS($B66+1,J$38,1,1,"Confirmed Day Zero"))=0,#N/A,INDIRECT(ADDRESS($B66+1,J$38,1,1,"Confirmed Day Zero")))</f>
        <v>89</v>
      </c>
      <c r="K66" cm="1">
        <f t="array" aca="1" ref="K66" ca="1">IF(INDIRECT(ADDRESS($B66+1,K$38,1,1,"Confirmed Day Zero"))=0,#N/A,INDIRECT(ADDRESS($B66+1,K$38,1,1,"Confirmed Day Zero")))</f>
        <v>107</v>
      </c>
      <c r="L66" cm="1">
        <f t="array" aca="1" ref="L66" ca="1">IF(INDIRECT(ADDRESS($B66+1,L$38,1,1,"Confirmed Day Zero"))=0,#N/A,INDIRECT(ADDRESS($B66+1,L$38,1,1,"Confirmed Day Zero")))</f>
        <v>125</v>
      </c>
      <c r="M66" cm="1">
        <f t="array" aca="1" ref="M66" ca="1">IF(INDIRECT(ADDRESS($B66+1,M$38,1,1,"Confirmed Day Zero"))=0,#N/A,INDIRECT(ADDRESS($B66+1,M$38,1,1,"Confirmed Day Zero")))</f>
        <v>149</v>
      </c>
      <c r="N66" cm="1">
        <f t="array" aca="1" ref="N66" ca="1">IF(INDIRECT(ADDRESS($B66+1,N$38,1,1,"Confirmed Day Zero"))=0,#N/A,INDIRECT(ADDRESS($B66+1,N$38,1,1,"Confirmed Day Zero")))</f>
        <v>155</v>
      </c>
      <c r="O66" cm="1">
        <f t="array" aca="1" ref="O66" ca="1">IF(INDIRECT(ADDRESS($B66+1,O$38,1,1,"Confirmed Day Zero"))=0,#N/A,INDIRECT(ADDRESS($B66+1,O$38,1,1,"Confirmed Day Zero")))</f>
        <v>168</v>
      </c>
      <c r="P66" cm="1">
        <f t="array" aca="1" ref="P66" ca="1">IF(INDIRECT(ADDRESS($B66+1,P$38,1,1,"Confirmed Day Zero"))=0,#N/A,INDIRECT(ADDRESS($B66+1,P$38,1,1,"Confirmed Day Zero")))</f>
        <v>211</v>
      </c>
      <c r="Q66" cm="1">
        <f t="array" aca="1" ref="Q66" ca="1">IF(INDIRECT(ADDRESS($B66+1,Q$38,1,1,"Confirmed Day Zero"))=0,#N/A,INDIRECT(ADDRESS($B66+1,Q$38,1,1,"Confirmed Day Zero")))</f>
        <v>253</v>
      </c>
      <c r="R66" cm="1">
        <f t="array" aca="1" ref="R66" ca="1">IF(INDIRECT(ADDRESS($B66+1,R$38,1,1,"Confirmed Day Zero"))=0,#N/A,INDIRECT(ADDRESS($B66+1,R$38,1,1,"Confirmed Day Zero")))</f>
        <v>275</v>
      </c>
      <c r="S66" cm="1">
        <f t="array" aca="1" ref="S66" ca="1">IF(INDIRECT(ADDRESS($B66+1,S$38,1,1,"Confirmed Day Zero"))=0,#N/A,INDIRECT(ADDRESS($B66+1,S$38,1,1,"Confirmed Day Zero")))</f>
        <v>303</v>
      </c>
      <c r="T66" cm="1">
        <f t="array" aca="1" ref="T66" ca="1">IF(INDIRECT(ADDRESS($B66+1,T$38,1,1,"Confirmed Day Zero"))=0,#N/A,INDIRECT(ADDRESS($B66+1,T$38,1,1,"Confirmed Day Zero")))</f>
        <v>344</v>
      </c>
      <c r="U66" cm="1">
        <f t="array" aca="1" ref="U66" ca="1">IF(INDIRECT(ADDRESS($B66+1,U$38,1,1,"Confirmed Day Zero"))=0,#N/A,INDIRECT(ADDRESS($B66+1,U$38,1,1,"Confirmed Day Zero")))</f>
        <v>376</v>
      </c>
      <c r="V66" cm="1">
        <f t="array" aca="1" ref="V66" ca="1">IF(INDIRECT(ADDRESS($B66+1,V$38,1,1,"Confirmed Day Zero"))=0,#N/A,INDIRECT(ADDRESS($B66+1,V$38,1,1,"Confirmed Day Zero")))</f>
        <v>432</v>
      </c>
      <c r="W66" cm="1">
        <f t="array" aca="1" ref="W66" ca="1">IF(INDIRECT(ADDRESS($B66+1,W$38,1,1,"Confirmed Day Zero"))=0,#N/A,INDIRECT(ADDRESS($B66+1,W$38,1,1,"Confirmed Day Zero")))</f>
        <v>456</v>
      </c>
      <c r="X66" cm="1">
        <f t="array" aca="1" ref="X66" ca="1">IF(INDIRECT(ADDRESS($B66+1,X$38,1,1,"Confirmed Day Zero"))=0,#N/A,INDIRECT(ADDRESS($B66+1,X$38,1,1,"Confirmed Day Zero")))</f>
        <v>470</v>
      </c>
      <c r="Y66" cm="1">
        <f t="array" aca="1" ref="Y66" ca="1">IF(INDIRECT(ADDRESS($B66+1,Y$38,1,1,"Confirmed Day Zero"))=0,#N/A,INDIRECT(ADDRESS($B66+1,Y$38,1,1,"Confirmed Day Zero")))</f>
        <v>499</v>
      </c>
      <c r="Z66" cm="1">
        <f t="array" aca="1" ref="Z66" ca="1">IF(INDIRECT(ADDRESS($B66+1,Z$38,1,1,"Confirmed Day Zero"))=0,#N/A,INDIRECT(ADDRESS($B66+1,Z$38,1,1,"Confirmed Day Zero")))</f>
        <v>519</v>
      </c>
      <c r="AA66" cm="1">
        <f t="array" aca="1" ref="AA66" ca="1">IF(INDIRECT(ADDRESS($B66+1,AA$38,1,1,"Confirmed Day Zero"))=0,#N/A,INDIRECT(ADDRESS($B66+1,AA$38,1,1,"Confirmed Day Zero")))</f>
        <v>537</v>
      </c>
      <c r="AB66" cm="1">
        <f t="array" aca="1" ref="AB66" ca="1">IF(INDIRECT(ADDRESS($B66+1,AB$38,1,1,"Confirmed Day Zero"))=0,#N/A,INDIRECT(ADDRESS($B66+1,AB$38,1,1,"Confirmed Day Zero")))</f>
        <v>560</v>
      </c>
      <c r="AC66" cm="1">
        <f t="array" aca="1" ref="AC66" ca="1">IF(INDIRECT(ADDRESS($B66+1,AC$38,1,1,"Confirmed Day Zero"))=0,#N/A,INDIRECT(ADDRESS($B66+1,AC$38,1,1,"Confirmed Day Zero")))</f>
        <v>586</v>
      </c>
      <c r="AD66" cm="1">
        <f t="array" aca="1" ref="AD66" ca="1">IF(INDIRECT(ADDRESS($B66+1,AD$38,1,1,"Confirmed Day Zero"))=0,#N/A,INDIRECT(ADDRESS($B66+1,AD$38,1,1,"Confirmed Day Zero")))</f>
        <v>616</v>
      </c>
      <c r="AE66" cm="1">
        <f t="array" aca="1" ref="AE66" ca="1">IF(INDIRECT(ADDRESS($B66+1,AE$38,1,1,"Confirmed Day Zero"))=0,#N/A,INDIRECT(ADDRESS($B66+1,AE$38,1,1,"Confirmed Day Zero")))</f>
        <v>633</v>
      </c>
      <c r="AF66" cm="1">
        <f t="array" aca="1" ref="AF66" ca="1">IF(INDIRECT(ADDRESS($B66+1,AF$38,1,1,"Confirmed Day Zero"))=0,#N/A,INDIRECT(ADDRESS($B66+1,AF$38,1,1,"Confirmed Day Zero")))</f>
        <v>698</v>
      </c>
      <c r="AG66" cm="1">
        <f t="array" aca="1" ref="AG66" ca="1">IF(INDIRECT(ADDRESS($B66+1,AG$38,1,1,"Confirmed Day Zero"))=0,#N/A,INDIRECT(ADDRESS($B66+1,AG$38,1,1,"Confirmed Day Zero")))</f>
        <v>734</v>
      </c>
      <c r="AH66" cm="1">
        <f t="array" aca="1" ref="AH66" ca="1">IF(INDIRECT(ADDRESS($B66+1,AH$38,1,1,"Confirmed Day Zero"))=0,#N/A,INDIRECT(ADDRESS($B66+1,AH$38,1,1,"Confirmed Day Zero")))</f>
        <v>770</v>
      </c>
      <c r="AI66" cm="1">
        <f t="array" aca="1" ref="AI66" ca="1">IF(INDIRECT(ADDRESS($B66+1,AI$38,1,1,"Confirmed Day Zero"))=0,#N/A,INDIRECT(ADDRESS($B66+1,AI$38,1,1,"Confirmed Day Zero")))</f>
        <v>796</v>
      </c>
      <c r="AJ66" cm="1">
        <f t="array" aca="1" ref="AJ66" ca="1">IF(INDIRECT(ADDRESS($B66+1,AJ$38,1,1,"Confirmed Day Zero"))=0,#N/A,INDIRECT(ADDRESS($B66+1,AJ$38,1,1,"Confirmed Day Zero")))</f>
        <v>827</v>
      </c>
      <c r="AK66" t="e" cm="1">
        <f t="array" aca="1" ref="AK66" ca="1">IF(INDIRECT(ADDRESS($B66+1,AK$38,1,1,"Confirmed Day Zero"))=0,#N/A,INDIRECT(ADDRESS($B66+1,AK$38,1,1,"Confirmed Day Zero")))</f>
        <v>#N/A</v>
      </c>
      <c r="AL66" t="e" cm="1">
        <f t="array" aca="1" ref="AL66" ca="1">IF(INDIRECT(ADDRESS($B66+1,AL$38,1,1,"Confirmed Day Zero"))=0,#N/A,INDIRECT(ADDRESS($B66+1,AL$38,1,1,"Confirmed Day Zero")))</f>
        <v>#N/A</v>
      </c>
      <c r="AM66" t="e" cm="1">
        <f t="array" aca="1" ref="AM66" ca="1">IF(INDIRECT(ADDRESS($B66+1,AM$38,1,1,"Confirmed Day Zero"))=0,#N/A,INDIRECT(ADDRESS($B66+1,AM$38,1,1,"Confirmed Day Zero")))</f>
        <v>#N/A</v>
      </c>
      <c r="AN66" t="e" cm="1">
        <f t="array" aca="1" ref="AN66" ca="1">IF(INDIRECT(ADDRESS($B66+1,AN$38,1,1,"Confirmed Day Zero"))=0,#N/A,INDIRECT(ADDRESS($B66+1,AN$38,1,1,"Confirmed Day Zero")))</f>
        <v>#N/A</v>
      </c>
      <c r="AO66" t="e" cm="1">
        <f t="array" aca="1" ref="AO66" ca="1">IF(INDIRECT(ADDRESS($B66+1,AO$38,1,1,"Confirmed Day Zero"))=0,#N/A,INDIRECT(ADDRESS($B66+1,AO$38,1,1,"Confirmed Day Zero")))</f>
        <v>#N/A</v>
      </c>
      <c r="AP66" t="e" cm="1">
        <f t="array" aca="1" ref="AP66" ca="1">IF(INDIRECT(ADDRESS($B66+1,AP$38,1,1,"Confirmed Day Zero"))=0,#N/A,INDIRECT(ADDRESS($B66+1,AP$38,1,1,"Confirmed Day Zero")))</f>
        <v>#N/A</v>
      </c>
      <c r="AQ66" t="e" cm="1">
        <f t="array" aca="1" ref="AQ66" ca="1">IF(INDIRECT(ADDRESS($B66+1,AQ$38,1,1,"Confirmed Day Zero"))=0,#N/A,INDIRECT(ADDRESS($B66+1,AQ$38,1,1,"Confirmed Day Zero")))</f>
        <v>#N/A</v>
      </c>
      <c r="AR66" t="e" cm="1">
        <f t="array" aca="1" ref="AR66" ca="1">IF(INDIRECT(ADDRESS($B66+1,AR$38,1,1,"Confirmed Day Zero"))=0,#N/A,INDIRECT(ADDRESS($B66+1,AR$38,1,1,"Confirmed Day Zero")))</f>
        <v>#N/A</v>
      </c>
      <c r="AS66" t="e" cm="1">
        <f t="array" aca="1" ref="AS66" ca="1">IF(INDIRECT(ADDRESS($B66+1,AS$38,1,1,"Confirmed Day Zero"))=0,#N/A,INDIRECT(ADDRESS($B66+1,AS$38,1,1,"Confirmed Day Zero")))</f>
        <v>#N/A</v>
      </c>
      <c r="AT66" t="e" cm="1">
        <f t="array" aca="1" ref="AT66" ca="1">IF(INDIRECT(ADDRESS($B66+1,AT$38,1,1,"Confirmed Day Zero"))=0,#N/A,INDIRECT(ADDRESS($B66+1,AT$38,1,1,"Confirmed Day Zero")))</f>
        <v>#N/A</v>
      </c>
      <c r="AU66" t="e" cm="1">
        <f t="array" aca="1" ref="AU66" ca="1">IF(INDIRECT(ADDRESS($B66+1,AU$38,1,1,"Confirmed Day Zero"))=0,#N/A,INDIRECT(ADDRESS($B66+1,AU$38,1,1,"Confirmed Day Zero")))</f>
        <v>#N/A</v>
      </c>
      <c r="AV66" t="e" cm="1">
        <f t="array" aca="1" ref="AV66" ca="1">IF(INDIRECT(ADDRESS($B66+1,AV$38,1,1,"Confirmed Day Zero"))=0,#N/A,INDIRECT(ADDRESS($B66+1,AV$38,1,1,"Confirmed Day Zero")))</f>
        <v>#N/A</v>
      </c>
      <c r="AW66" t="e" cm="1">
        <f t="array" aca="1" ref="AW66" ca="1">IF(INDIRECT(ADDRESS($B66+1,AW$38,1,1,"Confirmed Day Zero"))=0,#N/A,INDIRECT(ADDRESS($B66+1,AW$38,1,1,"Confirmed Day Zero")))</f>
        <v>#N/A</v>
      </c>
      <c r="AX66" t="e" cm="1">
        <f t="array" aca="1" ref="AX66" ca="1">IF(INDIRECT(ADDRESS($B66+1,AX$38,1,1,"Confirmed Day Zero"))=0,#N/A,INDIRECT(ADDRESS($B66+1,AX$38,1,1,"Confirmed Day Zero")))</f>
        <v>#N/A</v>
      </c>
      <c r="AY66" t="e" cm="1">
        <f t="array" aca="1" ref="AY66" ca="1">IF(INDIRECT(ADDRESS($B66+1,AY$38,1,1,"Confirmed Day Zero"))=0,#N/A,INDIRECT(ADDRESS($B66+1,AY$38,1,1,"Confirmed Day Zero")))</f>
        <v>#N/A</v>
      </c>
      <c r="AZ66" t="e" cm="1">
        <f t="array" aca="1" ref="AZ66" ca="1">IF(INDIRECT(ADDRESS($B66+1,AZ$38,1,1,"Confirmed Day Zero"))=0,#N/A,INDIRECT(ADDRESS($B66+1,AZ$38,1,1,"Confirmed Day Zero")))</f>
        <v>#N/A</v>
      </c>
      <c r="BA66" t="e" cm="1">
        <f t="array" aca="1" ref="BA66" ca="1">IF(INDIRECT(ADDRESS($B66+1,BA$38,1,1,"Confirmed Day Zero"))=0,#N/A,INDIRECT(ADDRESS($B66+1,BA$38,1,1,"Confirmed Day Zero")))</f>
        <v>#N/A</v>
      </c>
      <c r="BB66" t="e" cm="1">
        <f t="array" aca="1" ref="BB66" ca="1">IF(INDIRECT(ADDRESS($B66+1,BB$38,1,1,"Confirmed Day Zero"))=0,#N/A,INDIRECT(ADDRESS($B66+1,BB$38,1,1,"Confirmed Day Zero")))</f>
        <v>#N/A</v>
      </c>
      <c r="BC66" t="e" cm="1">
        <f t="array" aca="1" ref="BC66" ca="1">IF(INDIRECT(ADDRESS($B66+1,BC$38,1,1,"Confirmed Day Zero"))=0,#N/A,INDIRECT(ADDRESS($B66+1,BC$38,1,1,"Confirmed Day Zero")))</f>
        <v>#N/A</v>
      </c>
      <c r="BD66" t="e" cm="1">
        <f t="array" aca="1" ref="BD66" ca="1">IF(INDIRECT(ADDRESS($B66+1,BD$38,1,1,"Confirmed Day Zero"))=0,#N/A,INDIRECT(ADDRESS($B66+1,BD$38,1,1,"Confirmed Day Zero")))</f>
        <v>#N/A</v>
      </c>
      <c r="BE66" t="e" cm="1">
        <f t="array" aca="1" ref="BE66" ca="1">IF(INDIRECT(ADDRESS($B66+1,BE$38,1,1,"Confirmed Day Zero"))=0,#N/A,INDIRECT(ADDRESS($B66+1,BE$38,1,1,"Confirmed Day Zero")))</f>
        <v>#N/A</v>
      </c>
      <c r="BF66" t="e" cm="1">
        <f t="array" aca="1" ref="BF66" ca="1">IF(INDIRECT(ADDRESS($B66+1,BF$38,1,1,"Confirmed Day Zero"))=0,#N/A,INDIRECT(ADDRESS($B66+1,BF$38,1,1,"Confirmed Day Zero")))</f>
        <v>#N/A</v>
      </c>
      <c r="BG66" t="e" cm="1">
        <f t="array" aca="1" ref="BG66" ca="1">IF(INDIRECT(ADDRESS($B66+1,BG$38,1,1,"Confirmed Day Zero"))=0,#N/A,INDIRECT(ADDRESS($B66+1,BG$38,1,1,"Confirmed Day Zero")))</f>
        <v>#N/A</v>
      </c>
      <c r="BH66" t="e" cm="1">
        <f t="array" aca="1" ref="BH66" ca="1">IF(INDIRECT(ADDRESS($B66+1,BH$38,1,1,"Confirmed Day Zero"))=0,#N/A,INDIRECT(ADDRESS($B66+1,BH$38,1,1,"Confirmed Day Zero")))</f>
        <v>#N/A</v>
      </c>
      <c r="BI66" t="e" cm="1">
        <f t="array" aca="1" ref="BI66" ca="1">IF(INDIRECT(ADDRESS($B66+1,BI$38,1,1,"Confirmed Day Zero"))=0,#N/A,INDIRECT(ADDRESS($B66+1,BI$38,1,1,"Confirmed Day Zero")))</f>
        <v>#N/A</v>
      </c>
      <c r="BJ66" t="e" cm="1">
        <f t="array" aca="1" ref="BJ66" ca="1">IF(INDIRECT(ADDRESS($B66+1,BJ$38,1,1,"Confirmed Day Zero"))=0,#N/A,INDIRECT(ADDRESS($B66+1,BJ$38,1,1,"Confirmed Day Zero")))</f>
        <v>#N/A</v>
      </c>
      <c r="BK66" t="e" cm="1">
        <f t="array" aca="1" ref="BK66" ca="1">IF(INDIRECT(ADDRESS($B66+1,BK$38,1,1,"Confirmed Day Zero"))=0,#N/A,INDIRECT(ADDRESS($B66+1,BK$38,1,1,"Confirmed Day Zero")))</f>
        <v>#N/A</v>
      </c>
      <c r="BL66" t="e" cm="1">
        <f t="array" aca="1" ref="BL66" ca="1">IF(INDIRECT(ADDRESS($B66+1,BL$38,1,1,"Confirmed Day Zero"))=0,#N/A,INDIRECT(ADDRESS($B66+1,BL$38,1,1,"Confirmed Day Zero")))</f>
        <v>#N/A</v>
      </c>
      <c r="BM66" t="e" cm="1">
        <f t="array" aca="1" ref="BM66" ca="1">IF(INDIRECT(ADDRESS($B66+1,BM$38,1,1,"Confirmed Day Zero"))=0,#N/A,INDIRECT(ADDRESS($B66+1,BM$38,1,1,"Confirmed Day Zero")))</f>
        <v>#N/A</v>
      </c>
      <c r="BN66" t="e" cm="1">
        <f t="array" aca="1" ref="BN66" ca="1">IF(INDIRECT(ADDRESS($B66+1,BN$38,1,1,"Confirmed Day Zero"))=0,#N/A,INDIRECT(ADDRESS($B66+1,BN$38,1,1,"Confirmed Day Zero")))</f>
        <v>#N/A</v>
      </c>
      <c r="BO66" t="e" cm="1">
        <f t="array" aca="1" ref="BO66" ca="1">IF(INDIRECT(ADDRESS($B66+1,BO$38,1,1,"Confirmed Day Zero"))=0,#N/A,INDIRECT(ADDRESS($B66+1,BO$38,1,1,"Confirmed Day Zero")))</f>
        <v>#N/A</v>
      </c>
      <c r="BP66" t="e" cm="1">
        <f t="array" aca="1" ref="BP66" ca="1">IF(INDIRECT(ADDRESS($B66+1,BP$38,1,1,"Confirmed Day Zero"))=0,#N/A,INDIRECT(ADDRESS($B66+1,BP$38,1,1,"Confirmed Day Zero")))</f>
        <v>#N/A</v>
      </c>
      <c r="BQ66" t="e" cm="1">
        <f t="array" aca="1" ref="BQ66" ca="1">IF(INDIRECT(ADDRESS($B66+1,BQ$38,1,1,"Confirmed Day Zero"))=0,#N/A,INDIRECT(ADDRESS($B66+1,BQ$38,1,1,"Confirmed Day Zero")))</f>
        <v>#N/A</v>
      </c>
      <c r="BR66" t="e" cm="1">
        <f t="array" aca="1" ref="BR66" ca="1">IF(INDIRECT(ADDRESS($B66+1,BR$38,1,1,"Confirmed Day Zero"))=0,#N/A,INDIRECT(ADDRESS($B66+1,BR$38,1,1,"Confirmed Day Zero")))</f>
        <v>#N/A</v>
      </c>
      <c r="BS66" t="e" cm="1">
        <f t="array" aca="1" ref="BS66" ca="1">IF(INDIRECT(ADDRESS($B66+1,BS$38,1,1,"Confirmed Day Zero"))=0,#N/A,INDIRECT(ADDRESS($B66+1,BS$38,1,1,"Confirmed Day Zero")))</f>
        <v>#N/A</v>
      </c>
      <c r="BT66" t="e" cm="1">
        <f t="array" aca="1" ref="BT66" ca="1">IF(INDIRECT(ADDRESS($B66+1,BT$38,1,1,"Confirmed Day Zero"))=0,#N/A,INDIRECT(ADDRESS($B66+1,BT$38,1,1,"Confirmed Day Zero")))</f>
        <v>#N/A</v>
      </c>
      <c r="BU66" t="e" cm="1">
        <f t="array" aca="1" ref="BU66" ca="1">IF(INDIRECT(ADDRESS($B66+1,BU$38,1,1,"Confirmed Day Zero"))=0,#N/A,INDIRECT(ADDRESS($B66+1,BU$38,1,1,"Confirmed Day Zero")))</f>
        <v>#N/A</v>
      </c>
      <c r="BV66" t="e" cm="1">
        <f t="array" aca="1" ref="BV66" ca="1">IF(INDIRECT(ADDRESS($B66+1,BV$38,1,1,"Confirmed Day Zero"))=0,#N/A,INDIRECT(ADDRESS($B66+1,BV$38,1,1,"Confirmed Day Zero")))</f>
        <v>#N/A</v>
      </c>
      <c r="BW66" t="e" cm="1">
        <f t="array" aca="1" ref="BW66" ca="1">IF(INDIRECT(ADDRESS($B66+1,BW$38,1,1,"Confirmed Day Zero"))=0,#N/A,INDIRECT(ADDRESS($B66+1,BW$38,1,1,"Confirmed Day Zero")))</f>
        <v>#N/A</v>
      </c>
      <c r="BX66" t="e" cm="1">
        <f t="array" aca="1" ref="BX66" ca="1">IF(INDIRECT(ADDRESS($B66+1,BX$38,1,1,"Confirmed Day Zero"))=0,#N/A,INDIRECT(ADDRESS($B66+1,BX$38,1,1,"Confirmed Day Zero")))</f>
        <v>#N/A</v>
      </c>
      <c r="BY66" t="e" cm="1">
        <f t="array" aca="1" ref="BY66" ca="1">IF(INDIRECT(ADDRESS($B66+1,BY$38,1,1,"Confirmed Day Zero"))=0,#N/A,INDIRECT(ADDRESS($B66+1,BY$38,1,1,"Confirmed Day Zero")))</f>
        <v>#N/A</v>
      </c>
      <c r="BZ66" t="e" cm="1">
        <f t="array" aca="1" ref="BZ66" ca="1">IF(INDIRECT(ADDRESS($B66+1,BZ$38,1,1,"Confirmed Day Zero"))=0,#N/A,INDIRECT(ADDRESS($B66+1,BZ$38,1,1,"Confirmed Day Zero")))</f>
        <v>#N/A</v>
      </c>
      <c r="CA66" t="e" cm="1">
        <f t="array" aca="1" ref="CA66" ca="1">IF(INDIRECT(ADDRESS($B66+1,CA$38,1,1,"Confirmed Day Zero"))=0,#N/A,INDIRECT(ADDRESS($B66+1,CA$38,1,1,"Confirmed Day Zero")))</f>
        <v>#N/A</v>
      </c>
      <c r="CB66" t="e" cm="1">
        <f t="array" aca="1" ref="CB66" ca="1">IF(INDIRECT(ADDRESS($B66+1,CB$38,1,1,"Confirmed Day Zero"))=0,#N/A,INDIRECT(ADDRESS($B66+1,CB$38,1,1,"Confirmed Day Zero")))</f>
        <v>#N/A</v>
      </c>
      <c r="CC66" t="e" cm="1">
        <f t="array" aca="1" ref="CC66" ca="1">IF(INDIRECT(ADDRESS($B66+1,CC$38,1,1,"Confirmed Day Zero"))=0,#N/A,INDIRECT(ADDRESS($B66+1,CC$38,1,1,"Confirmed Day Zero")))</f>
        <v>#N/A</v>
      </c>
      <c r="CD66" t="e" cm="1">
        <f t="array" aca="1" ref="CD66" ca="1">IF(INDIRECT(ADDRESS($B66+1,CD$38,1,1,"Confirmed Day Zero"))=0,#N/A,INDIRECT(ADDRESS($B66+1,CD$38,1,1,"Confirmed Day Zero")))</f>
        <v>#N/A</v>
      </c>
      <c r="CE66" t="e" cm="1">
        <f t="array" aca="1" ref="CE66" ca="1">IF(INDIRECT(ADDRESS($B66+1,CE$38,1,1,"Confirmed Day Zero"))=0,#N/A,INDIRECT(ADDRESS($B66+1,CE$38,1,1,"Confirmed Day Zero")))</f>
        <v>#N/A</v>
      </c>
      <c r="CF66" t="e" cm="1">
        <f t="array" aca="1" ref="CF66" ca="1">IF(INDIRECT(ADDRESS($B66+1,CF$38,1,1,"Confirmed Day Zero"))=0,#N/A,INDIRECT(ADDRESS($B66+1,CF$38,1,1,"Confirmed Day Zero")))</f>
        <v>#N/A</v>
      </c>
      <c r="CG66" t="e" cm="1">
        <f t="array" aca="1" ref="CG66" ca="1">IF(INDIRECT(ADDRESS($B66+1,CG$38,1,1,"Confirmed Day Zero"))=0,#N/A,INDIRECT(ADDRESS($B66+1,CG$38,1,1,"Confirmed Day Zero")))</f>
        <v>#N/A</v>
      </c>
      <c r="CH66" t="e" cm="1">
        <f t="array" aca="1" ref="CH66" ca="1">IF(INDIRECT(ADDRESS($B66+1,CH$38,1,1,"Confirmed Day Zero"))=0,#N/A,INDIRECT(ADDRESS($B66+1,CH$38,1,1,"Confirmed Day Zero")))</f>
        <v>#N/A</v>
      </c>
      <c r="CI66" t="e" cm="1">
        <f t="array" aca="1" ref="CI66" ca="1">IF(INDIRECT(ADDRESS($B66+1,CI$38,1,1,"Confirmed Day Zero"))=0,#N/A,INDIRECT(ADDRESS($B66+1,CI$38,1,1,"Confirmed Day Zero")))</f>
        <v>#N/A</v>
      </c>
      <c r="CJ66" t="e" cm="1">
        <f t="array" aca="1" ref="CJ66" ca="1">IF(INDIRECT(ADDRESS($B66+1,CJ$38,1,1,"Confirmed Day Zero"))=0,#N/A,INDIRECT(ADDRESS($B66+1,CJ$38,1,1,"Confirmed Day Zero")))</f>
        <v>#N/A</v>
      </c>
      <c r="CK66" t="e" cm="1">
        <f t="array" aca="1" ref="CK66" ca="1">IF(INDIRECT(ADDRESS($B66+1,CK$38,1,1,"Confirmed Day Zero"))=0,#N/A,INDIRECT(ADDRESS($B66+1,CK$38,1,1,"Confirmed Day Zero")))</f>
        <v>#N/A</v>
      </c>
      <c r="CL66" t="e" cm="1">
        <f t="array" aca="1" ref="CL66" ca="1">IF(INDIRECT(ADDRESS($B66+1,CL$38,1,1,"Confirmed Day Zero"))=0,#N/A,INDIRECT(ADDRESS($B66+1,CL$38,1,1,"Confirmed Day Zero")))</f>
        <v>#N/A</v>
      </c>
      <c r="CM66" t="e" cm="1">
        <f t="array" aca="1" ref="CM66" ca="1">IF(INDIRECT(ADDRESS($B66+1,CM$38,1,1,"Confirmed Day Zero"))=0,#N/A,INDIRECT(ADDRESS($B66+1,CM$38,1,1,"Confirmed Day Zero")))</f>
        <v>#N/A</v>
      </c>
      <c r="CN66" t="e" cm="1">
        <f t="array" aca="1" ref="CN66" ca="1">IF(INDIRECT(ADDRESS($B66+1,CN$38,1,1,"Confirmed Day Zero"))=0,#N/A,INDIRECT(ADDRESS($B66+1,CN$38,1,1,"Confirmed Day Zero")))</f>
        <v>#N/A</v>
      </c>
      <c r="CO66" t="e" cm="1">
        <f t="array" aca="1" ref="CO66" ca="1">IF(INDIRECT(ADDRESS($B66+1,CO$38,1,1,"Confirmed Day Zero"))=0,#N/A,INDIRECT(ADDRESS($B66+1,CO$38,1,1,"Confirmed Day Zero")))</f>
        <v>#N/A</v>
      </c>
      <c r="CP66" t="e" cm="1">
        <f t="array" aca="1" ref="CP66" ca="1">IF(INDIRECT(ADDRESS($B66+1,CP$38,1,1,"Confirmed Day Zero"))=0,#N/A,INDIRECT(ADDRESS($B66+1,CP$38,1,1,"Confirmed Day Zero")))</f>
        <v>#N/A</v>
      </c>
      <c r="CQ66" t="e" cm="1">
        <f t="array" aca="1" ref="CQ66" ca="1">IF(INDIRECT(ADDRESS($B66+1,CQ$38,1,1,"Confirmed Day Zero"))=0,#N/A,INDIRECT(ADDRESS($B66+1,CQ$38,1,1,"Confirmed Day Zero")))</f>
        <v>#N/A</v>
      </c>
      <c r="CR66" t="e" cm="1">
        <f t="array" aca="1" ref="CR66" ca="1">IF(INDIRECT(ADDRESS($B66+1,CR$38,1,1,"Confirmed Day Zero"))=0,#N/A,INDIRECT(ADDRESS($B66+1,CR$38,1,1,"Confirmed Day Zero")))</f>
        <v>#N/A</v>
      </c>
    </row>
    <row r="67" spans="1:96" x14ac:dyDescent="0.25">
      <c r="A67" t="e">
        <f t="shared" ca="1" si="53"/>
        <v>#VALUE!</v>
      </c>
      <c r="B67" s="12">
        <f t="shared" si="52"/>
        <v>25</v>
      </c>
      <c r="C67" t="str" cm="1">
        <f t="array" aca="1" ref="C67" ca="1">INDIRECT(ADDRESS($B67+1,1,1,1,"Confirmed Day Zero"))</f>
        <v>US Maryland</v>
      </c>
      <c r="D67" s="1" cm="1">
        <f t="array" aca="1" ref="D67" ca="1">IF(INDIRECT(ADDRESS($B67+1,D$38,1,1,"Confirmed Day Zero"))=0,#N/A,INDIRECT(ADDRESS($B67+1,D$38,1,1,"Confirmed Day Zero")))</f>
        <v>6045680</v>
      </c>
      <c r="E67" cm="1">
        <f t="array" aca="1" ref="E67" ca="1">IF(INDIRECT(ADDRESS($B67+1,E$38,1,1,"Confirmed Day Zero"))=0,#N/A,INDIRECT(ADDRESS($B67+1,E$38,1,1,"Confirmed Day Zero")))</f>
        <v>31</v>
      </c>
      <c r="F67" cm="1">
        <f t="array" aca="1" ref="F67" ca="1">IF(INDIRECT(ADDRESS($B67+1,F$38,1,1,"Confirmed Day Zero"))=0,#N/A,INDIRECT(ADDRESS($B67+1,F$38,1,1,"Confirmed Day Zero")))</f>
        <v>37</v>
      </c>
      <c r="G67" cm="1">
        <f t="array" aca="1" ref="G67" ca="1">IF(INDIRECT(ADDRESS($B67+1,G$38,1,1,"Confirmed Day Zero"))=0,#N/A,INDIRECT(ADDRESS($B67+1,G$38,1,1,"Confirmed Day Zero")))</f>
        <v>57</v>
      </c>
      <c r="H67" cm="1">
        <f t="array" aca="1" ref="H67" ca="1">IF(INDIRECT(ADDRESS($B67+1,H$38,1,1,"Confirmed Day Zero"))=0,#N/A,INDIRECT(ADDRESS($B67+1,H$38,1,1,"Confirmed Day Zero")))</f>
        <v>85</v>
      </c>
      <c r="I67" cm="1">
        <f t="array" aca="1" ref="I67" ca="1">IF(INDIRECT(ADDRESS($B67+1,I$38,1,1,"Confirmed Day Zero"))=0,#N/A,INDIRECT(ADDRESS($B67+1,I$38,1,1,"Confirmed Day Zero")))</f>
        <v>107</v>
      </c>
      <c r="J67" cm="1">
        <f t="array" aca="1" ref="J67" ca="1">IF(INDIRECT(ADDRESS($B67+1,J$38,1,1,"Confirmed Day Zero"))=0,#N/A,INDIRECT(ADDRESS($B67+1,J$38,1,1,"Confirmed Day Zero")))</f>
        <v>149</v>
      </c>
      <c r="K67" cm="1">
        <f t="array" aca="1" ref="K67" ca="1">IF(INDIRECT(ADDRESS($B67+1,K$38,1,1,"Confirmed Day Zero"))=0,#N/A,INDIRECT(ADDRESS($B67+1,K$38,1,1,"Confirmed Day Zero")))</f>
        <v>190</v>
      </c>
      <c r="L67" cm="1">
        <f t="array" aca="1" ref="L67" ca="1">IF(INDIRECT(ADDRESS($B67+1,L$38,1,1,"Confirmed Day Zero"))=0,#N/A,INDIRECT(ADDRESS($B67+1,L$38,1,1,"Confirmed Day Zero")))</f>
        <v>244</v>
      </c>
      <c r="M67" cm="1">
        <f t="array" aca="1" ref="M67" ca="1">IF(INDIRECT(ADDRESS($B67+1,M$38,1,1,"Confirmed Day Zero"))=0,#N/A,INDIRECT(ADDRESS($B67+1,M$38,1,1,"Confirmed Day Zero")))</f>
        <v>288</v>
      </c>
      <c r="N67" cm="1">
        <f t="array" aca="1" ref="N67" ca="1">IF(INDIRECT(ADDRESS($B67+1,N$38,1,1,"Confirmed Day Zero"))=0,#N/A,INDIRECT(ADDRESS($B67+1,N$38,1,1,"Confirmed Day Zero")))</f>
        <v>349</v>
      </c>
      <c r="O67" cm="1">
        <f t="array" aca="1" ref="O67" ca="1">IF(INDIRECT(ADDRESS($B67+1,O$38,1,1,"Confirmed Day Zero"))=0,#N/A,INDIRECT(ADDRESS($B67+1,O$38,1,1,"Confirmed Day Zero")))</f>
        <v>423</v>
      </c>
      <c r="P67" cm="1">
        <f t="array" aca="1" ref="P67" ca="1">IF(INDIRECT(ADDRESS($B67+1,P$38,1,1,"Confirmed Day Zero"))=0,#N/A,INDIRECT(ADDRESS($B67+1,P$38,1,1,"Confirmed Day Zero")))</f>
        <v>580</v>
      </c>
      <c r="Q67" cm="1">
        <f t="array" aca="1" ref="Q67" ca="1">IF(INDIRECT(ADDRESS($B67+1,Q$38,1,1,"Confirmed Day Zero"))=0,#N/A,INDIRECT(ADDRESS($B67+1,Q$38,1,1,"Confirmed Day Zero")))</f>
        <v>774</v>
      </c>
      <c r="R67" cm="1">
        <f t="array" aca="1" ref="R67" ca="1">IF(INDIRECT(ADDRESS($B67+1,R$38,1,1,"Confirmed Day Zero"))=0,#N/A,INDIRECT(ADDRESS($B67+1,R$38,1,1,"Confirmed Day Zero")))</f>
        <v>992</v>
      </c>
      <c r="S67" cm="1">
        <f t="array" aca="1" ref="S67" ca="1">IF(INDIRECT(ADDRESS($B67+1,S$38,1,1,"Confirmed Day Zero"))=0,#N/A,INDIRECT(ADDRESS($B67+1,S$38,1,1,"Confirmed Day Zero")))</f>
        <v>1239</v>
      </c>
      <c r="T67" cm="1">
        <f t="array" aca="1" ref="T67" ca="1">IF(INDIRECT(ADDRESS($B67+1,T$38,1,1,"Confirmed Day Zero"))=0,#N/A,INDIRECT(ADDRESS($B67+1,T$38,1,1,"Confirmed Day Zero")))</f>
        <v>1413</v>
      </c>
      <c r="U67" cm="1">
        <f t="array" aca="1" ref="U67" ca="1">IF(INDIRECT(ADDRESS($B67+1,U$38,1,1,"Confirmed Day Zero"))=0,#N/A,INDIRECT(ADDRESS($B67+1,U$38,1,1,"Confirmed Day Zero")))</f>
        <v>1660</v>
      </c>
      <c r="V67" cm="1">
        <f t="array" aca="1" ref="V67" ca="1">IF(INDIRECT(ADDRESS($B67+1,V$38,1,1,"Confirmed Day Zero"))=0,#N/A,INDIRECT(ADDRESS($B67+1,V$38,1,1,"Confirmed Day Zero")))</f>
        <v>1985</v>
      </c>
      <c r="W67" cm="1">
        <f t="array" aca="1" ref="W67" ca="1">IF(INDIRECT(ADDRESS($B67+1,W$38,1,1,"Confirmed Day Zero"))=0,#N/A,INDIRECT(ADDRESS($B67+1,W$38,1,1,"Confirmed Day Zero")))</f>
        <v>2331</v>
      </c>
      <c r="X67" cm="1">
        <f t="array" aca="1" ref="X67" ca="1">IF(INDIRECT(ADDRESS($B67+1,X$38,1,1,"Confirmed Day Zero"))=0,#N/A,INDIRECT(ADDRESS($B67+1,X$38,1,1,"Confirmed Day Zero")))</f>
        <v>2758</v>
      </c>
      <c r="Y67" cm="1">
        <f t="array" aca="1" ref="Y67" ca="1">IF(INDIRECT(ADDRESS($B67+1,Y$38,1,1,"Confirmed Day Zero"))=0,#N/A,INDIRECT(ADDRESS($B67+1,Y$38,1,1,"Confirmed Day Zero")))</f>
        <v>3125</v>
      </c>
      <c r="Z67" cm="1">
        <f t="array" aca="1" ref="Z67" ca="1">IF(INDIRECT(ADDRESS($B67+1,Z$38,1,1,"Confirmed Day Zero"))=0,#N/A,INDIRECT(ADDRESS($B67+1,Z$38,1,1,"Confirmed Day Zero")))</f>
        <v>3609</v>
      </c>
      <c r="AA67" cm="1">
        <f t="array" aca="1" ref="AA67" ca="1">IF(INDIRECT(ADDRESS($B67+1,AA$38,1,1,"Confirmed Day Zero"))=0,#N/A,INDIRECT(ADDRESS($B67+1,AA$38,1,1,"Confirmed Day Zero")))</f>
        <v>4045</v>
      </c>
      <c r="AB67" cm="1">
        <f t="array" aca="1" ref="AB67" ca="1">IF(INDIRECT(ADDRESS($B67+1,AB$38,1,1,"Confirmed Day Zero"))=0,#N/A,INDIRECT(ADDRESS($B67+1,AB$38,1,1,"Confirmed Day Zero")))</f>
        <v>4371</v>
      </c>
      <c r="AC67" cm="1">
        <f t="array" aca="1" ref="AC67" ca="1">IF(INDIRECT(ADDRESS($B67+1,AC$38,1,1,"Confirmed Day Zero"))=0,#N/A,INDIRECT(ADDRESS($B67+1,AC$38,1,1,"Confirmed Day Zero")))</f>
        <v>5529</v>
      </c>
      <c r="AD67" cm="1">
        <f t="array" aca="1" ref="AD67" ca="1">IF(INDIRECT(ADDRESS($B67+1,AD$38,1,1,"Confirmed Day Zero"))=0,#N/A,INDIRECT(ADDRESS($B67+1,AD$38,1,1,"Confirmed Day Zero")))</f>
        <v>6185</v>
      </c>
      <c r="AE67" cm="1">
        <f t="array" aca="1" ref="AE67" ca="1">IF(INDIRECT(ADDRESS($B67+1,AE$38,1,1,"Confirmed Day Zero"))=0,#N/A,INDIRECT(ADDRESS($B67+1,AE$38,1,1,"Confirmed Day Zero")))</f>
        <v>6968</v>
      </c>
      <c r="AF67" cm="1">
        <f t="array" aca="1" ref="AF67" ca="1">IF(INDIRECT(ADDRESS($B67+1,AF$38,1,1,"Confirmed Day Zero"))=0,#N/A,INDIRECT(ADDRESS($B67+1,AF$38,1,1,"Confirmed Day Zero")))</f>
        <v>7694</v>
      </c>
      <c r="AG67" cm="1">
        <f t="array" aca="1" ref="AG67" ca="1">IF(INDIRECT(ADDRESS($B67+1,AG$38,1,1,"Confirmed Day Zero"))=0,#N/A,INDIRECT(ADDRESS($B67+1,AG$38,1,1,"Confirmed Day Zero")))</f>
        <v>8225</v>
      </c>
      <c r="AH67" cm="1">
        <f t="array" aca="1" ref="AH67" ca="1">IF(INDIRECT(ADDRESS($B67+1,AH$38,1,1,"Confirmed Day Zero"))=0,#N/A,INDIRECT(ADDRESS($B67+1,AH$38,1,1,"Confirmed Day Zero")))</f>
        <v>8936</v>
      </c>
      <c r="AI67" cm="1">
        <f t="array" aca="1" ref="AI67" ca="1">IF(INDIRECT(ADDRESS($B67+1,AI$38,1,1,"Confirmed Day Zero"))=0,#N/A,INDIRECT(ADDRESS($B67+1,AI$38,1,1,"Confirmed Day Zero")))</f>
        <v>9472</v>
      </c>
      <c r="AJ67" cm="1">
        <f t="array" aca="1" ref="AJ67" ca="1">IF(INDIRECT(ADDRESS($B67+1,AJ$38,1,1,"Confirmed Day Zero"))=0,#N/A,INDIRECT(ADDRESS($B67+1,AJ$38,1,1,"Confirmed Day Zero")))</f>
        <v>10032</v>
      </c>
      <c r="AK67" cm="1">
        <f t="array" aca="1" ref="AK67" ca="1">IF(INDIRECT(ADDRESS($B67+1,AK$38,1,1,"Confirmed Day Zero"))=0,#N/A,INDIRECT(ADDRESS($B67+1,AK$38,1,1,"Confirmed Day Zero")))</f>
        <v>10784</v>
      </c>
      <c r="AL67" cm="1">
        <f t="array" aca="1" ref="AL67" ca="1">IF(INDIRECT(ADDRESS($B67+1,AL$38,1,1,"Confirmed Day Zero"))=0,#N/A,INDIRECT(ADDRESS($B67+1,AL$38,1,1,"Confirmed Day Zero")))</f>
        <v>11572</v>
      </c>
      <c r="AM67" t="e" cm="1">
        <f t="array" aca="1" ref="AM67" ca="1">IF(INDIRECT(ADDRESS($B67+1,AM$38,1,1,"Confirmed Day Zero"))=0,#N/A,INDIRECT(ADDRESS($B67+1,AM$38,1,1,"Confirmed Day Zero")))</f>
        <v>#N/A</v>
      </c>
      <c r="AN67" t="e" cm="1">
        <f t="array" aca="1" ref="AN67" ca="1">IF(INDIRECT(ADDRESS($B67+1,AN$38,1,1,"Confirmed Day Zero"))=0,#N/A,INDIRECT(ADDRESS($B67+1,AN$38,1,1,"Confirmed Day Zero")))</f>
        <v>#N/A</v>
      </c>
      <c r="AO67" t="e" cm="1">
        <f t="array" aca="1" ref="AO67" ca="1">IF(INDIRECT(ADDRESS($B67+1,AO$38,1,1,"Confirmed Day Zero"))=0,#N/A,INDIRECT(ADDRESS($B67+1,AO$38,1,1,"Confirmed Day Zero")))</f>
        <v>#N/A</v>
      </c>
      <c r="AP67" t="e" cm="1">
        <f t="array" aca="1" ref="AP67" ca="1">IF(INDIRECT(ADDRESS($B67+1,AP$38,1,1,"Confirmed Day Zero"))=0,#N/A,INDIRECT(ADDRESS($B67+1,AP$38,1,1,"Confirmed Day Zero")))</f>
        <v>#N/A</v>
      </c>
      <c r="AQ67" t="e" cm="1">
        <f t="array" aca="1" ref="AQ67" ca="1">IF(INDIRECT(ADDRESS($B67+1,AQ$38,1,1,"Confirmed Day Zero"))=0,#N/A,INDIRECT(ADDRESS($B67+1,AQ$38,1,1,"Confirmed Day Zero")))</f>
        <v>#N/A</v>
      </c>
      <c r="AR67" t="e" cm="1">
        <f t="array" aca="1" ref="AR67" ca="1">IF(INDIRECT(ADDRESS($B67+1,AR$38,1,1,"Confirmed Day Zero"))=0,#N/A,INDIRECT(ADDRESS($B67+1,AR$38,1,1,"Confirmed Day Zero")))</f>
        <v>#N/A</v>
      </c>
      <c r="AS67" t="e" cm="1">
        <f t="array" aca="1" ref="AS67" ca="1">IF(INDIRECT(ADDRESS($B67+1,AS$38,1,1,"Confirmed Day Zero"))=0,#N/A,INDIRECT(ADDRESS($B67+1,AS$38,1,1,"Confirmed Day Zero")))</f>
        <v>#N/A</v>
      </c>
      <c r="AT67" t="e" cm="1">
        <f t="array" aca="1" ref="AT67" ca="1">IF(INDIRECT(ADDRESS($B67+1,AT$38,1,1,"Confirmed Day Zero"))=0,#N/A,INDIRECT(ADDRESS($B67+1,AT$38,1,1,"Confirmed Day Zero")))</f>
        <v>#N/A</v>
      </c>
      <c r="AU67" t="e" cm="1">
        <f t="array" aca="1" ref="AU67" ca="1">IF(INDIRECT(ADDRESS($B67+1,AU$38,1,1,"Confirmed Day Zero"))=0,#N/A,INDIRECT(ADDRESS($B67+1,AU$38,1,1,"Confirmed Day Zero")))</f>
        <v>#N/A</v>
      </c>
      <c r="AV67" t="e" cm="1">
        <f t="array" aca="1" ref="AV67" ca="1">IF(INDIRECT(ADDRESS($B67+1,AV$38,1,1,"Confirmed Day Zero"))=0,#N/A,INDIRECT(ADDRESS($B67+1,AV$38,1,1,"Confirmed Day Zero")))</f>
        <v>#N/A</v>
      </c>
      <c r="AW67" t="e" cm="1">
        <f t="array" aca="1" ref="AW67" ca="1">IF(INDIRECT(ADDRESS($B67+1,AW$38,1,1,"Confirmed Day Zero"))=0,#N/A,INDIRECT(ADDRESS($B67+1,AW$38,1,1,"Confirmed Day Zero")))</f>
        <v>#N/A</v>
      </c>
      <c r="AX67" t="e" cm="1">
        <f t="array" aca="1" ref="AX67" ca="1">IF(INDIRECT(ADDRESS($B67+1,AX$38,1,1,"Confirmed Day Zero"))=0,#N/A,INDIRECT(ADDRESS($B67+1,AX$38,1,1,"Confirmed Day Zero")))</f>
        <v>#N/A</v>
      </c>
      <c r="AY67" t="e" cm="1">
        <f t="array" aca="1" ref="AY67" ca="1">IF(INDIRECT(ADDRESS($B67+1,AY$38,1,1,"Confirmed Day Zero"))=0,#N/A,INDIRECT(ADDRESS($B67+1,AY$38,1,1,"Confirmed Day Zero")))</f>
        <v>#N/A</v>
      </c>
      <c r="AZ67" t="e" cm="1">
        <f t="array" aca="1" ref="AZ67" ca="1">IF(INDIRECT(ADDRESS($B67+1,AZ$38,1,1,"Confirmed Day Zero"))=0,#N/A,INDIRECT(ADDRESS($B67+1,AZ$38,1,1,"Confirmed Day Zero")))</f>
        <v>#N/A</v>
      </c>
      <c r="BA67" t="e" cm="1">
        <f t="array" aca="1" ref="BA67" ca="1">IF(INDIRECT(ADDRESS($B67+1,BA$38,1,1,"Confirmed Day Zero"))=0,#N/A,INDIRECT(ADDRESS($B67+1,BA$38,1,1,"Confirmed Day Zero")))</f>
        <v>#N/A</v>
      </c>
      <c r="BB67" t="e" cm="1">
        <f t="array" aca="1" ref="BB67" ca="1">IF(INDIRECT(ADDRESS($B67+1,BB$38,1,1,"Confirmed Day Zero"))=0,#N/A,INDIRECT(ADDRESS($B67+1,BB$38,1,1,"Confirmed Day Zero")))</f>
        <v>#N/A</v>
      </c>
      <c r="BC67" t="e" cm="1">
        <f t="array" aca="1" ref="BC67" ca="1">IF(INDIRECT(ADDRESS($B67+1,BC$38,1,1,"Confirmed Day Zero"))=0,#N/A,INDIRECT(ADDRESS($B67+1,BC$38,1,1,"Confirmed Day Zero")))</f>
        <v>#N/A</v>
      </c>
      <c r="BD67" t="e" cm="1">
        <f t="array" aca="1" ref="BD67" ca="1">IF(INDIRECT(ADDRESS($B67+1,BD$38,1,1,"Confirmed Day Zero"))=0,#N/A,INDIRECT(ADDRESS($B67+1,BD$38,1,1,"Confirmed Day Zero")))</f>
        <v>#N/A</v>
      </c>
      <c r="BE67" t="e" cm="1">
        <f t="array" aca="1" ref="BE67" ca="1">IF(INDIRECT(ADDRESS($B67+1,BE$38,1,1,"Confirmed Day Zero"))=0,#N/A,INDIRECT(ADDRESS($B67+1,BE$38,1,1,"Confirmed Day Zero")))</f>
        <v>#N/A</v>
      </c>
      <c r="BF67" t="e" cm="1">
        <f t="array" aca="1" ref="BF67" ca="1">IF(INDIRECT(ADDRESS($B67+1,BF$38,1,1,"Confirmed Day Zero"))=0,#N/A,INDIRECT(ADDRESS($B67+1,BF$38,1,1,"Confirmed Day Zero")))</f>
        <v>#N/A</v>
      </c>
      <c r="BG67" t="e" cm="1">
        <f t="array" aca="1" ref="BG67" ca="1">IF(INDIRECT(ADDRESS($B67+1,BG$38,1,1,"Confirmed Day Zero"))=0,#N/A,INDIRECT(ADDRESS($B67+1,BG$38,1,1,"Confirmed Day Zero")))</f>
        <v>#N/A</v>
      </c>
      <c r="BH67" t="e" cm="1">
        <f t="array" aca="1" ref="BH67" ca="1">IF(INDIRECT(ADDRESS($B67+1,BH$38,1,1,"Confirmed Day Zero"))=0,#N/A,INDIRECT(ADDRESS($B67+1,BH$38,1,1,"Confirmed Day Zero")))</f>
        <v>#N/A</v>
      </c>
      <c r="BI67" t="e" cm="1">
        <f t="array" aca="1" ref="BI67" ca="1">IF(INDIRECT(ADDRESS($B67+1,BI$38,1,1,"Confirmed Day Zero"))=0,#N/A,INDIRECT(ADDRESS($B67+1,BI$38,1,1,"Confirmed Day Zero")))</f>
        <v>#N/A</v>
      </c>
      <c r="BJ67" t="e" cm="1">
        <f t="array" aca="1" ref="BJ67" ca="1">IF(INDIRECT(ADDRESS($B67+1,BJ$38,1,1,"Confirmed Day Zero"))=0,#N/A,INDIRECT(ADDRESS($B67+1,BJ$38,1,1,"Confirmed Day Zero")))</f>
        <v>#N/A</v>
      </c>
      <c r="BK67" t="e" cm="1">
        <f t="array" aca="1" ref="BK67" ca="1">IF(INDIRECT(ADDRESS($B67+1,BK$38,1,1,"Confirmed Day Zero"))=0,#N/A,INDIRECT(ADDRESS($B67+1,BK$38,1,1,"Confirmed Day Zero")))</f>
        <v>#N/A</v>
      </c>
      <c r="BL67" t="e" cm="1">
        <f t="array" aca="1" ref="BL67" ca="1">IF(INDIRECT(ADDRESS($B67+1,BL$38,1,1,"Confirmed Day Zero"))=0,#N/A,INDIRECT(ADDRESS($B67+1,BL$38,1,1,"Confirmed Day Zero")))</f>
        <v>#N/A</v>
      </c>
      <c r="BM67" t="e" cm="1">
        <f t="array" aca="1" ref="BM67" ca="1">IF(INDIRECT(ADDRESS($B67+1,BM$38,1,1,"Confirmed Day Zero"))=0,#N/A,INDIRECT(ADDRESS($B67+1,BM$38,1,1,"Confirmed Day Zero")))</f>
        <v>#N/A</v>
      </c>
      <c r="BN67" t="e" cm="1">
        <f t="array" aca="1" ref="BN67" ca="1">IF(INDIRECT(ADDRESS($B67+1,BN$38,1,1,"Confirmed Day Zero"))=0,#N/A,INDIRECT(ADDRESS($B67+1,BN$38,1,1,"Confirmed Day Zero")))</f>
        <v>#N/A</v>
      </c>
      <c r="BO67" t="e" cm="1">
        <f t="array" aca="1" ref="BO67" ca="1">IF(INDIRECT(ADDRESS($B67+1,BO$38,1,1,"Confirmed Day Zero"))=0,#N/A,INDIRECT(ADDRESS($B67+1,BO$38,1,1,"Confirmed Day Zero")))</f>
        <v>#N/A</v>
      </c>
      <c r="BP67" t="e" cm="1">
        <f t="array" aca="1" ref="BP67" ca="1">IF(INDIRECT(ADDRESS($B67+1,BP$38,1,1,"Confirmed Day Zero"))=0,#N/A,INDIRECT(ADDRESS($B67+1,BP$38,1,1,"Confirmed Day Zero")))</f>
        <v>#N/A</v>
      </c>
      <c r="BQ67" t="e" cm="1">
        <f t="array" aca="1" ref="BQ67" ca="1">IF(INDIRECT(ADDRESS($B67+1,BQ$38,1,1,"Confirmed Day Zero"))=0,#N/A,INDIRECT(ADDRESS($B67+1,BQ$38,1,1,"Confirmed Day Zero")))</f>
        <v>#N/A</v>
      </c>
      <c r="BR67" t="e" cm="1">
        <f t="array" aca="1" ref="BR67" ca="1">IF(INDIRECT(ADDRESS($B67+1,BR$38,1,1,"Confirmed Day Zero"))=0,#N/A,INDIRECT(ADDRESS($B67+1,BR$38,1,1,"Confirmed Day Zero")))</f>
        <v>#N/A</v>
      </c>
      <c r="BS67" t="e" cm="1">
        <f t="array" aca="1" ref="BS67" ca="1">IF(INDIRECT(ADDRESS($B67+1,BS$38,1,1,"Confirmed Day Zero"))=0,#N/A,INDIRECT(ADDRESS($B67+1,BS$38,1,1,"Confirmed Day Zero")))</f>
        <v>#N/A</v>
      </c>
      <c r="BT67" t="e" cm="1">
        <f t="array" aca="1" ref="BT67" ca="1">IF(INDIRECT(ADDRESS($B67+1,BT$38,1,1,"Confirmed Day Zero"))=0,#N/A,INDIRECT(ADDRESS($B67+1,BT$38,1,1,"Confirmed Day Zero")))</f>
        <v>#N/A</v>
      </c>
      <c r="BU67" t="e" cm="1">
        <f t="array" aca="1" ref="BU67" ca="1">IF(INDIRECT(ADDRESS($B67+1,BU$38,1,1,"Confirmed Day Zero"))=0,#N/A,INDIRECT(ADDRESS($B67+1,BU$38,1,1,"Confirmed Day Zero")))</f>
        <v>#N/A</v>
      </c>
      <c r="BV67" t="e" cm="1">
        <f t="array" aca="1" ref="BV67" ca="1">IF(INDIRECT(ADDRESS($B67+1,BV$38,1,1,"Confirmed Day Zero"))=0,#N/A,INDIRECT(ADDRESS($B67+1,BV$38,1,1,"Confirmed Day Zero")))</f>
        <v>#N/A</v>
      </c>
      <c r="BW67" t="e" cm="1">
        <f t="array" aca="1" ref="BW67" ca="1">IF(INDIRECT(ADDRESS($B67+1,BW$38,1,1,"Confirmed Day Zero"))=0,#N/A,INDIRECT(ADDRESS($B67+1,BW$38,1,1,"Confirmed Day Zero")))</f>
        <v>#N/A</v>
      </c>
      <c r="BX67" t="e" cm="1">
        <f t="array" aca="1" ref="BX67" ca="1">IF(INDIRECT(ADDRESS($B67+1,BX$38,1,1,"Confirmed Day Zero"))=0,#N/A,INDIRECT(ADDRESS($B67+1,BX$38,1,1,"Confirmed Day Zero")))</f>
        <v>#N/A</v>
      </c>
      <c r="BY67" t="e" cm="1">
        <f t="array" aca="1" ref="BY67" ca="1">IF(INDIRECT(ADDRESS($B67+1,BY$38,1,1,"Confirmed Day Zero"))=0,#N/A,INDIRECT(ADDRESS($B67+1,BY$38,1,1,"Confirmed Day Zero")))</f>
        <v>#N/A</v>
      </c>
      <c r="BZ67" t="e" cm="1">
        <f t="array" aca="1" ref="BZ67" ca="1">IF(INDIRECT(ADDRESS($B67+1,BZ$38,1,1,"Confirmed Day Zero"))=0,#N/A,INDIRECT(ADDRESS($B67+1,BZ$38,1,1,"Confirmed Day Zero")))</f>
        <v>#N/A</v>
      </c>
      <c r="CA67" t="e" cm="1">
        <f t="array" aca="1" ref="CA67" ca="1">IF(INDIRECT(ADDRESS($B67+1,CA$38,1,1,"Confirmed Day Zero"))=0,#N/A,INDIRECT(ADDRESS($B67+1,CA$38,1,1,"Confirmed Day Zero")))</f>
        <v>#N/A</v>
      </c>
      <c r="CB67" t="e" cm="1">
        <f t="array" aca="1" ref="CB67" ca="1">IF(INDIRECT(ADDRESS($B67+1,CB$38,1,1,"Confirmed Day Zero"))=0,#N/A,INDIRECT(ADDRESS($B67+1,CB$38,1,1,"Confirmed Day Zero")))</f>
        <v>#N/A</v>
      </c>
      <c r="CC67" t="e" cm="1">
        <f t="array" aca="1" ref="CC67" ca="1">IF(INDIRECT(ADDRESS($B67+1,CC$38,1,1,"Confirmed Day Zero"))=0,#N/A,INDIRECT(ADDRESS($B67+1,CC$38,1,1,"Confirmed Day Zero")))</f>
        <v>#N/A</v>
      </c>
      <c r="CD67" t="e" cm="1">
        <f t="array" aca="1" ref="CD67" ca="1">IF(INDIRECT(ADDRESS($B67+1,CD$38,1,1,"Confirmed Day Zero"))=0,#N/A,INDIRECT(ADDRESS($B67+1,CD$38,1,1,"Confirmed Day Zero")))</f>
        <v>#N/A</v>
      </c>
      <c r="CE67" t="e" cm="1">
        <f t="array" aca="1" ref="CE67" ca="1">IF(INDIRECT(ADDRESS($B67+1,CE$38,1,1,"Confirmed Day Zero"))=0,#N/A,INDIRECT(ADDRESS($B67+1,CE$38,1,1,"Confirmed Day Zero")))</f>
        <v>#N/A</v>
      </c>
      <c r="CF67" t="e" cm="1">
        <f t="array" aca="1" ref="CF67" ca="1">IF(INDIRECT(ADDRESS($B67+1,CF$38,1,1,"Confirmed Day Zero"))=0,#N/A,INDIRECT(ADDRESS($B67+1,CF$38,1,1,"Confirmed Day Zero")))</f>
        <v>#N/A</v>
      </c>
      <c r="CG67" t="e" cm="1">
        <f t="array" aca="1" ref="CG67" ca="1">IF(INDIRECT(ADDRESS($B67+1,CG$38,1,1,"Confirmed Day Zero"))=0,#N/A,INDIRECT(ADDRESS($B67+1,CG$38,1,1,"Confirmed Day Zero")))</f>
        <v>#N/A</v>
      </c>
      <c r="CH67" t="e" cm="1">
        <f t="array" aca="1" ref="CH67" ca="1">IF(INDIRECT(ADDRESS($B67+1,CH$38,1,1,"Confirmed Day Zero"))=0,#N/A,INDIRECT(ADDRESS($B67+1,CH$38,1,1,"Confirmed Day Zero")))</f>
        <v>#N/A</v>
      </c>
      <c r="CI67" t="e" cm="1">
        <f t="array" aca="1" ref="CI67" ca="1">IF(INDIRECT(ADDRESS($B67+1,CI$38,1,1,"Confirmed Day Zero"))=0,#N/A,INDIRECT(ADDRESS($B67+1,CI$38,1,1,"Confirmed Day Zero")))</f>
        <v>#N/A</v>
      </c>
      <c r="CJ67" t="e" cm="1">
        <f t="array" aca="1" ref="CJ67" ca="1">IF(INDIRECT(ADDRESS($B67+1,CJ$38,1,1,"Confirmed Day Zero"))=0,#N/A,INDIRECT(ADDRESS($B67+1,CJ$38,1,1,"Confirmed Day Zero")))</f>
        <v>#N/A</v>
      </c>
      <c r="CK67" t="e" cm="1">
        <f t="array" aca="1" ref="CK67" ca="1">IF(INDIRECT(ADDRESS($B67+1,CK$38,1,1,"Confirmed Day Zero"))=0,#N/A,INDIRECT(ADDRESS($B67+1,CK$38,1,1,"Confirmed Day Zero")))</f>
        <v>#N/A</v>
      </c>
      <c r="CL67" t="e" cm="1">
        <f t="array" aca="1" ref="CL67" ca="1">IF(INDIRECT(ADDRESS($B67+1,CL$38,1,1,"Confirmed Day Zero"))=0,#N/A,INDIRECT(ADDRESS($B67+1,CL$38,1,1,"Confirmed Day Zero")))</f>
        <v>#N/A</v>
      </c>
      <c r="CM67" t="e" cm="1">
        <f t="array" aca="1" ref="CM67" ca="1">IF(INDIRECT(ADDRESS($B67+1,CM$38,1,1,"Confirmed Day Zero"))=0,#N/A,INDIRECT(ADDRESS($B67+1,CM$38,1,1,"Confirmed Day Zero")))</f>
        <v>#N/A</v>
      </c>
      <c r="CN67" t="e" cm="1">
        <f t="array" aca="1" ref="CN67" ca="1">IF(INDIRECT(ADDRESS($B67+1,CN$38,1,1,"Confirmed Day Zero"))=0,#N/A,INDIRECT(ADDRESS($B67+1,CN$38,1,1,"Confirmed Day Zero")))</f>
        <v>#N/A</v>
      </c>
      <c r="CO67" t="e" cm="1">
        <f t="array" aca="1" ref="CO67" ca="1">IF(INDIRECT(ADDRESS($B67+1,CO$38,1,1,"Confirmed Day Zero"))=0,#N/A,INDIRECT(ADDRESS($B67+1,CO$38,1,1,"Confirmed Day Zero")))</f>
        <v>#N/A</v>
      </c>
      <c r="CP67" t="e" cm="1">
        <f t="array" aca="1" ref="CP67" ca="1">IF(INDIRECT(ADDRESS($B67+1,CP$38,1,1,"Confirmed Day Zero"))=0,#N/A,INDIRECT(ADDRESS($B67+1,CP$38,1,1,"Confirmed Day Zero")))</f>
        <v>#N/A</v>
      </c>
      <c r="CQ67" t="e" cm="1">
        <f t="array" aca="1" ref="CQ67" ca="1">IF(INDIRECT(ADDRESS($B67+1,CQ$38,1,1,"Confirmed Day Zero"))=0,#N/A,INDIRECT(ADDRESS($B67+1,CQ$38,1,1,"Confirmed Day Zero")))</f>
        <v>#N/A</v>
      </c>
      <c r="CR67" t="e" cm="1">
        <f t="array" aca="1" ref="CR67" ca="1">IF(INDIRECT(ADDRESS($B67+1,CR$38,1,1,"Confirmed Day Zero"))=0,#N/A,INDIRECT(ADDRESS($B67+1,CR$38,1,1,"Confirmed Day Zero")))</f>
        <v>#N/A</v>
      </c>
    </row>
    <row r="68" spans="1:96" x14ac:dyDescent="0.25">
      <c r="A68" t="str">
        <f t="shared" ca="1" si="53"/>
        <v>s</v>
      </c>
      <c r="B68" s="12">
        <f t="shared" si="52"/>
        <v>26</v>
      </c>
      <c r="C68" t="str" cm="1">
        <f t="array" aca="1" ref="C68" ca="1">INDIRECT(ADDRESS($B68+1,1,1,1,"Confirmed Day Zero"))</f>
        <v>US Massachusetts</v>
      </c>
      <c r="D68" s="1" cm="1">
        <f t="array" aca="1" ref="D68" ca="1">IF(INDIRECT(ADDRESS($B68+1,D$38,1,1,"Confirmed Day Zero"))=0,#N/A,INDIRECT(ADDRESS($B68+1,D$38,1,1,"Confirmed Day Zero")))</f>
        <v>6892503</v>
      </c>
      <c r="E68" cm="1">
        <f t="array" aca="1" ref="E68" ca="1">IF(INDIRECT(ADDRESS($B68+1,E$38,1,1,"Confirmed Day Zero"))=0,#N/A,INDIRECT(ADDRESS($B68+1,E$38,1,1,"Confirmed Day Zero")))</f>
        <v>41</v>
      </c>
      <c r="F68" cm="1">
        <f t="array" aca="1" ref="F68" ca="1">IF(INDIRECT(ADDRESS($B68+1,F$38,1,1,"Confirmed Day Zero"))=0,#N/A,INDIRECT(ADDRESS($B68+1,F$38,1,1,"Confirmed Day Zero")))</f>
        <v>92</v>
      </c>
      <c r="G68" cm="1">
        <f t="array" aca="1" ref="G68" ca="1">IF(INDIRECT(ADDRESS($B68+1,G$38,1,1,"Confirmed Day Zero"))=0,#N/A,INDIRECT(ADDRESS($B68+1,G$38,1,1,"Confirmed Day Zero")))</f>
        <v>93.5</v>
      </c>
      <c r="H68" cm="1">
        <f t="array" aca="1" ref="H68" ca="1">IF(INDIRECT(ADDRESS($B68+1,H$38,1,1,"Confirmed Day Zero"))=0,#N/A,INDIRECT(ADDRESS($B68+1,H$38,1,1,"Confirmed Day Zero")))</f>
        <v>95</v>
      </c>
      <c r="I68" cm="1">
        <f t="array" aca="1" ref="I68" ca="1">IF(INDIRECT(ADDRESS($B68+1,I$38,1,1,"Confirmed Day Zero"))=0,#N/A,INDIRECT(ADDRESS($B68+1,I$38,1,1,"Confirmed Day Zero")))</f>
        <v>123</v>
      </c>
      <c r="J68" cm="1">
        <f t="array" aca="1" ref="J68" ca="1">IF(INDIRECT(ADDRESS($B68+1,J$38,1,1,"Confirmed Day Zero"))=0,#N/A,INDIRECT(ADDRESS($B68+1,J$38,1,1,"Confirmed Day Zero")))</f>
        <v>138</v>
      </c>
      <c r="K68" cm="1">
        <f t="array" aca="1" ref="K68" ca="1">IF(INDIRECT(ADDRESS($B68+1,K$38,1,1,"Confirmed Day Zero"))=0,#N/A,INDIRECT(ADDRESS($B68+1,K$38,1,1,"Confirmed Day Zero")))</f>
        <v>151</v>
      </c>
      <c r="L68" cm="1">
        <f t="array" aca="1" ref="L68" ca="1">IF(INDIRECT(ADDRESS($B68+1,L$38,1,1,"Confirmed Day Zero"))=0,#N/A,INDIRECT(ADDRESS($B68+1,L$38,1,1,"Confirmed Day Zero")))</f>
        <v>164</v>
      </c>
      <c r="M68" cm="1">
        <f t="array" aca="1" ref="M68" ca="1">IF(INDIRECT(ADDRESS($B68+1,M$38,1,1,"Confirmed Day Zero"))=0,#N/A,INDIRECT(ADDRESS($B68+1,M$38,1,1,"Confirmed Day Zero")))</f>
        <v>218</v>
      </c>
      <c r="N68" cm="1">
        <f t="array" aca="1" ref="N68" ca="1">IF(INDIRECT(ADDRESS($B68+1,N$38,1,1,"Confirmed Day Zero"))=0,#N/A,INDIRECT(ADDRESS($B68+1,N$38,1,1,"Confirmed Day Zero")))</f>
        <v>256</v>
      </c>
      <c r="O68" cm="1">
        <f t="array" aca="1" ref="O68" ca="1">IF(INDIRECT(ADDRESS($B68+1,O$38,1,1,"Confirmed Day Zero"))=0,#N/A,INDIRECT(ADDRESS($B68+1,O$38,1,1,"Confirmed Day Zero")))</f>
        <v>328</v>
      </c>
      <c r="P68" cm="1">
        <f t="array" aca="1" ref="P68" ca="1">IF(INDIRECT(ADDRESS($B68+1,P$38,1,1,"Confirmed Day Zero"))=0,#N/A,INDIRECT(ADDRESS($B68+1,P$38,1,1,"Confirmed Day Zero")))</f>
        <v>413</v>
      </c>
      <c r="Q68" cm="1">
        <f t="array" aca="1" ref="Q68" ca="1">IF(INDIRECT(ADDRESS($B68+1,Q$38,1,1,"Confirmed Day Zero"))=0,#N/A,INDIRECT(ADDRESS($B68+1,Q$38,1,1,"Confirmed Day Zero")))</f>
        <v>525</v>
      </c>
      <c r="R68" cm="1">
        <f t="array" aca="1" ref="R68" ca="1">IF(INDIRECT(ADDRESS($B68+1,R$38,1,1,"Confirmed Day Zero"))=0,#N/A,INDIRECT(ADDRESS($B68+1,R$38,1,1,"Confirmed Day Zero")))</f>
        <v>646</v>
      </c>
      <c r="S68" cm="1">
        <f t="array" aca="1" ref="S68" ca="1">IF(INDIRECT(ADDRESS($B68+1,S$38,1,1,"Confirmed Day Zero"))=0,#N/A,INDIRECT(ADDRESS($B68+1,S$38,1,1,"Confirmed Day Zero")))</f>
        <v>777</v>
      </c>
      <c r="T68" cm="1">
        <f t="array" aca="1" ref="T68" ca="1">IF(INDIRECT(ADDRESS($B68+1,T$38,1,1,"Confirmed Day Zero"))=0,#N/A,INDIRECT(ADDRESS($B68+1,T$38,1,1,"Confirmed Day Zero")))</f>
        <v>1159</v>
      </c>
      <c r="U68" cm="1">
        <f t="array" aca="1" ref="U68" ca="1">IF(INDIRECT(ADDRESS($B68+1,U$38,1,1,"Confirmed Day Zero"))=0,#N/A,INDIRECT(ADDRESS($B68+1,U$38,1,1,"Confirmed Day Zero")))</f>
        <v>1838</v>
      </c>
      <c r="V68" cm="1">
        <f t="array" aca="1" ref="V68" ca="1">IF(INDIRECT(ADDRESS($B68+1,V$38,1,1,"Confirmed Day Zero"))=0,#N/A,INDIRECT(ADDRESS($B68+1,V$38,1,1,"Confirmed Day Zero")))</f>
        <v>2417</v>
      </c>
      <c r="W68" cm="1">
        <f t="array" aca="1" ref="W68" ca="1">IF(INDIRECT(ADDRESS($B68+1,W$38,1,1,"Confirmed Day Zero"))=0,#N/A,INDIRECT(ADDRESS($B68+1,W$38,1,1,"Confirmed Day Zero")))</f>
        <v>3240</v>
      </c>
      <c r="X68" cm="1">
        <f t="array" aca="1" ref="X68" ca="1">IF(INDIRECT(ADDRESS($B68+1,X$38,1,1,"Confirmed Day Zero"))=0,#N/A,INDIRECT(ADDRESS($B68+1,X$38,1,1,"Confirmed Day Zero")))</f>
        <v>4257</v>
      </c>
      <c r="Y68" cm="1">
        <f t="array" aca="1" ref="Y68" ca="1">IF(INDIRECT(ADDRESS($B68+1,Y$38,1,1,"Confirmed Day Zero"))=0,#N/A,INDIRECT(ADDRESS($B68+1,Y$38,1,1,"Confirmed Day Zero")))</f>
        <v>4955</v>
      </c>
      <c r="Z68" cm="1">
        <f t="array" aca="1" ref="Z68" ca="1">IF(INDIRECT(ADDRESS($B68+1,Z$38,1,1,"Confirmed Day Zero"))=0,#N/A,INDIRECT(ADDRESS($B68+1,Z$38,1,1,"Confirmed Day Zero")))</f>
        <v>5752</v>
      </c>
      <c r="AA68" cm="1">
        <f t="array" aca="1" ref="AA68" ca="1">IF(INDIRECT(ADDRESS($B68+1,AA$38,1,1,"Confirmed Day Zero"))=0,#N/A,INDIRECT(ADDRESS($B68+1,AA$38,1,1,"Confirmed Day Zero")))</f>
        <v>6620</v>
      </c>
      <c r="AB68" cm="1">
        <f t="array" aca="1" ref="AB68" ca="1">IF(INDIRECT(ADDRESS($B68+1,AB$38,1,1,"Confirmed Day Zero"))=0,#N/A,INDIRECT(ADDRESS($B68+1,AB$38,1,1,"Confirmed Day Zero")))</f>
        <v>7738</v>
      </c>
      <c r="AC68" cm="1">
        <f t="array" aca="1" ref="AC68" ca="1">IF(INDIRECT(ADDRESS($B68+1,AC$38,1,1,"Confirmed Day Zero"))=0,#N/A,INDIRECT(ADDRESS($B68+1,AC$38,1,1,"Confirmed Day Zero")))</f>
        <v>8966</v>
      </c>
      <c r="AD68" cm="1">
        <f t="array" aca="1" ref="AD68" ca="1">IF(INDIRECT(ADDRESS($B68+1,AD$38,1,1,"Confirmed Day Zero"))=0,#N/A,INDIRECT(ADDRESS($B68+1,AD$38,1,1,"Confirmed Day Zero")))</f>
        <v>10402</v>
      </c>
      <c r="AE68" cm="1">
        <f t="array" aca="1" ref="AE68" ca="1">IF(INDIRECT(ADDRESS($B68+1,AE$38,1,1,"Confirmed Day Zero"))=0,#N/A,INDIRECT(ADDRESS($B68+1,AE$38,1,1,"Confirmed Day Zero")))</f>
        <v>11736</v>
      </c>
      <c r="AF68" cm="1">
        <f t="array" aca="1" ref="AF68" ca="1">IF(INDIRECT(ADDRESS($B68+1,AF$38,1,1,"Confirmed Day Zero"))=0,#N/A,INDIRECT(ADDRESS($B68+1,AF$38,1,1,"Confirmed Day Zero")))</f>
        <v>12500</v>
      </c>
      <c r="AG68" cm="1">
        <f t="array" aca="1" ref="AG68" ca="1">IF(INDIRECT(ADDRESS($B68+1,AG$38,1,1,"Confirmed Day Zero"))=0,#N/A,INDIRECT(ADDRESS($B68+1,AG$38,1,1,"Confirmed Day Zero")))</f>
        <v>13837</v>
      </c>
      <c r="AH68" cm="1">
        <f t="array" aca="1" ref="AH68" ca="1">IF(INDIRECT(ADDRESS($B68+1,AH$38,1,1,"Confirmed Day Zero"))=0,#N/A,INDIRECT(ADDRESS($B68+1,AH$38,1,1,"Confirmed Day Zero")))</f>
        <v>15202</v>
      </c>
      <c r="AI68" cm="1">
        <f t="array" aca="1" ref="AI68" ca="1">IF(INDIRECT(ADDRESS($B68+1,AI$38,1,1,"Confirmed Day Zero"))=0,#N/A,INDIRECT(ADDRESS($B68+1,AI$38,1,1,"Confirmed Day Zero")))</f>
        <v>16790</v>
      </c>
      <c r="AJ68" cm="1">
        <f t="array" aca="1" ref="AJ68" ca="1">IF(INDIRECT(ADDRESS($B68+1,AJ$38,1,1,"Confirmed Day Zero"))=0,#N/A,INDIRECT(ADDRESS($B68+1,AJ$38,1,1,"Confirmed Day Zero")))</f>
        <v>18941</v>
      </c>
      <c r="AK68" cm="1">
        <f t="array" aca="1" ref="AK68" ca="1">IF(INDIRECT(ADDRESS($B68+1,AK$38,1,1,"Confirmed Day Zero"))=0,#N/A,INDIRECT(ADDRESS($B68+1,AK$38,1,1,"Confirmed Day Zero")))</f>
        <v>20974</v>
      </c>
      <c r="AL68" cm="1">
        <f t="array" aca="1" ref="AL68" ca="1">IF(INDIRECT(ADDRESS($B68+1,AL$38,1,1,"Confirmed Day Zero"))=0,#N/A,INDIRECT(ADDRESS($B68+1,AL$38,1,1,"Confirmed Day Zero")))</f>
        <v>22860</v>
      </c>
      <c r="AM68" cm="1">
        <f t="array" aca="1" ref="AM68" ca="1">IF(INDIRECT(ADDRESS($B68+1,AM$38,1,1,"Confirmed Day Zero"))=0,#N/A,INDIRECT(ADDRESS($B68+1,AM$38,1,1,"Confirmed Day Zero")))</f>
        <v>25475</v>
      </c>
      <c r="AN68" cm="1">
        <f t="array" aca="1" ref="AN68" ca="1">IF(INDIRECT(ADDRESS($B68+1,AN$38,1,1,"Confirmed Day Zero"))=0,#N/A,INDIRECT(ADDRESS($B68+1,AN$38,1,1,"Confirmed Day Zero")))</f>
        <v>26867</v>
      </c>
      <c r="AO68" cm="1">
        <f t="array" aca="1" ref="AO68" ca="1">IF(INDIRECT(ADDRESS($B68+1,AO$38,1,1,"Confirmed Day Zero"))=0,#N/A,INDIRECT(ADDRESS($B68+1,AO$38,1,1,"Confirmed Day Zero")))</f>
        <v>28163</v>
      </c>
      <c r="AP68" cm="1">
        <f t="array" aca="1" ref="AP68" ca="1">IF(INDIRECT(ADDRESS($B68+1,AP$38,1,1,"Confirmed Day Zero"))=0,#N/A,INDIRECT(ADDRESS($B68+1,AP$38,1,1,"Confirmed Day Zero")))</f>
        <v>29918</v>
      </c>
      <c r="AQ68" cm="1">
        <f t="array" aca="1" ref="AQ68" ca="1">IF(INDIRECT(ADDRESS($B68+1,AQ$38,1,1,"Confirmed Day Zero"))=0,#N/A,INDIRECT(ADDRESS($B68+1,AQ$38,1,1,"Confirmed Day Zero")))</f>
        <v>32181</v>
      </c>
      <c r="AR68" cm="1">
        <f t="array" aca="1" ref="AR68" ca="1">IF(INDIRECT(ADDRESS($B68+1,AR$38,1,1,"Confirmed Day Zero"))=0,#N/A,INDIRECT(ADDRESS($B68+1,AR$38,1,1,"Confirmed Day Zero")))</f>
        <v>34402</v>
      </c>
      <c r="AS68" t="e" cm="1">
        <f t="array" aca="1" ref="AS68" ca="1">IF(INDIRECT(ADDRESS($B68+1,AS$38,1,1,"Confirmed Day Zero"))=0,#N/A,INDIRECT(ADDRESS($B68+1,AS$38,1,1,"Confirmed Day Zero")))</f>
        <v>#N/A</v>
      </c>
      <c r="AT68" t="e" cm="1">
        <f t="array" aca="1" ref="AT68" ca="1">IF(INDIRECT(ADDRESS($B68+1,AT$38,1,1,"Confirmed Day Zero"))=0,#N/A,INDIRECT(ADDRESS($B68+1,AT$38,1,1,"Confirmed Day Zero")))</f>
        <v>#N/A</v>
      </c>
      <c r="AU68" t="e" cm="1">
        <f t="array" aca="1" ref="AU68" ca="1">IF(INDIRECT(ADDRESS($B68+1,AU$38,1,1,"Confirmed Day Zero"))=0,#N/A,INDIRECT(ADDRESS($B68+1,AU$38,1,1,"Confirmed Day Zero")))</f>
        <v>#N/A</v>
      </c>
      <c r="AV68" t="e" cm="1">
        <f t="array" aca="1" ref="AV68" ca="1">IF(INDIRECT(ADDRESS($B68+1,AV$38,1,1,"Confirmed Day Zero"))=0,#N/A,INDIRECT(ADDRESS($B68+1,AV$38,1,1,"Confirmed Day Zero")))</f>
        <v>#N/A</v>
      </c>
      <c r="AW68" t="e" cm="1">
        <f t="array" aca="1" ref="AW68" ca="1">IF(INDIRECT(ADDRESS($B68+1,AW$38,1,1,"Confirmed Day Zero"))=0,#N/A,INDIRECT(ADDRESS($B68+1,AW$38,1,1,"Confirmed Day Zero")))</f>
        <v>#N/A</v>
      </c>
      <c r="AX68" t="e" cm="1">
        <f t="array" aca="1" ref="AX68" ca="1">IF(INDIRECT(ADDRESS($B68+1,AX$38,1,1,"Confirmed Day Zero"))=0,#N/A,INDIRECT(ADDRESS($B68+1,AX$38,1,1,"Confirmed Day Zero")))</f>
        <v>#N/A</v>
      </c>
      <c r="AY68" t="e" cm="1">
        <f t="array" aca="1" ref="AY68" ca="1">IF(INDIRECT(ADDRESS($B68+1,AY$38,1,1,"Confirmed Day Zero"))=0,#N/A,INDIRECT(ADDRESS($B68+1,AY$38,1,1,"Confirmed Day Zero")))</f>
        <v>#N/A</v>
      </c>
      <c r="AZ68" t="e" cm="1">
        <f t="array" aca="1" ref="AZ68" ca="1">IF(INDIRECT(ADDRESS($B68+1,AZ$38,1,1,"Confirmed Day Zero"))=0,#N/A,INDIRECT(ADDRESS($B68+1,AZ$38,1,1,"Confirmed Day Zero")))</f>
        <v>#N/A</v>
      </c>
      <c r="BA68" t="e" cm="1">
        <f t="array" aca="1" ref="BA68" ca="1">IF(INDIRECT(ADDRESS($B68+1,BA$38,1,1,"Confirmed Day Zero"))=0,#N/A,INDIRECT(ADDRESS($B68+1,BA$38,1,1,"Confirmed Day Zero")))</f>
        <v>#N/A</v>
      </c>
      <c r="BB68" t="e" cm="1">
        <f t="array" aca="1" ref="BB68" ca="1">IF(INDIRECT(ADDRESS($B68+1,BB$38,1,1,"Confirmed Day Zero"))=0,#N/A,INDIRECT(ADDRESS($B68+1,BB$38,1,1,"Confirmed Day Zero")))</f>
        <v>#N/A</v>
      </c>
      <c r="BC68" t="e" cm="1">
        <f t="array" aca="1" ref="BC68" ca="1">IF(INDIRECT(ADDRESS($B68+1,BC$38,1,1,"Confirmed Day Zero"))=0,#N/A,INDIRECT(ADDRESS($B68+1,BC$38,1,1,"Confirmed Day Zero")))</f>
        <v>#N/A</v>
      </c>
      <c r="BD68" t="e" cm="1">
        <f t="array" aca="1" ref="BD68" ca="1">IF(INDIRECT(ADDRESS($B68+1,BD$38,1,1,"Confirmed Day Zero"))=0,#N/A,INDIRECT(ADDRESS($B68+1,BD$38,1,1,"Confirmed Day Zero")))</f>
        <v>#N/A</v>
      </c>
      <c r="BE68" t="e" cm="1">
        <f t="array" aca="1" ref="BE68" ca="1">IF(INDIRECT(ADDRESS($B68+1,BE$38,1,1,"Confirmed Day Zero"))=0,#N/A,INDIRECT(ADDRESS($B68+1,BE$38,1,1,"Confirmed Day Zero")))</f>
        <v>#N/A</v>
      </c>
      <c r="BF68" t="e" cm="1">
        <f t="array" aca="1" ref="BF68" ca="1">IF(INDIRECT(ADDRESS($B68+1,BF$38,1,1,"Confirmed Day Zero"))=0,#N/A,INDIRECT(ADDRESS($B68+1,BF$38,1,1,"Confirmed Day Zero")))</f>
        <v>#N/A</v>
      </c>
      <c r="BG68" t="e" cm="1">
        <f t="array" aca="1" ref="BG68" ca="1">IF(INDIRECT(ADDRESS($B68+1,BG$38,1,1,"Confirmed Day Zero"))=0,#N/A,INDIRECT(ADDRESS($B68+1,BG$38,1,1,"Confirmed Day Zero")))</f>
        <v>#N/A</v>
      </c>
      <c r="BH68" t="e" cm="1">
        <f t="array" aca="1" ref="BH68" ca="1">IF(INDIRECT(ADDRESS($B68+1,BH$38,1,1,"Confirmed Day Zero"))=0,#N/A,INDIRECT(ADDRESS($B68+1,BH$38,1,1,"Confirmed Day Zero")))</f>
        <v>#N/A</v>
      </c>
      <c r="BI68" t="e" cm="1">
        <f t="array" aca="1" ref="BI68" ca="1">IF(INDIRECT(ADDRESS($B68+1,BI$38,1,1,"Confirmed Day Zero"))=0,#N/A,INDIRECT(ADDRESS($B68+1,BI$38,1,1,"Confirmed Day Zero")))</f>
        <v>#N/A</v>
      </c>
      <c r="BJ68" t="e" cm="1">
        <f t="array" aca="1" ref="BJ68" ca="1">IF(INDIRECT(ADDRESS($B68+1,BJ$38,1,1,"Confirmed Day Zero"))=0,#N/A,INDIRECT(ADDRESS($B68+1,BJ$38,1,1,"Confirmed Day Zero")))</f>
        <v>#N/A</v>
      </c>
      <c r="BK68" t="e" cm="1">
        <f t="array" aca="1" ref="BK68" ca="1">IF(INDIRECT(ADDRESS($B68+1,BK$38,1,1,"Confirmed Day Zero"))=0,#N/A,INDIRECT(ADDRESS($B68+1,BK$38,1,1,"Confirmed Day Zero")))</f>
        <v>#N/A</v>
      </c>
      <c r="BL68" t="e" cm="1">
        <f t="array" aca="1" ref="BL68" ca="1">IF(INDIRECT(ADDRESS($B68+1,BL$38,1,1,"Confirmed Day Zero"))=0,#N/A,INDIRECT(ADDRESS($B68+1,BL$38,1,1,"Confirmed Day Zero")))</f>
        <v>#N/A</v>
      </c>
      <c r="BM68" t="e" cm="1">
        <f t="array" aca="1" ref="BM68" ca="1">IF(INDIRECT(ADDRESS($B68+1,BM$38,1,1,"Confirmed Day Zero"))=0,#N/A,INDIRECT(ADDRESS($B68+1,BM$38,1,1,"Confirmed Day Zero")))</f>
        <v>#N/A</v>
      </c>
      <c r="BN68" t="e" cm="1">
        <f t="array" aca="1" ref="BN68" ca="1">IF(INDIRECT(ADDRESS($B68+1,BN$38,1,1,"Confirmed Day Zero"))=0,#N/A,INDIRECT(ADDRESS($B68+1,BN$38,1,1,"Confirmed Day Zero")))</f>
        <v>#N/A</v>
      </c>
      <c r="BO68" t="e" cm="1">
        <f t="array" aca="1" ref="BO68" ca="1">IF(INDIRECT(ADDRESS($B68+1,BO$38,1,1,"Confirmed Day Zero"))=0,#N/A,INDIRECT(ADDRESS($B68+1,BO$38,1,1,"Confirmed Day Zero")))</f>
        <v>#N/A</v>
      </c>
      <c r="BP68" t="e" cm="1">
        <f t="array" aca="1" ref="BP68" ca="1">IF(INDIRECT(ADDRESS($B68+1,BP$38,1,1,"Confirmed Day Zero"))=0,#N/A,INDIRECT(ADDRESS($B68+1,BP$38,1,1,"Confirmed Day Zero")))</f>
        <v>#N/A</v>
      </c>
      <c r="BQ68" t="e" cm="1">
        <f t="array" aca="1" ref="BQ68" ca="1">IF(INDIRECT(ADDRESS($B68+1,BQ$38,1,1,"Confirmed Day Zero"))=0,#N/A,INDIRECT(ADDRESS($B68+1,BQ$38,1,1,"Confirmed Day Zero")))</f>
        <v>#N/A</v>
      </c>
      <c r="BR68" t="e" cm="1">
        <f t="array" aca="1" ref="BR68" ca="1">IF(INDIRECT(ADDRESS($B68+1,BR$38,1,1,"Confirmed Day Zero"))=0,#N/A,INDIRECT(ADDRESS($B68+1,BR$38,1,1,"Confirmed Day Zero")))</f>
        <v>#N/A</v>
      </c>
      <c r="BS68" t="e" cm="1">
        <f t="array" aca="1" ref="BS68" ca="1">IF(INDIRECT(ADDRESS($B68+1,BS$38,1,1,"Confirmed Day Zero"))=0,#N/A,INDIRECT(ADDRESS($B68+1,BS$38,1,1,"Confirmed Day Zero")))</f>
        <v>#N/A</v>
      </c>
      <c r="BT68" t="e" cm="1">
        <f t="array" aca="1" ref="BT68" ca="1">IF(INDIRECT(ADDRESS($B68+1,BT$38,1,1,"Confirmed Day Zero"))=0,#N/A,INDIRECT(ADDRESS($B68+1,BT$38,1,1,"Confirmed Day Zero")))</f>
        <v>#N/A</v>
      </c>
      <c r="BU68" t="e" cm="1">
        <f t="array" aca="1" ref="BU68" ca="1">IF(INDIRECT(ADDRESS($B68+1,BU$38,1,1,"Confirmed Day Zero"))=0,#N/A,INDIRECT(ADDRESS($B68+1,BU$38,1,1,"Confirmed Day Zero")))</f>
        <v>#N/A</v>
      </c>
      <c r="BV68" t="e" cm="1">
        <f t="array" aca="1" ref="BV68" ca="1">IF(INDIRECT(ADDRESS($B68+1,BV$38,1,1,"Confirmed Day Zero"))=0,#N/A,INDIRECT(ADDRESS($B68+1,BV$38,1,1,"Confirmed Day Zero")))</f>
        <v>#N/A</v>
      </c>
      <c r="BW68" t="e" cm="1">
        <f t="array" aca="1" ref="BW68" ca="1">IF(INDIRECT(ADDRESS($B68+1,BW$38,1,1,"Confirmed Day Zero"))=0,#N/A,INDIRECT(ADDRESS($B68+1,BW$38,1,1,"Confirmed Day Zero")))</f>
        <v>#N/A</v>
      </c>
      <c r="BX68" t="e" cm="1">
        <f t="array" aca="1" ref="BX68" ca="1">IF(INDIRECT(ADDRESS($B68+1,BX$38,1,1,"Confirmed Day Zero"))=0,#N/A,INDIRECT(ADDRESS($B68+1,BX$38,1,1,"Confirmed Day Zero")))</f>
        <v>#N/A</v>
      </c>
      <c r="BY68" t="e" cm="1">
        <f t="array" aca="1" ref="BY68" ca="1">IF(INDIRECT(ADDRESS($B68+1,BY$38,1,1,"Confirmed Day Zero"))=0,#N/A,INDIRECT(ADDRESS($B68+1,BY$38,1,1,"Confirmed Day Zero")))</f>
        <v>#N/A</v>
      </c>
      <c r="BZ68" t="e" cm="1">
        <f t="array" aca="1" ref="BZ68" ca="1">IF(INDIRECT(ADDRESS($B68+1,BZ$38,1,1,"Confirmed Day Zero"))=0,#N/A,INDIRECT(ADDRESS($B68+1,BZ$38,1,1,"Confirmed Day Zero")))</f>
        <v>#N/A</v>
      </c>
      <c r="CA68" t="e" cm="1">
        <f t="array" aca="1" ref="CA68" ca="1">IF(INDIRECT(ADDRESS($B68+1,CA$38,1,1,"Confirmed Day Zero"))=0,#N/A,INDIRECT(ADDRESS($B68+1,CA$38,1,1,"Confirmed Day Zero")))</f>
        <v>#N/A</v>
      </c>
      <c r="CB68" t="e" cm="1">
        <f t="array" aca="1" ref="CB68" ca="1">IF(INDIRECT(ADDRESS($B68+1,CB$38,1,1,"Confirmed Day Zero"))=0,#N/A,INDIRECT(ADDRESS($B68+1,CB$38,1,1,"Confirmed Day Zero")))</f>
        <v>#N/A</v>
      </c>
      <c r="CC68" t="e" cm="1">
        <f t="array" aca="1" ref="CC68" ca="1">IF(INDIRECT(ADDRESS($B68+1,CC$38,1,1,"Confirmed Day Zero"))=0,#N/A,INDIRECT(ADDRESS($B68+1,CC$38,1,1,"Confirmed Day Zero")))</f>
        <v>#N/A</v>
      </c>
      <c r="CD68" t="e" cm="1">
        <f t="array" aca="1" ref="CD68" ca="1">IF(INDIRECT(ADDRESS($B68+1,CD$38,1,1,"Confirmed Day Zero"))=0,#N/A,INDIRECT(ADDRESS($B68+1,CD$38,1,1,"Confirmed Day Zero")))</f>
        <v>#N/A</v>
      </c>
      <c r="CE68" t="e" cm="1">
        <f t="array" aca="1" ref="CE68" ca="1">IF(INDIRECT(ADDRESS($B68+1,CE$38,1,1,"Confirmed Day Zero"))=0,#N/A,INDIRECT(ADDRESS($B68+1,CE$38,1,1,"Confirmed Day Zero")))</f>
        <v>#N/A</v>
      </c>
      <c r="CF68" t="e" cm="1">
        <f t="array" aca="1" ref="CF68" ca="1">IF(INDIRECT(ADDRESS($B68+1,CF$38,1,1,"Confirmed Day Zero"))=0,#N/A,INDIRECT(ADDRESS($B68+1,CF$38,1,1,"Confirmed Day Zero")))</f>
        <v>#N/A</v>
      </c>
      <c r="CG68" t="e" cm="1">
        <f t="array" aca="1" ref="CG68" ca="1">IF(INDIRECT(ADDRESS($B68+1,CG$38,1,1,"Confirmed Day Zero"))=0,#N/A,INDIRECT(ADDRESS($B68+1,CG$38,1,1,"Confirmed Day Zero")))</f>
        <v>#N/A</v>
      </c>
      <c r="CH68" t="e" cm="1">
        <f t="array" aca="1" ref="CH68" ca="1">IF(INDIRECT(ADDRESS($B68+1,CH$38,1,1,"Confirmed Day Zero"))=0,#N/A,INDIRECT(ADDRESS($B68+1,CH$38,1,1,"Confirmed Day Zero")))</f>
        <v>#N/A</v>
      </c>
      <c r="CI68" t="e" cm="1">
        <f t="array" aca="1" ref="CI68" ca="1">IF(INDIRECT(ADDRESS($B68+1,CI$38,1,1,"Confirmed Day Zero"))=0,#N/A,INDIRECT(ADDRESS($B68+1,CI$38,1,1,"Confirmed Day Zero")))</f>
        <v>#N/A</v>
      </c>
      <c r="CJ68" t="e" cm="1">
        <f t="array" aca="1" ref="CJ68" ca="1">IF(INDIRECT(ADDRESS($B68+1,CJ$38,1,1,"Confirmed Day Zero"))=0,#N/A,INDIRECT(ADDRESS($B68+1,CJ$38,1,1,"Confirmed Day Zero")))</f>
        <v>#N/A</v>
      </c>
      <c r="CK68" t="e" cm="1">
        <f t="array" aca="1" ref="CK68" ca="1">IF(INDIRECT(ADDRESS($B68+1,CK$38,1,1,"Confirmed Day Zero"))=0,#N/A,INDIRECT(ADDRESS($B68+1,CK$38,1,1,"Confirmed Day Zero")))</f>
        <v>#N/A</v>
      </c>
      <c r="CL68" t="e" cm="1">
        <f t="array" aca="1" ref="CL68" ca="1">IF(INDIRECT(ADDRESS($B68+1,CL$38,1,1,"Confirmed Day Zero"))=0,#N/A,INDIRECT(ADDRESS($B68+1,CL$38,1,1,"Confirmed Day Zero")))</f>
        <v>#N/A</v>
      </c>
      <c r="CM68" t="e" cm="1">
        <f t="array" aca="1" ref="CM68" ca="1">IF(INDIRECT(ADDRESS($B68+1,CM$38,1,1,"Confirmed Day Zero"))=0,#N/A,INDIRECT(ADDRESS($B68+1,CM$38,1,1,"Confirmed Day Zero")))</f>
        <v>#N/A</v>
      </c>
      <c r="CN68" t="e" cm="1">
        <f t="array" aca="1" ref="CN68" ca="1">IF(INDIRECT(ADDRESS($B68+1,CN$38,1,1,"Confirmed Day Zero"))=0,#N/A,INDIRECT(ADDRESS($B68+1,CN$38,1,1,"Confirmed Day Zero")))</f>
        <v>#N/A</v>
      </c>
      <c r="CO68" t="e" cm="1">
        <f t="array" aca="1" ref="CO68" ca="1">IF(INDIRECT(ADDRESS($B68+1,CO$38,1,1,"Confirmed Day Zero"))=0,#N/A,INDIRECT(ADDRESS($B68+1,CO$38,1,1,"Confirmed Day Zero")))</f>
        <v>#N/A</v>
      </c>
      <c r="CP68" t="e" cm="1">
        <f t="array" aca="1" ref="CP68" ca="1">IF(INDIRECT(ADDRESS($B68+1,CP$38,1,1,"Confirmed Day Zero"))=0,#N/A,INDIRECT(ADDRESS($B68+1,CP$38,1,1,"Confirmed Day Zero")))</f>
        <v>#N/A</v>
      </c>
      <c r="CQ68" t="e" cm="1">
        <f t="array" aca="1" ref="CQ68" ca="1">IF(INDIRECT(ADDRESS($B68+1,CQ$38,1,1,"Confirmed Day Zero"))=0,#N/A,INDIRECT(ADDRESS($B68+1,CQ$38,1,1,"Confirmed Day Zero")))</f>
        <v>#N/A</v>
      </c>
      <c r="CR68" t="e" cm="1">
        <f t="array" aca="1" ref="CR68" ca="1">IF(INDIRECT(ADDRESS($B68+1,CR$38,1,1,"Confirmed Day Zero"))=0,#N/A,INDIRECT(ADDRESS($B68+1,CR$38,1,1,"Confirmed Day Zero")))</f>
        <v>#N/A</v>
      </c>
    </row>
    <row r="69" spans="1:96" x14ac:dyDescent="0.25">
      <c r="A69" t="e">
        <f t="shared" ca="1" si="53"/>
        <v>#VALUE!</v>
      </c>
      <c r="B69" s="12">
        <f t="shared" si="52"/>
        <v>27</v>
      </c>
      <c r="C69" t="str" cm="1">
        <f t="array" aca="1" ref="C69" ca="1">INDIRECT(ADDRESS($B69+1,1,1,1,"Confirmed Day Zero"))</f>
        <v>US Michigan</v>
      </c>
      <c r="D69" s="1" cm="1">
        <f t="array" aca="1" ref="D69" ca="1">IF(INDIRECT(ADDRESS($B69+1,D$38,1,1,"Confirmed Day Zero"))=0,#N/A,INDIRECT(ADDRESS($B69+1,D$38,1,1,"Confirmed Day Zero")))</f>
        <v>9986857</v>
      </c>
      <c r="E69" cm="1">
        <f t="array" aca="1" ref="E69" ca="1">IF(INDIRECT(ADDRESS($B69+1,E$38,1,1,"Confirmed Day Zero"))=0,#N/A,INDIRECT(ADDRESS($B69+1,E$38,1,1,"Confirmed Day Zero")))</f>
        <v>34</v>
      </c>
      <c r="F69" cm="1">
        <f t="array" aca="1" ref="F69" ca="1">IF(INDIRECT(ADDRESS($B69+1,F$38,1,1,"Confirmed Day Zero"))=0,#N/A,INDIRECT(ADDRESS($B69+1,F$38,1,1,"Confirmed Day Zero")))</f>
        <v>52</v>
      </c>
      <c r="G69" cm="1">
        <f t="array" aca="1" ref="G69" ca="1">IF(INDIRECT(ADDRESS($B69+1,G$38,1,1,"Confirmed Day Zero"))=0,#N/A,INDIRECT(ADDRESS($B69+1,G$38,1,1,"Confirmed Day Zero")))</f>
        <v>72</v>
      </c>
      <c r="H69" cm="1">
        <f t="array" aca="1" ref="H69" ca="1">IF(INDIRECT(ADDRESS($B69+1,H$38,1,1,"Confirmed Day Zero"))=0,#N/A,INDIRECT(ADDRESS($B69+1,H$38,1,1,"Confirmed Day Zero")))</f>
        <v>98</v>
      </c>
      <c r="I69" cm="1">
        <f t="array" aca="1" ref="I69" ca="1">IF(INDIRECT(ADDRESS($B69+1,I$38,1,1,"Confirmed Day Zero"))=0,#N/A,INDIRECT(ADDRESS($B69+1,I$38,1,1,"Confirmed Day Zero")))</f>
        <v>128</v>
      </c>
      <c r="J69" cm="1">
        <f t="array" aca="1" ref="J69" ca="1">IF(INDIRECT(ADDRESS($B69+1,J$38,1,1,"Confirmed Day Zero"))=0,#N/A,INDIRECT(ADDRESS($B69+1,J$38,1,1,"Confirmed Day Zero")))</f>
        <v>168</v>
      </c>
      <c r="K69" cm="1">
        <f t="array" aca="1" ref="K69" ca="1">IF(INDIRECT(ADDRESS($B69+1,K$38,1,1,"Confirmed Day Zero"))=0,#N/A,INDIRECT(ADDRESS($B69+1,K$38,1,1,"Confirmed Day Zero")))</f>
        <v>254</v>
      </c>
      <c r="L69" cm="1">
        <f t="array" aca="1" ref="L69" ca="1">IF(INDIRECT(ADDRESS($B69+1,L$38,1,1,"Confirmed Day Zero"))=0,#N/A,INDIRECT(ADDRESS($B69+1,L$38,1,1,"Confirmed Day Zero")))</f>
        <v>358</v>
      </c>
      <c r="M69" cm="1">
        <f t="array" aca="1" ref="M69" ca="1">IF(INDIRECT(ADDRESS($B69+1,M$38,1,1,"Confirmed Day Zero"))=0,#N/A,INDIRECT(ADDRESS($B69+1,M$38,1,1,"Confirmed Day Zero")))</f>
        <v>497</v>
      </c>
      <c r="N69" cm="1">
        <f t="array" aca="1" ref="N69" ca="1">IF(INDIRECT(ADDRESS($B69+1,N$38,1,1,"Confirmed Day Zero"))=0,#N/A,INDIRECT(ADDRESS($B69+1,N$38,1,1,"Confirmed Day Zero")))</f>
        <v>702</v>
      </c>
      <c r="O69" cm="1">
        <f t="array" aca="1" ref="O69" ca="1">IF(INDIRECT(ADDRESS($B69+1,O$38,1,1,"Confirmed Day Zero"))=0,#N/A,INDIRECT(ADDRESS($B69+1,O$38,1,1,"Confirmed Day Zero")))</f>
        <v>945</v>
      </c>
      <c r="P69" cm="1">
        <f t="array" aca="1" ref="P69" ca="1">IF(INDIRECT(ADDRESS($B69+1,P$38,1,1,"Confirmed Day Zero"))=0,#N/A,INDIRECT(ADDRESS($B69+1,P$38,1,1,"Confirmed Day Zero")))</f>
        <v>1196</v>
      </c>
      <c r="Q69" cm="1">
        <f t="array" aca="1" ref="Q69" ca="1">IF(INDIRECT(ADDRESS($B69+1,Q$38,1,1,"Confirmed Day Zero"))=0,#N/A,INDIRECT(ADDRESS($B69+1,Q$38,1,1,"Confirmed Day Zero")))</f>
        <v>1480</v>
      </c>
      <c r="R69" cm="1">
        <f t="array" aca="1" ref="R69" ca="1">IF(INDIRECT(ADDRESS($B69+1,R$38,1,1,"Confirmed Day Zero"))=0,#N/A,INDIRECT(ADDRESS($B69+1,R$38,1,1,"Confirmed Day Zero")))</f>
        <v>1933</v>
      </c>
      <c r="S69" cm="1">
        <f t="array" aca="1" ref="S69" ca="1">IF(INDIRECT(ADDRESS($B69+1,S$38,1,1,"Confirmed Day Zero"))=0,#N/A,INDIRECT(ADDRESS($B69+1,S$38,1,1,"Confirmed Day Zero")))</f>
        <v>2393</v>
      </c>
      <c r="T69" cm="1">
        <f t="array" aca="1" ref="T69" ca="1">IF(INDIRECT(ADDRESS($B69+1,T$38,1,1,"Confirmed Day Zero"))=0,#N/A,INDIRECT(ADDRESS($B69+1,T$38,1,1,"Confirmed Day Zero")))</f>
        <v>2913</v>
      </c>
      <c r="U69" cm="1">
        <f t="array" aca="1" ref="U69" ca="1">IF(INDIRECT(ADDRESS($B69+1,U$38,1,1,"Confirmed Day Zero"))=0,#N/A,INDIRECT(ADDRESS($B69+1,U$38,1,1,"Confirmed Day Zero")))</f>
        <v>3392</v>
      </c>
      <c r="V69" cm="1">
        <f t="array" aca="1" ref="V69" ca="1">IF(INDIRECT(ADDRESS($B69+1,V$38,1,1,"Confirmed Day Zero"))=0,#N/A,INDIRECT(ADDRESS($B69+1,V$38,1,1,"Confirmed Day Zero")))</f>
        <v>4027</v>
      </c>
      <c r="W69" cm="1">
        <f t="array" aca="1" ref="W69" ca="1">IF(INDIRECT(ADDRESS($B69+1,W$38,1,1,"Confirmed Day Zero"))=0,#N/A,INDIRECT(ADDRESS($B69+1,W$38,1,1,"Confirmed Day Zero")))</f>
        <v>4543</v>
      </c>
      <c r="X69" cm="1">
        <f t="array" aca="1" ref="X69" ca="1">IF(INDIRECT(ADDRESS($B69+1,X$38,1,1,"Confirmed Day Zero"))=0,#N/A,INDIRECT(ADDRESS($B69+1,X$38,1,1,"Confirmed Day Zero")))</f>
        <v>5098</v>
      </c>
      <c r="Y69" cm="1">
        <f t="array" aca="1" ref="Y69" ca="1">IF(INDIRECT(ADDRESS($B69+1,Y$38,1,1,"Confirmed Day Zero"))=0,#N/A,INDIRECT(ADDRESS($B69+1,Y$38,1,1,"Confirmed Day Zero")))</f>
        <v>5789</v>
      </c>
      <c r="Z69" cm="1">
        <f t="array" aca="1" ref="Z69" ca="1">IF(INDIRECT(ADDRESS($B69+1,Z$38,1,1,"Confirmed Day Zero"))=0,#N/A,INDIRECT(ADDRESS($B69+1,Z$38,1,1,"Confirmed Day Zero")))</f>
        <v>6441</v>
      </c>
      <c r="AA69" cm="1">
        <f t="array" aca="1" ref="AA69" ca="1">IF(INDIRECT(ADDRESS($B69+1,AA$38,1,1,"Confirmed Day Zero"))=0,#N/A,INDIRECT(ADDRESS($B69+1,AA$38,1,1,"Confirmed Day Zero")))</f>
        <v>7060</v>
      </c>
      <c r="AB69" cm="1">
        <f t="array" aca="1" ref="AB69" ca="1">IF(INDIRECT(ADDRESS($B69+1,AB$38,1,1,"Confirmed Day Zero"))=0,#N/A,INDIRECT(ADDRESS($B69+1,AB$38,1,1,"Confirmed Day Zero")))</f>
        <v>7767</v>
      </c>
      <c r="AC69" cm="1">
        <f t="array" aca="1" ref="AC69" ca="1">IF(INDIRECT(ADDRESS($B69+1,AC$38,1,1,"Confirmed Day Zero"))=0,#N/A,INDIRECT(ADDRESS($B69+1,AC$38,1,1,"Confirmed Day Zero")))</f>
        <v>8659</v>
      </c>
      <c r="AD69" cm="1">
        <f t="array" aca="1" ref="AD69" ca="1">IF(INDIRECT(ADDRESS($B69+1,AD$38,1,1,"Confirmed Day Zero"))=0,#N/A,INDIRECT(ADDRESS($B69+1,AD$38,1,1,"Confirmed Day Zero")))</f>
        <v>9287</v>
      </c>
      <c r="AE69" cm="1">
        <f t="array" aca="1" ref="AE69" ca="1">IF(INDIRECT(ADDRESS($B69+1,AE$38,1,1,"Confirmed Day Zero"))=0,#N/A,INDIRECT(ADDRESS($B69+1,AE$38,1,1,"Confirmed Day Zero")))</f>
        <v>10010</v>
      </c>
      <c r="AF69" cm="1">
        <f t="array" aca="1" ref="AF69" ca="1">IF(INDIRECT(ADDRESS($B69+1,AF$38,1,1,"Confirmed Day Zero"))=0,#N/A,INDIRECT(ADDRESS($B69+1,AF$38,1,1,"Confirmed Day Zero")))</f>
        <v>10901</v>
      </c>
      <c r="AG69" cm="1">
        <f t="array" aca="1" ref="AG69" ca="1">IF(INDIRECT(ADDRESS($B69+1,AG$38,1,1,"Confirmed Day Zero"))=0,#N/A,INDIRECT(ADDRESS($B69+1,AG$38,1,1,"Confirmed Day Zero")))</f>
        <v>11875</v>
      </c>
      <c r="AH69" cm="1">
        <f t="array" aca="1" ref="AH69" ca="1">IF(INDIRECT(ADDRESS($B69+1,AH$38,1,1,"Confirmed Day Zero"))=0,#N/A,INDIRECT(ADDRESS($B69+1,AH$38,1,1,"Confirmed Day Zero")))</f>
        <v>12888</v>
      </c>
      <c r="AI69" cm="1">
        <f t="array" aca="1" ref="AI69" ca="1">IF(INDIRECT(ADDRESS($B69+1,AI$38,1,1,"Confirmed Day Zero"))=0,#N/A,INDIRECT(ADDRESS($B69+1,AI$38,1,1,"Confirmed Day Zero")))</f>
        <v>14117</v>
      </c>
      <c r="AJ69" cm="1">
        <f t="array" aca="1" ref="AJ69" ca="1">IF(INDIRECT(ADDRESS($B69+1,AJ$38,1,1,"Confirmed Day Zero"))=0,#N/A,INDIRECT(ADDRESS($B69+1,AJ$38,1,1,"Confirmed Day Zero")))</f>
        <v>15252</v>
      </c>
      <c r="AK69" cm="1">
        <f t="array" aca="1" ref="AK69" ca="1">IF(INDIRECT(ADDRESS($B69+1,AK$38,1,1,"Confirmed Day Zero"))=0,#N/A,INDIRECT(ADDRESS($B69+1,AK$38,1,1,"Confirmed Day Zero")))</f>
        <v>16395</v>
      </c>
      <c r="AL69" cm="1">
        <f t="array" aca="1" ref="AL69" ca="1">IF(INDIRECT(ADDRESS($B69+1,AL$38,1,1,"Confirmed Day Zero"))=0,#N/A,INDIRECT(ADDRESS($B69+1,AL$38,1,1,"Confirmed Day Zero")))</f>
        <v>17567</v>
      </c>
      <c r="AM69" cm="1">
        <f t="array" aca="1" ref="AM69" ca="1">IF(INDIRECT(ADDRESS($B69+1,AM$38,1,1,"Confirmed Day Zero"))=0,#N/A,INDIRECT(ADDRESS($B69+1,AM$38,1,1,"Confirmed Day Zero")))</f>
        <v>18850</v>
      </c>
      <c r="AN69" cm="1">
        <f t="array" aca="1" ref="AN69" ca="1">IF(INDIRECT(ADDRESS($B69+1,AN$38,1,1,"Confirmed Day Zero"))=0,#N/A,INDIRECT(ADDRESS($B69+1,AN$38,1,1,"Confirmed Day Zero")))</f>
        <v>19823</v>
      </c>
      <c r="AO69" cm="1">
        <f t="array" aca="1" ref="AO69" ca="1">IF(INDIRECT(ADDRESS($B69+1,AO$38,1,1,"Confirmed Day Zero"))=0,#N/A,INDIRECT(ADDRESS($B69+1,AO$38,1,1,"Confirmed Day Zero")))</f>
        <v>20589</v>
      </c>
      <c r="AP69" cm="1">
        <f t="array" aca="1" ref="AP69" ca="1">IF(INDIRECT(ADDRESS($B69+1,AP$38,1,1,"Confirmed Day Zero"))=0,#N/A,INDIRECT(ADDRESS($B69+1,AP$38,1,1,"Confirmed Day Zero")))</f>
        <v>21504</v>
      </c>
      <c r="AQ69" cm="1">
        <f t="array" aca="1" ref="AQ69" ca="1">IF(INDIRECT(ADDRESS($B69+1,AQ$38,1,1,"Confirmed Day Zero"))=0,#N/A,INDIRECT(ADDRESS($B69+1,AQ$38,1,1,"Confirmed Day Zero")))</f>
        <v>22783</v>
      </c>
      <c r="AR69" cm="1">
        <f t="array" aca="1" ref="AR69" ca="1">IF(INDIRECT(ADDRESS($B69+1,AR$38,1,1,"Confirmed Day Zero"))=0,#N/A,INDIRECT(ADDRESS($B69+1,AR$38,1,1,"Confirmed Day Zero")))</f>
        <v>23993</v>
      </c>
      <c r="AS69" cm="1">
        <f t="array" aca="1" ref="AS69" ca="1">IF(INDIRECT(ADDRESS($B69+1,AS$38,1,1,"Confirmed Day Zero"))=0,#N/A,INDIRECT(ADDRESS($B69+1,AS$38,1,1,"Confirmed Day Zero")))</f>
        <v>24638</v>
      </c>
      <c r="AT69" cm="1">
        <f t="array" aca="1" ref="AT69" ca="1">IF(INDIRECT(ADDRESS($B69+1,AT$38,1,1,"Confirmed Day Zero"))=0,#N/A,INDIRECT(ADDRESS($B69+1,AT$38,1,1,"Confirmed Day Zero")))</f>
        <v>25635</v>
      </c>
      <c r="AU69" cm="1">
        <f t="array" aca="1" ref="AU69" ca="1">IF(INDIRECT(ADDRESS($B69+1,AU$38,1,1,"Confirmed Day Zero"))=0,#N/A,INDIRECT(ADDRESS($B69+1,AU$38,1,1,"Confirmed Day Zero")))</f>
        <v>27001</v>
      </c>
      <c r="AV69" cm="1">
        <f t="array" aca="1" ref="AV69" ca="1">IF(INDIRECT(ADDRESS($B69+1,AV$38,1,1,"Confirmed Day Zero"))=0,#N/A,INDIRECT(ADDRESS($B69+1,AV$38,1,1,"Confirmed Day Zero")))</f>
        <v>28059</v>
      </c>
      <c r="AW69" cm="1">
        <f t="array" aca="1" ref="AW69" ca="1">IF(INDIRECT(ADDRESS($B69+1,AW$38,1,1,"Confirmed Day Zero"))=0,#N/A,INDIRECT(ADDRESS($B69+1,AW$38,1,1,"Confirmed Day Zero")))</f>
        <v>29263</v>
      </c>
      <c r="AX69" cm="1">
        <f t="array" aca="1" ref="AX69" ca="1">IF(INDIRECT(ADDRESS($B69+1,AX$38,1,1,"Confirmed Day Zero"))=0,#N/A,INDIRECT(ADDRESS($B69+1,AX$38,1,1,"Confirmed Day Zero")))</f>
        <v>30023</v>
      </c>
      <c r="AY69" t="e" cm="1">
        <f t="array" aca="1" ref="AY69" ca="1">IF(INDIRECT(ADDRESS($B69+1,AY$38,1,1,"Confirmed Day Zero"))=0,#N/A,INDIRECT(ADDRESS($B69+1,AY$38,1,1,"Confirmed Day Zero")))</f>
        <v>#N/A</v>
      </c>
      <c r="AZ69" t="e" cm="1">
        <f t="array" aca="1" ref="AZ69" ca="1">IF(INDIRECT(ADDRESS($B69+1,AZ$38,1,1,"Confirmed Day Zero"))=0,#N/A,INDIRECT(ADDRESS($B69+1,AZ$38,1,1,"Confirmed Day Zero")))</f>
        <v>#N/A</v>
      </c>
      <c r="BA69" t="e" cm="1">
        <f t="array" aca="1" ref="BA69" ca="1">IF(INDIRECT(ADDRESS($B69+1,BA$38,1,1,"Confirmed Day Zero"))=0,#N/A,INDIRECT(ADDRESS($B69+1,BA$38,1,1,"Confirmed Day Zero")))</f>
        <v>#N/A</v>
      </c>
      <c r="BB69" t="e" cm="1">
        <f t="array" aca="1" ref="BB69" ca="1">IF(INDIRECT(ADDRESS($B69+1,BB$38,1,1,"Confirmed Day Zero"))=0,#N/A,INDIRECT(ADDRESS($B69+1,BB$38,1,1,"Confirmed Day Zero")))</f>
        <v>#N/A</v>
      </c>
      <c r="BC69" t="e" cm="1">
        <f t="array" aca="1" ref="BC69" ca="1">IF(INDIRECT(ADDRESS($B69+1,BC$38,1,1,"Confirmed Day Zero"))=0,#N/A,INDIRECT(ADDRESS($B69+1,BC$38,1,1,"Confirmed Day Zero")))</f>
        <v>#N/A</v>
      </c>
      <c r="BD69" t="e" cm="1">
        <f t="array" aca="1" ref="BD69" ca="1">IF(INDIRECT(ADDRESS($B69+1,BD$38,1,1,"Confirmed Day Zero"))=0,#N/A,INDIRECT(ADDRESS($B69+1,BD$38,1,1,"Confirmed Day Zero")))</f>
        <v>#N/A</v>
      </c>
      <c r="BE69" t="e" cm="1">
        <f t="array" aca="1" ref="BE69" ca="1">IF(INDIRECT(ADDRESS($B69+1,BE$38,1,1,"Confirmed Day Zero"))=0,#N/A,INDIRECT(ADDRESS($B69+1,BE$38,1,1,"Confirmed Day Zero")))</f>
        <v>#N/A</v>
      </c>
      <c r="BF69" t="e" cm="1">
        <f t="array" aca="1" ref="BF69" ca="1">IF(INDIRECT(ADDRESS($B69+1,BF$38,1,1,"Confirmed Day Zero"))=0,#N/A,INDIRECT(ADDRESS($B69+1,BF$38,1,1,"Confirmed Day Zero")))</f>
        <v>#N/A</v>
      </c>
      <c r="BG69" t="e" cm="1">
        <f t="array" aca="1" ref="BG69" ca="1">IF(INDIRECT(ADDRESS($B69+1,BG$38,1,1,"Confirmed Day Zero"))=0,#N/A,INDIRECT(ADDRESS($B69+1,BG$38,1,1,"Confirmed Day Zero")))</f>
        <v>#N/A</v>
      </c>
      <c r="BH69" t="e" cm="1">
        <f t="array" aca="1" ref="BH69" ca="1">IF(INDIRECT(ADDRESS($B69+1,BH$38,1,1,"Confirmed Day Zero"))=0,#N/A,INDIRECT(ADDRESS($B69+1,BH$38,1,1,"Confirmed Day Zero")))</f>
        <v>#N/A</v>
      </c>
      <c r="BI69" t="e" cm="1">
        <f t="array" aca="1" ref="BI69" ca="1">IF(INDIRECT(ADDRESS($B69+1,BI$38,1,1,"Confirmed Day Zero"))=0,#N/A,INDIRECT(ADDRESS($B69+1,BI$38,1,1,"Confirmed Day Zero")))</f>
        <v>#N/A</v>
      </c>
      <c r="BJ69" t="e" cm="1">
        <f t="array" aca="1" ref="BJ69" ca="1">IF(INDIRECT(ADDRESS($B69+1,BJ$38,1,1,"Confirmed Day Zero"))=0,#N/A,INDIRECT(ADDRESS($B69+1,BJ$38,1,1,"Confirmed Day Zero")))</f>
        <v>#N/A</v>
      </c>
      <c r="BK69" t="e" cm="1">
        <f t="array" aca="1" ref="BK69" ca="1">IF(INDIRECT(ADDRESS($B69+1,BK$38,1,1,"Confirmed Day Zero"))=0,#N/A,INDIRECT(ADDRESS($B69+1,BK$38,1,1,"Confirmed Day Zero")))</f>
        <v>#N/A</v>
      </c>
      <c r="BL69" t="e" cm="1">
        <f t="array" aca="1" ref="BL69" ca="1">IF(INDIRECT(ADDRESS($B69+1,BL$38,1,1,"Confirmed Day Zero"))=0,#N/A,INDIRECT(ADDRESS($B69+1,BL$38,1,1,"Confirmed Day Zero")))</f>
        <v>#N/A</v>
      </c>
      <c r="BM69" t="e" cm="1">
        <f t="array" aca="1" ref="BM69" ca="1">IF(INDIRECT(ADDRESS($B69+1,BM$38,1,1,"Confirmed Day Zero"))=0,#N/A,INDIRECT(ADDRESS($B69+1,BM$38,1,1,"Confirmed Day Zero")))</f>
        <v>#N/A</v>
      </c>
      <c r="BN69" t="e" cm="1">
        <f t="array" aca="1" ref="BN69" ca="1">IF(INDIRECT(ADDRESS($B69+1,BN$38,1,1,"Confirmed Day Zero"))=0,#N/A,INDIRECT(ADDRESS($B69+1,BN$38,1,1,"Confirmed Day Zero")))</f>
        <v>#N/A</v>
      </c>
      <c r="BO69" t="e" cm="1">
        <f t="array" aca="1" ref="BO69" ca="1">IF(INDIRECT(ADDRESS($B69+1,BO$38,1,1,"Confirmed Day Zero"))=0,#N/A,INDIRECT(ADDRESS($B69+1,BO$38,1,1,"Confirmed Day Zero")))</f>
        <v>#N/A</v>
      </c>
      <c r="BP69" t="e" cm="1">
        <f t="array" aca="1" ref="BP69" ca="1">IF(INDIRECT(ADDRESS($B69+1,BP$38,1,1,"Confirmed Day Zero"))=0,#N/A,INDIRECT(ADDRESS($B69+1,BP$38,1,1,"Confirmed Day Zero")))</f>
        <v>#N/A</v>
      </c>
      <c r="BQ69" t="e" cm="1">
        <f t="array" aca="1" ref="BQ69" ca="1">IF(INDIRECT(ADDRESS($B69+1,BQ$38,1,1,"Confirmed Day Zero"))=0,#N/A,INDIRECT(ADDRESS($B69+1,BQ$38,1,1,"Confirmed Day Zero")))</f>
        <v>#N/A</v>
      </c>
      <c r="BR69" t="e" cm="1">
        <f t="array" aca="1" ref="BR69" ca="1">IF(INDIRECT(ADDRESS($B69+1,BR$38,1,1,"Confirmed Day Zero"))=0,#N/A,INDIRECT(ADDRESS($B69+1,BR$38,1,1,"Confirmed Day Zero")))</f>
        <v>#N/A</v>
      </c>
      <c r="BS69" t="e" cm="1">
        <f t="array" aca="1" ref="BS69" ca="1">IF(INDIRECT(ADDRESS($B69+1,BS$38,1,1,"Confirmed Day Zero"))=0,#N/A,INDIRECT(ADDRESS($B69+1,BS$38,1,1,"Confirmed Day Zero")))</f>
        <v>#N/A</v>
      </c>
      <c r="BT69" t="e" cm="1">
        <f t="array" aca="1" ref="BT69" ca="1">IF(INDIRECT(ADDRESS($B69+1,BT$38,1,1,"Confirmed Day Zero"))=0,#N/A,INDIRECT(ADDRESS($B69+1,BT$38,1,1,"Confirmed Day Zero")))</f>
        <v>#N/A</v>
      </c>
      <c r="BU69" t="e" cm="1">
        <f t="array" aca="1" ref="BU69" ca="1">IF(INDIRECT(ADDRESS($B69+1,BU$38,1,1,"Confirmed Day Zero"))=0,#N/A,INDIRECT(ADDRESS($B69+1,BU$38,1,1,"Confirmed Day Zero")))</f>
        <v>#N/A</v>
      </c>
      <c r="BV69" t="e" cm="1">
        <f t="array" aca="1" ref="BV69" ca="1">IF(INDIRECT(ADDRESS($B69+1,BV$38,1,1,"Confirmed Day Zero"))=0,#N/A,INDIRECT(ADDRESS($B69+1,BV$38,1,1,"Confirmed Day Zero")))</f>
        <v>#N/A</v>
      </c>
      <c r="BW69" t="e" cm="1">
        <f t="array" aca="1" ref="BW69" ca="1">IF(INDIRECT(ADDRESS($B69+1,BW$38,1,1,"Confirmed Day Zero"))=0,#N/A,INDIRECT(ADDRESS($B69+1,BW$38,1,1,"Confirmed Day Zero")))</f>
        <v>#N/A</v>
      </c>
      <c r="BX69" t="e" cm="1">
        <f t="array" aca="1" ref="BX69" ca="1">IF(INDIRECT(ADDRESS($B69+1,BX$38,1,1,"Confirmed Day Zero"))=0,#N/A,INDIRECT(ADDRESS($B69+1,BX$38,1,1,"Confirmed Day Zero")))</f>
        <v>#N/A</v>
      </c>
      <c r="BY69" t="e" cm="1">
        <f t="array" aca="1" ref="BY69" ca="1">IF(INDIRECT(ADDRESS($B69+1,BY$38,1,1,"Confirmed Day Zero"))=0,#N/A,INDIRECT(ADDRESS($B69+1,BY$38,1,1,"Confirmed Day Zero")))</f>
        <v>#N/A</v>
      </c>
      <c r="BZ69" t="e" cm="1">
        <f t="array" aca="1" ref="BZ69" ca="1">IF(INDIRECT(ADDRESS($B69+1,BZ$38,1,1,"Confirmed Day Zero"))=0,#N/A,INDIRECT(ADDRESS($B69+1,BZ$38,1,1,"Confirmed Day Zero")))</f>
        <v>#N/A</v>
      </c>
      <c r="CA69" t="e" cm="1">
        <f t="array" aca="1" ref="CA69" ca="1">IF(INDIRECT(ADDRESS($B69+1,CA$38,1,1,"Confirmed Day Zero"))=0,#N/A,INDIRECT(ADDRESS($B69+1,CA$38,1,1,"Confirmed Day Zero")))</f>
        <v>#N/A</v>
      </c>
      <c r="CB69" t="e" cm="1">
        <f t="array" aca="1" ref="CB69" ca="1">IF(INDIRECT(ADDRESS($B69+1,CB$38,1,1,"Confirmed Day Zero"))=0,#N/A,INDIRECT(ADDRESS($B69+1,CB$38,1,1,"Confirmed Day Zero")))</f>
        <v>#N/A</v>
      </c>
      <c r="CC69" t="e" cm="1">
        <f t="array" aca="1" ref="CC69" ca="1">IF(INDIRECT(ADDRESS($B69+1,CC$38,1,1,"Confirmed Day Zero"))=0,#N/A,INDIRECT(ADDRESS($B69+1,CC$38,1,1,"Confirmed Day Zero")))</f>
        <v>#N/A</v>
      </c>
      <c r="CD69" t="e" cm="1">
        <f t="array" aca="1" ref="CD69" ca="1">IF(INDIRECT(ADDRESS($B69+1,CD$38,1,1,"Confirmed Day Zero"))=0,#N/A,INDIRECT(ADDRESS($B69+1,CD$38,1,1,"Confirmed Day Zero")))</f>
        <v>#N/A</v>
      </c>
      <c r="CE69" t="e" cm="1">
        <f t="array" aca="1" ref="CE69" ca="1">IF(INDIRECT(ADDRESS($B69+1,CE$38,1,1,"Confirmed Day Zero"))=0,#N/A,INDIRECT(ADDRESS($B69+1,CE$38,1,1,"Confirmed Day Zero")))</f>
        <v>#N/A</v>
      </c>
      <c r="CF69" t="e" cm="1">
        <f t="array" aca="1" ref="CF69" ca="1">IF(INDIRECT(ADDRESS($B69+1,CF$38,1,1,"Confirmed Day Zero"))=0,#N/A,INDIRECT(ADDRESS($B69+1,CF$38,1,1,"Confirmed Day Zero")))</f>
        <v>#N/A</v>
      </c>
      <c r="CG69" t="e" cm="1">
        <f t="array" aca="1" ref="CG69" ca="1">IF(INDIRECT(ADDRESS($B69+1,CG$38,1,1,"Confirmed Day Zero"))=0,#N/A,INDIRECT(ADDRESS($B69+1,CG$38,1,1,"Confirmed Day Zero")))</f>
        <v>#N/A</v>
      </c>
      <c r="CH69" t="e" cm="1">
        <f t="array" aca="1" ref="CH69" ca="1">IF(INDIRECT(ADDRESS($B69+1,CH$38,1,1,"Confirmed Day Zero"))=0,#N/A,INDIRECT(ADDRESS($B69+1,CH$38,1,1,"Confirmed Day Zero")))</f>
        <v>#N/A</v>
      </c>
      <c r="CI69" t="e" cm="1">
        <f t="array" aca="1" ref="CI69" ca="1">IF(INDIRECT(ADDRESS($B69+1,CI$38,1,1,"Confirmed Day Zero"))=0,#N/A,INDIRECT(ADDRESS($B69+1,CI$38,1,1,"Confirmed Day Zero")))</f>
        <v>#N/A</v>
      </c>
      <c r="CJ69" t="e" cm="1">
        <f t="array" aca="1" ref="CJ69" ca="1">IF(INDIRECT(ADDRESS($B69+1,CJ$38,1,1,"Confirmed Day Zero"))=0,#N/A,INDIRECT(ADDRESS($B69+1,CJ$38,1,1,"Confirmed Day Zero")))</f>
        <v>#N/A</v>
      </c>
      <c r="CK69" t="e" cm="1">
        <f t="array" aca="1" ref="CK69" ca="1">IF(INDIRECT(ADDRESS($B69+1,CK$38,1,1,"Confirmed Day Zero"))=0,#N/A,INDIRECT(ADDRESS($B69+1,CK$38,1,1,"Confirmed Day Zero")))</f>
        <v>#N/A</v>
      </c>
      <c r="CL69" t="e" cm="1">
        <f t="array" aca="1" ref="CL69" ca="1">IF(INDIRECT(ADDRESS($B69+1,CL$38,1,1,"Confirmed Day Zero"))=0,#N/A,INDIRECT(ADDRESS($B69+1,CL$38,1,1,"Confirmed Day Zero")))</f>
        <v>#N/A</v>
      </c>
      <c r="CM69" t="e" cm="1">
        <f t="array" aca="1" ref="CM69" ca="1">IF(INDIRECT(ADDRESS($B69+1,CM$38,1,1,"Confirmed Day Zero"))=0,#N/A,INDIRECT(ADDRESS($B69+1,CM$38,1,1,"Confirmed Day Zero")))</f>
        <v>#N/A</v>
      </c>
      <c r="CN69" t="e" cm="1">
        <f t="array" aca="1" ref="CN69" ca="1">IF(INDIRECT(ADDRESS($B69+1,CN$38,1,1,"Confirmed Day Zero"))=0,#N/A,INDIRECT(ADDRESS($B69+1,CN$38,1,1,"Confirmed Day Zero")))</f>
        <v>#N/A</v>
      </c>
      <c r="CO69" t="e" cm="1">
        <f t="array" aca="1" ref="CO69" ca="1">IF(INDIRECT(ADDRESS($B69+1,CO$38,1,1,"Confirmed Day Zero"))=0,#N/A,INDIRECT(ADDRESS($B69+1,CO$38,1,1,"Confirmed Day Zero")))</f>
        <v>#N/A</v>
      </c>
      <c r="CP69" t="e" cm="1">
        <f t="array" aca="1" ref="CP69" ca="1">IF(INDIRECT(ADDRESS($B69+1,CP$38,1,1,"Confirmed Day Zero"))=0,#N/A,INDIRECT(ADDRESS($B69+1,CP$38,1,1,"Confirmed Day Zero")))</f>
        <v>#N/A</v>
      </c>
      <c r="CQ69" t="e" cm="1">
        <f t="array" aca="1" ref="CQ69" ca="1">IF(INDIRECT(ADDRESS($B69+1,CQ$38,1,1,"Confirmed Day Zero"))=0,#N/A,INDIRECT(ADDRESS($B69+1,CQ$38,1,1,"Confirmed Day Zero")))</f>
        <v>#N/A</v>
      </c>
      <c r="CR69" t="e" cm="1">
        <f t="array" aca="1" ref="CR69" ca="1">IF(INDIRECT(ADDRESS($B69+1,CR$38,1,1,"Confirmed Day Zero"))=0,#N/A,INDIRECT(ADDRESS($B69+1,CR$38,1,1,"Confirmed Day Zero")))</f>
        <v>#N/A</v>
      </c>
    </row>
    <row r="70" spans="1:96" x14ac:dyDescent="0.25">
      <c r="B70" s="12">
        <f t="shared" si="52"/>
        <v>28</v>
      </c>
      <c r="C70" t="str" cm="1">
        <f t="array" aca="1" ref="C70" ca="1">INDIRECT(ADDRESS($B70+1,1,1,1,"Confirmed Day Zero"))</f>
        <v>US Minnesota</v>
      </c>
      <c r="D70" s="1" cm="1">
        <f t="array" aca="1" ref="D70" ca="1">IF(INDIRECT(ADDRESS($B70+1,D$38,1,1,"Confirmed Day Zero"))=0,#N/A,INDIRECT(ADDRESS($B70+1,D$38,1,1,"Confirmed Day Zero")))</f>
        <v>5639632</v>
      </c>
      <c r="E70" cm="1">
        <f t="array" aca="1" ref="E70" ca="1">IF(INDIRECT(ADDRESS($B70+1,E$38,1,1,"Confirmed Day Zero"))=0,#N/A,INDIRECT(ADDRESS($B70+1,E$38,1,1,"Confirmed Day Zero")))</f>
        <v>35</v>
      </c>
      <c r="F70" cm="1">
        <f t="array" aca="1" ref="F70" ca="1">IF(INDIRECT(ADDRESS($B70+1,F$38,1,1,"Confirmed Day Zero"))=0,#N/A,INDIRECT(ADDRESS($B70+1,F$38,1,1,"Confirmed Day Zero")))</f>
        <v>54</v>
      </c>
      <c r="G70" cm="1">
        <f t="array" aca="1" ref="G70" ca="1">IF(INDIRECT(ADDRESS($B70+1,G$38,1,1,"Confirmed Day Zero"))=0,#N/A,INDIRECT(ADDRESS($B70+1,G$38,1,1,"Confirmed Day Zero")))</f>
        <v>60</v>
      </c>
      <c r="H70" cm="1">
        <f t="array" aca="1" ref="H70" ca="1">IF(INDIRECT(ADDRESS($B70+1,H$38,1,1,"Confirmed Day Zero"))=0,#N/A,INDIRECT(ADDRESS($B70+1,H$38,1,1,"Confirmed Day Zero")))</f>
        <v>77</v>
      </c>
      <c r="I70" cm="1">
        <f t="array" aca="1" ref="I70" ca="1">IF(INDIRECT(ADDRESS($B70+1,I$38,1,1,"Confirmed Day Zero"))=0,#N/A,INDIRECT(ADDRESS($B70+1,I$38,1,1,"Confirmed Day Zero")))</f>
        <v>89</v>
      </c>
      <c r="J70" cm="1">
        <f t="array" aca="1" ref="J70" ca="1">IF(INDIRECT(ADDRESS($B70+1,J$38,1,1,"Confirmed Day Zero"))=0,#N/A,INDIRECT(ADDRESS($B70+1,J$38,1,1,"Confirmed Day Zero")))</f>
        <v>115</v>
      </c>
      <c r="K70" cm="1">
        <f t="array" aca="1" ref="K70" ca="1">IF(INDIRECT(ADDRESS($B70+1,K$38,1,1,"Confirmed Day Zero"))=0,#N/A,INDIRECT(ADDRESS($B70+1,K$38,1,1,"Confirmed Day Zero")))</f>
        <v>138</v>
      </c>
      <c r="L70" cm="1">
        <f t="array" aca="1" ref="L70" ca="1">IF(INDIRECT(ADDRESS($B70+1,L$38,1,1,"Confirmed Day Zero"))=0,#N/A,INDIRECT(ADDRESS($B70+1,L$38,1,1,"Confirmed Day Zero")))</f>
        <v>169</v>
      </c>
      <c r="M70" cm="1">
        <f t="array" aca="1" ref="M70" ca="1">IF(INDIRECT(ADDRESS($B70+1,M$38,1,1,"Confirmed Day Zero"))=0,#N/A,INDIRECT(ADDRESS($B70+1,M$38,1,1,"Confirmed Day Zero")))</f>
        <v>235</v>
      </c>
      <c r="N70" cm="1">
        <f t="array" aca="1" ref="N70" ca="1">IF(INDIRECT(ADDRESS($B70+1,N$38,1,1,"Confirmed Day Zero"))=0,#N/A,INDIRECT(ADDRESS($B70+1,N$38,1,1,"Confirmed Day Zero")))</f>
        <v>262</v>
      </c>
      <c r="O70" cm="1">
        <f t="array" aca="1" ref="O70" ca="1">IF(INDIRECT(ADDRESS($B70+1,O$38,1,1,"Confirmed Day Zero"))=0,#N/A,INDIRECT(ADDRESS($B70+1,O$38,1,1,"Confirmed Day Zero")))</f>
        <v>287</v>
      </c>
      <c r="P70" cm="1">
        <f t="array" aca="1" ref="P70" ca="1">IF(INDIRECT(ADDRESS($B70+1,P$38,1,1,"Confirmed Day Zero"))=0,#N/A,INDIRECT(ADDRESS($B70+1,P$38,1,1,"Confirmed Day Zero")))</f>
        <v>346</v>
      </c>
      <c r="Q70" cm="1">
        <f t="array" aca="1" ref="Q70" ca="1">IF(INDIRECT(ADDRESS($B70+1,Q$38,1,1,"Confirmed Day Zero"))=0,#N/A,INDIRECT(ADDRESS($B70+1,Q$38,1,1,"Confirmed Day Zero")))</f>
        <v>398</v>
      </c>
      <c r="R70" cm="1">
        <f t="array" aca="1" ref="R70" ca="1">IF(INDIRECT(ADDRESS($B70+1,R$38,1,1,"Confirmed Day Zero"))=0,#N/A,INDIRECT(ADDRESS($B70+1,R$38,1,1,"Confirmed Day Zero")))</f>
        <v>441</v>
      </c>
      <c r="S70" cm="1">
        <f t="array" aca="1" ref="S70" ca="1">IF(INDIRECT(ADDRESS($B70+1,S$38,1,1,"Confirmed Day Zero"))=0,#N/A,INDIRECT(ADDRESS($B70+1,S$38,1,1,"Confirmed Day Zero")))</f>
        <v>503</v>
      </c>
      <c r="T70" cm="1">
        <f t="array" aca="1" ref="T70" ca="1">IF(INDIRECT(ADDRESS($B70+1,T$38,1,1,"Confirmed Day Zero"))=0,#N/A,INDIRECT(ADDRESS($B70+1,T$38,1,1,"Confirmed Day Zero")))</f>
        <v>576</v>
      </c>
      <c r="U70" cm="1">
        <f t="array" aca="1" ref="U70" ca="1">IF(INDIRECT(ADDRESS($B70+1,U$38,1,1,"Confirmed Day Zero"))=0,#N/A,INDIRECT(ADDRESS($B70+1,U$38,1,1,"Confirmed Day Zero")))</f>
        <v>629</v>
      </c>
      <c r="V70" cm="1">
        <f t="array" aca="1" ref="V70" ca="1">IF(INDIRECT(ADDRESS($B70+1,V$38,1,1,"Confirmed Day Zero"))=0,#N/A,INDIRECT(ADDRESS($B70+1,V$38,1,1,"Confirmed Day Zero")))</f>
        <v>689</v>
      </c>
      <c r="W70" cm="1">
        <f t="array" aca="1" ref="W70" ca="1">IF(INDIRECT(ADDRESS($B70+1,W$38,1,1,"Confirmed Day Zero"))=0,#N/A,INDIRECT(ADDRESS($B70+1,W$38,1,1,"Confirmed Day Zero")))</f>
        <v>742</v>
      </c>
      <c r="X70" cm="1">
        <f t="array" aca="1" ref="X70" ca="1">IF(INDIRECT(ADDRESS($B70+1,X$38,1,1,"Confirmed Day Zero"))=0,#N/A,INDIRECT(ADDRESS($B70+1,X$38,1,1,"Confirmed Day Zero")))</f>
        <v>789</v>
      </c>
      <c r="Y70" cm="1">
        <f t="array" aca="1" ref="Y70" ca="1">IF(INDIRECT(ADDRESS($B70+1,Y$38,1,1,"Confirmed Day Zero"))=0,#N/A,INDIRECT(ADDRESS($B70+1,Y$38,1,1,"Confirmed Day Zero")))</f>
        <v>865</v>
      </c>
      <c r="Z70" cm="1">
        <f t="array" aca="1" ref="Z70" ca="1">IF(INDIRECT(ADDRESS($B70+1,Z$38,1,1,"Confirmed Day Zero"))=0,#N/A,INDIRECT(ADDRESS($B70+1,Z$38,1,1,"Confirmed Day Zero")))</f>
        <v>935</v>
      </c>
      <c r="AA70" cm="1">
        <f t="array" aca="1" ref="AA70" ca="1">IF(INDIRECT(ADDRESS($B70+1,AA$38,1,1,"Confirmed Day Zero"))=0,#N/A,INDIRECT(ADDRESS($B70+1,AA$38,1,1,"Confirmed Day Zero")))</f>
        <v>986</v>
      </c>
      <c r="AB70" cm="1">
        <f t="array" aca="1" ref="AB70" ca="1">IF(INDIRECT(ADDRESS($B70+1,AB$38,1,1,"Confirmed Day Zero"))=0,#N/A,INDIRECT(ADDRESS($B70+1,AB$38,1,1,"Confirmed Day Zero")))</f>
        <v>1069</v>
      </c>
      <c r="AC70" cm="1">
        <f t="array" aca="1" ref="AC70" ca="1">IF(INDIRECT(ADDRESS($B70+1,AC$38,1,1,"Confirmed Day Zero"))=0,#N/A,INDIRECT(ADDRESS($B70+1,AC$38,1,1,"Confirmed Day Zero")))</f>
        <v>1154</v>
      </c>
      <c r="AD70" cm="1">
        <f t="array" aca="1" ref="AD70" ca="1">IF(INDIRECT(ADDRESS($B70+1,AD$38,1,1,"Confirmed Day Zero"))=0,#N/A,INDIRECT(ADDRESS($B70+1,AD$38,1,1,"Confirmed Day Zero")))</f>
        <v>1242</v>
      </c>
      <c r="AE70" cm="1">
        <f t="array" aca="1" ref="AE70" ca="1">IF(INDIRECT(ADDRESS($B70+1,AE$38,1,1,"Confirmed Day Zero"))=0,#N/A,INDIRECT(ADDRESS($B70+1,AE$38,1,1,"Confirmed Day Zero")))</f>
        <v>1336</v>
      </c>
      <c r="AF70" cm="1">
        <f t="array" aca="1" ref="AF70" ca="1">IF(INDIRECT(ADDRESS($B70+1,AF$38,1,1,"Confirmed Day Zero"))=0,#N/A,INDIRECT(ADDRESS($B70+1,AF$38,1,1,"Confirmed Day Zero")))</f>
        <v>1427</v>
      </c>
      <c r="AG70" cm="1">
        <f t="array" aca="1" ref="AG70" ca="1">IF(INDIRECT(ADDRESS($B70+1,AG$38,1,1,"Confirmed Day Zero"))=0,#N/A,INDIRECT(ADDRESS($B70+1,AG$38,1,1,"Confirmed Day Zero")))</f>
        <v>1621</v>
      </c>
      <c r="AH70" cm="1">
        <f t="array" aca="1" ref="AH70" ca="1">IF(INDIRECT(ADDRESS($B70+1,AH$38,1,1,"Confirmed Day Zero"))=0,#N/A,INDIRECT(ADDRESS($B70+1,AH$38,1,1,"Confirmed Day Zero")))</f>
        <v>1650</v>
      </c>
      <c r="AI70" cm="1">
        <f t="array" aca="1" ref="AI70" ca="1">IF(INDIRECT(ADDRESS($B70+1,AI$38,1,1,"Confirmed Day Zero"))=0,#N/A,INDIRECT(ADDRESS($B70+1,AI$38,1,1,"Confirmed Day Zero")))</f>
        <v>1695</v>
      </c>
      <c r="AJ70" cm="1">
        <f t="array" aca="1" ref="AJ70" ca="1">IF(INDIRECT(ADDRESS($B70+1,AJ$38,1,1,"Confirmed Day Zero"))=0,#N/A,INDIRECT(ADDRESS($B70+1,AJ$38,1,1,"Confirmed Day Zero")))</f>
        <v>1809</v>
      </c>
      <c r="AK70" cm="1">
        <f t="array" aca="1" ref="AK70" ca="1">IF(INDIRECT(ADDRESS($B70+1,AK$38,1,1,"Confirmed Day Zero"))=0,#N/A,INDIRECT(ADDRESS($B70+1,AK$38,1,1,"Confirmed Day Zero")))</f>
        <v>1912</v>
      </c>
      <c r="AL70" cm="1">
        <f t="array" aca="1" ref="AL70" ca="1">IF(INDIRECT(ADDRESS($B70+1,AL$38,1,1,"Confirmed Day Zero"))=0,#N/A,INDIRECT(ADDRESS($B70+1,AL$38,1,1,"Confirmed Day Zero")))</f>
        <v>2071</v>
      </c>
      <c r="AM70" t="e" cm="1">
        <f t="array" aca="1" ref="AM70" ca="1">IF(INDIRECT(ADDRESS($B70+1,AM$38,1,1,"Confirmed Day Zero"))=0,#N/A,INDIRECT(ADDRESS($B70+1,AM$38,1,1,"Confirmed Day Zero")))</f>
        <v>#N/A</v>
      </c>
      <c r="AN70" t="e" cm="1">
        <f t="array" aca="1" ref="AN70" ca="1">IF(INDIRECT(ADDRESS($B70+1,AN$38,1,1,"Confirmed Day Zero"))=0,#N/A,INDIRECT(ADDRESS($B70+1,AN$38,1,1,"Confirmed Day Zero")))</f>
        <v>#N/A</v>
      </c>
      <c r="AO70" t="e" cm="1">
        <f t="array" aca="1" ref="AO70" ca="1">IF(INDIRECT(ADDRESS($B70+1,AO$38,1,1,"Confirmed Day Zero"))=0,#N/A,INDIRECT(ADDRESS($B70+1,AO$38,1,1,"Confirmed Day Zero")))</f>
        <v>#N/A</v>
      </c>
      <c r="AP70" t="e" cm="1">
        <f t="array" aca="1" ref="AP70" ca="1">IF(INDIRECT(ADDRESS($B70+1,AP$38,1,1,"Confirmed Day Zero"))=0,#N/A,INDIRECT(ADDRESS($B70+1,AP$38,1,1,"Confirmed Day Zero")))</f>
        <v>#N/A</v>
      </c>
      <c r="AQ70" t="e" cm="1">
        <f t="array" aca="1" ref="AQ70" ca="1">IF(INDIRECT(ADDRESS($B70+1,AQ$38,1,1,"Confirmed Day Zero"))=0,#N/A,INDIRECT(ADDRESS($B70+1,AQ$38,1,1,"Confirmed Day Zero")))</f>
        <v>#N/A</v>
      </c>
      <c r="AR70" t="e" cm="1">
        <f t="array" aca="1" ref="AR70" ca="1">IF(INDIRECT(ADDRESS($B70+1,AR$38,1,1,"Confirmed Day Zero"))=0,#N/A,INDIRECT(ADDRESS($B70+1,AR$38,1,1,"Confirmed Day Zero")))</f>
        <v>#N/A</v>
      </c>
      <c r="AS70" t="e" cm="1">
        <f t="array" aca="1" ref="AS70" ca="1">IF(INDIRECT(ADDRESS($B70+1,AS$38,1,1,"Confirmed Day Zero"))=0,#N/A,INDIRECT(ADDRESS($B70+1,AS$38,1,1,"Confirmed Day Zero")))</f>
        <v>#N/A</v>
      </c>
      <c r="AT70" t="e" cm="1">
        <f t="array" aca="1" ref="AT70" ca="1">IF(INDIRECT(ADDRESS($B70+1,AT$38,1,1,"Confirmed Day Zero"))=0,#N/A,INDIRECT(ADDRESS($B70+1,AT$38,1,1,"Confirmed Day Zero")))</f>
        <v>#N/A</v>
      </c>
      <c r="AU70" t="e" cm="1">
        <f t="array" aca="1" ref="AU70" ca="1">IF(INDIRECT(ADDRESS($B70+1,AU$38,1,1,"Confirmed Day Zero"))=0,#N/A,INDIRECT(ADDRESS($B70+1,AU$38,1,1,"Confirmed Day Zero")))</f>
        <v>#N/A</v>
      </c>
      <c r="AV70" t="e" cm="1">
        <f t="array" aca="1" ref="AV70" ca="1">IF(INDIRECT(ADDRESS($B70+1,AV$38,1,1,"Confirmed Day Zero"))=0,#N/A,INDIRECT(ADDRESS($B70+1,AV$38,1,1,"Confirmed Day Zero")))</f>
        <v>#N/A</v>
      </c>
      <c r="AW70" t="e" cm="1">
        <f t="array" aca="1" ref="AW70" ca="1">IF(INDIRECT(ADDRESS($B70+1,AW$38,1,1,"Confirmed Day Zero"))=0,#N/A,INDIRECT(ADDRESS($B70+1,AW$38,1,1,"Confirmed Day Zero")))</f>
        <v>#N/A</v>
      </c>
      <c r="AX70" t="e" cm="1">
        <f t="array" aca="1" ref="AX70" ca="1">IF(INDIRECT(ADDRESS($B70+1,AX$38,1,1,"Confirmed Day Zero"))=0,#N/A,INDIRECT(ADDRESS($B70+1,AX$38,1,1,"Confirmed Day Zero")))</f>
        <v>#N/A</v>
      </c>
      <c r="AY70" t="e" cm="1">
        <f t="array" aca="1" ref="AY70" ca="1">IF(INDIRECT(ADDRESS($B70+1,AY$38,1,1,"Confirmed Day Zero"))=0,#N/A,INDIRECT(ADDRESS($B70+1,AY$38,1,1,"Confirmed Day Zero")))</f>
        <v>#N/A</v>
      </c>
      <c r="AZ70" t="e" cm="1">
        <f t="array" aca="1" ref="AZ70" ca="1">IF(INDIRECT(ADDRESS($B70+1,AZ$38,1,1,"Confirmed Day Zero"))=0,#N/A,INDIRECT(ADDRESS($B70+1,AZ$38,1,1,"Confirmed Day Zero")))</f>
        <v>#N/A</v>
      </c>
      <c r="BA70" t="e" cm="1">
        <f t="array" aca="1" ref="BA70" ca="1">IF(INDIRECT(ADDRESS($B70+1,BA$38,1,1,"Confirmed Day Zero"))=0,#N/A,INDIRECT(ADDRESS($B70+1,BA$38,1,1,"Confirmed Day Zero")))</f>
        <v>#N/A</v>
      </c>
      <c r="BB70" t="e" cm="1">
        <f t="array" aca="1" ref="BB70" ca="1">IF(INDIRECT(ADDRESS($B70+1,BB$38,1,1,"Confirmed Day Zero"))=0,#N/A,INDIRECT(ADDRESS($B70+1,BB$38,1,1,"Confirmed Day Zero")))</f>
        <v>#N/A</v>
      </c>
      <c r="BC70" t="e" cm="1">
        <f t="array" aca="1" ref="BC70" ca="1">IF(INDIRECT(ADDRESS($B70+1,BC$38,1,1,"Confirmed Day Zero"))=0,#N/A,INDIRECT(ADDRESS($B70+1,BC$38,1,1,"Confirmed Day Zero")))</f>
        <v>#N/A</v>
      </c>
      <c r="BD70" t="e" cm="1">
        <f t="array" aca="1" ref="BD70" ca="1">IF(INDIRECT(ADDRESS($B70+1,BD$38,1,1,"Confirmed Day Zero"))=0,#N/A,INDIRECT(ADDRESS($B70+1,BD$38,1,1,"Confirmed Day Zero")))</f>
        <v>#N/A</v>
      </c>
      <c r="BE70" t="e" cm="1">
        <f t="array" aca="1" ref="BE70" ca="1">IF(INDIRECT(ADDRESS($B70+1,BE$38,1,1,"Confirmed Day Zero"))=0,#N/A,INDIRECT(ADDRESS($B70+1,BE$38,1,1,"Confirmed Day Zero")))</f>
        <v>#N/A</v>
      </c>
      <c r="BF70" t="e" cm="1">
        <f t="array" aca="1" ref="BF70" ca="1">IF(INDIRECT(ADDRESS($B70+1,BF$38,1,1,"Confirmed Day Zero"))=0,#N/A,INDIRECT(ADDRESS($B70+1,BF$38,1,1,"Confirmed Day Zero")))</f>
        <v>#N/A</v>
      </c>
      <c r="BG70" t="e" cm="1">
        <f t="array" aca="1" ref="BG70" ca="1">IF(INDIRECT(ADDRESS($B70+1,BG$38,1,1,"Confirmed Day Zero"))=0,#N/A,INDIRECT(ADDRESS($B70+1,BG$38,1,1,"Confirmed Day Zero")))</f>
        <v>#N/A</v>
      </c>
      <c r="BH70" t="e" cm="1">
        <f t="array" aca="1" ref="BH70" ca="1">IF(INDIRECT(ADDRESS($B70+1,BH$38,1,1,"Confirmed Day Zero"))=0,#N/A,INDIRECT(ADDRESS($B70+1,BH$38,1,1,"Confirmed Day Zero")))</f>
        <v>#N/A</v>
      </c>
      <c r="BI70" t="e" cm="1">
        <f t="array" aca="1" ref="BI70" ca="1">IF(INDIRECT(ADDRESS($B70+1,BI$38,1,1,"Confirmed Day Zero"))=0,#N/A,INDIRECT(ADDRESS($B70+1,BI$38,1,1,"Confirmed Day Zero")))</f>
        <v>#N/A</v>
      </c>
      <c r="BJ70" t="e" cm="1">
        <f t="array" aca="1" ref="BJ70" ca="1">IF(INDIRECT(ADDRESS($B70+1,BJ$38,1,1,"Confirmed Day Zero"))=0,#N/A,INDIRECT(ADDRESS($B70+1,BJ$38,1,1,"Confirmed Day Zero")))</f>
        <v>#N/A</v>
      </c>
      <c r="BK70" t="e" cm="1">
        <f t="array" aca="1" ref="BK70" ca="1">IF(INDIRECT(ADDRESS($B70+1,BK$38,1,1,"Confirmed Day Zero"))=0,#N/A,INDIRECT(ADDRESS($B70+1,BK$38,1,1,"Confirmed Day Zero")))</f>
        <v>#N/A</v>
      </c>
      <c r="BL70" t="e" cm="1">
        <f t="array" aca="1" ref="BL70" ca="1">IF(INDIRECT(ADDRESS($B70+1,BL$38,1,1,"Confirmed Day Zero"))=0,#N/A,INDIRECT(ADDRESS($B70+1,BL$38,1,1,"Confirmed Day Zero")))</f>
        <v>#N/A</v>
      </c>
      <c r="BM70" t="e" cm="1">
        <f t="array" aca="1" ref="BM70" ca="1">IF(INDIRECT(ADDRESS($B70+1,BM$38,1,1,"Confirmed Day Zero"))=0,#N/A,INDIRECT(ADDRESS($B70+1,BM$38,1,1,"Confirmed Day Zero")))</f>
        <v>#N/A</v>
      </c>
      <c r="BN70" t="e" cm="1">
        <f t="array" aca="1" ref="BN70" ca="1">IF(INDIRECT(ADDRESS($B70+1,BN$38,1,1,"Confirmed Day Zero"))=0,#N/A,INDIRECT(ADDRESS($B70+1,BN$38,1,1,"Confirmed Day Zero")))</f>
        <v>#N/A</v>
      </c>
      <c r="BO70" t="e" cm="1">
        <f t="array" aca="1" ref="BO70" ca="1">IF(INDIRECT(ADDRESS($B70+1,BO$38,1,1,"Confirmed Day Zero"))=0,#N/A,INDIRECT(ADDRESS($B70+1,BO$38,1,1,"Confirmed Day Zero")))</f>
        <v>#N/A</v>
      </c>
      <c r="BP70" t="e" cm="1">
        <f t="array" aca="1" ref="BP70" ca="1">IF(INDIRECT(ADDRESS($B70+1,BP$38,1,1,"Confirmed Day Zero"))=0,#N/A,INDIRECT(ADDRESS($B70+1,BP$38,1,1,"Confirmed Day Zero")))</f>
        <v>#N/A</v>
      </c>
      <c r="BQ70" t="e" cm="1">
        <f t="array" aca="1" ref="BQ70" ca="1">IF(INDIRECT(ADDRESS($B70+1,BQ$38,1,1,"Confirmed Day Zero"))=0,#N/A,INDIRECT(ADDRESS($B70+1,BQ$38,1,1,"Confirmed Day Zero")))</f>
        <v>#N/A</v>
      </c>
      <c r="BR70" t="e" cm="1">
        <f t="array" aca="1" ref="BR70" ca="1">IF(INDIRECT(ADDRESS($B70+1,BR$38,1,1,"Confirmed Day Zero"))=0,#N/A,INDIRECT(ADDRESS($B70+1,BR$38,1,1,"Confirmed Day Zero")))</f>
        <v>#N/A</v>
      </c>
      <c r="BS70" t="e" cm="1">
        <f t="array" aca="1" ref="BS70" ca="1">IF(INDIRECT(ADDRESS($B70+1,BS$38,1,1,"Confirmed Day Zero"))=0,#N/A,INDIRECT(ADDRESS($B70+1,BS$38,1,1,"Confirmed Day Zero")))</f>
        <v>#N/A</v>
      </c>
      <c r="BT70" t="e" cm="1">
        <f t="array" aca="1" ref="BT70" ca="1">IF(INDIRECT(ADDRESS($B70+1,BT$38,1,1,"Confirmed Day Zero"))=0,#N/A,INDIRECT(ADDRESS($B70+1,BT$38,1,1,"Confirmed Day Zero")))</f>
        <v>#N/A</v>
      </c>
      <c r="BU70" t="e" cm="1">
        <f t="array" aca="1" ref="BU70" ca="1">IF(INDIRECT(ADDRESS($B70+1,BU$38,1,1,"Confirmed Day Zero"))=0,#N/A,INDIRECT(ADDRESS($B70+1,BU$38,1,1,"Confirmed Day Zero")))</f>
        <v>#N/A</v>
      </c>
      <c r="BV70" t="e" cm="1">
        <f t="array" aca="1" ref="BV70" ca="1">IF(INDIRECT(ADDRESS($B70+1,BV$38,1,1,"Confirmed Day Zero"))=0,#N/A,INDIRECT(ADDRESS($B70+1,BV$38,1,1,"Confirmed Day Zero")))</f>
        <v>#N/A</v>
      </c>
      <c r="BW70" t="e" cm="1">
        <f t="array" aca="1" ref="BW70" ca="1">IF(INDIRECT(ADDRESS($B70+1,BW$38,1,1,"Confirmed Day Zero"))=0,#N/A,INDIRECT(ADDRESS($B70+1,BW$38,1,1,"Confirmed Day Zero")))</f>
        <v>#N/A</v>
      </c>
      <c r="BX70" t="e" cm="1">
        <f t="array" aca="1" ref="BX70" ca="1">IF(INDIRECT(ADDRESS($B70+1,BX$38,1,1,"Confirmed Day Zero"))=0,#N/A,INDIRECT(ADDRESS($B70+1,BX$38,1,1,"Confirmed Day Zero")))</f>
        <v>#N/A</v>
      </c>
      <c r="BY70" t="e" cm="1">
        <f t="array" aca="1" ref="BY70" ca="1">IF(INDIRECT(ADDRESS($B70+1,BY$38,1,1,"Confirmed Day Zero"))=0,#N/A,INDIRECT(ADDRESS($B70+1,BY$38,1,1,"Confirmed Day Zero")))</f>
        <v>#N/A</v>
      </c>
      <c r="BZ70" t="e" cm="1">
        <f t="array" aca="1" ref="BZ70" ca="1">IF(INDIRECT(ADDRESS($B70+1,BZ$38,1,1,"Confirmed Day Zero"))=0,#N/A,INDIRECT(ADDRESS($B70+1,BZ$38,1,1,"Confirmed Day Zero")))</f>
        <v>#N/A</v>
      </c>
      <c r="CA70" t="e" cm="1">
        <f t="array" aca="1" ref="CA70" ca="1">IF(INDIRECT(ADDRESS($B70+1,CA$38,1,1,"Confirmed Day Zero"))=0,#N/A,INDIRECT(ADDRESS($B70+1,CA$38,1,1,"Confirmed Day Zero")))</f>
        <v>#N/A</v>
      </c>
      <c r="CB70" t="e" cm="1">
        <f t="array" aca="1" ref="CB70" ca="1">IF(INDIRECT(ADDRESS($B70+1,CB$38,1,1,"Confirmed Day Zero"))=0,#N/A,INDIRECT(ADDRESS($B70+1,CB$38,1,1,"Confirmed Day Zero")))</f>
        <v>#N/A</v>
      </c>
      <c r="CC70" t="e" cm="1">
        <f t="array" aca="1" ref="CC70" ca="1">IF(INDIRECT(ADDRESS($B70+1,CC$38,1,1,"Confirmed Day Zero"))=0,#N/A,INDIRECT(ADDRESS($B70+1,CC$38,1,1,"Confirmed Day Zero")))</f>
        <v>#N/A</v>
      </c>
      <c r="CD70" t="e" cm="1">
        <f t="array" aca="1" ref="CD70" ca="1">IF(INDIRECT(ADDRESS($B70+1,CD$38,1,1,"Confirmed Day Zero"))=0,#N/A,INDIRECT(ADDRESS($B70+1,CD$38,1,1,"Confirmed Day Zero")))</f>
        <v>#N/A</v>
      </c>
      <c r="CE70" t="e" cm="1">
        <f t="array" aca="1" ref="CE70" ca="1">IF(INDIRECT(ADDRESS($B70+1,CE$38,1,1,"Confirmed Day Zero"))=0,#N/A,INDIRECT(ADDRESS($B70+1,CE$38,1,1,"Confirmed Day Zero")))</f>
        <v>#N/A</v>
      </c>
      <c r="CF70" t="e" cm="1">
        <f t="array" aca="1" ref="CF70" ca="1">IF(INDIRECT(ADDRESS($B70+1,CF$38,1,1,"Confirmed Day Zero"))=0,#N/A,INDIRECT(ADDRESS($B70+1,CF$38,1,1,"Confirmed Day Zero")))</f>
        <v>#N/A</v>
      </c>
      <c r="CG70" t="e" cm="1">
        <f t="array" aca="1" ref="CG70" ca="1">IF(INDIRECT(ADDRESS($B70+1,CG$38,1,1,"Confirmed Day Zero"))=0,#N/A,INDIRECT(ADDRESS($B70+1,CG$38,1,1,"Confirmed Day Zero")))</f>
        <v>#N/A</v>
      </c>
      <c r="CH70" t="e" cm="1">
        <f t="array" aca="1" ref="CH70" ca="1">IF(INDIRECT(ADDRESS($B70+1,CH$38,1,1,"Confirmed Day Zero"))=0,#N/A,INDIRECT(ADDRESS($B70+1,CH$38,1,1,"Confirmed Day Zero")))</f>
        <v>#N/A</v>
      </c>
      <c r="CI70" t="e" cm="1">
        <f t="array" aca="1" ref="CI70" ca="1">IF(INDIRECT(ADDRESS($B70+1,CI$38,1,1,"Confirmed Day Zero"))=0,#N/A,INDIRECT(ADDRESS($B70+1,CI$38,1,1,"Confirmed Day Zero")))</f>
        <v>#N/A</v>
      </c>
      <c r="CJ70" t="e" cm="1">
        <f t="array" aca="1" ref="CJ70" ca="1">IF(INDIRECT(ADDRESS($B70+1,CJ$38,1,1,"Confirmed Day Zero"))=0,#N/A,INDIRECT(ADDRESS($B70+1,CJ$38,1,1,"Confirmed Day Zero")))</f>
        <v>#N/A</v>
      </c>
      <c r="CK70" t="e" cm="1">
        <f t="array" aca="1" ref="CK70" ca="1">IF(INDIRECT(ADDRESS($B70+1,CK$38,1,1,"Confirmed Day Zero"))=0,#N/A,INDIRECT(ADDRESS($B70+1,CK$38,1,1,"Confirmed Day Zero")))</f>
        <v>#N/A</v>
      </c>
      <c r="CL70" t="e" cm="1">
        <f t="array" aca="1" ref="CL70" ca="1">IF(INDIRECT(ADDRESS($B70+1,CL$38,1,1,"Confirmed Day Zero"))=0,#N/A,INDIRECT(ADDRESS($B70+1,CL$38,1,1,"Confirmed Day Zero")))</f>
        <v>#N/A</v>
      </c>
      <c r="CM70" t="e" cm="1">
        <f t="array" aca="1" ref="CM70" ca="1">IF(INDIRECT(ADDRESS($B70+1,CM$38,1,1,"Confirmed Day Zero"))=0,#N/A,INDIRECT(ADDRESS($B70+1,CM$38,1,1,"Confirmed Day Zero")))</f>
        <v>#N/A</v>
      </c>
      <c r="CN70" t="e" cm="1">
        <f t="array" aca="1" ref="CN70" ca="1">IF(INDIRECT(ADDRESS($B70+1,CN$38,1,1,"Confirmed Day Zero"))=0,#N/A,INDIRECT(ADDRESS($B70+1,CN$38,1,1,"Confirmed Day Zero")))</f>
        <v>#N/A</v>
      </c>
      <c r="CO70" t="e" cm="1">
        <f t="array" aca="1" ref="CO70" ca="1">IF(INDIRECT(ADDRESS($B70+1,CO$38,1,1,"Confirmed Day Zero"))=0,#N/A,INDIRECT(ADDRESS($B70+1,CO$38,1,1,"Confirmed Day Zero")))</f>
        <v>#N/A</v>
      </c>
      <c r="CP70" t="e" cm="1">
        <f t="array" aca="1" ref="CP70" ca="1">IF(INDIRECT(ADDRESS($B70+1,CP$38,1,1,"Confirmed Day Zero"))=0,#N/A,INDIRECT(ADDRESS($B70+1,CP$38,1,1,"Confirmed Day Zero")))</f>
        <v>#N/A</v>
      </c>
      <c r="CQ70" t="e" cm="1">
        <f t="array" aca="1" ref="CQ70" ca="1">IF(INDIRECT(ADDRESS($B70+1,CQ$38,1,1,"Confirmed Day Zero"))=0,#N/A,INDIRECT(ADDRESS($B70+1,CQ$38,1,1,"Confirmed Day Zero")))</f>
        <v>#N/A</v>
      </c>
      <c r="CR70" t="e" cm="1">
        <f t="array" aca="1" ref="CR70" ca="1">IF(INDIRECT(ADDRESS($B70+1,CR$38,1,1,"Confirmed Day Zero"))=0,#N/A,INDIRECT(ADDRESS($B70+1,CR$38,1,1,"Confirmed Day Zero")))</f>
        <v>#N/A</v>
      </c>
    </row>
    <row r="71" spans="1:96" x14ac:dyDescent="0.25">
      <c r="B71" s="12">
        <f t="shared" si="52"/>
        <v>29</v>
      </c>
      <c r="C71" t="str" cm="1">
        <f t="array" aca="1" ref="C71" ca="1">INDIRECT(ADDRESS($B71+1,1,1,1,"Confirmed Day Zero"))</f>
        <v>US Mississippi</v>
      </c>
      <c r="D71" s="1" cm="1">
        <f t="array" aca="1" ref="D71" ca="1">IF(INDIRECT(ADDRESS($B71+1,D$38,1,1,"Confirmed Day Zero"))=0,#N/A,INDIRECT(ADDRESS($B71+1,D$38,1,1,"Confirmed Day Zero")))</f>
        <v>2976149</v>
      </c>
      <c r="E71" cm="1">
        <f t="array" aca="1" ref="E71" ca="1">IF(INDIRECT(ADDRESS($B71+1,E$38,1,1,"Confirmed Day Zero"))=0,#N/A,INDIRECT(ADDRESS($B71+1,E$38,1,1,"Confirmed Day Zero")))</f>
        <v>34</v>
      </c>
      <c r="F71" cm="1">
        <f t="array" aca="1" ref="F71" ca="1">IF(INDIRECT(ADDRESS($B71+1,F$38,1,1,"Confirmed Day Zero"))=0,#N/A,INDIRECT(ADDRESS($B71+1,F$38,1,1,"Confirmed Day Zero")))</f>
        <v>50</v>
      </c>
      <c r="G71" cm="1">
        <f t="array" aca="1" ref="G71" ca="1">IF(INDIRECT(ADDRESS($B71+1,G$38,1,1,"Confirmed Day Zero"))=0,#N/A,INDIRECT(ADDRESS($B71+1,G$38,1,1,"Confirmed Day Zero")))</f>
        <v>80</v>
      </c>
      <c r="H71" cm="1">
        <f t="array" aca="1" ref="H71" ca="1">IF(INDIRECT(ADDRESS($B71+1,H$38,1,1,"Confirmed Day Zero"))=0,#N/A,INDIRECT(ADDRESS($B71+1,H$38,1,1,"Confirmed Day Zero")))</f>
        <v>140</v>
      </c>
      <c r="I71" cm="1">
        <f t="array" aca="1" ref="I71" ca="1">IF(INDIRECT(ADDRESS($B71+1,I$38,1,1,"Confirmed Day Zero"))=0,#N/A,INDIRECT(ADDRESS($B71+1,I$38,1,1,"Confirmed Day Zero")))</f>
        <v>207</v>
      </c>
      <c r="J71" cm="1">
        <f t="array" aca="1" ref="J71" ca="1">IF(INDIRECT(ADDRESS($B71+1,J$38,1,1,"Confirmed Day Zero"))=0,#N/A,INDIRECT(ADDRESS($B71+1,J$38,1,1,"Confirmed Day Zero")))</f>
        <v>249</v>
      </c>
      <c r="K71" cm="1">
        <f t="array" aca="1" ref="K71" ca="1">IF(INDIRECT(ADDRESS($B71+1,K$38,1,1,"Confirmed Day Zero"))=0,#N/A,INDIRECT(ADDRESS($B71+1,K$38,1,1,"Confirmed Day Zero")))</f>
        <v>320</v>
      </c>
      <c r="L71" cm="1">
        <f t="array" aca="1" ref="L71" ca="1">IF(INDIRECT(ADDRESS($B71+1,L$38,1,1,"Confirmed Day Zero"))=0,#N/A,INDIRECT(ADDRESS($B71+1,L$38,1,1,"Confirmed Day Zero")))</f>
        <v>377</v>
      </c>
      <c r="M71" cm="1">
        <f t="array" aca="1" ref="M71" ca="1">IF(INDIRECT(ADDRESS($B71+1,M$38,1,1,"Confirmed Day Zero"))=0,#N/A,INDIRECT(ADDRESS($B71+1,M$38,1,1,"Confirmed Day Zero")))</f>
        <v>485</v>
      </c>
      <c r="N71" cm="1">
        <f t="array" aca="1" ref="N71" ca="1">IF(INDIRECT(ADDRESS($B71+1,N$38,1,1,"Confirmed Day Zero"))=0,#N/A,INDIRECT(ADDRESS($B71+1,N$38,1,1,"Confirmed Day Zero")))</f>
        <v>579</v>
      </c>
      <c r="O71" cm="1">
        <f t="array" aca="1" ref="O71" ca="1">IF(INDIRECT(ADDRESS($B71+1,O$38,1,1,"Confirmed Day Zero"))=0,#N/A,INDIRECT(ADDRESS($B71+1,O$38,1,1,"Confirmed Day Zero")))</f>
        <v>663</v>
      </c>
      <c r="P71" cm="1">
        <f t="array" aca="1" ref="P71" ca="1">IF(INDIRECT(ADDRESS($B71+1,P$38,1,1,"Confirmed Day Zero"))=0,#N/A,INDIRECT(ADDRESS($B71+1,P$38,1,1,"Confirmed Day Zero")))</f>
        <v>758</v>
      </c>
      <c r="Q71" cm="1">
        <f t="array" aca="1" ref="Q71" ca="1">IF(INDIRECT(ADDRESS($B71+1,Q$38,1,1,"Confirmed Day Zero"))=0,#N/A,INDIRECT(ADDRESS($B71+1,Q$38,1,1,"Confirmed Day Zero")))</f>
        <v>847</v>
      </c>
      <c r="R71" cm="1">
        <f t="array" aca="1" ref="R71" ca="1">IF(INDIRECT(ADDRESS($B71+1,R$38,1,1,"Confirmed Day Zero"))=0,#N/A,INDIRECT(ADDRESS($B71+1,R$38,1,1,"Confirmed Day Zero")))</f>
        <v>937</v>
      </c>
      <c r="S71" cm="1">
        <f t="array" aca="1" ref="S71" ca="1">IF(INDIRECT(ADDRESS($B71+1,S$38,1,1,"Confirmed Day Zero"))=0,#N/A,INDIRECT(ADDRESS($B71+1,S$38,1,1,"Confirmed Day Zero")))</f>
        <v>1073</v>
      </c>
      <c r="T71" cm="1">
        <f t="array" aca="1" ref="T71" ca="1">IF(INDIRECT(ADDRESS($B71+1,T$38,1,1,"Confirmed Day Zero"))=0,#N/A,INDIRECT(ADDRESS($B71+1,T$38,1,1,"Confirmed Day Zero")))</f>
        <v>1177</v>
      </c>
      <c r="U71" cm="1">
        <f t="array" aca="1" ref="U71" ca="1">IF(INDIRECT(ADDRESS($B71+1,U$38,1,1,"Confirmed Day Zero"))=0,#N/A,INDIRECT(ADDRESS($B71+1,U$38,1,1,"Confirmed Day Zero")))</f>
        <v>1358</v>
      </c>
      <c r="V71" cm="1">
        <f t="array" aca="1" ref="V71" ca="1">IF(INDIRECT(ADDRESS($B71+1,V$38,1,1,"Confirmed Day Zero"))=0,#N/A,INDIRECT(ADDRESS($B71+1,V$38,1,1,"Confirmed Day Zero")))</f>
        <v>1455</v>
      </c>
      <c r="W71" cm="1">
        <f t="array" aca="1" ref="W71" ca="1">IF(INDIRECT(ADDRESS($B71+1,W$38,1,1,"Confirmed Day Zero"))=0,#N/A,INDIRECT(ADDRESS($B71+1,W$38,1,1,"Confirmed Day Zero")))</f>
        <v>1638</v>
      </c>
      <c r="X71" cm="1">
        <f t="array" aca="1" ref="X71" ca="1">IF(INDIRECT(ADDRESS($B71+1,X$38,1,1,"Confirmed Day Zero"))=0,#N/A,INDIRECT(ADDRESS($B71+1,X$38,1,1,"Confirmed Day Zero")))</f>
        <v>1738</v>
      </c>
      <c r="Y71" cm="1">
        <f t="array" aca="1" ref="Y71" ca="1">IF(INDIRECT(ADDRESS($B71+1,Y$38,1,1,"Confirmed Day Zero"))=0,#N/A,INDIRECT(ADDRESS($B71+1,Y$38,1,1,"Confirmed Day Zero")))</f>
        <v>1915</v>
      </c>
      <c r="Z71" cm="1">
        <f t="array" aca="1" ref="Z71" ca="1">IF(INDIRECT(ADDRESS($B71+1,Z$38,1,1,"Confirmed Day Zero"))=0,#N/A,INDIRECT(ADDRESS($B71+1,Z$38,1,1,"Confirmed Day Zero")))</f>
        <v>2003</v>
      </c>
      <c r="AA71" cm="1">
        <f t="array" aca="1" ref="AA71" ca="1">IF(INDIRECT(ADDRESS($B71+1,AA$38,1,1,"Confirmed Day Zero"))=0,#N/A,INDIRECT(ADDRESS($B71+1,AA$38,1,1,"Confirmed Day Zero")))</f>
        <v>2260</v>
      </c>
      <c r="AB71" cm="1">
        <f t="array" aca="1" ref="AB71" ca="1">IF(INDIRECT(ADDRESS($B71+1,AB$38,1,1,"Confirmed Day Zero"))=0,#N/A,INDIRECT(ADDRESS($B71+1,AB$38,1,1,"Confirmed Day Zero")))</f>
        <v>2469</v>
      </c>
      <c r="AC71" cm="1">
        <f t="array" aca="1" ref="AC71" ca="1">IF(INDIRECT(ADDRESS($B71+1,AC$38,1,1,"Confirmed Day Zero"))=0,#N/A,INDIRECT(ADDRESS($B71+1,AC$38,1,1,"Confirmed Day Zero")))</f>
        <v>2642</v>
      </c>
      <c r="AD71" cm="1">
        <f t="array" aca="1" ref="AD71" ca="1">IF(INDIRECT(ADDRESS($B71+1,AD$38,1,1,"Confirmed Day Zero"))=0,#N/A,INDIRECT(ADDRESS($B71+1,AD$38,1,1,"Confirmed Day Zero")))</f>
        <v>2781</v>
      </c>
      <c r="AE71" cm="1">
        <f t="array" aca="1" ref="AE71" ca="1">IF(INDIRECT(ADDRESS($B71+1,AE$38,1,1,"Confirmed Day Zero"))=0,#N/A,INDIRECT(ADDRESS($B71+1,AE$38,1,1,"Confirmed Day Zero")))</f>
        <v>2942</v>
      </c>
      <c r="AF71" cm="1">
        <f t="array" aca="1" ref="AF71" ca="1">IF(INDIRECT(ADDRESS($B71+1,AF$38,1,1,"Confirmed Day Zero"))=0,#N/A,INDIRECT(ADDRESS($B71+1,AF$38,1,1,"Confirmed Day Zero")))</f>
        <v>3087</v>
      </c>
      <c r="AG71" cm="1">
        <f t="array" aca="1" ref="AG71" ca="1">IF(INDIRECT(ADDRESS($B71+1,AG$38,1,1,"Confirmed Day Zero"))=0,#N/A,INDIRECT(ADDRESS($B71+1,AG$38,1,1,"Confirmed Day Zero")))</f>
        <v>3360</v>
      </c>
      <c r="AH71" cm="1">
        <f t="array" aca="1" ref="AH71" ca="1">IF(INDIRECT(ADDRESS($B71+1,AH$38,1,1,"Confirmed Day Zero"))=0,#N/A,INDIRECT(ADDRESS($B71+1,AH$38,1,1,"Confirmed Day Zero")))</f>
        <v>3624</v>
      </c>
      <c r="AI71" cm="1">
        <f t="array" aca="1" ref="AI71" ca="1">IF(INDIRECT(ADDRESS($B71+1,AI$38,1,1,"Confirmed Day Zero"))=0,#N/A,INDIRECT(ADDRESS($B71+1,AI$38,1,1,"Confirmed Day Zero")))</f>
        <v>3793</v>
      </c>
      <c r="AJ71" t="e" cm="1">
        <f t="array" aca="1" ref="AJ71" ca="1">IF(INDIRECT(ADDRESS($B71+1,AJ$38,1,1,"Confirmed Day Zero"))=0,#N/A,INDIRECT(ADDRESS($B71+1,AJ$38,1,1,"Confirmed Day Zero")))</f>
        <v>#N/A</v>
      </c>
      <c r="AK71" t="e" cm="1">
        <f t="array" aca="1" ref="AK71" ca="1">IF(INDIRECT(ADDRESS($B71+1,AK$38,1,1,"Confirmed Day Zero"))=0,#N/A,INDIRECT(ADDRESS($B71+1,AK$38,1,1,"Confirmed Day Zero")))</f>
        <v>#N/A</v>
      </c>
      <c r="AL71" t="e" cm="1">
        <f t="array" aca="1" ref="AL71" ca="1">IF(INDIRECT(ADDRESS($B71+1,AL$38,1,1,"Confirmed Day Zero"))=0,#N/A,INDIRECT(ADDRESS($B71+1,AL$38,1,1,"Confirmed Day Zero")))</f>
        <v>#N/A</v>
      </c>
      <c r="AM71" t="e" cm="1">
        <f t="array" aca="1" ref="AM71" ca="1">IF(INDIRECT(ADDRESS($B71+1,AM$38,1,1,"Confirmed Day Zero"))=0,#N/A,INDIRECT(ADDRESS($B71+1,AM$38,1,1,"Confirmed Day Zero")))</f>
        <v>#N/A</v>
      </c>
      <c r="AN71" t="e" cm="1">
        <f t="array" aca="1" ref="AN71" ca="1">IF(INDIRECT(ADDRESS($B71+1,AN$38,1,1,"Confirmed Day Zero"))=0,#N/A,INDIRECT(ADDRESS($B71+1,AN$38,1,1,"Confirmed Day Zero")))</f>
        <v>#N/A</v>
      </c>
      <c r="AO71" t="e" cm="1">
        <f t="array" aca="1" ref="AO71" ca="1">IF(INDIRECT(ADDRESS($B71+1,AO$38,1,1,"Confirmed Day Zero"))=0,#N/A,INDIRECT(ADDRESS($B71+1,AO$38,1,1,"Confirmed Day Zero")))</f>
        <v>#N/A</v>
      </c>
      <c r="AP71" t="e" cm="1">
        <f t="array" aca="1" ref="AP71" ca="1">IF(INDIRECT(ADDRESS($B71+1,AP$38,1,1,"Confirmed Day Zero"))=0,#N/A,INDIRECT(ADDRESS($B71+1,AP$38,1,1,"Confirmed Day Zero")))</f>
        <v>#N/A</v>
      </c>
      <c r="AQ71" t="e" cm="1">
        <f t="array" aca="1" ref="AQ71" ca="1">IF(INDIRECT(ADDRESS($B71+1,AQ$38,1,1,"Confirmed Day Zero"))=0,#N/A,INDIRECT(ADDRESS($B71+1,AQ$38,1,1,"Confirmed Day Zero")))</f>
        <v>#N/A</v>
      </c>
      <c r="AR71" t="e" cm="1">
        <f t="array" aca="1" ref="AR71" ca="1">IF(INDIRECT(ADDRESS($B71+1,AR$38,1,1,"Confirmed Day Zero"))=0,#N/A,INDIRECT(ADDRESS($B71+1,AR$38,1,1,"Confirmed Day Zero")))</f>
        <v>#N/A</v>
      </c>
      <c r="AS71" t="e" cm="1">
        <f t="array" aca="1" ref="AS71" ca="1">IF(INDIRECT(ADDRESS($B71+1,AS$38,1,1,"Confirmed Day Zero"))=0,#N/A,INDIRECT(ADDRESS($B71+1,AS$38,1,1,"Confirmed Day Zero")))</f>
        <v>#N/A</v>
      </c>
      <c r="AT71" t="e" cm="1">
        <f t="array" aca="1" ref="AT71" ca="1">IF(INDIRECT(ADDRESS($B71+1,AT$38,1,1,"Confirmed Day Zero"))=0,#N/A,INDIRECT(ADDRESS($B71+1,AT$38,1,1,"Confirmed Day Zero")))</f>
        <v>#N/A</v>
      </c>
      <c r="AU71" t="e" cm="1">
        <f t="array" aca="1" ref="AU71" ca="1">IF(INDIRECT(ADDRESS($B71+1,AU$38,1,1,"Confirmed Day Zero"))=0,#N/A,INDIRECT(ADDRESS($B71+1,AU$38,1,1,"Confirmed Day Zero")))</f>
        <v>#N/A</v>
      </c>
      <c r="AV71" t="e" cm="1">
        <f t="array" aca="1" ref="AV71" ca="1">IF(INDIRECT(ADDRESS($B71+1,AV$38,1,1,"Confirmed Day Zero"))=0,#N/A,INDIRECT(ADDRESS($B71+1,AV$38,1,1,"Confirmed Day Zero")))</f>
        <v>#N/A</v>
      </c>
      <c r="AW71" t="e" cm="1">
        <f t="array" aca="1" ref="AW71" ca="1">IF(INDIRECT(ADDRESS($B71+1,AW$38,1,1,"Confirmed Day Zero"))=0,#N/A,INDIRECT(ADDRESS($B71+1,AW$38,1,1,"Confirmed Day Zero")))</f>
        <v>#N/A</v>
      </c>
      <c r="AX71" t="e" cm="1">
        <f t="array" aca="1" ref="AX71" ca="1">IF(INDIRECT(ADDRESS($B71+1,AX$38,1,1,"Confirmed Day Zero"))=0,#N/A,INDIRECT(ADDRESS($B71+1,AX$38,1,1,"Confirmed Day Zero")))</f>
        <v>#N/A</v>
      </c>
      <c r="AY71" t="e" cm="1">
        <f t="array" aca="1" ref="AY71" ca="1">IF(INDIRECT(ADDRESS($B71+1,AY$38,1,1,"Confirmed Day Zero"))=0,#N/A,INDIRECT(ADDRESS($B71+1,AY$38,1,1,"Confirmed Day Zero")))</f>
        <v>#N/A</v>
      </c>
      <c r="AZ71" t="e" cm="1">
        <f t="array" aca="1" ref="AZ71" ca="1">IF(INDIRECT(ADDRESS($B71+1,AZ$38,1,1,"Confirmed Day Zero"))=0,#N/A,INDIRECT(ADDRESS($B71+1,AZ$38,1,1,"Confirmed Day Zero")))</f>
        <v>#N/A</v>
      </c>
      <c r="BA71" t="e" cm="1">
        <f t="array" aca="1" ref="BA71" ca="1">IF(INDIRECT(ADDRESS($B71+1,BA$38,1,1,"Confirmed Day Zero"))=0,#N/A,INDIRECT(ADDRESS($B71+1,BA$38,1,1,"Confirmed Day Zero")))</f>
        <v>#N/A</v>
      </c>
      <c r="BB71" t="e" cm="1">
        <f t="array" aca="1" ref="BB71" ca="1">IF(INDIRECT(ADDRESS($B71+1,BB$38,1,1,"Confirmed Day Zero"))=0,#N/A,INDIRECT(ADDRESS($B71+1,BB$38,1,1,"Confirmed Day Zero")))</f>
        <v>#N/A</v>
      </c>
      <c r="BC71" t="e" cm="1">
        <f t="array" aca="1" ref="BC71" ca="1">IF(INDIRECT(ADDRESS($B71+1,BC$38,1,1,"Confirmed Day Zero"))=0,#N/A,INDIRECT(ADDRESS($B71+1,BC$38,1,1,"Confirmed Day Zero")))</f>
        <v>#N/A</v>
      </c>
      <c r="BD71" t="e" cm="1">
        <f t="array" aca="1" ref="BD71" ca="1">IF(INDIRECT(ADDRESS($B71+1,BD$38,1,1,"Confirmed Day Zero"))=0,#N/A,INDIRECT(ADDRESS($B71+1,BD$38,1,1,"Confirmed Day Zero")))</f>
        <v>#N/A</v>
      </c>
      <c r="BE71" t="e" cm="1">
        <f t="array" aca="1" ref="BE71" ca="1">IF(INDIRECT(ADDRESS($B71+1,BE$38,1,1,"Confirmed Day Zero"))=0,#N/A,INDIRECT(ADDRESS($B71+1,BE$38,1,1,"Confirmed Day Zero")))</f>
        <v>#N/A</v>
      </c>
      <c r="BF71" t="e" cm="1">
        <f t="array" aca="1" ref="BF71" ca="1">IF(INDIRECT(ADDRESS($B71+1,BF$38,1,1,"Confirmed Day Zero"))=0,#N/A,INDIRECT(ADDRESS($B71+1,BF$38,1,1,"Confirmed Day Zero")))</f>
        <v>#N/A</v>
      </c>
      <c r="BG71" t="e" cm="1">
        <f t="array" aca="1" ref="BG71" ca="1">IF(INDIRECT(ADDRESS($B71+1,BG$38,1,1,"Confirmed Day Zero"))=0,#N/A,INDIRECT(ADDRESS($B71+1,BG$38,1,1,"Confirmed Day Zero")))</f>
        <v>#N/A</v>
      </c>
      <c r="BH71" t="e" cm="1">
        <f t="array" aca="1" ref="BH71" ca="1">IF(INDIRECT(ADDRESS($B71+1,BH$38,1,1,"Confirmed Day Zero"))=0,#N/A,INDIRECT(ADDRESS($B71+1,BH$38,1,1,"Confirmed Day Zero")))</f>
        <v>#N/A</v>
      </c>
      <c r="BI71" t="e" cm="1">
        <f t="array" aca="1" ref="BI71" ca="1">IF(INDIRECT(ADDRESS($B71+1,BI$38,1,1,"Confirmed Day Zero"))=0,#N/A,INDIRECT(ADDRESS($B71+1,BI$38,1,1,"Confirmed Day Zero")))</f>
        <v>#N/A</v>
      </c>
      <c r="BJ71" t="e" cm="1">
        <f t="array" aca="1" ref="BJ71" ca="1">IF(INDIRECT(ADDRESS($B71+1,BJ$38,1,1,"Confirmed Day Zero"))=0,#N/A,INDIRECT(ADDRESS($B71+1,BJ$38,1,1,"Confirmed Day Zero")))</f>
        <v>#N/A</v>
      </c>
      <c r="BK71" t="e" cm="1">
        <f t="array" aca="1" ref="BK71" ca="1">IF(INDIRECT(ADDRESS($B71+1,BK$38,1,1,"Confirmed Day Zero"))=0,#N/A,INDIRECT(ADDRESS($B71+1,BK$38,1,1,"Confirmed Day Zero")))</f>
        <v>#N/A</v>
      </c>
      <c r="BL71" t="e" cm="1">
        <f t="array" aca="1" ref="BL71" ca="1">IF(INDIRECT(ADDRESS($B71+1,BL$38,1,1,"Confirmed Day Zero"))=0,#N/A,INDIRECT(ADDRESS($B71+1,BL$38,1,1,"Confirmed Day Zero")))</f>
        <v>#N/A</v>
      </c>
      <c r="BM71" t="e" cm="1">
        <f t="array" aca="1" ref="BM71" ca="1">IF(INDIRECT(ADDRESS($B71+1,BM$38,1,1,"Confirmed Day Zero"))=0,#N/A,INDIRECT(ADDRESS($B71+1,BM$38,1,1,"Confirmed Day Zero")))</f>
        <v>#N/A</v>
      </c>
      <c r="BN71" t="e" cm="1">
        <f t="array" aca="1" ref="BN71" ca="1">IF(INDIRECT(ADDRESS($B71+1,BN$38,1,1,"Confirmed Day Zero"))=0,#N/A,INDIRECT(ADDRESS($B71+1,BN$38,1,1,"Confirmed Day Zero")))</f>
        <v>#N/A</v>
      </c>
      <c r="BO71" t="e" cm="1">
        <f t="array" aca="1" ref="BO71" ca="1">IF(INDIRECT(ADDRESS($B71+1,BO$38,1,1,"Confirmed Day Zero"))=0,#N/A,INDIRECT(ADDRESS($B71+1,BO$38,1,1,"Confirmed Day Zero")))</f>
        <v>#N/A</v>
      </c>
      <c r="BP71" t="e" cm="1">
        <f t="array" aca="1" ref="BP71" ca="1">IF(INDIRECT(ADDRESS($B71+1,BP$38,1,1,"Confirmed Day Zero"))=0,#N/A,INDIRECT(ADDRESS($B71+1,BP$38,1,1,"Confirmed Day Zero")))</f>
        <v>#N/A</v>
      </c>
      <c r="BQ71" t="e" cm="1">
        <f t="array" aca="1" ref="BQ71" ca="1">IF(INDIRECT(ADDRESS($B71+1,BQ$38,1,1,"Confirmed Day Zero"))=0,#N/A,INDIRECT(ADDRESS($B71+1,BQ$38,1,1,"Confirmed Day Zero")))</f>
        <v>#N/A</v>
      </c>
      <c r="BR71" t="e" cm="1">
        <f t="array" aca="1" ref="BR71" ca="1">IF(INDIRECT(ADDRESS($B71+1,BR$38,1,1,"Confirmed Day Zero"))=0,#N/A,INDIRECT(ADDRESS($B71+1,BR$38,1,1,"Confirmed Day Zero")))</f>
        <v>#N/A</v>
      </c>
      <c r="BS71" t="e" cm="1">
        <f t="array" aca="1" ref="BS71" ca="1">IF(INDIRECT(ADDRESS($B71+1,BS$38,1,1,"Confirmed Day Zero"))=0,#N/A,INDIRECT(ADDRESS($B71+1,BS$38,1,1,"Confirmed Day Zero")))</f>
        <v>#N/A</v>
      </c>
      <c r="BT71" t="e" cm="1">
        <f t="array" aca="1" ref="BT71" ca="1">IF(INDIRECT(ADDRESS($B71+1,BT$38,1,1,"Confirmed Day Zero"))=0,#N/A,INDIRECT(ADDRESS($B71+1,BT$38,1,1,"Confirmed Day Zero")))</f>
        <v>#N/A</v>
      </c>
      <c r="BU71" t="e" cm="1">
        <f t="array" aca="1" ref="BU71" ca="1">IF(INDIRECT(ADDRESS($B71+1,BU$38,1,1,"Confirmed Day Zero"))=0,#N/A,INDIRECT(ADDRESS($B71+1,BU$38,1,1,"Confirmed Day Zero")))</f>
        <v>#N/A</v>
      </c>
      <c r="BV71" t="e" cm="1">
        <f t="array" aca="1" ref="BV71" ca="1">IF(INDIRECT(ADDRESS($B71+1,BV$38,1,1,"Confirmed Day Zero"))=0,#N/A,INDIRECT(ADDRESS($B71+1,BV$38,1,1,"Confirmed Day Zero")))</f>
        <v>#N/A</v>
      </c>
      <c r="BW71" t="e" cm="1">
        <f t="array" aca="1" ref="BW71" ca="1">IF(INDIRECT(ADDRESS($B71+1,BW$38,1,1,"Confirmed Day Zero"))=0,#N/A,INDIRECT(ADDRESS($B71+1,BW$38,1,1,"Confirmed Day Zero")))</f>
        <v>#N/A</v>
      </c>
      <c r="BX71" t="e" cm="1">
        <f t="array" aca="1" ref="BX71" ca="1">IF(INDIRECT(ADDRESS($B71+1,BX$38,1,1,"Confirmed Day Zero"))=0,#N/A,INDIRECT(ADDRESS($B71+1,BX$38,1,1,"Confirmed Day Zero")))</f>
        <v>#N/A</v>
      </c>
      <c r="BY71" t="e" cm="1">
        <f t="array" aca="1" ref="BY71" ca="1">IF(INDIRECT(ADDRESS($B71+1,BY$38,1,1,"Confirmed Day Zero"))=0,#N/A,INDIRECT(ADDRESS($B71+1,BY$38,1,1,"Confirmed Day Zero")))</f>
        <v>#N/A</v>
      </c>
      <c r="BZ71" t="e" cm="1">
        <f t="array" aca="1" ref="BZ71" ca="1">IF(INDIRECT(ADDRESS($B71+1,BZ$38,1,1,"Confirmed Day Zero"))=0,#N/A,INDIRECT(ADDRESS($B71+1,BZ$38,1,1,"Confirmed Day Zero")))</f>
        <v>#N/A</v>
      </c>
      <c r="CA71" t="e" cm="1">
        <f t="array" aca="1" ref="CA71" ca="1">IF(INDIRECT(ADDRESS($B71+1,CA$38,1,1,"Confirmed Day Zero"))=0,#N/A,INDIRECT(ADDRESS($B71+1,CA$38,1,1,"Confirmed Day Zero")))</f>
        <v>#N/A</v>
      </c>
      <c r="CB71" t="e" cm="1">
        <f t="array" aca="1" ref="CB71" ca="1">IF(INDIRECT(ADDRESS($B71+1,CB$38,1,1,"Confirmed Day Zero"))=0,#N/A,INDIRECT(ADDRESS($B71+1,CB$38,1,1,"Confirmed Day Zero")))</f>
        <v>#N/A</v>
      </c>
      <c r="CC71" t="e" cm="1">
        <f t="array" aca="1" ref="CC71" ca="1">IF(INDIRECT(ADDRESS($B71+1,CC$38,1,1,"Confirmed Day Zero"))=0,#N/A,INDIRECT(ADDRESS($B71+1,CC$38,1,1,"Confirmed Day Zero")))</f>
        <v>#N/A</v>
      </c>
      <c r="CD71" t="e" cm="1">
        <f t="array" aca="1" ref="CD71" ca="1">IF(INDIRECT(ADDRESS($B71+1,CD$38,1,1,"Confirmed Day Zero"))=0,#N/A,INDIRECT(ADDRESS($B71+1,CD$38,1,1,"Confirmed Day Zero")))</f>
        <v>#N/A</v>
      </c>
      <c r="CE71" t="e" cm="1">
        <f t="array" aca="1" ref="CE71" ca="1">IF(INDIRECT(ADDRESS($B71+1,CE$38,1,1,"Confirmed Day Zero"))=0,#N/A,INDIRECT(ADDRESS($B71+1,CE$38,1,1,"Confirmed Day Zero")))</f>
        <v>#N/A</v>
      </c>
      <c r="CF71" t="e" cm="1">
        <f t="array" aca="1" ref="CF71" ca="1">IF(INDIRECT(ADDRESS($B71+1,CF$38,1,1,"Confirmed Day Zero"))=0,#N/A,INDIRECT(ADDRESS($B71+1,CF$38,1,1,"Confirmed Day Zero")))</f>
        <v>#N/A</v>
      </c>
      <c r="CG71" t="e" cm="1">
        <f t="array" aca="1" ref="CG71" ca="1">IF(INDIRECT(ADDRESS($B71+1,CG$38,1,1,"Confirmed Day Zero"))=0,#N/A,INDIRECT(ADDRESS($B71+1,CG$38,1,1,"Confirmed Day Zero")))</f>
        <v>#N/A</v>
      </c>
      <c r="CH71" t="e" cm="1">
        <f t="array" aca="1" ref="CH71" ca="1">IF(INDIRECT(ADDRESS($B71+1,CH$38,1,1,"Confirmed Day Zero"))=0,#N/A,INDIRECT(ADDRESS($B71+1,CH$38,1,1,"Confirmed Day Zero")))</f>
        <v>#N/A</v>
      </c>
      <c r="CI71" t="e" cm="1">
        <f t="array" aca="1" ref="CI71" ca="1">IF(INDIRECT(ADDRESS($B71+1,CI$38,1,1,"Confirmed Day Zero"))=0,#N/A,INDIRECT(ADDRESS($B71+1,CI$38,1,1,"Confirmed Day Zero")))</f>
        <v>#N/A</v>
      </c>
      <c r="CJ71" t="e" cm="1">
        <f t="array" aca="1" ref="CJ71" ca="1">IF(INDIRECT(ADDRESS($B71+1,CJ$38,1,1,"Confirmed Day Zero"))=0,#N/A,INDIRECT(ADDRESS($B71+1,CJ$38,1,1,"Confirmed Day Zero")))</f>
        <v>#N/A</v>
      </c>
      <c r="CK71" t="e" cm="1">
        <f t="array" aca="1" ref="CK71" ca="1">IF(INDIRECT(ADDRESS($B71+1,CK$38,1,1,"Confirmed Day Zero"))=0,#N/A,INDIRECT(ADDRESS($B71+1,CK$38,1,1,"Confirmed Day Zero")))</f>
        <v>#N/A</v>
      </c>
      <c r="CL71" t="e" cm="1">
        <f t="array" aca="1" ref="CL71" ca="1">IF(INDIRECT(ADDRESS($B71+1,CL$38,1,1,"Confirmed Day Zero"))=0,#N/A,INDIRECT(ADDRESS($B71+1,CL$38,1,1,"Confirmed Day Zero")))</f>
        <v>#N/A</v>
      </c>
      <c r="CM71" t="e" cm="1">
        <f t="array" aca="1" ref="CM71" ca="1">IF(INDIRECT(ADDRESS($B71+1,CM$38,1,1,"Confirmed Day Zero"))=0,#N/A,INDIRECT(ADDRESS($B71+1,CM$38,1,1,"Confirmed Day Zero")))</f>
        <v>#N/A</v>
      </c>
      <c r="CN71" t="e" cm="1">
        <f t="array" aca="1" ref="CN71" ca="1">IF(INDIRECT(ADDRESS($B71+1,CN$38,1,1,"Confirmed Day Zero"))=0,#N/A,INDIRECT(ADDRESS($B71+1,CN$38,1,1,"Confirmed Day Zero")))</f>
        <v>#N/A</v>
      </c>
      <c r="CO71" t="e" cm="1">
        <f t="array" aca="1" ref="CO71" ca="1">IF(INDIRECT(ADDRESS($B71+1,CO$38,1,1,"Confirmed Day Zero"))=0,#N/A,INDIRECT(ADDRESS($B71+1,CO$38,1,1,"Confirmed Day Zero")))</f>
        <v>#N/A</v>
      </c>
      <c r="CP71" t="e" cm="1">
        <f t="array" aca="1" ref="CP71" ca="1">IF(INDIRECT(ADDRESS($B71+1,CP$38,1,1,"Confirmed Day Zero"))=0,#N/A,INDIRECT(ADDRESS($B71+1,CP$38,1,1,"Confirmed Day Zero")))</f>
        <v>#N/A</v>
      </c>
      <c r="CQ71" t="e" cm="1">
        <f t="array" aca="1" ref="CQ71" ca="1">IF(INDIRECT(ADDRESS($B71+1,CQ$38,1,1,"Confirmed Day Zero"))=0,#N/A,INDIRECT(ADDRESS($B71+1,CQ$38,1,1,"Confirmed Day Zero")))</f>
        <v>#N/A</v>
      </c>
      <c r="CR71" t="e" cm="1">
        <f t="array" aca="1" ref="CR71" ca="1">IF(INDIRECT(ADDRESS($B71+1,CR$38,1,1,"Confirmed Day Zero"))=0,#N/A,INDIRECT(ADDRESS($B71+1,CR$38,1,1,"Confirmed Day Zero")))</f>
        <v>#N/A</v>
      </c>
    </row>
    <row r="72" spans="1:96" x14ac:dyDescent="0.25">
      <c r="B72" s="12">
        <f t="shared" si="52"/>
        <v>30</v>
      </c>
      <c r="C72" t="str" cm="1">
        <f t="array" aca="1" ref="C72" ca="1">INDIRECT(ADDRESS($B72+1,1,1,1,"Confirmed Day Zero"))</f>
        <v>US Missouri</v>
      </c>
      <c r="D72" s="1" cm="1">
        <f t="array" aca="1" ref="D72" ca="1">IF(INDIRECT(ADDRESS($B72+1,D$38,1,1,"Confirmed Day Zero"))=0,#N/A,INDIRECT(ADDRESS($B72+1,D$38,1,1,"Confirmed Day Zero")))</f>
        <v>6137428</v>
      </c>
      <c r="E72" cm="1">
        <f t="array" aca="1" ref="E72" ca="1">IF(INDIRECT(ADDRESS($B72+1,E$38,1,1,"Confirmed Day Zero"))=0,#N/A,INDIRECT(ADDRESS($B72+1,E$38,1,1,"Confirmed Day Zero")))</f>
        <v>47</v>
      </c>
      <c r="F72" cm="1">
        <f t="array" aca="1" ref="F72" ca="1">IF(INDIRECT(ADDRESS($B72+1,F$38,1,1,"Confirmed Day Zero"))=0,#N/A,INDIRECT(ADDRESS($B72+1,F$38,1,1,"Confirmed Day Zero")))</f>
        <v>73</v>
      </c>
      <c r="G72" cm="1">
        <f t="array" aca="1" ref="G72" ca="1">IF(INDIRECT(ADDRESS($B72+1,G$38,1,1,"Confirmed Day Zero"))=0,#N/A,INDIRECT(ADDRESS($B72+1,G$38,1,1,"Confirmed Day Zero")))</f>
        <v>90</v>
      </c>
      <c r="H72" cm="1">
        <f t="array" aca="1" ref="H72" ca="1">IF(INDIRECT(ADDRESS($B72+1,H$38,1,1,"Confirmed Day Zero"))=0,#N/A,INDIRECT(ADDRESS($B72+1,H$38,1,1,"Confirmed Day Zero")))</f>
        <v>183</v>
      </c>
      <c r="I72" cm="1">
        <f t="array" aca="1" ref="I72" ca="1">IF(INDIRECT(ADDRESS($B72+1,I$38,1,1,"Confirmed Day Zero"))=0,#N/A,INDIRECT(ADDRESS($B72+1,I$38,1,1,"Confirmed Day Zero")))</f>
        <v>269.5</v>
      </c>
      <c r="J72" cm="1">
        <f t="array" aca="1" ref="J72" ca="1">IF(INDIRECT(ADDRESS($B72+1,J$38,1,1,"Confirmed Day Zero"))=0,#N/A,INDIRECT(ADDRESS($B72+1,J$38,1,1,"Confirmed Day Zero")))</f>
        <v>356</v>
      </c>
      <c r="K72" cm="1">
        <f t="array" aca="1" ref="K72" ca="1">IF(INDIRECT(ADDRESS($B72+1,K$38,1,1,"Confirmed Day Zero"))=0,#N/A,INDIRECT(ADDRESS($B72+1,K$38,1,1,"Confirmed Day Zero")))</f>
        <v>502</v>
      </c>
      <c r="L72" cm="1">
        <f t="array" aca="1" ref="L72" ca="1">IF(INDIRECT(ADDRESS($B72+1,L$38,1,1,"Confirmed Day Zero"))=0,#N/A,INDIRECT(ADDRESS($B72+1,L$38,1,1,"Confirmed Day Zero")))</f>
        <v>669</v>
      </c>
      <c r="M72" cm="1">
        <f t="array" aca="1" ref="M72" ca="1">IF(INDIRECT(ADDRESS($B72+1,M$38,1,1,"Confirmed Day Zero"))=0,#N/A,INDIRECT(ADDRESS($B72+1,M$38,1,1,"Confirmed Day Zero")))</f>
        <v>838</v>
      </c>
      <c r="N72" cm="1">
        <f t="array" aca="1" ref="N72" ca="1">IF(INDIRECT(ADDRESS($B72+1,N$38,1,1,"Confirmed Day Zero"))=0,#N/A,INDIRECT(ADDRESS($B72+1,N$38,1,1,"Confirmed Day Zero")))</f>
        <v>934.5</v>
      </c>
      <c r="O72" cm="1">
        <f t="array" aca="1" ref="O72" ca="1">IF(INDIRECT(ADDRESS($B72+1,O$38,1,1,"Confirmed Day Zero"))=0,#N/A,INDIRECT(ADDRESS($B72+1,O$38,1,1,"Confirmed Day Zero")))</f>
        <v>1031</v>
      </c>
      <c r="P72" cm="1">
        <f t="array" aca="1" ref="P72" ca="1">IF(INDIRECT(ADDRESS($B72+1,P$38,1,1,"Confirmed Day Zero"))=0,#N/A,INDIRECT(ADDRESS($B72+1,P$38,1,1,"Confirmed Day Zero")))</f>
        <v>1327</v>
      </c>
      <c r="Q72" cm="1">
        <f t="array" aca="1" ref="Q72" ca="1">IF(INDIRECT(ADDRESS($B72+1,Q$38,1,1,"Confirmed Day Zero"))=0,#N/A,INDIRECT(ADDRESS($B72+1,Q$38,1,1,"Confirmed Day Zero")))</f>
        <v>1581</v>
      </c>
      <c r="R72" cm="1">
        <f t="array" aca="1" ref="R72" ca="1">IF(INDIRECT(ADDRESS($B72+1,R$38,1,1,"Confirmed Day Zero"))=0,#N/A,INDIRECT(ADDRESS($B72+1,R$38,1,1,"Confirmed Day Zero")))</f>
        <v>1834</v>
      </c>
      <c r="S72" cm="1">
        <f t="array" aca="1" ref="S72" ca="1">IF(INDIRECT(ADDRESS($B72+1,S$38,1,1,"Confirmed Day Zero"))=0,#N/A,INDIRECT(ADDRESS($B72+1,S$38,1,1,"Confirmed Day Zero")))</f>
        <v>2113</v>
      </c>
      <c r="T72" cm="1">
        <f t="array" aca="1" ref="T72" ca="1">IF(INDIRECT(ADDRESS($B72+1,T$38,1,1,"Confirmed Day Zero"))=0,#N/A,INDIRECT(ADDRESS($B72+1,T$38,1,1,"Confirmed Day Zero")))</f>
        <v>2291</v>
      </c>
      <c r="U72" cm="1">
        <f t="array" aca="1" ref="U72" ca="1">IF(INDIRECT(ADDRESS($B72+1,U$38,1,1,"Confirmed Day Zero"))=0,#N/A,INDIRECT(ADDRESS($B72+1,U$38,1,1,"Confirmed Day Zero")))</f>
        <v>2367</v>
      </c>
      <c r="V72" cm="1">
        <f t="array" aca="1" ref="V72" ca="1">IF(INDIRECT(ADDRESS($B72+1,V$38,1,1,"Confirmed Day Zero"))=0,#N/A,INDIRECT(ADDRESS($B72+1,V$38,1,1,"Confirmed Day Zero")))</f>
        <v>2722</v>
      </c>
      <c r="W72" cm="1">
        <f t="array" aca="1" ref="W72" ca="1">IF(INDIRECT(ADDRESS($B72+1,W$38,1,1,"Confirmed Day Zero"))=0,#N/A,INDIRECT(ADDRESS($B72+1,W$38,1,1,"Confirmed Day Zero")))</f>
        <v>3037</v>
      </c>
      <c r="X72" cm="1">
        <f t="array" aca="1" ref="X72" ca="1">IF(INDIRECT(ADDRESS($B72+1,X$38,1,1,"Confirmed Day Zero"))=0,#N/A,INDIRECT(ADDRESS($B72+1,X$38,1,1,"Confirmed Day Zero")))</f>
        <v>3327</v>
      </c>
      <c r="Y72" cm="1">
        <f t="array" aca="1" ref="Y72" ca="1">IF(INDIRECT(ADDRESS($B72+1,Y$38,1,1,"Confirmed Day Zero"))=0,#N/A,INDIRECT(ADDRESS($B72+1,Y$38,1,1,"Confirmed Day Zero")))</f>
        <v>3539</v>
      </c>
      <c r="Z72" cm="1">
        <f t="array" aca="1" ref="Z72" ca="1">IF(INDIRECT(ADDRESS($B72+1,Z$38,1,1,"Confirmed Day Zero"))=0,#N/A,INDIRECT(ADDRESS($B72+1,Z$38,1,1,"Confirmed Day Zero")))</f>
        <v>3799</v>
      </c>
      <c r="AA72" cm="1">
        <f t="array" aca="1" ref="AA72" ca="1">IF(INDIRECT(ADDRESS($B72+1,AA$38,1,1,"Confirmed Day Zero"))=0,#N/A,INDIRECT(ADDRESS($B72+1,AA$38,1,1,"Confirmed Day Zero")))</f>
        <v>4024</v>
      </c>
      <c r="AB72" cm="1">
        <f t="array" aca="1" ref="AB72" ca="1">IF(INDIRECT(ADDRESS($B72+1,AB$38,1,1,"Confirmed Day Zero"))=0,#N/A,INDIRECT(ADDRESS($B72+1,AB$38,1,1,"Confirmed Day Zero")))</f>
        <v>4160</v>
      </c>
      <c r="AC72" cm="1">
        <f t="array" aca="1" ref="AC72" ca="1">IF(INDIRECT(ADDRESS($B72+1,AC$38,1,1,"Confirmed Day Zero"))=0,#N/A,INDIRECT(ADDRESS($B72+1,AC$38,1,1,"Confirmed Day Zero")))</f>
        <v>4388</v>
      </c>
      <c r="AD72" cm="1">
        <f t="array" aca="1" ref="AD72" ca="1">IF(INDIRECT(ADDRESS($B72+1,AD$38,1,1,"Confirmed Day Zero"))=0,#N/A,INDIRECT(ADDRESS($B72+1,AD$38,1,1,"Confirmed Day Zero")))</f>
        <v>4686</v>
      </c>
      <c r="AE72" cm="1">
        <f t="array" aca="1" ref="AE72" ca="1">IF(INDIRECT(ADDRESS($B72+1,AE$38,1,1,"Confirmed Day Zero"))=0,#N/A,INDIRECT(ADDRESS($B72+1,AE$38,1,1,"Confirmed Day Zero")))</f>
        <v>4895</v>
      </c>
      <c r="AF72" cm="1">
        <f t="array" aca="1" ref="AF72" ca="1">IF(INDIRECT(ADDRESS($B72+1,AF$38,1,1,"Confirmed Day Zero"))=0,#N/A,INDIRECT(ADDRESS($B72+1,AF$38,1,1,"Confirmed Day Zero")))</f>
        <v>5111</v>
      </c>
      <c r="AG72" cm="1">
        <f t="array" aca="1" ref="AG72" ca="1">IF(INDIRECT(ADDRESS($B72+1,AG$38,1,1,"Confirmed Day Zero"))=0,#N/A,INDIRECT(ADDRESS($B72+1,AG$38,1,1,"Confirmed Day Zero")))</f>
        <v>5283</v>
      </c>
      <c r="AH72" t="e" cm="1">
        <f t="array" aca="1" ref="AH72" ca="1">IF(INDIRECT(ADDRESS($B72+1,AH$38,1,1,"Confirmed Day Zero"))=0,#N/A,INDIRECT(ADDRESS($B72+1,AH$38,1,1,"Confirmed Day Zero")))</f>
        <v>#N/A</v>
      </c>
      <c r="AI72" t="e" cm="1">
        <f t="array" aca="1" ref="AI72" ca="1">IF(INDIRECT(ADDRESS($B72+1,AI$38,1,1,"Confirmed Day Zero"))=0,#N/A,INDIRECT(ADDRESS($B72+1,AI$38,1,1,"Confirmed Day Zero")))</f>
        <v>#N/A</v>
      </c>
      <c r="AJ72" t="e" cm="1">
        <f t="array" aca="1" ref="AJ72" ca="1">IF(INDIRECT(ADDRESS($B72+1,AJ$38,1,1,"Confirmed Day Zero"))=0,#N/A,INDIRECT(ADDRESS($B72+1,AJ$38,1,1,"Confirmed Day Zero")))</f>
        <v>#N/A</v>
      </c>
      <c r="AK72" t="e" cm="1">
        <f t="array" aca="1" ref="AK72" ca="1">IF(INDIRECT(ADDRESS($B72+1,AK$38,1,1,"Confirmed Day Zero"))=0,#N/A,INDIRECT(ADDRESS($B72+1,AK$38,1,1,"Confirmed Day Zero")))</f>
        <v>#N/A</v>
      </c>
      <c r="AL72" t="e" cm="1">
        <f t="array" aca="1" ref="AL72" ca="1">IF(INDIRECT(ADDRESS($B72+1,AL$38,1,1,"Confirmed Day Zero"))=0,#N/A,INDIRECT(ADDRESS($B72+1,AL$38,1,1,"Confirmed Day Zero")))</f>
        <v>#N/A</v>
      </c>
      <c r="AM72" t="e" cm="1">
        <f t="array" aca="1" ref="AM72" ca="1">IF(INDIRECT(ADDRESS($B72+1,AM$38,1,1,"Confirmed Day Zero"))=0,#N/A,INDIRECT(ADDRESS($B72+1,AM$38,1,1,"Confirmed Day Zero")))</f>
        <v>#N/A</v>
      </c>
      <c r="AN72" t="e" cm="1">
        <f t="array" aca="1" ref="AN72" ca="1">IF(INDIRECT(ADDRESS($B72+1,AN$38,1,1,"Confirmed Day Zero"))=0,#N/A,INDIRECT(ADDRESS($B72+1,AN$38,1,1,"Confirmed Day Zero")))</f>
        <v>#N/A</v>
      </c>
      <c r="AO72" t="e" cm="1">
        <f t="array" aca="1" ref="AO72" ca="1">IF(INDIRECT(ADDRESS($B72+1,AO$38,1,1,"Confirmed Day Zero"))=0,#N/A,INDIRECT(ADDRESS($B72+1,AO$38,1,1,"Confirmed Day Zero")))</f>
        <v>#N/A</v>
      </c>
      <c r="AP72" t="e" cm="1">
        <f t="array" aca="1" ref="AP72" ca="1">IF(INDIRECT(ADDRESS($B72+1,AP$38,1,1,"Confirmed Day Zero"))=0,#N/A,INDIRECT(ADDRESS($B72+1,AP$38,1,1,"Confirmed Day Zero")))</f>
        <v>#N/A</v>
      </c>
      <c r="AQ72" t="e" cm="1">
        <f t="array" aca="1" ref="AQ72" ca="1">IF(INDIRECT(ADDRESS($B72+1,AQ$38,1,1,"Confirmed Day Zero"))=0,#N/A,INDIRECT(ADDRESS($B72+1,AQ$38,1,1,"Confirmed Day Zero")))</f>
        <v>#N/A</v>
      </c>
      <c r="AR72" t="e" cm="1">
        <f t="array" aca="1" ref="AR72" ca="1">IF(INDIRECT(ADDRESS($B72+1,AR$38,1,1,"Confirmed Day Zero"))=0,#N/A,INDIRECT(ADDRESS($B72+1,AR$38,1,1,"Confirmed Day Zero")))</f>
        <v>#N/A</v>
      </c>
      <c r="AS72" t="e" cm="1">
        <f t="array" aca="1" ref="AS72" ca="1">IF(INDIRECT(ADDRESS($B72+1,AS$38,1,1,"Confirmed Day Zero"))=0,#N/A,INDIRECT(ADDRESS($B72+1,AS$38,1,1,"Confirmed Day Zero")))</f>
        <v>#N/A</v>
      </c>
      <c r="AT72" t="e" cm="1">
        <f t="array" aca="1" ref="AT72" ca="1">IF(INDIRECT(ADDRESS($B72+1,AT$38,1,1,"Confirmed Day Zero"))=0,#N/A,INDIRECT(ADDRESS($B72+1,AT$38,1,1,"Confirmed Day Zero")))</f>
        <v>#N/A</v>
      </c>
      <c r="AU72" t="e" cm="1">
        <f t="array" aca="1" ref="AU72" ca="1">IF(INDIRECT(ADDRESS($B72+1,AU$38,1,1,"Confirmed Day Zero"))=0,#N/A,INDIRECT(ADDRESS($B72+1,AU$38,1,1,"Confirmed Day Zero")))</f>
        <v>#N/A</v>
      </c>
      <c r="AV72" t="e" cm="1">
        <f t="array" aca="1" ref="AV72" ca="1">IF(INDIRECT(ADDRESS($B72+1,AV$38,1,1,"Confirmed Day Zero"))=0,#N/A,INDIRECT(ADDRESS($B72+1,AV$38,1,1,"Confirmed Day Zero")))</f>
        <v>#N/A</v>
      </c>
      <c r="AW72" t="e" cm="1">
        <f t="array" aca="1" ref="AW72" ca="1">IF(INDIRECT(ADDRESS($B72+1,AW$38,1,1,"Confirmed Day Zero"))=0,#N/A,INDIRECT(ADDRESS($B72+1,AW$38,1,1,"Confirmed Day Zero")))</f>
        <v>#N/A</v>
      </c>
      <c r="AX72" t="e" cm="1">
        <f t="array" aca="1" ref="AX72" ca="1">IF(INDIRECT(ADDRESS($B72+1,AX$38,1,1,"Confirmed Day Zero"))=0,#N/A,INDIRECT(ADDRESS($B72+1,AX$38,1,1,"Confirmed Day Zero")))</f>
        <v>#N/A</v>
      </c>
      <c r="AY72" t="e" cm="1">
        <f t="array" aca="1" ref="AY72" ca="1">IF(INDIRECT(ADDRESS($B72+1,AY$38,1,1,"Confirmed Day Zero"))=0,#N/A,INDIRECT(ADDRESS($B72+1,AY$38,1,1,"Confirmed Day Zero")))</f>
        <v>#N/A</v>
      </c>
      <c r="AZ72" t="e" cm="1">
        <f t="array" aca="1" ref="AZ72" ca="1">IF(INDIRECT(ADDRESS($B72+1,AZ$38,1,1,"Confirmed Day Zero"))=0,#N/A,INDIRECT(ADDRESS($B72+1,AZ$38,1,1,"Confirmed Day Zero")))</f>
        <v>#N/A</v>
      </c>
      <c r="BA72" t="e" cm="1">
        <f t="array" aca="1" ref="BA72" ca="1">IF(INDIRECT(ADDRESS($B72+1,BA$38,1,1,"Confirmed Day Zero"))=0,#N/A,INDIRECT(ADDRESS($B72+1,BA$38,1,1,"Confirmed Day Zero")))</f>
        <v>#N/A</v>
      </c>
      <c r="BB72" t="e" cm="1">
        <f t="array" aca="1" ref="BB72" ca="1">IF(INDIRECT(ADDRESS($B72+1,BB$38,1,1,"Confirmed Day Zero"))=0,#N/A,INDIRECT(ADDRESS($B72+1,BB$38,1,1,"Confirmed Day Zero")))</f>
        <v>#N/A</v>
      </c>
      <c r="BC72" t="e" cm="1">
        <f t="array" aca="1" ref="BC72" ca="1">IF(INDIRECT(ADDRESS($B72+1,BC$38,1,1,"Confirmed Day Zero"))=0,#N/A,INDIRECT(ADDRESS($B72+1,BC$38,1,1,"Confirmed Day Zero")))</f>
        <v>#N/A</v>
      </c>
      <c r="BD72" t="e" cm="1">
        <f t="array" aca="1" ref="BD72" ca="1">IF(INDIRECT(ADDRESS($B72+1,BD$38,1,1,"Confirmed Day Zero"))=0,#N/A,INDIRECT(ADDRESS($B72+1,BD$38,1,1,"Confirmed Day Zero")))</f>
        <v>#N/A</v>
      </c>
      <c r="BE72" t="e" cm="1">
        <f t="array" aca="1" ref="BE72" ca="1">IF(INDIRECT(ADDRESS($B72+1,BE$38,1,1,"Confirmed Day Zero"))=0,#N/A,INDIRECT(ADDRESS($B72+1,BE$38,1,1,"Confirmed Day Zero")))</f>
        <v>#N/A</v>
      </c>
      <c r="BF72" t="e" cm="1">
        <f t="array" aca="1" ref="BF72" ca="1">IF(INDIRECT(ADDRESS($B72+1,BF$38,1,1,"Confirmed Day Zero"))=0,#N/A,INDIRECT(ADDRESS($B72+1,BF$38,1,1,"Confirmed Day Zero")))</f>
        <v>#N/A</v>
      </c>
      <c r="BG72" t="e" cm="1">
        <f t="array" aca="1" ref="BG72" ca="1">IF(INDIRECT(ADDRESS($B72+1,BG$38,1,1,"Confirmed Day Zero"))=0,#N/A,INDIRECT(ADDRESS($B72+1,BG$38,1,1,"Confirmed Day Zero")))</f>
        <v>#N/A</v>
      </c>
      <c r="BH72" t="e" cm="1">
        <f t="array" aca="1" ref="BH72" ca="1">IF(INDIRECT(ADDRESS($B72+1,BH$38,1,1,"Confirmed Day Zero"))=0,#N/A,INDIRECT(ADDRESS($B72+1,BH$38,1,1,"Confirmed Day Zero")))</f>
        <v>#N/A</v>
      </c>
      <c r="BI72" t="e" cm="1">
        <f t="array" aca="1" ref="BI72" ca="1">IF(INDIRECT(ADDRESS($B72+1,BI$38,1,1,"Confirmed Day Zero"))=0,#N/A,INDIRECT(ADDRESS($B72+1,BI$38,1,1,"Confirmed Day Zero")))</f>
        <v>#N/A</v>
      </c>
      <c r="BJ72" t="e" cm="1">
        <f t="array" aca="1" ref="BJ72" ca="1">IF(INDIRECT(ADDRESS($B72+1,BJ$38,1,1,"Confirmed Day Zero"))=0,#N/A,INDIRECT(ADDRESS($B72+1,BJ$38,1,1,"Confirmed Day Zero")))</f>
        <v>#N/A</v>
      </c>
      <c r="BK72" t="e" cm="1">
        <f t="array" aca="1" ref="BK72" ca="1">IF(INDIRECT(ADDRESS($B72+1,BK$38,1,1,"Confirmed Day Zero"))=0,#N/A,INDIRECT(ADDRESS($B72+1,BK$38,1,1,"Confirmed Day Zero")))</f>
        <v>#N/A</v>
      </c>
      <c r="BL72" t="e" cm="1">
        <f t="array" aca="1" ref="BL72" ca="1">IF(INDIRECT(ADDRESS($B72+1,BL$38,1,1,"Confirmed Day Zero"))=0,#N/A,INDIRECT(ADDRESS($B72+1,BL$38,1,1,"Confirmed Day Zero")))</f>
        <v>#N/A</v>
      </c>
      <c r="BM72" t="e" cm="1">
        <f t="array" aca="1" ref="BM72" ca="1">IF(INDIRECT(ADDRESS($B72+1,BM$38,1,1,"Confirmed Day Zero"))=0,#N/A,INDIRECT(ADDRESS($B72+1,BM$38,1,1,"Confirmed Day Zero")))</f>
        <v>#N/A</v>
      </c>
      <c r="BN72" t="e" cm="1">
        <f t="array" aca="1" ref="BN72" ca="1">IF(INDIRECT(ADDRESS($B72+1,BN$38,1,1,"Confirmed Day Zero"))=0,#N/A,INDIRECT(ADDRESS($B72+1,BN$38,1,1,"Confirmed Day Zero")))</f>
        <v>#N/A</v>
      </c>
      <c r="BO72" t="e" cm="1">
        <f t="array" aca="1" ref="BO72" ca="1">IF(INDIRECT(ADDRESS($B72+1,BO$38,1,1,"Confirmed Day Zero"))=0,#N/A,INDIRECT(ADDRESS($B72+1,BO$38,1,1,"Confirmed Day Zero")))</f>
        <v>#N/A</v>
      </c>
      <c r="BP72" t="e" cm="1">
        <f t="array" aca="1" ref="BP72" ca="1">IF(INDIRECT(ADDRESS($B72+1,BP$38,1,1,"Confirmed Day Zero"))=0,#N/A,INDIRECT(ADDRESS($B72+1,BP$38,1,1,"Confirmed Day Zero")))</f>
        <v>#N/A</v>
      </c>
      <c r="BQ72" t="e" cm="1">
        <f t="array" aca="1" ref="BQ72" ca="1">IF(INDIRECT(ADDRESS($B72+1,BQ$38,1,1,"Confirmed Day Zero"))=0,#N/A,INDIRECT(ADDRESS($B72+1,BQ$38,1,1,"Confirmed Day Zero")))</f>
        <v>#N/A</v>
      </c>
      <c r="BR72" t="e" cm="1">
        <f t="array" aca="1" ref="BR72" ca="1">IF(INDIRECT(ADDRESS($B72+1,BR$38,1,1,"Confirmed Day Zero"))=0,#N/A,INDIRECT(ADDRESS($B72+1,BR$38,1,1,"Confirmed Day Zero")))</f>
        <v>#N/A</v>
      </c>
      <c r="BS72" t="e" cm="1">
        <f t="array" aca="1" ref="BS72" ca="1">IF(INDIRECT(ADDRESS($B72+1,BS$38,1,1,"Confirmed Day Zero"))=0,#N/A,INDIRECT(ADDRESS($B72+1,BS$38,1,1,"Confirmed Day Zero")))</f>
        <v>#N/A</v>
      </c>
      <c r="BT72" t="e" cm="1">
        <f t="array" aca="1" ref="BT72" ca="1">IF(INDIRECT(ADDRESS($B72+1,BT$38,1,1,"Confirmed Day Zero"))=0,#N/A,INDIRECT(ADDRESS($B72+1,BT$38,1,1,"Confirmed Day Zero")))</f>
        <v>#N/A</v>
      </c>
      <c r="BU72" t="e" cm="1">
        <f t="array" aca="1" ref="BU72" ca="1">IF(INDIRECT(ADDRESS($B72+1,BU$38,1,1,"Confirmed Day Zero"))=0,#N/A,INDIRECT(ADDRESS($B72+1,BU$38,1,1,"Confirmed Day Zero")))</f>
        <v>#N/A</v>
      </c>
      <c r="BV72" t="e" cm="1">
        <f t="array" aca="1" ref="BV72" ca="1">IF(INDIRECT(ADDRESS($B72+1,BV$38,1,1,"Confirmed Day Zero"))=0,#N/A,INDIRECT(ADDRESS($B72+1,BV$38,1,1,"Confirmed Day Zero")))</f>
        <v>#N/A</v>
      </c>
      <c r="BW72" t="e" cm="1">
        <f t="array" aca="1" ref="BW72" ca="1">IF(INDIRECT(ADDRESS($B72+1,BW$38,1,1,"Confirmed Day Zero"))=0,#N/A,INDIRECT(ADDRESS($B72+1,BW$38,1,1,"Confirmed Day Zero")))</f>
        <v>#N/A</v>
      </c>
      <c r="BX72" t="e" cm="1">
        <f t="array" aca="1" ref="BX72" ca="1">IF(INDIRECT(ADDRESS($B72+1,BX$38,1,1,"Confirmed Day Zero"))=0,#N/A,INDIRECT(ADDRESS($B72+1,BX$38,1,1,"Confirmed Day Zero")))</f>
        <v>#N/A</v>
      </c>
      <c r="BY72" t="e" cm="1">
        <f t="array" aca="1" ref="BY72" ca="1">IF(INDIRECT(ADDRESS($B72+1,BY$38,1,1,"Confirmed Day Zero"))=0,#N/A,INDIRECT(ADDRESS($B72+1,BY$38,1,1,"Confirmed Day Zero")))</f>
        <v>#N/A</v>
      </c>
      <c r="BZ72" t="e" cm="1">
        <f t="array" aca="1" ref="BZ72" ca="1">IF(INDIRECT(ADDRESS($B72+1,BZ$38,1,1,"Confirmed Day Zero"))=0,#N/A,INDIRECT(ADDRESS($B72+1,BZ$38,1,1,"Confirmed Day Zero")))</f>
        <v>#N/A</v>
      </c>
      <c r="CA72" t="e" cm="1">
        <f t="array" aca="1" ref="CA72" ca="1">IF(INDIRECT(ADDRESS($B72+1,CA$38,1,1,"Confirmed Day Zero"))=0,#N/A,INDIRECT(ADDRESS($B72+1,CA$38,1,1,"Confirmed Day Zero")))</f>
        <v>#N/A</v>
      </c>
      <c r="CB72" t="e" cm="1">
        <f t="array" aca="1" ref="CB72" ca="1">IF(INDIRECT(ADDRESS($B72+1,CB$38,1,1,"Confirmed Day Zero"))=0,#N/A,INDIRECT(ADDRESS($B72+1,CB$38,1,1,"Confirmed Day Zero")))</f>
        <v>#N/A</v>
      </c>
      <c r="CC72" t="e" cm="1">
        <f t="array" aca="1" ref="CC72" ca="1">IF(INDIRECT(ADDRESS($B72+1,CC$38,1,1,"Confirmed Day Zero"))=0,#N/A,INDIRECT(ADDRESS($B72+1,CC$38,1,1,"Confirmed Day Zero")))</f>
        <v>#N/A</v>
      </c>
      <c r="CD72" t="e" cm="1">
        <f t="array" aca="1" ref="CD72" ca="1">IF(INDIRECT(ADDRESS($B72+1,CD$38,1,1,"Confirmed Day Zero"))=0,#N/A,INDIRECT(ADDRESS($B72+1,CD$38,1,1,"Confirmed Day Zero")))</f>
        <v>#N/A</v>
      </c>
      <c r="CE72" t="e" cm="1">
        <f t="array" aca="1" ref="CE72" ca="1">IF(INDIRECT(ADDRESS($B72+1,CE$38,1,1,"Confirmed Day Zero"))=0,#N/A,INDIRECT(ADDRESS($B72+1,CE$38,1,1,"Confirmed Day Zero")))</f>
        <v>#N/A</v>
      </c>
      <c r="CF72" t="e" cm="1">
        <f t="array" aca="1" ref="CF72" ca="1">IF(INDIRECT(ADDRESS($B72+1,CF$38,1,1,"Confirmed Day Zero"))=0,#N/A,INDIRECT(ADDRESS($B72+1,CF$38,1,1,"Confirmed Day Zero")))</f>
        <v>#N/A</v>
      </c>
      <c r="CG72" t="e" cm="1">
        <f t="array" aca="1" ref="CG72" ca="1">IF(INDIRECT(ADDRESS($B72+1,CG$38,1,1,"Confirmed Day Zero"))=0,#N/A,INDIRECT(ADDRESS($B72+1,CG$38,1,1,"Confirmed Day Zero")))</f>
        <v>#N/A</v>
      </c>
      <c r="CH72" t="e" cm="1">
        <f t="array" aca="1" ref="CH72" ca="1">IF(INDIRECT(ADDRESS($B72+1,CH$38,1,1,"Confirmed Day Zero"))=0,#N/A,INDIRECT(ADDRESS($B72+1,CH$38,1,1,"Confirmed Day Zero")))</f>
        <v>#N/A</v>
      </c>
      <c r="CI72" t="e" cm="1">
        <f t="array" aca="1" ref="CI72" ca="1">IF(INDIRECT(ADDRESS($B72+1,CI$38,1,1,"Confirmed Day Zero"))=0,#N/A,INDIRECT(ADDRESS($B72+1,CI$38,1,1,"Confirmed Day Zero")))</f>
        <v>#N/A</v>
      </c>
      <c r="CJ72" t="e" cm="1">
        <f t="array" aca="1" ref="CJ72" ca="1">IF(INDIRECT(ADDRESS($B72+1,CJ$38,1,1,"Confirmed Day Zero"))=0,#N/A,INDIRECT(ADDRESS($B72+1,CJ$38,1,1,"Confirmed Day Zero")))</f>
        <v>#N/A</v>
      </c>
      <c r="CK72" t="e" cm="1">
        <f t="array" aca="1" ref="CK72" ca="1">IF(INDIRECT(ADDRESS($B72+1,CK$38,1,1,"Confirmed Day Zero"))=0,#N/A,INDIRECT(ADDRESS($B72+1,CK$38,1,1,"Confirmed Day Zero")))</f>
        <v>#N/A</v>
      </c>
      <c r="CL72" t="e" cm="1">
        <f t="array" aca="1" ref="CL72" ca="1">IF(INDIRECT(ADDRESS($B72+1,CL$38,1,1,"Confirmed Day Zero"))=0,#N/A,INDIRECT(ADDRESS($B72+1,CL$38,1,1,"Confirmed Day Zero")))</f>
        <v>#N/A</v>
      </c>
      <c r="CM72" t="e" cm="1">
        <f t="array" aca="1" ref="CM72" ca="1">IF(INDIRECT(ADDRESS($B72+1,CM$38,1,1,"Confirmed Day Zero"))=0,#N/A,INDIRECT(ADDRESS($B72+1,CM$38,1,1,"Confirmed Day Zero")))</f>
        <v>#N/A</v>
      </c>
      <c r="CN72" t="e" cm="1">
        <f t="array" aca="1" ref="CN72" ca="1">IF(INDIRECT(ADDRESS($B72+1,CN$38,1,1,"Confirmed Day Zero"))=0,#N/A,INDIRECT(ADDRESS($B72+1,CN$38,1,1,"Confirmed Day Zero")))</f>
        <v>#N/A</v>
      </c>
      <c r="CO72" t="e" cm="1">
        <f t="array" aca="1" ref="CO72" ca="1">IF(INDIRECT(ADDRESS($B72+1,CO$38,1,1,"Confirmed Day Zero"))=0,#N/A,INDIRECT(ADDRESS($B72+1,CO$38,1,1,"Confirmed Day Zero")))</f>
        <v>#N/A</v>
      </c>
      <c r="CP72" t="e" cm="1">
        <f t="array" aca="1" ref="CP72" ca="1">IF(INDIRECT(ADDRESS($B72+1,CP$38,1,1,"Confirmed Day Zero"))=0,#N/A,INDIRECT(ADDRESS($B72+1,CP$38,1,1,"Confirmed Day Zero")))</f>
        <v>#N/A</v>
      </c>
      <c r="CQ72" t="e" cm="1">
        <f t="array" aca="1" ref="CQ72" ca="1">IF(INDIRECT(ADDRESS($B72+1,CQ$38,1,1,"Confirmed Day Zero"))=0,#N/A,INDIRECT(ADDRESS($B72+1,CQ$38,1,1,"Confirmed Day Zero")))</f>
        <v>#N/A</v>
      </c>
      <c r="CR72" t="e" cm="1">
        <f t="array" aca="1" ref="CR72" ca="1">IF(INDIRECT(ADDRESS($B72+1,CR$38,1,1,"Confirmed Day Zero"))=0,#N/A,INDIRECT(ADDRESS($B72+1,CR$38,1,1,"Confirmed Day Zero")))</f>
        <v>#N/A</v>
      </c>
    </row>
    <row r="73" spans="1:96" x14ac:dyDescent="0.25">
      <c r="B73" s="12">
        <f t="shared" si="52"/>
        <v>31</v>
      </c>
      <c r="C73" t="str" cm="1">
        <f t="array" aca="1" ref="C73" ca="1">INDIRECT(ADDRESS($B73+1,1,1,1,"Confirmed Day Zero"))</f>
        <v>US Montana</v>
      </c>
      <c r="D73" s="1" cm="1">
        <f t="array" aca="1" ref="D73" ca="1">IF(INDIRECT(ADDRESS($B73+1,D$38,1,1,"Confirmed Day Zero"))=0,#N/A,INDIRECT(ADDRESS($B73+1,D$38,1,1,"Confirmed Day Zero")))</f>
        <v>1068778</v>
      </c>
      <c r="E73" cm="1">
        <f t="array" aca="1" ref="E73" ca="1">IF(INDIRECT(ADDRESS($B73+1,E$38,1,1,"Confirmed Day Zero"))=0,#N/A,INDIRECT(ADDRESS($B73+1,E$38,1,1,"Confirmed Day Zero")))</f>
        <v>31</v>
      </c>
      <c r="F73" cm="1">
        <f t="array" aca="1" ref="F73" ca="1">IF(INDIRECT(ADDRESS($B73+1,F$38,1,1,"Confirmed Day Zero"))=0,#N/A,INDIRECT(ADDRESS($B73+1,F$38,1,1,"Confirmed Day Zero")))</f>
        <v>34</v>
      </c>
      <c r="G73" cm="1">
        <f t="array" aca="1" ref="G73" ca="1">IF(INDIRECT(ADDRESS($B73+1,G$38,1,1,"Confirmed Day Zero"))=0,#N/A,INDIRECT(ADDRESS($B73+1,G$38,1,1,"Confirmed Day Zero")))</f>
        <v>46</v>
      </c>
      <c r="H73" cm="1">
        <f t="array" aca="1" ref="H73" ca="1">IF(INDIRECT(ADDRESS($B73+1,H$38,1,1,"Confirmed Day Zero"))=0,#N/A,INDIRECT(ADDRESS($B73+1,H$38,1,1,"Confirmed Day Zero")))</f>
        <v>53</v>
      </c>
      <c r="I73" cm="1">
        <f t="array" aca="1" ref="I73" ca="1">IF(INDIRECT(ADDRESS($B73+1,I$38,1,1,"Confirmed Day Zero"))=0,#N/A,INDIRECT(ADDRESS($B73+1,I$38,1,1,"Confirmed Day Zero")))</f>
        <v>71</v>
      </c>
      <c r="J73" cm="1">
        <f t="array" aca="1" ref="J73" ca="1">IF(INDIRECT(ADDRESS($B73+1,J$38,1,1,"Confirmed Day Zero"))=0,#N/A,INDIRECT(ADDRESS($B73+1,J$38,1,1,"Confirmed Day Zero")))</f>
        <v>108</v>
      </c>
      <c r="K73" cm="1">
        <f t="array" aca="1" ref="K73" ca="1">IF(INDIRECT(ADDRESS($B73+1,K$38,1,1,"Confirmed Day Zero"))=0,#N/A,INDIRECT(ADDRESS($B73+1,K$38,1,1,"Confirmed Day Zero")))</f>
        <v>129</v>
      </c>
      <c r="L73" cm="1">
        <f t="array" aca="1" ref="L73" ca="1">IF(INDIRECT(ADDRESS($B73+1,L$38,1,1,"Confirmed Day Zero"))=0,#N/A,INDIRECT(ADDRESS($B73+1,L$38,1,1,"Confirmed Day Zero")))</f>
        <v>154</v>
      </c>
      <c r="M73" cm="1">
        <f t="array" aca="1" ref="M73" ca="1">IF(INDIRECT(ADDRESS($B73+1,M$38,1,1,"Confirmed Day Zero"))=0,#N/A,INDIRECT(ADDRESS($B73+1,M$38,1,1,"Confirmed Day Zero")))</f>
        <v>171</v>
      </c>
      <c r="N73" cm="1">
        <f t="array" aca="1" ref="N73" ca="1">IF(INDIRECT(ADDRESS($B73+1,N$38,1,1,"Confirmed Day Zero"))=0,#N/A,INDIRECT(ADDRESS($B73+1,N$38,1,1,"Confirmed Day Zero")))</f>
        <v>184</v>
      </c>
      <c r="O73" cm="1">
        <f t="array" aca="1" ref="O73" ca="1">IF(INDIRECT(ADDRESS($B73+1,O$38,1,1,"Confirmed Day Zero"))=0,#N/A,INDIRECT(ADDRESS($B73+1,O$38,1,1,"Confirmed Day Zero")))</f>
        <v>208</v>
      </c>
      <c r="P73" cm="1">
        <f t="array" aca="1" ref="P73" ca="1">IF(INDIRECT(ADDRESS($B73+1,P$38,1,1,"Confirmed Day Zero"))=0,#N/A,INDIRECT(ADDRESS($B73+1,P$38,1,1,"Confirmed Day Zero")))</f>
        <v>227</v>
      </c>
      <c r="Q73" cm="1">
        <f t="array" aca="1" ref="Q73" ca="1">IF(INDIRECT(ADDRESS($B73+1,Q$38,1,1,"Confirmed Day Zero"))=0,#N/A,INDIRECT(ADDRESS($B73+1,Q$38,1,1,"Confirmed Day Zero")))</f>
        <v>243</v>
      </c>
      <c r="R73" cm="1">
        <f t="array" aca="1" ref="R73" ca="1">IF(INDIRECT(ADDRESS($B73+1,R$38,1,1,"Confirmed Day Zero"))=0,#N/A,INDIRECT(ADDRESS($B73+1,R$38,1,1,"Confirmed Day Zero")))</f>
        <v>265</v>
      </c>
      <c r="S73" cm="1">
        <f t="array" aca="1" ref="S73" ca="1">IF(INDIRECT(ADDRESS($B73+1,S$38,1,1,"Confirmed Day Zero"))=0,#N/A,INDIRECT(ADDRESS($B73+1,S$38,1,1,"Confirmed Day Zero")))</f>
        <v>286</v>
      </c>
      <c r="T73" cm="1">
        <f t="array" aca="1" ref="T73" ca="1">IF(INDIRECT(ADDRESS($B73+1,T$38,1,1,"Confirmed Day Zero"))=0,#N/A,INDIRECT(ADDRESS($B73+1,T$38,1,1,"Confirmed Day Zero")))</f>
        <v>299</v>
      </c>
      <c r="U73" cm="1">
        <f t="array" aca="1" ref="U73" ca="1">IF(INDIRECT(ADDRESS($B73+1,U$38,1,1,"Confirmed Day Zero"))=0,#N/A,INDIRECT(ADDRESS($B73+1,U$38,1,1,"Confirmed Day Zero")))</f>
        <v>319</v>
      </c>
      <c r="V73" cm="1">
        <f t="array" aca="1" ref="V73" ca="1">IF(INDIRECT(ADDRESS($B73+1,V$38,1,1,"Confirmed Day Zero"))=0,#N/A,INDIRECT(ADDRESS($B73+1,V$38,1,1,"Confirmed Day Zero")))</f>
        <v>332</v>
      </c>
      <c r="W73" cm="1">
        <f t="array" aca="1" ref="W73" ca="1">IF(INDIRECT(ADDRESS($B73+1,W$38,1,1,"Confirmed Day Zero"))=0,#N/A,INDIRECT(ADDRESS($B73+1,W$38,1,1,"Confirmed Day Zero")))</f>
        <v>354</v>
      </c>
      <c r="X73" cm="1">
        <f t="array" aca="1" ref="X73" ca="1">IF(INDIRECT(ADDRESS($B73+1,X$38,1,1,"Confirmed Day Zero"))=0,#N/A,INDIRECT(ADDRESS($B73+1,X$38,1,1,"Confirmed Day Zero")))</f>
        <v>365</v>
      </c>
      <c r="Y73" cm="1">
        <f t="array" aca="1" ref="Y73" ca="1">IF(INDIRECT(ADDRESS($B73+1,Y$38,1,1,"Confirmed Day Zero"))=0,#N/A,INDIRECT(ADDRESS($B73+1,Y$38,1,1,"Confirmed Day Zero")))</f>
        <v>377</v>
      </c>
      <c r="Z73" cm="1">
        <f t="array" aca="1" ref="Z73" ca="1">IF(INDIRECT(ADDRESS($B73+1,Z$38,1,1,"Confirmed Day Zero"))=0,#N/A,INDIRECT(ADDRESS($B73+1,Z$38,1,1,"Confirmed Day Zero")))</f>
        <v>387</v>
      </c>
      <c r="AA73" cm="1">
        <f t="array" aca="1" ref="AA73" ca="1">IF(INDIRECT(ADDRESS($B73+1,AA$38,1,1,"Confirmed Day Zero"))=0,#N/A,INDIRECT(ADDRESS($B73+1,AA$38,1,1,"Confirmed Day Zero")))</f>
        <v>394</v>
      </c>
      <c r="AB73" cm="1">
        <f t="array" aca="1" ref="AB73" ca="1">IF(INDIRECT(ADDRESS($B73+1,AB$38,1,1,"Confirmed Day Zero"))=0,#N/A,INDIRECT(ADDRESS($B73+1,AB$38,1,1,"Confirmed Day Zero")))</f>
        <v>399</v>
      </c>
      <c r="AC73" cm="1">
        <f t="array" aca="1" ref="AC73" ca="1">IF(INDIRECT(ADDRESS($B73+1,AC$38,1,1,"Confirmed Day Zero"))=0,#N/A,INDIRECT(ADDRESS($B73+1,AC$38,1,1,"Confirmed Day Zero")))</f>
        <v>404</v>
      </c>
      <c r="AD73" cm="1">
        <f t="array" aca="1" ref="AD73" ca="1">IF(INDIRECT(ADDRESS($B73+1,AD$38,1,1,"Confirmed Day Zero"))=0,#N/A,INDIRECT(ADDRESS($B73+1,AD$38,1,1,"Confirmed Day Zero")))</f>
        <v>415</v>
      </c>
      <c r="AE73" cm="1">
        <f t="array" aca="1" ref="AE73" ca="1">IF(INDIRECT(ADDRESS($B73+1,AE$38,1,1,"Confirmed Day Zero"))=0,#N/A,INDIRECT(ADDRESS($B73+1,AE$38,1,1,"Confirmed Day Zero")))</f>
        <v>422</v>
      </c>
      <c r="AF73" t="e" cm="1">
        <f t="array" aca="1" ref="AF73" ca="1">IF(INDIRECT(ADDRESS($B73+1,AF$38,1,1,"Confirmed Day Zero"))=0,#N/A,INDIRECT(ADDRESS($B73+1,AF$38,1,1,"Confirmed Day Zero")))</f>
        <v>#N/A</v>
      </c>
      <c r="AG73" t="e" cm="1">
        <f t="array" aca="1" ref="AG73" ca="1">IF(INDIRECT(ADDRESS($B73+1,AG$38,1,1,"Confirmed Day Zero"))=0,#N/A,INDIRECT(ADDRESS($B73+1,AG$38,1,1,"Confirmed Day Zero")))</f>
        <v>#N/A</v>
      </c>
      <c r="AH73" t="e" cm="1">
        <f t="array" aca="1" ref="AH73" ca="1">IF(INDIRECT(ADDRESS($B73+1,AH$38,1,1,"Confirmed Day Zero"))=0,#N/A,INDIRECT(ADDRESS($B73+1,AH$38,1,1,"Confirmed Day Zero")))</f>
        <v>#N/A</v>
      </c>
      <c r="AI73" t="e" cm="1">
        <f t="array" aca="1" ref="AI73" ca="1">IF(INDIRECT(ADDRESS($B73+1,AI$38,1,1,"Confirmed Day Zero"))=0,#N/A,INDIRECT(ADDRESS($B73+1,AI$38,1,1,"Confirmed Day Zero")))</f>
        <v>#N/A</v>
      </c>
      <c r="AJ73" t="e" cm="1">
        <f t="array" aca="1" ref="AJ73" ca="1">IF(INDIRECT(ADDRESS($B73+1,AJ$38,1,1,"Confirmed Day Zero"))=0,#N/A,INDIRECT(ADDRESS($B73+1,AJ$38,1,1,"Confirmed Day Zero")))</f>
        <v>#N/A</v>
      </c>
      <c r="AK73" t="e" cm="1">
        <f t="array" aca="1" ref="AK73" ca="1">IF(INDIRECT(ADDRESS($B73+1,AK$38,1,1,"Confirmed Day Zero"))=0,#N/A,INDIRECT(ADDRESS($B73+1,AK$38,1,1,"Confirmed Day Zero")))</f>
        <v>#N/A</v>
      </c>
      <c r="AL73" t="e" cm="1">
        <f t="array" aca="1" ref="AL73" ca="1">IF(INDIRECT(ADDRESS($B73+1,AL$38,1,1,"Confirmed Day Zero"))=0,#N/A,INDIRECT(ADDRESS($B73+1,AL$38,1,1,"Confirmed Day Zero")))</f>
        <v>#N/A</v>
      </c>
      <c r="AM73" t="e" cm="1">
        <f t="array" aca="1" ref="AM73" ca="1">IF(INDIRECT(ADDRESS($B73+1,AM$38,1,1,"Confirmed Day Zero"))=0,#N/A,INDIRECT(ADDRESS($B73+1,AM$38,1,1,"Confirmed Day Zero")))</f>
        <v>#N/A</v>
      </c>
      <c r="AN73" t="e" cm="1">
        <f t="array" aca="1" ref="AN73" ca="1">IF(INDIRECT(ADDRESS($B73+1,AN$38,1,1,"Confirmed Day Zero"))=0,#N/A,INDIRECT(ADDRESS($B73+1,AN$38,1,1,"Confirmed Day Zero")))</f>
        <v>#N/A</v>
      </c>
      <c r="AO73" t="e" cm="1">
        <f t="array" aca="1" ref="AO73" ca="1">IF(INDIRECT(ADDRESS($B73+1,AO$38,1,1,"Confirmed Day Zero"))=0,#N/A,INDIRECT(ADDRESS($B73+1,AO$38,1,1,"Confirmed Day Zero")))</f>
        <v>#N/A</v>
      </c>
      <c r="AP73" t="e" cm="1">
        <f t="array" aca="1" ref="AP73" ca="1">IF(INDIRECT(ADDRESS($B73+1,AP$38,1,1,"Confirmed Day Zero"))=0,#N/A,INDIRECT(ADDRESS($B73+1,AP$38,1,1,"Confirmed Day Zero")))</f>
        <v>#N/A</v>
      </c>
      <c r="AQ73" t="e" cm="1">
        <f t="array" aca="1" ref="AQ73" ca="1">IF(INDIRECT(ADDRESS($B73+1,AQ$38,1,1,"Confirmed Day Zero"))=0,#N/A,INDIRECT(ADDRESS($B73+1,AQ$38,1,1,"Confirmed Day Zero")))</f>
        <v>#N/A</v>
      </c>
      <c r="AR73" t="e" cm="1">
        <f t="array" aca="1" ref="AR73" ca="1">IF(INDIRECT(ADDRESS($B73+1,AR$38,1,1,"Confirmed Day Zero"))=0,#N/A,INDIRECT(ADDRESS($B73+1,AR$38,1,1,"Confirmed Day Zero")))</f>
        <v>#N/A</v>
      </c>
      <c r="AS73" t="e" cm="1">
        <f t="array" aca="1" ref="AS73" ca="1">IF(INDIRECT(ADDRESS($B73+1,AS$38,1,1,"Confirmed Day Zero"))=0,#N/A,INDIRECT(ADDRESS($B73+1,AS$38,1,1,"Confirmed Day Zero")))</f>
        <v>#N/A</v>
      </c>
      <c r="AT73" t="e" cm="1">
        <f t="array" aca="1" ref="AT73" ca="1">IF(INDIRECT(ADDRESS($B73+1,AT$38,1,1,"Confirmed Day Zero"))=0,#N/A,INDIRECT(ADDRESS($B73+1,AT$38,1,1,"Confirmed Day Zero")))</f>
        <v>#N/A</v>
      </c>
      <c r="AU73" t="e" cm="1">
        <f t="array" aca="1" ref="AU73" ca="1">IF(INDIRECT(ADDRESS($B73+1,AU$38,1,1,"Confirmed Day Zero"))=0,#N/A,INDIRECT(ADDRESS($B73+1,AU$38,1,1,"Confirmed Day Zero")))</f>
        <v>#N/A</v>
      </c>
      <c r="AV73" t="e" cm="1">
        <f t="array" aca="1" ref="AV73" ca="1">IF(INDIRECT(ADDRESS($B73+1,AV$38,1,1,"Confirmed Day Zero"))=0,#N/A,INDIRECT(ADDRESS($B73+1,AV$38,1,1,"Confirmed Day Zero")))</f>
        <v>#N/A</v>
      </c>
      <c r="AW73" t="e" cm="1">
        <f t="array" aca="1" ref="AW73" ca="1">IF(INDIRECT(ADDRESS($B73+1,AW$38,1,1,"Confirmed Day Zero"))=0,#N/A,INDIRECT(ADDRESS($B73+1,AW$38,1,1,"Confirmed Day Zero")))</f>
        <v>#N/A</v>
      </c>
      <c r="AX73" t="e" cm="1">
        <f t="array" aca="1" ref="AX73" ca="1">IF(INDIRECT(ADDRESS($B73+1,AX$38,1,1,"Confirmed Day Zero"))=0,#N/A,INDIRECT(ADDRESS($B73+1,AX$38,1,1,"Confirmed Day Zero")))</f>
        <v>#N/A</v>
      </c>
      <c r="AY73" t="e" cm="1">
        <f t="array" aca="1" ref="AY73" ca="1">IF(INDIRECT(ADDRESS($B73+1,AY$38,1,1,"Confirmed Day Zero"))=0,#N/A,INDIRECT(ADDRESS($B73+1,AY$38,1,1,"Confirmed Day Zero")))</f>
        <v>#N/A</v>
      </c>
      <c r="AZ73" t="e" cm="1">
        <f t="array" aca="1" ref="AZ73" ca="1">IF(INDIRECT(ADDRESS($B73+1,AZ$38,1,1,"Confirmed Day Zero"))=0,#N/A,INDIRECT(ADDRESS($B73+1,AZ$38,1,1,"Confirmed Day Zero")))</f>
        <v>#N/A</v>
      </c>
      <c r="BA73" t="e" cm="1">
        <f t="array" aca="1" ref="BA73" ca="1">IF(INDIRECT(ADDRESS($B73+1,BA$38,1,1,"Confirmed Day Zero"))=0,#N/A,INDIRECT(ADDRESS($B73+1,BA$38,1,1,"Confirmed Day Zero")))</f>
        <v>#N/A</v>
      </c>
      <c r="BB73" t="e" cm="1">
        <f t="array" aca="1" ref="BB73" ca="1">IF(INDIRECT(ADDRESS($B73+1,BB$38,1,1,"Confirmed Day Zero"))=0,#N/A,INDIRECT(ADDRESS($B73+1,BB$38,1,1,"Confirmed Day Zero")))</f>
        <v>#N/A</v>
      </c>
      <c r="BC73" t="e" cm="1">
        <f t="array" aca="1" ref="BC73" ca="1">IF(INDIRECT(ADDRESS($B73+1,BC$38,1,1,"Confirmed Day Zero"))=0,#N/A,INDIRECT(ADDRESS($B73+1,BC$38,1,1,"Confirmed Day Zero")))</f>
        <v>#N/A</v>
      </c>
      <c r="BD73" t="e" cm="1">
        <f t="array" aca="1" ref="BD73" ca="1">IF(INDIRECT(ADDRESS($B73+1,BD$38,1,1,"Confirmed Day Zero"))=0,#N/A,INDIRECT(ADDRESS($B73+1,BD$38,1,1,"Confirmed Day Zero")))</f>
        <v>#N/A</v>
      </c>
      <c r="BE73" t="e" cm="1">
        <f t="array" aca="1" ref="BE73" ca="1">IF(INDIRECT(ADDRESS($B73+1,BE$38,1,1,"Confirmed Day Zero"))=0,#N/A,INDIRECT(ADDRESS($B73+1,BE$38,1,1,"Confirmed Day Zero")))</f>
        <v>#N/A</v>
      </c>
      <c r="BF73" t="e" cm="1">
        <f t="array" aca="1" ref="BF73" ca="1">IF(INDIRECT(ADDRESS($B73+1,BF$38,1,1,"Confirmed Day Zero"))=0,#N/A,INDIRECT(ADDRESS($B73+1,BF$38,1,1,"Confirmed Day Zero")))</f>
        <v>#N/A</v>
      </c>
      <c r="BG73" t="e" cm="1">
        <f t="array" aca="1" ref="BG73" ca="1">IF(INDIRECT(ADDRESS($B73+1,BG$38,1,1,"Confirmed Day Zero"))=0,#N/A,INDIRECT(ADDRESS($B73+1,BG$38,1,1,"Confirmed Day Zero")))</f>
        <v>#N/A</v>
      </c>
      <c r="BH73" t="e" cm="1">
        <f t="array" aca="1" ref="BH73" ca="1">IF(INDIRECT(ADDRESS($B73+1,BH$38,1,1,"Confirmed Day Zero"))=0,#N/A,INDIRECT(ADDRESS($B73+1,BH$38,1,1,"Confirmed Day Zero")))</f>
        <v>#N/A</v>
      </c>
      <c r="BI73" t="e" cm="1">
        <f t="array" aca="1" ref="BI73" ca="1">IF(INDIRECT(ADDRESS($B73+1,BI$38,1,1,"Confirmed Day Zero"))=0,#N/A,INDIRECT(ADDRESS($B73+1,BI$38,1,1,"Confirmed Day Zero")))</f>
        <v>#N/A</v>
      </c>
      <c r="BJ73" t="e" cm="1">
        <f t="array" aca="1" ref="BJ73" ca="1">IF(INDIRECT(ADDRESS($B73+1,BJ$38,1,1,"Confirmed Day Zero"))=0,#N/A,INDIRECT(ADDRESS($B73+1,BJ$38,1,1,"Confirmed Day Zero")))</f>
        <v>#N/A</v>
      </c>
      <c r="BK73" t="e" cm="1">
        <f t="array" aca="1" ref="BK73" ca="1">IF(INDIRECT(ADDRESS($B73+1,BK$38,1,1,"Confirmed Day Zero"))=0,#N/A,INDIRECT(ADDRESS($B73+1,BK$38,1,1,"Confirmed Day Zero")))</f>
        <v>#N/A</v>
      </c>
      <c r="BL73" t="e" cm="1">
        <f t="array" aca="1" ref="BL73" ca="1">IF(INDIRECT(ADDRESS($B73+1,BL$38,1,1,"Confirmed Day Zero"))=0,#N/A,INDIRECT(ADDRESS($B73+1,BL$38,1,1,"Confirmed Day Zero")))</f>
        <v>#N/A</v>
      </c>
      <c r="BM73" t="e" cm="1">
        <f t="array" aca="1" ref="BM73" ca="1">IF(INDIRECT(ADDRESS($B73+1,BM$38,1,1,"Confirmed Day Zero"))=0,#N/A,INDIRECT(ADDRESS($B73+1,BM$38,1,1,"Confirmed Day Zero")))</f>
        <v>#N/A</v>
      </c>
      <c r="BN73" t="e" cm="1">
        <f t="array" aca="1" ref="BN73" ca="1">IF(INDIRECT(ADDRESS($B73+1,BN$38,1,1,"Confirmed Day Zero"))=0,#N/A,INDIRECT(ADDRESS($B73+1,BN$38,1,1,"Confirmed Day Zero")))</f>
        <v>#N/A</v>
      </c>
      <c r="BO73" t="e" cm="1">
        <f t="array" aca="1" ref="BO73" ca="1">IF(INDIRECT(ADDRESS($B73+1,BO$38,1,1,"Confirmed Day Zero"))=0,#N/A,INDIRECT(ADDRESS($B73+1,BO$38,1,1,"Confirmed Day Zero")))</f>
        <v>#N/A</v>
      </c>
      <c r="BP73" t="e" cm="1">
        <f t="array" aca="1" ref="BP73" ca="1">IF(INDIRECT(ADDRESS($B73+1,BP$38,1,1,"Confirmed Day Zero"))=0,#N/A,INDIRECT(ADDRESS($B73+1,BP$38,1,1,"Confirmed Day Zero")))</f>
        <v>#N/A</v>
      </c>
      <c r="BQ73" t="e" cm="1">
        <f t="array" aca="1" ref="BQ73" ca="1">IF(INDIRECT(ADDRESS($B73+1,BQ$38,1,1,"Confirmed Day Zero"))=0,#N/A,INDIRECT(ADDRESS($B73+1,BQ$38,1,1,"Confirmed Day Zero")))</f>
        <v>#N/A</v>
      </c>
      <c r="BR73" t="e" cm="1">
        <f t="array" aca="1" ref="BR73" ca="1">IF(INDIRECT(ADDRESS($B73+1,BR$38,1,1,"Confirmed Day Zero"))=0,#N/A,INDIRECT(ADDRESS($B73+1,BR$38,1,1,"Confirmed Day Zero")))</f>
        <v>#N/A</v>
      </c>
      <c r="BS73" t="e" cm="1">
        <f t="array" aca="1" ref="BS73" ca="1">IF(INDIRECT(ADDRESS($B73+1,BS$38,1,1,"Confirmed Day Zero"))=0,#N/A,INDIRECT(ADDRESS($B73+1,BS$38,1,1,"Confirmed Day Zero")))</f>
        <v>#N/A</v>
      </c>
      <c r="BT73" t="e" cm="1">
        <f t="array" aca="1" ref="BT73" ca="1">IF(INDIRECT(ADDRESS($B73+1,BT$38,1,1,"Confirmed Day Zero"))=0,#N/A,INDIRECT(ADDRESS($B73+1,BT$38,1,1,"Confirmed Day Zero")))</f>
        <v>#N/A</v>
      </c>
      <c r="BU73" t="e" cm="1">
        <f t="array" aca="1" ref="BU73" ca="1">IF(INDIRECT(ADDRESS($B73+1,BU$38,1,1,"Confirmed Day Zero"))=0,#N/A,INDIRECT(ADDRESS($B73+1,BU$38,1,1,"Confirmed Day Zero")))</f>
        <v>#N/A</v>
      </c>
      <c r="BV73" t="e" cm="1">
        <f t="array" aca="1" ref="BV73" ca="1">IF(INDIRECT(ADDRESS($B73+1,BV$38,1,1,"Confirmed Day Zero"))=0,#N/A,INDIRECT(ADDRESS($B73+1,BV$38,1,1,"Confirmed Day Zero")))</f>
        <v>#N/A</v>
      </c>
      <c r="BW73" t="e" cm="1">
        <f t="array" aca="1" ref="BW73" ca="1">IF(INDIRECT(ADDRESS($B73+1,BW$38,1,1,"Confirmed Day Zero"))=0,#N/A,INDIRECT(ADDRESS($B73+1,BW$38,1,1,"Confirmed Day Zero")))</f>
        <v>#N/A</v>
      </c>
      <c r="BX73" t="e" cm="1">
        <f t="array" aca="1" ref="BX73" ca="1">IF(INDIRECT(ADDRESS($B73+1,BX$38,1,1,"Confirmed Day Zero"))=0,#N/A,INDIRECT(ADDRESS($B73+1,BX$38,1,1,"Confirmed Day Zero")))</f>
        <v>#N/A</v>
      </c>
      <c r="BY73" t="e" cm="1">
        <f t="array" aca="1" ref="BY73" ca="1">IF(INDIRECT(ADDRESS($B73+1,BY$38,1,1,"Confirmed Day Zero"))=0,#N/A,INDIRECT(ADDRESS($B73+1,BY$38,1,1,"Confirmed Day Zero")))</f>
        <v>#N/A</v>
      </c>
      <c r="BZ73" t="e" cm="1">
        <f t="array" aca="1" ref="BZ73" ca="1">IF(INDIRECT(ADDRESS($B73+1,BZ$38,1,1,"Confirmed Day Zero"))=0,#N/A,INDIRECT(ADDRESS($B73+1,BZ$38,1,1,"Confirmed Day Zero")))</f>
        <v>#N/A</v>
      </c>
      <c r="CA73" t="e" cm="1">
        <f t="array" aca="1" ref="CA73" ca="1">IF(INDIRECT(ADDRESS($B73+1,CA$38,1,1,"Confirmed Day Zero"))=0,#N/A,INDIRECT(ADDRESS($B73+1,CA$38,1,1,"Confirmed Day Zero")))</f>
        <v>#N/A</v>
      </c>
      <c r="CB73" t="e" cm="1">
        <f t="array" aca="1" ref="CB73" ca="1">IF(INDIRECT(ADDRESS($B73+1,CB$38,1,1,"Confirmed Day Zero"))=0,#N/A,INDIRECT(ADDRESS($B73+1,CB$38,1,1,"Confirmed Day Zero")))</f>
        <v>#N/A</v>
      </c>
      <c r="CC73" t="e" cm="1">
        <f t="array" aca="1" ref="CC73" ca="1">IF(INDIRECT(ADDRESS($B73+1,CC$38,1,1,"Confirmed Day Zero"))=0,#N/A,INDIRECT(ADDRESS($B73+1,CC$38,1,1,"Confirmed Day Zero")))</f>
        <v>#N/A</v>
      </c>
      <c r="CD73" t="e" cm="1">
        <f t="array" aca="1" ref="CD73" ca="1">IF(INDIRECT(ADDRESS($B73+1,CD$38,1,1,"Confirmed Day Zero"))=0,#N/A,INDIRECT(ADDRESS($B73+1,CD$38,1,1,"Confirmed Day Zero")))</f>
        <v>#N/A</v>
      </c>
      <c r="CE73" t="e" cm="1">
        <f t="array" aca="1" ref="CE73" ca="1">IF(INDIRECT(ADDRESS($B73+1,CE$38,1,1,"Confirmed Day Zero"))=0,#N/A,INDIRECT(ADDRESS($B73+1,CE$38,1,1,"Confirmed Day Zero")))</f>
        <v>#N/A</v>
      </c>
      <c r="CF73" t="e" cm="1">
        <f t="array" aca="1" ref="CF73" ca="1">IF(INDIRECT(ADDRESS($B73+1,CF$38,1,1,"Confirmed Day Zero"))=0,#N/A,INDIRECT(ADDRESS($B73+1,CF$38,1,1,"Confirmed Day Zero")))</f>
        <v>#N/A</v>
      </c>
      <c r="CG73" t="e" cm="1">
        <f t="array" aca="1" ref="CG73" ca="1">IF(INDIRECT(ADDRESS($B73+1,CG$38,1,1,"Confirmed Day Zero"))=0,#N/A,INDIRECT(ADDRESS($B73+1,CG$38,1,1,"Confirmed Day Zero")))</f>
        <v>#N/A</v>
      </c>
      <c r="CH73" t="e" cm="1">
        <f t="array" aca="1" ref="CH73" ca="1">IF(INDIRECT(ADDRESS($B73+1,CH$38,1,1,"Confirmed Day Zero"))=0,#N/A,INDIRECT(ADDRESS($B73+1,CH$38,1,1,"Confirmed Day Zero")))</f>
        <v>#N/A</v>
      </c>
      <c r="CI73" t="e" cm="1">
        <f t="array" aca="1" ref="CI73" ca="1">IF(INDIRECT(ADDRESS($B73+1,CI$38,1,1,"Confirmed Day Zero"))=0,#N/A,INDIRECT(ADDRESS($B73+1,CI$38,1,1,"Confirmed Day Zero")))</f>
        <v>#N/A</v>
      </c>
      <c r="CJ73" t="e" cm="1">
        <f t="array" aca="1" ref="CJ73" ca="1">IF(INDIRECT(ADDRESS($B73+1,CJ$38,1,1,"Confirmed Day Zero"))=0,#N/A,INDIRECT(ADDRESS($B73+1,CJ$38,1,1,"Confirmed Day Zero")))</f>
        <v>#N/A</v>
      </c>
      <c r="CK73" t="e" cm="1">
        <f t="array" aca="1" ref="CK73" ca="1">IF(INDIRECT(ADDRESS($B73+1,CK$38,1,1,"Confirmed Day Zero"))=0,#N/A,INDIRECT(ADDRESS($B73+1,CK$38,1,1,"Confirmed Day Zero")))</f>
        <v>#N/A</v>
      </c>
      <c r="CL73" t="e" cm="1">
        <f t="array" aca="1" ref="CL73" ca="1">IF(INDIRECT(ADDRESS($B73+1,CL$38,1,1,"Confirmed Day Zero"))=0,#N/A,INDIRECT(ADDRESS($B73+1,CL$38,1,1,"Confirmed Day Zero")))</f>
        <v>#N/A</v>
      </c>
      <c r="CM73" t="e" cm="1">
        <f t="array" aca="1" ref="CM73" ca="1">IF(INDIRECT(ADDRESS($B73+1,CM$38,1,1,"Confirmed Day Zero"))=0,#N/A,INDIRECT(ADDRESS($B73+1,CM$38,1,1,"Confirmed Day Zero")))</f>
        <v>#N/A</v>
      </c>
      <c r="CN73" t="e" cm="1">
        <f t="array" aca="1" ref="CN73" ca="1">IF(INDIRECT(ADDRESS($B73+1,CN$38,1,1,"Confirmed Day Zero"))=0,#N/A,INDIRECT(ADDRESS($B73+1,CN$38,1,1,"Confirmed Day Zero")))</f>
        <v>#N/A</v>
      </c>
      <c r="CO73" t="e" cm="1">
        <f t="array" aca="1" ref="CO73" ca="1">IF(INDIRECT(ADDRESS($B73+1,CO$38,1,1,"Confirmed Day Zero"))=0,#N/A,INDIRECT(ADDRESS($B73+1,CO$38,1,1,"Confirmed Day Zero")))</f>
        <v>#N/A</v>
      </c>
      <c r="CP73" t="e" cm="1">
        <f t="array" aca="1" ref="CP73" ca="1">IF(INDIRECT(ADDRESS($B73+1,CP$38,1,1,"Confirmed Day Zero"))=0,#N/A,INDIRECT(ADDRESS($B73+1,CP$38,1,1,"Confirmed Day Zero")))</f>
        <v>#N/A</v>
      </c>
      <c r="CQ73" t="e" cm="1">
        <f t="array" aca="1" ref="CQ73" ca="1">IF(INDIRECT(ADDRESS($B73+1,CQ$38,1,1,"Confirmed Day Zero"))=0,#N/A,INDIRECT(ADDRESS($B73+1,CQ$38,1,1,"Confirmed Day Zero")))</f>
        <v>#N/A</v>
      </c>
      <c r="CR73" t="e" cm="1">
        <f t="array" aca="1" ref="CR73" ca="1">IF(INDIRECT(ADDRESS($B73+1,CR$38,1,1,"Confirmed Day Zero"))=0,#N/A,INDIRECT(ADDRESS($B73+1,CR$38,1,1,"Confirmed Day Zero")))</f>
        <v>#N/A</v>
      </c>
    </row>
    <row r="74" spans="1:96" x14ac:dyDescent="0.25">
      <c r="B74" s="12">
        <f t="shared" si="52"/>
        <v>32</v>
      </c>
      <c r="C74" t="str" cm="1">
        <f t="array" aca="1" ref="C74" ca="1">INDIRECT(ADDRESS($B74+1,1,1,1,"Confirmed Day Zero"))</f>
        <v>US Nebraska</v>
      </c>
      <c r="D74" s="1" cm="1">
        <f t="array" aca="1" ref="D74" ca="1">IF(INDIRECT(ADDRESS($B74+1,D$38,1,1,"Confirmed Day Zero"))=0,#N/A,INDIRECT(ADDRESS($B74+1,D$38,1,1,"Confirmed Day Zero")))</f>
        <v>1934408</v>
      </c>
      <c r="E74" cm="1">
        <f t="array" aca="1" ref="E74" ca="1">IF(INDIRECT(ADDRESS($B74+1,E$38,1,1,"Confirmed Day Zero"))=0,#N/A,INDIRECT(ADDRESS($B74+1,E$38,1,1,"Confirmed Day Zero")))</f>
        <v>32</v>
      </c>
      <c r="F74" cm="1">
        <f t="array" aca="1" ref="F74" ca="1">IF(INDIRECT(ADDRESS($B74+1,F$38,1,1,"Confirmed Day Zero"))=0,#N/A,INDIRECT(ADDRESS($B74+1,F$38,1,1,"Confirmed Day Zero")))</f>
        <v>38</v>
      </c>
      <c r="G74" cm="1">
        <f t="array" aca="1" ref="G74" ca="1">IF(INDIRECT(ADDRESS($B74+1,G$38,1,1,"Confirmed Day Zero"))=0,#N/A,INDIRECT(ADDRESS($B74+1,G$38,1,1,"Confirmed Day Zero")))</f>
        <v>48</v>
      </c>
      <c r="H74" cm="1">
        <f t="array" aca="1" ref="H74" ca="1">IF(INDIRECT(ADDRESS($B74+1,H$38,1,1,"Confirmed Day Zero"))=0,#N/A,INDIRECT(ADDRESS($B74+1,H$38,1,1,"Confirmed Day Zero")))</f>
        <v>50</v>
      </c>
      <c r="I74" cm="1">
        <f t="array" aca="1" ref="I74" ca="1">IF(INDIRECT(ADDRESS($B74+1,I$38,1,1,"Confirmed Day Zero"))=0,#N/A,INDIRECT(ADDRESS($B74+1,I$38,1,1,"Confirmed Day Zero")))</f>
        <v>52</v>
      </c>
      <c r="J74" cm="1">
        <f t="array" aca="1" ref="J74" ca="1">IF(INDIRECT(ADDRESS($B74+1,J$38,1,1,"Confirmed Day Zero"))=0,#N/A,INDIRECT(ADDRESS($B74+1,J$38,1,1,"Confirmed Day Zero")))</f>
        <v>61</v>
      </c>
      <c r="K74" cm="1">
        <f t="array" aca="1" ref="K74" ca="1">IF(INDIRECT(ADDRESS($B74+1,K$38,1,1,"Confirmed Day Zero"))=0,#N/A,INDIRECT(ADDRESS($B74+1,K$38,1,1,"Confirmed Day Zero")))</f>
        <v>73</v>
      </c>
      <c r="L74" cm="1">
        <f t="array" aca="1" ref="L74" ca="1">IF(INDIRECT(ADDRESS($B74+1,L$38,1,1,"Confirmed Day Zero"))=0,#N/A,INDIRECT(ADDRESS($B74+1,L$38,1,1,"Confirmed Day Zero")))</f>
        <v>85</v>
      </c>
      <c r="M74" cm="1">
        <f t="array" aca="1" ref="M74" ca="1">IF(INDIRECT(ADDRESS($B74+1,M$38,1,1,"Confirmed Day Zero"))=0,#N/A,INDIRECT(ADDRESS($B74+1,M$38,1,1,"Confirmed Day Zero")))</f>
        <v>96</v>
      </c>
      <c r="N74" cm="1">
        <f t="array" aca="1" ref="N74" ca="1">IF(INDIRECT(ADDRESS($B74+1,N$38,1,1,"Confirmed Day Zero"))=0,#N/A,INDIRECT(ADDRESS($B74+1,N$38,1,1,"Confirmed Day Zero")))</f>
        <v>108</v>
      </c>
      <c r="O74" cm="1">
        <f t="array" aca="1" ref="O74" ca="1">IF(INDIRECT(ADDRESS($B74+1,O$38,1,1,"Confirmed Day Zero"))=0,#N/A,INDIRECT(ADDRESS($B74+1,O$38,1,1,"Confirmed Day Zero")))</f>
        <v>145</v>
      </c>
      <c r="P74" cm="1">
        <f t="array" aca="1" ref="P74" ca="1">IF(INDIRECT(ADDRESS($B74+1,P$38,1,1,"Confirmed Day Zero"))=0,#N/A,INDIRECT(ADDRESS($B74+1,P$38,1,1,"Confirmed Day Zero")))</f>
        <v>172</v>
      </c>
      <c r="Q74" cm="1">
        <f t="array" aca="1" ref="Q74" ca="1">IF(INDIRECT(ADDRESS($B74+1,Q$38,1,1,"Confirmed Day Zero"))=0,#N/A,INDIRECT(ADDRESS($B74+1,Q$38,1,1,"Confirmed Day Zero")))</f>
        <v>210</v>
      </c>
      <c r="R74" cm="1">
        <f t="array" aca="1" ref="R74" ca="1">IF(INDIRECT(ADDRESS($B74+1,R$38,1,1,"Confirmed Day Zero"))=0,#N/A,INDIRECT(ADDRESS($B74+1,R$38,1,1,"Confirmed Day Zero")))</f>
        <v>246</v>
      </c>
      <c r="S74" cm="1">
        <f t="array" aca="1" ref="S74" ca="1">IF(INDIRECT(ADDRESS($B74+1,S$38,1,1,"Confirmed Day Zero"))=0,#N/A,INDIRECT(ADDRESS($B74+1,S$38,1,1,"Confirmed Day Zero")))</f>
        <v>279</v>
      </c>
      <c r="T74" cm="1">
        <f t="array" aca="1" ref="T74" ca="1">IF(INDIRECT(ADDRESS($B74+1,T$38,1,1,"Confirmed Day Zero"))=0,#N/A,INDIRECT(ADDRESS($B74+1,T$38,1,1,"Confirmed Day Zero")))</f>
        <v>321</v>
      </c>
      <c r="U74" cm="1">
        <f t="array" aca="1" ref="U74" ca="1">IF(INDIRECT(ADDRESS($B74+1,U$38,1,1,"Confirmed Day Zero"))=0,#N/A,INDIRECT(ADDRESS($B74+1,U$38,1,1,"Confirmed Day Zero")))</f>
        <v>363</v>
      </c>
      <c r="V74" cm="1">
        <f t="array" aca="1" ref="V74" ca="1">IF(INDIRECT(ADDRESS($B74+1,V$38,1,1,"Confirmed Day Zero"))=0,#N/A,INDIRECT(ADDRESS($B74+1,V$38,1,1,"Confirmed Day Zero")))</f>
        <v>409</v>
      </c>
      <c r="W74" cm="1">
        <f t="array" aca="1" ref="W74" ca="1">IF(INDIRECT(ADDRESS($B74+1,W$38,1,1,"Confirmed Day Zero"))=0,#N/A,INDIRECT(ADDRESS($B74+1,W$38,1,1,"Confirmed Day Zero")))</f>
        <v>447</v>
      </c>
      <c r="X74" cm="1">
        <f t="array" aca="1" ref="X74" ca="1">IF(INDIRECT(ADDRESS($B74+1,X$38,1,1,"Confirmed Day Zero"))=0,#N/A,INDIRECT(ADDRESS($B74+1,X$38,1,1,"Confirmed Day Zero")))</f>
        <v>519</v>
      </c>
      <c r="Y74" cm="1">
        <f t="array" aca="1" ref="Y74" ca="1">IF(INDIRECT(ADDRESS($B74+1,Y$38,1,1,"Confirmed Day Zero"))=0,#N/A,INDIRECT(ADDRESS($B74+1,Y$38,1,1,"Confirmed Day Zero")))</f>
        <v>567</v>
      </c>
      <c r="Z74" cm="1">
        <f t="array" aca="1" ref="Z74" ca="1">IF(INDIRECT(ADDRESS($B74+1,Z$38,1,1,"Confirmed Day Zero"))=0,#N/A,INDIRECT(ADDRESS($B74+1,Z$38,1,1,"Confirmed Day Zero")))</f>
        <v>635</v>
      </c>
      <c r="AA74" cm="1">
        <f t="array" aca="1" ref="AA74" ca="1">IF(INDIRECT(ADDRESS($B74+1,AA$38,1,1,"Confirmed Day Zero"))=0,#N/A,INDIRECT(ADDRESS($B74+1,AA$38,1,1,"Confirmed Day Zero")))</f>
        <v>700</v>
      </c>
      <c r="AB74" cm="1">
        <f t="array" aca="1" ref="AB74" ca="1">IF(INDIRECT(ADDRESS($B74+1,AB$38,1,1,"Confirmed Day Zero"))=0,#N/A,INDIRECT(ADDRESS($B74+1,AB$38,1,1,"Confirmed Day Zero")))</f>
        <v>791</v>
      </c>
      <c r="AC74" cm="1">
        <f t="array" aca="1" ref="AC74" ca="1">IF(INDIRECT(ADDRESS($B74+1,AC$38,1,1,"Confirmed Day Zero"))=0,#N/A,INDIRECT(ADDRESS($B74+1,AC$38,1,1,"Confirmed Day Zero")))</f>
        <v>814</v>
      </c>
      <c r="AD74" cm="1">
        <f t="array" aca="1" ref="AD74" ca="1">IF(INDIRECT(ADDRESS($B74+1,AD$38,1,1,"Confirmed Day Zero"))=0,#N/A,INDIRECT(ADDRESS($B74+1,AD$38,1,1,"Confirmed Day Zero")))</f>
        <v>871</v>
      </c>
      <c r="AE74" cm="1">
        <f t="array" aca="1" ref="AE74" ca="1">IF(INDIRECT(ADDRESS($B74+1,AE$38,1,1,"Confirmed Day Zero"))=0,#N/A,INDIRECT(ADDRESS($B74+1,AE$38,1,1,"Confirmed Day Zero")))</f>
        <v>901</v>
      </c>
      <c r="AF74" cm="1">
        <f t="array" aca="1" ref="AF74" ca="1">IF(INDIRECT(ADDRESS($B74+1,AF$38,1,1,"Confirmed Day Zero"))=0,#N/A,INDIRECT(ADDRESS($B74+1,AF$38,1,1,"Confirmed Day Zero")))</f>
        <v>952</v>
      </c>
      <c r="AG74" cm="1">
        <f t="array" aca="1" ref="AG74" ca="1">IF(INDIRECT(ADDRESS($B74+1,AG$38,1,1,"Confirmed Day Zero"))=0,#N/A,INDIRECT(ADDRESS($B74+1,AG$38,1,1,"Confirmed Day Zero")))</f>
        <v>1066</v>
      </c>
      <c r="AH74" t="e" cm="1">
        <f t="array" aca="1" ref="AH74" ca="1">IF(INDIRECT(ADDRESS($B74+1,AH$38,1,1,"Confirmed Day Zero"))=0,#N/A,INDIRECT(ADDRESS($B74+1,AH$38,1,1,"Confirmed Day Zero")))</f>
        <v>#N/A</v>
      </c>
      <c r="AI74" t="e" cm="1">
        <f t="array" aca="1" ref="AI74" ca="1">IF(INDIRECT(ADDRESS($B74+1,AI$38,1,1,"Confirmed Day Zero"))=0,#N/A,INDIRECT(ADDRESS($B74+1,AI$38,1,1,"Confirmed Day Zero")))</f>
        <v>#N/A</v>
      </c>
      <c r="AJ74" t="e" cm="1">
        <f t="array" aca="1" ref="AJ74" ca="1">IF(INDIRECT(ADDRESS($B74+1,AJ$38,1,1,"Confirmed Day Zero"))=0,#N/A,INDIRECT(ADDRESS($B74+1,AJ$38,1,1,"Confirmed Day Zero")))</f>
        <v>#N/A</v>
      </c>
      <c r="AK74" t="e" cm="1">
        <f t="array" aca="1" ref="AK74" ca="1">IF(INDIRECT(ADDRESS($B74+1,AK$38,1,1,"Confirmed Day Zero"))=0,#N/A,INDIRECT(ADDRESS($B74+1,AK$38,1,1,"Confirmed Day Zero")))</f>
        <v>#N/A</v>
      </c>
      <c r="AL74" t="e" cm="1">
        <f t="array" aca="1" ref="AL74" ca="1">IF(INDIRECT(ADDRESS($B74+1,AL$38,1,1,"Confirmed Day Zero"))=0,#N/A,INDIRECT(ADDRESS($B74+1,AL$38,1,1,"Confirmed Day Zero")))</f>
        <v>#N/A</v>
      </c>
      <c r="AM74" t="e" cm="1">
        <f t="array" aca="1" ref="AM74" ca="1">IF(INDIRECT(ADDRESS($B74+1,AM$38,1,1,"Confirmed Day Zero"))=0,#N/A,INDIRECT(ADDRESS($B74+1,AM$38,1,1,"Confirmed Day Zero")))</f>
        <v>#N/A</v>
      </c>
      <c r="AN74" t="e" cm="1">
        <f t="array" aca="1" ref="AN74" ca="1">IF(INDIRECT(ADDRESS($B74+1,AN$38,1,1,"Confirmed Day Zero"))=0,#N/A,INDIRECT(ADDRESS($B74+1,AN$38,1,1,"Confirmed Day Zero")))</f>
        <v>#N/A</v>
      </c>
      <c r="AO74" t="e" cm="1">
        <f t="array" aca="1" ref="AO74" ca="1">IF(INDIRECT(ADDRESS($B74+1,AO$38,1,1,"Confirmed Day Zero"))=0,#N/A,INDIRECT(ADDRESS($B74+1,AO$38,1,1,"Confirmed Day Zero")))</f>
        <v>#N/A</v>
      </c>
      <c r="AP74" t="e" cm="1">
        <f t="array" aca="1" ref="AP74" ca="1">IF(INDIRECT(ADDRESS($B74+1,AP$38,1,1,"Confirmed Day Zero"))=0,#N/A,INDIRECT(ADDRESS($B74+1,AP$38,1,1,"Confirmed Day Zero")))</f>
        <v>#N/A</v>
      </c>
      <c r="AQ74" t="e" cm="1">
        <f t="array" aca="1" ref="AQ74" ca="1">IF(INDIRECT(ADDRESS($B74+1,AQ$38,1,1,"Confirmed Day Zero"))=0,#N/A,INDIRECT(ADDRESS($B74+1,AQ$38,1,1,"Confirmed Day Zero")))</f>
        <v>#N/A</v>
      </c>
      <c r="AR74" t="e" cm="1">
        <f t="array" aca="1" ref="AR74" ca="1">IF(INDIRECT(ADDRESS($B74+1,AR$38,1,1,"Confirmed Day Zero"))=0,#N/A,INDIRECT(ADDRESS($B74+1,AR$38,1,1,"Confirmed Day Zero")))</f>
        <v>#N/A</v>
      </c>
      <c r="AS74" t="e" cm="1">
        <f t="array" aca="1" ref="AS74" ca="1">IF(INDIRECT(ADDRESS($B74+1,AS$38,1,1,"Confirmed Day Zero"))=0,#N/A,INDIRECT(ADDRESS($B74+1,AS$38,1,1,"Confirmed Day Zero")))</f>
        <v>#N/A</v>
      </c>
      <c r="AT74" t="e" cm="1">
        <f t="array" aca="1" ref="AT74" ca="1">IF(INDIRECT(ADDRESS($B74+1,AT$38,1,1,"Confirmed Day Zero"))=0,#N/A,INDIRECT(ADDRESS($B74+1,AT$38,1,1,"Confirmed Day Zero")))</f>
        <v>#N/A</v>
      </c>
      <c r="AU74" t="e" cm="1">
        <f t="array" aca="1" ref="AU74" ca="1">IF(INDIRECT(ADDRESS($B74+1,AU$38,1,1,"Confirmed Day Zero"))=0,#N/A,INDIRECT(ADDRESS($B74+1,AU$38,1,1,"Confirmed Day Zero")))</f>
        <v>#N/A</v>
      </c>
      <c r="AV74" t="e" cm="1">
        <f t="array" aca="1" ref="AV74" ca="1">IF(INDIRECT(ADDRESS($B74+1,AV$38,1,1,"Confirmed Day Zero"))=0,#N/A,INDIRECT(ADDRESS($B74+1,AV$38,1,1,"Confirmed Day Zero")))</f>
        <v>#N/A</v>
      </c>
      <c r="AW74" t="e" cm="1">
        <f t="array" aca="1" ref="AW74" ca="1">IF(INDIRECT(ADDRESS($B74+1,AW$38,1,1,"Confirmed Day Zero"))=0,#N/A,INDIRECT(ADDRESS($B74+1,AW$38,1,1,"Confirmed Day Zero")))</f>
        <v>#N/A</v>
      </c>
      <c r="AX74" t="e" cm="1">
        <f t="array" aca="1" ref="AX74" ca="1">IF(INDIRECT(ADDRESS($B74+1,AX$38,1,1,"Confirmed Day Zero"))=0,#N/A,INDIRECT(ADDRESS($B74+1,AX$38,1,1,"Confirmed Day Zero")))</f>
        <v>#N/A</v>
      </c>
      <c r="AY74" t="e" cm="1">
        <f t="array" aca="1" ref="AY74" ca="1">IF(INDIRECT(ADDRESS($B74+1,AY$38,1,1,"Confirmed Day Zero"))=0,#N/A,INDIRECT(ADDRESS($B74+1,AY$38,1,1,"Confirmed Day Zero")))</f>
        <v>#N/A</v>
      </c>
      <c r="AZ74" t="e" cm="1">
        <f t="array" aca="1" ref="AZ74" ca="1">IF(INDIRECT(ADDRESS($B74+1,AZ$38,1,1,"Confirmed Day Zero"))=0,#N/A,INDIRECT(ADDRESS($B74+1,AZ$38,1,1,"Confirmed Day Zero")))</f>
        <v>#N/A</v>
      </c>
      <c r="BA74" t="e" cm="1">
        <f t="array" aca="1" ref="BA74" ca="1">IF(INDIRECT(ADDRESS($B74+1,BA$38,1,1,"Confirmed Day Zero"))=0,#N/A,INDIRECT(ADDRESS($B74+1,BA$38,1,1,"Confirmed Day Zero")))</f>
        <v>#N/A</v>
      </c>
      <c r="BB74" t="e" cm="1">
        <f t="array" aca="1" ref="BB74" ca="1">IF(INDIRECT(ADDRESS($B74+1,BB$38,1,1,"Confirmed Day Zero"))=0,#N/A,INDIRECT(ADDRESS($B74+1,BB$38,1,1,"Confirmed Day Zero")))</f>
        <v>#N/A</v>
      </c>
      <c r="BC74" t="e" cm="1">
        <f t="array" aca="1" ref="BC74" ca="1">IF(INDIRECT(ADDRESS($B74+1,BC$38,1,1,"Confirmed Day Zero"))=0,#N/A,INDIRECT(ADDRESS($B74+1,BC$38,1,1,"Confirmed Day Zero")))</f>
        <v>#N/A</v>
      </c>
      <c r="BD74" t="e" cm="1">
        <f t="array" aca="1" ref="BD74" ca="1">IF(INDIRECT(ADDRESS($B74+1,BD$38,1,1,"Confirmed Day Zero"))=0,#N/A,INDIRECT(ADDRESS($B74+1,BD$38,1,1,"Confirmed Day Zero")))</f>
        <v>#N/A</v>
      </c>
      <c r="BE74" t="e" cm="1">
        <f t="array" aca="1" ref="BE74" ca="1">IF(INDIRECT(ADDRESS($B74+1,BE$38,1,1,"Confirmed Day Zero"))=0,#N/A,INDIRECT(ADDRESS($B74+1,BE$38,1,1,"Confirmed Day Zero")))</f>
        <v>#N/A</v>
      </c>
      <c r="BF74" t="e" cm="1">
        <f t="array" aca="1" ref="BF74" ca="1">IF(INDIRECT(ADDRESS($B74+1,BF$38,1,1,"Confirmed Day Zero"))=0,#N/A,INDIRECT(ADDRESS($B74+1,BF$38,1,1,"Confirmed Day Zero")))</f>
        <v>#N/A</v>
      </c>
      <c r="BG74" t="e" cm="1">
        <f t="array" aca="1" ref="BG74" ca="1">IF(INDIRECT(ADDRESS($B74+1,BG$38,1,1,"Confirmed Day Zero"))=0,#N/A,INDIRECT(ADDRESS($B74+1,BG$38,1,1,"Confirmed Day Zero")))</f>
        <v>#N/A</v>
      </c>
      <c r="BH74" t="e" cm="1">
        <f t="array" aca="1" ref="BH74" ca="1">IF(INDIRECT(ADDRESS($B74+1,BH$38,1,1,"Confirmed Day Zero"))=0,#N/A,INDIRECT(ADDRESS($B74+1,BH$38,1,1,"Confirmed Day Zero")))</f>
        <v>#N/A</v>
      </c>
      <c r="BI74" t="e" cm="1">
        <f t="array" aca="1" ref="BI74" ca="1">IF(INDIRECT(ADDRESS($B74+1,BI$38,1,1,"Confirmed Day Zero"))=0,#N/A,INDIRECT(ADDRESS($B74+1,BI$38,1,1,"Confirmed Day Zero")))</f>
        <v>#N/A</v>
      </c>
      <c r="BJ74" t="e" cm="1">
        <f t="array" aca="1" ref="BJ74" ca="1">IF(INDIRECT(ADDRESS($B74+1,BJ$38,1,1,"Confirmed Day Zero"))=0,#N/A,INDIRECT(ADDRESS($B74+1,BJ$38,1,1,"Confirmed Day Zero")))</f>
        <v>#N/A</v>
      </c>
      <c r="BK74" t="e" cm="1">
        <f t="array" aca="1" ref="BK74" ca="1">IF(INDIRECT(ADDRESS($B74+1,BK$38,1,1,"Confirmed Day Zero"))=0,#N/A,INDIRECT(ADDRESS($B74+1,BK$38,1,1,"Confirmed Day Zero")))</f>
        <v>#N/A</v>
      </c>
      <c r="BL74" t="e" cm="1">
        <f t="array" aca="1" ref="BL74" ca="1">IF(INDIRECT(ADDRESS($B74+1,BL$38,1,1,"Confirmed Day Zero"))=0,#N/A,INDIRECT(ADDRESS($B74+1,BL$38,1,1,"Confirmed Day Zero")))</f>
        <v>#N/A</v>
      </c>
      <c r="BM74" t="e" cm="1">
        <f t="array" aca="1" ref="BM74" ca="1">IF(INDIRECT(ADDRESS($B74+1,BM$38,1,1,"Confirmed Day Zero"))=0,#N/A,INDIRECT(ADDRESS($B74+1,BM$38,1,1,"Confirmed Day Zero")))</f>
        <v>#N/A</v>
      </c>
      <c r="BN74" t="e" cm="1">
        <f t="array" aca="1" ref="BN74" ca="1">IF(INDIRECT(ADDRESS($B74+1,BN$38,1,1,"Confirmed Day Zero"))=0,#N/A,INDIRECT(ADDRESS($B74+1,BN$38,1,1,"Confirmed Day Zero")))</f>
        <v>#N/A</v>
      </c>
      <c r="BO74" t="e" cm="1">
        <f t="array" aca="1" ref="BO74" ca="1">IF(INDIRECT(ADDRESS($B74+1,BO$38,1,1,"Confirmed Day Zero"))=0,#N/A,INDIRECT(ADDRESS($B74+1,BO$38,1,1,"Confirmed Day Zero")))</f>
        <v>#N/A</v>
      </c>
      <c r="BP74" t="e" cm="1">
        <f t="array" aca="1" ref="BP74" ca="1">IF(INDIRECT(ADDRESS($B74+1,BP$38,1,1,"Confirmed Day Zero"))=0,#N/A,INDIRECT(ADDRESS($B74+1,BP$38,1,1,"Confirmed Day Zero")))</f>
        <v>#N/A</v>
      </c>
      <c r="BQ74" t="e" cm="1">
        <f t="array" aca="1" ref="BQ74" ca="1">IF(INDIRECT(ADDRESS($B74+1,BQ$38,1,1,"Confirmed Day Zero"))=0,#N/A,INDIRECT(ADDRESS($B74+1,BQ$38,1,1,"Confirmed Day Zero")))</f>
        <v>#N/A</v>
      </c>
      <c r="BR74" t="e" cm="1">
        <f t="array" aca="1" ref="BR74" ca="1">IF(INDIRECT(ADDRESS($B74+1,BR$38,1,1,"Confirmed Day Zero"))=0,#N/A,INDIRECT(ADDRESS($B74+1,BR$38,1,1,"Confirmed Day Zero")))</f>
        <v>#N/A</v>
      </c>
      <c r="BS74" t="e" cm="1">
        <f t="array" aca="1" ref="BS74" ca="1">IF(INDIRECT(ADDRESS($B74+1,BS$38,1,1,"Confirmed Day Zero"))=0,#N/A,INDIRECT(ADDRESS($B74+1,BS$38,1,1,"Confirmed Day Zero")))</f>
        <v>#N/A</v>
      </c>
      <c r="BT74" t="e" cm="1">
        <f t="array" aca="1" ref="BT74" ca="1">IF(INDIRECT(ADDRESS($B74+1,BT$38,1,1,"Confirmed Day Zero"))=0,#N/A,INDIRECT(ADDRESS($B74+1,BT$38,1,1,"Confirmed Day Zero")))</f>
        <v>#N/A</v>
      </c>
      <c r="BU74" t="e" cm="1">
        <f t="array" aca="1" ref="BU74" ca="1">IF(INDIRECT(ADDRESS($B74+1,BU$38,1,1,"Confirmed Day Zero"))=0,#N/A,INDIRECT(ADDRESS($B74+1,BU$38,1,1,"Confirmed Day Zero")))</f>
        <v>#N/A</v>
      </c>
      <c r="BV74" t="e" cm="1">
        <f t="array" aca="1" ref="BV74" ca="1">IF(INDIRECT(ADDRESS($B74+1,BV$38,1,1,"Confirmed Day Zero"))=0,#N/A,INDIRECT(ADDRESS($B74+1,BV$38,1,1,"Confirmed Day Zero")))</f>
        <v>#N/A</v>
      </c>
      <c r="BW74" t="e" cm="1">
        <f t="array" aca="1" ref="BW74" ca="1">IF(INDIRECT(ADDRESS($B74+1,BW$38,1,1,"Confirmed Day Zero"))=0,#N/A,INDIRECT(ADDRESS($B74+1,BW$38,1,1,"Confirmed Day Zero")))</f>
        <v>#N/A</v>
      </c>
      <c r="BX74" t="e" cm="1">
        <f t="array" aca="1" ref="BX74" ca="1">IF(INDIRECT(ADDRESS($B74+1,BX$38,1,1,"Confirmed Day Zero"))=0,#N/A,INDIRECT(ADDRESS($B74+1,BX$38,1,1,"Confirmed Day Zero")))</f>
        <v>#N/A</v>
      </c>
      <c r="BY74" t="e" cm="1">
        <f t="array" aca="1" ref="BY74" ca="1">IF(INDIRECT(ADDRESS($B74+1,BY$38,1,1,"Confirmed Day Zero"))=0,#N/A,INDIRECT(ADDRESS($B74+1,BY$38,1,1,"Confirmed Day Zero")))</f>
        <v>#N/A</v>
      </c>
      <c r="BZ74" t="e" cm="1">
        <f t="array" aca="1" ref="BZ74" ca="1">IF(INDIRECT(ADDRESS($B74+1,BZ$38,1,1,"Confirmed Day Zero"))=0,#N/A,INDIRECT(ADDRESS($B74+1,BZ$38,1,1,"Confirmed Day Zero")))</f>
        <v>#N/A</v>
      </c>
      <c r="CA74" t="e" cm="1">
        <f t="array" aca="1" ref="CA74" ca="1">IF(INDIRECT(ADDRESS($B74+1,CA$38,1,1,"Confirmed Day Zero"))=0,#N/A,INDIRECT(ADDRESS($B74+1,CA$38,1,1,"Confirmed Day Zero")))</f>
        <v>#N/A</v>
      </c>
      <c r="CB74" t="e" cm="1">
        <f t="array" aca="1" ref="CB74" ca="1">IF(INDIRECT(ADDRESS($B74+1,CB$38,1,1,"Confirmed Day Zero"))=0,#N/A,INDIRECT(ADDRESS($B74+1,CB$38,1,1,"Confirmed Day Zero")))</f>
        <v>#N/A</v>
      </c>
      <c r="CC74" t="e" cm="1">
        <f t="array" aca="1" ref="CC74" ca="1">IF(INDIRECT(ADDRESS($B74+1,CC$38,1,1,"Confirmed Day Zero"))=0,#N/A,INDIRECT(ADDRESS($B74+1,CC$38,1,1,"Confirmed Day Zero")))</f>
        <v>#N/A</v>
      </c>
      <c r="CD74" t="e" cm="1">
        <f t="array" aca="1" ref="CD74" ca="1">IF(INDIRECT(ADDRESS($B74+1,CD$38,1,1,"Confirmed Day Zero"))=0,#N/A,INDIRECT(ADDRESS($B74+1,CD$38,1,1,"Confirmed Day Zero")))</f>
        <v>#N/A</v>
      </c>
      <c r="CE74" t="e" cm="1">
        <f t="array" aca="1" ref="CE74" ca="1">IF(INDIRECT(ADDRESS($B74+1,CE$38,1,1,"Confirmed Day Zero"))=0,#N/A,INDIRECT(ADDRESS($B74+1,CE$38,1,1,"Confirmed Day Zero")))</f>
        <v>#N/A</v>
      </c>
      <c r="CF74" t="e" cm="1">
        <f t="array" aca="1" ref="CF74" ca="1">IF(INDIRECT(ADDRESS($B74+1,CF$38,1,1,"Confirmed Day Zero"))=0,#N/A,INDIRECT(ADDRESS($B74+1,CF$38,1,1,"Confirmed Day Zero")))</f>
        <v>#N/A</v>
      </c>
      <c r="CG74" t="e" cm="1">
        <f t="array" aca="1" ref="CG74" ca="1">IF(INDIRECT(ADDRESS($B74+1,CG$38,1,1,"Confirmed Day Zero"))=0,#N/A,INDIRECT(ADDRESS($B74+1,CG$38,1,1,"Confirmed Day Zero")))</f>
        <v>#N/A</v>
      </c>
      <c r="CH74" t="e" cm="1">
        <f t="array" aca="1" ref="CH74" ca="1">IF(INDIRECT(ADDRESS($B74+1,CH$38,1,1,"Confirmed Day Zero"))=0,#N/A,INDIRECT(ADDRESS($B74+1,CH$38,1,1,"Confirmed Day Zero")))</f>
        <v>#N/A</v>
      </c>
      <c r="CI74" t="e" cm="1">
        <f t="array" aca="1" ref="CI74" ca="1">IF(INDIRECT(ADDRESS($B74+1,CI$38,1,1,"Confirmed Day Zero"))=0,#N/A,INDIRECT(ADDRESS($B74+1,CI$38,1,1,"Confirmed Day Zero")))</f>
        <v>#N/A</v>
      </c>
      <c r="CJ74" t="e" cm="1">
        <f t="array" aca="1" ref="CJ74" ca="1">IF(INDIRECT(ADDRESS($B74+1,CJ$38,1,1,"Confirmed Day Zero"))=0,#N/A,INDIRECT(ADDRESS($B74+1,CJ$38,1,1,"Confirmed Day Zero")))</f>
        <v>#N/A</v>
      </c>
      <c r="CK74" t="e" cm="1">
        <f t="array" aca="1" ref="CK74" ca="1">IF(INDIRECT(ADDRESS($B74+1,CK$38,1,1,"Confirmed Day Zero"))=0,#N/A,INDIRECT(ADDRESS($B74+1,CK$38,1,1,"Confirmed Day Zero")))</f>
        <v>#N/A</v>
      </c>
      <c r="CL74" t="e" cm="1">
        <f t="array" aca="1" ref="CL74" ca="1">IF(INDIRECT(ADDRESS($B74+1,CL$38,1,1,"Confirmed Day Zero"))=0,#N/A,INDIRECT(ADDRESS($B74+1,CL$38,1,1,"Confirmed Day Zero")))</f>
        <v>#N/A</v>
      </c>
      <c r="CM74" t="e" cm="1">
        <f t="array" aca="1" ref="CM74" ca="1">IF(INDIRECT(ADDRESS($B74+1,CM$38,1,1,"Confirmed Day Zero"))=0,#N/A,INDIRECT(ADDRESS($B74+1,CM$38,1,1,"Confirmed Day Zero")))</f>
        <v>#N/A</v>
      </c>
      <c r="CN74" t="e" cm="1">
        <f t="array" aca="1" ref="CN74" ca="1">IF(INDIRECT(ADDRESS($B74+1,CN$38,1,1,"Confirmed Day Zero"))=0,#N/A,INDIRECT(ADDRESS($B74+1,CN$38,1,1,"Confirmed Day Zero")))</f>
        <v>#N/A</v>
      </c>
      <c r="CO74" t="e" cm="1">
        <f t="array" aca="1" ref="CO74" ca="1">IF(INDIRECT(ADDRESS($B74+1,CO$38,1,1,"Confirmed Day Zero"))=0,#N/A,INDIRECT(ADDRESS($B74+1,CO$38,1,1,"Confirmed Day Zero")))</f>
        <v>#N/A</v>
      </c>
      <c r="CP74" t="e" cm="1">
        <f t="array" aca="1" ref="CP74" ca="1">IF(INDIRECT(ADDRESS($B74+1,CP$38,1,1,"Confirmed Day Zero"))=0,#N/A,INDIRECT(ADDRESS($B74+1,CP$38,1,1,"Confirmed Day Zero")))</f>
        <v>#N/A</v>
      </c>
      <c r="CQ74" t="e" cm="1">
        <f t="array" aca="1" ref="CQ74" ca="1">IF(INDIRECT(ADDRESS($B74+1,CQ$38,1,1,"Confirmed Day Zero"))=0,#N/A,INDIRECT(ADDRESS($B74+1,CQ$38,1,1,"Confirmed Day Zero")))</f>
        <v>#N/A</v>
      </c>
      <c r="CR74" t="e" cm="1">
        <f t="array" aca="1" ref="CR74" ca="1">IF(INDIRECT(ADDRESS($B74+1,CR$38,1,1,"Confirmed Day Zero"))=0,#N/A,INDIRECT(ADDRESS($B74+1,CR$38,1,1,"Confirmed Day Zero")))</f>
        <v>#N/A</v>
      </c>
    </row>
    <row r="75" spans="1:96" x14ac:dyDescent="0.25">
      <c r="B75" s="12">
        <f t="shared" si="52"/>
        <v>33</v>
      </c>
      <c r="C75" t="str" cm="1">
        <f t="array" aca="1" ref="C75" ca="1">INDIRECT(ADDRESS($B75+1,1,1,1,"Confirmed Day Zero"))</f>
        <v>US Nevada</v>
      </c>
      <c r="D75" s="1" cm="1">
        <f t="array" aca="1" ref="D75" ca="1">IF(INDIRECT(ADDRESS($B75+1,D$38,1,1,"Confirmed Day Zero"))=0,#N/A,INDIRECT(ADDRESS($B75+1,D$38,1,1,"Confirmed Day Zero")))</f>
        <v>3080156</v>
      </c>
      <c r="E75" cm="1">
        <f t="array" aca="1" ref="E75" ca="1">IF(INDIRECT(ADDRESS($B75+1,E$38,1,1,"Confirmed Day Zero"))=0,#N/A,INDIRECT(ADDRESS($B75+1,E$38,1,1,"Confirmed Day Zero")))</f>
        <v>45</v>
      </c>
      <c r="F75" cm="1">
        <f t="array" aca="1" ref="F75" ca="1">IF(INDIRECT(ADDRESS($B75+1,F$38,1,1,"Confirmed Day Zero"))=0,#N/A,INDIRECT(ADDRESS($B75+1,F$38,1,1,"Confirmed Day Zero")))</f>
        <v>55</v>
      </c>
      <c r="G75" cm="1">
        <f t="array" aca="1" ref="G75" ca="1">IF(INDIRECT(ADDRESS($B75+1,G$38,1,1,"Confirmed Day Zero"))=0,#N/A,INDIRECT(ADDRESS($B75+1,G$38,1,1,"Confirmed Day Zero")))</f>
        <v>75</v>
      </c>
      <c r="H75" cm="1">
        <f t="array" aca="1" ref="H75" ca="1">IF(INDIRECT(ADDRESS($B75+1,H$38,1,1,"Confirmed Day Zero"))=0,#N/A,INDIRECT(ADDRESS($B75+1,H$38,1,1,"Confirmed Day Zero")))</f>
        <v>95</v>
      </c>
      <c r="I75" cm="1">
        <f t="array" aca="1" ref="I75" ca="1">IF(INDIRECT(ADDRESS($B75+1,I$38,1,1,"Confirmed Day Zero"))=0,#N/A,INDIRECT(ADDRESS($B75+1,I$38,1,1,"Confirmed Day Zero")))</f>
        <v>109</v>
      </c>
      <c r="J75" cm="1">
        <f t="array" aca="1" ref="J75" ca="1">IF(INDIRECT(ADDRESS($B75+1,J$38,1,1,"Confirmed Day Zero"))=0,#N/A,INDIRECT(ADDRESS($B75+1,J$38,1,1,"Confirmed Day Zero")))</f>
        <v>124</v>
      </c>
      <c r="K75" cm="1">
        <f t="array" aca="1" ref="K75" ca="1">IF(INDIRECT(ADDRESS($B75+1,K$38,1,1,"Confirmed Day Zero"))=0,#N/A,INDIRECT(ADDRESS($B75+1,K$38,1,1,"Confirmed Day Zero")))</f>
        <v>190</v>
      </c>
      <c r="L75" cm="1">
        <f t="array" aca="1" ref="L75" ca="1">IF(INDIRECT(ADDRESS($B75+1,L$38,1,1,"Confirmed Day Zero"))=0,#N/A,INDIRECT(ADDRESS($B75+1,L$38,1,1,"Confirmed Day Zero")))</f>
        <v>245</v>
      </c>
      <c r="M75" cm="1">
        <f t="array" aca="1" ref="M75" ca="1">IF(INDIRECT(ADDRESS($B75+1,M$38,1,1,"Confirmed Day Zero"))=0,#N/A,INDIRECT(ADDRESS($B75+1,M$38,1,1,"Confirmed Day Zero")))</f>
        <v>278</v>
      </c>
      <c r="N75" cm="1">
        <f t="array" aca="1" ref="N75" ca="1">IF(INDIRECT(ADDRESS($B75+1,N$38,1,1,"Confirmed Day Zero"))=0,#N/A,INDIRECT(ADDRESS($B75+1,N$38,1,1,"Confirmed Day Zero")))</f>
        <v>321</v>
      </c>
      <c r="O75" cm="1">
        <f t="array" aca="1" ref="O75" ca="1">IF(INDIRECT(ADDRESS($B75+1,O$38,1,1,"Confirmed Day Zero"))=0,#N/A,INDIRECT(ADDRESS($B75+1,O$38,1,1,"Confirmed Day Zero")))</f>
        <v>420</v>
      </c>
      <c r="P75" cm="1">
        <f t="array" aca="1" ref="P75" ca="1">IF(INDIRECT(ADDRESS($B75+1,P$38,1,1,"Confirmed Day Zero"))=0,#N/A,INDIRECT(ADDRESS($B75+1,P$38,1,1,"Confirmed Day Zero")))</f>
        <v>535</v>
      </c>
      <c r="Q75" cm="1">
        <f t="array" aca="1" ref="Q75" ca="1">IF(INDIRECT(ADDRESS($B75+1,Q$38,1,1,"Confirmed Day Zero"))=0,#N/A,INDIRECT(ADDRESS($B75+1,Q$38,1,1,"Confirmed Day Zero")))</f>
        <v>621</v>
      </c>
      <c r="R75" cm="1">
        <f t="array" aca="1" ref="R75" ca="1">IF(INDIRECT(ADDRESS($B75+1,R$38,1,1,"Confirmed Day Zero"))=0,#N/A,INDIRECT(ADDRESS($B75+1,R$38,1,1,"Confirmed Day Zero")))</f>
        <v>738</v>
      </c>
      <c r="S75" cm="1">
        <f t="array" aca="1" ref="S75" ca="1">IF(INDIRECT(ADDRESS($B75+1,S$38,1,1,"Confirmed Day Zero"))=0,#N/A,INDIRECT(ADDRESS($B75+1,S$38,1,1,"Confirmed Day Zero")))</f>
        <v>1008</v>
      </c>
      <c r="T75" cm="1">
        <f t="array" aca="1" ref="T75" ca="1">IF(INDIRECT(ADDRESS($B75+1,T$38,1,1,"Confirmed Day Zero"))=0,#N/A,INDIRECT(ADDRESS($B75+1,T$38,1,1,"Confirmed Day Zero")))</f>
        <v>1113</v>
      </c>
      <c r="U75" cm="1">
        <f t="array" aca="1" ref="U75" ca="1">IF(INDIRECT(ADDRESS($B75+1,U$38,1,1,"Confirmed Day Zero"))=0,#N/A,INDIRECT(ADDRESS($B75+1,U$38,1,1,"Confirmed Day Zero")))</f>
        <v>1279</v>
      </c>
      <c r="V75" cm="1">
        <f t="array" aca="1" ref="V75" ca="1">IF(INDIRECT(ADDRESS($B75+1,V$38,1,1,"Confirmed Day Zero"))=0,#N/A,INDIRECT(ADDRESS($B75+1,V$38,1,1,"Confirmed Day Zero")))</f>
        <v>1458</v>
      </c>
      <c r="W75" cm="1">
        <f t="array" aca="1" ref="W75" ca="1">IF(INDIRECT(ADDRESS($B75+1,W$38,1,1,"Confirmed Day Zero"))=0,#N/A,INDIRECT(ADDRESS($B75+1,W$38,1,1,"Confirmed Day Zero")))</f>
        <v>1514</v>
      </c>
      <c r="X75" cm="1">
        <f t="array" aca="1" ref="X75" ca="1">IF(INDIRECT(ADDRESS($B75+1,X$38,1,1,"Confirmed Day Zero"))=0,#N/A,INDIRECT(ADDRESS($B75+1,X$38,1,1,"Confirmed Day Zero")))</f>
        <v>1742</v>
      </c>
      <c r="Y75" cm="1">
        <f t="array" aca="1" ref="Y75" ca="1">IF(INDIRECT(ADDRESS($B75+1,Y$38,1,1,"Confirmed Day Zero"))=0,#N/A,INDIRECT(ADDRESS($B75+1,Y$38,1,1,"Confirmed Day Zero")))</f>
        <v>1836</v>
      </c>
      <c r="Z75" cm="1">
        <f t="array" aca="1" ref="Z75" ca="1">IF(INDIRECT(ADDRESS($B75+1,Z$38,1,1,"Confirmed Day Zero"))=0,#N/A,INDIRECT(ADDRESS($B75+1,Z$38,1,1,"Confirmed Day Zero")))</f>
        <v>1953</v>
      </c>
      <c r="AA75" cm="1">
        <f t="array" aca="1" ref="AA75" ca="1">IF(INDIRECT(ADDRESS($B75+1,AA$38,1,1,"Confirmed Day Zero"))=0,#N/A,INDIRECT(ADDRESS($B75+1,AA$38,1,1,"Confirmed Day Zero")))</f>
        <v>2087</v>
      </c>
      <c r="AB75" cm="1">
        <f t="array" aca="1" ref="AB75" ca="1">IF(INDIRECT(ADDRESS($B75+1,AB$38,1,1,"Confirmed Day Zero"))=0,#N/A,INDIRECT(ADDRESS($B75+1,AB$38,1,1,"Confirmed Day Zero")))</f>
        <v>2318</v>
      </c>
      <c r="AC75" cm="1">
        <f t="array" aca="1" ref="AC75" ca="1">IF(INDIRECT(ADDRESS($B75+1,AC$38,1,1,"Confirmed Day Zero"))=0,#N/A,INDIRECT(ADDRESS($B75+1,AC$38,1,1,"Confirmed Day Zero")))</f>
        <v>2456</v>
      </c>
      <c r="AD75" cm="1">
        <f t="array" aca="1" ref="AD75" ca="1">IF(INDIRECT(ADDRESS($B75+1,AD$38,1,1,"Confirmed Day Zero"))=0,#N/A,INDIRECT(ADDRESS($B75+1,AD$38,1,1,"Confirmed Day Zero")))</f>
        <v>2584</v>
      </c>
      <c r="AE75" cm="1">
        <f t="array" aca="1" ref="AE75" ca="1">IF(INDIRECT(ADDRESS($B75+1,AE$38,1,1,"Confirmed Day Zero"))=0,#N/A,INDIRECT(ADDRESS($B75+1,AE$38,1,1,"Confirmed Day Zero")))</f>
        <v>2700</v>
      </c>
      <c r="AF75" cm="1">
        <f t="array" aca="1" ref="AF75" ca="1">IF(INDIRECT(ADDRESS($B75+1,AF$38,1,1,"Confirmed Day Zero"))=0,#N/A,INDIRECT(ADDRESS($B75+1,AF$38,1,1,"Confirmed Day Zero")))</f>
        <v>2836</v>
      </c>
      <c r="AG75" cm="1">
        <f t="array" aca="1" ref="AG75" ca="1">IF(INDIRECT(ADDRESS($B75+1,AG$38,1,1,"Confirmed Day Zero"))=0,#N/A,INDIRECT(ADDRESS($B75+1,AG$38,1,1,"Confirmed Day Zero")))</f>
        <v>2971</v>
      </c>
      <c r="AH75" cm="1">
        <f t="array" aca="1" ref="AH75" ca="1">IF(INDIRECT(ADDRESS($B75+1,AH$38,1,1,"Confirmed Day Zero"))=0,#N/A,INDIRECT(ADDRESS($B75+1,AH$38,1,1,"Confirmed Day Zero")))</f>
        <v>3088</v>
      </c>
      <c r="AI75" cm="1">
        <f t="array" aca="1" ref="AI75" ca="1">IF(INDIRECT(ADDRESS($B75+1,AI$38,1,1,"Confirmed Day Zero"))=0,#N/A,INDIRECT(ADDRESS($B75+1,AI$38,1,1,"Confirmed Day Zero")))</f>
        <v>3211</v>
      </c>
      <c r="AJ75" cm="1">
        <f t="array" aca="1" ref="AJ75" ca="1">IF(INDIRECT(ADDRESS($B75+1,AJ$38,1,1,"Confirmed Day Zero"))=0,#N/A,INDIRECT(ADDRESS($B75+1,AJ$38,1,1,"Confirmed Day Zero")))</f>
        <v>3321</v>
      </c>
      <c r="AK75" cm="1">
        <f t="array" aca="1" ref="AK75" ca="1">IF(INDIRECT(ADDRESS($B75+1,AK$38,1,1,"Confirmed Day Zero"))=0,#N/A,INDIRECT(ADDRESS($B75+1,AK$38,1,1,"Confirmed Day Zero")))</f>
        <v>3524</v>
      </c>
      <c r="AL75" t="e" cm="1">
        <f t="array" aca="1" ref="AL75" ca="1">IF(INDIRECT(ADDRESS($B75+1,AL$38,1,1,"Confirmed Day Zero"))=0,#N/A,INDIRECT(ADDRESS($B75+1,AL$38,1,1,"Confirmed Day Zero")))</f>
        <v>#N/A</v>
      </c>
      <c r="AM75" t="e" cm="1">
        <f t="array" aca="1" ref="AM75" ca="1">IF(INDIRECT(ADDRESS($B75+1,AM$38,1,1,"Confirmed Day Zero"))=0,#N/A,INDIRECT(ADDRESS($B75+1,AM$38,1,1,"Confirmed Day Zero")))</f>
        <v>#N/A</v>
      </c>
      <c r="AN75" t="e" cm="1">
        <f t="array" aca="1" ref="AN75" ca="1">IF(INDIRECT(ADDRESS($B75+1,AN$38,1,1,"Confirmed Day Zero"))=0,#N/A,INDIRECT(ADDRESS($B75+1,AN$38,1,1,"Confirmed Day Zero")))</f>
        <v>#N/A</v>
      </c>
      <c r="AO75" t="e" cm="1">
        <f t="array" aca="1" ref="AO75" ca="1">IF(INDIRECT(ADDRESS($B75+1,AO$38,1,1,"Confirmed Day Zero"))=0,#N/A,INDIRECT(ADDRESS($B75+1,AO$38,1,1,"Confirmed Day Zero")))</f>
        <v>#N/A</v>
      </c>
      <c r="AP75" t="e" cm="1">
        <f t="array" aca="1" ref="AP75" ca="1">IF(INDIRECT(ADDRESS($B75+1,AP$38,1,1,"Confirmed Day Zero"))=0,#N/A,INDIRECT(ADDRESS($B75+1,AP$38,1,1,"Confirmed Day Zero")))</f>
        <v>#N/A</v>
      </c>
      <c r="AQ75" t="e" cm="1">
        <f t="array" aca="1" ref="AQ75" ca="1">IF(INDIRECT(ADDRESS($B75+1,AQ$38,1,1,"Confirmed Day Zero"))=0,#N/A,INDIRECT(ADDRESS($B75+1,AQ$38,1,1,"Confirmed Day Zero")))</f>
        <v>#N/A</v>
      </c>
      <c r="AR75" t="e" cm="1">
        <f t="array" aca="1" ref="AR75" ca="1">IF(INDIRECT(ADDRESS($B75+1,AR$38,1,1,"Confirmed Day Zero"))=0,#N/A,INDIRECT(ADDRESS($B75+1,AR$38,1,1,"Confirmed Day Zero")))</f>
        <v>#N/A</v>
      </c>
      <c r="AS75" t="e" cm="1">
        <f t="array" aca="1" ref="AS75" ca="1">IF(INDIRECT(ADDRESS($B75+1,AS$38,1,1,"Confirmed Day Zero"))=0,#N/A,INDIRECT(ADDRESS($B75+1,AS$38,1,1,"Confirmed Day Zero")))</f>
        <v>#N/A</v>
      </c>
      <c r="AT75" t="e" cm="1">
        <f t="array" aca="1" ref="AT75" ca="1">IF(INDIRECT(ADDRESS($B75+1,AT$38,1,1,"Confirmed Day Zero"))=0,#N/A,INDIRECT(ADDRESS($B75+1,AT$38,1,1,"Confirmed Day Zero")))</f>
        <v>#N/A</v>
      </c>
      <c r="AU75" t="e" cm="1">
        <f t="array" aca="1" ref="AU75" ca="1">IF(INDIRECT(ADDRESS($B75+1,AU$38,1,1,"Confirmed Day Zero"))=0,#N/A,INDIRECT(ADDRESS($B75+1,AU$38,1,1,"Confirmed Day Zero")))</f>
        <v>#N/A</v>
      </c>
      <c r="AV75" t="e" cm="1">
        <f t="array" aca="1" ref="AV75" ca="1">IF(INDIRECT(ADDRESS($B75+1,AV$38,1,1,"Confirmed Day Zero"))=0,#N/A,INDIRECT(ADDRESS($B75+1,AV$38,1,1,"Confirmed Day Zero")))</f>
        <v>#N/A</v>
      </c>
      <c r="AW75" t="e" cm="1">
        <f t="array" aca="1" ref="AW75" ca="1">IF(INDIRECT(ADDRESS($B75+1,AW$38,1,1,"Confirmed Day Zero"))=0,#N/A,INDIRECT(ADDRESS($B75+1,AW$38,1,1,"Confirmed Day Zero")))</f>
        <v>#N/A</v>
      </c>
      <c r="AX75" t="e" cm="1">
        <f t="array" aca="1" ref="AX75" ca="1">IF(INDIRECT(ADDRESS($B75+1,AX$38,1,1,"Confirmed Day Zero"))=0,#N/A,INDIRECT(ADDRESS($B75+1,AX$38,1,1,"Confirmed Day Zero")))</f>
        <v>#N/A</v>
      </c>
      <c r="AY75" t="e" cm="1">
        <f t="array" aca="1" ref="AY75" ca="1">IF(INDIRECT(ADDRESS($B75+1,AY$38,1,1,"Confirmed Day Zero"))=0,#N/A,INDIRECT(ADDRESS($B75+1,AY$38,1,1,"Confirmed Day Zero")))</f>
        <v>#N/A</v>
      </c>
      <c r="AZ75" t="e" cm="1">
        <f t="array" aca="1" ref="AZ75" ca="1">IF(INDIRECT(ADDRESS($B75+1,AZ$38,1,1,"Confirmed Day Zero"))=0,#N/A,INDIRECT(ADDRESS($B75+1,AZ$38,1,1,"Confirmed Day Zero")))</f>
        <v>#N/A</v>
      </c>
      <c r="BA75" t="e" cm="1">
        <f t="array" aca="1" ref="BA75" ca="1">IF(INDIRECT(ADDRESS($B75+1,BA$38,1,1,"Confirmed Day Zero"))=0,#N/A,INDIRECT(ADDRESS($B75+1,BA$38,1,1,"Confirmed Day Zero")))</f>
        <v>#N/A</v>
      </c>
      <c r="BB75" t="e" cm="1">
        <f t="array" aca="1" ref="BB75" ca="1">IF(INDIRECT(ADDRESS($B75+1,BB$38,1,1,"Confirmed Day Zero"))=0,#N/A,INDIRECT(ADDRESS($B75+1,BB$38,1,1,"Confirmed Day Zero")))</f>
        <v>#N/A</v>
      </c>
      <c r="BC75" t="e" cm="1">
        <f t="array" aca="1" ref="BC75" ca="1">IF(INDIRECT(ADDRESS($B75+1,BC$38,1,1,"Confirmed Day Zero"))=0,#N/A,INDIRECT(ADDRESS($B75+1,BC$38,1,1,"Confirmed Day Zero")))</f>
        <v>#N/A</v>
      </c>
      <c r="BD75" t="e" cm="1">
        <f t="array" aca="1" ref="BD75" ca="1">IF(INDIRECT(ADDRESS($B75+1,BD$38,1,1,"Confirmed Day Zero"))=0,#N/A,INDIRECT(ADDRESS($B75+1,BD$38,1,1,"Confirmed Day Zero")))</f>
        <v>#N/A</v>
      </c>
      <c r="BE75" t="e" cm="1">
        <f t="array" aca="1" ref="BE75" ca="1">IF(INDIRECT(ADDRESS($B75+1,BE$38,1,1,"Confirmed Day Zero"))=0,#N/A,INDIRECT(ADDRESS($B75+1,BE$38,1,1,"Confirmed Day Zero")))</f>
        <v>#N/A</v>
      </c>
      <c r="BF75" t="e" cm="1">
        <f t="array" aca="1" ref="BF75" ca="1">IF(INDIRECT(ADDRESS($B75+1,BF$38,1,1,"Confirmed Day Zero"))=0,#N/A,INDIRECT(ADDRESS($B75+1,BF$38,1,1,"Confirmed Day Zero")))</f>
        <v>#N/A</v>
      </c>
      <c r="BG75" t="e" cm="1">
        <f t="array" aca="1" ref="BG75" ca="1">IF(INDIRECT(ADDRESS($B75+1,BG$38,1,1,"Confirmed Day Zero"))=0,#N/A,INDIRECT(ADDRESS($B75+1,BG$38,1,1,"Confirmed Day Zero")))</f>
        <v>#N/A</v>
      </c>
      <c r="BH75" t="e" cm="1">
        <f t="array" aca="1" ref="BH75" ca="1">IF(INDIRECT(ADDRESS($B75+1,BH$38,1,1,"Confirmed Day Zero"))=0,#N/A,INDIRECT(ADDRESS($B75+1,BH$38,1,1,"Confirmed Day Zero")))</f>
        <v>#N/A</v>
      </c>
      <c r="BI75" t="e" cm="1">
        <f t="array" aca="1" ref="BI75" ca="1">IF(INDIRECT(ADDRESS($B75+1,BI$38,1,1,"Confirmed Day Zero"))=0,#N/A,INDIRECT(ADDRESS($B75+1,BI$38,1,1,"Confirmed Day Zero")))</f>
        <v>#N/A</v>
      </c>
      <c r="BJ75" t="e" cm="1">
        <f t="array" aca="1" ref="BJ75" ca="1">IF(INDIRECT(ADDRESS($B75+1,BJ$38,1,1,"Confirmed Day Zero"))=0,#N/A,INDIRECT(ADDRESS($B75+1,BJ$38,1,1,"Confirmed Day Zero")))</f>
        <v>#N/A</v>
      </c>
      <c r="BK75" t="e" cm="1">
        <f t="array" aca="1" ref="BK75" ca="1">IF(INDIRECT(ADDRESS($B75+1,BK$38,1,1,"Confirmed Day Zero"))=0,#N/A,INDIRECT(ADDRESS($B75+1,BK$38,1,1,"Confirmed Day Zero")))</f>
        <v>#N/A</v>
      </c>
      <c r="BL75" t="e" cm="1">
        <f t="array" aca="1" ref="BL75" ca="1">IF(INDIRECT(ADDRESS($B75+1,BL$38,1,1,"Confirmed Day Zero"))=0,#N/A,INDIRECT(ADDRESS($B75+1,BL$38,1,1,"Confirmed Day Zero")))</f>
        <v>#N/A</v>
      </c>
      <c r="BM75" t="e" cm="1">
        <f t="array" aca="1" ref="BM75" ca="1">IF(INDIRECT(ADDRESS($B75+1,BM$38,1,1,"Confirmed Day Zero"))=0,#N/A,INDIRECT(ADDRESS($B75+1,BM$38,1,1,"Confirmed Day Zero")))</f>
        <v>#N/A</v>
      </c>
      <c r="BN75" t="e" cm="1">
        <f t="array" aca="1" ref="BN75" ca="1">IF(INDIRECT(ADDRESS($B75+1,BN$38,1,1,"Confirmed Day Zero"))=0,#N/A,INDIRECT(ADDRESS($B75+1,BN$38,1,1,"Confirmed Day Zero")))</f>
        <v>#N/A</v>
      </c>
      <c r="BO75" t="e" cm="1">
        <f t="array" aca="1" ref="BO75" ca="1">IF(INDIRECT(ADDRESS($B75+1,BO$38,1,1,"Confirmed Day Zero"))=0,#N/A,INDIRECT(ADDRESS($B75+1,BO$38,1,1,"Confirmed Day Zero")))</f>
        <v>#N/A</v>
      </c>
      <c r="BP75" t="e" cm="1">
        <f t="array" aca="1" ref="BP75" ca="1">IF(INDIRECT(ADDRESS($B75+1,BP$38,1,1,"Confirmed Day Zero"))=0,#N/A,INDIRECT(ADDRESS($B75+1,BP$38,1,1,"Confirmed Day Zero")))</f>
        <v>#N/A</v>
      </c>
      <c r="BQ75" t="e" cm="1">
        <f t="array" aca="1" ref="BQ75" ca="1">IF(INDIRECT(ADDRESS($B75+1,BQ$38,1,1,"Confirmed Day Zero"))=0,#N/A,INDIRECT(ADDRESS($B75+1,BQ$38,1,1,"Confirmed Day Zero")))</f>
        <v>#N/A</v>
      </c>
      <c r="BR75" t="e" cm="1">
        <f t="array" aca="1" ref="BR75" ca="1">IF(INDIRECT(ADDRESS($B75+1,BR$38,1,1,"Confirmed Day Zero"))=0,#N/A,INDIRECT(ADDRESS($B75+1,BR$38,1,1,"Confirmed Day Zero")))</f>
        <v>#N/A</v>
      </c>
      <c r="BS75" t="e" cm="1">
        <f t="array" aca="1" ref="BS75" ca="1">IF(INDIRECT(ADDRESS($B75+1,BS$38,1,1,"Confirmed Day Zero"))=0,#N/A,INDIRECT(ADDRESS($B75+1,BS$38,1,1,"Confirmed Day Zero")))</f>
        <v>#N/A</v>
      </c>
      <c r="BT75" t="e" cm="1">
        <f t="array" aca="1" ref="BT75" ca="1">IF(INDIRECT(ADDRESS($B75+1,BT$38,1,1,"Confirmed Day Zero"))=0,#N/A,INDIRECT(ADDRESS($B75+1,BT$38,1,1,"Confirmed Day Zero")))</f>
        <v>#N/A</v>
      </c>
      <c r="BU75" t="e" cm="1">
        <f t="array" aca="1" ref="BU75" ca="1">IF(INDIRECT(ADDRESS($B75+1,BU$38,1,1,"Confirmed Day Zero"))=0,#N/A,INDIRECT(ADDRESS($B75+1,BU$38,1,1,"Confirmed Day Zero")))</f>
        <v>#N/A</v>
      </c>
      <c r="BV75" t="e" cm="1">
        <f t="array" aca="1" ref="BV75" ca="1">IF(INDIRECT(ADDRESS($B75+1,BV$38,1,1,"Confirmed Day Zero"))=0,#N/A,INDIRECT(ADDRESS($B75+1,BV$38,1,1,"Confirmed Day Zero")))</f>
        <v>#N/A</v>
      </c>
      <c r="BW75" t="e" cm="1">
        <f t="array" aca="1" ref="BW75" ca="1">IF(INDIRECT(ADDRESS($B75+1,BW$38,1,1,"Confirmed Day Zero"))=0,#N/A,INDIRECT(ADDRESS($B75+1,BW$38,1,1,"Confirmed Day Zero")))</f>
        <v>#N/A</v>
      </c>
      <c r="BX75" t="e" cm="1">
        <f t="array" aca="1" ref="BX75" ca="1">IF(INDIRECT(ADDRESS($B75+1,BX$38,1,1,"Confirmed Day Zero"))=0,#N/A,INDIRECT(ADDRESS($B75+1,BX$38,1,1,"Confirmed Day Zero")))</f>
        <v>#N/A</v>
      </c>
      <c r="BY75" t="e" cm="1">
        <f t="array" aca="1" ref="BY75" ca="1">IF(INDIRECT(ADDRESS($B75+1,BY$38,1,1,"Confirmed Day Zero"))=0,#N/A,INDIRECT(ADDRESS($B75+1,BY$38,1,1,"Confirmed Day Zero")))</f>
        <v>#N/A</v>
      </c>
      <c r="BZ75" t="e" cm="1">
        <f t="array" aca="1" ref="BZ75" ca="1">IF(INDIRECT(ADDRESS($B75+1,BZ$38,1,1,"Confirmed Day Zero"))=0,#N/A,INDIRECT(ADDRESS($B75+1,BZ$38,1,1,"Confirmed Day Zero")))</f>
        <v>#N/A</v>
      </c>
      <c r="CA75" t="e" cm="1">
        <f t="array" aca="1" ref="CA75" ca="1">IF(INDIRECT(ADDRESS($B75+1,CA$38,1,1,"Confirmed Day Zero"))=0,#N/A,INDIRECT(ADDRESS($B75+1,CA$38,1,1,"Confirmed Day Zero")))</f>
        <v>#N/A</v>
      </c>
      <c r="CB75" t="e" cm="1">
        <f t="array" aca="1" ref="CB75" ca="1">IF(INDIRECT(ADDRESS($B75+1,CB$38,1,1,"Confirmed Day Zero"))=0,#N/A,INDIRECT(ADDRESS($B75+1,CB$38,1,1,"Confirmed Day Zero")))</f>
        <v>#N/A</v>
      </c>
      <c r="CC75" t="e" cm="1">
        <f t="array" aca="1" ref="CC75" ca="1">IF(INDIRECT(ADDRESS($B75+1,CC$38,1,1,"Confirmed Day Zero"))=0,#N/A,INDIRECT(ADDRESS($B75+1,CC$38,1,1,"Confirmed Day Zero")))</f>
        <v>#N/A</v>
      </c>
      <c r="CD75" t="e" cm="1">
        <f t="array" aca="1" ref="CD75" ca="1">IF(INDIRECT(ADDRESS($B75+1,CD$38,1,1,"Confirmed Day Zero"))=0,#N/A,INDIRECT(ADDRESS($B75+1,CD$38,1,1,"Confirmed Day Zero")))</f>
        <v>#N/A</v>
      </c>
      <c r="CE75" t="e" cm="1">
        <f t="array" aca="1" ref="CE75" ca="1">IF(INDIRECT(ADDRESS($B75+1,CE$38,1,1,"Confirmed Day Zero"))=0,#N/A,INDIRECT(ADDRESS($B75+1,CE$38,1,1,"Confirmed Day Zero")))</f>
        <v>#N/A</v>
      </c>
      <c r="CF75" t="e" cm="1">
        <f t="array" aca="1" ref="CF75" ca="1">IF(INDIRECT(ADDRESS($B75+1,CF$38,1,1,"Confirmed Day Zero"))=0,#N/A,INDIRECT(ADDRESS($B75+1,CF$38,1,1,"Confirmed Day Zero")))</f>
        <v>#N/A</v>
      </c>
      <c r="CG75" t="e" cm="1">
        <f t="array" aca="1" ref="CG75" ca="1">IF(INDIRECT(ADDRESS($B75+1,CG$38,1,1,"Confirmed Day Zero"))=0,#N/A,INDIRECT(ADDRESS($B75+1,CG$38,1,1,"Confirmed Day Zero")))</f>
        <v>#N/A</v>
      </c>
      <c r="CH75" t="e" cm="1">
        <f t="array" aca="1" ref="CH75" ca="1">IF(INDIRECT(ADDRESS($B75+1,CH$38,1,1,"Confirmed Day Zero"))=0,#N/A,INDIRECT(ADDRESS($B75+1,CH$38,1,1,"Confirmed Day Zero")))</f>
        <v>#N/A</v>
      </c>
      <c r="CI75" t="e" cm="1">
        <f t="array" aca="1" ref="CI75" ca="1">IF(INDIRECT(ADDRESS($B75+1,CI$38,1,1,"Confirmed Day Zero"))=0,#N/A,INDIRECT(ADDRESS($B75+1,CI$38,1,1,"Confirmed Day Zero")))</f>
        <v>#N/A</v>
      </c>
      <c r="CJ75" t="e" cm="1">
        <f t="array" aca="1" ref="CJ75" ca="1">IF(INDIRECT(ADDRESS($B75+1,CJ$38,1,1,"Confirmed Day Zero"))=0,#N/A,INDIRECT(ADDRESS($B75+1,CJ$38,1,1,"Confirmed Day Zero")))</f>
        <v>#N/A</v>
      </c>
      <c r="CK75" t="e" cm="1">
        <f t="array" aca="1" ref="CK75" ca="1">IF(INDIRECT(ADDRESS($B75+1,CK$38,1,1,"Confirmed Day Zero"))=0,#N/A,INDIRECT(ADDRESS($B75+1,CK$38,1,1,"Confirmed Day Zero")))</f>
        <v>#N/A</v>
      </c>
      <c r="CL75" t="e" cm="1">
        <f t="array" aca="1" ref="CL75" ca="1">IF(INDIRECT(ADDRESS($B75+1,CL$38,1,1,"Confirmed Day Zero"))=0,#N/A,INDIRECT(ADDRESS($B75+1,CL$38,1,1,"Confirmed Day Zero")))</f>
        <v>#N/A</v>
      </c>
      <c r="CM75" t="e" cm="1">
        <f t="array" aca="1" ref="CM75" ca="1">IF(INDIRECT(ADDRESS($B75+1,CM$38,1,1,"Confirmed Day Zero"))=0,#N/A,INDIRECT(ADDRESS($B75+1,CM$38,1,1,"Confirmed Day Zero")))</f>
        <v>#N/A</v>
      </c>
      <c r="CN75" t="e" cm="1">
        <f t="array" aca="1" ref="CN75" ca="1">IF(INDIRECT(ADDRESS($B75+1,CN$38,1,1,"Confirmed Day Zero"))=0,#N/A,INDIRECT(ADDRESS($B75+1,CN$38,1,1,"Confirmed Day Zero")))</f>
        <v>#N/A</v>
      </c>
      <c r="CO75" t="e" cm="1">
        <f t="array" aca="1" ref="CO75" ca="1">IF(INDIRECT(ADDRESS($B75+1,CO$38,1,1,"Confirmed Day Zero"))=0,#N/A,INDIRECT(ADDRESS($B75+1,CO$38,1,1,"Confirmed Day Zero")))</f>
        <v>#N/A</v>
      </c>
      <c r="CP75" t="e" cm="1">
        <f t="array" aca="1" ref="CP75" ca="1">IF(INDIRECT(ADDRESS($B75+1,CP$38,1,1,"Confirmed Day Zero"))=0,#N/A,INDIRECT(ADDRESS($B75+1,CP$38,1,1,"Confirmed Day Zero")))</f>
        <v>#N/A</v>
      </c>
      <c r="CQ75" t="e" cm="1">
        <f t="array" aca="1" ref="CQ75" ca="1">IF(INDIRECT(ADDRESS($B75+1,CQ$38,1,1,"Confirmed Day Zero"))=0,#N/A,INDIRECT(ADDRESS($B75+1,CQ$38,1,1,"Confirmed Day Zero")))</f>
        <v>#N/A</v>
      </c>
      <c r="CR75" t="e" cm="1">
        <f t="array" aca="1" ref="CR75" ca="1">IF(INDIRECT(ADDRESS($B75+1,CR$38,1,1,"Confirmed Day Zero"))=0,#N/A,INDIRECT(ADDRESS($B75+1,CR$38,1,1,"Confirmed Day Zero")))</f>
        <v>#N/A</v>
      </c>
    </row>
    <row r="76" spans="1:96" x14ac:dyDescent="0.25">
      <c r="B76" s="12">
        <f t="shared" si="52"/>
        <v>34</v>
      </c>
      <c r="C76" t="str" cm="1">
        <f t="array" aca="1" ref="C76" ca="1">INDIRECT(ADDRESS($B76+1,1,1,1,"Confirmed Day Zero"))</f>
        <v>US New Hampshire</v>
      </c>
      <c r="D76" s="1" cm="1">
        <f t="array" aca="1" ref="D76" ca="1">IF(INDIRECT(ADDRESS($B76+1,D$38,1,1,"Confirmed Day Zero"))=0,#N/A,INDIRECT(ADDRESS($B76+1,D$38,1,1,"Confirmed Day Zero")))</f>
        <v>1359711</v>
      </c>
      <c r="E76" cm="1">
        <f t="array" aca="1" ref="E76" ca="1">IF(INDIRECT(ADDRESS($B76+1,E$38,1,1,"Confirmed Day Zero"))=0,#N/A,INDIRECT(ADDRESS($B76+1,E$38,1,1,"Confirmed Day Zero")))</f>
        <v>39</v>
      </c>
      <c r="F76" cm="1">
        <f t="array" aca="1" ref="F76" ca="1">IF(INDIRECT(ADDRESS($B76+1,F$38,1,1,"Confirmed Day Zero"))=0,#N/A,INDIRECT(ADDRESS($B76+1,F$38,1,1,"Confirmed Day Zero")))</f>
        <v>44</v>
      </c>
      <c r="G76" cm="1">
        <f t="array" aca="1" ref="G76" ca="1">IF(INDIRECT(ADDRESS($B76+1,G$38,1,1,"Confirmed Day Zero"))=0,#N/A,INDIRECT(ADDRESS($B76+1,G$38,1,1,"Confirmed Day Zero")))</f>
        <v>55</v>
      </c>
      <c r="H76" cm="1">
        <f t="array" aca="1" ref="H76" ca="1">IF(INDIRECT(ADDRESS($B76+1,H$38,1,1,"Confirmed Day Zero"))=0,#N/A,INDIRECT(ADDRESS($B76+1,H$38,1,1,"Confirmed Day Zero")))</f>
        <v>65</v>
      </c>
      <c r="I76" cm="1">
        <f t="array" aca="1" ref="I76" ca="1">IF(INDIRECT(ADDRESS($B76+1,I$38,1,1,"Confirmed Day Zero"))=0,#N/A,INDIRECT(ADDRESS($B76+1,I$38,1,1,"Confirmed Day Zero")))</f>
        <v>78</v>
      </c>
      <c r="J76" cm="1">
        <f t="array" aca="1" ref="J76" ca="1">IF(INDIRECT(ADDRESS($B76+1,J$38,1,1,"Confirmed Day Zero"))=0,#N/A,INDIRECT(ADDRESS($B76+1,J$38,1,1,"Confirmed Day Zero")))</f>
        <v>101</v>
      </c>
      <c r="K76" cm="1">
        <f t="array" aca="1" ref="K76" ca="1">IF(INDIRECT(ADDRESS($B76+1,K$38,1,1,"Confirmed Day Zero"))=0,#N/A,INDIRECT(ADDRESS($B76+1,K$38,1,1,"Confirmed Day Zero")))</f>
        <v>108</v>
      </c>
      <c r="L76" cm="1">
        <f t="array" aca="1" ref="L76" ca="1">IF(INDIRECT(ADDRESS($B76+1,L$38,1,1,"Confirmed Day Zero"))=0,#N/A,INDIRECT(ADDRESS($B76+1,L$38,1,1,"Confirmed Day Zero")))</f>
        <v>137</v>
      </c>
      <c r="M76" cm="1">
        <f t="array" aca="1" ref="M76" ca="1">IF(INDIRECT(ADDRESS($B76+1,M$38,1,1,"Confirmed Day Zero"))=0,#N/A,INDIRECT(ADDRESS($B76+1,M$38,1,1,"Confirmed Day Zero")))</f>
        <v>158</v>
      </c>
      <c r="N76" cm="1">
        <f t="array" aca="1" ref="N76" ca="1">IF(INDIRECT(ADDRESS($B76+1,N$38,1,1,"Confirmed Day Zero"))=0,#N/A,INDIRECT(ADDRESS($B76+1,N$38,1,1,"Confirmed Day Zero")))</f>
        <v>187</v>
      </c>
      <c r="O76" cm="1">
        <f t="array" aca="1" ref="O76" ca="1">IF(INDIRECT(ADDRESS($B76+1,O$38,1,1,"Confirmed Day Zero"))=0,#N/A,INDIRECT(ADDRESS($B76+1,O$38,1,1,"Confirmed Day Zero")))</f>
        <v>214</v>
      </c>
      <c r="P76" cm="1">
        <f t="array" aca="1" ref="P76" ca="1">IF(INDIRECT(ADDRESS($B76+1,P$38,1,1,"Confirmed Day Zero"))=0,#N/A,INDIRECT(ADDRESS($B76+1,P$38,1,1,"Confirmed Day Zero")))</f>
        <v>314</v>
      </c>
      <c r="Q76" cm="1">
        <f t="array" aca="1" ref="Q76" ca="1">IF(INDIRECT(ADDRESS($B76+1,Q$38,1,1,"Confirmed Day Zero"))=0,#N/A,INDIRECT(ADDRESS($B76+1,Q$38,1,1,"Confirmed Day Zero")))</f>
        <v>364.5</v>
      </c>
      <c r="R76" cm="1">
        <f t="array" aca="1" ref="R76" ca="1">IF(INDIRECT(ADDRESS($B76+1,R$38,1,1,"Confirmed Day Zero"))=0,#N/A,INDIRECT(ADDRESS($B76+1,R$38,1,1,"Confirmed Day Zero")))</f>
        <v>415</v>
      </c>
      <c r="S76" cm="1">
        <f t="array" aca="1" ref="S76" ca="1">IF(INDIRECT(ADDRESS($B76+1,S$38,1,1,"Confirmed Day Zero"))=0,#N/A,INDIRECT(ADDRESS($B76+1,S$38,1,1,"Confirmed Day Zero")))</f>
        <v>447</v>
      </c>
      <c r="T76" cm="1">
        <f t="array" aca="1" ref="T76" ca="1">IF(INDIRECT(ADDRESS($B76+1,T$38,1,1,"Confirmed Day Zero"))=0,#N/A,INDIRECT(ADDRESS($B76+1,T$38,1,1,"Confirmed Day Zero")))</f>
        <v>479</v>
      </c>
      <c r="U76" cm="1">
        <f t="array" aca="1" ref="U76" ca="1">IF(INDIRECT(ADDRESS($B76+1,U$38,1,1,"Confirmed Day Zero"))=0,#N/A,INDIRECT(ADDRESS($B76+1,U$38,1,1,"Confirmed Day Zero")))</f>
        <v>540</v>
      </c>
      <c r="V76" cm="1">
        <f t="array" aca="1" ref="V76" ca="1">IF(INDIRECT(ADDRESS($B76+1,V$38,1,1,"Confirmed Day Zero"))=0,#N/A,INDIRECT(ADDRESS($B76+1,V$38,1,1,"Confirmed Day Zero")))</f>
        <v>621</v>
      </c>
      <c r="W76" cm="1">
        <f t="array" aca="1" ref="W76" ca="1">IF(INDIRECT(ADDRESS($B76+1,W$38,1,1,"Confirmed Day Zero"))=0,#N/A,INDIRECT(ADDRESS($B76+1,W$38,1,1,"Confirmed Day Zero")))</f>
        <v>669</v>
      </c>
      <c r="X76" cm="1">
        <f t="array" aca="1" ref="X76" ca="1">IF(INDIRECT(ADDRESS($B76+1,X$38,1,1,"Confirmed Day Zero"))=0,#N/A,INDIRECT(ADDRESS($B76+1,X$38,1,1,"Confirmed Day Zero")))</f>
        <v>715</v>
      </c>
      <c r="Y76" cm="1">
        <f t="array" aca="1" ref="Y76" ca="1">IF(INDIRECT(ADDRESS($B76+1,Y$38,1,1,"Confirmed Day Zero"))=0,#N/A,INDIRECT(ADDRESS($B76+1,Y$38,1,1,"Confirmed Day Zero")))</f>
        <v>788</v>
      </c>
      <c r="Z76" cm="1">
        <f t="array" aca="1" ref="Z76" ca="1">IF(INDIRECT(ADDRESS($B76+1,Z$38,1,1,"Confirmed Day Zero"))=0,#N/A,INDIRECT(ADDRESS($B76+1,Z$38,1,1,"Confirmed Day Zero")))</f>
        <v>803.5</v>
      </c>
      <c r="AA76" cm="1">
        <f t="array" aca="1" ref="AA76" ca="1">IF(INDIRECT(ADDRESS($B76+1,AA$38,1,1,"Confirmed Day Zero"))=0,#N/A,INDIRECT(ADDRESS($B76+1,AA$38,1,1,"Confirmed Day Zero")))</f>
        <v>819</v>
      </c>
      <c r="AB76" cm="1">
        <f t="array" aca="1" ref="AB76" ca="1">IF(INDIRECT(ADDRESS($B76+1,AB$38,1,1,"Confirmed Day Zero"))=0,#N/A,INDIRECT(ADDRESS($B76+1,AB$38,1,1,"Confirmed Day Zero")))</f>
        <v>885</v>
      </c>
      <c r="AC76" cm="1">
        <f t="array" aca="1" ref="AC76" ca="1">IF(INDIRECT(ADDRESS($B76+1,AC$38,1,1,"Confirmed Day Zero"))=0,#N/A,INDIRECT(ADDRESS($B76+1,AC$38,1,1,"Confirmed Day Zero")))</f>
        <v>929</v>
      </c>
      <c r="AD76" cm="1">
        <f t="array" aca="1" ref="AD76" ca="1">IF(INDIRECT(ADDRESS($B76+1,AD$38,1,1,"Confirmed Day Zero"))=0,#N/A,INDIRECT(ADDRESS($B76+1,AD$38,1,1,"Confirmed Day Zero")))</f>
        <v>985</v>
      </c>
      <c r="AE76" cm="1">
        <f t="array" aca="1" ref="AE76" ca="1">IF(INDIRECT(ADDRESS($B76+1,AE$38,1,1,"Confirmed Day Zero"))=0,#N/A,INDIRECT(ADDRESS($B76+1,AE$38,1,1,"Confirmed Day Zero")))</f>
        <v>1020</v>
      </c>
      <c r="AF76" cm="1">
        <f t="array" aca="1" ref="AF76" ca="1">IF(INDIRECT(ADDRESS($B76+1,AF$38,1,1,"Confirmed Day Zero"))=0,#N/A,INDIRECT(ADDRESS($B76+1,AF$38,1,1,"Confirmed Day Zero")))</f>
        <v>1139</v>
      </c>
      <c r="AG76" cm="1">
        <f t="array" aca="1" ref="AG76" ca="1">IF(INDIRECT(ADDRESS($B76+1,AG$38,1,1,"Confirmed Day Zero"))=0,#N/A,INDIRECT(ADDRESS($B76+1,AG$38,1,1,"Confirmed Day Zero")))</f>
        <v>1213</v>
      </c>
      <c r="AH76" cm="1">
        <f t="array" aca="1" ref="AH76" ca="1">IF(INDIRECT(ADDRESS($B76+1,AH$38,1,1,"Confirmed Day Zero"))=0,#N/A,INDIRECT(ADDRESS($B76+1,AH$38,1,1,"Confirmed Day Zero")))</f>
        <v>1287</v>
      </c>
      <c r="AI76" t="e" cm="1">
        <f t="array" aca="1" ref="AI76" ca="1">IF(INDIRECT(ADDRESS($B76+1,AI$38,1,1,"Confirmed Day Zero"))=0,#N/A,INDIRECT(ADDRESS($B76+1,AI$38,1,1,"Confirmed Day Zero")))</f>
        <v>#N/A</v>
      </c>
      <c r="AJ76" t="e" cm="1">
        <f t="array" aca="1" ref="AJ76" ca="1">IF(INDIRECT(ADDRESS($B76+1,AJ$38,1,1,"Confirmed Day Zero"))=0,#N/A,INDIRECT(ADDRESS($B76+1,AJ$38,1,1,"Confirmed Day Zero")))</f>
        <v>#N/A</v>
      </c>
      <c r="AK76" t="e" cm="1">
        <f t="array" aca="1" ref="AK76" ca="1">IF(INDIRECT(ADDRESS($B76+1,AK$38,1,1,"Confirmed Day Zero"))=0,#N/A,INDIRECT(ADDRESS($B76+1,AK$38,1,1,"Confirmed Day Zero")))</f>
        <v>#N/A</v>
      </c>
      <c r="AL76" t="e" cm="1">
        <f t="array" aca="1" ref="AL76" ca="1">IF(INDIRECT(ADDRESS($B76+1,AL$38,1,1,"Confirmed Day Zero"))=0,#N/A,INDIRECT(ADDRESS($B76+1,AL$38,1,1,"Confirmed Day Zero")))</f>
        <v>#N/A</v>
      </c>
      <c r="AM76" t="e" cm="1">
        <f t="array" aca="1" ref="AM76" ca="1">IF(INDIRECT(ADDRESS($B76+1,AM$38,1,1,"Confirmed Day Zero"))=0,#N/A,INDIRECT(ADDRESS($B76+1,AM$38,1,1,"Confirmed Day Zero")))</f>
        <v>#N/A</v>
      </c>
      <c r="AN76" t="e" cm="1">
        <f t="array" aca="1" ref="AN76" ca="1">IF(INDIRECT(ADDRESS($B76+1,AN$38,1,1,"Confirmed Day Zero"))=0,#N/A,INDIRECT(ADDRESS($B76+1,AN$38,1,1,"Confirmed Day Zero")))</f>
        <v>#N/A</v>
      </c>
      <c r="AO76" t="e" cm="1">
        <f t="array" aca="1" ref="AO76" ca="1">IF(INDIRECT(ADDRESS($B76+1,AO$38,1,1,"Confirmed Day Zero"))=0,#N/A,INDIRECT(ADDRESS($B76+1,AO$38,1,1,"Confirmed Day Zero")))</f>
        <v>#N/A</v>
      </c>
      <c r="AP76" t="e" cm="1">
        <f t="array" aca="1" ref="AP76" ca="1">IF(INDIRECT(ADDRESS($B76+1,AP$38,1,1,"Confirmed Day Zero"))=0,#N/A,INDIRECT(ADDRESS($B76+1,AP$38,1,1,"Confirmed Day Zero")))</f>
        <v>#N/A</v>
      </c>
      <c r="AQ76" t="e" cm="1">
        <f t="array" aca="1" ref="AQ76" ca="1">IF(INDIRECT(ADDRESS($B76+1,AQ$38,1,1,"Confirmed Day Zero"))=0,#N/A,INDIRECT(ADDRESS($B76+1,AQ$38,1,1,"Confirmed Day Zero")))</f>
        <v>#N/A</v>
      </c>
      <c r="AR76" t="e" cm="1">
        <f t="array" aca="1" ref="AR76" ca="1">IF(INDIRECT(ADDRESS($B76+1,AR$38,1,1,"Confirmed Day Zero"))=0,#N/A,INDIRECT(ADDRESS($B76+1,AR$38,1,1,"Confirmed Day Zero")))</f>
        <v>#N/A</v>
      </c>
      <c r="AS76" t="e" cm="1">
        <f t="array" aca="1" ref="AS76" ca="1">IF(INDIRECT(ADDRESS($B76+1,AS$38,1,1,"Confirmed Day Zero"))=0,#N/A,INDIRECT(ADDRESS($B76+1,AS$38,1,1,"Confirmed Day Zero")))</f>
        <v>#N/A</v>
      </c>
      <c r="AT76" t="e" cm="1">
        <f t="array" aca="1" ref="AT76" ca="1">IF(INDIRECT(ADDRESS($B76+1,AT$38,1,1,"Confirmed Day Zero"))=0,#N/A,INDIRECT(ADDRESS($B76+1,AT$38,1,1,"Confirmed Day Zero")))</f>
        <v>#N/A</v>
      </c>
      <c r="AU76" t="e" cm="1">
        <f t="array" aca="1" ref="AU76" ca="1">IF(INDIRECT(ADDRESS($B76+1,AU$38,1,1,"Confirmed Day Zero"))=0,#N/A,INDIRECT(ADDRESS($B76+1,AU$38,1,1,"Confirmed Day Zero")))</f>
        <v>#N/A</v>
      </c>
      <c r="AV76" t="e" cm="1">
        <f t="array" aca="1" ref="AV76" ca="1">IF(INDIRECT(ADDRESS($B76+1,AV$38,1,1,"Confirmed Day Zero"))=0,#N/A,INDIRECT(ADDRESS($B76+1,AV$38,1,1,"Confirmed Day Zero")))</f>
        <v>#N/A</v>
      </c>
      <c r="AW76" t="e" cm="1">
        <f t="array" aca="1" ref="AW76" ca="1">IF(INDIRECT(ADDRESS($B76+1,AW$38,1,1,"Confirmed Day Zero"))=0,#N/A,INDIRECT(ADDRESS($B76+1,AW$38,1,1,"Confirmed Day Zero")))</f>
        <v>#N/A</v>
      </c>
      <c r="AX76" t="e" cm="1">
        <f t="array" aca="1" ref="AX76" ca="1">IF(INDIRECT(ADDRESS($B76+1,AX$38,1,1,"Confirmed Day Zero"))=0,#N/A,INDIRECT(ADDRESS($B76+1,AX$38,1,1,"Confirmed Day Zero")))</f>
        <v>#N/A</v>
      </c>
      <c r="AY76" t="e" cm="1">
        <f t="array" aca="1" ref="AY76" ca="1">IF(INDIRECT(ADDRESS($B76+1,AY$38,1,1,"Confirmed Day Zero"))=0,#N/A,INDIRECT(ADDRESS($B76+1,AY$38,1,1,"Confirmed Day Zero")))</f>
        <v>#N/A</v>
      </c>
      <c r="AZ76" t="e" cm="1">
        <f t="array" aca="1" ref="AZ76" ca="1">IF(INDIRECT(ADDRESS($B76+1,AZ$38,1,1,"Confirmed Day Zero"))=0,#N/A,INDIRECT(ADDRESS($B76+1,AZ$38,1,1,"Confirmed Day Zero")))</f>
        <v>#N/A</v>
      </c>
      <c r="BA76" t="e" cm="1">
        <f t="array" aca="1" ref="BA76" ca="1">IF(INDIRECT(ADDRESS($B76+1,BA$38,1,1,"Confirmed Day Zero"))=0,#N/A,INDIRECT(ADDRESS($B76+1,BA$38,1,1,"Confirmed Day Zero")))</f>
        <v>#N/A</v>
      </c>
      <c r="BB76" t="e" cm="1">
        <f t="array" aca="1" ref="BB76" ca="1">IF(INDIRECT(ADDRESS($B76+1,BB$38,1,1,"Confirmed Day Zero"))=0,#N/A,INDIRECT(ADDRESS($B76+1,BB$38,1,1,"Confirmed Day Zero")))</f>
        <v>#N/A</v>
      </c>
      <c r="BC76" t="e" cm="1">
        <f t="array" aca="1" ref="BC76" ca="1">IF(INDIRECT(ADDRESS($B76+1,BC$38,1,1,"Confirmed Day Zero"))=0,#N/A,INDIRECT(ADDRESS($B76+1,BC$38,1,1,"Confirmed Day Zero")))</f>
        <v>#N/A</v>
      </c>
      <c r="BD76" t="e" cm="1">
        <f t="array" aca="1" ref="BD76" ca="1">IF(INDIRECT(ADDRESS($B76+1,BD$38,1,1,"Confirmed Day Zero"))=0,#N/A,INDIRECT(ADDRESS($B76+1,BD$38,1,1,"Confirmed Day Zero")))</f>
        <v>#N/A</v>
      </c>
      <c r="BE76" t="e" cm="1">
        <f t="array" aca="1" ref="BE76" ca="1">IF(INDIRECT(ADDRESS($B76+1,BE$38,1,1,"Confirmed Day Zero"))=0,#N/A,INDIRECT(ADDRESS($B76+1,BE$38,1,1,"Confirmed Day Zero")))</f>
        <v>#N/A</v>
      </c>
      <c r="BF76" t="e" cm="1">
        <f t="array" aca="1" ref="BF76" ca="1">IF(INDIRECT(ADDRESS($B76+1,BF$38,1,1,"Confirmed Day Zero"))=0,#N/A,INDIRECT(ADDRESS($B76+1,BF$38,1,1,"Confirmed Day Zero")))</f>
        <v>#N/A</v>
      </c>
      <c r="BG76" t="e" cm="1">
        <f t="array" aca="1" ref="BG76" ca="1">IF(INDIRECT(ADDRESS($B76+1,BG$38,1,1,"Confirmed Day Zero"))=0,#N/A,INDIRECT(ADDRESS($B76+1,BG$38,1,1,"Confirmed Day Zero")))</f>
        <v>#N/A</v>
      </c>
      <c r="BH76" t="e" cm="1">
        <f t="array" aca="1" ref="BH76" ca="1">IF(INDIRECT(ADDRESS($B76+1,BH$38,1,1,"Confirmed Day Zero"))=0,#N/A,INDIRECT(ADDRESS($B76+1,BH$38,1,1,"Confirmed Day Zero")))</f>
        <v>#N/A</v>
      </c>
      <c r="BI76" t="e" cm="1">
        <f t="array" aca="1" ref="BI76" ca="1">IF(INDIRECT(ADDRESS($B76+1,BI$38,1,1,"Confirmed Day Zero"))=0,#N/A,INDIRECT(ADDRESS($B76+1,BI$38,1,1,"Confirmed Day Zero")))</f>
        <v>#N/A</v>
      </c>
      <c r="BJ76" t="e" cm="1">
        <f t="array" aca="1" ref="BJ76" ca="1">IF(INDIRECT(ADDRESS($B76+1,BJ$38,1,1,"Confirmed Day Zero"))=0,#N/A,INDIRECT(ADDRESS($B76+1,BJ$38,1,1,"Confirmed Day Zero")))</f>
        <v>#N/A</v>
      </c>
      <c r="BK76" t="e" cm="1">
        <f t="array" aca="1" ref="BK76" ca="1">IF(INDIRECT(ADDRESS($B76+1,BK$38,1,1,"Confirmed Day Zero"))=0,#N/A,INDIRECT(ADDRESS($B76+1,BK$38,1,1,"Confirmed Day Zero")))</f>
        <v>#N/A</v>
      </c>
      <c r="BL76" t="e" cm="1">
        <f t="array" aca="1" ref="BL76" ca="1">IF(INDIRECT(ADDRESS($B76+1,BL$38,1,1,"Confirmed Day Zero"))=0,#N/A,INDIRECT(ADDRESS($B76+1,BL$38,1,1,"Confirmed Day Zero")))</f>
        <v>#N/A</v>
      </c>
      <c r="BM76" t="e" cm="1">
        <f t="array" aca="1" ref="BM76" ca="1">IF(INDIRECT(ADDRESS($B76+1,BM$38,1,1,"Confirmed Day Zero"))=0,#N/A,INDIRECT(ADDRESS($B76+1,BM$38,1,1,"Confirmed Day Zero")))</f>
        <v>#N/A</v>
      </c>
      <c r="BN76" t="e" cm="1">
        <f t="array" aca="1" ref="BN76" ca="1">IF(INDIRECT(ADDRESS($B76+1,BN$38,1,1,"Confirmed Day Zero"))=0,#N/A,INDIRECT(ADDRESS($B76+1,BN$38,1,1,"Confirmed Day Zero")))</f>
        <v>#N/A</v>
      </c>
      <c r="BO76" t="e" cm="1">
        <f t="array" aca="1" ref="BO76" ca="1">IF(INDIRECT(ADDRESS($B76+1,BO$38,1,1,"Confirmed Day Zero"))=0,#N/A,INDIRECT(ADDRESS($B76+1,BO$38,1,1,"Confirmed Day Zero")))</f>
        <v>#N/A</v>
      </c>
      <c r="BP76" t="e" cm="1">
        <f t="array" aca="1" ref="BP76" ca="1">IF(INDIRECT(ADDRESS($B76+1,BP$38,1,1,"Confirmed Day Zero"))=0,#N/A,INDIRECT(ADDRESS($B76+1,BP$38,1,1,"Confirmed Day Zero")))</f>
        <v>#N/A</v>
      </c>
      <c r="BQ76" t="e" cm="1">
        <f t="array" aca="1" ref="BQ76" ca="1">IF(INDIRECT(ADDRESS($B76+1,BQ$38,1,1,"Confirmed Day Zero"))=0,#N/A,INDIRECT(ADDRESS($B76+1,BQ$38,1,1,"Confirmed Day Zero")))</f>
        <v>#N/A</v>
      </c>
      <c r="BR76" t="e" cm="1">
        <f t="array" aca="1" ref="BR76" ca="1">IF(INDIRECT(ADDRESS($B76+1,BR$38,1,1,"Confirmed Day Zero"))=0,#N/A,INDIRECT(ADDRESS($B76+1,BR$38,1,1,"Confirmed Day Zero")))</f>
        <v>#N/A</v>
      </c>
      <c r="BS76" t="e" cm="1">
        <f t="array" aca="1" ref="BS76" ca="1">IF(INDIRECT(ADDRESS($B76+1,BS$38,1,1,"Confirmed Day Zero"))=0,#N/A,INDIRECT(ADDRESS($B76+1,BS$38,1,1,"Confirmed Day Zero")))</f>
        <v>#N/A</v>
      </c>
      <c r="BT76" t="e" cm="1">
        <f t="array" aca="1" ref="BT76" ca="1">IF(INDIRECT(ADDRESS($B76+1,BT$38,1,1,"Confirmed Day Zero"))=0,#N/A,INDIRECT(ADDRESS($B76+1,BT$38,1,1,"Confirmed Day Zero")))</f>
        <v>#N/A</v>
      </c>
      <c r="BU76" t="e" cm="1">
        <f t="array" aca="1" ref="BU76" ca="1">IF(INDIRECT(ADDRESS($B76+1,BU$38,1,1,"Confirmed Day Zero"))=0,#N/A,INDIRECT(ADDRESS($B76+1,BU$38,1,1,"Confirmed Day Zero")))</f>
        <v>#N/A</v>
      </c>
      <c r="BV76" t="e" cm="1">
        <f t="array" aca="1" ref="BV76" ca="1">IF(INDIRECT(ADDRESS($B76+1,BV$38,1,1,"Confirmed Day Zero"))=0,#N/A,INDIRECT(ADDRESS($B76+1,BV$38,1,1,"Confirmed Day Zero")))</f>
        <v>#N/A</v>
      </c>
      <c r="BW76" t="e" cm="1">
        <f t="array" aca="1" ref="BW76" ca="1">IF(INDIRECT(ADDRESS($B76+1,BW$38,1,1,"Confirmed Day Zero"))=0,#N/A,INDIRECT(ADDRESS($B76+1,BW$38,1,1,"Confirmed Day Zero")))</f>
        <v>#N/A</v>
      </c>
      <c r="BX76" t="e" cm="1">
        <f t="array" aca="1" ref="BX76" ca="1">IF(INDIRECT(ADDRESS($B76+1,BX$38,1,1,"Confirmed Day Zero"))=0,#N/A,INDIRECT(ADDRESS($B76+1,BX$38,1,1,"Confirmed Day Zero")))</f>
        <v>#N/A</v>
      </c>
      <c r="BY76" t="e" cm="1">
        <f t="array" aca="1" ref="BY76" ca="1">IF(INDIRECT(ADDRESS($B76+1,BY$38,1,1,"Confirmed Day Zero"))=0,#N/A,INDIRECT(ADDRESS($B76+1,BY$38,1,1,"Confirmed Day Zero")))</f>
        <v>#N/A</v>
      </c>
      <c r="BZ76" t="e" cm="1">
        <f t="array" aca="1" ref="BZ76" ca="1">IF(INDIRECT(ADDRESS($B76+1,BZ$38,1,1,"Confirmed Day Zero"))=0,#N/A,INDIRECT(ADDRESS($B76+1,BZ$38,1,1,"Confirmed Day Zero")))</f>
        <v>#N/A</v>
      </c>
      <c r="CA76" t="e" cm="1">
        <f t="array" aca="1" ref="CA76" ca="1">IF(INDIRECT(ADDRESS($B76+1,CA$38,1,1,"Confirmed Day Zero"))=0,#N/A,INDIRECT(ADDRESS($B76+1,CA$38,1,1,"Confirmed Day Zero")))</f>
        <v>#N/A</v>
      </c>
      <c r="CB76" t="e" cm="1">
        <f t="array" aca="1" ref="CB76" ca="1">IF(INDIRECT(ADDRESS($B76+1,CB$38,1,1,"Confirmed Day Zero"))=0,#N/A,INDIRECT(ADDRESS($B76+1,CB$38,1,1,"Confirmed Day Zero")))</f>
        <v>#N/A</v>
      </c>
      <c r="CC76" t="e" cm="1">
        <f t="array" aca="1" ref="CC76" ca="1">IF(INDIRECT(ADDRESS($B76+1,CC$38,1,1,"Confirmed Day Zero"))=0,#N/A,INDIRECT(ADDRESS($B76+1,CC$38,1,1,"Confirmed Day Zero")))</f>
        <v>#N/A</v>
      </c>
      <c r="CD76" t="e" cm="1">
        <f t="array" aca="1" ref="CD76" ca="1">IF(INDIRECT(ADDRESS($B76+1,CD$38,1,1,"Confirmed Day Zero"))=0,#N/A,INDIRECT(ADDRESS($B76+1,CD$38,1,1,"Confirmed Day Zero")))</f>
        <v>#N/A</v>
      </c>
      <c r="CE76" t="e" cm="1">
        <f t="array" aca="1" ref="CE76" ca="1">IF(INDIRECT(ADDRESS($B76+1,CE$38,1,1,"Confirmed Day Zero"))=0,#N/A,INDIRECT(ADDRESS($B76+1,CE$38,1,1,"Confirmed Day Zero")))</f>
        <v>#N/A</v>
      </c>
      <c r="CF76" t="e" cm="1">
        <f t="array" aca="1" ref="CF76" ca="1">IF(INDIRECT(ADDRESS($B76+1,CF$38,1,1,"Confirmed Day Zero"))=0,#N/A,INDIRECT(ADDRESS($B76+1,CF$38,1,1,"Confirmed Day Zero")))</f>
        <v>#N/A</v>
      </c>
      <c r="CG76" t="e" cm="1">
        <f t="array" aca="1" ref="CG76" ca="1">IF(INDIRECT(ADDRESS($B76+1,CG$38,1,1,"Confirmed Day Zero"))=0,#N/A,INDIRECT(ADDRESS($B76+1,CG$38,1,1,"Confirmed Day Zero")))</f>
        <v>#N/A</v>
      </c>
      <c r="CH76" t="e" cm="1">
        <f t="array" aca="1" ref="CH76" ca="1">IF(INDIRECT(ADDRESS($B76+1,CH$38,1,1,"Confirmed Day Zero"))=0,#N/A,INDIRECT(ADDRESS($B76+1,CH$38,1,1,"Confirmed Day Zero")))</f>
        <v>#N/A</v>
      </c>
      <c r="CI76" t="e" cm="1">
        <f t="array" aca="1" ref="CI76" ca="1">IF(INDIRECT(ADDRESS($B76+1,CI$38,1,1,"Confirmed Day Zero"))=0,#N/A,INDIRECT(ADDRESS($B76+1,CI$38,1,1,"Confirmed Day Zero")))</f>
        <v>#N/A</v>
      </c>
      <c r="CJ76" t="e" cm="1">
        <f t="array" aca="1" ref="CJ76" ca="1">IF(INDIRECT(ADDRESS($B76+1,CJ$38,1,1,"Confirmed Day Zero"))=0,#N/A,INDIRECT(ADDRESS($B76+1,CJ$38,1,1,"Confirmed Day Zero")))</f>
        <v>#N/A</v>
      </c>
      <c r="CK76" t="e" cm="1">
        <f t="array" aca="1" ref="CK76" ca="1">IF(INDIRECT(ADDRESS($B76+1,CK$38,1,1,"Confirmed Day Zero"))=0,#N/A,INDIRECT(ADDRESS($B76+1,CK$38,1,1,"Confirmed Day Zero")))</f>
        <v>#N/A</v>
      </c>
      <c r="CL76" t="e" cm="1">
        <f t="array" aca="1" ref="CL76" ca="1">IF(INDIRECT(ADDRESS($B76+1,CL$38,1,1,"Confirmed Day Zero"))=0,#N/A,INDIRECT(ADDRESS($B76+1,CL$38,1,1,"Confirmed Day Zero")))</f>
        <v>#N/A</v>
      </c>
      <c r="CM76" t="e" cm="1">
        <f t="array" aca="1" ref="CM76" ca="1">IF(INDIRECT(ADDRESS($B76+1,CM$38,1,1,"Confirmed Day Zero"))=0,#N/A,INDIRECT(ADDRESS($B76+1,CM$38,1,1,"Confirmed Day Zero")))</f>
        <v>#N/A</v>
      </c>
      <c r="CN76" t="e" cm="1">
        <f t="array" aca="1" ref="CN76" ca="1">IF(INDIRECT(ADDRESS($B76+1,CN$38,1,1,"Confirmed Day Zero"))=0,#N/A,INDIRECT(ADDRESS($B76+1,CN$38,1,1,"Confirmed Day Zero")))</f>
        <v>#N/A</v>
      </c>
      <c r="CO76" t="e" cm="1">
        <f t="array" aca="1" ref="CO76" ca="1">IF(INDIRECT(ADDRESS($B76+1,CO$38,1,1,"Confirmed Day Zero"))=0,#N/A,INDIRECT(ADDRESS($B76+1,CO$38,1,1,"Confirmed Day Zero")))</f>
        <v>#N/A</v>
      </c>
      <c r="CP76" t="e" cm="1">
        <f t="array" aca="1" ref="CP76" ca="1">IF(INDIRECT(ADDRESS($B76+1,CP$38,1,1,"Confirmed Day Zero"))=0,#N/A,INDIRECT(ADDRESS($B76+1,CP$38,1,1,"Confirmed Day Zero")))</f>
        <v>#N/A</v>
      </c>
      <c r="CQ76" t="e" cm="1">
        <f t="array" aca="1" ref="CQ76" ca="1">IF(INDIRECT(ADDRESS($B76+1,CQ$38,1,1,"Confirmed Day Zero"))=0,#N/A,INDIRECT(ADDRESS($B76+1,CQ$38,1,1,"Confirmed Day Zero")))</f>
        <v>#N/A</v>
      </c>
      <c r="CR76" t="e" cm="1">
        <f t="array" aca="1" ref="CR76" ca="1">IF(INDIRECT(ADDRESS($B76+1,CR$38,1,1,"Confirmed Day Zero"))=0,#N/A,INDIRECT(ADDRESS($B76+1,CR$38,1,1,"Confirmed Day Zero")))</f>
        <v>#N/A</v>
      </c>
    </row>
    <row r="77" spans="1:96" x14ac:dyDescent="0.25">
      <c r="B77" s="12">
        <f t="shared" si="52"/>
        <v>35</v>
      </c>
      <c r="C77" t="str" cm="1">
        <f t="array" aca="1" ref="C77" ca="1">INDIRECT(ADDRESS($B77+1,1,1,1,"Confirmed Day Zero"))</f>
        <v>US New Jersey</v>
      </c>
      <c r="D77" s="1" cm="1">
        <f t="array" aca="1" ref="D77" ca="1">IF(INDIRECT(ADDRESS($B77+1,D$38,1,1,"Confirmed Day Zero"))=0,#N/A,INDIRECT(ADDRESS($B77+1,D$38,1,1,"Confirmed Day Zero")))</f>
        <v>8882190</v>
      </c>
      <c r="E77" cm="1">
        <f t="array" aca="1" ref="E77" ca="1">IF(INDIRECT(ADDRESS($B77+1,E$38,1,1,"Confirmed Day Zero"))=0,#N/A,INDIRECT(ADDRESS($B77+1,E$38,1,1,"Confirmed Day Zero")))</f>
        <v>30</v>
      </c>
      <c r="F77" cm="1">
        <f t="array" aca="1" ref="F77" ca="1">IF(INDIRECT(ADDRESS($B77+1,F$38,1,1,"Confirmed Day Zero"))=0,#N/A,INDIRECT(ADDRESS($B77+1,F$38,1,1,"Confirmed Day Zero")))</f>
        <v>50</v>
      </c>
      <c r="G77" cm="1">
        <f t="array" aca="1" ref="G77" ca="1">IF(INDIRECT(ADDRESS($B77+1,G$38,1,1,"Confirmed Day Zero"))=0,#N/A,INDIRECT(ADDRESS($B77+1,G$38,1,1,"Confirmed Day Zero")))</f>
        <v>74</v>
      </c>
      <c r="H77" cm="1">
        <f t="array" aca="1" ref="H77" ca="1">IF(INDIRECT(ADDRESS($B77+1,H$38,1,1,"Confirmed Day Zero"))=0,#N/A,INDIRECT(ADDRESS($B77+1,H$38,1,1,"Confirmed Day Zero")))</f>
        <v>98</v>
      </c>
      <c r="I77" cm="1">
        <f t="array" aca="1" ref="I77" ca="1">IF(INDIRECT(ADDRESS($B77+1,I$38,1,1,"Confirmed Day Zero"))=0,#N/A,INDIRECT(ADDRESS($B77+1,I$38,1,1,"Confirmed Day Zero")))</f>
        <v>178</v>
      </c>
      <c r="J77" cm="1">
        <f t="array" aca="1" ref="J77" ca="1">IF(INDIRECT(ADDRESS($B77+1,J$38,1,1,"Confirmed Day Zero"))=0,#N/A,INDIRECT(ADDRESS($B77+1,J$38,1,1,"Confirmed Day Zero")))</f>
        <v>267</v>
      </c>
      <c r="K77" cm="1">
        <f t="array" aca="1" ref="K77" ca="1">IF(INDIRECT(ADDRESS($B77+1,K$38,1,1,"Confirmed Day Zero"))=0,#N/A,INDIRECT(ADDRESS($B77+1,K$38,1,1,"Confirmed Day Zero")))</f>
        <v>427</v>
      </c>
      <c r="L77" cm="1">
        <f t="array" aca="1" ref="L77" ca="1">IF(INDIRECT(ADDRESS($B77+1,L$38,1,1,"Confirmed Day Zero"))=0,#N/A,INDIRECT(ADDRESS($B77+1,L$38,1,1,"Confirmed Day Zero")))</f>
        <v>742</v>
      </c>
      <c r="M77" cm="1">
        <f t="array" aca="1" ref="M77" ca="1">IF(INDIRECT(ADDRESS($B77+1,M$38,1,1,"Confirmed Day Zero"))=0,#N/A,INDIRECT(ADDRESS($B77+1,M$38,1,1,"Confirmed Day Zero")))</f>
        <v>890</v>
      </c>
      <c r="N77" cm="1">
        <f t="array" aca="1" ref="N77" ca="1">IF(INDIRECT(ADDRESS($B77+1,N$38,1,1,"Confirmed Day Zero"))=0,#N/A,INDIRECT(ADDRESS($B77+1,N$38,1,1,"Confirmed Day Zero")))</f>
        <v>1327</v>
      </c>
      <c r="O77" cm="1">
        <f t="array" aca="1" ref="O77" ca="1">IF(INDIRECT(ADDRESS($B77+1,O$38,1,1,"Confirmed Day Zero"))=0,#N/A,INDIRECT(ADDRESS($B77+1,O$38,1,1,"Confirmed Day Zero")))</f>
        <v>1914</v>
      </c>
      <c r="P77" cm="1">
        <f t="array" aca="1" ref="P77" ca="1">IF(INDIRECT(ADDRESS($B77+1,P$38,1,1,"Confirmed Day Zero"))=0,#N/A,INDIRECT(ADDRESS($B77+1,P$38,1,1,"Confirmed Day Zero")))</f>
        <v>2844</v>
      </c>
      <c r="Q77" cm="1">
        <f t="array" aca="1" ref="Q77" ca="1">IF(INDIRECT(ADDRESS($B77+1,Q$38,1,1,"Confirmed Day Zero"))=0,#N/A,INDIRECT(ADDRESS($B77+1,Q$38,1,1,"Confirmed Day Zero")))</f>
        <v>3675</v>
      </c>
      <c r="R77" cm="1">
        <f t="array" aca="1" ref="R77" ca="1">IF(INDIRECT(ADDRESS($B77+1,R$38,1,1,"Confirmed Day Zero"))=0,#N/A,INDIRECT(ADDRESS($B77+1,R$38,1,1,"Confirmed Day Zero")))</f>
        <v>4402</v>
      </c>
      <c r="S77" cm="1">
        <f t="array" aca="1" ref="S77" ca="1">IF(INDIRECT(ADDRESS($B77+1,S$38,1,1,"Confirmed Day Zero"))=0,#N/A,INDIRECT(ADDRESS($B77+1,S$38,1,1,"Confirmed Day Zero")))</f>
        <v>6876</v>
      </c>
      <c r="T77" cm="1">
        <f t="array" aca="1" ref="T77" ca="1">IF(INDIRECT(ADDRESS($B77+1,T$38,1,1,"Confirmed Day Zero"))=0,#N/A,INDIRECT(ADDRESS($B77+1,T$38,1,1,"Confirmed Day Zero")))</f>
        <v>8825</v>
      </c>
      <c r="U77" cm="1">
        <f t="array" aca="1" ref="U77" ca="1">IF(INDIRECT(ADDRESS($B77+1,U$38,1,1,"Confirmed Day Zero"))=0,#N/A,INDIRECT(ADDRESS($B77+1,U$38,1,1,"Confirmed Day Zero")))</f>
        <v>11124</v>
      </c>
      <c r="V77" cm="1">
        <f t="array" aca="1" ref="V77" ca="1">IF(INDIRECT(ADDRESS($B77+1,V$38,1,1,"Confirmed Day Zero"))=0,#N/A,INDIRECT(ADDRESS($B77+1,V$38,1,1,"Confirmed Day Zero")))</f>
        <v>13386</v>
      </c>
      <c r="W77" cm="1">
        <f t="array" aca="1" ref="W77" ca="1">IF(INDIRECT(ADDRESS($B77+1,W$38,1,1,"Confirmed Day Zero"))=0,#N/A,INDIRECT(ADDRESS($B77+1,W$38,1,1,"Confirmed Day Zero")))</f>
        <v>16636</v>
      </c>
      <c r="X77" cm="1">
        <f t="array" aca="1" ref="X77" ca="1">IF(INDIRECT(ADDRESS($B77+1,X$38,1,1,"Confirmed Day Zero"))=0,#N/A,INDIRECT(ADDRESS($B77+1,X$38,1,1,"Confirmed Day Zero")))</f>
        <v>18696</v>
      </c>
      <c r="Y77" cm="1">
        <f t="array" aca="1" ref="Y77" ca="1">IF(INDIRECT(ADDRESS($B77+1,Y$38,1,1,"Confirmed Day Zero"))=0,#N/A,INDIRECT(ADDRESS($B77+1,Y$38,1,1,"Confirmed Day Zero")))</f>
        <v>22255</v>
      </c>
      <c r="Z77" cm="1">
        <f t="array" aca="1" ref="Z77" ca="1">IF(INDIRECT(ADDRESS($B77+1,Z$38,1,1,"Confirmed Day Zero"))=0,#N/A,INDIRECT(ADDRESS($B77+1,Z$38,1,1,"Confirmed Day Zero")))</f>
        <v>25590</v>
      </c>
      <c r="AA77" cm="1">
        <f t="array" aca="1" ref="AA77" ca="1">IF(INDIRECT(ADDRESS($B77+1,AA$38,1,1,"Confirmed Day Zero"))=0,#N/A,INDIRECT(ADDRESS($B77+1,AA$38,1,1,"Confirmed Day Zero")))</f>
        <v>29895</v>
      </c>
      <c r="AB77" cm="1">
        <f t="array" aca="1" ref="AB77" ca="1">IF(INDIRECT(ADDRESS($B77+1,AB$38,1,1,"Confirmed Day Zero"))=0,#N/A,INDIRECT(ADDRESS($B77+1,AB$38,1,1,"Confirmed Day Zero")))</f>
        <v>34124</v>
      </c>
      <c r="AC77" cm="1">
        <f t="array" aca="1" ref="AC77" ca="1">IF(INDIRECT(ADDRESS($B77+1,AC$38,1,1,"Confirmed Day Zero"))=0,#N/A,INDIRECT(ADDRESS($B77+1,AC$38,1,1,"Confirmed Day Zero")))</f>
        <v>37505</v>
      </c>
      <c r="AD77" cm="1">
        <f t="array" aca="1" ref="AD77" ca="1">IF(INDIRECT(ADDRESS($B77+1,AD$38,1,1,"Confirmed Day Zero"))=0,#N/A,INDIRECT(ADDRESS($B77+1,AD$38,1,1,"Confirmed Day Zero")))</f>
        <v>41090</v>
      </c>
      <c r="AE77" cm="1">
        <f t="array" aca="1" ref="AE77" ca="1">IF(INDIRECT(ADDRESS($B77+1,AE$38,1,1,"Confirmed Day Zero"))=0,#N/A,INDIRECT(ADDRESS($B77+1,AE$38,1,1,"Confirmed Day Zero")))</f>
        <v>44416</v>
      </c>
      <c r="AF77" cm="1">
        <f t="array" aca="1" ref="AF77" ca="1">IF(INDIRECT(ADDRESS($B77+1,AF$38,1,1,"Confirmed Day Zero"))=0,#N/A,INDIRECT(ADDRESS($B77+1,AF$38,1,1,"Confirmed Day Zero")))</f>
        <v>47437</v>
      </c>
      <c r="AG77" cm="1">
        <f t="array" aca="1" ref="AG77" ca="1">IF(INDIRECT(ADDRESS($B77+1,AG$38,1,1,"Confirmed Day Zero"))=0,#N/A,INDIRECT(ADDRESS($B77+1,AG$38,1,1,"Confirmed Day Zero")))</f>
        <v>51027</v>
      </c>
      <c r="AH77" cm="1">
        <f t="array" aca="1" ref="AH77" ca="1">IF(INDIRECT(ADDRESS($B77+1,AH$38,1,1,"Confirmed Day Zero"))=0,#N/A,INDIRECT(ADDRESS($B77+1,AH$38,1,1,"Confirmed Day Zero")))</f>
        <v>54588</v>
      </c>
      <c r="AI77" cm="1">
        <f t="array" aca="1" ref="AI77" ca="1">IF(INDIRECT(ADDRESS($B77+1,AI$38,1,1,"Confirmed Day Zero"))=0,#N/A,INDIRECT(ADDRESS($B77+1,AI$38,1,1,"Confirmed Day Zero")))</f>
        <v>58151</v>
      </c>
      <c r="AJ77" cm="1">
        <f t="array" aca="1" ref="AJ77" ca="1">IF(INDIRECT(ADDRESS($B77+1,AJ$38,1,1,"Confirmed Day Zero"))=0,#N/A,INDIRECT(ADDRESS($B77+1,AJ$38,1,1,"Confirmed Day Zero")))</f>
        <v>61850</v>
      </c>
      <c r="AK77" cm="1">
        <f t="array" aca="1" ref="AK77" ca="1">IF(INDIRECT(ADDRESS($B77+1,AK$38,1,1,"Confirmed Day Zero"))=0,#N/A,INDIRECT(ADDRESS($B77+1,AK$38,1,1,"Confirmed Day Zero")))</f>
        <v>64584</v>
      </c>
      <c r="AL77" cm="1">
        <f t="array" aca="1" ref="AL77" ca="1">IF(INDIRECT(ADDRESS($B77+1,AL$38,1,1,"Confirmed Day Zero"))=0,#N/A,INDIRECT(ADDRESS($B77+1,AL$38,1,1,"Confirmed Day Zero")))</f>
        <v>68824</v>
      </c>
      <c r="AM77" cm="1">
        <f t="array" aca="1" ref="AM77" ca="1">IF(INDIRECT(ADDRESS($B77+1,AM$38,1,1,"Confirmed Day Zero"))=0,#N/A,INDIRECT(ADDRESS($B77+1,AM$38,1,1,"Confirmed Day Zero")))</f>
        <v>71030</v>
      </c>
      <c r="AN77" cm="1">
        <f t="array" aca="1" ref="AN77" ca="1">IF(INDIRECT(ADDRESS($B77+1,AN$38,1,1,"Confirmed Day Zero"))=0,#N/A,INDIRECT(ADDRESS($B77+1,AN$38,1,1,"Confirmed Day Zero")))</f>
        <v>75317</v>
      </c>
      <c r="AO77" cm="1">
        <f t="array" aca="1" ref="AO77" ca="1">IF(INDIRECT(ADDRESS($B77+1,AO$38,1,1,"Confirmed Day Zero"))=0,#N/A,INDIRECT(ADDRESS($B77+1,AO$38,1,1,"Confirmed Day Zero")))</f>
        <v>78467</v>
      </c>
      <c r="AP77" t="e" cm="1">
        <f t="array" aca="1" ref="AP77" ca="1">IF(INDIRECT(ADDRESS($B77+1,AP$38,1,1,"Confirmed Day Zero"))=0,#N/A,INDIRECT(ADDRESS($B77+1,AP$38,1,1,"Confirmed Day Zero")))</f>
        <v>#N/A</v>
      </c>
      <c r="AQ77" t="e" cm="1">
        <f t="array" aca="1" ref="AQ77" ca="1">IF(INDIRECT(ADDRESS($B77+1,AQ$38,1,1,"Confirmed Day Zero"))=0,#N/A,INDIRECT(ADDRESS($B77+1,AQ$38,1,1,"Confirmed Day Zero")))</f>
        <v>#N/A</v>
      </c>
      <c r="AR77" t="e" cm="1">
        <f t="array" aca="1" ref="AR77" ca="1">IF(INDIRECT(ADDRESS($B77+1,AR$38,1,1,"Confirmed Day Zero"))=0,#N/A,INDIRECT(ADDRESS($B77+1,AR$38,1,1,"Confirmed Day Zero")))</f>
        <v>#N/A</v>
      </c>
      <c r="AS77" t="e" cm="1">
        <f t="array" aca="1" ref="AS77" ca="1">IF(INDIRECT(ADDRESS($B77+1,AS$38,1,1,"Confirmed Day Zero"))=0,#N/A,INDIRECT(ADDRESS($B77+1,AS$38,1,1,"Confirmed Day Zero")))</f>
        <v>#N/A</v>
      </c>
      <c r="AT77" t="e" cm="1">
        <f t="array" aca="1" ref="AT77" ca="1">IF(INDIRECT(ADDRESS($B77+1,AT$38,1,1,"Confirmed Day Zero"))=0,#N/A,INDIRECT(ADDRESS($B77+1,AT$38,1,1,"Confirmed Day Zero")))</f>
        <v>#N/A</v>
      </c>
      <c r="AU77" t="e" cm="1">
        <f t="array" aca="1" ref="AU77" ca="1">IF(INDIRECT(ADDRESS($B77+1,AU$38,1,1,"Confirmed Day Zero"))=0,#N/A,INDIRECT(ADDRESS($B77+1,AU$38,1,1,"Confirmed Day Zero")))</f>
        <v>#N/A</v>
      </c>
      <c r="AV77" t="e" cm="1">
        <f t="array" aca="1" ref="AV77" ca="1">IF(INDIRECT(ADDRESS($B77+1,AV$38,1,1,"Confirmed Day Zero"))=0,#N/A,INDIRECT(ADDRESS($B77+1,AV$38,1,1,"Confirmed Day Zero")))</f>
        <v>#N/A</v>
      </c>
      <c r="AW77" t="e" cm="1">
        <f t="array" aca="1" ref="AW77" ca="1">IF(INDIRECT(ADDRESS($B77+1,AW$38,1,1,"Confirmed Day Zero"))=0,#N/A,INDIRECT(ADDRESS($B77+1,AW$38,1,1,"Confirmed Day Zero")))</f>
        <v>#N/A</v>
      </c>
      <c r="AX77" t="e" cm="1">
        <f t="array" aca="1" ref="AX77" ca="1">IF(INDIRECT(ADDRESS($B77+1,AX$38,1,1,"Confirmed Day Zero"))=0,#N/A,INDIRECT(ADDRESS($B77+1,AX$38,1,1,"Confirmed Day Zero")))</f>
        <v>#N/A</v>
      </c>
      <c r="AY77" t="e" cm="1">
        <f t="array" aca="1" ref="AY77" ca="1">IF(INDIRECT(ADDRESS($B77+1,AY$38,1,1,"Confirmed Day Zero"))=0,#N/A,INDIRECT(ADDRESS($B77+1,AY$38,1,1,"Confirmed Day Zero")))</f>
        <v>#N/A</v>
      </c>
      <c r="AZ77" t="e" cm="1">
        <f t="array" aca="1" ref="AZ77" ca="1">IF(INDIRECT(ADDRESS($B77+1,AZ$38,1,1,"Confirmed Day Zero"))=0,#N/A,INDIRECT(ADDRESS($B77+1,AZ$38,1,1,"Confirmed Day Zero")))</f>
        <v>#N/A</v>
      </c>
      <c r="BA77" t="e" cm="1">
        <f t="array" aca="1" ref="BA77" ca="1">IF(INDIRECT(ADDRESS($B77+1,BA$38,1,1,"Confirmed Day Zero"))=0,#N/A,INDIRECT(ADDRESS($B77+1,BA$38,1,1,"Confirmed Day Zero")))</f>
        <v>#N/A</v>
      </c>
      <c r="BB77" t="e" cm="1">
        <f t="array" aca="1" ref="BB77" ca="1">IF(INDIRECT(ADDRESS($B77+1,BB$38,1,1,"Confirmed Day Zero"))=0,#N/A,INDIRECT(ADDRESS($B77+1,BB$38,1,1,"Confirmed Day Zero")))</f>
        <v>#N/A</v>
      </c>
      <c r="BC77" t="e" cm="1">
        <f t="array" aca="1" ref="BC77" ca="1">IF(INDIRECT(ADDRESS($B77+1,BC$38,1,1,"Confirmed Day Zero"))=0,#N/A,INDIRECT(ADDRESS($B77+1,BC$38,1,1,"Confirmed Day Zero")))</f>
        <v>#N/A</v>
      </c>
      <c r="BD77" t="e" cm="1">
        <f t="array" aca="1" ref="BD77" ca="1">IF(INDIRECT(ADDRESS($B77+1,BD$38,1,1,"Confirmed Day Zero"))=0,#N/A,INDIRECT(ADDRESS($B77+1,BD$38,1,1,"Confirmed Day Zero")))</f>
        <v>#N/A</v>
      </c>
      <c r="BE77" t="e" cm="1">
        <f t="array" aca="1" ref="BE77" ca="1">IF(INDIRECT(ADDRESS($B77+1,BE$38,1,1,"Confirmed Day Zero"))=0,#N/A,INDIRECT(ADDRESS($B77+1,BE$38,1,1,"Confirmed Day Zero")))</f>
        <v>#N/A</v>
      </c>
      <c r="BF77" t="e" cm="1">
        <f t="array" aca="1" ref="BF77" ca="1">IF(INDIRECT(ADDRESS($B77+1,BF$38,1,1,"Confirmed Day Zero"))=0,#N/A,INDIRECT(ADDRESS($B77+1,BF$38,1,1,"Confirmed Day Zero")))</f>
        <v>#N/A</v>
      </c>
      <c r="BG77" t="e" cm="1">
        <f t="array" aca="1" ref="BG77" ca="1">IF(INDIRECT(ADDRESS($B77+1,BG$38,1,1,"Confirmed Day Zero"))=0,#N/A,INDIRECT(ADDRESS($B77+1,BG$38,1,1,"Confirmed Day Zero")))</f>
        <v>#N/A</v>
      </c>
      <c r="BH77" t="e" cm="1">
        <f t="array" aca="1" ref="BH77" ca="1">IF(INDIRECT(ADDRESS($B77+1,BH$38,1,1,"Confirmed Day Zero"))=0,#N/A,INDIRECT(ADDRESS($B77+1,BH$38,1,1,"Confirmed Day Zero")))</f>
        <v>#N/A</v>
      </c>
      <c r="BI77" t="e" cm="1">
        <f t="array" aca="1" ref="BI77" ca="1">IF(INDIRECT(ADDRESS($B77+1,BI$38,1,1,"Confirmed Day Zero"))=0,#N/A,INDIRECT(ADDRESS($B77+1,BI$38,1,1,"Confirmed Day Zero")))</f>
        <v>#N/A</v>
      </c>
      <c r="BJ77" t="e" cm="1">
        <f t="array" aca="1" ref="BJ77" ca="1">IF(INDIRECT(ADDRESS($B77+1,BJ$38,1,1,"Confirmed Day Zero"))=0,#N/A,INDIRECT(ADDRESS($B77+1,BJ$38,1,1,"Confirmed Day Zero")))</f>
        <v>#N/A</v>
      </c>
      <c r="BK77" t="e" cm="1">
        <f t="array" aca="1" ref="BK77" ca="1">IF(INDIRECT(ADDRESS($B77+1,BK$38,1,1,"Confirmed Day Zero"))=0,#N/A,INDIRECT(ADDRESS($B77+1,BK$38,1,1,"Confirmed Day Zero")))</f>
        <v>#N/A</v>
      </c>
      <c r="BL77" t="e" cm="1">
        <f t="array" aca="1" ref="BL77" ca="1">IF(INDIRECT(ADDRESS($B77+1,BL$38,1,1,"Confirmed Day Zero"))=0,#N/A,INDIRECT(ADDRESS($B77+1,BL$38,1,1,"Confirmed Day Zero")))</f>
        <v>#N/A</v>
      </c>
      <c r="BM77" t="e" cm="1">
        <f t="array" aca="1" ref="BM77" ca="1">IF(INDIRECT(ADDRESS($B77+1,BM$38,1,1,"Confirmed Day Zero"))=0,#N/A,INDIRECT(ADDRESS($B77+1,BM$38,1,1,"Confirmed Day Zero")))</f>
        <v>#N/A</v>
      </c>
      <c r="BN77" t="e" cm="1">
        <f t="array" aca="1" ref="BN77" ca="1">IF(INDIRECT(ADDRESS($B77+1,BN$38,1,1,"Confirmed Day Zero"))=0,#N/A,INDIRECT(ADDRESS($B77+1,BN$38,1,1,"Confirmed Day Zero")))</f>
        <v>#N/A</v>
      </c>
      <c r="BO77" t="e" cm="1">
        <f t="array" aca="1" ref="BO77" ca="1">IF(INDIRECT(ADDRESS($B77+1,BO$38,1,1,"Confirmed Day Zero"))=0,#N/A,INDIRECT(ADDRESS($B77+1,BO$38,1,1,"Confirmed Day Zero")))</f>
        <v>#N/A</v>
      </c>
      <c r="BP77" t="e" cm="1">
        <f t="array" aca="1" ref="BP77" ca="1">IF(INDIRECT(ADDRESS($B77+1,BP$38,1,1,"Confirmed Day Zero"))=0,#N/A,INDIRECT(ADDRESS($B77+1,BP$38,1,1,"Confirmed Day Zero")))</f>
        <v>#N/A</v>
      </c>
      <c r="BQ77" t="e" cm="1">
        <f t="array" aca="1" ref="BQ77" ca="1">IF(INDIRECT(ADDRESS($B77+1,BQ$38,1,1,"Confirmed Day Zero"))=0,#N/A,INDIRECT(ADDRESS($B77+1,BQ$38,1,1,"Confirmed Day Zero")))</f>
        <v>#N/A</v>
      </c>
      <c r="BR77" t="e" cm="1">
        <f t="array" aca="1" ref="BR77" ca="1">IF(INDIRECT(ADDRESS($B77+1,BR$38,1,1,"Confirmed Day Zero"))=0,#N/A,INDIRECT(ADDRESS($B77+1,BR$38,1,1,"Confirmed Day Zero")))</f>
        <v>#N/A</v>
      </c>
      <c r="BS77" t="e" cm="1">
        <f t="array" aca="1" ref="BS77" ca="1">IF(INDIRECT(ADDRESS($B77+1,BS$38,1,1,"Confirmed Day Zero"))=0,#N/A,INDIRECT(ADDRESS($B77+1,BS$38,1,1,"Confirmed Day Zero")))</f>
        <v>#N/A</v>
      </c>
      <c r="BT77" t="e" cm="1">
        <f t="array" aca="1" ref="BT77" ca="1">IF(INDIRECT(ADDRESS($B77+1,BT$38,1,1,"Confirmed Day Zero"))=0,#N/A,INDIRECT(ADDRESS($B77+1,BT$38,1,1,"Confirmed Day Zero")))</f>
        <v>#N/A</v>
      </c>
      <c r="BU77" t="e" cm="1">
        <f t="array" aca="1" ref="BU77" ca="1">IF(INDIRECT(ADDRESS($B77+1,BU$38,1,1,"Confirmed Day Zero"))=0,#N/A,INDIRECT(ADDRESS($B77+1,BU$38,1,1,"Confirmed Day Zero")))</f>
        <v>#N/A</v>
      </c>
      <c r="BV77" t="e" cm="1">
        <f t="array" aca="1" ref="BV77" ca="1">IF(INDIRECT(ADDRESS($B77+1,BV$38,1,1,"Confirmed Day Zero"))=0,#N/A,INDIRECT(ADDRESS($B77+1,BV$38,1,1,"Confirmed Day Zero")))</f>
        <v>#N/A</v>
      </c>
      <c r="BW77" t="e" cm="1">
        <f t="array" aca="1" ref="BW77" ca="1">IF(INDIRECT(ADDRESS($B77+1,BW$38,1,1,"Confirmed Day Zero"))=0,#N/A,INDIRECT(ADDRESS($B77+1,BW$38,1,1,"Confirmed Day Zero")))</f>
        <v>#N/A</v>
      </c>
      <c r="BX77" t="e" cm="1">
        <f t="array" aca="1" ref="BX77" ca="1">IF(INDIRECT(ADDRESS($B77+1,BX$38,1,1,"Confirmed Day Zero"))=0,#N/A,INDIRECT(ADDRESS($B77+1,BX$38,1,1,"Confirmed Day Zero")))</f>
        <v>#N/A</v>
      </c>
      <c r="BY77" t="e" cm="1">
        <f t="array" aca="1" ref="BY77" ca="1">IF(INDIRECT(ADDRESS($B77+1,BY$38,1,1,"Confirmed Day Zero"))=0,#N/A,INDIRECT(ADDRESS($B77+1,BY$38,1,1,"Confirmed Day Zero")))</f>
        <v>#N/A</v>
      </c>
      <c r="BZ77" t="e" cm="1">
        <f t="array" aca="1" ref="BZ77" ca="1">IF(INDIRECT(ADDRESS($B77+1,BZ$38,1,1,"Confirmed Day Zero"))=0,#N/A,INDIRECT(ADDRESS($B77+1,BZ$38,1,1,"Confirmed Day Zero")))</f>
        <v>#N/A</v>
      </c>
      <c r="CA77" t="e" cm="1">
        <f t="array" aca="1" ref="CA77" ca="1">IF(INDIRECT(ADDRESS($B77+1,CA$38,1,1,"Confirmed Day Zero"))=0,#N/A,INDIRECT(ADDRESS($B77+1,CA$38,1,1,"Confirmed Day Zero")))</f>
        <v>#N/A</v>
      </c>
      <c r="CB77" t="e" cm="1">
        <f t="array" aca="1" ref="CB77" ca="1">IF(INDIRECT(ADDRESS($B77+1,CB$38,1,1,"Confirmed Day Zero"))=0,#N/A,INDIRECT(ADDRESS($B77+1,CB$38,1,1,"Confirmed Day Zero")))</f>
        <v>#N/A</v>
      </c>
      <c r="CC77" t="e" cm="1">
        <f t="array" aca="1" ref="CC77" ca="1">IF(INDIRECT(ADDRESS($B77+1,CC$38,1,1,"Confirmed Day Zero"))=0,#N/A,INDIRECT(ADDRESS($B77+1,CC$38,1,1,"Confirmed Day Zero")))</f>
        <v>#N/A</v>
      </c>
      <c r="CD77" t="e" cm="1">
        <f t="array" aca="1" ref="CD77" ca="1">IF(INDIRECT(ADDRESS($B77+1,CD$38,1,1,"Confirmed Day Zero"))=0,#N/A,INDIRECT(ADDRESS($B77+1,CD$38,1,1,"Confirmed Day Zero")))</f>
        <v>#N/A</v>
      </c>
      <c r="CE77" t="e" cm="1">
        <f t="array" aca="1" ref="CE77" ca="1">IF(INDIRECT(ADDRESS($B77+1,CE$38,1,1,"Confirmed Day Zero"))=0,#N/A,INDIRECT(ADDRESS($B77+1,CE$38,1,1,"Confirmed Day Zero")))</f>
        <v>#N/A</v>
      </c>
      <c r="CF77" t="e" cm="1">
        <f t="array" aca="1" ref="CF77" ca="1">IF(INDIRECT(ADDRESS($B77+1,CF$38,1,1,"Confirmed Day Zero"))=0,#N/A,INDIRECT(ADDRESS($B77+1,CF$38,1,1,"Confirmed Day Zero")))</f>
        <v>#N/A</v>
      </c>
      <c r="CG77" t="e" cm="1">
        <f t="array" aca="1" ref="CG77" ca="1">IF(INDIRECT(ADDRESS($B77+1,CG$38,1,1,"Confirmed Day Zero"))=0,#N/A,INDIRECT(ADDRESS($B77+1,CG$38,1,1,"Confirmed Day Zero")))</f>
        <v>#N/A</v>
      </c>
      <c r="CH77" t="e" cm="1">
        <f t="array" aca="1" ref="CH77" ca="1">IF(INDIRECT(ADDRESS($B77+1,CH$38,1,1,"Confirmed Day Zero"))=0,#N/A,INDIRECT(ADDRESS($B77+1,CH$38,1,1,"Confirmed Day Zero")))</f>
        <v>#N/A</v>
      </c>
      <c r="CI77" t="e" cm="1">
        <f t="array" aca="1" ref="CI77" ca="1">IF(INDIRECT(ADDRESS($B77+1,CI$38,1,1,"Confirmed Day Zero"))=0,#N/A,INDIRECT(ADDRESS($B77+1,CI$38,1,1,"Confirmed Day Zero")))</f>
        <v>#N/A</v>
      </c>
      <c r="CJ77" t="e" cm="1">
        <f t="array" aca="1" ref="CJ77" ca="1">IF(INDIRECT(ADDRESS($B77+1,CJ$38,1,1,"Confirmed Day Zero"))=0,#N/A,INDIRECT(ADDRESS($B77+1,CJ$38,1,1,"Confirmed Day Zero")))</f>
        <v>#N/A</v>
      </c>
      <c r="CK77" t="e" cm="1">
        <f t="array" aca="1" ref="CK77" ca="1">IF(INDIRECT(ADDRESS($B77+1,CK$38,1,1,"Confirmed Day Zero"))=0,#N/A,INDIRECT(ADDRESS($B77+1,CK$38,1,1,"Confirmed Day Zero")))</f>
        <v>#N/A</v>
      </c>
      <c r="CL77" t="e" cm="1">
        <f t="array" aca="1" ref="CL77" ca="1">IF(INDIRECT(ADDRESS($B77+1,CL$38,1,1,"Confirmed Day Zero"))=0,#N/A,INDIRECT(ADDRESS($B77+1,CL$38,1,1,"Confirmed Day Zero")))</f>
        <v>#N/A</v>
      </c>
      <c r="CM77" t="e" cm="1">
        <f t="array" aca="1" ref="CM77" ca="1">IF(INDIRECT(ADDRESS($B77+1,CM$38,1,1,"Confirmed Day Zero"))=0,#N/A,INDIRECT(ADDRESS($B77+1,CM$38,1,1,"Confirmed Day Zero")))</f>
        <v>#N/A</v>
      </c>
      <c r="CN77" t="e" cm="1">
        <f t="array" aca="1" ref="CN77" ca="1">IF(INDIRECT(ADDRESS($B77+1,CN$38,1,1,"Confirmed Day Zero"))=0,#N/A,INDIRECT(ADDRESS($B77+1,CN$38,1,1,"Confirmed Day Zero")))</f>
        <v>#N/A</v>
      </c>
      <c r="CO77" t="e" cm="1">
        <f t="array" aca="1" ref="CO77" ca="1">IF(INDIRECT(ADDRESS($B77+1,CO$38,1,1,"Confirmed Day Zero"))=0,#N/A,INDIRECT(ADDRESS($B77+1,CO$38,1,1,"Confirmed Day Zero")))</f>
        <v>#N/A</v>
      </c>
      <c r="CP77" t="e" cm="1">
        <f t="array" aca="1" ref="CP77" ca="1">IF(INDIRECT(ADDRESS($B77+1,CP$38,1,1,"Confirmed Day Zero"))=0,#N/A,INDIRECT(ADDRESS($B77+1,CP$38,1,1,"Confirmed Day Zero")))</f>
        <v>#N/A</v>
      </c>
      <c r="CQ77" t="e" cm="1">
        <f t="array" aca="1" ref="CQ77" ca="1">IF(INDIRECT(ADDRESS($B77+1,CQ$38,1,1,"Confirmed Day Zero"))=0,#N/A,INDIRECT(ADDRESS($B77+1,CQ$38,1,1,"Confirmed Day Zero")))</f>
        <v>#N/A</v>
      </c>
      <c r="CR77" t="e" cm="1">
        <f t="array" aca="1" ref="CR77" ca="1">IF(INDIRECT(ADDRESS($B77+1,CR$38,1,1,"Confirmed Day Zero"))=0,#N/A,INDIRECT(ADDRESS($B77+1,CR$38,1,1,"Confirmed Day Zero")))</f>
        <v>#N/A</v>
      </c>
    </row>
    <row r="78" spans="1:96" x14ac:dyDescent="0.25">
      <c r="B78" s="12">
        <f t="shared" si="52"/>
        <v>36</v>
      </c>
      <c r="C78" t="str" cm="1">
        <f t="array" aca="1" ref="C78" ca="1">INDIRECT(ADDRESS($B78+1,1,1,1,"Confirmed Day Zero"))</f>
        <v>US New Mexico</v>
      </c>
      <c r="D78" s="1" cm="1">
        <f t="array" aca="1" ref="D78" ca="1">IF(INDIRECT(ADDRESS($B78+1,D$38,1,1,"Confirmed Day Zero"))=0,#N/A,INDIRECT(ADDRESS($B78+1,D$38,1,1,"Confirmed Day Zero")))</f>
        <v>2096829</v>
      </c>
      <c r="E78" cm="1">
        <f t="array" aca="1" ref="E78" ca="1">IF(INDIRECT(ADDRESS($B78+1,E$38,1,1,"Confirmed Day Zero"))=0,#N/A,INDIRECT(ADDRESS($B78+1,E$38,1,1,"Confirmed Day Zero")))</f>
        <v>35</v>
      </c>
      <c r="F78" cm="1">
        <f t="array" aca="1" ref="F78" ca="1">IF(INDIRECT(ADDRESS($B78+1,F$38,1,1,"Confirmed Day Zero"))=0,#N/A,INDIRECT(ADDRESS($B78+1,F$38,1,1,"Confirmed Day Zero")))</f>
        <v>43</v>
      </c>
      <c r="G78" cm="1">
        <f t="array" aca="1" ref="G78" ca="1">IF(INDIRECT(ADDRESS($B78+1,G$38,1,1,"Confirmed Day Zero"))=0,#N/A,INDIRECT(ADDRESS($B78+1,G$38,1,1,"Confirmed Day Zero")))</f>
        <v>57</v>
      </c>
      <c r="H78" cm="1">
        <f t="array" aca="1" ref="H78" ca="1">IF(INDIRECT(ADDRESS($B78+1,H$38,1,1,"Confirmed Day Zero"))=0,#N/A,INDIRECT(ADDRESS($B78+1,H$38,1,1,"Confirmed Day Zero")))</f>
        <v>61</v>
      </c>
      <c r="I78" cm="1">
        <f t="array" aca="1" ref="I78" ca="1">IF(INDIRECT(ADDRESS($B78+1,I$38,1,1,"Confirmed Day Zero"))=0,#N/A,INDIRECT(ADDRESS($B78+1,I$38,1,1,"Confirmed Day Zero")))</f>
        <v>65</v>
      </c>
      <c r="J78" cm="1">
        <f t="array" aca="1" ref="J78" ca="1">IF(INDIRECT(ADDRESS($B78+1,J$38,1,1,"Confirmed Day Zero"))=0,#N/A,INDIRECT(ADDRESS($B78+1,J$38,1,1,"Confirmed Day Zero")))</f>
        <v>83</v>
      </c>
      <c r="K78" cm="1">
        <f t="array" aca="1" ref="K78" ca="1">IF(INDIRECT(ADDRESS($B78+1,K$38,1,1,"Confirmed Day Zero"))=0,#N/A,INDIRECT(ADDRESS($B78+1,K$38,1,1,"Confirmed Day Zero")))</f>
        <v>100</v>
      </c>
      <c r="L78" cm="1">
        <f t="array" aca="1" ref="L78" ca="1">IF(INDIRECT(ADDRESS($B78+1,L$38,1,1,"Confirmed Day Zero"))=0,#N/A,INDIRECT(ADDRESS($B78+1,L$38,1,1,"Confirmed Day Zero")))</f>
        <v>112</v>
      </c>
      <c r="M78" cm="1">
        <f t="array" aca="1" ref="M78" ca="1">IF(INDIRECT(ADDRESS($B78+1,M$38,1,1,"Confirmed Day Zero"))=0,#N/A,INDIRECT(ADDRESS($B78+1,M$38,1,1,"Confirmed Day Zero")))</f>
        <v>136</v>
      </c>
      <c r="N78" cm="1">
        <f t="array" aca="1" ref="N78" ca="1">IF(INDIRECT(ADDRESS($B78+1,N$38,1,1,"Confirmed Day Zero"))=0,#N/A,INDIRECT(ADDRESS($B78+1,N$38,1,1,"Confirmed Day Zero")))</f>
        <v>191</v>
      </c>
      <c r="O78" cm="1">
        <f t="array" aca="1" ref="O78" ca="1">IF(INDIRECT(ADDRESS($B78+1,O$38,1,1,"Confirmed Day Zero"))=0,#N/A,INDIRECT(ADDRESS($B78+1,O$38,1,1,"Confirmed Day Zero")))</f>
        <v>237</v>
      </c>
      <c r="P78" cm="1">
        <f t="array" aca="1" ref="P78" ca="1">IF(INDIRECT(ADDRESS($B78+1,P$38,1,1,"Confirmed Day Zero"))=0,#N/A,INDIRECT(ADDRESS($B78+1,P$38,1,1,"Confirmed Day Zero")))</f>
        <v>259</v>
      </c>
      <c r="Q78" cm="1">
        <f t="array" aca="1" ref="Q78" ca="1">IF(INDIRECT(ADDRESS($B78+1,Q$38,1,1,"Confirmed Day Zero"))=0,#N/A,INDIRECT(ADDRESS($B78+1,Q$38,1,1,"Confirmed Day Zero")))</f>
        <v>281</v>
      </c>
      <c r="R78" cm="1">
        <f t="array" aca="1" ref="R78" ca="1">IF(INDIRECT(ADDRESS($B78+1,R$38,1,1,"Confirmed Day Zero"))=0,#N/A,INDIRECT(ADDRESS($B78+1,R$38,1,1,"Confirmed Day Zero")))</f>
        <v>315</v>
      </c>
      <c r="S78" cm="1">
        <f t="array" aca="1" ref="S78" ca="1">IF(INDIRECT(ADDRESS($B78+1,S$38,1,1,"Confirmed Day Zero"))=0,#N/A,INDIRECT(ADDRESS($B78+1,S$38,1,1,"Confirmed Day Zero")))</f>
        <v>363</v>
      </c>
      <c r="T78" cm="1">
        <f t="array" aca="1" ref="T78" ca="1">IF(INDIRECT(ADDRESS($B78+1,T$38,1,1,"Confirmed Day Zero"))=0,#N/A,INDIRECT(ADDRESS($B78+1,T$38,1,1,"Confirmed Day Zero")))</f>
        <v>403</v>
      </c>
      <c r="U78" cm="1">
        <f t="array" aca="1" ref="U78" ca="1">IF(INDIRECT(ADDRESS($B78+1,U$38,1,1,"Confirmed Day Zero"))=0,#N/A,INDIRECT(ADDRESS($B78+1,U$38,1,1,"Confirmed Day Zero")))</f>
        <v>495</v>
      </c>
      <c r="V78" cm="1">
        <f t="array" aca="1" ref="V78" ca="1">IF(INDIRECT(ADDRESS($B78+1,V$38,1,1,"Confirmed Day Zero"))=0,#N/A,INDIRECT(ADDRESS($B78+1,V$38,1,1,"Confirmed Day Zero")))</f>
        <v>543</v>
      </c>
      <c r="W78" cm="1">
        <f t="array" aca="1" ref="W78" ca="1">IF(INDIRECT(ADDRESS($B78+1,W$38,1,1,"Confirmed Day Zero"))=0,#N/A,INDIRECT(ADDRESS($B78+1,W$38,1,1,"Confirmed Day Zero")))</f>
        <v>624</v>
      </c>
      <c r="X78" cm="1">
        <f t="array" aca="1" ref="X78" ca="1">IF(INDIRECT(ADDRESS($B78+1,X$38,1,1,"Confirmed Day Zero"))=0,#N/A,INDIRECT(ADDRESS($B78+1,X$38,1,1,"Confirmed Day Zero")))</f>
        <v>686</v>
      </c>
      <c r="Y78" cm="1">
        <f t="array" aca="1" ref="Y78" ca="1">IF(INDIRECT(ADDRESS($B78+1,Y$38,1,1,"Confirmed Day Zero"))=0,#N/A,INDIRECT(ADDRESS($B78+1,Y$38,1,1,"Confirmed Day Zero")))</f>
        <v>794</v>
      </c>
      <c r="Z78" cm="1">
        <f t="array" aca="1" ref="Z78" ca="1">IF(INDIRECT(ADDRESS($B78+1,Z$38,1,1,"Confirmed Day Zero"))=0,#N/A,INDIRECT(ADDRESS($B78+1,Z$38,1,1,"Confirmed Day Zero")))</f>
        <v>865</v>
      </c>
      <c r="AA78" cm="1">
        <f t="array" aca="1" ref="AA78" ca="1">IF(INDIRECT(ADDRESS($B78+1,AA$38,1,1,"Confirmed Day Zero"))=0,#N/A,INDIRECT(ADDRESS($B78+1,AA$38,1,1,"Confirmed Day Zero")))</f>
        <v>1091</v>
      </c>
      <c r="AB78" cm="1">
        <f t="array" aca="1" ref="AB78" ca="1">IF(INDIRECT(ADDRESS($B78+1,AB$38,1,1,"Confirmed Day Zero"))=0,#N/A,INDIRECT(ADDRESS($B78+1,AB$38,1,1,"Confirmed Day Zero")))</f>
        <v>1132.5</v>
      </c>
      <c r="AC78" cm="1">
        <f t="array" aca="1" ref="AC78" ca="1">IF(INDIRECT(ADDRESS($B78+1,AC$38,1,1,"Confirmed Day Zero"))=0,#N/A,INDIRECT(ADDRESS($B78+1,AC$38,1,1,"Confirmed Day Zero")))</f>
        <v>1174</v>
      </c>
      <c r="AD78" cm="1">
        <f t="array" aca="1" ref="AD78" ca="1">IF(INDIRECT(ADDRESS($B78+1,AD$38,1,1,"Confirmed Day Zero"))=0,#N/A,INDIRECT(ADDRESS($B78+1,AD$38,1,1,"Confirmed Day Zero")))</f>
        <v>1245</v>
      </c>
      <c r="AE78" cm="1">
        <f t="array" aca="1" ref="AE78" ca="1">IF(INDIRECT(ADDRESS($B78+1,AE$38,1,1,"Confirmed Day Zero"))=0,#N/A,INDIRECT(ADDRESS($B78+1,AE$38,1,1,"Confirmed Day Zero")))</f>
        <v>1345</v>
      </c>
      <c r="AF78" cm="1">
        <f t="array" aca="1" ref="AF78" ca="1">IF(INDIRECT(ADDRESS($B78+1,AF$38,1,1,"Confirmed Day Zero"))=0,#N/A,INDIRECT(ADDRESS($B78+1,AF$38,1,1,"Confirmed Day Zero")))</f>
        <v>1407</v>
      </c>
      <c r="AG78" cm="1">
        <f t="array" aca="1" ref="AG78" ca="1">IF(INDIRECT(ADDRESS($B78+1,AG$38,1,1,"Confirmed Day Zero"))=0,#N/A,INDIRECT(ADDRESS($B78+1,AG$38,1,1,"Confirmed Day Zero")))</f>
        <v>1484</v>
      </c>
      <c r="AH78" cm="1">
        <f t="array" aca="1" ref="AH78" ca="1">IF(INDIRECT(ADDRESS($B78+1,AH$38,1,1,"Confirmed Day Zero"))=0,#N/A,INDIRECT(ADDRESS($B78+1,AH$38,1,1,"Confirmed Day Zero")))</f>
        <v>1597</v>
      </c>
      <c r="AI78" t="e" cm="1">
        <f t="array" aca="1" ref="AI78" ca="1">IF(INDIRECT(ADDRESS($B78+1,AI$38,1,1,"Confirmed Day Zero"))=0,#N/A,INDIRECT(ADDRESS($B78+1,AI$38,1,1,"Confirmed Day Zero")))</f>
        <v>#N/A</v>
      </c>
      <c r="AJ78" t="e" cm="1">
        <f t="array" aca="1" ref="AJ78" ca="1">IF(INDIRECT(ADDRESS($B78+1,AJ$38,1,1,"Confirmed Day Zero"))=0,#N/A,INDIRECT(ADDRESS($B78+1,AJ$38,1,1,"Confirmed Day Zero")))</f>
        <v>#N/A</v>
      </c>
      <c r="AK78" t="e" cm="1">
        <f t="array" aca="1" ref="AK78" ca="1">IF(INDIRECT(ADDRESS($B78+1,AK$38,1,1,"Confirmed Day Zero"))=0,#N/A,INDIRECT(ADDRESS($B78+1,AK$38,1,1,"Confirmed Day Zero")))</f>
        <v>#N/A</v>
      </c>
      <c r="AL78" t="e" cm="1">
        <f t="array" aca="1" ref="AL78" ca="1">IF(INDIRECT(ADDRESS($B78+1,AL$38,1,1,"Confirmed Day Zero"))=0,#N/A,INDIRECT(ADDRESS($B78+1,AL$38,1,1,"Confirmed Day Zero")))</f>
        <v>#N/A</v>
      </c>
      <c r="AM78" t="e" cm="1">
        <f t="array" aca="1" ref="AM78" ca="1">IF(INDIRECT(ADDRESS($B78+1,AM$38,1,1,"Confirmed Day Zero"))=0,#N/A,INDIRECT(ADDRESS($B78+1,AM$38,1,1,"Confirmed Day Zero")))</f>
        <v>#N/A</v>
      </c>
      <c r="AN78" t="e" cm="1">
        <f t="array" aca="1" ref="AN78" ca="1">IF(INDIRECT(ADDRESS($B78+1,AN$38,1,1,"Confirmed Day Zero"))=0,#N/A,INDIRECT(ADDRESS($B78+1,AN$38,1,1,"Confirmed Day Zero")))</f>
        <v>#N/A</v>
      </c>
      <c r="AO78" t="e" cm="1">
        <f t="array" aca="1" ref="AO78" ca="1">IF(INDIRECT(ADDRESS($B78+1,AO$38,1,1,"Confirmed Day Zero"))=0,#N/A,INDIRECT(ADDRESS($B78+1,AO$38,1,1,"Confirmed Day Zero")))</f>
        <v>#N/A</v>
      </c>
      <c r="AP78" t="e" cm="1">
        <f t="array" aca="1" ref="AP78" ca="1">IF(INDIRECT(ADDRESS($B78+1,AP$38,1,1,"Confirmed Day Zero"))=0,#N/A,INDIRECT(ADDRESS($B78+1,AP$38,1,1,"Confirmed Day Zero")))</f>
        <v>#N/A</v>
      </c>
      <c r="AQ78" t="e" cm="1">
        <f t="array" aca="1" ref="AQ78" ca="1">IF(INDIRECT(ADDRESS($B78+1,AQ$38,1,1,"Confirmed Day Zero"))=0,#N/A,INDIRECT(ADDRESS($B78+1,AQ$38,1,1,"Confirmed Day Zero")))</f>
        <v>#N/A</v>
      </c>
      <c r="AR78" t="e" cm="1">
        <f t="array" aca="1" ref="AR78" ca="1">IF(INDIRECT(ADDRESS($B78+1,AR$38,1,1,"Confirmed Day Zero"))=0,#N/A,INDIRECT(ADDRESS($B78+1,AR$38,1,1,"Confirmed Day Zero")))</f>
        <v>#N/A</v>
      </c>
      <c r="AS78" t="e" cm="1">
        <f t="array" aca="1" ref="AS78" ca="1">IF(INDIRECT(ADDRESS($B78+1,AS$38,1,1,"Confirmed Day Zero"))=0,#N/A,INDIRECT(ADDRESS($B78+1,AS$38,1,1,"Confirmed Day Zero")))</f>
        <v>#N/A</v>
      </c>
      <c r="AT78" t="e" cm="1">
        <f t="array" aca="1" ref="AT78" ca="1">IF(INDIRECT(ADDRESS($B78+1,AT$38,1,1,"Confirmed Day Zero"))=0,#N/A,INDIRECT(ADDRESS($B78+1,AT$38,1,1,"Confirmed Day Zero")))</f>
        <v>#N/A</v>
      </c>
      <c r="AU78" t="e" cm="1">
        <f t="array" aca="1" ref="AU78" ca="1">IF(INDIRECT(ADDRESS($B78+1,AU$38,1,1,"Confirmed Day Zero"))=0,#N/A,INDIRECT(ADDRESS($B78+1,AU$38,1,1,"Confirmed Day Zero")))</f>
        <v>#N/A</v>
      </c>
      <c r="AV78" t="e" cm="1">
        <f t="array" aca="1" ref="AV78" ca="1">IF(INDIRECT(ADDRESS($B78+1,AV$38,1,1,"Confirmed Day Zero"))=0,#N/A,INDIRECT(ADDRESS($B78+1,AV$38,1,1,"Confirmed Day Zero")))</f>
        <v>#N/A</v>
      </c>
      <c r="AW78" t="e" cm="1">
        <f t="array" aca="1" ref="AW78" ca="1">IF(INDIRECT(ADDRESS($B78+1,AW$38,1,1,"Confirmed Day Zero"))=0,#N/A,INDIRECT(ADDRESS($B78+1,AW$38,1,1,"Confirmed Day Zero")))</f>
        <v>#N/A</v>
      </c>
      <c r="AX78" t="e" cm="1">
        <f t="array" aca="1" ref="AX78" ca="1">IF(INDIRECT(ADDRESS($B78+1,AX$38,1,1,"Confirmed Day Zero"))=0,#N/A,INDIRECT(ADDRESS($B78+1,AX$38,1,1,"Confirmed Day Zero")))</f>
        <v>#N/A</v>
      </c>
      <c r="AY78" t="e" cm="1">
        <f t="array" aca="1" ref="AY78" ca="1">IF(INDIRECT(ADDRESS($B78+1,AY$38,1,1,"Confirmed Day Zero"))=0,#N/A,INDIRECT(ADDRESS($B78+1,AY$38,1,1,"Confirmed Day Zero")))</f>
        <v>#N/A</v>
      </c>
      <c r="AZ78" t="e" cm="1">
        <f t="array" aca="1" ref="AZ78" ca="1">IF(INDIRECT(ADDRESS($B78+1,AZ$38,1,1,"Confirmed Day Zero"))=0,#N/A,INDIRECT(ADDRESS($B78+1,AZ$38,1,1,"Confirmed Day Zero")))</f>
        <v>#N/A</v>
      </c>
      <c r="BA78" t="e" cm="1">
        <f t="array" aca="1" ref="BA78" ca="1">IF(INDIRECT(ADDRESS($B78+1,BA$38,1,1,"Confirmed Day Zero"))=0,#N/A,INDIRECT(ADDRESS($B78+1,BA$38,1,1,"Confirmed Day Zero")))</f>
        <v>#N/A</v>
      </c>
      <c r="BB78" t="e" cm="1">
        <f t="array" aca="1" ref="BB78" ca="1">IF(INDIRECT(ADDRESS($B78+1,BB$38,1,1,"Confirmed Day Zero"))=0,#N/A,INDIRECT(ADDRESS($B78+1,BB$38,1,1,"Confirmed Day Zero")))</f>
        <v>#N/A</v>
      </c>
      <c r="BC78" t="e" cm="1">
        <f t="array" aca="1" ref="BC78" ca="1">IF(INDIRECT(ADDRESS($B78+1,BC$38,1,1,"Confirmed Day Zero"))=0,#N/A,INDIRECT(ADDRESS($B78+1,BC$38,1,1,"Confirmed Day Zero")))</f>
        <v>#N/A</v>
      </c>
      <c r="BD78" t="e" cm="1">
        <f t="array" aca="1" ref="BD78" ca="1">IF(INDIRECT(ADDRESS($B78+1,BD$38,1,1,"Confirmed Day Zero"))=0,#N/A,INDIRECT(ADDRESS($B78+1,BD$38,1,1,"Confirmed Day Zero")))</f>
        <v>#N/A</v>
      </c>
      <c r="BE78" t="e" cm="1">
        <f t="array" aca="1" ref="BE78" ca="1">IF(INDIRECT(ADDRESS($B78+1,BE$38,1,1,"Confirmed Day Zero"))=0,#N/A,INDIRECT(ADDRESS($B78+1,BE$38,1,1,"Confirmed Day Zero")))</f>
        <v>#N/A</v>
      </c>
      <c r="BF78" t="e" cm="1">
        <f t="array" aca="1" ref="BF78" ca="1">IF(INDIRECT(ADDRESS($B78+1,BF$38,1,1,"Confirmed Day Zero"))=0,#N/A,INDIRECT(ADDRESS($B78+1,BF$38,1,1,"Confirmed Day Zero")))</f>
        <v>#N/A</v>
      </c>
      <c r="BG78" t="e" cm="1">
        <f t="array" aca="1" ref="BG78" ca="1">IF(INDIRECT(ADDRESS($B78+1,BG$38,1,1,"Confirmed Day Zero"))=0,#N/A,INDIRECT(ADDRESS($B78+1,BG$38,1,1,"Confirmed Day Zero")))</f>
        <v>#N/A</v>
      </c>
      <c r="BH78" t="e" cm="1">
        <f t="array" aca="1" ref="BH78" ca="1">IF(INDIRECT(ADDRESS($B78+1,BH$38,1,1,"Confirmed Day Zero"))=0,#N/A,INDIRECT(ADDRESS($B78+1,BH$38,1,1,"Confirmed Day Zero")))</f>
        <v>#N/A</v>
      </c>
      <c r="BI78" t="e" cm="1">
        <f t="array" aca="1" ref="BI78" ca="1">IF(INDIRECT(ADDRESS($B78+1,BI$38,1,1,"Confirmed Day Zero"))=0,#N/A,INDIRECT(ADDRESS($B78+1,BI$38,1,1,"Confirmed Day Zero")))</f>
        <v>#N/A</v>
      </c>
      <c r="BJ78" t="e" cm="1">
        <f t="array" aca="1" ref="BJ78" ca="1">IF(INDIRECT(ADDRESS($B78+1,BJ$38,1,1,"Confirmed Day Zero"))=0,#N/A,INDIRECT(ADDRESS($B78+1,BJ$38,1,1,"Confirmed Day Zero")))</f>
        <v>#N/A</v>
      </c>
      <c r="BK78" t="e" cm="1">
        <f t="array" aca="1" ref="BK78" ca="1">IF(INDIRECT(ADDRESS($B78+1,BK$38,1,1,"Confirmed Day Zero"))=0,#N/A,INDIRECT(ADDRESS($B78+1,BK$38,1,1,"Confirmed Day Zero")))</f>
        <v>#N/A</v>
      </c>
      <c r="BL78" t="e" cm="1">
        <f t="array" aca="1" ref="BL78" ca="1">IF(INDIRECT(ADDRESS($B78+1,BL$38,1,1,"Confirmed Day Zero"))=0,#N/A,INDIRECT(ADDRESS($B78+1,BL$38,1,1,"Confirmed Day Zero")))</f>
        <v>#N/A</v>
      </c>
      <c r="BM78" t="e" cm="1">
        <f t="array" aca="1" ref="BM78" ca="1">IF(INDIRECT(ADDRESS($B78+1,BM$38,1,1,"Confirmed Day Zero"))=0,#N/A,INDIRECT(ADDRESS($B78+1,BM$38,1,1,"Confirmed Day Zero")))</f>
        <v>#N/A</v>
      </c>
      <c r="BN78" t="e" cm="1">
        <f t="array" aca="1" ref="BN78" ca="1">IF(INDIRECT(ADDRESS($B78+1,BN$38,1,1,"Confirmed Day Zero"))=0,#N/A,INDIRECT(ADDRESS($B78+1,BN$38,1,1,"Confirmed Day Zero")))</f>
        <v>#N/A</v>
      </c>
      <c r="BO78" t="e" cm="1">
        <f t="array" aca="1" ref="BO78" ca="1">IF(INDIRECT(ADDRESS($B78+1,BO$38,1,1,"Confirmed Day Zero"))=0,#N/A,INDIRECT(ADDRESS($B78+1,BO$38,1,1,"Confirmed Day Zero")))</f>
        <v>#N/A</v>
      </c>
      <c r="BP78" t="e" cm="1">
        <f t="array" aca="1" ref="BP78" ca="1">IF(INDIRECT(ADDRESS($B78+1,BP$38,1,1,"Confirmed Day Zero"))=0,#N/A,INDIRECT(ADDRESS($B78+1,BP$38,1,1,"Confirmed Day Zero")))</f>
        <v>#N/A</v>
      </c>
      <c r="BQ78" t="e" cm="1">
        <f t="array" aca="1" ref="BQ78" ca="1">IF(INDIRECT(ADDRESS($B78+1,BQ$38,1,1,"Confirmed Day Zero"))=0,#N/A,INDIRECT(ADDRESS($B78+1,BQ$38,1,1,"Confirmed Day Zero")))</f>
        <v>#N/A</v>
      </c>
      <c r="BR78" t="e" cm="1">
        <f t="array" aca="1" ref="BR78" ca="1">IF(INDIRECT(ADDRESS($B78+1,BR$38,1,1,"Confirmed Day Zero"))=0,#N/A,INDIRECT(ADDRESS($B78+1,BR$38,1,1,"Confirmed Day Zero")))</f>
        <v>#N/A</v>
      </c>
      <c r="BS78" t="e" cm="1">
        <f t="array" aca="1" ref="BS78" ca="1">IF(INDIRECT(ADDRESS($B78+1,BS$38,1,1,"Confirmed Day Zero"))=0,#N/A,INDIRECT(ADDRESS($B78+1,BS$38,1,1,"Confirmed Day Zero")))</f>
        <v>#N/A</v>
      </c>
      <c r="BT78" t="e" cm="1">
        <f t="array" aca="1" ref="BT78" ca="1">IF(INDIRECT(ADDRESS($B78+1,BT$38,1,1,"Confirmed Day Zero"))=0,#N/A,INDIRECT(ADDRESS($B78+1,BT$38,1,1,"Confirmed Day Zero")))</f>
        <v>#N/A</v>
      </c>
      <c r="BU78" t="e" cm="1">
        <f t="array" aca="1" ref="BU78" ca="1">IF(INDIRECT(ADDRESS($B78+1,BU$38,1,1,"Confirmed Day Zero"))=0,#N/A,INDIRECT(ADDRESS($B78+1,BU$38,1,1,"Confirmed Day Zero")))</f>
        <v>#N/A</v>
      </c>
      <c r="BV78" t="e" cm="1">
        <f t="array" aca="1" ref="BV78" ca="1">IF(INDIRECT(ADDRESS($B78+1,BV$38,1,1,"Confirmed Day Zero"))=0,#N/A,INDIRECT(ADDRESS($B78+1,BV$38,1,1,"Confirmed Day Zero")))</f>
        <v>#N/A</v>
      </c>
      <c r="BW78" t="e" cm="1">
        <f t="array" aca="1" ref="BW78" ca="1">IF(INDIRECT(ADDRESS($B78+1,BW$38,1,1,"Confirmed Day Zero"))=0,#N/A,INDIRECT(ADDRESS($B78+1,BW$38,1,1,"Confirmed Day Zero")))</f>
        <v>#N/A</v>
      </c>
      <c r="BX78" t="e" cm="1">
        <f t="array" aca="1" ref="BX78" ca="1">IF(INDIRECT(ADDRESS($B78+1,BX$38,1,1,"Confirmed Day Zero"))=0,#N/A,INDIRECT(ADDRESS($B78+1,BX$38,1,1,"Confirmed Day Zero")))</f>
        <v>#N/A</v>
      </c>
      <c r="BY78" t="e" cm="1">
        <f t="array" aca="1" ref="BY78" ca="1">IF(INDIRECT(ADDRESS($B78+1,BY$38,1,1,"Confirmed Day Zero"))=0,#N/A,INDIRECT(ADDRESS($B78+1,BY$38,1,1,"Confirmed Day Zero")))</f>
        <v>#N/A</v>
      </c>
      <c r="BZ78" t="e" cm="1">
        <f t="array" aca="1" ref="BZ78" ca="1">IF(INDIRECT(ADDRESS($B78+1,BZ$38,1,1,"Confirmed Day Zero"))=0,#N/A,INDIRECT(ADDRESS($B78+1,BZ$38,1,1,"Confirmed Day Zero")))</f>
        <v>#N/A</v>
      </c>
      <c r="CA78" t="e" cm="1">
        <f t="array" aca="1" ref="CA78" ca="1">IF(INDIRECT(ADDRESS($B78+1,CA$38,1,1,"Confirmed Day Zero"))=0,#N/A,INDIRECT(ADDRESS($B78+1,CA$38,1,1,"Confirmed Day Zero")))</f>
        <v>#N/A</v>
      </c>
      <c r="CB78" t="e" cm="1">
        <f t="array" aca="1" ref="CB78" ca="1">IF(INDIRECT(ADDRESS($B78+1,CB$38,1,1,"Confirmed Day Zero"))=0,#N/A,INDIRECT(ADDRESS($B78+1,CB$38,1,1,"Confirmed Day Zero")))</f>
        <v>#N/A</v>
      </c>
      <c r="CC78" t="e" cm="1">
        <f t="array" aca="1" ref="CC78" ca="1">IF(INDIRECT(ADDRESS($B78+1,CC$38,1,1,"Confirmed Day Zero"))=0,#N/A,INDIRECT(ADDRESS($B78+1,CC$38,1,1,"Confirmed Day Zero")))</f>
        <v>#N/A</v>
      </c>
      <c r="CD78" t="e" cm="1">
        <f t="array" aca="1" ref="CD78" ca="1">IF(INDIRECT(ADDRESS($B78+1,CD$38,1,1,"Confirmed Day Zero"))=0,#N/A,INDIRECT(ADDRESS($B78+1,CD$38,1,1,"Confirmed Day Zero")))</f>
        <v>#N/A</v>
      </c>
      <c r="CE78" t="e" cm="1">
        <f t="array" aca="1" ref="CE78" ca="1">IF(INDIRECT(ADDRESS($B78+1,CE$38,1,1,"Confirmed Day Zero"))=0,#N/A,INDIRECT(ADDRESS($B78+1,CE$38,1,1,"Confirmed Day Zero")))</f>
        <v>#N/A</v>
      </c>
      <c r="CF78" t="e" cm="1">
        <f t="array" aca="1" ref="CF78" ca="1">IF(INDIRECT(ADDRESS($B78+1,CF$38,1,1,"Confirmed Day Zero"))=0,#N/A,INDIRECT(ADDRESS($B78+1,CF$38,1,1,"Confirmed Day Zero")))</f>
        <v>#N/A</v>
      </c>
      <c r="CG78" t="e" cm="1">
        <f t="array" aca="1" ref="CG78" ca="1">IF(INDIRECT(ADDRESS($B78+1,CG$38,1,1,"Confirmed Day Zero"))=0,#N/A,INDIRECT(ADDRESS($B78+1,CG$38,1,1,"Confirmed Day Zero")))</f>
        <v>#N/A</v>
      </c>
      <c r="CH78" t="e" cm="1">
        <f t="array" aca="1" ref="CH78" ca="1">IF(INDIRECT(ADDRESS($B78+1,CH$38,1,1,"Confirmed Day Zero"))=0,#N/A,INDIRECT(ADDRESS($B78+1,CH$38,1,1,"Confirmed Day Zero")))</f>
        <v>#N/A</v>
      </c>
      <c r="CI78" t="e" cm="1">
        <f t="array" aca="1" ref="CI78" ca="1">IF(INDIRECT(ADDRESS($B78+1,CI$38,1,1,"Confirmed Day Zero"))=0,#N/A,INDIRECT(ADDRESS($B78+1,CI$38,1,1,"Confirmed Day Zero")))</f>
        <v>#N/A</v>
      </c>
      <c r="CJ78" t="e" cm="1">
        <f t="array" aca="1" ref="CJ78" ca="1">IF(INDIRECT(ADDRESS($B78+1,CJ$38,1,1,"Confirmed Day Zero"))=0,#N/A,INDIRECT(ADDRESS($B78+1,CJ$38,1,1,"Confirmed Day Zero")))</f>
        <v>#N/A</v>
      </c>
      <c r="CK78" t="e" cm="1">
        <f t="array" aca="1" ref="CK78" ca="1">IF(INDIRECT(ADDRESS($B78+1,CK$38,1,1,"Confirmed Day Zero"))=0,#N/A,INDIRECT(ADDRESS($B78+1,CK$38,1,1,"Confirmed Day Zero")))</f>
        <v>#N/A</v>
      </c>
      <c r="CL78" t="e" cm="1">
        <f t="array" aca="1" ref="CL78" ca="1">IF(INDIRECT(ADDRESS($B78+1,CL$38,1,1,"Confirmed Day Zero"))=0,#N/A,INDIRECT(ADDRESS($B78+1,CL$38,1,1,"Confirmed Day Zero")))</f>
        <v>#N/A</v>
      </c>
      <c r="CM78" t="e" cm="1">
        <f t="array" aca="1" ref="CM78" ca="1">IF(INDIRECT(ADDRESS($B78+1,CM$38,1,1,"Confirmed Day Zero"))=0,#N/A,INDIRECT(ADDRESS($B78+1,CM$38,1,1,"Confirmed Day Zero")))</f>
        <v>#N/A</v>
      </c>
      <c r="CN78" t="e" cm="1">
        <f t="array" aca="1" ref="CN78" ca="1">IF(INDIRECT(ADDRESS($B78+1,CN$38,1,1,"Confirmed Day Zero"))=0,#N/A,INDIRECT(ADDRESS($B78+1,CN$38,1,1,"Confirmed Day Zero")))</f>
        <v>#N/A</v>
      </c>
      <c r="CO78" t="e" cm="1">
        <f t="array" aca="1" ref="CO78" ca="1">IF(INDIRECT(ADDRESS($B78+1,CO$38,1,1,"Confirmed Day Zero"))=0,#N/A,INDIRECT(ADDRESS($B78+1,CO$38,1,1,"Confirmed Day Zero")))</f>
        <v>#N/A</v>
      </c>
      <c r="CP78" t="e" cm="1">
        <f t="array" aca="1" ref="CP78" ca="1">IF(INDIRECT(ADDRESS($B78+1,CP$38,1,1,"Confirmed Day Zero"))=0,#N/A,INDIRECT(ADDRESS($B78+1,CP$38,1,1,"Confirmed Day Zero")))</f>
        <v>#N/A</v>
      </c>
      <c r="CQ78" t="e" cm="1">
        <f t="array" aca="1" ref="CQ78" ca="1">IF(INDIRECT(ADDRESS($B78+1,CQ$38,1,1,"Confirmed Day Zero"))=0,#N/A,INDIRECT(ADDRESS($B78+1,CQ$38,1,1,"Confirmed Day Zero")))</f>
        <v>#N/A</v>
      </c>
      <c r="CR78" t="e" cm="1">
        <f t="array" aca="1" ref="CR78" ca="1">IF(INDIRECT(ADDRESS($B78+1,CR$38,1,1,"Confirmed Day Zero"))=0,#N/A,INDIRECT(ADDRESS($B78+1,CR$38,1,1,"Confirmed Day Zero")))</f>
        <v>#N/A</v>
      </c>
    </row>
    <row r="79" spans="1:96" x14ac:dyDescent="0.25">
      <c r="B79" s="12">
        <f t="shared" si="52"/>
        <v>37</v>
      </c>
      <c r="C79" t="str" cm="1">
        <f t="array" aca="1" ref="C79" ca="1">INDIRECT(ADDRESS($B79+1,1,1,1,"Confirmed Day Zero"))</f>
        <v>US New York</v>
      </c>
      <c r="D79" s="1" cm="1">
        <f t="array" aca="1" ref="D79" ca="1">IF(INDIRECT(ADDRESS($B79+1,D$38,1,1,"Confirmed Day Zero"))=0,#N/A,INDIRECT(ADDRESS($B79+1,D$38,1,1,"Confirmed Day Zero")))</f>
        <v>19453561</v>
      </c>
      <c r="E79" cm="1">
        <f t="array" aca="1" ref="E79" ca="1">IF(INDIRECT(ADDRESS($B79+1,E$38,1,1,"Confirmed Day Zero"))=0,#N/A,INDIRECT(ADDRESS($B79+1,E$38,1,1,"Confirmed Day Zero")))</f>
        <v>33</v>
      </c>
      <c r="F79" cm="1">
        <f t="array" aca="1" ref="F79" ca="1">IF(INDIRECT(ADDRESS($B79+1,F$38,1,1,"Confirmed Day Zero"))=0,#N/A,INDIRECT(ADDRESS($B79+1,F$38,1,1,"Confirmed Day Zero")))</f>
        <v>76</v>
      </c>
      <c r="G79" cm="1">
        <f t="array" aca="1" ref="G79" ca="1">IF(INDIRECT(ADDRESS($B79+1,G$38,1,1,"Confirmed Day Zero"))=0,#N/A,INDIRECT(ADDRESS($B79+1,G$38,1,1,"Confirmed Day Zero")))</f>
        <v>105</v>
      </c>
      <c r="H79" cm="1">
        <f t="array" aca="1" ref="H79" ca="1">IF(INDIRECT(ADDRESS($B79+1,H$38,1,1,"Confirmed Day Zero"))=0,#N/A,INDIRECT(ADDRESS($B79+1,H$38,1,1,"Confirmed Day Zero")))</f>
        <v>142</v>
      </c>
      <c r="I79" cm="1">
        <f t="array" aca="1" ref="I79" ca="1">IF(INDIRECT(ADDRESS($B79+1,I$38,1,1,"Confirmed Day Zero"))=0,#N/A,INDIRECT(ADDRESS($B79+1,I$38,1,1,"Confirmed Day Zero")))</f>
        <v>173</v>
      </c>
      <c r="J79" cm="1">
        <f t="array" aca="1" ref="J79" ca="1">IF(INDIRECT(ADDRESS($B79+1,J$38,1,1,"Confirmed Day Zero"))=0,#N/A,INDIRECT(ADDRESS($B79+1,J$38,1,1,"Confirmed Day Zero")))</f>
        <v>216</v>
      </c>
      <c r="K79" cm="1">
        <f t="array" aca="1" ref="K79" ca="1">IF(INDIRECT(ADDRESS($B79+1,K$38,1,1,"Confirmed Day Zero"))=0,#N/A,INDIRECT(ADDRESS($B79+1,K$38,1,1,"Confirmed Day Zero")))</f>
        <v>318.5</v>
      </c>
      <c r="L79" cm="1">
        <f t="array" aca="1" ref="L79" ca="1">IF(INDIRECT(ADDRESS($B79+1,L$38,1,1,"Confirmed Day Zero"))=0,#N/A,INDIRECT(ADDRESS($B79+1,L$38,1,1,"Confirmed Day Zero")))</f>
        <v>421</v>
      </c>
      <c r="M79" cm="1">
        <f t="array" aca="1" ref="M79" ca="1">IF(INDIRECT(ADDRESS($B79+1,M$38,1,1,"Confirmed Day Zero"))=0,#N/A,INDIRECT(ADDRESS($B79+1,M$38,1,1,"Confirmed Day Zero")))</f>
        <v>524</v>
      </c>
      <c r="N79" cm="1">
        <f t="array" aca="1" ref="N79" ca="1">IF(INDIRECT(ADDRESS($B79+1,N$38,1,1,"Confirmed Day Zero"))=0,#N/A,INDIRECT(ADDRESS($B79+1,N$38,1,1,"Confirmed Day Zero")))</f>
        <v>729</v>
      </c>
      <c r="O79" cm="1">
        <f t="array" aca="1" ref="O79" ca="1">IF(INDIRECT(ADDRESS($B79+1,O$38,1,1,"Confirmed Day Zero"))=0,#N/A,INDIRECT(ADDRESS($B79+1,O$38,1,1,"Confirmed Day Zero")))</f>
        <v>950</v>
      </c>
      <c r="P79" cm="1">
        <f t="array" aca="1" ref="P79" ca="1">IF(INDIRECT(ADDRESS($B79+1,P$38,1,1,"Confirmed Day Zero"))=0,#N/A,INDIRECT(ADDRESS($B79+1,P$38,1,1,"Confirmed Day Zero")))</f>
        <v>1700</v>
      </c>
      <c r="Q79" cm="1">
        <f t="array" aca="1" ref="Q79" ca="1">IF(INDIRECT(ADDRESS($B79+1,Q$38,1,1,"Confirmed Day Zero"))=0,#N/A,INDIRECT(ADDRESS($B79+1,Q$38,1,1,"Confirmed Day Zero")))</f>
        <v>2382</v>
      </c>
      <c r="R79" cm="1">
        <f t="array" aca="1" ref="R79" ca="1">IF(INDIRECT(ADDRESS($B79+1,R$38,1,1,"Confirmed Day Zero"))=0,#N/A,INDIRECT(ADDRESS($B79+1,R$38,1,1,"Confirmed Day Zero")))</f>
        <v>4152</v>
      </c>
      <c r="S79" cm="1">
        <f t="array" aca="1" ref="S79" ca="1">IF(INDIRECT(ADDRESS($B79+1,S$38,1,1,"Confirmed Day Zero"))=0,#N/A,INDIRECT(ADDRESS($B79+1,S$38,1,1,"Confirmed Day Zero")))</f>
        <v>7102</v>
      </c>
      <c r="T79" cm="1">
        <f t="array" aca="1" ref="T79" ca="1">IF(INDIRECT(ADDRESS($B79+1,T$38,1,1,"Confirmed Day Zero"))=0,#N/A,INDIRECT(ADDRESS($B79+1,T$38,1,1,"Confirmed Day Zero")))</f>
        <v>10356</v>
      </c>
      <c r="U79" cm="1">
        <f t="array" aca="1" ref="U79" ca="1">IF(INDIRECT(ADDRESS($B79+1,U$38,1,1,"Confirmed Day Zero"))=0,#N/A,INDIRECT(ADDRESS($B79+1,U$38,1,1,"Confirmed Day Zero")))</f>
        <v>15168</v>
      </c>
      <c r="V79" cm="1">
        <f t="array" aca="1" ref="V79" ca="1">IF(INDIRECT(ADDRESS($B79+1,V$38,1,1,"Confirmed Day Zero"))=0,#N/A,INDIRECT(ADDRESS($B79+1,V$38,1,1,"Confirmed Day Zero")))</f>
        <v>20875</v>
      </c>
      <c r="W79" cm="1">
        <f t="array" aca="1" ref="W79" ca="1">IF(INDIRECT(ADDRESS($B79+1,W$38,1,1,"Confirmed Day Zero"))=0,#N/A,INDIRECT(ADDRESS($B79+1,W$38,1,1,"Confirmed Day Zero")))</f>
        <v>25665</v>
      </c>
      <c r="X79" cm="1">
        <f t="array" aca="1" ref="X79" ca="1">IF(INDIRECT(ADDRESS($B79+1,X$38,1,1,"Confirmed Day Zero"))=0,#N/A,INDIRECT(ADDRESS($B79+1,X$38,1,1,"Confirmed Day Zero")))</f>
        <v>30811</v>
      </c>
      <c r="Y79" cm="1">
        <f t="array" aca="1" ref="Y79" ca="1">IF(INDIRECT(ADDRESS($B79+1,Y$38,1,1,"Confirmed Day Zero"))=0,#N/A,INDIRECT(ADDRESS($B79+1,Y$38,1,1,"Confirmed Day Zero")))</f>
        <v>37258</v>
      </c>
      <c r="Z79" cm="1">
        <f t="array" aca="1" ref="Z79" ca="1">IF(INDIRECT(ADDRESS($B79+1,Z$38,1,1,"Confirmed Day Zero"))=0,#N/A,INDIRECT(ADDRESS($B79+1,Z$38,1,1,"Confirmed Day Zero")))</f>
        <v>44635</v>
      </c>
      <c r="AA79" cm="1">
        <f t="array" aca="1" ref="AA79" ca="1">IF(INDIRECT(ADDRESS($B79+1,AA$38,1,1,"Confirmed Day Zero"))=0,#N/A,INDIRECT(ADDRESS($B79+1,AA$38,1,1,"Confirmed Day Zero")))</f>
        <v>52318</v>
      </c>
      <c r="AB79" cm="1">
        <f t="array" aca="1" ref="AB79" ca="1">IF(INDIRECT(ADDRESS($B79+1,AB$38,1,1,"Confirmed Day Zero"))=0,#N/A,INDIRECT(ADDRESS($B79+1,AB$38,1,1,"Confirmed Day Zero")))</f>
        <v>59513</v>
      </c>
      <c r="AC79" cm="1">
        <f t="array" aca="1" ref="AC79" ca="1">IF(INDIRECT(ADDRESS($B79+1,AC$38,1,1,"Confirmed Day Zero"))=0,#N/A,INDIRECT(ADDRESS($B79+1,AC$38,1,1,"Confirmed Day Zero")))</f>
        <v>66497</v>
      </c>
      <c r="AD79" cm="1">
        <f t="array" aca="1" ref="AD79" ca="1">IF(INDIRECT(ADDRESS($B79+1,AD$38,1,1,"Confirmed Day Zero"))=0,#N/A,INDIRECT(ADDRESS($B79+1,AD$38,1,1,"Confirmed Day Zero")))</f>
        <v>75795</v>
      </c>
      <c r="AE79" cm="1">
        <f t="array" aca="1" ref="AE79" ca="1">IF(INDIRECT(ADDRESS($B79+1,AE$38,1,1,"Confirmed Day Zero"))=0,#N/A,INDIRECT(ADDRESS($B79+1,AE$38,1,1,"Confirmed Day Zero")))</f>
        <v>83712</v>
      </c>
      <c r="AF79" cm="1">
        <f t="array" aca="1" ref="AF79" ca="1">IF(INDIRECT(ADDRESS($B79+1,AF$38,1,1,"Confirmed Day Zero"))=0,#N/A,INDIRECT(ADDRESS($B79+1,AF$38,1,1,"Confirmed Day Zero")))</f>
        <v>92381</v>
      </c>
      <c r="AG79" cm="1">
        <f t="array" aca="1" ref="AG79" ca="1">IF(INDIRECT(ADDRESS($B79+1,AG$38,1,1,"Confirmed Day Zero"))=0,#N/A,INDIRECT(ADDRESS($B79+1,AG$38,1,1,"Confirmed Day Zero")))</f>
        <v>102863</v>
      </c>
      <c r="AH79" cm="1">
        <f t="array" aca="1" ref="AH79" ca="1">IF(INDIRECT(ADDRESS($B79+1,AH$38,1,1,"Confirmed Day Zero"))=0,#N/A,INDIRECT(ADDRESS($B79+1,AH$38,1,1,"Confirmed Day Zero")))</f>
        <v>113704</v>
      </c>
      <c r="AI79" cm="1">
        <f t="array" aca="1" ref="AI79" ca="1">IF(INDIRECT(ADDRESS($B79+1,AI$38,1,1,"Confirmed Day Zero"))=0,#N/A,INDIRECT(ADDRESS($B79+1,AI$38,1,1,"Confirmed Day Zero")))</f>
        <v>122031</v>
      </c>
      <c r="AJ79" cm="1">
        <f t="array" aca="1" ref="AJ79" ca="1">IF(INDIRECT(ADDRESS($B79+1,AJ$38,1,1,"Confirmed Day Zero"))=0,#N/A,INDIRECT(ADDRESS($B79+1,AJ$38,1,1,"Confirmed Day Zero")))</f>
        <v>130689</v>
      </c>
      <c r="AK79" cm="1">
        <f t="array" aca="1" ref="AK79" ca="1">IF(INDIRECT(ADDRESS($B79+1,AK$38,1,1,"Confirmed Day Zero"))=0,#N/A,INDIRECT(ADDRESS($B79+1,AK$38,1,1,"Confirmed Day Zero")))</f>
        <v>138863</v>
      </c>
      <c r="AL79" cm="1">
        <f t="array" aca="1" ref="AL79" ca="1">IF(INDIRECT(ADDRESS($B79+1,AL$38,1,1,"Confirmed Day Zero"))=0,#N/A,INDIRECT(ADDRESS($B79+1,AL$38,1,1,"Confirmed Day Zero")))</f>
        <v>149316</v>
      </c>
      <c r="AM79" cm="1">
        <f t="array" aca="1" ref="AM79" ca="1">IF(INDIRECT(ADDRESS($B79+1,AM$38,1,1,"Confirmed Day Zero"))=0,#N/A,INDIRECT(ADDRESS($B79+1,AM$38,1,1,"Confirmed Day Zero")))</f>
        <v>159937</v>
      </c>
      <c r="AN79" cm="1">
        <f t="array" aca="1" ref="AN79" ca="1">IF(INDIRECT(ADDRESS($B79+1,AN$38,1,1,"Confirmed Day Zero"))=0,#N/A,INDIRECT(ADDRESS($B79+1,AN$38,1,1,"Confirmed Day Zero")))</f>
        <v>170512</v>
      </c>
      <c r="AO79" cm="1">
        <f t="array" aca="1" ref="AO79" ca="1">IF(INDIRECT(ADDRESS($B79+1,AO$38,1,1,"Confirmed Day Zero"))=0,#N/A,INDIRECT(ADDRESS($B79+1,AO$38,1,1,"Confirmed Day Zero")))</f>
        <v>180458</v>
      </c>
      <c r="AP79" cm="1">
        <f t="array" aca="1" ref="AP79" ca="1">IF(INDIRECT(ADDRESS($B79+1,AP$38,1,1,"Confirmed Day Zero"))=0,#N/A,INDIRECT(ADDRESS($B79+1,AP$38,1,1,"Confirmed Day Zero")))</f>
        <v>188694</v>
      </c>
      <c r="AQ79" cm="1">
        <f t="array" aca="1" ref="AQ79" ca="1">IF(INDIRECT(ADDRESS($B79+1,AQ$38,1,1,"Confirmed Day Zero"))=0,#N/A,INDIRECT(ADDRESS($B79+1,AQ$38,1,1,"Confirmed Day Zero")))</f>
        <v>195031</v>
      </c>
      <c r="AR79" cm="1">
        <f t="array" aca="1" ref="AR79" ca="1">IF(INDIRECT(ADDRESS($B79+1,AR$38,1,1,"Confirmed Day Zero"))=0,#N/A,INDIRECT(ADDRESS($B79+1,AR$38,1,1,"Confirmed Day Zero")))</f>
        <v>202208</v>
      </c>
      <c r="AS79" cm="1">
        <f t="array" aca="1" ref="AS79" ca="1">IF(INDIRECT(ADDRESS($B79+1,AS$38,1,1,"Confirmed Day Zero"))=0,#N/A,INDIRECT(ADDRESS($B79+1,AS$38,1,1,"Confirmed Day Zero")))</f>
        <v>213779</v>
      </c>
      <c r="AT79" cm="1">
        <f t="array" aca="1" ref="AT79" ca="1">IF(INDIRECT(ADDRESS($B79+1,AT$38,1,1,"Confirmed Day Zero"))=0,#N/A,INDIRECT(ADDRESS($B79+1,AT$38,1,1,"Confirmed Day Zero")))</f>
        <v>222284</v>
      </c>
      <c r="AU79" cm="1">
        <f t="array" aca="1" ref="AU79" ca="1">IF(INDIRECT(ADDRESS($B79+1,AU$38,1,1,"Confirmed Day Zero"))=0,#N/A,INDIRECT(ADDRESS($B79+1,AU$38,1,1,"Confirmed Day Zero")))</f>
        <v>229642</v>
      </c>
      <c r="AV79" t="e" cm="1">
        <f t="array" aca="1" ref="AV79" ca="1">IF(INDIRECT(ADDRESS($B79+1,AV$38,1,1,"Confirmed Day Zero"))=0,#N/A,INDIRECT(ADDRESS($B79+1,AV$38,1,1,"Confirmed Day Zero")))</f>
        <v>#N/A</v>
      </c>
      <c r="AW79" t="e" cm="1">
        <f t="array" aca="1" ref="AW79" ca="1">IF(INDIRECT(ADDRESS($B79+1,AW$38,1,1,"Confirmed Day Zero"))=0,#N/A,INDIRECT(ADDRESS($B79+1,AW$38,1,1,"Confirmed Day Zero")))</f>
        <v>#N/A</v>
      </c>
      <c r="AX79" t="e" cm="1">
        <f t="array" aca="1" ref="AX79" ca="1">IF(INDIRECT(ADDRESS($B79+1,AX$38,1,1,"Confirmed Day Zero"))=0,#N/A,INDIRECT(ADDRESS($B79+1,AX$38,1,1,"Confirmed Day Zero")))</f>
        <v>#N/A</v>
      </c>
      <c r="AY79" t="e" cm="1">
        <f t="array" aca="1" ref="AY79" ca="1">IF(INDIRECT(ADDRESS($B79+1,AY$38,1,1,"Confirmed Day Zero"))=0,#N/A,INDIRECT(ADDRESS($B79+1,AY$38,1,1,"Confirmed Day Zero")))</f>
        <v>#N/A</v>
      </c>
      <c r="AZ79" t="e" cm="1">
        <f t="array" aca="1" ref="AZ79" ca="1">IF(INDIRECT(ADDRESS($B79+1,AZ$38,1,1,"Confirmed Day Zero"))=0,#N/A,INDIRECT(ADDRESS($B79+1,AZ$38,1,1,"Confirmed Day Zero")))</f>
        <v>#N/A</v>
      </c>
      <c r="BA79" t="e" cm="1">
        <f t="array" aca="1" ref="BA79" ca="1">IF(INDIRECT(ADDRESS($B79+1,BA$38,1,1,"Confirmed Day Zero"))=0,#N/A,INDIRECT(ADDRESS($B79+1,BA$38,1,1,"Confirmed Day Zero")))</f>
        <v>#N/A</v>
      </c>
      <c r="BB79" t="e" cm="1">
        <f t="array" aca="1" ref="BB79" ca="1">IF(INDIRECT(ADDRESS($B79+1,BB$38,1,1,"Confirmed Day Zero"))=0,#N/A,INDIRECT(ADDRESS($B79+1,BB$38,1,1,"Confirmed Day Zero")))</f>
        <v>#N/A</v>
      </c>
      <c r="BC79" t="e" cm="1">
        <f t="array" aca="1" ref="BC79" ca="1">IF(INDIRECT(ADDRESS($B79+1,BC$38,1,1,"Confirmed Day Zero"))=0,#N/A,INDIRECT(ADDRESS($B79+1,BC$38,1,1,"Confirmed Day Zero")))</f>
        <v>#N/A</v>
      </c>
      <c r="BD79" t="e" cm="1">
        <f t="array" aca="1" ref="BD79" ca="1">IF(INDIRECT(ADDRESS($B79+1,BD$38,1,1,"Confirmed Day Zero"))=0,#N/A,INDIRECT(ADDRESS($B79+1,BD$38,1,1,"Confirmed Day Zero")))</f>
        <v>#N/A</v>
      </c>
      <c r="BE79" t="e" cm="1">
        <f t="array" aca="1" ref="BE79" ca="1">IF(INDIRECT(ADDRESS($B79+1,BE$38,1,1,"Confirmed Day Zero"))=0,#N/A,INDIRECT(ADDRESS($B79+1,BE$38,1,1,"Confirmed Day Zero")))</f>
        <v>#N/A</v>
      </c>
      <c r="BF79" t="e" cm="1">
        <f t="array" aca="1" ref="BF79" ca="1">IF(INDIRECT(ADDRESS($B79+1,BF$38,1,1,"Confirmed Day Zero"))=0,#N/A,INDIRECT(ADDRESS($B79+1,BF$38,1,1,"Confirmed Day Zero")))</f>
        <v>#N/A</v>
      </c>
      <c r="BG79" t="e" cm="1">
        <f t="array" aca="1" ref="BG79" ca="1">IF(INDIRECT(ADDRESS($B79+1,BG$38,1,1,"Confirmed Day Zero"))=0,#N/A,INDIRECT(ADDRESS($B79+1,BG$38,1,1,"Confirmed Day Zero")))</f>
        <v>#N/A</v>
      </c>
      <c r="BH79" t="e" cm="1">
        <f t="array" aca="1" ref="BH79" ca="1">IF(INDIRECT(ADDRESS($B79+1,BH$38,1,1,"Confirmed Day Zero"))=0,#N/A,INDIRECT(ADDRESS($B79+1,BH$38,1,1,"Confirmed Day Zero")))</f>
        <v>#N/A</v>
      </c>
      <c r="BI79" t="e" cm="1">
        <f t="array" aca="1" ref="BI79" ca="1">IF(INDIRECT(ADDRESS($B79+1,BI$38,1,1,"Confirmed Day Zero"))=0,#N/A,INDIRECT(ADDRESS($B79+1,BI$38,1,1,"Confirmed Day Zero")))</f>
        <v>#N/A</v>
      </c>
      <c r="BJ79" t="e" cm="1">
        <f t="array" aca="1" ref="BJ79" ca="1">IF(INDIRECT(ADDRESS($B79+1,BJ$38,1,1,"Confirmed Day Zero"))=0,#N/A,INDIRECT(ADDRESS($B79+1,BJ$38,1,1,"Confirmed Day Zero")))</f>
        <v>#N/A</v>
      </c>
      <c r="BK79" t="e" cm="1">
        <f t="array" aca="1" ref="BK79" ca="1">IF(INDIRECT(ADDRESS($B79+1,BK$38,1,1,"Confirmed Day Zero"))=0,#N/A,INDIRECT(ADDRESS($B79+1,BK$38,1,1,"Confirmed Day Zero")))</f>
        <v>#N/A</v>
      </c>
      <c r="BL79" t="e" cm="1">
        <f t="array" aca="1" ref="BL79" ca="1">IF(INDIRECT(ADDRESS($B79+1,BL$38,1,1,"Confirmed Day Zero"))=0,#N/A,INDIRECT(ADDRESS($B79+1,BL$38,1,1,"Confirmed Day Zero")))</f>
        <v>#N/A</v>
      </c>
      <c r="BM79" t="e" cm="1">
        <f t="array" aca="1" ref="BM79" ca="1">IF(INDIRECT(ADDRESS($B79+1,BM$38,1,1,"Confirmed Day Zero"))=0,#N/A,INDIRECT(ADDRESS($B79+1,BM$38,1,1,"Confirmed Day Zero")))</f>
        <v>#N/A</v>
      </c>
      <c r="BN79" t="e" cm="1">
        <f t="array" aca="1" ref="BN79" ca="1">IF(INDIRECT(ADDRESS($B79+1,BN$38,1,1,"Confirmed Day Zero"))=0,#N/A,INDIRECT(ADDRESS($B79+1,BN$38,1,1,"Confirmed Day Zero")))</f>
        <v>#N/A</v>
      </c>
      <c r="BO79" t="e" cm="1">
        <f t="array" aca="1" ref="BO79" ca="1">IF(INDIRECT(ADDRESS($B79+1,BO$38,1,1,"Confirmed Day Zero"))=0,#N/A,INDIRECT(ADDRESS($B79+1,BO$38,1,1,"Confirmed Day Zero")))</f>
        <v>#N/A</v>
      </c>
      <c r="BP79" t="e" cm="1">
        <f t="array" aca="1" ref="BP79" ca="1">IF(INDIRECT(ADDRESS($B79+1,BP$38,1,1,"Confirmed Day Zero"))=0,#N/A,INDIRECT(ADDRESS($B79+1,BP$38,1,1,"Confirmed Day Zero")))</f>
        <v>#N/A</v>
      </c>
      <c r="BQ79" t="e" cm="1">
        <f t="array" aca="1" ref="BQ79" ca="1">IF(INDIRECT(ADDRESS($B79+1,BQ$38,1,1,"Confirmed Day Zero"))=0,#N/A,INDIRECT(ADDRESS($B79+1,BQ$38,1,1,"Confirmed Day Zero")))</f>
        <v>#N/A</v>
      </c>
      <c r="BR79" t="e" cm="1">
        <f t="array" aca="1" ref="BR79" ca="1">IF(INDIRECT(ADDRESS($B79+1,BR$38,1,1,"Confirmed Day Zero"))=0,#N/A,INDIRECT(ADDRESS($B79+1,BR$38,1,1,"Confirmed Day Zero")))</f>
        <v>#N/A</v>
      </c>
      <c r="BS79" t="e" cm="1">
        <f t="array" aca="1" ref="BS79" ca="1">IF(INDIRECT(ADDRESS($B79+1,BS$38,1,1,"Confirmed Day Zero"))=0,#N/A,INDIRECT(ADDRESS($B79+1,BS$38,1,1,"Confirmed Day Zero")))</f>
        <v>#N/A</v>
      </c>
      <c r="BT79" t="e" cm="1">
        <f t="array" aca="1" ref="BT79" ca="1">IF(INDIRECT(ADDRESS($B79+1,BT$38,1,1,"Confirmed Day Zero"))=0,#N/A,INDIRECT(ADDRESS($B79+1,BT$38,1,1,"Confirmed Day Zero")))</f>
        <v>#N/A</v>
      </c>
      <c r="BU79" t="e" cm="1">
        <f t="array" aca="1" ref="BU79" ca="1">IF(INDIRECT(ADDRESS($B79+1,BU$38,1,1,"Confirmed Day Zero"))=0,#N/A,INDIRECT(ADDRESS($B79+1,BU$38,1,1,"Confirmed Day Zero")))</f>
        <v>#N/A</v>
      </c>
      <c r="BV79" t="e" cm="1">
        <f t="array" aca="1" ref="BV79" ca="1">IF(INDIRECT(ADDRESS($B79+1,BV$38,1,1,"Confirmed Day Zero"))=0,#N/A,INDIRECT(ADDRESS($B79+1,BV$38,1,1,"Confirmed Day Zero")))</f>
        <v>#N/A</v>
      </c>
      <c r="BW79" t="e" cm="1">
        <f t="array" aca="1" ref="BW79" ca="1">IF(INDIRECT(ADDRESS($B79+1,BW$38,1,1,"Confirmed Day Zero"))=0,#N/A,INDIRECT(ADDRESS($B79+1,BW$38,1,1,"Confirmed Day Zero")))</f>
        <v>#N/A</v>
      </c>
      <c r="BX79" t="e" cm="1">
        <f t="array" aca="1" ref="BX79" ca="1">IF(INDIRECT(ADDRESS($B79+1,BX$38,1,1,"Confirmed Day Zero"))=0,#N/A,INDIRECT(ADDRESS($B79+1,BX$38,1,1,"Confirmed Day Zero")))</f>
        <v>#N/A</v>
      </c>
      <c r="BY79" t="e" cm="1">
        <f t="array" aca="1" ref="BY79" ca="1">IF(INDIRECT(ADDRESS($B79+1,BY$38,1,1,"Confirmed Day Zero"))=0,#N/A,INDIRECT(ADDRESS($B79+1,BY$38,1,1,"Confirmed Day Zero")))</f>
        <v>#N/A</v>
      </c>
      <c r="BZ79" t="e" cm="1">
        <f t="array" aca="1" ref="BZ79" ca="1">IF(INDIRECT(ADDRESS($B79+1,BZ$38,1,1,"Confirmed Day Zero"))=0,#N/A,INDIRECT(ADDRESS($B79+1,BZ$38,1,1,"Confirmed Day Zero")))</f>
        <v>#N/A</v>
      </c>
      <c r="CA79" t="e" cm="1">
        <f t="array" aca="1" ref="CA79" ca="1">IF(INDIRECT(ADDRESS($B79+1,CA$38,1,1,"Confirmed Day Zero"))=0,#N/A,INDIRECT(ADDRESS($B79+1,CA$38,1,1,"Confirmed Day Zero")))</f>
        <v>#N/A</v>
      </c>
      <c r="CB79" t="e" cm="1">
        <f t="array" aca="1" ref="CB79" ca="1">IF(INDIRECT(ADDRESS($B79+1,CB$38,1,1,"Confirmed Day Zero"))=0,#N/A,INDIRECT(ADDRESS($B79+1,CB$38,1,1,"Confirmed Day Zero")))</f>
        <v>#N/A</v>
      </c>
      <c r="CC79" t="e" cm="1">
        <f t="array" aca="1" ref="CC79" ca="1">IF(INDIRECT(ADDRESS($B79+1,CC$38,1,1,"Confirmed Day Zero"))=0,#N/A,INDIRECT(ADDRESS($B79+1,CC$38,1,1,"Confirmed Day Zero")))</f>
        <v>#N/A</v>
      </c>
      <c r="CD79" t="e" cm="1">
        <f t="array" aca="1" ref="CD79" ca="1">IF(INDIRECT(ADDRESS($B79+1,CD$38,1,1,"Confirmed Day Zero"))=0,#N/A,INDIRECT(ADDRESS($B79+1,CD$38,1,1,"Confirmed Day Zero")))</f>
        <v>#N/A</v>
      </c>
      <c r="CE79" t="e" cm="1">
        <f t="array" aca="1" ref="CE79" ca="1">IF(INDIRECT(ADDRESS($B79+1,CE$38,1,1,"Confirmed Day Zero"))=0,#N/A,INDIRECT(ADDRESS($B79+1,CE$38,1,1,"Confirmed Day Zero")))</f>
        <v>#N/A</v>
      </c>
      <c r="CF79" t="e" cm="1">
        <f t="array" aca="1" ref="CF79" ca="1">IF(INDIRECT(ADDRESS($B79+1,CF$38,1,1,"Confirmed Day Zero"))=0,#N/A,INDIRECT(ADDRESS($B79+1,CF$38,1,1,"Confirmed Day Zero")))</f>
        <v>#N/A</v>
      </c>
      <c r="CG79" t="e" cm="1">
        <f t="array" aca="1" ref="CG79" ca="1">IF(INDIRECT(ADDRESS($B79+1,CG$38,1,1,"Confirmed Day Zero"))=0,#N/A,INDIRECT(ADDRESS($B79+1,CG$38,1,1,"Confirmed Day Zero")))</f>
        <v>#N/A</v>
      </c>
      <c r="CH79" t="e" cm="1">
        <f t="array" aca="1" ref="CH79" ca="1">IF(INDIRECT(ADDRESS($B79+1,CH$38,1,1,"Confirmed Day Zero"))=0,#N/A,INDIRECT(ADDRESS($B79+1,CH$38,1,1,"Confirmed Day Zero")))</f>
        <v>#N/A</v>
      </c>
      <c r="CI79" t="e" cm="1">
        <f t="array" aca="1" ref="CI79" ca="1">IF(INDIRECT(ADDRESS($B79+1,CI$38,1,1,"Confirmed Day Zero"))=0,#N/A,INDIRECT(ADDRESS($B79+1,CI$38,1,1,"Confirmed Day Zero")))</f>
        <v>#N/A</v>
      </c>
      <c r="CJ79" t="e" cm="1">
        <f t="array" aca="1" ref="CJ79" ca="1">IF(INDIRECT(ADDRESS($B79+1,CJ$38,1,1,"Confirmed Day Zero"))=0,#N/A,INDIRECT(ADDRESS($B79+1,CJ$38,1,1,"Confirmed Day Zero")))</f>
        <v>#N/A</v>
      </c>
      <c r="CK79" t="e" cm="1">
        <f t="array" aca="1" ref="CK79" ca="1">IF(INDIRECT(ADDRESS($B79+1,CK$38,1,1,"Confirmed Day Zero"))=0,#N/A,INDIRECT(ADDRESS($B79+1,CK$38,1,1,"Confirmed Day Zero")))</f>
        <v>#N/A</v>
      </c>
      <c r="CL79" t="e" cm="1">
        <f t="array" aca="1" ref="CL79" ca="1">IF(INDIRECT(ADDRESS($B79+1,CL$38,1,1,"Confirmed Day Zero"))=0,#N/A,INDIRECT(ADDRESS($B79+1,CL$38,1,1,"Confirmed Day Zero")))</f>
        <v>#N/A</v>
      </c>
      <c r="CM79" t="e" cm="1">
        <f t="array" aca="1" ref="CM79" ca="1">IF(INDIRECT(ADDRESS($B79+1,CM$38,1,1,"Confirmed Day Zero"))=0,#N/A,INDIRECT(ADDRESS($B79+1,CM$38,1,1,"Confirmed Day Zero")))</f>
        <v>#N/A</v>
      </c>
      <c r="CN79" t="e" cm="1">
        <f t="array" aca="1" ref="CN79" ca="1">IF(INDIRECT(ADDRESS($B79+1,CN$38,1,1,"Confirmed Day Zero"))=0,#N/A,INDIRECT(ADDRESS($B79+1,CN$38,1,1,"Confirmed Day Zero")))</f>
        <v>#N/A</v>
      </c>
      <c r="CO79" t="e" cm="1">
        <f t="array" aca="1" ref="CO79" ca="1">IF(INDIRECT(ADDRESS($B79+1,CO$38,1,1,"Confirmed Day Zero"))=0,#N/A,INDIRECT(ADDRESS($B79+1,CO$38,1,1,"Confirmed Day Zero")))</f>
        <v>#N/A</v>
      </c>
      <c r="CP79" t="e" cm="1">
        <f t="array" aca="1" ref="CP79" ca="1">IF(INDIRECT(ADDRESS($B79+1,CP$38,1,1,"Confirmed Day Zero"))=0,#N/A,INDIRECT(ADDRESS($B79+1,CP$38,1,1,"Confirmed Day Zero")))</f>
        <v>#N/A</v>
      </c>
      <c r="CQ79" t="e" cm="1">
        <f t="array" aca="1" ref="CQ79" ca="1">IF(INDIRECT(ADDRESS($B79+1,CQ$38,1,1,"Confirmed Day Zero"))=0,#N/A,INDIRECT(ADDRESS($B79+1,CQ$38,1,1,"Confirmed Day Zero")))</f>
        <v>#N/A</v>
      </c>
      <c r="CR79" t="e" cm="1">
        <f t="array" aca="1" ref="CR79" ca="1">IF(INDIRECT(ADDRESS($B79+1,CR$38,1,1,"Confirmed Day Zero"))=0,#N/A,INDIRECT(ADDRESS($B79+1,CR$38,1,1,"Confirmed Day Zero")))</f>
        <v>#N/A</v>
      </c>
    </row>
    <row r="80" spans="1:96" x14ac:dyDescent="0.25">
      <c r="B80" s="12">
        <f t="shared" si="52"/>
        <v>38</v>
      </c>
      <c r="C80" t="str" cm="1">
        <f t="array" aca="1" ref="C80" ca="1">INDIRECT(ADDRESS($B80+1,1,1,1,"Confirmed Day Zero"))</f>
        <v>US North Carolina</v>
      </c>
      <c r="D80" s="1" cm="1">
        <f t="array" aca="1" ref="D80" ca="1">IF(INDIRECT(ADDRESS($B80+1,D$38,1,1,"Confirmed Day Zero"))=0,#N/A,INDIRECT(ADDRESS($B80+1,D$38,1,1,"Confirmed Day Zero")))</f>
        <v>10488084</v>
      </c>
      <c r="E80" cm="1">
        <f t="array" aca="1" ref="E80" ca="1">IF(INDIRECT(ADDRESS($B80+1,E$38,1,1,"Confirmed Day Zero"))=0,#N/A,INDIRECT(ADDRESS($B80+1,E$38,1,1,"Confirmed Day Zero")))</f>
        <v>32</v>
      </c>
      <c r="F80" cm="1">
        <f t="array" aca="1" ref="F80" ca="1">IF(INDIRECT(ADDRESS($B80+1,F$38,1,1,"Confirmed Day Zero"))=0,#N/A,INDIRECT(ADDRESS($B80+1,F$38,1,1,"Confirmed Day Zero")))</f>
        <v>33</v>
      </c>
      <c r="G80" cm="1">
        <f t="array" aca="1" ref="G80" ca="1">IF(INDIRECT(ADDRESS($B80+1,G$38,1,1,"Confirmed Day Zero"))=0,#N/A,INDIRECT(ADDRESS($B80+1,G$38,1,1,"Confirmed Day Zero")))</f>
        <v>40</v>
      </c>
      <c r="H80" cm="1">
        <f t="array" aca="1" ref="H80" ca="1">IF(INDIRECT(ADDRESS($B80+1,H$38,1,1,"Confirmed Day Zero"))=0,#N/A,INDIRECT(ADDRESS($B80+1,H$38,1,1,"Confirmed Day Zero")))</f>
        <v>63</v>
      </c>
      <c r="I80" cm="1">
        <f t="array" aca="1" ref="I80" ca="1">IF(INDIRECT(ADDRESS($B80+1,I$38,1,1,"Confirmed Day Zero"))=0,#N/A,INDIRECT(ADDRESS($B80+1,I$38,1,1,"Confirmed Day Zero")))</f>
        <v>97</v>
      </c>
      <c r="J80" cm="1">
        <f t="array" aca="1" ref="J80" ca="1">IF(INDIRECT(ADDRESS($B80+1,J$38,1,1,"Confirmed Day Zero"))=0,#N/A,INDIRECT(ADDRESS($B80+1,J$38,1,1,"Confirmed Day Zero")))</f>
        <v>137</v>
      </c>
      <c r="K80" cm="1">
        <f t="array" aca="1" ref="K80" ca="1">IF(INDIRECT(ADDRESS($B80+1,K$38,1,1,"Confirmed Day Zero"))=0,#N/A,INDIRECT(ADDRESS($B80+1,K$38,1,1,"Confirmed Day Zero")))</f>
        <v>184</v>
      </c>
      <c r="L80" cm="1">
        <f t="array" aca="1" ref="L80" ca="1">IF(INDIRECT(ADDRESS($B80+1,L$38,1,1,"Confirmed Day Zero"))=0,#N/A,INDIRECT(ADDRESS($B80+1,L$38,1,1,"Confirmed Day Zero")))</f>
        <v>255</v>
      </c>
      <c r="M80" cm="1">
        <f t="array" aca="1" ref="M80" ca="1">IF(INDIRECT(ADDRESS($B80+1,M$38,1,1,"Confirmed Day Zero"))=0,#N/A,INDIRECT(ADDRESS($B80+1,M$38,1,1,"Confirmed Day Zero")))</f>
        <v>297</v>
      </c>
      <c r="N80" cm="1">
        <f t="array" aca="1" ref="N80" ca="1">IF(INDIRECT(ADDRESS($B80+1,N$38,1,1,"Confirmed Day Zero"))=0,#N/A,INDIRECT(ADDRESS($B80+1,N$38,1,1,"Confirmed Day Zero")))</f>
        <v>398</v>
      </c>
      <c r="O80" cm="1">
        <f t="array" aca="1" ref="O80" ca="1">IF(INDIRECT(ADDRESS($B80+1,O$38,1,1,"Confirmed Day Zero"))=0,#N/A,INDIRECT(ADDRESS($B80+1,O$38,1,1,"Confirmed Day Zero")))</f>
        <v>504</v>
      </c>
      <c r="P80" cm="1">
        <f t="array" aca="1" ref="P80" ca="1">IF(INDIRECT(ADDRESS($B80+1,P$38,1,1,"Confirmed Day Zero"))=0,#N/A,INDIRECT(ADDRESS($B80+1,P$38,1,1,"Confirmed Day Zero")))</f>
        <v>636</v>
      </c>
      <c r="Q80" cm="1">
        <f t="array" aca="1" ref="Q80" ca="1">IF(INDIRECT(ADDRESS($B80+1,Q$38,1,1,"Confirmed Day Zero"))=0,#N/A,INDIRECT(ADDRESS($B80+1,Q$38,1,1,"Confirmed Day Zero")))</f>
        <v>763</v>
      </c>
      <c r="R80" cm="1">
        <f t="array" aca="1" ref="R80" ca="1">IF(INDIRECT(ADDRESS($B80+1,R$38,1,1,"Confirmed Day Zero"))=0,#N/A,INDIRECT(ADDRESS($B80+1,R$38,1,1,"Confirmed Day Zero")))</f>
        <v>935</v>
      </c>
      <c r="S80" cm="1">
        <f t="array" aca="1" ref="S80" ca="1">IF(INDIRECT(ADDRESS($B80+1,S$38,1,1,"Confirmed Day Zero"))=0,#N/A,INDIRECT(ADDRESS($B80+1,S$38,1,1,"Confirmed Day Zero")))</f>
        <v>1040</v>
      </c>
      <c r="T80" cm="1">
        <f t="array" aca="1" ref="T80" ca="1">IF(INDIRECT(ADDRESS($B80+1,T$38,1,1,"Confirmed Day Zero"))=0,#N/A,INDIRECT(ADDRESS($B80+1,T$38,1,1,"Confirmed Day Zero")))</f>
        <v>1307</v>
      </c>
      <c r="U80" cm="1">
        <f t="array" aca="1" ref="U80" ca="1">IF(INDIRECT(ADDRESS($B80+1,U$38,1,1,"Confirmed Day Zero"))=0,#N/A,INDIRECT(ADDRESS($B80+1,U$38,1,1,"Confirmed Day Zero")))</f>
        <v>1498</v>
      </c>
      <c r="V80" cm="1">
        <f t="array" aca="1" ref="V80" ca="1">IF(INDIRECT(ADDRESS($B80+1,V$38,1,1,"Confirmed Day Zero"))=0,#N/A,INDIRECT(ADDRESS($B80+1,V$38,1,1,"Confirmed Day Zero")))</f>
        <v>1584</v>
      </c>
      <c r="W80" cm="1">
        <f t="array" aca="1" ref="W80" ca="1">IF(INDIRECT(ADDRESS($B80+1,W$38,1,1,"Confirmed Day Zero"))=0,#N/A,INDIRECT(ADDRESS($B80+1,W$38,1,1,"Confirmed Day Zero")))</f>
        <v>1857</v>
      </c>
      <c r="X80" cm="1">
        <f t="array" aca="1" ref="X80" ca="1">IF(INDIRECT(ADDRESS($B80+1,X$38,1,1,"Confirmed Day Zero"))=0,#N/A,INDIRECT(ADDRESS($B80+1,X$38,1,1,"Confirmed Day Zero")))</f>
        <v>2093</v>
      </c>
      <c r="Y80" cm="1">
        <f t="array" aca="1" ref="Y80" ca="1">IF(INDIRECT(ADDRESS($B80+1,Y$38,1,1,"Confirmed Day Zero"))=0,#N/A,INDIRECT(ADDRESS($B80+1,Y$38,1,1,"Confirmed Day Zero")))</f>
        <v>2402</v>
      </c>
      <c r="Z80" cm="1">
        <f t="array" aca="1" ref="Z80" ca="1">IF(INDIRECT(ADDRESS($B80+1,Z$38,1,1,"Confirmed Day Zero"))=0,#N/A,INDIRECT(ADDRESS($B80+1,Z$38,1,1,"Confirmed Day Zero")))</f>
        <v>2585</v>
      </c>
      <c r="AA80" cm="1">
        <f t="array" aca="1" ref="AA80" ca="1">IF(INDIRECT(ADDRESS($B80+1,AA$38,1,1,"Confirmed Day Zero"))=0,#N/A,INDIRECT(ADDRESS($B80+1,AA$38,1,1,"Confirmed Day Zero")))</f>
        <v>2870</v>
      </c>
      <c r="AB80" cm="1">
        <f t="array" aca="1" ref="AB80" ca="1">IF(INDIRECT(ADDRESS($B80+1,AB$38,1,1,"Confirmed Day Zero"))=0,#N/A,INDIRECT(ADDRESS($B80+1,AB$38,1,1,"Confirmed Day Zero")))</f>
        <v>3221</v>
      </c>
      <c r="AC80" cm="1">
        <f t="array" aca="1" ref="AC80" ca="1">IF(INDIRECT(ADDRESS($B80+1,AC$38,1,1,"Confirmed Day Zero"))=0,#N/A,INDIRECT(ADDRESS($B80+1,AC$38,1,1,"Confirmed Day Zero")))</f>
        <v>3426</v>
      </c>
      <c r="AD80" cm="1">
        <f t="array" aca="1" ref="AD80" ca="1">IF(INDIRECT(ADDRESS($B80+1,AD$38,1,1,"Confirmed Day Zero"))=0,#N/A,INDIRECT(ADDRESS($B80+1,AD$38,1,1,"Confirmed Day Zero")))</f>
        <v>3651</v>
      </c>
      <c r="AE80" cm="1">
        <f t="array" aca="1" ref="AE80" ca="1">IF(INDIRECT(ADDRESS($B80+1,AE$38,1,1,"Confirmed Day Zero"))=0,#N/A,INDIRECT(ADDRESS($B80+1,AE$38,1,1,"Confirmed Day Zero")))</f>
        <v>3908</v>
      </c>
      <c r="AF80" cm="1">
        <f t="array" aca="1" ref="AF80" ca="1">IF(INDIRECT(ADDRESS($B80+1,AF$38,1,1,"Confirmed Day Zero"))=0,#N/A,INDIRECT(ADDRESS($B80+1,AF$38,1,1,"Confirmed Day Zero")))</f>
        <v>4312</v>
      </c>
      <c r="AG80" cm="1">
        <f t="array" aca="1" ref="AG80" ca="1">IF(INDIRECT(ADDRESS($B80+1,AG$38,1,1,"Confirmed Day Zero"))=0,#N/A,INDIRECT(ADDRESS($B80+1,AG$38,1,1,"Confirmed Day Zero")))</f>
        <v>4520</v>
      </c>
      <c r="AH80" cm="1">
        <f t="array" aca="1" ref="AH80" ca="1">IF(INDIRECT(ADDRESS($B80+1,AH$38,1,1,"Confirmed Day Zero"))=0,#N/A,INDIRECT(ADDRESS($B80+1,AH$38,1,1,"Confirmed Day Zero")))</f>
        <v>4816</v>
      </c>
      <c r="AI80" cm="1">
        <f t="array" aca="1" ref="AI80" ca="1">IF(INDIRECT(ADDRESS($B80+1,AI$38,1,1,"Confirmed Day Zero"))=0,#N/A,INDIRECT(ADDRESS($B80+1,AI$38,1,1,"Confirmed Day Zero")))</f>
        <v>5024</v>
      </c>
      <c r="AJ80" cm="1">
        <f t="array" aca="1" ref="AJ80" ca="1">IF(INDIRECT(ADDRESS($B80+1,AJ$38,1,1,"Confirmed Day Zero"))=0,#N/A,INDIRECT(ADDRESS($B80+1,AJ$38,1,1,"Confirmed Day Zero")))</f>
        <v>5123</v>
      </c>
      <c r="AK80" cm="1">
        <f t="array" aca="1" ref="AK80" ca="1">IF(INDIRECT(ADDRESS($B80+1,AK$38,1,1,"Confirmed Day Zero"))=0,#N/A,INDIRECT(ADDRESS($B80+1,AK$38,1,1,"Confirmed Day Zero")))</f>
        <v>5465</v>
      </c>
      <c r="AL80" cm="1">
        <f t="array" aca="1" ref="AL80" ca="1">IF(INDIRECT(ADDRESS($B80+1,AL$38,1,1,"Confirmed Day Zero"))=0,#N/A,INDIRECT(ADDRESS($B80+1,AL$38,1,1,"Confirmed Day Zero")))</f>
        <v>5859</v>
      </c>
      <c r="AM80" t="e" cm="1">
        <f t="array" aca="1" ref="AM80" ca="1">IF(INDIRECT(ADDRESS($B80+1,AM$38,1,1,"Confirmed Day Zero"))=0,#N/A,INDIRECT(ADDRESS($B80+1,AM$38,1,1,"Confirmed Day Zero")))</f>
        <v>#N/A</v>
      </c>
      <c r="AN80" t="e" cm="1">
        <f t="array" aca="1" ref="AN80" ca="1">IF(INDIRECT(ADDRESS($B80+1,AN$38,1,1,"Confirmed Day Zero"))=0,#N/A,INDIRECT(ADDRESS($B80+1,AN$38,1,1,"Confirmed Day Zero")))</f>
        <v>#N/A</v>
      </c>
      <c r="AO80" t="e" cm="1">
        <f t="array" aca="1" ref="AO80" ca="1">IF(INDIRECT(ADDRESS($B80+1,AO$38,1,1,"Confirmed Day Zero"))=0,#N/A,INDIRECT(ADDRESS($B80+1,AO$38,1,1,"Confirmed Day Zero")))</f>
        <v>#N/A</v>
      </c>
      <c r="AP80" t="e" cm="1">
        <f t="array" aca="1" ref="AP80" ca="1">IF(INDIRECT(ADDRESS($B80+1,AP$38,1,1,"Confirmed Day Zero"))=0,#N/A,INDIRECT(ADDRESS($B80+1,AP$38,1,1,"Confirmed Day Zero")))</f>
        <v>#N/A</v>
      </c>
      <c r="AQ80" t="e" cm="1">
        <f t="array" aca="1" ref="AQ80" ca="1">IF(INDIRECT(ADDRESS($B80+1,AQ$38,1,1,"Confirmed Day Zero"))=0,#N/A,INDIRECT(ADDRESS($B80+1,AQ$38,1,1,"Confirmed Day Zero")))</f>
        <v>#N/A</v>
      </c>
      <c r="AR80" t="e" cm="1">
        <f t="array" aca="1" ref="AR80" ca="1">IF(INDIRECT(ADDRESS($B80+1,AR$38,1,1,"Confirmed Day Zero"))=0,#N/A,INDIRECT(ADDRESS($B80+1,AR$38,1,1,"Confirmed Day Zero")))</f>
        <v>#N/A</v>
      </c>
      <c r="AS80" t="e" cm="1">
        <f t="array" aca="1" ref="AS80" ca="1">IF(INDIRECT(ADDRESS($B80+1,AS$38,1,1,"Confirmed Day Zero"))=0,#N/A,INDIRECT(ADDRESS($B80+1,AS$38,1,1,"Confirmed Day Zero")))</f>
        <v>#N/A</v>
      </c>
      <c r="AT80" t="e" cm="1">
        <f t="array" aca="1" ref="AT80" ca="1">IF(INDIRECT(ADDRESS($B80+1,AT$38,1,1,"Confirmed Day Zero"))=0,#N/A,INDIRECT(ADDRESS($B80+1,AT$38,1,1,"Confirmed Day Zero")))</f>
        <v>#N/A</v>
      </c>
      <c r="AU80" t="e" cm="1">
        <f t="array" aca="1" ref="AU80" ca="1">IF(INDIRECT(ADDRESS($B80+1,AU$38,1,1,"Confirmed Day Zero"))=0,#N/A,INDIRECT(ADDRESS($B80+1,AU$38,1,1,"Confirmed Day Zero")))</f>
        <v>#N/A</v>
      </c>
      <c r="AV80" t="e" cm="1">
        <f t="array" aca="1" ref="AV80" ca="1">IF(INDIRECT(ADDRESS($B80+1,AV$38,1,1,"Confirmed Day Zero"))=0,#N/A,INDIRECT(ADDRESS($B80+1,AV$38,1,1,"Confirmed Day Zero")))</f>
        <v>#N/A</v>
      </c>
      <c r="AW80" t="e" cm="1">
        <f t="array" aca="1" ref="AW80" ca="1">IF(INDIRECT(ADDRESS($B80+1,AW$38,1,1,"Confirmed Day Zero"))=0,#N/A,INDIRECT(ADDRESS($B80+1,AW$38,1,1,"Confirmed Day Zero")))</f>
        <v>#N/A</v>
      </c>
      <c r="AX80" t="e" cm="1">
        <f t="array" aca="1" ref="AX80" ca="1">IF(INDIRECT(ADDRESS($B80+1,AX$38,1,1,"Confirmed Day Zero"))=0,#N/A,INDIRECT(ADDRESS($B80+1,AX$38,1,1,"Confirmed Day Zero")))</f>
        <v>#N/A</v>
      </c>
      <c r="AY80" t="e" cm="1">
        <f t="array" aca="1" ref="AY80" ca="1">IF(INDIRECT(ADDRESS($B80+1,AY$38,1,1,"Confirmed Day Zero"))=0,#N/A,INDIRECT(ADDRESS($B80+1,AY$38,1,1,"Confirmed Day Zero")))</f>
        <v>#N/A</v>
      </c>
      <c r="AZ80" t="e" cm="1">
        <f t="array" aca="1" ref="AZ80" ca="1">IF(INDIRECT(ADDRESS($B80+1,AZ$38,1,1,"Confirmed Day Zero"))=0,#N/A,INDIRECT(ADDRESS($B80+1,AZ$38,1,1,"Confirmed Day Zero")))</f>
        <v>#N/A</v>
      </c>
      <c r="BA80" t="e" cm="1">
        <f t="array" aca="1" ref="BA80" ca="1">IF(INDIRECT(ADDRESS($B80+1,BA$38,1,1,"Confirmed Day Zero"))=0,#N/A,INDIRECT(ADDRESS($B80+1,BA$38,1,1,"Confirmed Day Zero")))</f>
        <v>#N/A</v>
      </c>
      <c r="BB80" t="e" cm="1">
        <f t="array" aca="1" ref="BB80" ca="1">IF(INDIRECT(ADDRESS($B80+1,BB$38,1,1,"Confirmed Day Zero"))=0,#N/A,INDIRECT(ADDRESS($B80+1,BB$38,1,1,"Confirmed Day Zero")))</f>
        <v>#N/A</v>
      </c>
      <c r="BC80" t="e" cm="1">
        <f t="array" aca="1" ref="BC80" ca="1">IF(INDIRECT(ADDRESS($B80+1,BC$38,1,1,"Confirmed Day Zero"))=0,#N/A,INDIRECT(ADDRESS($B80+1,BC$38,1,1,"Confirmed Day Zero")))</f>
        <v>#N/A</v>
      </c>
      <c r="BD80" t="e" cm="1">
        <f t="array" aca="1" ref="BD80" ca="1">IF(INDIRECT(ADDRESS($B80+1,BD$38,1,1,"Confirmed Day Zero"))=0,#N/A,INDIRECT(ADDRESS($B80+1,BD$38,1,1,"Confirmed Day Zero")))</f>
        <v>#N/A</v>
      </c>
      <c r="BE80" t="e" cm="1">
        <f t="array" aca="1" ref="BE80" ca="1">IF(INDIRECT(ADDRESS($B80+1,BE$38,1,1,"Confirmed Day Zero"))=0,#N/A,INDIRECT(ADDRESS($B80+1,BE$38,1,1,"Confirmed Day Zero")))</f>
        <v>#N/A</v>
      </c>
      <c r="BF80" t="e" cm="1">
        <f t="array" aca="1" ref="BF80" ca="1">IF(INDIRECT(ADDRESS($B80+1,BF$38,1,1,"Confirmed Day Zero"))=0,#N/A,INDIRECT(ADDRESS($B80+1,BF$38,1,1,"Confirmed Day Zero")))</f>
        <v>#N/A</v>
      </c>
      <c r="BG80" t="e" cm="1">
        <f t="array" aca="1" ref="BG80" ca="1">IF(INDIRECT(ADDRESS($B80+1,BG$38,1,1,"Confirmed Day Zero"))=0,#N/A,INDIRECT(ADDRESS($B80+1,BG$38,1,1,"Confirmed Day Zero")))</f>
        <v>#N/A</v>
      </c>
      <c r="BH80" t="e" cm="1">
        <f t="array" aca="1" ref="BH80" ca="1">IF(INDIRECT(ADDRESS($B80+1,BH$38,1,1,"Confirmed Day Zero"))=0,#N/A,INDIRECT(ADDRESS($B80+1,BH$38,1,1,"Confirmed Day Zero")))</f>
        <v>#N/A</v>
      </c>
      <c r="BI80" t="e" cm="1">
        <f t="array" aca="1" ref="BI80" ca="1">IF(INDIRECT(ADDRESS($B80+1,BI$38,1,1,"Confirmed Day Zero"))=0,#N/A,INDIRECT(ADDRESS($B80+1,BI$38,1,1,"Confirmed Day Zero")))</f>
        <v>#N/A</v>
      </c>
      <c r="BJ80" t="e" cm="1">
        <f t="array" aca="1" ref="BJ80" ca="1">IF(INDIRECT(ADDRESS($B80+1,BJ$38,1,1,"Confirmed Day Zero"))=0,#N/A,INDIRECT(ADDRESS($B80+1,BJ$38,1,1,"Confirmed Day Zero")))</f>
        <v>#N/A</v>
      </c>
      <c r="BK80" t="e" cm="1">
        <f t="array" aca="1" ref="BK80" ca="1">IF(INDIRECT(ADDRESS($B80+1,BK$38,1,1,"Confirmed Day Zero"))=0,#N/A,INDIRECT(ADDRESS($B80+1,BK$38,1,1,"Confirmed Day Zero")))</f>
        <v>#N/A</v>
      </c>
      <c r="BL80" t="e" cm="1">
        <f t="array" aca="1" ref="BL80" ca="1">IF(INDIRECT(ADDRESS($B80+1,BL$38,1,1,"Confirmed Day Zero"))=0,#N/A,INDIRECT(ADDRESS($B80+1,BL$38,1,1,"Confirmed Day Zero")))</f>
        <v>#N/A</v>
      </c>
      <c r="BM80" t="e" cm="1">
        <f t="array" aca="1" ref="BM80" ca="1">IF(INDIRECT(ADDRESS($B80+1,BM$38,1,1,"Confirmed Day Zero"))=0,#N/A,INDIRECT(ADDRESS($B80+1,BM$38,1,1,"Confirmed Day Zero")))</f>
        <v>#N/A</v>
      </c>
      <c r="BN80" t="e" cm="1">
        <f t="array" aca="1" ref="BN80" ca="1">IF(INDIRECT(ADDRESS($B80+1,BN$38,1,1,"Confirmed Day Zero"))=0,#N/A,INDIRECT(ADDRESS($B80+1,BN$38,1,1,"Confirmed Day Zero")))</f>
        <v>#N/A</v>
      </c>
      <c r="BO80" t="e" cm="1">
        <f t="array" aca="1" ref="BO80" ca="1">IF(INDIRECT(ADDRESS($B80+1,BO$38,1,1,"Confirmed Day Zero"))=0,#N/A,INDIRECT(ADDRESS($B80+1,BO$38,1,1,"Confirmed Day Zero")))</f>
        <v>#N/A</v>
      </c>
      <c r="BP80" t="e" cm="1">
        <f t="array" aca="1" ref="BP80" ca="1">IF(INDIRECT(ADDRESS($B80+1,BP$38,1,1,"Confirmed Day Zero"))=0,#N/A,INDIRECT(ADDRESS($B80+1,BP$38,1,1,"Confirmed Day Zero")))</f>
        <v>#N/A</v>
      </c>
      <c r="BQ80" t="e" cm="1">
        <f t="array" aca="1" ref="BQ80" ca="1">IF(INDIRECT(ADDRESS($B80+1,BQ$38,1,1,"Confirmed Day Zero"))=0,#N/A,INDIRECT(ADDRESS($B80+1,BQ$38,1,1,"Confirmed Day Zero")))</f>
        <v>#N/A</v>
      </c>
      <c r="BR80" t="e" cm="1">
        <f t="array" aca="1" ref="BR80" ca="1">IF(INDIRECT(ADDRESS($B80+1,BR$38,1,1,"Confirmed Day Zero"))=0,#N/A,INDIRECT(ADDRESS($B80+1,BR$38,1,1,"Confirmed Day Zero")))</f>
        <v>#N/A</v>
      </c>
      <c r="BS80" t="e" cm="1">
        <f t="array" aca="1" ref="BS80" ca="1">IF(INDIRECT(ADDRESS($B80+1,BS$38,1,1,"Confirmed Day Zero"))=0,#N/A,INDIRECT(ADDRESS($B80+1,BS$38,1,1,"Confirmed Day Zero")))</f>
        <v>#N/A</v>
      </c>
      <c r="BT80" t="e" cm="1">
        <f t="array" aca="1" ref="BT80" ca="1">IF(INDIRECT(ADDRESS($B80+1,BT$38,1,1,"Confirmed Day Zero"))=0,#N/A,INDIRECT(ADDRESS($B80+1,BT$38,1,1,"Confirmed Day Zero")))</f>
        <v>#N/A</v>
      </c>
      <c r="BU80" t="e" cm="1">
        <f t="array" aca="1" ref="BU80" ca="1">IF(INDIRECT(ADDRESS($B80+1,BU$38,1,1,"Confirmed Day Zero"))=0,#N/A,INDIRECT(ADDRESS($B80+1,BU$38,1,1,"Confirmed Day Zero")))</f>
        <v>#N/A</v>
      </c>
      <c r="BV80" t="e" cm="1">
        <f t="array" aca="1" ref="BV80" ca="1">IF(INDIRECT(ADDRESS($B80+1,BV$38,1,1,"Confirmed Day Zero"))=0,#N/A,INDIRECT(ADDRESS($B80+1,BV$38,1,1,"Confirmed Day Zero")))</f>
        <v>#N/A</v>
      </c>
      <c r="BW80" t="e" cm="1">
        <f t="array" aca="1" ref="BW80" ca="1">IF(INDIRECT(ADDRESS($B80+1,BW$38,1,1,"Confirmed Day Zero"))=0,#N/A,INDIRECT(ADDRESS($B80+1,BW$38,1,1,"Confirmed Day Zero")))</f>
        <v>#N/A</v>
      </c>
      <c r="BX80" t="e" cm="1">
        <f t="array" aca="1" ref="BX80" ca="1">IF(INDIRECT(ADDRESS($B80+1,BX$38,1,1,"Confirmed Day Zero"))=0,#N/A,INDIRECT(ADDRESS($B80+1,BX$38,1,1,"Confirmed Day Zero")))</f>
        <v>#N/A</v>
      </c>
      <c r="BY80" t="e" cm="1">
        <f t="array" aca="1" ref="BY80" ca="1">IF(INDIRECT(ADDRESS($B80+1,BY$38,1,1,"Confirmed Day Zero"))=0,#N/A,INDIRECT(ADDRESS($B80+1,BY$38,1,1,"Confirmed Day Zero")))</f>
        <v>#N/A</v>
      </c>
      <c r="BZ80" t="e" cm="1">
        <f t="array" aca="1" ref="BZ80" ca="1">IF(INDIRECT(ADDRESS($B80+1,BZ$38,1,1,"Confirmed Day Zero"))=0,#N/A,INDIRECT(ADDRESS($B80+1,BZ$38,1,1,"Confirmed Day Zero")))</f>
        <v>#N/A</v>
      </c>
      <c r="CA80" t="e" cm="1">
        <f t="array" aca="1" ref="CA80" ca="1">IF(INDIRECT(ADDRESS($B80+1,CA$38,1,1,"Confirmed Day Zero"))=0,#N/A,INDIRECT(ADDRESS($B80+1,CA$38,1,1,"Confirmed Day Zero")))</f>
        <v>#N/A</v>
      </c>
      <c r="CB80" t="e" cm="1">
        <f t="array" aca="1" ref="CB80" ca="1">IF(INDIRECT(ADDRESS($B80+1,CB$38,1,1,"Confirmed Day Zero"))=0,#N/A,INDIRECT(ADDRESS($B80+1,CB$38,1,1,"Confirmed Day Zero")))</f>
        <v>#N/A</v>
      </c>
      <c r="CC80" t="e" cm="1">
        <f t="array" aca="1" ref="CC80" ca="1">IF(INDIRECT(ADDRESS($B80+1,CC$38,1,1,"Confirmed Day Zero"))=0,#N/A,INDIRECT(ADDRESS($B80+1,CC$38,1,1,"Confirmed Day Zero")))</f>
        <v>#N/A</v>
      </c>
      <c r="CD80" t="e" cm="1">
        <f t="array" aca="1" ref="CD80" ca="1">IF(INDIRECT(ADDRESS($B80+1,CD$38,1,1,"Confirmed Day Zero"))=0,#N/A,INDIRECT(ADDRESS($B80+1,CD$38,1,1,"Confirmed Day Zero")))</f>
        <v>#N/A</v>
      </c>
      <c r="CE80" t="e" cm="1">
        <f t="array" aca="1" ref="CE80" ca="1">IF(INDIRECT(ADDRESS($B80+1,CE$38,1,1,"Confirmed Day Zero"))=0,#N/A,INDIRECT(ADDRESS($B80+1,CE$38,1,1,"Confirmed Day Zero")))</f>
        <v>#N/A</v>
      </c>
      <c r="CF80" t="e" cm="1">
        <f t="array" aca="1" ref="CF80" ca="1">IF(INDIRECT(ADDRESS($B80+1,CF$38,1,1,"Confirmed Day Zero"))=0,#N/A,INDIRECT(ADDRESS($B80+1,CF$38,1,1,"Confirmed Day Zero")))</f>
        <v>#N/A</v>
      </c>
      <c r="CG80" t="e" cm="1">
        <f t="array" aca="1" ref="CG80" ca="1">IF(INDIRECT(ADDRESS($B80+1,CG$38,1,1,"Confirmed Day Zero"))=0,#N/A,INDIRECT(ADDRESS($B80+1,CG$38,1,1,"Confirmed Day Zero")))</f>
        <v>#N/A</v>
      </c>
      <c r="CH80" t="e" cm="1">
        <f t="array" aca="1" ref="CH80" ca="1">IF(INDIRECT(ADDRESS($B80+1,CH$38,1,1,"Confirmed Day Zero"))=0,#N/A,INDIRECT(ADDRESS($B80+1,CH$38,1,1,"Confirmed Day Zero")))</f>
        <v>#N/A</v>
      </c>
      <c r="CI80" t="e" cm="1">
        <f t="array" aca="1" ref="CI80" ca="1">IF(INDIRECT(ADDRESS($B80+1,CI$38,1,1,"Confirmed Day Zero"))=0,#N/A,INDIRECT(ADDRESS($B80+1,CI$38,1,1,"Confirmed Day Zero")))</f>
        <v>#N/A</v>
      </c>
      <c r="CJ80" t="e" cm="1">
        <f t="array" aca="1" ref="CJ80" ca="1">IF(INDIRECT(ADDRESS($B80+1,CJ$38,1,1,"Confirmed Day Zero"))=0,#N/A,INDIRECT(ADDRESS($B80+1,CJ$38,1,1,"Confirmed Day Zero")))</f>
        <v>#N/A</v>
      </c>
      <c r="CK80" t="e" cm="1">
        <f t="array" aca="1" ref="CK80" ca="1">IF(INDIRECT(ADDRESS($B80+1,CK$38,1,1,"Confirmed Day Zero"))=0,#N/A,INDIRECT(ADDRESS($B80+1,CK$38,1,1,"Confirmed Day Zero")))</f>
        <v>#N/A</v>
      </c>
      <c r="CL80" t="e" cm="1">
        <f t="array" aca="1" ref="CL80" ca="1">IF(INDIRECT(ADDRESS($B80+1,CL$38,1,1,"Confirmed Day Zero"))=0,#N/A,INDIRECT(ADDRESS($B80+1,CL$38,1,1,"Confirmed Day Zero")))</f>
        <v>#N/A</v>
      </c>
      <c r="CM80" t="e" cm="1">
        <f t="array" aca="1" ref="CM80" ca="1">IF(INDIRECT(ADDRESS($B80+1,CM$38,1,1,"Confirmed Day Zero"))=0,#N/A,INDIRECT(ADDRESS($B80+1,CM$38,1,1,"Confirmed Day Zero")))</f>
        <v>#N/A</v>
      </c>
      <c r="CN80" t="e" cm="1">
        <f t="array" aca="1" ref="CN80" ca="1">IF(INDIRECT(ADDRESS($B80+1,CN$38,1,1,"Confirmed Day Zero"))=0,#N/A,INDIRECT(ADDRESS($B80+1,CN$38,1,1,"Confirmed Day Zero")))</f>
        <v>#N/A</v>
      </c>
      <c r="CO80" t="e" cm="1">
        <f t="array" aca="1" ref="CO80" ca="1">IF(INDIRECT(ADDRESS($B80+1,CO$38,1,1,"Confirmed Day Zero"))=0,#N/A,INDIRECT(ADDRESS($B80+1,CO$38,1,1,"Confirmed Day Zero")))</f>
        <v>#N/A</v>
      </c>
      <c r="CP80" t="e" cm="1">
        <f t="array" aca="1" ref="CP80" ca="1">IF(INDIRECT(ADDRESS($B80+1,CP$38,1,1,"Confirmed Day Zero"))=0,#N/A,INDIRECT(ADDRESS($B80+1,CP$38,1,1,"Confirmed Day Zero")))</f>
        <v>#N/A</v>
      </c>
      <c r="CQ80" t="e" cm="1">
        <f t="array" aca="1" ref="CQ80" ca="1">IF(INDIRECT(ADDRESS($B80+1,CQ$38,1,1,"Confirmed Day Zero"))=0,#N/A,INDIRECT(ADDRESS($B80+1,CQ$38,1,1,"Confirmed Day Zero")))</f>
        <v>#N/A</v>
      </c>
      <c r="CR80" t="e" cm="1">
        <f t="array" aca="1" ref="CR80" ca="1">IF(INDIRECT(ADDRESS($B80+1,CR$38,1,1,"Confirmed Day Zero"))=0,#N/A,INDIRECT(ADDRESS($B80+1,CR$38,1,1,"Confirmed Day Zero")))</f>
        <v>#N/A</v>
      </c>
    </row>
    <row r="81" spans="2:96" x14ac:dyDescent="0.25">
      <c r="B81" s="12">
        <f t="shared" si="52"/>
        <v>39</v>
      </c>
      <c r="C81" t="str" cm="1">
        <f t="array" aca="1" ref="C81" ca="1">INDIRECT(ADDRESS($B81+1,1,1,1,"Confirmed Day Zero"))</f>
        <v>US North Dakota</v>
      </c>
      <c r="D81" s="1" cm="1">
        <f t="array" aca="1" ref="D81" ca="1">IF(INDIRECT(ADDRESS($B81+1,D$38,1,1,"Confirmed Day Zero"))=0,#N/A,INDIRECT(ADDRESS($B81+1,D$38,1,1,"Confirmed Day Zero")))</f>
        <v>762062</v>
      </c>
      <c r="E81" cm="1">
        <f t="array" aca="1" ref="E81" ca="1">IF(INDIRECT(ADDRESS($B81+1,E$38,1,1,"Confirmed Day Zero"))=0,#N/A,INDIRECT(ADDRESS($B81+1,E$38,1,1,"Confirmed Day Zero")))</f>
        <v>30</v>
      </c>
      <c r="F81" cm="1">
        <f t="array" aca="1" ref="F81" ca="1">IF(INDIRECT(ADDRESS($B81+1,F$38,1,1,"Confirmed Day Zero"))=0,#N/A,INDIRECT(ADDRESS($B81+1,F$38,1,1,"Confirmed Day Zero")))</f>
        <v>34</v>
      </c>
      <c r="G81" cm="1">
        <f t="array" aca="1" ref="G81" ca="1">IF(INDIRECT(ADDRESS($B81+1,G$38,1,1,"Confirmed Day Zero"))=0,#N/A,INDIRECT(ADDRESS($B81+1,G$38,1,1,"Confirmed Day Zero")))</f>
        <v>39</v>
      </c>
      <c r="H81" cm="1">
        <f t="array" aca="1" ref="H81" ca="1">IF(INDIRECT(ADDRESS($B81+1,H$38,1,1,"Confirmed Day Zero"))=0,#N/A,INDIRECT(ADDRESS($B81+1,H$38,1,1,"Confirmed Day Zero")))</f>
        <v>52</v>
      </c>
      <c r="I81" cm="1">
        <f t="array" aca="1" ref="I81" ca="1">IF(INDIRECT(ADDRESS($B81+1,I$38,1,1,"Confirmed Day Zero"))=0,#N/A,INDIRECT(ADDRESS($B81+1,I$38,1,1,"Confirmed Day Zero")))</f>
        <v>65</v>
      </c>
      <c r="J81" cm="1">
        <f t="array" aca="1" ref="J81" ca="1">IF(INDIRECT(ADDRESS($B81+1,J$38,1,1,"Confirmed Day Zero"))=0,#N/A,INDIRECT(ADDRESS($B81+1,J$38,1,1,"Confirmed Day Zero")))</f>
        <v>83</v>
      </c>
      <c r="K81" cm="1">
        <f t="array" aca="1" ref="K81" ca="1">IF(INDIRECT(ADDRESS($B81+1,K$38,1,1,"Confirmed Day Zero"))=0,#N/A,INDIRECT(ADDRESS($B81+1,K$38,1,1,"Confirmed Day Zero")))</f>
        <v>98</v>
      </c>
      <c r="L81" cm="1">
        <f t="array" aca="1" ref="L81" ca="1">IF(INDIRECT(ADDRESS($B81+1,L$38,1,1,"Confirmed Day Zero"))=0,#N/A,INDIRECT(ADDRESS($B81+1,L$38,1,1,"Confirmed Day Zero")))</f>
        <v>109</v>
      </c>
      <c r="M81" cm="1">
        <f t="array" aca="1" ref="M81" ca="1">IF(INDIRECT(ADDRESS($B81+1,M$38,1,1,"Confirmed Day Zero"))=0,#N/A,INDIRECT(ADDRESS($B81+1,M$38,1,1,"Confirmed Day Zero")))</f>
        <v>126</v>
      </c>
      <c r="N81" cm="1">
        <f t="array" aca="1" ref="N81" ca="1">IF(INDIRECT(ADDRESS($B81+1,N$38,1,1,"Confirmed Day Zero"))=0,#N/A,INDIRECT(ADDRESS($B81+1,N$38,1,1,"Confirmed Day Zero")))</f>
        <v>142</v>
      </c>
      <c r="O81" cm="1">
        <f t="array" aca="1" ref="O81" ca="1">IF(INDIRECT(ADDRESS($B81+1,O$38,1,1,"Confirmed Day Zero"))=0,#N/A,INDIRECT(ADDRESS($B81+1,O$38,1,1,"Confirmed Day Zero")))</f>
        <v>159</v>
      </c>
      <c r="P81" cm="1">
        <f t="array" aca="1" ref="P81" ca="1">IF(INDIRECT(ADDRESS($B81+1,P$38,1,1,"Confirmed Day Zero"))=0,#N/A,INDIRECT(ADDRESS($B81+1,P$38,1,1,"Confirmed Day Zero")))</f>
        <v>173</v>
      </c>
      <c r="Q81" cm="1">
        <f t="array" aca="1" ref="Q81" ca="1">IF(INDIRECT(ADDRESS($B81+1,Q$38,1,1,"Confirmed Day Zero"))=0,#N/A,INDIRECT(ADDRESS($B81+1,Q$38,1,1,"Confirmed Day Zero")))</f>
        <v>186</v>
      </c>
      <c r="R81" cm="1">
        <f t="array" aca="1" ref="R81" ca="1">IF(INDIRECT(ADDRESS($B81+1,R$38,1,1,"Confirmed Day Zero"))=0,#N/A,INDIRECT(ADDRESS($B81+1,R$38,1,1,"Confirmed Day Zero")))</f>
        <v>207</v>
      </c>
      <c r="S81" cm="1">
        <f t="array" aca="1" ref="S81" ca="1">IF(INDIRECT(ADDRESS($B81+1,S$38,1,1,"Confirmed Day Zero"))=0,#N/A,INDIRECT(ADDRESS($B81+1,S$38,1,1,"Confirmed Day Zero")))</f>
        <v>225</v>
      </c>
      <c r="T81" cm="1">
        <f t="array" aca="1" ref="T81" ca="1">IF(INDIRECT(ADDRESS($B81+1,T$38,1,1,"Confirmed Day Zero"))=0,#N/A,INDIRECT(ADDRESS($B81+1,T$38,1,1,"Confirmed Day Zero")))</f>
        <v>237</v>
      </c>
      <c r="U81" cm="1">
        <f t="array" aca="1" ref="U81" ca="1">IF(INDIRECT(ADDRESS($B81+1,U$38,1,1,"Confirmed Day Zero"))=0,#N/A,INDIRECT(ADDRESS($B81+1,U$38,1,1,"Confirmed Day Zero")))</f>
        <v>251</v>
      </c>
      <c r="V81" cm="1">
        <f t="array" aca="1" ref="V81" ca="1">IF(INDIRECT(ADDRESS($B81+1,V$38,1,1,"Confirmed Day Zero"))=0,#N/A,INDIRECT(ADDRESS($B81+1,V$38,1,1,"Confirmed Day Zero")))</f>
        <v>269</v>
      </c>
      <c r="W81" cm="1">
        <f t="array" aca="1" ref="W81" ca="1">IF(INDIRECT(ADDRESS($B81+1,W$38,1,1,"Confirmed Day Zero"))=0,#N/A,INDIRECT(ADDRESS($B81+1,W$38,1,1,"Confirmed Day Zero")))</f>
        <v>278</v>
      </c>
      <c r="X81" cm="1">
        <f t="array" aca="1" ref="X81" ca="1">IF(INDIRECT(ADDRESS($B81+1,X$38,1,1,"Confirmed Day Zero"))=0,#N/A,INDIRECT(ADDRESS($B81+1,X$38,1,1,"Confirmed Day Zero")))</f>
        <v>293</v>
      </c>
      <c r="Y81" cm="1">
        <f t="array" aca="1" ref="Y81" ca="1">IF(INDIRECT(ADDRESS($B81+1,Y$38,1,1,"Confirmed Day Zero"))=0,#N/A,INDIRECT(ADDRESS($B81+1,Y$38,1,1,"Confirmed Day Zero")))</f>
        <v>308</v>
      </c>
      <c r="Z81" cm="1">
        <f t="array" aca="1" ref="Z81" ca="1">IF(INDIRECT(ADDRESS($B81+1,Z$38,1,1,"Confirmed Day Zero"))=0,#N/A,INDIRECT(ADDRESS($B81+1,Z$38,1,1,"Confirmed Day Zero")))</f>
        <v>331</v>
      </c>
      <c r="AA81" cm="1">
        <f t="array" aca="1" ref="AA81" ca="1">IF(INDIRECT(ADDRESS($B81+1,AA$38,1,1,"Confirmed Day Zero"))=0,#N/A,INDIRECT(ADDRESS($B81+1,AA$38,1,1,"Confirmed Day Zero")))</f>
        <v>341</v>
      </c>
      <c r="AB81" cm="1">
        <f t="array" aca="1" ref="AB81" ca="1">IF(INDIRECT(ADDRESS($B81+1,AB$38,1,1,"Confirmed Day Zero"))=0,#N/A,INDIRECT(ADDRESS($B81+1,AB$38,1,1,"Confirmed Day Zero")))</f>
        <v>365</v>
      </c>
      <c r="AC81" cm="1">
        <f t="array" aca="1" ref="AC81" ca="1">IF(INDIRECT(ADDRESS($B81+1,AC$38,1,1,"Confirmed Day Zero"))=0,#N/A,INDIRECT(ADDRESS($B81+1,AC$38,1,1,"Confirmed Day Zero")))</f>
        <v>393</v>
      </c>
      <c r="AD81" cm="1">
        <f t="array" aca="1" ref="AD81" ca="1">IF(INDIRECT(ADDRESS($B81+1,AD$38,1,1,"Confirmed Day Zero"))=0,#N/A,INDIRECT(ADDRESS($B81+1,AD$38,1,1,"Confirmed Day Zero")))</f>
        <v>439</v>
      </c>
      <c r="AE81" t="e" cm="1">
        <f t="array" aca="1" ref="AE81" ca="1">IF(INDIRECT(ADDRESS($B81+1,AE$38,1,1,"Confirmed Day Zero"))=0,#N/A,INDIRECT(ADDRESS($B81+1,AE$38,1,1,"Confirmed Day Zero")))</f>
        <v>#N/A</v>
      </c>
      <c r="AF81" t="e" cm="1">
        <f t="array" aca="1" ref="AF81" ca="1">IF(INDIRECT(ADDRESS($B81+1,AF$38,1,1,"Confirmed Day Zero"))=0,#N/A,INDIRECT(ADDRESS($B81+1,AF$38,1,1,"Confirmed Day Zero")))</f>
        <v>#N/A</v>
      </c>
      <c r="AG81" t="e" cm="1">
        <f t="array" aca="1" ref="AG81" ca="1">IF(INDIRECT(ADDRESS($B81+1,AG$38,1,1,"Confirmed Day Zero"))=0,#N/A,INDIRECT(ADDRESS($B81+1,AG$38,1,1,"Confirmed Day Zero")))</f>
        <v>#N/A</v>
      </c>
      <c r="AH81" t="e" cm="1">
        <f t="array" aca="1" ref="AH81" ca="1">IF(INDIRECT(ADDRESS($B81+1,AH$38,1,1,"Confirmed Day Zero"))=0,#N/A,INDIRECT(ADDRESS($B81+1,AH$38,1,1,"Confirmed Day Zero")))</f>
        <v>#N/A</v>
      </c>
      <c r="AI81" t="e" cm="1">
        <f t="array" aca="1" ref="AI81" ca="1">IF(INDIRECT(ADDRESS($B81+1,AI$38,1,1,"Confirmed Day Zero"))=0,#N/A,INDIRECT(ADDRESS($B81+1,AI$38,1,1,"Confirmed Day Zero")))</f>
        <v>#N/A</v>
      </c>
      <c r="AJ81" t="e" cm="1">
        <f t="array" aca="1" ref="AJ81" ca="1">IF(INDIRECT(ADDRESS($B81+1,AJ$38,1,1,"Confirmed Day Zero"))=0,#N/A,INDIRECT(ADDRESS($B81+1,AJ$38,1,1,"Confirmed Day Zero")))</f>
        <v>#N/A</v>
      </c>
      <c r="AK81" t="e" cm="1">
        <f t="array" aca="1" ref="AK81" ca="1">IF(INDIRECT(ADDRESS($B81+1,AK$38,1,1,"Confirmed Day Zero"))=0,#N/A,INDIRECT(ADDRESS($B81+1,AK$38,1,1,"Confirmed Day Zero")))</f>
        <v>#N/A</v>
      </c>
      <c r="AL81" t="e" cm="1">
        <f t="array" aca="1" ref="AL81" ca="1">IF(INDIRECT(ADDRESS($B81+1,AL$38,1,1,"Confirmed Day Zero"))=0,#N/A,INDIRECT(ADDRESS($B81+1,AL$38,1,1,"Confirmed Day Zero")))</f>
        <v>#N/A</v>
      </c>
      <c r="AM81" t="e" cm="1">
        <f t="array" aca="1" ref="AM81" ca="1">IF(INDIRECT(ADDRESS($B81+1,AM$38,1,1,"Confirmed Day Zero"))=0,#N/A,INDIRECT(ADDRESS($B81+1,AM$38,1,1,"Confirmed Day Zero")))</f>
        <v>#N/A</v>
      </c>
      <c r="AN81" t="e" cm="1">
        <f t="array" aca="1" ref="AN81" ca="1">IF(INDIRECT(ADDRESS($B81+1,AN$38,1,1,"Confirmed Day Zero"))=0,#N/A,INDIRECT(ADDRESS($B81+1,AN$38,1,1,"Confirmed Day Zero")))</f>
        <v>#N/A</v>
      </c>
      <c r="AO81" t="e" cm="1">
        <f t="array" aca="1" ref="AO81" ca="1">IF(INDIRECT(ADDRESS($B81+1,AO$38,1,1,"Confirmed Day Zero"))=0,#N/A,INDIRECT(ADDRESS($B81+1,AO$38,1,1,"Confirmed Day Zero")))</f>
        <v>#N/A</v>
      </c>
      <c r="AP81" t="e" cm="1">
        <f t="array" aca="1" ref="AP81" ca="1">IF(INDIRECT(ADDRESS($B81+1,AP$38,1,1,"Confirmed Day Zero"))=0,#N/A,INDIRECT(ADDRESS($B81+1,AP$38,1,1,"Confirmed Day Zero")))</f>
        <v>#N/A</v>
      </c>
      <c r="AQ81" t="e" cm="1">
        <f t="array" aca="1" ref="AQ81" ca="1">IF(INDIRECT(ADDRESS($B81+1,AQ$38,1,1,"Confirmed Day Zero"))=0,#N/A,INDIRECT(ADDRESS($B81+1,AQ$38,1,1,"Confirmed Day Zero")))</f>
        <v>#N/A</v>
      </c>
      <c r="AR81" t="e" cm="1">
        <f t="array" aca="1" ref="AR81" ca="1">IF(INDIRECT(ADDRESS($B81+1,AR$38,1,1,"Confirmed Day Zero"))=0,#N/A,INDIRECT(ADDRESS($B81+1,AR$38,1,1,"Confirmed Day Zero")))</f>
        <v>#N/A</v>
      </c>
      <c r="AS81" t="e" cm="1">
        <f t="array" aca="1" ref="AS81" ca="1">IF(INDIRECT(ADDRESS($B81+1,AS$38,1,1,"Confirmed Day Zero"))=0,#N/A,INDIRECT(ADDRESS($B81+1,AS$38,1,1,"Confirmed Day Zero")))</f>
        <v>#N/A</v>
      </c>
      <c r="AT81" t="e" cm="1">
        <f t="array" aca="1" ref="AT81" ca="1">IF(INDIRECT(ADDRESS($B81+1,AT$38,1,1,"Confirmed Day Zero"))=0,#N/A,INDIRECT(ADDRESS($B81+1,AT$38,1,1,"Confirmed Day Zero")))</f>
        <v>#N/A</v>
      </c>
      <c r="AU81" t="e" cm="1">
        <f t="array" aca="1" ref="AU81" ca="1">IF(INDIRECT(ADDRESS($B81+1,AU$38,1,1,"Confirmed Day Zero"))=0,#N/A,INDIRECT(ADDRESS($B81+1,AU$38,1,1,"Confirmed Day Zero")))</f>
        <v>#N/A</v>
      </c>
      <c r="AV81" t="e" cm="1">
        <f t="array" aca="1" ref="AV81" ca="1">IF(INDIRECT(ADDRESS($B81+1,AV$38,1,1,"Confirmed Day Zero"))=0,#N/A,INDIRECT(ADDRESS($B81+1,AV$38,1,1,"Confirmed Day Zero")))</f>
        <v>#N/A</v>
      </c>
      <c r="AW81" t="e" cm="1">
        <f t="array" aca="1" ref="AW81" ca="1">IF(INDIRECT(ADDRESS($B81+1,AW$38,1,1,"Confirmed Day Zero"))=0,#N/A,INDIRECT(ADDRESS($B81+1,AW$38,1,1,"Confirmed Day Zero")))</f>
        <v>#N/A</v>
      </c>
      <c r="AX81" t="e" cm="1">
        <f t="array" aca="1" ref="AX81" ca="1">IF(INDIRECT(ADDRESS($B81+1,AX$38,1,1,"Confirmed Day Zero"))=0,#N/A,INDIRECT(ADDRESS($B81+1,AX$38,1,1,"Confirmed Day Zero")))</f>
        <v>#N/A</v>
      </c>
      <c r="AY81" t="e" cm="1">
        <f t="array" aca="1" ref="AY81" ca="1">IF(INDIRECT(ADDRESS($B81+1,AY$38,1,1,"Confirmed Day Zero"))=0,#N/A,INDIRECT(ADDRESS($B81+1,AY$38,1,1,"Confirmed Day Zero")))</f>
        <v>#N/A</v>
      </c>
      <c r="AZ81" t="e" cm="1">
        <f t="array" aca="1" ref="AZ81" ca="1">IF(INDIRECT(ADDRESS($B81+1,AZ$38,1,1,"Confirmed Day Zero"))=0,#N/A,INDIRECT(ADDRESS($B81+1,AZ$38,1,1,"Confirmed Day Zero")))</f>
        <v>#N/A</v>
      </c>
      <c r="BA81" t="e" cm="1">
        <f t="array" aca="1" ref="BA81" ca="1">IF(INDIRECT(ADDRESS($B81+1,BA$38,1,1,"Confirmed Day Zero"))=0,#N/A,INDIRECT(ADDRESS($B81+1,BA$38,1,1,"Confirmed Day Zero")))</f>
        <v>#N/A</v>
      </c>
      <c r="BB81" t="e" cm="1">
        <f t="array" aca="1" ref="BB81" ca="1">IF(INDIRECT(ADDRESS($B81+1,BB$38,1,1,"Confirmed Day Zero"))=0,#N/A,INDIRECT(ADDRESS($B81+1,BB$38,1,1,"Confirmed Day Zero")))</f>
        <v>#N/A</v>
      </c>
      <c r="BC81" t="e" cm="1">
        <f t="array" aca="1" ref="BC81" ca="1">IF(INDIRECT(ADDRESS($B81+1,BC$38,1,1,"Confirmed Day Zero"))=0,#N/A,INDIRECT(ADDRESS($B81+1,BC$38,1,1,"Confirmed Day Zero")))</f>
        <v>#N/A</v>
      </c>
      <c r="BD81" t="e" cm="1">
        <f t="array" aca="1" ref="BD81" ca="1">IF(INDIRECT(ADDRESS($B81+1,BD$38,1,1,"Confirmed Day Zero"))=0,#N/A,INDIRECT(ADDRESS($B81+1,BD$38,1,1,"Confirmed Day Zero")))</f>
        <v>#N/A</v>
      </c>
      <c r="BE81" t="e" cm="1">
        <f t="array" aca="1" ref="BE81" ca="1">IF(INDIRECT(ADDRESS($B81+1,BE$38,1,1,"Confirmed Day Zero"))=0,#N/A,INDIRECT(ADDRESS($B81+1,BE$38,1,1,"Confirmed Day Zero")))</f>
        <v>#N/A</v>
      </c>
      <c r="BF81" t="e" cm="1">
        <f t="array" aca="1" ref="BF81" ca="1">IF(INDIRECT(ADDRESS($B81+1,BF$38,1,1,"Confirmed Day Zero"))=0,#N/A,INDIRECT(ADDRESS($B81+1,BF$38,1,1,"Confirmed Day Zero")))</f>
        <v>#N/A</v>
      </c>
      <c r="BG81" t="e" cm="1">
        <f t="array" aca="1" ref="BG81" ca="1">IF(INDIRECT(ADDRESS($B81+1,BG$38,1,1,"Confirmed Day Zero"))=0,#N/A,INDIRECT(ADDRESS($B81+1,BG$38,1,1,"Confirmed Day Zero")))</f>
        <v>#N/A</v>
      </c>
      <c r="BH81" t="e" cm="1">
        <f t="array" aca="1" ref="BH81" ca="1">IF(INDIRECT(ADDRESS($B81+1,BH$38,1,1,"Confirmed Day Zero"))=0,#N/A,INDIRECT(ADDRESS($B81+1,BH$38,1,1,"Confirmed Day Zero")))</f>
        <v>#N/A</v>
      </c>
      <c r="BI81" t="e" cm="1">
        <f t="array" aca="1" ref="BI81" ca="1">IF(INDIRECT(ADDRESS($B81+1,BI$38,1,1,"Confirmed Day Zero"))=0,#N/A,INDIRECT(ADDRESS($B81+1,BI$38,1,1,"Confirmed Day Zero")))</f>
        <v>#N/A</v>
      </c>
      <c r="BJ81" t="e" cm="1">
        <f t="array" aca="1" ref="BJ81" ca="1">IF(INDIRECT(ADDRESS($B81+1,BJ$38,1,1,"Confirmed Day Zero"))=0,#N/A,INDIRECT(ADDRESS($B81+1,BJ$38,1,1,"Confirmed Day Zero")))</f>
        <v>#N/A</v>
      </c>
      <c r="BK81" t="e" cm="1">
        <f t="array" aca="1" ref="BK81" ca="1">IF(INDIRECT(ADDRESS($B81+1,BK$38,1,1,"Confirmed Day Zero"))=0,#N/A,INDIRECT(ADDRESS($B81+1,BK$38,1,1,"Confirmed Day Zero")))</f>
        <v>#N/A</v>
      </c>
      <c r="BL81" t="e" cm="1">
        <f t="array" aca="1" ref="BL81" ca="1">IF(INDIRECT(ADDRESS($B81+1,BL$38,1,1,"Confirmed Day Zero"))=0,#N/A,INDIRECT(ADDRESS($B81+1,BL$38,1,1,"Confirmed Day Zero")))</f>
        <v>#N/A</v>
      </c>
      <c r="BM81" t="e" cm="1">
        <f t="array" aca="1" ref="BM81" ca="1">IF(INDIRECT(ADDRESS($B81+1,BM$38,1,1,"Confirmed Day Zero"))=0,#N/A,INDIRECT(ADDRESS($B81+1,BM$38,1,1,"Confirmed Day Zero")))</f>
        <v>#N/A</v>
      </c>
      <c r="BN81" t="e" cm="1">
        <f t="array" aca="1" ref="BN81" ca="1">IF(INDIRECT(ADDRESS($B81+1,BN$38,1,1,"Confirmed Day Zero"))=0,#N/A,INDIRECT(ADDRESS($B81+1,BN$38,1,1,"Confirmed Day Zero")))</f>
        <v>#N/A</v>
      </c>
      <c r="BO81" t="e" cm="1">
        <f t="array" aca="1" ref="BO81" ca="1">IF(INDIRECT(ADDRESS($B81+1,BO$38,1,1,"Confirmed Day Zero"))=0,#N/A,INDIRECT(ADDRESS($B81+1,BO$38,1,1,"Confirmed Day Zero")))</f>
        <v>#N/A</v>
      </c>
      <c r="BP81" t="e" cm="1">
        <f t="array" aca="1" ref="BP81" ca="1">IF(INDIRECT(ADDRESS($B81+1,BP$38,1,1,"Confirmed Day Zero"))=0,#N/A,INDIRECT(ADDRESS($B81+1,BP$38,1,1,"Confirmed Day Zero")))</f>
        <v>#N/A</v>
      </c>
      <c r="BQ81" t="e" cm="1">
        <f t="array" aca="1" ref="BQ81" ca="1">IF(INDIRECT(ADDRESS($B81+1,BQ$38,1,1,"Confirmed Day Zero"))=0,#N/A,INDIRECT(ADDRESS($B81+1,BQ$38,1,1,"Confirmed Day Zero")))</f>
        <v>#N/A</v>
      </c>
      <c r="BR81" t="e" cm="1">
        <f t="array" aca="1" ref="BR81" ca="1">IF(INDIRECT(ADDRESS($B81+1,BR$38,1,1,"Confirmed Day Zero"))=0,#N/A,INDIRECT(ADDRESS($B81+1,BR$38,1,1,"Confirmed Day Zero")))</f>
        <v>#N/A</v>
      </c>
      <c r="BS81" t="e" cm="1">
        <f t="array" aca="1" ref="BS81" ca="1">IF(INDIRECT(ADDRESS($B81+1,BS$38,1,1,"Confirmed Day Zero"))=0,#N/A,INDIRECT(ADDRESS($B81+1,BS$38,1,1,"Confirmed Day Zero")))</f>
        <v>#N/A</v>
      </c>
      <c r="BT81" t="e" cm="1">
        <f t="array" aca="1" ref="BT81" ca="1">IF(INDIRECT(ADDRESS($B81+1,BT$38,1,1,"Confirmed Day Zero"))=0,#N/A,INDIRECT(ADDRESS($B81+1,BT$38,1,1,"Confirmed Day Zero")))</f>
        <v>#N/A</v>
      </c>
      <c r="BU81" t="e" cm="1">
        <f t="array" aca="1" ref="BU81" ca="1">IF(INDIRECT(ADDRESS($B81+1,BU$38,1,1,"Confirmed Day Zero"))=0,#N/A,INDIRECT(ADDRESS($B81+1,BU$38,1,1,"Confirmed Day Zero")))</f>
        <v>#N/A</v>
      </c>
      <c r="BV81" t="e" cm="1">
        <f t="array" aca="1" ref="BV81" ca="1">IF(INDIRECT(ADDRESS($B81+1,BV$38,1,1,"Confirmed Day Zero"))=0,#N/A,INDIRECT(ADDRESS($B81+1,BV$38,1,1,"Confirmed Day Zero")))</f>
        <v>#N/A</v>
      </c>
      <c r="BW81" t="e" cm="1">
        <f t="array" aca="1" ref="BW81" ca="1">IF(INDIRECT(ADDRESS($B81+1,BW$38,1,1,"Confirmed Day Zero"))=0,#N/A,INDIRECT(ADDRESS($B81+1,BW$38,1,1,"Confirmed Day Zero")))</f>
        <v>#N/A</v>
      </c>
      <c r="BX81" t="e" cm="1">
        <f t="array" aca="1" ref="BX81" ca="1">IF(INDIRECT(ADDRESS($B81+1,BX$38,1,1,"Confirmed Day Zero"))=0,#N/A,INDIRECT(ADDRESS($B81+1,BX$38,1,1,"Confirmed Day Zero")))</f>
        <v>#N/A</v>
      </c>
      <c r="BY81" t="e" cm="1">
        <f t="array" aca="1" ref="BY81" ca="1">IF(INDIRECT(ADDRESS($B81+1,BY$38,1,1,"Confirmed Day Zero"))=0,#N/A,INDIRECT(ADDRESS($B81+1,BY$38,1,1,"Confirmed Day Zero")))</f>
        <v>#N/A</v>
      </c>
      <c r="BZ81" t="e" cm="1">
        <f t="array" aca="1" ref="BZ81" ca="1">IF(INDIRECT(ADDRESS($B81+1,BZ$38,1,1,"Confirmed Day Zero"))=0,#N/A,INDIRECT(ADDRESS($B81+1,BZ$38,1,1,"Confirmed Day Zero")))</f>
        <v>#N/A</v>
      </c>
      <c r="CA81" t="e" cm="1">
        <f t="array" aca="1" ref="CA81" ca="1">IF(INDIRECT(ADDRESS($B81+1,CA$38,1,1,"Confirmed Day Zero"))=0,#N/A,INDIRECT(ADDRESS($B81+1,CA$38,1,1,"Confirmed Day Zero")))</f>
        <v>#N/A</v>
      </c>
      <c r="CB81" t="e" cm="1">
        <f t="array" aca="1" ref="CB81" ca="1">IF(INDIRECT(ADDRESS($B81+1,CB$38,1,1,"Confirmed Day Zero"))=0,#N/A,INDIRECT(ADDRESS($B81+1,CB$38,1,1,"Confirmed Day Zero")))</f>
        <v>#N/A</v>
      </c>
      <c r="CC81" t="e" cm="1">
        <f t="array" aca="1" ref="CC81" ca="1">IF(INDIRECT(ADDRESS($B81+1,CC$38,1,1,"Confirmed Day Zero"))=0,#N/A,INDIRECT(ADDRESS($B81+1,CC$38,1,1,"Confirmed Day Zero")))</f>
        <v>#N/A</v>
      </c>
      <c r="CD81" t="e" cm="1">
        <f t="array" aca="1" ref="CD81" ca="1">IF(INDIRECT(ADDRESS($B81+1,CD$38,1,1,"Confirmed Day Zero"))=0,#N/A,INDIRECT(ADDRESS($B81+1,CD$38,1,1,"Confirmed Day Zero")))</f>
        <v>#N/A</v>
      </c>
      <c r="CE81" t="e" cm="1">
        <f t="array" aca="1" ref="CE81" ca="1">IF(INDIRECT(ADDRESS($B81+1,CE$38,1,1,"Confirmed Day Zero"))=0,#N/A,INDIRECT(ADDRESS($B81+1,CE$38,1,1,"Confirmed Day Zero")))</f>
        <v>#N/A</v>
      </c>
      <c r="CF81" t="e" cm="1">
        <f t="array" aca="1" ref="CF81" ca="1">IF(INDIRECT(ADDRESS($B81+1,CF$38,1,1,"Confirmed Day Zero"))=0,#N/A,INDIRECT(ADDRESS($B81+1,CF$38,1,1,"Confirmed Day Zero")))</f>
        <v>#N/A</v>
      </c>
      <c r="CG81" t="e" cm="1">
        <f t="array" aca="1" ref="CG81" ca="1">IF(INDIRECT(ADDRESS($B81+1,CG$38,1,1,"Confirmed Day Zero"))=0,#N/A,INDIRECT(ADDRESS($B81+1,CG$38,1,1,"Confirmed Day Zero")))</f>
        <v>#N/A</v>
      </c>
      <c r="CH81" t="e" cm="1">
        <f t="array" aca="1" ref="CH81" ca="1">IF(INDIRECT(ADDRESS($B81+1,CH$38,1,1,"Confirmed Day Zero"))=0,#N/A,INDIRECT(ADDRESS($B81+1,CH$38,1,1,"Confirmed Day Zero")))</f>
        <v>#N/A</v>
      </c>
      <c r="CI81" t="e" cm="1">
        <f t="array" aca="1" ref="CI81" ca="1">IF(INDIRECT(ADDRESS($B81+1,CI$38,1,1,"Confirmed Day Zero"))=0,#N/A,INDIRECT(ADDRESS($B81+1,CI$38,1,1,"Confirmed Day Zero")))</f>
        <v>#N/A</v>
      </c>
      <c r="CJ81" t="e" cm="1">
        <f t="array" aca="1" ref="CJ81" ca="1">IF(INDIRECT(ADDRESS($B81+1,CJ$38,1,1,"Confirmed Day Zero"))=0,#N/A,INDIRECT(ADDRESS($B81+1,CJ$38,1,1,"Confirmed Day Zero")))</f>
        <v>#N/A</v>
      </c>
      <c r="CK81" t="e" cm="1">
        <f t="array" aca="1" ref="CK81" ca="1">IF(INDIRECT(ADDRESS($B81+1,CK$38,1,1,"Confirmed Day Zero"))=0,#N/A,INDIRECT(ADDRESS($B81+1,CK$38,1,1,"Confirmed Day Zero")))</f>
        <v>#N/A</v>
      </c>
      <c r="CL81" t="e" cm="1">
        <f t="array" aca="1" ref="CL81" ca="1">IF(INDIRECT(ADDRESS($B81+1,CL$38,1,1,"Confirmed Day Zero"))=0,#N/A,INDIRECT(ADDRESS($B81+1,CL$38,1,1,"Confirmed Day Zero")))</f>
        <v>#N/A</v>
      </c>
      <c r="CM81" t="e" cm="1">
        <f t="array" aca="1" ref="CM81" ca="1">IF(INDIRECT(ADDRESS($B81+1,CM$38,1,1,"Confirmed Day Zero"))=0,#N/A,INDIRECT(ADDRESS($B81+1,CM$38,1,1,"Confirmed Day Zero")))</f>
        <v>#N/A</v>
      </c>
      <c r="CN81" t="e" cm="1">
        <f t="array" aca="1" ref="CN81" ca="1">IF(INDIRECT(ADDRESS($B81+1,CN$38,1,1,"Confirmed Day Zero"))=0,#N/A,INDIRECT(ADDRESS($B81+1,CN$38,1,1,"Confirmed Day Zero")))</f>
        <v>#N/A</v>
      </c>
      <c r="CO81" t="e" cm="1">
        <f t="array" aca="1" ref="CO81" ca="1">IF(INDIRECT(ADDRESS($B81+1,CO$38,1,1,"Confirmed Day Zero"))=0,#N/A,INDIRECT(ADDRESS($B81+1,CO$38,1,1,"Confirmed Day Zero")))</f>
        <v>#N/A</v>
      </c>
      <c r="CP81" t="e" cm="1">
        <f t="array" aca="1" ref="CP81" ca="1">IF(INDIRECT(ADDRESS($B81+1,CP$38,1,1,"Confirmed Day Zero"))=0,#N/A,INDIRECT(ADDRESS($B81+1,CP$38,1,1,"Confirmed Day Zero")))</f>
        <v>#N/A</v>
      </c>
      <c r="CQ81" t="e" cm="1">
        <f t="array" aca="1" ref="CQ81" ca="1">IF(INDIRECT(ADDRESS($B81+1,CQ$38,1,1,"Confirmed Day Zero"))=0,#N/A,INDIRECT(ADDRESS($B81+1,CQ$38,1,1,"Confirmed Day Zero")))</f>
        <v>#N/A</v>
      </c>
      <c r="CR81" t="e" cm="1">
        <f t="array" aca="1" ref="CR81" ca="1">IF(INDIRECT(ADDRESS($B81+1,CR$38,1,1,"Confirmed Day Zero"))=0,#N/A,INDIRECT(ADDRESS($B81+1,CR$38,1,1,"Confirmed Day Zero")))</f>
        <v>#N/A</v>
      </c>
    </row>
    <row r="82" spans="2:96" x14ac:dyDescent="0.25">
      <c r="B82" s="12">
        <f t="shared" si="52"/>
        <v>40</v>
      </c>
      <c r="C82" t="str" cm="1">
        <f t="array" aca="1" ref="C82" ca="1">INDIRECT(ADDRESS($B82+1,1,1,1,"Confirmed Day Zero"))</f>
        <v>US Ohio</v>
      </c>
      <c r="D82" s="1" cm="1">
        <f t="array" aca="1" ref="D82" ca="1">IF(INDIRECT(ADDRESS($B82+1,D$38,1,1,"Confirmed Day Zero"))=0,#N/A,INDIRECT(ADDRESS($B82+1,D$38,1,1,"Confirmed Day Zero")))</f>
        <v>11689100</v>
      </c>
      <c r="E82" cm="1">
        <f t="array" aca="1" ref="E82" ca="1">IF(INDIRECT(ADDRESS($B82+1,E$38,1,1,"Confirmed Day Zero"))=0,#N/A,INDIRECT(ADDRESS($B82+1,E$38,1,1,"Confirmed Day Zero")))</f>
        <v>36</v>
      </c>
      <c r="F82" cm="1">
        <f t="array" aca="1" ref="F82" ca="1">IF(INDIRECT(ADDRESS($B82+1,F$38,1,1,"Confirmed Day Zero"))=0,#N/A,INDIRECT(ADDRESS($B82+1,F$38,1,1,"Confirmed Day Zero")))</f>
        <v>50</v>
      </c>
      <c r="G82" cm="1">
        <f t="array" aca="1" ref="G82" ca="1">IF(INDIRECT(ADDRESS($B82+1,G$38,1,1,"Confirmed Day Zero"))=0,#N/A,INDIRECT(ADDRESS($B82+1,G$38,1,1,"Confirmed Day Zero")))</f>
        <v>67</v>
      </c>
      <c r="H82" cm="1">
        <f t="array" aca="1" ref="H82" ca="1">IF(INDIRECT(ADDRESS($B82+1,H$38,1,1,"Confirmed Day Zero"))=0,#N/A,INDIRECT(ADDRESS($B82+1,H$38,1,1,"Confirmed Day Zero")))</f>
        <v>88</v>
      </c>
      <c r="I82" cm="1">
        <f t="array" aca="1" ref="I82" ca="1">IF(INDIRECT(ADDRESS($B82+1,I$38,1,1,"Confirmed Day Zero"))=0,#N/A,INDIRECT(ADDRESS($B82+1,I$38,1,1,"Confirmed Day Zero")))</f>
        <v>119</v>
      </c>
      <c r="J82" cm="1">
        <f t="array" aca="1" ref="J82" ca="1">IF(INDIRECT(ADDRESS($B82+1,J$38,1,1,"Confirmed Day Zero"))=0,#N/A,INDIRECT(ADDRESS($B82+1,J$38,1,1,"Confirmed Day Zero")))</f>
        <v>169</v>
      </c>
      <c r="K82" cm="1">
        <f t="array" aca="1" ref="K82" ca="1">IF(INDIRECT(ADDRESS($B82+1,K$38,1,1,"Confirmed Day Zero"))=0,#N/A,INDIRECT(ADDRESS($B82+1,K$38,1,1,"Confirmed Day Zero")))</f>
        <v>247</v>
      </c>
      <c r="L82" cm="1">
        <f t="array" aca="1" ref="L82" ca="1">IF(INDIRECT(ADDRESS($B82+1,L$38,1,1,"Confirmed Day Zero"))=0,#N/A,INDIRECT(ADDRESS($B82+1,L$38,1,1,"Confirmed Day Zero")))</f>
        <v>351</v>
      </c>
      <c r="M82" cm="1">
        <f t="array" aca="1" ref="M82" ca="1">IF(INDIRECT(ADDRESS($B82+1,M$38,1,1,"Confirmed Day Zero"))=0,#N/A,INDIRECT(ADDRESS($B82+1,M$38,1,1,"Confirmed Day Zero")))</f>
        <v>442</v>
      </c>
      <c r="N82" cm="1">
        <f t="array" aca="1" ref="N82" ca="1">IF(INDIRECT(ADDRESS($B82+1,N$38,1,1,"Confirmed Day Zero"))=0,#N/A,INDIRECT(ADDRESS($B82+1,N$38,1,1,"Confirmed Day Zero")))</f>
        <v>564</v>
      </c>
      <c r="O82" cm="1">
        <f t="array" aca="1" ref="O82" ca="1">IF(INDIRECT(ADDRESS($B82+1,O$38,1,1,"Confirmed Day Zero"))=0,#N/A,INDIRECT(ADDRESS($B82+1,O$38,1,1,"Confirmed Day Zero")))</f>
        <v>704</v>
      </c>
      <c r="P82" cm="1">
        <f t="array" aca="1" ref="P82" ca="1">IF(INDIRECT(ADDRESS($B82+1,P$38,1,1,"Confirmed Day Zero"))=0,#N/A,INDIRECT(ADDRESS($B82+1,P$38,1,1,"Confirmed Day Zero")))</f>
        <v>867</v>
      </c>
      <c r="Q82" cm="1">
        <f t="array" aca="1" ref="Q82" ca="1">IF(INDIRECT(ADDRESS($B82+1,Q$38,1,1,"Confirmed Day Zero"))=0,#N/A,INDIRECT(ADDRESS($B82+1,Q$38,1,1,"Confirmed Day Zero")))</f>
        <v>1137</v>
      </c>
      <c r="R82" cm="1">
        <f t="array" aca="1" ref="R82" ca="1">IF(INDIRECT(ADDRESS($B82+1,R$38,1,1,"Confirmed Day Zero"))=0,#N/A,INDIRECT(ADDRESS($B82+1,R$38,1,1,"Confirmed Day Zero")))</f>
        <v>1406</v>
      </c>
      <c r="S82" cm="1">
        <f t="array" aca="1" ref="S82" ca="1">IF(INDIRECT(ADDRESS($B82+1,S$38,1,1,"Confirmed Day Zero"))=0,#N/A,INDIRECT(ADDRESS($B82+1,S$38,1,1,"Confirmed Day Zero")))</f>
        <v>1653</v>
      </c>
      <c r="T82" cm="1">
        <f t="array" aca="1" ref="T82" ca="1">IF(INDIRECT(ADDRESS($B82+1,T$38,1,1,"Confirmed Day Zero"))=0,#N/A,INDIRECT(ADDRESS($B82+1,T$38,1,1,"Confirmed Day Zero")))</f>
        <v>1933</v>
      </c>
      <c r="U82" cm="1">
        <f t="array" aca="1" ref="U82" ca="1">IF(INDIRECT(ADDRESS($B82+1,U$38,1,1,"Confirmed Day Zero"))=0,#N/A,INDIRECT(ADDRESS($B82+1,U$38,1,1,"Confirmed Day Zero")))</f>
        <v>2199</v>
      </c>
      <c r="V82" cm="1">
        <f t="array" aca="1" ref="V82" ca="1">IF(INDIRECT(ADDRESS($B82+1,V$38,1,1,"Confirmed Day Zero"))=0,#N/A,INDIRECT(ADDRESS($B82+1,V$38,1,1,"Confirmed Day Zero")))</f>
        <v>2547</v>
      </c>
      <c r="W82" cm="1">
        <f t="array" aca="1" ref="W82" ca="1">IF(INDIRECT(ADDRESS($B82+1,W$38,1,1,"Confirmed Day Zero"))=0,#N/A,INDIRECT(ADDRESS($B82+1,W$38,1,1,"Confirmed Day Zero")))</f>
        <v>2902</v>
      </c>
      <c r="X82" cm="1">
        <f t="array" aca="1" ref="X82" ca="1">IF(INDIRECT(ADDRESS($B82+1,X$38,1,1,"Confirmed Day Zero"))=0,#N/A,INDIRECT(ADDRESS($B82+1,X$38,1,1,"Confirmed Day Zero")))</f>
        <v>3312</v>
      </c>
      <c r="Y82" cm="1">
        <f t="array" aca="1" ref="Y82" ca="1">IF(INDIRECT(ADDRESS($B82+1,Y$38,1,1,"Confirmed Day Zero"))=0,#N/A,INDIRECT(ADDRESS($B82+1,Y$38,1,1,"Confirmed Day Zero")))</f>
        <v>3739</v>
      </c>
      <c r="Z82" cm="1">
        <f t="array" aca="1" ref="Z82" ca="1">IF(INDIRECT(ADDRESS($B82+1,Z$38,1,1,"Confirmed Day Zero"))=0,#N/A,INDIRECT(ADDRESS($B82+1,Z$38,1,1,"Confirmed Day Zero")))</f>
        <v>4043</v>
      </c>
      <c r="AA82" cm="1">
        <f t="array" aca="1" ref="AA82" ca="1">IF(INDIRECT(ADDRESS($B82+1,AA$38,1,1,"Confirmed Day Zero"))=0,#N/A,INDIRECT(ADDRESS($B82+1,AA$38,1,1,"Confirmed Day Zero")))</f>
        <v>4450</v>
      </c>
      <c r="AB82" cm="1">
        <f t="array" aca="1" ref="AB82" ca="1">IF(INDIRECT(ADDRESS($B82+1,AB$38,1,1,"Confirmed Day Zero"))=0,#N/A,INDIRECT(ADDRESS($B82+1,AB$38,1,1,"Confirmed Day Zero")))</f>
        <v>4782</v>
      </c>
      <c r="AC82" cm="1">
        <f t="array" aca="1" ref="AC82" ca="1">IF(INDIRECT(ADDRESS($B82+1,AC$38,1,1,"Confirmed Day Zero"))=0,#N/A,INDIRECT(ADDRESS($B82+1,AC$38,1,1,"Confirmed Day Zero")))</f>
        <v>5148</v>
      </c>
      <c r="AD82" cm="1">
        <f t="array" aca="1" ref="AD82" ca="1">IF(INDIRECT(ADDRESS($B82+1,AD$38,1,1,"Confirmed Day Zero"))=0,#N/A,INDIRECT(ADDRESS($B82+1,AD$38,1,1,"Confirmed Day Zero")))</f>
        <v>5512</v>
      </c>
      <c r="AE82" cm="1">
        <f t="array" aca="1" ref="AE82" ca="1">IF(INDIRECT(ADDRESS($B82+1,AE$38,1,1,"Confirmed Day Zero"))=0,#N/A,INDIRECT(ADDRESS($B82+1,AE$38,1,1,"Confirmed Day Zero")))</f>
        <v>5836</v>
      </c>
      <c r="AF82" cm="1">
        <f t="array" aca="1" ref="AF82" ca="1">IF(INDIRECT(ADDRESS($B82+1,AF$38,1,1,"Confirmed Day Zero"))=0,#N/A,INDIRECT(ADDRESS($B82+1,AF$38,1,1,"Confirmed Day Zero")))</f>
        <v>6187</v>
      </c>
      <c r="AG82" cm="1">
        <f t="array" aca="1" ref="AG82" ca="1">IF(INDIRECT(ADDRESS($B82+1,AG$38,1,1,"Confirmed Day Zero"))=0,#N/A,INDIRECT(ADDRESS($B82+1,AG$38,1,1,"Confirmed Day Zero")))</f>
        <v>6604</v>
      </c>
      <c r="AH82" cm="1">
        <f t="array" aca="1" ref="AH82" ca="1">IF(INDIRECT(ADDRESS($B82+1,AH$38,1,1,"Confirmed Day Zero"))=0,#N/A,INDIRECT(ADDRESS($B82+1,AH$38,1,1,"Confirmed Day Zero")))</f>
        <v>6975</v>
      </c>
      <c r="AI82" cm="1">
        <f t="array" aca="1" ref="AI82" ca="1">IF(INDIRECT(ADDRESS($B82+1,AI$38,1,1,"Confirmed Day Zero"))=0,#N/A,INDIRECT(ADDRESS($B82+1,AI$38,1,1,"Confirmed Day Zero")))</f>
        <v>7153</v>
      </c>
      <c r="AJ82" cm="1">
        <f t="array" aca="1" ref="AJ82" ca="1">IF(INDIRECT(ADDRESS($B82+1,AJ$38,1,1,"Confirmed Day Zero"))=0,#N/A,INDIRECT(ADDRESS($B82+1,AJ$38,1,1,"Confirmed Day Zero")))</f>
        <v>7791</v>
      </c>
      <c r="AK82" cm="1">
        <f t="array" aca="1" ref="AK82" ca="1">IF(INDIRECT(ADDRESS($B82+1,AK$38,1,1,"Confirmed Day Zero"))=0,#N/A,INDIRECT(ADDRESS($B82+1,AK$38,1,1,"Confirmed Day Zero")))</f>
        <v>8414</v>
      </c>
      <c r="AL82" cm="1">
        <f t="array" aca="1" ref="AL82" ca="1">IF(INDIRECT(ADDRESS($B82+1,AL$38,1,1,"Confirmed Day Zero"))=0,#N/A,INDIRECT(ADDRESS($B82+1,AL$38,1,1,"Confirmed Day Zero")))</f>
        <v>8858</v>
      </c>
      <c r="AM82" t="e" cm="1">
        <f t="array" aca="1" ref="AM82" ca="1">IF(INDIRECT(ADDRESS($B82+1,AM$38,1,1,"Confirmed Day Zero"))=0,#N/A,INDIRECT(ADDRESS($B82+1,AM$38,1,1,"Confirmed Day Zero")))</f>
        <v>#N/A</v>
      </c>
      <c r="AN82" t="e" cm="1">
        <f t="array" aca="1" ref="AN82" ca="1">IF(INDIRECT(ADDRESS($B82+1,AN$38,1,1,"Confirmed Day Zero"))=0,#N/A,INDIRECT(ADDRESS($B82+1,AN$38,1,1,"Confirmed Day Zero")))</f>
        <v>#N/A</v>
      </c>
      <c r="AO82" t="e" cm="1">
        <f t="array" aca="1" ref="AO82" ca="1">IF(INDIRECT(ADDRESS($B82+1,AO$38,1,1,"Confirmed Day Zero"))=0,#N/A,INDIRECT(ADDRESS($B82+1,AO$38,1,1,"Confirmed Day Zero")))</f>
        <v>#N/A</v>
      </c>
      <c r="AP82" t="e" cm="1">
        <f t="array" aca="1" ref="AP82" ca="1">IF(INDIRECT(ADDRESS($B82+1,AP$38,1,1,"Confirmed Day Zero"))=0,#N/A,INDIRECT(ADDRESS($B82+1,AP$38,1,1,"Confirmed Day Zero")))</f>
        <v>#N/A</v>
      </c>
      <c r="AQ82" t="e" cm="1">
        <f t="array" aca="1" ref="AQ82" ca="1">IF(INDIRECT(ADDRESS($B82+1,AQ$38,1,1,"Confirmed Day Zero"))=0,#N/A,INDIRECT(ADDRESS($B82+1,AQ$38,1,1,"Confirmed Day Zero")))</f>
        <v>#N/A</v>
      </c>
      <c r="AR82" t="e" cm="1">
        <f t="array" aca="1" ref="AR82" ca="1">IF(INDIRECT(ADDRESS($B82+1,AR$38,1,1,"Confirmed Day Zero"))=0,#N/A,INDIRECT(ADDRESS($B82+1,AR$38,1,1,"Confirmed Day Zero")))</f>
        <v>#N/A</v>
      </c>
      <c r="AS82" t="e" cm="1">
        <f t="array" aca="1" ref="AS82" ca="1">IF(INDIRECT(ADDRESS($B82+1,AS$38,1,1,"Confirmed Day Zero"))=0,#N/A,INDIRECT(ADDRESS($B82+1,AS$38,1,1,"Confirmed Day Zero")))</f>
        <v>#N/A</v>
      </c>
      <c r="AT82" t="e" cm="1">
        <f t="array" aca="1" ref="AT82" ca="1">IF(INDIRECT(ADDRESS($B82+1,AT$38,1,1,"Confirmed Day Zero"))=0,#N/A,INDIRECT(ADDRESS($B82+1,AT$38,1,1,"Confirmed Day Zero")))</f>
        <v>#N/A</v>
      </c>
      <c r="AU82" t="e" cm="1">
        <f t="array" aca="1" ref="AU82" ca="1">IF(INDIRECT(ADDRESS($B82+1,AU$38,1,1,"Confirmed Day Zero"))=0,#N/A,INDIRECT(ADDRESS($B82+1,AU$38,1,1,"Confirmed Day Zero")))</f>
        <v>#N/A</v>
      </c>
      <c r="AV82" t="e" cm="1">
        <f t="array" aca="1" ref="AV82" ca="1">IF(INDIRECT(ADDRESS($B82+1,AV$38,1,1,"Confirmed Day Zero"))=0,#N/A,INDIRECT(ADDRESS($B82+1,AV$38,1,1,"Confirmed Day Zero")))</f>
        <v>#N/A</v>
      </c>
      <c r="AW82" t="e" cm="1">
        <f t="array" aca="1" ref="AW82" ca="1">IF(INDIRECT(ADDRESS($B82+1,AW$38,1,1,"Confirmed Day Zero"))=0,#N/A,INDIRECT(ADDRESS($B82+1,AW$38,1,1,"Confirmed Day Zero")))</f>
        <v>#N/A</v>
      </c>
      <c r="AX82" t="e" cm="1">
        <f t="array" aca="1" ref="AX82" ca="1">IF(INDIRECT(ADDRESS($B82+1,AX$38,1,1,"Confirmed Day Zero"))=0,#N/A,INDIRECT(ADDRESS($B82+1,AX$38,1,1,"Confirmed Day Zero")))</f>
        <v>#N/A</v>
      </c>
      <c r="AY82" t="e" cm="1">
        <f t="array" aca="1" ref="AY82" ca="1">IF(INDIRECT(ADDRESS($B82+1,AY$38,1,1,"Confirmed Day Zero"))=0,#N/A,INDIRECT(ADDRESS($B82+1,AY$38,1,1,"Confirmed Day Zero")))</f>
        <v>#N/A</v>
      </c>
      <c r="AZ82" t="e" cm="1">
        <f t="array" aca="1" ref="AZ82" ca="1">IF(INDIRECT(ADDRESS($B82+1,AZ$38,1,1,"Confirmed Day Zero"))=0,#N/A,INDIRECT(ADDRESS($B82+1,AZ$38,1,1,"Confirmed Day Zero")))</f>
        <v>#N/A</v>
      </c>
      <c r="BA82" t="e" cm="1">
        <f t="array" aca="1" ref="BA82" ca="1">IF(INDIRECT(ADDRESS($B82+1,BA$38,1,1,"Confirmed Day Zero"))=0,#N/A,INDIRECT(ADDRESS($B82+1,BA$38,1,1,"Confirmed Day Zero")))</f>
        <v>#N/A</v>
      </c>
      <c r="BB82" t="e" cm="1">
        <f t="array" aca="1" ref="BB82" ca="1">IF(INDIRECT(ADDRESS($B82+1,BB$38,1,1,"Confirmed Day Zero"))=0,#N/A,INDIRECT(ADDRESS($B82+1,BB$38,1,1,"Confirmed Day Zero")))</f>
        <v>#N/A</v>
      </c>
      <c r="BC82" t="e" cm="1">
        <f t="array" aca="1" ref="BC82" ca="1">IF(INDIRECT(ADDRESS($B82+1,BC$38,1,1,"Confirmed Day Zero"))=0,#N/A,INDIRECT(ADDRESS($B82+1,BC$38,1,1,"Confirmed Day Zero")))</f>
        <v>#N/A</v>
      </c>
      <c r="BD82" t="e" cm="1">
        <f t="array" aca="1" ref="BD82" ca="1">IF(INDIRECT(ADDRESS($B82+1,BD$38,1,1,"Confirmed Day Zero"))=0,#N/A,INDIRECT(ADDRESS($B82+1,BD$38,1,1,"Confirmed Day Zero")))</f>
        <v>#N/A</v>
      </c>
      <c r="BE82" t="e" cm="1">
        <f t="array" aca="1" ref="BE82" ca="1">IF(INDIRECT(ADDRESS($B82+1,BE$38,1,1,"Confirmed Day Zero"))=0,#N/A,INDIRECT(ADDRESS($B82+1,BE$38,1,1,"Confirmed Day Zero")))</f>
        <v>#N/A</v>
      </c>
      <c r="BF82" t="e" cm="1">
        <f t="array" aca="1" ref="BF82" ca="1">IF(INDIRECT(ADDRESS($B82+1,BF$38,1,1,"Confirmed Day Zero"))=0,#N/A,INDIRECT(ADDRESS($B82+1,BF$38,1,1,"Confirmed Day Zero")))</f>
        <v>#N/A</v>
      </c>
      <c r="BG82" t="e" cm="1">
        <f t="array" aca="1" ref="BG82" ca="1">IF(INDIRECT(ADDRESS($B82+1,BG$38,1,1,"Confirmed Day Zero"))=0,#N/A,INDIRECT(ADDRESS($B82+1,BG$38,1,1,"Confirmed Day Zero")))</f>
        <v>#N/A</v>
      </c>
      <c r="BH82" t="e" cm="1">
        <f t="array" aca="1" ref="BH82" ca="1">IF(INDIRECT(ADDRESS($B82+1,BH$38,1,1,"Confirmed Day Zero"))=0,#N/A,INDIRECT(ADDRESS($B82+1,BH$38,1,1,"Confirmed Day Zero")))</f>
        <v>#N/A</v>
      </c>
      <c r="BI82" t="e" cm="1">
        <f t="array" aca="1" ref="BI82" ca="1">IF(INDIRECT(ADDRESS($B82+1,BI$38,1,1,"Confirmed Day Zero"))=0,#N/A,INDIRECT(ADDRESS($B82+1,BI$38,1,1,"Confirmed Day Zero")))</f>
        <v>#N/A</v>
      </c>
      <c r="BJ82" t="e" cm="1">
        <f t="array" aca="1" ref="BJ82" ca="1">IF(INDIRECT(ADDRESS($B82+1,BJ$38,1,1,"Confirmed Day Zero"))=0,#N/A,INDIRECT(ADDRESS($B82+1,BJ$38,1,1,"Confirmed Day Zero")))</f>
        <v>#N/A</v>
      </c>
      <c r="BK82" t="e" cm="1">
        <f t="array" aca="1" ref="BK82" ca="1">IF(INDIRECT(ADDRESS($B82+1,BK$38,1,1,"Confirmed Day Zero"))=0,#N/A,INDIRECT(ADDRESS($B82+1,BK$38,1,1,"Confirmed Day Zero")))</f>
        <v>#N/A</v>
      </c>
      <c r="BL82" t="e" cm="1">
        <f t="array" aca="1" ref="BL82" ca="1">IF(INDIRECT(ADDRESS($B82+1,BL$38,1,1,"Confirmed Day Zero"))=0,#N/A,INDIRECT(ADDRESS($B82+1,BL$38,1,1,"Confirmed Day Zero")))</f>
        <v>#N/A</v>
      </c>
      <c r="BM82" t="e" cm="1">
        <f t="array" aca="1" ref="BM82" ca="1">IF(INDIRECT(ADDRESS($B82+1,BM$38,1,1,"Confirmed Day Zero"))=0,#N/A,INDIRECT(ADDRESS($B82+1,BM$38,1,1,"Confirmed Day Zero")))</f>
        <v>#N/A</v>
      </c>
      <c r="BN82" t="e" cm="1">
        <f t="array" aca="1" ref="BN82" ca="1">IF(INDIRECT(ADDRESS($B82+1,BN$38,1,1,"Confirmed Day Zero"))=0,#N/A,INDIRECT(ADDRESS($B82+1,BN$38,1,1,"Confirmed Day Zero")))</f>
        <v>#N/A</v>
      </c>
      <c r="BO82" t="e" cm="1">
        <f t="array" aca="1" ref="BO82" ca="1">IF(INDIRECT(ADDRESS($B82+1,BO$38,1,1,"Confirmed Day Zero"))=0,#N/A,INDIRECT(ADDRESS($B82+1,BO$38,1,1,"Confirmed Day Zero")))</f>
        <v>#N/A</v>
      </c>
      <c r="BP82" t="e" cm="1">
        <f t="array" aca="1" ref="BP82" ca="1">IF(INDIRECT(ADDRESS($B82+1,BP$38,1,1,"Confirmed Day Zero"))=0,#N/A,INDIRECT(ADDRESS($B82+1,BP$38,1,1,"Confirmed Day Zero")))</f>
        <v>#N/A</v>
      </c>
      <c r="BQ82" t="e" cm="1">
        <f t="array" aca="1" ref="BQ82" ca="1">IF(INDIRECT(ADDRESS($B82+1,BQ$38,1,1,"Confirmed Day Zero"))=0,#N/A,INDIRECT(ADDRESS($B82+1,BQ$38,1,1,"Confirmed Day Zero")))</f>
        <v>#N/A</v>
      </c>
      <c r="BR82" t="e" cm="1">
        <f t="array" aca="1" ref="BR82" ca="1">IF(INDIRECT(ADDRESS($B82+1,BR$38,1,1,"Confirmed Day Zero"))=0,#N/A,INDIRECT(ADDRESS($B82+1,BR$38,1,1,"Confirmed Day Zero")))</f>
        <v>#N/A</v>
      </c>
      <c r="BS82" t="e" cm="1">
        <f t="array" aca="1" ref="BS82" ca="1">IF(INDIRECT(ADDRESS($B82+1,BS$38,1,1,"Confirmed Day Zero"))=0,#N/A,INDIRECT(ADDRESS($B82+1,BS$38,1,1,"Confirmed Day Zero")))</f>
        <v>#N/A</v>
      </c>
      <c r="BT82" t="e" cm="1">
        <f t="array" aca="1" ref="BT82" ca="1">IF(INDIRECT(ADDRESS($B82+1,BT$38,1,1,"Confirmed Day Zero"))=0,#N/A,INDIRECT(ADDRESS($B82+1,BT$38,1,1,"Confirmed Day Zero")))</f>
        <v>#N/A</v>
      </c>
      <c r="BU82" t="e" cm="1">
        <f t="array" aca="1" ref="BU82" ca="1">IF(INDIRECT(ADDRESS($B82+1,BU$38,1,1,"Confirmed Day Zero"))=0,#N/A,INDIRECT(ADDRESS($B82+1,BU$38,1,1,"Confirmed Day Zero")))</f>
        <v>#N/A</v>
      </c>
      <c r="BV82" t="e" cm="1">
        <f t="array" aca="1" ref="BV82" ca="1">IF(INDIRECT(ADDRESS($B82+1,BV$38,1,1,"Confirmed Day Zero"))=0,#N/A,INDIRECT(ADDRESS($B82+1,BV$38,1,1,"Confirmed Day Zero")))</f>
        <v>#N/A</v>
      </c>
      <c r="BW82" t="e" cm="1">
        <f t="array" aca="1" ref="BW82" ca="1">IF(INDIRECT(ADDRESS($B82+1,BW$38,1,1,"Confirmed Day Zero"))=0,#N/A,INDIRECT(ADDRESS($B82+1,BW$38,1,1,"Confirmed Day Zero")))</f>
        <v>#N/A</v>
      </c>
      <c r="BX82" t="e" cm="1">
        <f t="array" aca="1" ref="BX82" ca="1">IF(INDIRECT(ADDRESS($B82+1,BX$38,1,1,"Confirmed Day Zero"))=0,#N/A,INDIRECT(ADDRESS($B82+1,BX$38,1,1,"Confirmed Day Zero")))</f>
        <v>#N/A</v>
      </c>
      <c r="BY82" t="e" cm="1">
        <f t="array" aca="1" ref="BY82" ca="1">IF(INDIRECT(ADDRESS($B82+1,BY$38,1,1,"Confirmed Day Zero"))=0,#N/A,INDIRECT(ADDRESS($B82+1,BY$38,1,1,"Confirmed Day Zero")))</f>
        <v>#N/A</v>
      </c>
      <c r="BZ82" t="e" cm="1">
        <f t="array" aca="1" ref="BZ82" ca="1">IF(INDIRECT(ADDRESS($B82+1,BZ$38,1,1,"Confirmed Day Zero"))=0,#N/A,INDIRECT(ADDRESS($B82+1,BZ$38,1,1,"Confirmed Day Zero")))</f>
        <v>#N/A</v>
      </c>
      <c r="CA82" t="e" cm="1">
        <f t="array" aca="1" ref="CA82" ca="1">IF(INDIRECT(ADDRESS($B82+1,CA$38,1,1,"Confirmed Day Zero"))=0,#N/A,INDIRECT(ADDRESS($B82+1,CA$38,1,1,"Confirmed Day Zero")))</f>
        <v>#N/A</v>
      </c>
      <c r="CB82" t="e" cm="1">
        <f t="array" aca="1" ref="CB82" ca="1">IF(INDIRECT(ADDRESS($B82+1,CB$38,1,1,"Confirmed Day Zero"))=0,#N/A,INDIRECT(ADDRESS($B82+1,CB$38,1,1,"Confirmed Day Zero")))</f>
        <v>#N/A</v>
      </c>
      <c r="CC82" t="e" cm="1">
        <f t="array" aca="1" ref="CC82" ca="1">IF(INDIRECT(ADDRESS($B82+1,CC$38,1,1,"Confirmed Day Zero"))=0,#N/A,INDIRECT(ADDRESS($B82+1,CC$38,1,1,"Confirmed Day Zero")))</f>
        <v>#N/A</v>
      </c>
      <c r="CD82" t="e" cm="1">
        <f t="array" aca="1" ref="CD82" ca="1">IF(INDIRECT(ADDRESS($B82+1,CD$38,1,1,"Confirmed Day Zero"))=0,#N/A,INDIRECT(ADDRESS($B82+1,CD$38,1,1,"Confirmed Day Zero")))</f>
        <v>#N/A</v>
      </c>
      <c r="CE82" t="e" cm="1">
        <f t="array" aca="1" ref="CE82" ca="1">IF(INDIRECT(ADDRESS($B82+1,CE$38,1,1,"Confirmed Day Zero"))=0,#N/A,INDIRECT(ADDRESS($B82+1,CE$38,1,1,"Confirmed Day Zero")))</f>
        <v>#N/A</v>
      </c>
      <c r="CF82" t="e" cm="1">
        <f t="array" aca="1" ref="CF82" ca="1">IF(INDIRECT(ADDRESS($B82+1,CF$38,1,1,"Confirmed Day Zero"))=0,#N/A,INDIRECT(ADDRESS($B82+1,CF$38,1,1,"Confirmed Day Zero")))</f>
        <v>#N/A</v>
      </c>
      <c r="CG82" t="e" cm="1">
        <f t="array" aca="1" ref="CG82" ca="1">IF(INDIRECT(ADDRESS($B82+1,CG$38,1,1,"Confirmed Day Zero"))=0,#N/A,INDIRECT(ADDRESS($B82+1,CG$38,1,1,"Confirmed Day Zero")))</f>
        <v>#N/A</v>
      </c>
      <c r="CH82" t="e" cm="1">
        <f t="array" aca="1" ref="CH82" ca="1">IF(INDIRECT(ADDRESS($B82+1,CH$38,1,1,"Confirmed Day Zero"))=0,#N/A,INDIRECT(ADDRESS($B82+1,CH$38,1,1,"Confirmed Day Zero")))</f>
        <v>#N/A</v>
      </c>
      <c r="CI82" t="e" cm="1">
        <f t="array" aca="1" ref="CI82" ca="1">IF(INDIRECT(ADDRESS($B82+1,CI$38,1,1,"Confirmed Day Zero"))=0,#N/A,INDIRECT(ADDRESS($B82+1,CI$38,1,1,"Confirmed Day Zero")))</f>
        <v>#N/A</v>
      </c>
      <c r="CJ82" t="e" cm="1">
        <f t="array" aca="1" ref="CJ82" ca="1">IF(INDIRECT(ADDRESS($B82+1,CJ$38,1,1,"Confirmed Day Zero"))=0,#N/A,INDIRECT(ADDRESS($B82+1,CJ$38,1,1,"Confirmed Day Zero")))</f>
        <v>#N/A</v>
      </c>
      <c r="CK82" t="e" cm="1">
        <f t="array" aca="1" ref="CK82" ca="1">IF(INDIRECT(ADDRESS($B82+1,CK$38,1,1,"Confirmed Day Zero"))=0,#N/A,INDIRECT(ADDRESS($B82+1,CK$38,1,1,"Confirmed Day Zero")))</f>
        <v>#N/A</v>
      </c>
      <c r="CL82" t="e" cm="1">
        <f t="array" aca="1" ref="CL82" ca="1">IF(INDIRECT(ADDRESS($B82+1,CL$38,1,1,"Confirmed Day Zero"))=0,#N/A,INDIRECT(ADDRESS($B82+1,CL$38,1,1,"Confirmed Day Zero")))</f>
        <v>#N/A</v>
      </c>
      <c r="CM82" t="e" cm="1">
        <f t="array" aca="1" ref="CM82" ca="1">IF(INDIRECT(ADDRESS($B82+1,CM$38,1,1,"Confirmed Day Zero"))=0,#N/A,INDIRECT(ADDRESS($B82+1,CM$38,1,1,"Confirmed Day Zero")))</f>
        <v>#N/A</v>
      </c>
      <c r="CN82" t="e" cm="1">
        <f t="array" aca="1" ref="CN82" ca="1">IF(INDIRECT(ADDRESS($B82+1,CN$38,1,1,"Confirmed Day Zero"))=0,#N/A,INDIRECT(ADDRESS($B82+1,CN$38,1,1,"Confirmed Day Zero")))</f>
        <v>#N/A</v>
      </c>
      <c r="CO82" t="e" cm="1">
        <f t="array" aca="1" ref="CO82" ca="1">IF(INDIRECT(ADDRESS($B82+1,CO$38,1,1,"Confirmed Day Zero"))=0,#N/A,INDIRECT(ADDRESS($B82+1,CO$38,1,1,"Confirmed Day Zero")))</f>
        <v>#N/A</v>
      </c>
      <c r="CP82" t="e" cm="1">
        <f t="array" aca="1" ref="CP82" ca="1">IF(INDIRECT(ADDRESS($B82+1,CP$38,1,1,"Confirmed Day Zero"))=0,#N/A,INDIRECT(ADDRESS($B82+1,CP$38,1,1,"Confirmed Day Zero")))</f>
        <v>#N/A</v>
      </c>
      <c r="CQ82" t="e" cm="1">
        <f t="array" aca="1" ref="CQ82" ca="1">IF(INDIRECT(ADDRESS($B82+1,CQ$38,1,1,"Confirmed Day Zero"))=0,#N/A,INDIRECT(ADDRESS($B82+1,CQ$38,1,1,"Confirmed Day Zero")))</f>
        <v>#N/A</v>
      </c>
      <c r="CR82" t="e" cm="1">
        <f t="array" aca="1" ref="CR82" ca="1">IF(INDIRECT(ADDRESS($B82+1,CR$38,1,1,"Confirmed Day Zero"))=0,#N/A,INDIRECT(ADDRESS($B82+1,CR$38,1,1,"Confirmed Day Zero")))</f>
        <v>#N/A</v>
      </c>
    </row>
    <row r="83" spans="2:96" x14ac:dyDescent="0.25">
      <c r="B83" s="12">
        <f t="shared" si="52"/>
        <v>41</v>
      </c>
      <c r="C83" t="str" cm="1">
        <f t="array" aca="1" ref="C83" ca="1">INDIRECT(ADDRESS($B83+1,1,1,1,"Confirmed Day Zero"))</f>
        <v>US Oklahoma</v>
      </c>
      <c r="D83" s="1" cm="1">
        <f t="array" aca="1" ref="D83" ca="1">IF(INDIRECT(ADDRESS($B83+1,D$38,1,1,"Confirmed Day Zero"))=0,#N/A,INDIRECT(ADDRESS($B83+1,D$38,1,1,"Confirmed Day Zero")))</f>
        <v>3956971</v>
      </c>
      <c r="E83" cm="1">
        <f t="array" aca="1" ref="E83" ca="1">IF(INDIRECT(ADDRESS($B83+1,E$38,1,1,"Confirmed Day Zero"))=0,#N/A,INDIRECT(ADDRESS($B83+1,E$38,1,1,"Confirmed Day Zero")))</f>
        <v>44</v>
      </c>
      <c r="F83" cm="1">
        <f t="array" aca="1" ref="F83" ca="1">IF(INDIRECT(ADDRESS($B83+1,F$38,1,1,"Confirmed Day Zero"))=0,#N/A,INDIRECT(ADDRESS($B83+1,F$38,1,1,"Confirmed Day Zero")))</f>
        <v>49</v>
      </c>
      <c r="G83" cm="1">
        <f t="array" aca="1" ref="G83" ca="1">IF(INDIRECT(ADDRESS($B83+1,G$38,1,1,"Confirmed Day Zero"))=0,#N/A,INDIRECT(ADDRESS($B83+1,G$38,1,1,"Confirmed Day Zero")))</f>
        <v>53</v>
      </c>
      <c r="H83" cm="1">
        <f t="array" aca="1" ref="H83" ca="1">IF(INDIRECT(ADDRESS($B83+1,H$38,1,1,"Confirmed Day Zero"))=0,#N/A,INDIRECT(ADDRESS($B83+1,H$38,1,1,"Confirmed Day Zero")))</f>
        <v>67</v>
      </c>
      <c r="I83" cm="1">
        <f t="array" aca="1" ref="I83" ca="1">IF(INDIRECT(ADDRESS($B83+1,I$38,1,1,"Confirmed Day Zero"))=0,#N/A,INDIRECT(ADDRESS($B83+1,I$38,1,1,"Confirmed Day Zero")))</f>
        <v>81</v>
      </c>
      <c r="J83" cm="1">
        <f t="array" aca="1" ref="J83" ca="1">IF(INDIRECT(ADDRESS($B83+1,J$38,1,1,"Confirmed Day Zero"))=0,#N/A,INDIRECT(ADDRESS($B83+1,J$38,1,1,"Confirmed Day Zero")))</f>
        <v>106</v>
      </c>
      <c r="K83" cm="1">
        <f t="array" aca="1" ref="K83" ca="1">IF(INDIRECT(ADDRESS($B83+1,K$38,1,1,"Confirmed Day Zero"))=0,#N/A,INDIRECT(ADDRESS($B83+1,K$38,1,1,"Confirmed Day Zero")))</f>
        <v>164</v>
      </c>
      <c r="L83" cm="1">
        <f t="array" aca="1" ref="L83" ca="1">IF(INDIRECT(ADDRESS($B83+1,L$38,1,1,"Confirmed Day Zero"))=0,#N/A,INDIRECT(ADDRESS($B83+1,L$38,1,1,"Confirmed Day Zero")))</f>
        <v>248</v>
      </c>
      <c r="M83" cm="1">
        <f t="array" aca="1" ref="M83" ca="1">IF(INDIRECT(ADDRESS($B83+1,M$38,1,1,"Confirmed Day Zero"))=0,#N/A,INDIRECT(ADDRESS($B83+1,M$38,1,1,"Confirmed Day Zero")))</f>
        <v>322</v>
      </c>
      <c r="N83" cm="1">
        <f t="array" aca="1" ref="N83" ca="1">IF(INDIRECT(ADDRESS($B83+1,N$38,1,1,"Confirmed Day Zero"))=0,#N/A,INDIRECT(ADDRESS($B83+1,N$38,1,1,"Confirmed Day Zero")))</f>
        <v>377</v>
      </c>
      <c r="O83" cm="1">
        <f t="array" aca="1" ref="O83" ca="1">IF(INDIRECT(ADDRESS($B83+1,O$38,1,1,"Confirmed Day Zero"))=0,#N/A,INDIRECT(ADDRESS($B83+1,O$38,1,1,"Confirmed Day Zero")))</f>
        <v>429</v>
      </c>
      <c r="P83" cm="1">
        <f t="array" aca="1" ref="P83" ca="1">IF(INDIRECT(ADDRESS($B83+1,P$38,1,1,"Confirmed Day Zero"))=0,#N/A,INDIRECT(ADDRESS($B83+1,P$38,1,1,"Confirmed Day Zero")))</f>
        <v>481</v>
      </c>
      <c r="Q83" cm="1">
        <f t="array" aca="1" ref="Q83" ca="1">IF(INDIRECT(ADDRESS($B83+1,Q$38,1,1,"Confirmed Day Zero"))=0,#N/A,INDIRECT(ADDRESS($B83+1,Q$38,1,1,"Confirmed Day Zero")))</f>
        <v>565</v>
      </c>
      <c r="R83" cm="1">
        <f t="array" aca="1" ref="R83" ca="1">IF(INDIRECT(ADDRESS($B83+1,R$38,1,1,"Confirmed Day Zero"))=0,#N/A,INDIRECT(ADDRESS($B83+1,R$38,1,1,"Confirmed Day Zero")))</f>
        <v>719</v>
      </c>
      <c r="S83" cm="1">
        <f t="array" aca="1" ref="S83" ca="1">IF(INDIRECT(ADDRESS($B83+1,S$38,1,1,"Confirmed Day Zero"))=0,#N/A,INDIRECT(ADDRESS($B83+1,S$38,1,1,"Confirmed Day Zero")))</f>
        <v>879</v>
      </c>
      <c r="T83" cm="1">
        <f t="array" aca="1" ref="T83" ca="1">IF(INDIRECT(ADDRESS($B83+1,T$38,1,1,"Confirmed Day Zero"))=0,#N/A,INDIRECT(ADDRESS($B83+1,T$38,1,1,"Confirmed Day Zero")))</f>
        <v>988</v>
      </c>
      <c r="U83" cm="1">
        <f t="array" aca="1" ref="U83" ca="1">IF(INDIRECT(ADDRESS($B83+1,U$38,1,1,"Confirmed Day Zero"))=0,#N/A,INDIRECT(ADDRESS($B83+1,U$38,1,1,"Confirmed Day Zero")))</f>
        <v>1159</v>
      </c>
      <c r="V83" cm="1">
        <f t="array" aca="1" ref="V83" ca="1">IF(INDIRECT(ADDRESS($B83+1,V$38,1,1,"Confirmed Day Zero"))=0,#N/A,INDIRECT(ADDRESS($B83+1,V$38,1,1,"Confirmed Day Zero")))</f>
        <v>1252</v>
      </c>
      <c r="W83" cm="1">
        <f t="array" aca="1" ref="W83" ca="1">IF(INDIRECT(ADDRESS($B83+1,W$38,1,1,"Confirmed Day Zero"))=0,#N/A,INDIRECT(ADDRESS($B83+1,W$38,1,1,"Confirmed Day Zero")))</f>
        <v>1327</v>
      </c>
      <c r="X83" cm="1">
        <f t="array" aca="1" ref="X83" ca="1">IF(INDIRECT(ADDRESS($B83+1,X$38,1,1,"Confirmed Day Zero"))=0,#N/A,INDIRECT(ADDRESS($B83+1,X$38,1,1,"Confirmed Day Zero")))</f>
        <v>1472</v>
      </c>
      <c r="Y83" cm="1">
        <f t="array" aca="1" ref="Y83" ca="1">IF(INDIRECT(ADDRESS($B83+1,Y$38,1,1,"Confirmed Day Zero"))=0,#N/A,INDIRECT(ADDRESS($B83+1,Y$38,1,1,"Confirmed Day Zero")))</f>
        <v>1524</v>
      </c>
      <c r="Z83" cm="1">
        <f t="array" aca="1" ref="Z83" ca="1">IF(INDIRECT(ADDRESS($B83+1,Z$38,1,1,"Confirmed Day Zero"))=0,#N/A,INDIRECT(ADDRESS($B83+1,Z$38,1,1,"Confirmed Day Zero")))</f>
        <v>1684</v>
      </c>
      <c r="AA83" cm="1">
        <f t="array" aca="1" ref="AA83" ca="1">IF(INDIRECT(ADDRESS($B83+1,AA$38,1,1,"Confirmed Day Zero"))=0,#N/A,INDIRECT(ADDRESS($B83+1,AA$38,1,1,"Confirmed Day Zero")))</f>
        <v>1794</v>
      </c>
      <c r="AB83" cm="1">
        <f t="array" aca="1" ref="AB83" ca="1">IF(INDIRECT(ADDRESS($B83+1,AB$38,1,1,"Confirmed Day Zero"))=0,#N/A,INDIRECT(ADDRESS($B83+1,AB$38,1,1,"Confirmed Day Zero")))</f>
        <v>1868</v>
      </c>
      <c r="AC83" cm="1">
        <f t="array" aca="1" ref="AC83" ca="1">IF(INDIRECT(ADDRESS($B83+1,AC$38,1,1,"Confirmed Day Zero"))=0,#N/A,INDIRECT(ADDRESS($B83+1,AC$38,1,1,"Confirmed Day Zero")))</f>
        <v>1970</v>
      </c>
      <c r="AD83" cm="1">
        <f t="array" aca="1" ref="AD83" ca="1">IF(INDIRECT(ADDRESS($B83+1,AD$38,1,1,"Confirmed Day Zero"))=0,#N/A,INDIRECT(ADDRESS($B83+1,AD$38,1,1,"Confirmed Day Zero")))</f>
        <v>2069</v>
      </c>
      <c r="AE83" cm="1">
        <f t="array" aca="1" ref="AE83" ca="1">IF(INDIRECT(ADDRESS($B83+1,AE$38,1,1,"Confirmed Day Zero"))=0,#N/A,INDIRECT(ADDRESS($B83+1,AE$38,1,1,"Confirmed Day Zero")))</f>
        <v>2184</v>
      </c>
      <c r="AF83" cm="1">
        <f t="array" aca="1" ref="AF83" ca="1">IF(INDIRECT(ADDRESS($B83+1,AF$38,1,1,"Confirmed Day Zero"))=0,#N/A,INDIRECT(ADDRESS($B83+1,AF$38,1,1,"Confirmed Day Zero")))</f>
        <v>2263</v>
      </c>
      <c r="AG83" cm="1">
        <f t="array" aca="1" ref="AG83" ca="1">IF(INDIRECT(ADDRESS($B83+1,AG$38,1,1,"Confirmed Day Zero"))=0,#N/A,INDIRECT(ADDRESS($B83+1,AG$38,1,1,"Confirmed Day Zero")))</f>
        <v>2357</v>
      </c>
      <c r="AH83" cm="1">
        <f t="array" aca="1" ref="AH83" ca="1">IF(INDIRECT(ADDRESS($B83+1,AH$38,1,1,"Confirmed Day Zero"))=0,#N/A,INDIRECT(ADDRESS($B83+1,AH$38,1,1,"Confirmed Day Zero")))</f>
        <v>2465</v>
      </c>
      <c r="AI83" t="e" cm="1">
        <f t="array" aca="1" ref="AI83" ca="1">IF(INDIRECT(ADDRESS($B83+1,AI$38,1,1,"Confirmed Day Zero"))=0,#N/A,INDIRECT(ADDRESS($B83+1,AI$38,1,1,"Confirmed Day Zero")))</f>
        <v>#N/A</v>
      </c>
      <c r="AJ83" t="e" cm="1">
        <f t="array" aca="1" ref="AJ83" ca="1">IF(INDIRECT(ADDRESS($B83+1,AJ$38,1,1,"Confirmed Day Zero"))=0,#N/A,INDIRECT(ADDRESS($B83+1,AJ$38,1,1,"Confirmed Day Zero")))</f>
        <v>#N/A</v>
      </c>
      <c r="AK83" t="e" cm="1">
        <f t="array" aca="1" ref="AK83" ca="1">IF(INDIRECT(ADDRESS($B83+1,AK$38,1,1,"Confirmed Day Zero"))=0,#N/A,INDIRECT(ADDRESS($B83+1,AK$38,1,1,"Confirmed Day Zero")))</f>
        <v>#N/A</v>
      </c>
      <c r="AL83" t="e" cm="1">
        <f t="array" aca="1" ref="AL83" ca="1">IF(INDIRECT(ADDRESS($B83+1,AL$38,1,1,"Confirmed Day Zero"))=0,#N/A,INDIRECT(ADDRESS($B83+1,AL$38,1,1,"Confirmed Day Zero")))</f>
        <v>#N/A</v>
      </c>
      <c r="AM83" t="e" cm="1">
        <f t="array" aca="1" ref="AM83" ca="1">IF(INDIRECT(ADDRESS($B83+1,AM$38,1,1,"Confirmed Day Zero"))=0,#N/A,INDIRECT(ADDRESS($B83+1,AM$38,1,1,"Confirmed Day Zero")))</f>
        <v>#N/A</v>
      </c>
      <c r="AN83" t="e" cm="1">
        <f t="array" aca="1" ref="AN83" ca="1">IF(INDIRECT(ADDRESS($B83+1,AN$38,1,1,"Confirmed Day Zero"))=0,#N/A,INDIRECT(ADDRESS($B83+1,AN$38,1,1,"Confirmed Day Zero")))</f>
        <v>#N/A</v>
      </c>
      <c r="AO83" t="e" cm="1">
        <f t="array" aca="1" ref="AO83" ca="1">IF(INDIRECT(ADDRESS($B83+1,AO$38,1,1,"Confirmed Day Zero"))=0,#N/A,INDIRECT(ADDRESS($B83+1,AO$38,1,1,"Confirmed Day Zero")))</f>
        <v>#N/A</v>
      </c>
      <c r="AP83" t="e" cm="1">
        <f t="array" aca="1" ref="AP83" ca="1">IF(INDIRECT(ADDRESS($B83+1,AP$38,1,1,"Confirmed Day Zero"))=0,#N/A,INDIRECT(ADDRESS($B83+1,AP$38,1,1,"Confirmed Day Zero")))</f>
        <v>#N/A</v>
      </c>
      <c r="AQ83" t="e" cm="1">
        <f t="array" aca="1" ref="AQ83" ca="1">IF(INDIRECT(ADDRESS($B83+1,AQ$38,1,1,"Confirmed Day Zero"))=0,#N/A,INDIRECT(ADDRESS($B83+1,AQ$38,1,1,"Confirmed Day Zero")))</f>
        <v>#N/A</v>
      </c>
      <c r="AR83" t="e" cm="1">
        <f t="array" aca="1" ref="AR83" ca="1">IF(INDIRECT(ADDRESS($B83+1,AR$38,1,1,"Confirmed Day Zero"))=0,#N/A,INDIRECT(ADDRESS($B83+1,AR$38,1,1,"Confirmed Day Zero")))</f>
        <v>#N/A</v>
      </c>
      <c r="AS83" t="e" cm="1">
        <f t="array" aca="1" ref="AS83" ca="1">IF(INDIRECT(ADDRESS($B83+1,AS$38,1,1,"Confirmed Day Zero"))=0,#N/A,INDIRECT(ADDRESS($B83+1,AS$38,1,1,"Confirmed Day Zero")))</f>
        <v>#N/A</v>
      </c>
      <c r="AT83" t="e" cm="1">
        <f t="array" aca="1" ref="AT83" ca="1">IF(INDIRECT(ADDRESS($B83+1,AT$38,1,1,"Confirmed Day Zero"))=0,#N/A,INDIRECT(ADDRESS($B83+1,AT$38,1,1,"Confirmed Day Zero")))</f>
        <v>#N/A</v>
      </c>
      <c r="AU83" t="e" cm="1">
        <f t="array" aca="1" ref="AU83" ca="1">IF(INDIRECT(ADDRESS($B83+1,AU$38,1,1,"Confirmed Day Zero"))=0,#N/A,INDIRECT(ADDRESS($B83+1,AU$38,1,1,"Confirmed Day Zero")))</f>
        <v>#N/A</v>
      </c>
      <c r="AV83" t="e" cm="1">
        <f t="array" aca="1" ref="AV83" ca="1">IF(INDIRECT(ADDRESS($B83+1,AV$38,1,1,"Confirmed Day Zero"))=0,#N/A,INDIRECT(ADDRESS($B83+1,AV$38,1,1,"Confirmed Day Zero")))</f>
        <v>#N/A</v>
      </c>
      <c r="AW83" t="e" cm="1">
        <f t="array" aca="1" ref="AW83" ca="1">IF(INDIRECT(ADDRESS($B83+1,AW$38,1,1,"Confirmed Day Zero"))=0,#N/A,INDIRECT(ADDRESS($B83+1,AW$38,1,1,"Confirmed Day Zero")))</f>
        <v>#N/A</v>
      </c>
      <c r="AX83" t="e" cm="1">
        <f t="array" aca="1" ref="AX83" ca="1">IF(INDIRECT(ADDRESS($B83+1,AX$38,1,1,"Confirmed Day Zero"))=0,#N/A,INDIRECT(ADDRESS($B83+1,AX$38,1,1,"Confirmed Day Zero")))</f>
        <v>#N/A</v>
      </c>
      <c r="AY83" t="e" cm="1">
        <f t="array" aca="1" ref="AY83" ca="1">IF(INDIRECT(ADDRESS($B83+1,AY$38,1,1,"Confirmed Day Zero"))=0,#N/A,INDIRECT(ADDRESS($B83+1,AY$38,1,1,"Confirmed Day Zero")))</f>
        <v>#N/A</v>
      </c>
      <c r="AZ83" t="e" cm="1">
        <f t="array" aca="1" ref="AZ83" ca="1">IF(INDIRECT(ADDRESS($B83+1,AZ$38,1,1,"Confirmed Day Zero"))=0,#N/A,INDIRECT(ADDRESS($B83+1,AZ$38,1,1,"Confirmed Day Zero")))</f>
        <v>#N/A</v>
      </c>
      <c r="BA83" t="e" cm="1">
        <f t="array" aca="1" ref="BA83" ca="1">IF(INDIRECT(ADDRESS($B83+1,BA$38,1,1,"Confirmed Day Zero"))=0,#N/A,INDIRECT(ADDRESS($B83+1,BA$38,1,1,"Confirmed Day Zero")))</f>
        <v>#N/A</v>
      </c>
      <c r="BB83" t="e" cm="1">
        <f t="array" aca="1" ref="BB83" ca="1">IF(INDIRECT(ADDRESS($B83+1,BB$38,1,1,"Confirmed Day Zero"))=0,#N/A,INDIRECT(ADDRESS($B83+1,BB$38,1,1,"Confirmed Day Zero")))</f>
        <v>#N/A</v>
      </c>
      <c r="BC83" t="e" cm="1">
        <f t="array" aca="1" ref="BC83" ca="1">IF(INDIRECT(ADDRESS($B83+1,BC$38,1,1,"Confirmed Day Zero"))=0,#N/A,INDIRECT(ADDRESS($B83+1,BC$38,1,1,"Confirmed Day Zero")))</f>
        <v>#N/A</v>
      </c>
      <c r="BD83" t="e" cm="1">
        <f t="array" aca="1" ref="BD83" ca="1">IF(INDIRECT(ADDRESS($B83+1,BD$38,1,1,"Confirmed Day Zero"))=0,#N/A,INDIRECT(ADDRESS($B83+1,BD$38,1,1,"Confirmed Day Zero")))</f>
        <v>#N/A</v>
      </c>
      <c r="BE83" t="e" cm="1">
        <f t="array" aca="1" ref="BE83" ca="1">IF(INDIRECT(ADDRESS($B83+1,BE$38,1,1,"Confirmed Day Zero"))=0,#N/A,INDIRECT(ADDRESS($B83+1,BE$38,1,1,"Confirmed Day Zero")))</f>
        <v>#N/A</v>
      </c>
      <c r="BF83" t="e" cm="1">
        <f t="array" aca="1" ref="BF83" ca="1">IF(INDIRECT(ADDRESS($B83+1,BF$38,1,1,"Confirmed Day Zero"))=0,#N/A,INDIRECT(ADDRESS($B83+1,BF$38,1,1,"Confirmed Day Zero")))</f>
        <v>#N/A</v>
      </c>
      <c r="BG83" t="e" cm="1">
        <f t="array" aca="1" ref="BG83" ca="1">IF(INDIRECT(ADDRESS($B83+1,BG$38,1,1,"Confirmed Day Zero"))=0,#N/A,INDIRECT(ADDRESS($B83+1,BG$38,1,1,"Confirmed Day Zero")))</f>
        <v>#N/A</v>
      </c>
      <c r="BH83" t="e" cm="1">
        <f t="array" aca="1" ref="BH83" ca="1">IF(INDIRECT(ADDRESS($B83+1,BH$38,1,1,"Confirmed Day Zero"))=0,#N/A,INDIRECT(ADDRESS($B83+1,BH$38,1,1,"Confirmed Day Zero")))</f>
        <v>#N/A</v>
      </c>
      <c r="BI83" t="e" cm="1">
        <f t="array" aca="1" ref="BI83" ca="1">IF(INDIRECT(ADDRESS($B83+1,BI$38,1,1,"Confirmed Day Zero"))=0,#N/A,INDIRECT(ADDRESS($B83+1,BI$38,1,1,"Confirmed Day Zero")))</f>
        <v>#N/A</v>
      </c>
      <c r="BJ83" t="e" cm="1">
        <f t="array" aca="1" ref="BJ83" ca="1">IF(INDIRECT(ADDRESS($B83+1,BJ$38,1,1,"Confirmed Day Zero"))=0,#N/A,INDIRECT(ADDRESS($B83+1,BJ$38,1,1,"Confirmed Day Zero")))</f>
        <v>#N/A</v>
      </c>
      <c r="BK83" t="e" cm="1">
        <f t="array" aca="1" ref="BK83" ca="1">IF(INDIRECT(ADDRESS($B83+1,BK$38,1,1,"Confirmed Day Zero"))=0,#N/A,INDIRECT(ADDRESS($B83+1,BK$38,1,1,"Confirmed Day Zero")))</f>
        <v>#N/A</v>
      </c>
      <c r="BL83" t="e" cm="1">
        <f t="array" aca="1" ref="BL83" ca="1">IF(INDIRECT(ADDRESS($B83+1,BL$38,1,1,"Confirmed Day Zero"))=0,#N/A,INDIRECT(ADDRESS($B83+1,BL$38,1,1,"Confirmed Day Zero")))</f>
        <v>#N/A</v>
      </c>
      <c r="BM83" t="e" cm="1">
        <f t="array" aca="1" ref="BM83" ca="1">IF(INDIRECT(ADDRESS($B83+1,BM$38,1,1,"Confirmed Day Zero"))=0,#N/A,INDIRECT(ADDRESS($B83+1,BM$38,1,1,"Confirmed Day Zero")))</f>
        <v>#N/A</v>
      </c>
      <c r="BN83" t="e" cm="1">
        <f t="array" aca="1" ref="BN83" ca="1">IF(INDIRECT(ADDRESS($B83+1,BN$38,1,1,"Confirmed Day Zero"))=0,#N/A,INDIRECT(ADDRESS($B83+1,BN$38,1,1,"Confirmed Day Zero")))</f>
        <v>#N/A</v>
      </c>
      <c r="BO83" t="e" cm="1">
        <f t="array" aca="1" ref="BO83" ca="1">IF(INDIRECT(ADDRESS($B83+1,BO$38,1,1,"Confirmed Day Zero"))=0,#N/A,INDIRECT(ADDRESS($B83+1,BO$38,1,1,"Confirmed Day Zero")))</f>
        <v>#N/A</v>
      </c>
      <c r="BP83" t="e" cm="1">
        <f t="array" aca="1" ref="BP83" ca="1">IF(INDIRECT(ADDRESS($B83+1,BP$38,1,1,"Confirmed Day Zero"))=0,#N/A,INDIRECT(ADDRESS($B83+1,BP$38,1,1,"Confirmed Day Zero")))</f>
        <v>#N/A</v>
      </c>
      <c r="BQ83" t="e" cm="1">
        <f t="array" aca="1" ref="BQ83" ca="1">IF(INDIRECT(ADDRESS($B83+1,BQ$38,1,1,"Confirmed Day Zero"))=0,#N/A,INDIRECT(ADDRESS($B83+1,BQ$38,1,1,"Confirmed Day Zero")))</f>
        <v>#N/A</v>
      </c>
      <c r="BR83" t="e" cm="1">
        <f t="array" aca="1" ref="BR83" ca="1">IF(INDIRECT(ADDRESS($B83+1,BR$38,1,1,"Confirmed Day Zero"))=0,#N/A,INDIRECT(ADDRESS($B83+1,BR$38,1,1,"Confirmed Day Zero")))</f>
        <v>#N/A</v>
      </c>
      <c r="BS83" t="e" cm="1">
        <f t="array" aca="1" ref="BS83" ca="1">IF(INDIRECT(ADDRESS($B83+1,BS$38,1,1,"Confirmed Day Zero"))=0,#N/A,INDIRECT(ADDRESS($B83+1,BS$38,1,1,"Confirmed Day Zero")))</f>
        <v>#N/A</v>
      </c>
      <c r="BT83" t="e" cm="1">
        <f t="array" aca="1" ref="BT83" ca="1">IF(INDIRECT(ADDRESS($B83+1,BT$38,1,1,"Confirmed Day Zero"))=0,#N/A,INDIRECT(ADDRESS($B83+1,BT$38,1,1,"Confirmed Day Zero")))</f>
        <v>#N/A</v>
      </c>
      <c r="BU83" t="e" cm="1">
        <f t="array" aca="1" ref="BU83" ca="1">IF(INDIRECT(ADDRESS($B83+1,BU$38,1,1,"Confirmed Day Zero"))=0,#N/A,INDIRECT(ADDRESS($B83+1,BU$38,1,1,"Confirmed Day Zero")))</f>
        <v>#N/A</v>
      </c>
      <c r="BV83" t="e" cm="1">
        <f t="array" aca="1" ref="BV83" ca="1">IF(INDIRECT(ADDRESS($B83+1,BV$38,1,1,"Confirmed Day Zero"))=0,#N/A,INDIRECT(ADDRESS($B83+1,BV$38,1,1,"Confirmed Day Zero")))</f>
        <v>#N/A</v>
      </c>
      <c r="BW83" t="e" cm="1">
        <f t="array" aca="1" ref="BW83" ca="1">IF(INDIRECT(ADDRESS($B83+1,BW$38,1,1,"Confirmed Day Zero"))=0,#N/A,INDIRECT(ADDRESS($B83+1,BW$38,1,1,"Confirmed Day Zero")))</f>
        <v>#N/A</v>
      </c>
      <c r="BX83" t="e" cm="1">
        <f t="array" aca="1" ref="BX83" ca="1">IF(INDIRECT(ADDRESS($B83+1,BX$38,1,1,"Confirmed Day Zero"))=0,#N/A,INDIRECT(ADDRESS($B83+1,BX$38,1,1,"Confirmed Day Zero")))</f>
        <v>#N/A</v>
      </c>
      <c r="BY83" t="e" cm="1">
        <f t="array" aca="1" ref="BY83" ca="1">IF(INDIRECT(ADDRESS($B83+1,BY$38,1,1,"Confirmed Day Zero"))=0,#N/A,INDIRECT(ADDRESS($B83+1,BY$38,1,1,"Confirmed Day Zero")))</f>
        <v>#N/A</v>
      </c>
      <c r="BZ83" t="e" cm="1">
        <f t="array" aca="1" ref="BZ83" ca="1">IF(INDIRECT(ADDRESS($B83+1,BZ$38,1,1,"Confirmed Day Zero"))=0,#N/A,INDIRECT(ADDRESS($B83+1,BZ$38,1,1,"Confirmed Day Zero")))</f>
        <v>#N/A</v>
      </c>
      <c r="CA83" t="e" cm="1">
        <f t="array" aca="1" ref="CA83" ca="1">IF(INDIRECT(ADDRESS($B83+1,CA$38,1,1,"Confirmed Day Zero"))=0,#N/A,INDIRECT(ADDRESS($B83+1,CA$38,1,1,"Confirmed Day Zero")))</f>
        <v>#N/A</v>
      </c>
      <c r="CB83" t="e" cm="1">
        <f t="array" aca="1" ref="CB83" ca="1">IF(INDIRECT(ADDRESS($B83+1,CB$38,1,1,"Confirmed Day Zero"))=0,#N/A,INDIRECT(ADDRESS($B83+1,CB$38,1,1,"Confirmed Day Zero")))</f>
        <v>#N/A</v>
      </c>
      <c r="CC83" t="e" cm="1">
        <f t="array" aca="1" ref="CC83" ca="1">IF(INDIRECT(ADDRESS($B83+1,CC$38,1,1,"Confirmed Day Zero"))=0,#N/A,INDIRECT(ADDRESS($B83+1,CC$38,1,1,"Confirmed Day Zero")))</f>
        <v>#N/A</v>
      </c>
      <c r="CD83" t="e" cm="1">
        <f t="array" aca="1" ref="CD83" ca="1">IF(INDIRECT(ADDRESS($B83+1,CD$38,1,1,"Confirmed Day Zero"))=0,#N/A,INDIRECT(ADDRESS($B83+1,CD$38,1,1,"Confirmed Day Zero")))</f>
        <v>#N/A</v>
      </c>
      <c r="CE83" t="e" cm="1">
        <f t="array" aca="1" ref="CE83" ca="1">IF(INDIRECT(ADDRESS($B83+1,CE$38,1,1,"Confirmed Day Zero"))=0,#N/A,INDIRECT(ADDRESS($B83+1,CE$38,1,1,"Confirmed Day Zero")))</f>
        <v>#N/A</v>
      </c>
      <c r="CF83" t="e" cm="1">
        <f t="array" aca="1" ref="CF83" ca="1">IF(INDIRECT(ADDRESS($B83+1,CF$38,1,1,"Confirmed Day Zero"))=0,#N/A,INDIRECT(ADDRESS($B83+1,CF$38,1,1,"Confirmed Day Zero")))</f>
        <v>#N/A</v>
      </c>
      <c r="CG83" t="e" cm="1">
        <f t="array" aca="1" ref="CG83" ca="1">IF(INDIRECT(ADDRESS($B83+1,CG$38,1,1,"Confirmed Day Zero"))=0,#N/A,INDIRECT(ADDRESS($B83+1,CG$38,1,1,"Confirmed Day Zero")))</f>
        <v>#N/A</v>
      </c>
      <c r="CH83" t="e" cm="1">
        <f t="array" aca="1" ref="CH83" ca="1">IF(INDIRECT(ADDRESS($B83+1,CH$38,1,1,"Confirmed Day Zero"))=0,#N/A,INDIRECT(ADDRESS($B83+1,CH$38,1,1,"Confirmed Day Zero")))</f>
        <v>#N/A</v>
      </c>
      <c r="CI83" t="e" cm="1">
        <f t="array" aca="1" ref="CI83" ca="1">IF(INDIRECT(ADDRESS($B83+1,CI$38,1,1,"Confirmed Day Zero"))=0,#N/A,INDIRECT(ADDRESS($B83+1,CI$38,1,1,"Confirmed Day Zero")))</f>
        <v>#N/A</v>
      </c>
      <c r="CJ83" t="e" cm="1">
        <f t="array" aca="1" ref="CJ83" ca="1">IF(INDIRECT(ADDRESS($B83+1,CJ$38,1,1,"Confirmed Day Zero"))=0,#N/A,INDIRECT(ADDRESS($B83+1,CJ$38,1,1,"Confirmed Day Zero")))</f>
        <v>#N/A</v>
      </c>
      <c r="CK83" t="e" cm="1">
        <f t="array" aca="1" ref="CK83" ca="1">IF(INDIRECT(ADDRESS($B83+1,CK$38,1,1,"Confirmed Day Zero"))=0,#N/A,INDIRECT(ADDRESS($B83+1,CK$38,1,1,"Confirmed Day Zero")))</f>
        <v>#N/A</v>
      </c>
      <c r="CL83" t="e" cm="1">
        <f t="array" aca="1" ref="CL83" ca="1">IF(INDIRECT(ADDRESS($B83+1,CL$38,1,1,"Confirmed Day Zero"))=0,#N/A,INDIRECT(ADDRESS($B83+1,CL$38,1,1,"Confirmed Day Zero")))</f>
        <v>#N/A</v>
      </c>
      <c r="CM83" t="e" cm="1">
        <f t="array" aca="1" ref="CM83" ca="1">IF(INDIRECT(ADDRESS($B83+1,CM$38,1,1,"Confirmed Day Zero"))=0,#N/A,INDIRECT(ADDRESS($B83+1,CM$38,1,1,"Confirmed Day Zero")))</f>
        <v>#N/A</v>
      </c>
      <c r="CN83" t="e" cm="1">
        <f t="array" aca="1" ref="CN83" ca="1">IF(INDIRECT(ADDRESS($B83+1,CN$38,1,1,"Confirmed Day Zero"))=0,#N/A,INDIRECT(ADDRESS($B83+1,CN$38,1,1,"Confirmed Day Zero")))</f>
        <v>#N/A</v>
      </c>
      <c r="CO83" t="e" cm="1">
        <f t="array" aca="1" ref="CO83" ca="1">IF(INDIRECT(ADDRESS($B83+1,CO$38,1,1,"Confirmed Day Zero"))=0,#N/A,INDIRECT(ADDRESS($B83+1,CO$38,1,1,"Confirmed Day Zero")))</f>
        <v>#N/A</v>
      </c>
      <c r="CP83" t="e" cm="1">
        <f t="array" aca="1" ref="CP83" ca="1">IF(INDIRECT(ADDRESS($B83+1,CP$38,1,1,"Confirmed Day Zero"))=0,#N/A,INDIRECT(ADDRESS($B83+1,CP$38,1,1,"Confirmed Day Zero")))</f>
        <v>#N/A</v>
      </c>
      <c r="CQ83" t="e" cm="1">
        <f t="array" aca="1" ref="CQ83" ca="1">IF(INDIRECT(ADDRESS($B83+1,CQ$38,1,1,"Confirmed Day Zero"))=0,#N/A,INDIRECT(ADDRESS($B83+1,CQ$38,1,1,"Confirmed Day Zero")))</f>
        <v>#N/A</v>
      </c>
      <c r="CR83" t="e" cm="1">
        <f t="array" aca="1" ref="CR83" ca="1">IF(INDIRECT(ADDRESS($B83+1,CR$38,1,1,"Confirmed Day Zero"))=0,#N/A,INDIRECT(ADDRESS($B83+1,CR$38,1,1,"Confirmed Day Zero")))</f>
        <v>#N/A</v>
      </c>
    </row>
    <row r="84" spans="2:96" x14ac:dyDescent="0.25">
      <c r="B84" s="12">
        <f t="shared" si="52"/>
        <v>42</v>
      </c>
      <c r="C84" t="str" cm="1">
        <f t="array" aca="1" ref="C84" ca="1">INDIRECT(ADDRESS($B84+1,1,1,1,"Confirmed Day Zero"))</f>
        <v>US Oregon</v>
      </c>
      <c r="D84" s="1" cm="1">
        <f t="array" aca="1" ref="D84" ca="1">IF(INDIRECT(ADDRESS($B84+1,D$38,1,1,"Confirmed Day Zero"))=0,#N/A,INDIRECT(ADDRESS($B84+1,D$38,1,1,"Confirmed Day Zero")))</f>
        <v>4217737</v>
      </c>
      <c r="E84" cm="1">
        <f t="array" aca="1" ref="E84" ca="1">IF(INDIRECT(ADDRESS($B84+1,E$38,1,1,"Confirmed Day Zero"))=0,#N/A,INDIRECT(ADDRESS($B84+1,E$38,1,1,"Confirmed Day Zero")))</f>
        <v>30</v>
      </c>
      <c r="F84" cm="1">
        <f t="array" aca="1" ref="F84" ca="1">IF(INDIRECT(ADDRESS($B84+1,F$38,1,1,"Confirmed Day Zero"))=0,#N/A,INDIRECT(ADDRESS($B84+1,F$38,1,1,"Confirmed Day Zero")))</f>
        <v>33</v>
      </c>
      <c r="G84" cm="1">
        <f t="array" aca="1" ref="G84" ca="1">IF(INDIRECT(ADDRESS($B84+1,G$38,1,1,"Confirmed Day Zero"))=0,#N/A,INDIRECT(ADDRESS($B84+1,G$38,1,1,"Confirmed Day Zero")))</f>
        <v>36</v>
      </c>
      <c r="H84" cm="1">
        <f t="array" aca="1" ref="H84" ca="1">IF(INDIRECT(ADDRESS($B84+1,H$38,1,1,"Confirmed Day Zero"))=0,#N/A,INDIRECT(ADDRESS($B84+1,H$38,1,1,"Confirmed Day Zero")))</f>
        <v>39</v>
      </c>
      <c r="I84" cm="1">
        <f t="array" aca="1" ref="I84" ca="1">IF(INDIRECT(ADDRESS($B84+1,I$38,1,1,"Confirmed Day Zero"))=0,#N/A,INDIRECT(ADDRESS($B84+1,I$38,1,1,"Confirmed Day Zero")))</f>
        <v>47</v>
      </c>
      <c r="J84" cm="1">
        <f t="array" aca="1" ref="J84" ca="1">IF(INDIRECT(ADDRESS($B84+1,J$38,1,1,"Confirmed Day Zero"))=0,#N/A,INDIRECT(ADDRESS($B84+1,J$38,1,1,"Confirmed Day Zero")))</f>
        <v>75</v>
      </c>
      <c r="K84" cm="1">
        <f t="array" aca="1" ref="K84" ca="1">IF(INDIRECT(ADDRESS($B84+1,K$38,1,1,"Confirmed Day Zero"))=0,#N/A,INDIRECT(ADDRESS($B84+1,K$38,1,1,"Confirmed Day Zero")))</f>
        <v>88</v>
      </c>
      <c r="L84" cm="1">
        <f t="array" aca="1" ref="L84" ca="1">IF(INDIRECT(ADDRESS($B84+1,L$38,1,1,"Confirmed Day Zero"))=0,#N/A,INDIRECT(ADDRESS($B84+1,L$38,1,1,"Confirmed Day Zero")))</f>
        <v>114</v>
      </c>
      <c r="M84" cm="1">
        <f t="array" aca="1" ref="M84" ca="1">IF(INDIRECT(ADDRESS($B84+1,M$38,1,1,"Confirmed Day Zero"))=0,#N/A,INDIRECT(ADDRESS($B84+1,M$38,1,1,"Confirmed Day Zero")))</f>
        <v>137.5</v>
      </c>
      <c r="N84" cm="1">
        <f t="array" aca="1" ref="N84" ca="1">IF(INDIRECT(ADDRESS($B84+1,N$38,1,1,"Confirmed Day Zero"))=0,#N/A,INDIRECT(ADDRESS($B84+1,N$38,1,1,"Confirmed Day Zero")))</f>
        <v>161</v>
      </c>
      <c r="O84" cm="1">
        <f t="array" aca="1" ref="O84" ca="1">IF(INDIRECT(ADDRESS($B84+1,O$38,1,1,"Confirmed Day Zero"))=0,#N/A,INDIRECT(ADDRESS($B84+1,O$38,1,1,"Confirmed Day Zero")))</f>
        <v>191</v>
      </c>
      <c r="P84" cm="1">
        <f t="array" aca="1" ref="P84" ca="1">IF(INDIRECT(ADDRESS($B84+1,P$38,1,1,"Confirmed Day Zero"))=0,#N/A,INDIRECT(ADDRESS($B84+1,P$38,1,1,"Confirmed Day Zero")))</f>
        <v>209</v>
      </c>
      <c r="Q84" cm="1">
        <f t="array" aca="1" ref="Q84" ca="1">IF(INDIRECT(ADDRESS($B84+1,Q$38,1,1,"Confirmed Day Zero"))=0,#N/A,INDIRECT(ADDRESS($B84+1,Q$38,1,1,"Confirmed Day Zero")))</f>
        <v>268</v>
      </c>
      <c r="R84" cm="1">
        <f t="array" aca="1" ref="R84" ca="1">IF(INDIRECT(ADDRESS($B84+1,R$38,1,1,"Confirmed Day Zero"))=0,#N/A,INDIRECT(ADDRESS($B84+1,R$38,1,1,"Confirmed Day Zero")))</f>
        <v>327</v>
      </c>
      <c r="S84" cm="1">
        <f t="array" aca="1" ref="S84" ca="1">IF(INDIRECT(ADDRESS($B84+1,S$38,1,1,"Confirmed Day Zero"))=0,#N/A,INDIRECT(ADDRESS($B84+1,S$38,1,1,"Confirmed Day Zero")))</f>
        <v>414</v>
      </c>
      <c r="T84" cm="1">
        <f t="array" aca="1" ref="T84" ca="1">IF(INDIRECT(ADDRESS($B84+1,T$38,1,1,"Confirmed Day Zero"))=0,#N/A,INDIRECT(ADDRESS($B84+1,T$38,1,1,"Confirmed Day Zero")))</f>
        <v>479</v>
      </c>
      <c r="U84" cm="1">
        <f t="array" aca="1" ref="U84" ca="1">IF(INDIRECT(ADDRESS($B84+1,U$38,1,1,"Confirmed Day Zero"))=0,#N/A,INDIRECT(ADDRESS($B84+1,U$38,1,1,"Confirmed Day Zero")))</f>
        <v>548</v>
      </c>
      <c r="V84" cm="1">
        <f t="array" aca="1" ref="V84" ca="1">IF(INDIRECT(ADDRESS($B84+1,V$38,1,1,"Confirmed Day Zero"))=0,#N/A,INDIRECT(ADDRESS($B84+1,V$38,1,1,"Confirmed Day Zero")))</f>
        <v>606</v>
      </c>
      <c r="W84" cm="1">
        <f t="array" aca="1" ref="W84" ca="1">IF(INDIRECT(ADDRESS($B84+1,W$38,1,1,"Confirmed Day Zero"))=0,#N/A,INDIRECT(ADDRESS($B84+1,W$38,1,1,"Confirmed Day Zero")))</f>
        <v>690</v>
      </c>
      <c r="X84" cm="1">
        <f t="array" aca="1" ref="X84" ca="1">IF(INDIRECT(ADDRESS($B84+1,X$38,1,1,"Confirmed Day Zero"))=0,#N/A,INDIRECT(ADDRESS($B84+1,X$38,1,1,"Confirmed Day Zero")))</f>
        <v>736</v>
      </c>
      <c r="Y84" cm="1">
        <f t="array" aca="1" ref="Y84" ca="1">IF(INDIRECT(ADDRESS($B84+1,Y$38,1,1,"Confirmed Day Zero"))=0,#N/A,INDIRECT(ADDRESS($B84+1,Y$38,1,1,"Confirmed Day Zero")))</f>
        <v>826</v>
      </c>
      <c r="Z84" cm="1">
        <f t="array" aca="1" ref="Z84" ca="1">IF(INDIRECT(ADDRESS($B84+1,Z$38,1,1,"Confirmed Day Zero"))=0,#N/A,INDIRECT(ADDRESS($B84+1,Z$38,1,1,"Confirmed Day Zero")))</f>
        <v>899</v>
      </c>
      <c r="AA84" cm="1">
        <f t="array" aca="1" ref="AA84" ca="1">IF(INDIRECT(ADDRESS($B84+1,AA$38,1,1,"Confirmed Day Zero"))=0,#N/A,INDIRECT(ADDRESS($B84+1,AA$38,1,1,"Confirmed Day Zero")))</f>
        <v>999</v>
      </c>
      <c r="AB84" cm="1">
        <f t="array" aca="1" ref="AB84" ca="1">IF(INDIRECT(ADDRESS($B84+1,AB$38,1,1,"Confirmed Day Zero"))=0,#N/A,INDIRECT(ADDRESS($B84+1,AB$38,1,1,"Confirmed Day Zero")))</f>
        <v>1068</v>
      </c>
      <c r="AC84" cm="1">
        <f t="array" aca="1" ref="AC84" ca="1">IF(INDIRECT(ADDRESS($B84+1,AC$38,1,1,"Confirmed Day Zero"))=0,#N/A,INDIRECT(ADDRESS($B84+1,AC$38,1,1,"Confirmed Day Zero")))</f>
        <v>1132</v>
      </c>
      <c r="AD84" cm="1">
        <f t="array" aca="1" ref="AD84" ca="1">IF(INDIRECT(ADDRESS($B84+1,AD$38,1,1,"Confirmed Day Zero"))=0,#N/A,INDIRECT(ADDRESS($B84+1,AD$38,1,1,"Confirmed Day Zero")))</f>
        <v>1181</v>
      </c>
      <c r="AE84" cm="1">
        <f t="array" aca="1" ref="AE84" ca="1">IF(INDIRECT(ADDRESS($B84+1,AE$38,1,1,"Confirmed Day Zero"))=0,#N/A,INDIRECT(ADDRESS($B84+1,AE$38,1,1,"Confirmed Day Zero")))</f>
        <v>1239</v>
      </c>
      <c r="AF84" cm="1">
        <f t="array" aca="1" ref="AF84" ca="1">IF(INDIRECT(ADDRESS($B84+1,AF$38,1,1,"Confirmed Day Zero"))=0,#N/A,INDIRECT(ADDRESS($B84+1,AF$38,1,1,"Confirmed Day Zero")))</f>
        <v>1321</v>
      </c>
      <c r="AG84" cm="1">
        <f t="array" aca="1" ref="AG84" ca="1">IF(INDIRECT(ADDRESS($B84+1,AG$38,1,1,"Confirmed Day Zero"))=0,#N/A,INDIRECT(ADDRESS($B84+1,AG$38,1,1,"Confirmed Day Zero")))</f>
        <v>1346</v>
      </c>
      <c r="AH84" cm="1">
        <f t="array" aca="1" ref="AH84" ca="1">IF(INDIRECT(ADDRESS($B84+1,AH$38,1,1,"Confirmed Day Zero"))=0,#N/A,INDIRECT(ADDRESS($B84+1,AH$38,1,1,"Confirmed Day Zero")))</f>
        <v>1371</v>
      </c>
      <c r="AI84" cm="1">
        <f t="array" aca="1" ref="AI84" ca="1">IF(INDIRECT(ADDRESS($B84+1,AI$38,1,1,"Confirmed Day Zero"))=0,#N/A,INDIRECT(ADDRESS($B84+1,AI$38,1,1,"Confirmed Day Zero")))</f>
        <v>1527</v>
      </c>
      <c r="AJ84" cm="1">
        <f t="array" aca="1" ref="AJ84" ca="1">IF(INDIRECT(ADDRESS($B84+1,AJ$38,1,1,"Confirmed Day Zero"))=0,#N/A,INDIRECT(ADDRESS($B84+1,AJ$38,1,1,"Confirmed Day Zero")))</f>
        <v>1584</v>
      </c>
      <c r="AK84" cm="1">
        <f t="array" aca="1" ref="AK84" ca="1">IF(INDIRECT(ADDRESS($B84+1,AK$38,1,1,"Confirmed Day Zero"))=0,#N/A,INDIRECT(ADDRESS($B84+1,AK$38,1,1,"Confirmed Day Zero")))</f>
        <v>1633</v>
      </c>
      <c r="AL84" cm="1">
        <f t="array" aca="1" ref="AL84" ca="1">IF(INDIRECT(ADDRESS($B84+1,AL$38,1,1,"Confirmed Day Zero"))=0,#N/A,INDIRECT(ADDRESS($B84+1,AL$38,1,1,"Confirmed Day Zero")))</f>
        <v>1663</v>
      </c>
      <c r="AM84" cm="1">
        <f t="array" aca="1" ref="AM84" ca="1">IF(INDIRECT(ADDRESS($B84+1,AM$38,1,1,"Confirmed Day Zero"))=0,#N/A,INDIRECT(ADDRESS($B84+1,AM$38,1,1,"Confirmed Day Zero")))</f>
        <v>1736</v>
      </c>
      <c r="AN84" cm="1">
        <f t="array" aca="1" ref="AN84" ca="1">IF(INDIRECT(ADDRESS($B84+1,AN$38,1,1,"Confirmed Day Zero"))=0,#N/A,INDIRECT(ADDRESS($B84+1,AN$38,1,1,"Confirmed Day Zero")))</f>
        <v>1785</v>
      </c>
      <c r="AO84" t="e" cm="1">
        <f t="array" aca="1" ref="AO84" ca="1">IF(INDIRECT(ADDRESS($B84+1,AO$38,1,1,"Confirmed Day Zero"))=0,#N/A,INDIRECT(ADDRESS($B84+1,AO$38,1,1,"Confirmed Day Zero")))</f>
        <v>#N/A</v>
      </c>
      <c r="AP84" t="e" cm="1">
        <f t="array" aca="1" ref="AP84" ca="1">IF(INDIRECT(ADDRESS($B84+1,AP$38,1,1,"Confirmed Day Zero"))=0,#N/A,INDIRECT(ADDRESS($B84+1,AP$38,1,1,"Confirmed Day Zero")))</f>
        <v>#N/A</v>
      </c>
      <c r="AQ84" t="e" cm="1">
        <f t="array" aca="1" ref="AQ84" ca="1">IF(INDIRECT(ADDRESS($B84+1,AQ$38,1,1,"Confirmed Day Zero"))=0,#N/A,INDIRECT(ADDRESS($B84+1,AQ$38,1,1,"Confirmed Day Zero")))</f>
        <v>#N/A</v>
      </c>
      <c r="AR84" t="e" cm="1">
        <f t="array" aca="1" ref="AR84" ca="1">IF(INDIRECT(ADDRESS($B84+1,AR$38,1,1,"Confirmed Day Zero"))=0,#N/A,INDIRECT(ADDRESS($B84+1,AR$38,1,1,"Confirmed Day Zero")))</f>
        <v>#N/A</v>
      </c>
      <c r="AS84" t="e" cm="1">
        <f t="array" aca="1" ref="AS84" ca="1">IF(INDIRECT(ADDRESS($B84+1,AS$38,1,1,"Confirmed Day Zero"))=0,#N/A,INDIRECT(ADDRESS($B84+1,AS$38,1,1,"Confirmed Day Zero")))</f>
        <v>#N/A</v>
      </c>
      <c r="AT84" t="e" cm="1">
        <f t="array" aca="1" ref="AT84" ca="1">IF(INDIRECT(ADDRESS($B84+1,AT$38,1,1,"Confirmed Day Zero"))=0,#N/A,INDIRECT(ADDRESS($B84+1,AT$38,1,1,"Confirmed Day Zero")))</f>
        <v>#N/A</v>
      </c>
      <c r="AU84" t="e" cm="1">
        <f t="array" aca="1" ref="AU84" ca="1">IF(INDIRECT(ADDRESS($B84+1,AU$38,1,1,"Confirmed Day Zero"))=0,#N/A,INDIRECT(ADDRESS($B84+1,AU$38,1,1,"Confirmed Day Zero")))</f>
        <v>#N/A</v>
      </c>
      <c r="AV84" t="e" cm="1">
        <f t="array" aca="1" ref="AV84" ca="1">IF(INDIRECT(ADDRESS($B84+1,AV$38,1,1,"Confirmed Day Zero"))=0,#N/A,INDIRECT(ADDRESS($B84+1,AV$38,1,1,"Confirmed Day Zero")))</f>
        <v>#N/A</v>
      </c>
      <c r="AW84" t="e" cm="1">
        <f t="array" aca="1" ref="AW84" ca="1">IF(INDIRECT(ADDRESS($B84+1,AW$38,1,1,"Confirmed Day Zero"))=0,#N/A,INDIRECT(ADDRESS($B84+1,AW$38,1,1,"Confirmed Day Zero")))</f>
        <v>#N/A</v>
      </c>
      <c r="AX84" t="e" cm="1">
        <f t="array" aca="1" ref="AX84" ca="1">IF(INDIRECT(ADDRESS($B84+1,AX$38,1,1,"Confirmed Day Zero"))=0,#N/A,INDIRECT(ADDRESS($B84+1,AX$38,1,1,"Confirmed Day Zero")))</f>
        <v>#N/A</v>
      </c>
      <c r="AY84" t="e" cm="1">
        <f t="array" aca="1" ref="AY84" ca="1">IF(INDIRECT(ADDRESS($B84+1,AY$38,1,1,"Confirmed Day Zero"))=0,#N/A,INDIRECT(ADDRESS($B84+1,AY$38,1,1,"Confirmed Day Zero")))</f>
        <v>#N/A</v>
      </c>
      <c r="AZ84" t="e" cm="1">
        <f t="array" aca="1" ref="AZ84" ca="1">IF(INDIRECT(ADDRESS($B84+1,AZ$38,1,1,"Confirmed Day Zero"))=0,#N/A,INDIRECT(ADDRESS($B84+1,AZ$38,1,1,"Confirmed Day Zero")))</f>
        <v>#N/A</v>
      </c>
      <c r="BA84" t="e" cm="1">
        <f t="array" aca="1" ref="BA84" ca="1">IF(INDIRECT(ADDRESS($B84+1,BA$38,1,1,"Confirmed Day Zero"))=0,#N/A,INDIRECT(ADDRESS($B84+1,BA$38,1,1,"Confirmed Day Zero")))</f>
        <v>#N/A</v>
      </c>
      <c r="BB84" t="e" cm="1">
        <f t="array" aca="1" ref="BB84" ca="1">IF(INDIRECT(ADDRESS($B84+1,BB$38,1,1,"Confirmed Day Zero"))=0,#N/A,INDIRECT(ADDRESS($B84+1,BB$38,1,1,"Confirmed Day Zero")))</f>
        <v>#N/A</v>
      </c>
      <c r="BC84" t="e" cm="1">
        <f t="array" aca="1" ref="BC84" ca="1">IF(INDIRECT(ADDRESS($B84+1,BC$38,1,1,"Confirmed Day Zero"))=0,#N/A,INDIRECT(ADDRESS($B84+1,BC$38,1,1,"Confirmed Day Zero")))</f>
        <v>#N/A</v>
      </c>
      <c r="BD84" t="e" cm="1">
        <f t="array" aca="1" ref="BD84" ca="1">IF(INDIRECT(ADDRESS($B84+1,BD$38,1,1,"Confirmed Day Zero"))=0,#N/A,INDIRECT(ADDRESS($B84+1,BD$38,1,1,"Confirmed Day Zero")))</f>
        <v>#N/A</v>
      </c>
      <c r="BE84" t="e" cm="1">
        <f t="array" aca="1" ref="BE84" ca="1">IF(INDIRECT(ADDRESS($B84+1,BE$38,1,1,"Confirmed Day Zero"))=0,#N/A,INDIRECT(ADDRESS($B84+1,BE$38,1,1,"Confirmed Day Zero")))</f>
        <v>#N/A</v>
      </c>
      <c r="BF84" t="e" cm="1">
        <f t="array" aca="1" ref="BF84" ca="1">IF(INDIRECT(ADDRESS($B84+1,BF$38,1,1,"Confirmed Day Zero"))=0,#N/A,INDIRECT(ADDRESS($B84+1,BF$38,1,1,"Confirmed Day Zero")))</f>
        <v>#N/A</v>
      </c>
      <c r="BG84" t="e" cm="1">
        <f t="array" aca="1" ref="BG84" ca="1">IF(INDIRECT(ADDRESS($B84+1,BG$38,1,1,"Confirmed Day Zero"))=0,#N/A,INDIRECT(ADDRESS($B84+1,BG$38,1,1,"Confirmed Day Zero")))</f>
        <v>#N/A</v>
      </c>
      <c r="BH84" t="e" cm="1">
        <f t="array" aca="1" ref="BH84" ca="1">IF(INDIRECT(ADDRESS($B84+1,BH$38,1,1,"Confirmed Day Zero"))=0,#N/A,INDIRECT(ADDRESS($B84+1,BH$38,1,1,"Confirmed Day Zero")))</f>
        <v>#N/A</v>
      </c>
      <c r="BI84" t="e" cm="1">
        <f t="array" aca="1" ref="BI84" ca="1">IF(INDIRECT(ADDRESS($B84+1,BI$38,1,1,"Confirmed Day Zero"))=0,#N/A,INDIRECT(ADDRESS($B84+1,BI$38,1,1,"Confirmed Day Zero")))</f>
        <v>#N/A</v>
      </c>
      <c r="BJ84" t="e" cm="1">
        <f t="array" aca="1" ref="BJ84" ca="1">IF(INDIRECT(ADDRESS($B84+1,BJ$38,1,1,"Confirmed Day Zero"))=0,#N/A,INDIRECT(ADDRESS($B84+1,BJ$38,1,1,"Confirmed Day Zero")))</f>
        <v>#N/A</v>
      </c>
      <c r="BK84" t="e" cm="1">
        <f t="array" aca="1" ref="BK84" ca="1">IF(INDIRECT(ADDRESS($B84+1,BK$38,1,1,"Confirmed Day Zero"))=0,#N/A,INDIRECT(ADDRESS($B84+1,BK$38,1,1,"Confirmed Day Zero")))</f>
        <v>#N/A</v>
      </c>
      <c r="BL84" t="e" cm="1">
        <f t="array" aca="1" ref="BL84" ca="1">IF(INDIRECT(ADDRESS($B84+1,BL$38,1,1,"Confirmed Day Zero"))=0,#N/A,INDIRECT(ADDRESS($B84+1,BL$38,1,1,"Confirmed Day Zero")))</f>
        <v>#N/A</v>
      </c>
      <c r="BM84" t="e" cm="1">
        <f t="array" aca="1" ref="BM84" ca="1">IF(INDIRECT(ADDRESS($B84+1,BM$38,1,1,"Confirmed Day Zero"))=0,#N/A,INDIRECT(ADDRESS($B84+1,BM$38,1,1,"Confirmed Day Zero")))</f>
        <v>#N/A</v>
      </c>
      <c r="BN84" t="e" cm="1">
        <f t="array" aca="1" ref="BN84" ca="1">IF(INDIRECT(ADDRESS($B84+1,BN$38,1,1,"Confirmed Day Zero"))=0,#N/A,INDIRECT(ADDRESS($B84+1,BN$38,1,1,"Confirmed Day Zero")))</f>
        <v>#N/A</v>
      </c>
      <c r="BO84" t="e" cm="1">
        <f t="array" aca="1" ref="BO84" ca="1">IF(INDIRECT(ADDRESS($B84+1,BO$38,1,1,"Confirmed Day Zero"))=0,#N/A,INDIRECT(ADDRESS($B84+1,BO$38,1,1,"Confirmed Day Zero")))</f>
        <v>#N/A</v>
      </c>
      <c r="BP84" t="e" cm="1">
        <f t="array" aca="1" ref="BP84" ca="1">IF(INDIRECT(ADDRESS($B84+1,BP$38,1,1,"Confirmed Day Zero"))=0,#N/A,INDIRECT(ADDRESS($B84+1,BP$38,1,1,"Confirmed Day Zero")))</f>
        <v>#N/A</v>
      </c>
      <c r="BQ84" t="e" cm="1">
        <f t="array" aca="1" ref="BQ84" ca="1">IF(INDIRECT(ADDRESS($B84+1,BQ$38,1,1,"Confirmed Day Zero"))=0,#N/A,INDIRECT(ADDRESS($B84+1,BQ$38,1,1,"Confirmed Day Zero")))</f>
        <v>#N/A</v>
      </c>
      <c r="BR84" t="e" cm="1">
        <f t="array" aca="1" ref="BR84" ca="1">IF(INDIRECT(ADDRESS($B84+1,BR$38,1,1,"Confirmed Day Zero"))=0,#N/A,INDIRECT(ADDRESS($B84+1,BR$38,1,1,"Confirmed Day Zero")))</f>
        <v>#N/A</v>
      </c>
      <c r="BS84" t="e" cm="1">
        <f t="array" aca="1" ref="BS84" ca="1">IF(INDIRECT(ADDRESS($B84+1,BS$38,1,1,"Confirmed Day Zero"))=0,#N/A,INDIRECT(ADDRESS($B84+1,BS$38,1,1,"Confirmed Day Zero")))</f>
        <v>#N/A</v>
      </c>
      <c r="BT84" t="e" cm="1">
        <f t="array" aca="1" ref="BT84" ca="1">IF(INDIRECT(ADDRESS($B84+1,BT$38,1,1,"Confirmed Day Zero"))=0,#N/A,INDIRECT(ADDRESS($B84+1,BT$38,1,1,"Confirmed Day Zero")))</f>
        <v>#N/A</v>
      </c>
      <c r="BU84" t="e" cm="1">
        <f t="array" aca="1" ref="BU84" ca="1">IF(INDIRECT(ADDRESS($B84+1,BU$38,1,1,"Confirmed Day Zero"))=0,#N/A,INDIRECT(ADDRESS($B84+1,BU$38,1,1,"Confirmed Day Zero")))</f>
        <v>#N/A</v>
      </c>
      <c r="BV84" t="e" cm="1">
        <f t="array" aca="1" ref="BV84" ca="1">IF(INDIRECT(ADDRESS($B84+1,BV$38,1,1,"Confirmed Day Zero"))=0,#N/A,INDIRECT(ADDRESS($B84+1,BV$38,1,1,"Confirmed Day Zero")))</f>
        <v>#N/A</v>
      </c>
      <c r="BW84" t="e" cm="1">
        <f t="array" aca="1" ref="BW84" ca="1">IF(INDIRECT(ADDRESS($B84+1,BW$38,1,1,"Confirmed Day Zero"))=0,#N/A,INDIRECT(ADDRESS($B84+1,BW$38,1,1,"Confirmed Day Zero")))</f>
        <v>#N/A</v>
      </c>
      <c r="BX84" t="e" cm="1">
        <f t="array" aca="1" ref="BX84" ca="1">IF(INDIRECT(ADDRESS($B84+1,BX$38,1,1,"Confirmed Day Zero"))=0,#N/A,INDIRECT(ADDRESS($B84+1,BX$38,1,1,"Confirmed Day Zero")))</f>
        <v>#N/A</v>
      </c>
      <c r="BY84" t="e" cm="1">
        <f t="array" aca="1" ref="BY84" ca="1">IF(INDIRECT(ADDRESS($B84+1,BY$38,1,1,"Confirmed Day Zero"))=0,#N/A,INDIRECT(ADDRESS($B84+1,BY$38,1,1,"Confirmed Day Zero")))</f>
        <v>#N/A</v>
      </c>
      <c r="BZ84" t="e" cm="1">
        <f t="array" aca="1" ref="BZ84" ca="1">IF(INDIRECT(ADDRESS($B84+1,BZ$38,1,1,"Confirmed Day Zero"))=0,#N/A,INDIRECT(ADDRESS($B84+1,BZ$38,1,1,"Confirmed Day Zero")))</f>
        <v>#N/A</v>
      </c>
      <c r="CA84" t="e" cm="1">
        <f t="array" aca="1" ref="CA84" ca="1">IF(INDIRECT(ADDRESS($B84+1,CA$38,1,1,"Confirmed Day Zero"))=0,#N/A,INDIRECT(ADDRESS($B84+1,CA$38,1,1,"Confirmed Day Zero")))</f>
        <v>#N/A</v>
      </c>
      <c r="CB84" t="e" cm="1">
        <f t="array" aca="1" ref="CB84" ca="1">IF(INDIRECT(ADDRESS($B84+1,CB$38,1,1,"Confirmed Day Zero"))=0,#N/A,INDIRECT(ADDRESS($B84+1,CB$38,1,1,"Confirmed Day Zero")))</f>
        <v>#N/A</v>
      </c>
      <c r="CC84" t="e" cm="1">
        <f t="array" aca="1" ref="CC84" ca="1">IF(INDIRECT(ADDRESS($B84+1,CC$38,1,1,"Confirmed Day Zero"))=0,#N/A,INDIRECT(ADDRESS($B84+1,CC$38,1,1,"Confirmed Day Zero")))</f>
        <v>#N/A</v>
      </c>
      <c r="CD84" t="e" cm="1">
        <f t="array" aca="1" ref="CD84" ca="1">IF(INDIRECT(ADDRESS($B84+1,CD$38,1,1,"Confirmed Day Zero"))=0,#N/A,INDIRECT(ADDRESS($B84+1,CD$38,1,1,"Confirmed Day Zero")))</f>
        <v>#N/A</v>
      </c>
      <c r="CE84" t="e" cm="1">
        <f t="array" aca="1" ref="CE84" ca="1">IF(INDIRECT(ADDRESS($B84+1,CE$38,1,1,"Confirmed Day Zero"))=0,#N/A,INDIRECT(ADDRESS($B84+1,CE$38,1,1,"Confirmed Day Zero")))</f>
        <v>#N/A</v>
      </c>
      <c r="CF84" t="e" cm="1">
        <f t="array" aca="1" ref="CF84" ca="1">IF(INDIRECT(ADDRESS($B84+1,CF$38,1,1,"Confirmed Day Zero"))=0,#N/A,INDIRECT(ADDRESS($B84+1,CF$38,1,1,"Confirmed Day Zero")))</f>
        <v>#N/A</v>
      </c>
      <c r="CG84" t="e" cm="1">
        <f t="array" aca="1" ref="CG84" ca="1">IF(INDIRECT(ADDRESS($B84+1,CG$38,1,1,"Confirmed Day Zero"))=0,#N/A,INDIRECT(ADDRESS($B84+1,CG$38,1,1,"Confirmed Day Zero")))</f>
        <v>#N/A</v>
      </c>
      <c r="CH84" t="e" cm="1">
        <f t="array" aca="1" ref="CH84" ca="1">IF(INDIRECT(ADDRESS($B84+1,CH$38,1,1,"Confirmed Day Zero"))=0,#N/A,INDIRECT(ADDRESS($B84+1,CH$38,1,1,"Confirmed Day Zero")))</f>
        <v>#N/A</v>
      </c>
      <c r="CI84" t="e" cm="1">
        <f t="array" aca="1" ref="CI84" ca="1">IF(INDIRECT(ADDRESS($B84+1,CI$38,1,1,"Confirmed Day Zero"))=0,#N/A,INDIRECT(ADDRESS($B84+1,CI$38,1,1,"Confirmed Day Zero")))</f>
        <v>#N/A</v>
      </c>
      <c r="CJ84" t="e" cm="1">
        <f t="array" aca="1" ref="CJ84" ca="1">IF(INDIRECT(ADDRESS($B84+1,CJ$38,1,1,"Confirmed Day Zero"))=0,#N/A,INDIRECT(ADDRESS($B84+1,CJ$38,1,1,"Confirmed Day Zero")))</f>
        <v>#N/A</v>
      </c>
      <c r="CK84" t="e" cm="1">
        <f t="array" aca="1" ref="CK84" ca="1">IF(INDIRECT(ADDRESS($B84+1,CK$38,1,1,"Confirmed Day Zero"))=0,#N/A,INDIRECT(ADDRESS($B84+1,CK$38,1,1,"Confirmed Day Zero")))</f>
        <v>#N/A</v>
      </c>
      <c r="CL84" t="e" cm="1">
        <f t="array" aca="1" ref="CL84" ca="1">IF(INDIRECT(ADDRESS($B84+1,CL$38,1,1,"Confirmed Day Zero"))=0,#N/A,INDIRECT(ADDRESS($B84+1,CL$38,1,1,"Confirmed Day Zero")))</f>
        <v>#N/A</v>
      </c>
      <c r="CM84" t="e" cm="1">
        <f t="array" aca="1" ref="CM84" ca="1">IF(INDIRECT(ADDRESS($B84+1,CM$38,1,1,"Confirmed Day Zero"))=0,#N/A,INDIRECT(ADDRESS($B84+1,CM$38,1,1,"Confirmed Day Zero")))</f>
        <v>#N/A</v>
      </c>
      <c r="CN84" t="e" cm="1">
        <f t="array" aca="1" ref="CN84" ca="1">IF(INDIRECT(ADDRESS($B84+1,CN$38,1,1,"Confirmed Day Zero"))=0,#N/A,INDIRECT(ADDRESS($B84+1,CN$38,1,1,"Confirmed Day Zero")))</f>
        <v>#N/A</v>
      </c>
      <c r="CO84" t="e" cm="1">
        <f t="array" aca="1" ref="CO84" ca="1">IF(INDIRECT(ADDRESS($B84+1,CO$38,1,1,"Confirmed Day Zero"))=0,#N/A,INDIRECT(ADDRESS($B84+1,CO$38,1,1,"Confirmed Day Zero")))</f>
        <v>#N/A</v>
      </c>
      <c r="CP84" t="e" cm="1">
        <f t="array" aca="1" ref="CP84" ca="1">IF(INDIRECT(ADDRESS($B84+1,CP$38,1,1,"Confirmed Day Zero"))=0,#N/A,INDIRECT(ADDRESS($B84+1,CP$38,1,1,"Confirmed Day Zero")))</f>
        <v>#N/A</v>
      </c>
      <c r="CQ84" t="e" cm="1">
        <f t="array" aca="1" ref="CQ84" ca="1">IF(INDIRECT(ADDRESS($B84+1,CQ$38,1,1,"Confirmed Day Zero"))=0,#N/A,INDIRECT(ADDRESS($B84+1,CQ$38,1,1,"Confirmed Day Zero")))</f>
        <v>#N/A</v>
      </c>
      <c r="CR84" t="e" cm="1">
        <f t="array" aca="1" ref="CR84" ca="1">IF(INDIRECT(ADDRESS($B84+1,CR$38,1,1,"Confirmed Day Zero"))=0,#N/A,INDIRECT(ADDRESS($B84+1,CR$38,1,1,"Confirmed Day Zero")))</f>
        <v>#N/A</v>
      </c>
    </row>
    <row r="85" spans="2:96" x14ac:dyDescent="0.25">
      <c r="B85" s="12">
        <f t="shared" si="52"/>
        <v>43</v>
      </c>
      <c r="C85" t="str" cm="1">
        <f t="array" aca="1" ref="C85" ca="1">INDIRECT(ADDRESS($B85+1,1,1,1,"Confirmed Day Zero"))</f>
        <v>US Pennsylvania</v>
      </c>
      <c r="D85" s="1" cm="1">
        <f t="array" aca="1" ref="D85" ca="1">IF(INDIRECT(ADDRESS($B85+1,D$38,1,1,"Confirmed Day Zero"))=0,#N/A,INDIRECT(ADDRESS($B85+1,D$38,1,1,"Confirmed Day Zero")))</f>
        <v>12801989</v>
      </c>
      <c r="E85" cm="1">
        <f t="array" aca="1" ref="E85" ca="1">IF(INDIRECT(ADDRESS($B85+1,E$38,1,1,"Confirmed Day Zero"))=0,#N/A,INDIRECT(ADDRESS($B85+1,E$38,1,1,"Confirmed Day Zero")))</f>
        <v>41</v>
      </c>
      <c r="F85" cm="1">
        <f t="array" aca="1" ref="F85" ca="1">IF(INDIRECT(ADDRESS($B85+1,F$38,1,1,"Confirmed Day Zero"))=0,#N/A,INDIRECT(ADDRESS($B85+1,F$38,1,1,"Confirmed Day Zero")))</f>
        <v>47</v>
      </c>
      <c r="G85" cm="1">
        <f t="array" aca="1" ref="G85" ca="1">IF(INDIRECT(ADDRESS($B85+1,G$38,1,1,"Confirmed Day Zero"))=0,#N/A,INDIRECT(ADDRESS($B85+1,G$38,1,1,"Confirmed Day Zero")))</f>
        <v>63</v>
      </c>
      <c r="H85" cm="1">
        <f t="array" aca="1" ref="H85" ca="1">IF(INDIRECT(ADDRESS($B85+1,H$38,1,1,"Confirmed Day Zero"))=0,#N/A,INDIRECT(ADDRESS($B85+1,H$38,1,1,"Confirmed Day Zero")))</f>
        <v>76</v>
      </c>
      <c r="I85" cm="1">
        <f t="array" aca="1" ref="I85" ca="1">IF(INDIRECT(ADDRESS($B85+1,I$38,1,1,"Confirmed Day Zero"))=0,#N/A,INDIRECT(ADDRESS($B85+1,I$38,1,1,"Confirmed Day Zero")))</f>
        <v>96</v>
      </c>
      <c r="J85" cm="1">
        <f t="array" aca="1" ref="J85" ca="1">IF(INDIRECT(ADDRESS($B85+1,J$38,1,1,"Confirmed Day Zero"))=0,#N/A,INDIRECT(ADDRESS($B85+1,J$38,1,1,"Confirmed Day Zero")))</f>
        <v>133</v>
      </c>
      <c r="K85" cm="1">
        <f t="array" aca="1" ref="K85" ca="1">IF(INDIRECT(ADDRESS($B85+1,K$38,1,1,"Confirmed Day Zero"))=0,#N/A,INDIRECT(ADDRESS($B85+1,K$38,1,1,"Confirmed Day Zero")))</f>
        <v>185</v>
      </c>
      <c r="L85" cm="1">
        <f t="array" aca="1" ref="L85" ca="1">IF(INDIRECT(ADDRESS($B85+1,L$38,1,1,"Confirmed Day Zero"))=0,#N/A,INDIRECT(ADDRESS($B85+1,L$38,1,1,"Confirmed Day Zero")))</f>
        <v>268</v>
      </c>
      <c r="M85" cm="1">
        <f t="array" aca="1" ref="M85" ca="1">IF(INDIRECT(ADDRESS($B85+1,M$38,1,1,"Confirmed Day Zero"))=0,#N/A,INDIRECT(ADDRESS($B85+1,M$38,1,1,"Confirmed Day Zero")))</f>
        <v>371</v>
      </c>
      <c r="N85" cm="1">
        <f t="array" aca="1" ref="N85" ca="1">IF(INDIRECT(ADDRESS($B85+1,N$38,1,1,"Confirmed Day Zero"))=0,#N/A,INDIRECT(ADDRESS($B85+1,N$38,1,1,"Confirmed Day Zero")))</f>
        <v>479</v>
      </c>
      <c r="O85" cm="1">
        <f t="array" aca="1" ref="O85" ca="1">IF(INDIRECT(ADDRESS($B85+1,O$38,1,1,"Confirmed Day Zero"))=0,#N/A,INDIRECT(ADDRESS($B85+1,O$38,1,1,"Confirmed Day Zero")))</f>
        <v>644</v>
      </c>
      <c r="P85" cm="1">
        <f t="array" aca="1" ref="P85" ca="1">IF(INDIRECT(ADDRESS($B85+1,P$38,1,1,"Confirmed Day Zero"))=0,#N/A,INDIRECT(ADDRESS($B85+1,P$38,1,1,"Confirmed Day Zero")))</f>
        <v>851</v>
      </c>
      <c r="Q85" cm="1">
        <f t="array" aca="1" ref="Q85" ca="1">IF(INDIRECT(ADDRESS($B85+1,Q$38,1,1,"Confirmed Day Zero"))=0,#N/A,INDIRECT(ADDRESS($B85+1,Q$38,1,1,"Confirmed Day Zero")))</f>
        <v>1127</v>
      </c>
      <c r="R85" cm="1">
        <f t="array" aca="1" ref="R85" ca="1">IF(INDIRECT(ADDRESS($B85+1,R$38,1,1,"Confirmed Day Zero"))=0,#N/A,INDIRECT(ADDRESS($B85+1,R$38,1,1,"Confirmed Day Zero")))</f>
        <v>1687</v>
      </c>
      <c r="S85" cm="1">
        <f t="array" aca="1" ref="S85" ca="1">IF(INDIRECT(ADDRESS($B85+1,S$38,1,1,"Confirmed Day Zero"))=0,#N/A,INDIRECT(ADDRESS($B85+1,S$38,1,1,"Confirmed Day Zero")))</f>
        <v>2218</v>
      </c>
      <c r="T85" cm="1">
        <f t="array" aca="1" ref="T85" ca="1">IF(INDIRECT(ADDRESS($B85+1,T$38,1,1,"Confirmed Day Zero"))=0,#N/A,INDIRECT(ADDRESS($B85+1,T$38,1,1,"Confirmed Day Zero")))</f>
        <v>2751</v>
      </c>
      <c r="U85" cm="1">
        <f t="array" aca="1" ref="U85" ca="1">IF(INDIRECT(ADDRESS($B85+1,U$38,1,1,"Confirmed Day Zero"))=0,#N/A,INDIRECT(ADDRESS($B85+1,U$38,1,1,"Confirmed Day Zero")))</f>
        <v>3394</v>
      </c>
      <c r="V85" cm="1">
        <f t="array" aca="1" ref="V85" ca="1">IF(INDIRECT(ADDRESS($B85+1,V$38,1,1,"Confirmed Day Zero"))=0,#N/A,INDIRECT(ADDRESS($B85+1,V$38,1,1,"Confirmed Day Zero")))</f>
        <v>4087</v>
      </c>
      <c r="W85" cm="1">
        <f t="array" aca="1" ref="W85" ca="1">IF(INDIRECT(ADDRESS($B85+1,W$38,1,1,"Confirmed Day Zero"))=0,#N/A,INDIRECT(ADDRESS($B85+1,W$38,1,1,"Confirmed Day Zero")))</f>
        <v>4843</v>
      </c>
      <c r="X85" cm="1">
        <f t="array" aca="1" ref="X85" ca="1">IF(INDIRECT(ADDRESS($B85+1,X$38,1,1,"Confirmed Day Zero"))=0,#N/A,INDIRECT(ADDRESS($B85+1,X$38,1,1,"Confirmed Day Zero")))</f>
        <v>5805</v>
      </c>
      <c r="Y85" cm="1">
        <f t="array" aca="1" ref="Y85" ca="1">IF(INDIRECT(ADDRESS($B85+1,Y$38,1,1,"Confirmed Day Zero"))=0,#N/A,INDIRECT(ADDRESS($B85+1,Y$38,1,1,"Confirmed Day Zero")))</f>
        <v>7016</v>
      </c>
      <c r="Z85" cm="1">
        <f t="array" aca="1" ref="Z85" ca="1">IF(INDIRECT(ADDRESS($B85+1,Z$38,1,1,"Confirmed Day Zero"))=0,#N/A,INDIRECT(ADDRESS($B85+1,Z$38,1,1,"Confirmed Day Zero")))</f>
        <v>8420</v>
      </c>
      <c r="AA85" cm="1">
        <f t="array" aca="1" ref="AA85" ca="1">IF(INDIRECT(ADDRESS($B85+1,AA$38,1,1,"Confirmed Day Zero"))=0,#N/A,INDIRECT(ADDRESS($B85+1,AA$38,1,1,"Confirmed Day Zero")))</f>
        <v>10017</v>
      </c>
      <c r="AB85" cm="1">
        <f t="array" aca="1" ref="AB85" ca="1">IF(INDIRECT(ADDRESS($B85+1,AB$38,1,1,"Confirmed Day Zero"))=0,#N/A,INDIRECT(ADDRESS($B85+1,AB$38,1,1,"Confirmed Day Zero")))</f>
        <v>11510</v>
      </c>
      <c r="AC85" cm="1">
        <f t="array" aca="1" ref="AC85" ca="1">IF(INDIRECT(ADDRESS($B85+1,AC$38,1,1,"Confirmed Day Zero"))=0,#N/A,INDIRECT(ADDRESS($B85+1,AC$38,1,1,"Confirmed Day Zero")))</f>
        <v>12980</v>
      </c>
      <c r="AD85" cm="1">
        <f t="array" aca="1" ref="AD85" ca="1">IF(INDIRECT(ADDRESS($B85+1,AD$38,1,1,"Confirmed Day Zero"))=0,#N/A,INDIRECT(ADDRESS($B85+1,AD$38,1,1,"Confirmed Day Zero")))</f>
        <v>14559</v>
      </c>
      <c r="AE85" cm="1">
        <f t="array" aca="1" ref="AE85" ca="1">IF(INDIRECT(ADDRESS($B85+1,AE$38,1,1,"Confirmed Day Zero"))=0,#N/A,INDIRECT(ADDRESS($B85+1,AE$38,1,1,"Confirmed Day Zero")))</f>
        <v>16239</v>
      </c>
      <c r="AF85" cm="1">
        <f t="array" aca="1" ref="AF85" ca="1">IF(INDIRECT(ADDRESS($B85+1,AF$38,1,1,"Confirmed Day Zero"))=0,#N/A,INDIRECT(ADDRESS($B85+1,AF$38,1,1,"Confirmed Day Zero")))</f>
        <v>18228</v>
      </c>
      <c r="AG85" cm="1">
        <f t="array" aca="1" ref="AG85" ca="1">IF(INDIRECT(ADDRESS($B85+1,AG$38,1,1,"Confirmed Day Zero"))=0,#N/A,INDIRECT(ADDRESS($B85+1,AG$38,1,1,"Confirmed Day Zero")))</f>
        <v>19979</v>
      </c>
      <c r="AH85" cm="1">
        <f t="array" aca="1" ref="AH85" ca="1">IF(INDIRECT(ADDRESS($B85+1,AH$38,1,1,"Confirmed Day Zero"))=0,#N/A,INDIRECT(ADDRESS($B85+1,AH$38,1,1,"Confirmed Day Zero")))</f>
        <v>21655</v>
      </c>
      <c r="AI85" cm="1">
        <f t="array" aca="1" ref="AI85" ca="1">IF(INDIRECT(ADDRESS($B85+1,AI$38,1,1,"Confirmed Day Zero"))=0,#N/A,INDIRECT(ADDRESS($B85+1,AI$38,1,1,"Confirmed Day Zero")))</f>
        <v>22833</v>
      </c>
      <c r="AJ85" cm="1">
        <f t="array" aca="1" ref="AJ85" ca="1">IF(INDIRECT(ADDRESS($B85+1,AJ$38,1,1,"Confirmed Day Zero"))=0,#N/A,INDIRECT(ADDRESS($B85+1,AJ$38,1,1,"Confirmed Day Zero")))</f>
        <v>24199</v>
      </c>
      <c r="AK85" cm="1">
        <f t="array" aca="1" ref="AK85" ca="1">IF(INDIRECT(ADDRESS($B85+1,AK$38,1,1,"Confirmed Day Zero"))=0,#N/A,INDIRECT(ADDRESS($B85+1,AK$38,1,1,"Confirmed Day Zero")))</f>
        <v>25345</v>
      </c>
      <c r="AL85" cm="1">
        <f t="array" aca="1" ref="AL85" ca="1">IF(INDIRECT(ADDRESS($B85+1,AL$38,1,1,"Confirmed Day Zero"))=0,#N/A,INDIRECT(ADDRESS($B85+1,AL$38,1,1,"Confirmed Day Zero")))</f>
        <v>26490</v>
      </c>
      <c r="AM85" cm="1">
        <f t="array" aca="1" ref="AM85" ca="1">IF(INDIRECT(ADDRESS($B85+1,AM$38,1,1,"Confirmed Day Zero"))=0,#N/A,INDIRECT(ADDRESS($B85+1,AM$38,1,1,"Confirmed Day Zero")))</f>
        <v>27735</v>
      </c>
      <c r="AN85" cm="1">
        <f t="array" aca="1" ref="AN85" ca="1">IF(INDIRECT(ADDRESS($B85+1,AN$38,1,1,"Confirmed Day Zero"))=0,#N/A,INDIRECT(ADDRESS($B85+1,AN$38,1,1,"Confirmed Day Zero")))</f>
        <v>29441</v>
      </c>
      <c r="AO85" t="e" cm="1">
        <f t="array" aca="1" ref="AO85" ca="1">IF(INDIRECT(ADDRESS($B85+1,AO$38,1,1,"Confirmed Day Zero"))=0,#N/A,INDIRECT(ADDRESS($B85+1,AO$38,1,1,"Confirmed Day Zero")))</f>
        <v>#N/A</v>
      </c>
      <c r="AP85" t="e" cm="1">
        <f t="array" aca="1" ref="AP85" ca="1">IF(INDIRECT(ADDRESS($B85+1,AP$38,1,1,"Confirmed Day Zero"))=0,#N/A,INDIRECT(ADDRESS($B85+1,AP$38,1,1,"Confirmed Day Zero")))</f>
        <v>#N/A</v>
      </c>
      <c r="AQ85" t="e" cm="1">
        <f t="array" aca="1" ref="AQ85" ca="1">IF(INDIRECT(ADDRESS($B85+1,AQ$38,1,1,"Confirmed Day Zero"))=0,#N/A,INDIRECT(ADDRESS($B85+1,AQ$38,1,1,"Confirmed Day Zero")))</f>
        <v>#N/A</v>
      </c>
      <c r="AR85" t="e" cm="1">
        <f t="array" aca="1" ref="AR85" ca="1">IF(INDIRECT(ADDRESS($B85+1,AR$38,1,1,"Confirmed Day Zero"))=0,#N/A,INDIRECT(ADDRESS($B85+1,AR$38,1,1,"Confirmed Day Zero")))</f>
        <v>#N/A</v>
      </c>
      <c r="AS85" t="e" cm="1">
        <f t="array" aca="1" ref="AS85" ca="1">IF(INDIRECT(ADDRESS($B85+1,AS$38,1,1,"Confirmed Day Zero"))=0,#N/A,INDIRECT(ADDRESS($B85+1,AS$38,1,1,"Confirmed Day Zero")))</f>
        <v>#N/A</v>
      </c>
      <c r="AT85" t="e" cm="1">
        <f t="array" aca="1" ref="AT85" ca="1">IF(INDIRECT(ADDRESS($B85+1,AT$38,1,1,"Confirmed Day Zero"))=0,#N/A,INDIRECT(ADDRESS($B85+1,AT$38,1,1,"Confirmed Day Zero")))</f>
        <v>#N/A</v>
      </c>
      <c r="AU85" t="e" cm="1">
        <f t="array" aca="1" ref="AU85" ca="1">IF(INDIRECT(ADDRESS($B85+1,AU$38,1,1,"Confirmed Day Zero"))=0,#N/A,INDIRECT(ADDRESS($B85+1,AU$38,1,1,"Confirmed Day Zero")))</f>
        <v>#N/A</v>
      </c>
      <c r="AV85" t="e" cm="1">
        <f t="array" aca="1" ref="AV85" ca="1">IF(INDIRECT(ADDRESS($B85+1,AV$38,1,1,"Confirmed Day Zero"))=0,#N/A,INDIRECT(ADDRESS($B85+1,AV$38,1,1,"Confirmed Day Zero")))</f>
        <v>#N/A</v>
      </c>
      <c r="AW85" t="e" cm="1">
        <f t="array" aca="1" ref="AW85" ca="1">IF(INDIRECT(ADDRESS($B85+1,AW$38,1,1,"Confirmed Day Zero"))=0,#N/A,INDIRECT(ADDRESS($B85+1,AW$38,1,1,"Confirmed Day Zero")))</f>
        <v>#N/A</v>
      </c>
      <c r="AX85" t="e" cm="1">
        <f t="array" aca="1" ref="AX85" ca="1">IF(INDIRECT(ADDRESS($B85+1,AX$38,1,1,"Confirmed Day Zero"))=0,#N/A,INDIRECT(ADDRESS($B85+1,AX$38,1,1,"Confirmed Day Zero")))</f>
        <v>#N/A</v>
      </c>
      <c r="AY85" t="e" cm="1">
        <f t="array" aca="1" ref="AY85" ca="1">IF(INDIRECT(ADDRESS($B85+1,AY$38,1,1,"Confirmed Day Zero"))=0,#N/A,INDIRECT(ADDRESS($B85+1,AY$38,1,1,"Confirmed Day Zero")))</f>
        <v>#N/A</v>
      </c>
      <c r="AZ85" t="e" cm="1">
        <f t="array" aca="1" ref="AZ85" ca="1">IF(INDIRECT(ADDRESS($B85+1,AZ$38,1,1,"Confirmed Day Zero"))=0,#N/A,INDIRECT(ADDRESS($B85+1,AZ$38,1,1,"Confirmed Day Zero")))</f>
        <v>#N/A</v>
      </c>
      <c r="BA85" t="e" cm="1">
        <f t="array" aca="1" ref="BA85" ca="1">IF(INDIRECT(ADDRESS($B85+1,BA$38,1,1,"Confirmed Day Zero"))=0,#N/A,INDIRECT(ADDRESS($B85+1,BA$38,1,1,"Confirmed Day Zero")))</f>
        <v>#N/A</v>
      </c>
      <c r="BB85" t="e" cm="1">
        <f t="array" aca="1" ref="BB85" ca="1">IF(INDIRECT(ADDRESS($B85+1,BB$38,1,1,"Confirmed Day Zero"))=0,#N/A,INDIRECT(ADDRESS($B85+1,BB$38,1,1,"Confirmed Day Zero")))</f>
        <v>#N/A</v>
      </c>
      <c r="BC85" t="e" cm="1">
        <f t="array" aca="1" ref="BC85" ca="1">IF(INDIRECT(ADDRESS($B85+1,BC$38,1,1,"Confirmed Day Zero"))=0,#N/A,INDIRECT(ADDRESS($B85+1,BC$38,1,1,"Confirmed Day Zero")))</f>
        <v>#N/A</v>
      </c>
      <c r="BD85" t="e" cm="1">
        <f t="array" aca="1" ref="BD85" ca="1">IF(INDIRECT(ADDRESS($B85+1,BD$38,1,1,"Confirmed Day Zero"))=0,#N/A,INDIRECT(ADDRESS($B85+1,BD$38,1,1,"Confirmed Day Zero")))</f>
        <v>#N/A</v>
      </c>
      <c r="BE85" t="e" cm="1">
        <f t="array" aca="1" ref="BE85" ca="1">IF(INDIRECT(ADDRESS($B85+1,BE$38,1,1,"Confirmed Day Zero"))=0,#N/A,INDIRECT(ADDRESS($B85+1,BE$38,1,1,"Confirmed Day Zero")))</f>
        <v>#N/A</v>
      </c>
      <c r="BF85" t="e" cm="1">
        <f t="array" aca="1" ref="BF85" ca="1">IF(INDIRECT(ADDRESS($B85+1,BF$38,1,1,"Confirmed Day Zero"))=0,#N/A,INDIRECT(ADDRESS($B85+1,BF$38,1,1,"Confirmed Day Zero")))</f>
        <v>#N/A</v>
      </c>
      <c r="BG85" t="e" cm="1">
        <f t="array" aca="1" ref="BG85" ca="1">IF(INDIRECT(ADDRESS($B85+1,BG$38,1,1,"Confirmed Day Zero"))=0,#N/A,INDIRECT(ADDRESS($B85+1,BG$38,1,1,"Confirmed Day Zero")))</f>
        <v>#N/A</v>
      </c>
      <c r="BH85" t="e" cm="1">
        <f t="array" aca="1" ref="BH85" ca="1">IF(INDIRECT(ADDRESS($B85+1,BH$38,1,1,"Confirmed Day Zero"))=0,#N/A,INDIRECT(ADDRESS($B85+1,BH$38,1,1,"Confirmed Day Zero")))</f>
        <v>#N/A</v>
      </c>
      <c r="BI85" t="e" cm="1">
        <f t="array" aca="1" ref="BI85" ca="1">IF(INDIRECT(ADDRESS($B85+1,BI$38,1,1,"Confirmed Day Zero"))=0,#N/A,INDIRECT(ADDRESS($B85+1,BI$38,1,1,"Confirmed Day Zero")))</f>
        <v>#N/A</v>
      </c>
      <c r="BJ85" t="e" cm="1">
        <f t="array" aca="1" ref="BJ85" ca="1">IF(INDIRECT(ADDRESS($B85+1,BJ$38,1,1,"Confirmed Day Zero"))=0,#N/A,INDIRECT(ADDRESS($B85+1,BJ$38,1,1,"Confirmed Day Zero")))</f>
        <v>#N/A</v>
      </c>
      <c r="BK85" t="e" cm="1">
        <f t="array" aca="1" ref="BK85" ca="1">IF(INDIRECT(ADDRESS($B85+1,BK$38,1,1,"Confirmed Day Zero"))=0,#N/A,INDIRECT(ADDRESS($B85+1,BK$38,1,1,"Confirmed Day Zero")))</f>
        <v>#N/A</v>
      </c>
      <c r="BL85" t="e" cm="1">
        <f t="array" aca="1" ref="BL85" ca="1">IF(INDIRECT(ADDRESS($B85+1,BL$38,1,1,"Confirmed Day Zero"))=0,#N/A,INDIRECT(ADDRESS($B85+1,BL$38,1,1,"Confirmed Day Zero")))</f>
        <v>#N/A</v>
      </c>
      <c r="BM85" t="e" cm="1">
        <f t="array" aca="1" ref="BM85" ca="1">IF(INDIRECT(ADDRESS($B85+1,BM$38,1,1,"Confirmed Day Zero"))=0,#N/A,INDIRECT(ADDRESS($B85+1,BM$38,1,1,"Confirmed Day Zero")))</f>
        <v>#N/A</v>
      </c>
      <c r="BN85" t="e" cm="1">
        <f t="array" aca="1" ref="BN85" ca="1">IF(INDIRECT(ADDRESS($B85+1,BN$38,1,1,"Confirmed Day Zero"))=0,#N/A,INDIRECT(ADDRESS($B85+1,BN$38,1,1,"Confirmed Day Zero")))</f>
        <v>#N/A</v>
      </c>
      <c r="BO85" t="e" cm="1">
        <f t="array" aca="1" ref="BO85" ca="1">IF(INDIRECT(ADDRESS($B85+1,BO$38,1,1,"Confirmed Day Zero"))=0,#N/A,INDIRECT(ADDRESS($B85+1,BO$38,1,1,"Confirmed Day Zero")))</f>
        <v>#N/A</v>
      </c>
      <c r="BP85" t="e" cm="1">
        <f t="array" aca="1" ref="BP85" ca="1">IF(INDIRECT(ADDRESS($B85+1,BP$38,1,1,"Confirmed Day Zero"))=0,#N/A,INDIRECT(ADDRESS($B85+1,BP$38,1,1,"Confirmed Day Zero")))</f>
        <v>#N/A</v>
      </c>
      <c r="BQ85" t="e" cm="1">
        <f t="array" aca="1" ref="BQ85" ca="1">IF(INDIRECT(ADDRESS($B85+1,BQ$38,1,1,"Confirmed Day Zero"))=0,#N/A,INDIRECT(ADDRESS($B85+1,BQ$38,1,1,"Confirmed Day Zero")))</f>
        <v>#N/A</v>
      </c>
      <c r="BR85" t="e" cm="1">
        <f t="array" aca="1" ref="BR85" ca="1">IF(INDIRECT(ADDRESS($B85+1,BR$38,1,1,"Confirmed Day Zero"))=0,#N/A,INDIRECT(ADDRESS($B85+1,BR$38,1,1,"Confirmed Day Zero")))</f>
        <v>#N/A</v>
      </c>
      <c r="BS85" t="e" cm="1">
        <f t="array" aca="1" ref="BS85" ca="1">IF(INDIRECT(ADDRESS($B85+1,BS$38,1,1,"Confirmed Day Zero"))=0,#N/A,INDIRECT(ADDRESS($B85+1,BS$38,1,1,"Confirmed Day Zero")))</f>
        <v>#N/A</v>
      </c>
      <c r="BT85" t="e" cm="1">
        <f t="array" aca="1" ref="BT85" ca="1">IF(INDIRECT(ADDRESS($B85+1,BT$38,1,1,"Confirmed Day Zero"))=0,#N/A,INDIRECT(ADDRESS($B85+1,BT$38,1,1,"Confirmed Day Zero")))</f>
        <v>#N/A</v>
      </c>
      <c r="BU85" t="e" cm="1">
        <f t="array" aca="1" ref="BU85" ca="1">IF(INDIRECT(ADDRESS($B85+1,BU$38,1,1,"Confirmed Day Zero"))=0,#N/A,INDIRECT(ADDRESS($B85+1,BU$38,1,1,"Confirmed Day Zero")))</f>
        <v>#N/A</v>
      </c>
      <c r="BV85" t="e" cm="1">
        <f t="array" aca="1" ref="BV85" ca="1">IF(INDIRECT(ADDRESS($B85+1,BV$38,1,1,"Confirmed Day Zero"))=0,#N/A,INDIRECT(ADDRESS($B85+1,BV$38,1,1,"Confirmed Day Zero")))</f>
        <v>#N/A</v>
      </c>
      <c r="BW85" t="e" cm="1">
        <f t="array" aca="1" ref="BW85" ca="1">IF(INDIRECT(ADDRESS($B85+1,BW$38,1,1,"Confirmed Day Zero"))=0,#N/A,INDIRECT(ADDRESS($B85+1,BW$38,1,1,"Confirmed Day Zero")))</f>
        <v>#N/A</v>
      </c>
      <c r="BX85" t="e" cm="1">
        <f t="array" aca="1" ref="BX85" ca="1">IF(INDIRECT(ADDRESS($B85+1,BX$38,1,1,"Confirmed Day Zero"))=0,#N/A,INDIRECT(ADDRESS($B85+1,BX$38,1,1,"Confirmed Day Zero")))</f>
        <v>#N/A</v>
      </c>
      <c r="BY85" t="e" cm="1">
        <f t="array" aca="1" ref="BY85" ca="1">IF(INDIRECT(ADDRESS($B85+1,BY$38,1,1,"Confirmed Day Zero"))=0,#N/A,INDIRECT(ADDRESS($B85+1,BY$38,1,1,"Confirmed Day Zero")))</f>
        <v>#N/A</v>
      </c>
      <c r="BZ85" t="e" cm="1">
        <f t="array" aca="1" ref="BZ85" ca="1">IF(INDIRECT(ADDRESS($B85+1,BZ$38,1,1,"Confirmed Day Zero"))=0,#N/A,INDIRECT(ADDRESS($B85+1,BZ$38,1,1,"Confirmed Day Zero")))</f>
        <v>#N/A</v>
      </c>
      <c r="CA85" t="e" cm="1">
        <f t="array" aca="1" ref="CA85" ca="1">IF(INDIRECT(ADDRESS($B85+1,CA$38,1,1,"Confirmed Day Zero"))=0,#N/A,INDIRECT(ADDRESS($B85+1,CA$38,1,1,"Confirmed Day Zero")))</f>
        <v>#N/A</v>
      </c>
      <c r="CB85" t="e" cm="1">
        <f t="array" aca="1" ref="CB85" ca="1">IF(INDIRECT(ADDRESS($B85+1,CB$38,1,1,"Confirmed Day Zero"))=0,#N/A,INDIRECT(ADDRESS($B85+1,CB$38,1,1,"Confirmed Day Zero")))</f>
        <v>#N/A</v>
      </c>
      <c r="CC85" t="e" cm="1">
        <f t="array" aca="1" ref="CC85" ca="1">IF(INDIRECT(ADDRESS($B85+1,CC$38,1,1,"Confirmed Day Zero"))=0,#N/A,INDIRECT(ADDRESS($B85+1,CC$38,1,1,"Confirmed Day Zero")))</f>
        <v>#N/A</v>
      </c>
      <c r="CD85" t="e" cm="1">
        <f t="array" aca="1" ref="CD85" ca="1">IF(INDIRECT(ADDRESS($B85+1,CD$38,1,1,"Confirmed Day Zero"))=0,#N/A,INDIRECT(ADDRESS($B85+1,CD$38,1,1,"Confirmed Day Zero")))</f>
        <v>#N/A</v>
      </c>
      <c r="CE85" t="e" cm="1">
        <f t="array" aca="1" ref="CE85" ca="1">IF(INDIRECT(ADDRESS($B85+1,CE$38,1,1,"Confirmed Day Zero"))=0,#N/A,INDIRECT(ADDRESS($B85+1,CE$38,1,1,"Confirmed Day Zero")))</f>
        <v>#N/A</v>
      </c>
      <c r="CF85" t="e" cm="1">
        <f t="array" aca="1" ref="CF85" ca="1">IF(INDIRECT(ADDRESS($B85+1,CF$38,1,1,"Confirmed Day Zero"))=0,#N/A,INDIRECT(ADDRESS($B85+1,CF$38,1,1,"Confirmed Day Zero")))</f>
        <v>#N/A</v>
      </c>
      <c r="CG85" t="e" cm="1">
        <f t="array" aca="1" ref="CG85" ca="1">IF(INDIRECT(ADDRESS($B85+1,CG$38,1,1,"Confirmed Day Zero"))=0,#N/A,INDIRECT(ADDRESS($B85+1,CG$38,1,1,"Confirmed Day Zero")))</f>
        <v>#N/A</v>
      </c>
      <c r="CH85" t="e" cm="1">
        <f t="array" aca="1" ref="CH85" ca="1">IF(INDIRECT(ADDRESS($B85+1,CH$38,1,1,"Confirmed Day Zero"))=0,#N/A,INDIRECT(ADDRESS($B85+1,CH$38,1,1,"Confirmed Day Zero")))</f>
        <v>#N/A</v>
      </c>
      <c r="CI85" t="e" cm="1">
        <f t="array" aca="1" ref="CI85" ca="1">IF(INDIRECT(ADDRESS($B85+1,CI$38,1,1,"Confirmed Day Zero"))=0,#N/A,INDIRECT(ADDRESS($B85+1,CI$38,1,1,"Confirmed Day Zero")))</f>
        <v>#N/A</v>
      </c>
      <c r="CJ85" t="e" cm="1">
        <f t="array" aca="1" ref="CJ85" ca="1">IF(INDIRECT(ADDRESS($B85+1,CJ$38,1,1,"Confirmed Day Zero"))=0,#N/A,INDIRECT(ADDRESS($B85+1,CJ$38,1,1,"Confirmed Day Zero")))</f>
        <v>#N/A</v>
      </c>
      <c r="CK85" t="e" cm="1">
        <f t="array" aca="1" ref="CK85" ca="1">IF(INDIRECT(ADDRESS($B85+1,CK$38,1,1,"Confirmed Day Zero"))=0,#N/A,INDIRECT(ADDRESS($B85+1,CK$38,1,1,"Confirmed Day Zero")))</f>
        <v>#N/A</v>
      </c>
      <c r="CL85" t="e" cm="1">
        <f t="array" aca="1" ref="CL85" ca="1">IF(INDIRECT(ADDRESS($B85+1,CL$38,1,1,"Confirmed Day Zero"))=0,#N/A,INDIRECT(ADDRESS($B85+1,CL$38,1,1,"Confirmed Day Zero")))</f>
        <v>#N/A</v>
      </c>
      <c r="CM85" t="e" cm="1">
        <f t="array" aca="1" ref="CM85" ca="1">IF(INDIRECT(ADDRESS($B85+1,CM$38,1,1,"Confirmed Day Zero"))=0,#N/A,INDIRECT(ADDRESS($B85+1,CM$38,1,1,"Confirmed Day Zero")))</f>
        <v>#N/A</v>
      </c>
      <c r="CN85" t="e" cm="1">
        <f t="array" aca="1" ref="CN85" ca="1">IF(INDIRECT(ADDRESS($B85+1,CN$38,1,1,"Confirmed Day Zero"))=0,#N/A,INDIRECT(ADDRESS($B85+1,CN$38,1,1,"Confirmed Day Zero")))</f>
        <v>#N/A</v>
      </c>
      <c r="CO85" t="e" cm="1">
        <f t="array" aca="1" ref="CO85" ca="1">IF(INDIRECT(ADDRESS($B85+1,CO$38,1,1,"Confirmed Day Zero"))=0,#N/A,INDIRECT(ADDRESS($B85+1,CO$38,1,1,"Confirmed Day Zero")))</f>
        <v>#N/A</v>
      </c>
      <c r="CP85" t="e" cm="1">
        <f t="array" aca="1" ref="CP85" ca="1">IF(INDIRECT(ADDRESS($B85+1,CP$38,1,1,"Confirmed Day Zero"))=0,#N/A,INDIRECT(ADDRESS($B85+1,CP$38,1,1,"Confirmed Day Zero")))</f>
        <v>#N/A</v>
      </c>
      <c r="CQ85" t="e" cm="1">
        <f t="array" aca="1" ref="CQ85" ca="1">IF(INDIRECT(ADDRESS($B85+1,CQ$38,1,1,"Confirmed Day Zero"))=0,#N/A,INDIRECT(ADDRESS($B85+1,CQ$38,1,1,"Confirmed Day Zero")))</f>
        <v>#N/A</v>
      </c>
      <c r="CR85" t="e" cm="1">
        <f t="array" aca="1" ref="CR85" ca="1">IF(INDIRECT(ADDRESS($B85+1,CR$38,1,1,"Confirmed Day Zero"))=0,#N/A,INDIRECT(ADDRESS($B85+1,CR$38,1,1,"Confirmed Day Zero")))</f>
        <v>#N/A</v>
      </c>
    </row>
    <row r="86" spans="2:96" x14ac:dyDescent="0.25">
      <c r="B86" s="12">
        <f t="shared" si="52"/>
        <v>44</v>
      </c>
      <c r="C86" t="str" cm="1">
        <f t="array" aca="1" ref="C86" ca="1">INDIRECT(ADDRESS($B86+1,1,1,1,"Confirmed Day Zero"))</f>
        <v>US Puerto Rico</v>
      </c>
      <c r="D86" s="1" cm="1">
        <f t="array" aca="1" ref="D86" ca="1">IF(INDIRECT(ADDRESS($B86+1,D$38,1,1,"Confirmed Day Zero"))=0,#N/A,INDIRECT(ADDRESS($B86+1,D$38,1,1,"Confirmed Day Zero")))</f>
        <v>3193694</v>
      </c>
      <c r="E86" cm="1">
        <f t="array" aca="1" ref="E86" ca="1">IF(INDIRECT(ADDRESS($B86+1,E$38,1,1,"Confirmed Day Zero"))=0,#N/A,INDIRECT(ADDRESS($B86+1,E$38,1,1,"Confirmed Day Zero")))</f>
        <v>31</v>
      </c>
      <c r="F86" cm="1">
        <f t="array" aca="1" ref="F86" ca="1">IF(INDIRECT(ADDRESS($B86+1,F$38,1,1,"Confirmed Day Zero"))=0,#N/A,INDIRECT(ADDRESS($B86+1,F$38,1,1,"Confirmed Day Zero")))</f>
        <v>39</v>
      </c>
      <c r="G86" cm="1">
        <f t="array" aca="1" ref="G86" ca="1">IF(INDIRECT(ADDRESS($B86+1,G$38,1,1,"Confirmed Day Zero"))=0,#N/A,INDIRECT(ADDRESS($B86+1,G$38,1,1,"Confirmed Day Zero")))</f>
        <v>51</v>
      </c>
      <c r="H86" cm="1">
        <f t="array" aca="1" ref="H86" ca="1">IF(INDIRECT(ADDRESS($B86+1,H$38,1,1,"Confirmed Day Zero"))=0,#N/A,INDIRECT(ADDRESS($B86+1,H$38,1,1,"Confirmed Day Zero")))</f>
        <v>64</v>
      </c>
      <c r="I86" cm="1">
        <f t="array" aca="1" ref="I86" ca="1">IF(INDIRECT(ADDRESS($B86+1,I$38,1,1,"Confirmed Day Zero"))=0,#N/A,INDIRECT(ADDRESS($B86+1,I$38,1,1,"Confirmed Day Zero")))</f>
        <v>79</v>
      </c>
      <c r="J86" cm="1">
        <f t="array" aca="1" ref="J86" ca="1">IF(INDIRECT(ADDRESS($B86+1,J$38,1,1,"Confirmed Day Zero"))=0,#N/A,INDIRECT(ADDRESS($B86+1,J$38,1,1,"Confirmed Day Zero")))</f>
        <v>100</v>
      </c>
      <c r="K86" cm="1">
        <f t="array" aca="1" ref="K86" ca="1">IF(INDIRECT(ADDRESS($B86+1,K$38,1,1,"Confirmed Day Zero"))=0,#N/A,INDIRECT(ADDRESS($B86+1,K$38,1,1,"Confirmed Day Zero")))</f>
        <v>127</v>
      </c>
      <c r="L86" cm="1">
        <f t="array" aca="1" ref="L86" ca="1">IF(INDIRECT(ADDRESS($B86+1,L$38,1,1,"Confirmed Day Zero"))=0,#N/A,INDIRECT(ADDRESS($B86+1,L$38,1,1,"Confirmed Day Zero")))</f>
        <v>174</v>
      </c>
      <c r="M86" cm="1">
        <f t="array" aca="1" ref="M86" ca="1">IF(INDIRECT(ADDRESS($B86+1,M$38,1,1,"Confirmed Day Zero"))=0,#N/A,INDIRECT(ADDRESS($B86+1,M$38,1,1,"Confirmed Day Zero")))</f>
        <v>239</v>
      </c>
      <c r="N86" cm="1">
        <f t="array" aca="1" ref="N86" ca="1">IF(INDIRECT(ADDRESS($B86+1,N$38,1,1,"Confirmed Day Zero"))=0,#N/A,INDIRECT(ADDRESS($B86+1,N$38,1,1,"Confirmed Day Zero")))</f>
        <v>286</v>
      </c>
      <c r="O86" cm="1">
        <f t="array" aca="1" ref="O86" ca="1">IF(INDIRECT(ADDRESS($B86+1,O$38,1,1,"Confirmed Day Zero"))=0,#N/A,INDIRECT(ADDRESS($B86+1,O$38,1,1,"Confirmed Day Zero")))</f>
        <v>316</v>
      </c>
      <c r="P86" cm="1">
        <f t="array" aca="1" ref="P86" ca="1">IF(INDIRECT(ADDRESS($B86+1,P$38,1,1,"Confirmed Day Zero"))=0,#N/A,INDIRECT(ADDRESS($B86+1,P$38,1,1,"Confirmed Day Zero")))</f>
        <v>378</v>
      </c>
      <c r="Q86" cm="1">
        <f t="array" aca="1" ref="Q86" ca="1">IF(INDIRECT(ADDRESS($B86+1,Q$38,1,1,"Confirmed Day Zero"))=0,#N/A,INDIRECT(ADDRESS($B86+1,Q$38,1,1,"Confirmed Day Zero")))</f>
        <v>452</v>
      </c>
      <c r="R86" cm="1">
        <f t="array" aca="1" ref="R86" ca="1">IF(INDIRECT(ADDRESS($B86+1,R$38,1,1,"Confirmed Day Zero"))=0,#N/A,INDIRECT(ADDRESS($B86+1,R$38,1,1,"Confirmed Day Zero")))</f>
        <v>475</v>
      </c>
      <c r="S86" cm="1">
        <f t="array" aca="1" ref="S86" ca="1">IF(INDIRECT(ADDRESS($B86+1,S$38,1,1,"Confirmed Day Zero"))=0,#N/A,INDIRECT(ADDRESS($B86+1,S$38,1,1,"Confirmed Day Zero")))</f>
        <v>513</v>
      </c>
      <c r="T86" cm="1">
        <f t="array" aca="1" ref="T86" ca="1">IF(INDIRECT(ADDRESS($B86+1,T$38,1,1,"Confirmed Day Zero"))=0,#N/A,INDIRECT(ADDRESS($B86+1,T$38,1,1,"Confirmed Day Zero")))</f>
        <v>573</v>
      </c>
      <c r="U86" cm="1">
        <f t="array" aca="1" ref="U86" ca="1">IF(INDIRECT(ADDRESS($B86+1,U$38,1,1,"Confirmed Day Zero"))=0,#N/A,INDIRECT(ADDRESS($B86+1,U$38,1,1,"Confirmed Day Zero")))</f>
        <v>620</v>
      </c>
      <c r="V86" cm="1">
        <f t="array" aca="1" ref="V86" ca="1">IF(INDIRECT(ADDRESS($B86+1,V$38,1,1,"Confirmed Day Zero"))=0,#N/A,INDIRECT(ADDRESS($B86+1,V$38,1,1,"Confirmed Day Zero")))</f>
        <v>683</v>
      </c>
      <c r="W86" cm="1">
        <f t="array" aca="1" ref="W86" ca="1">IF(INDIRECT(ADDRESS($B86+1,W$38,1,1,"Confirmed Day Zero"))=0,#N/A,INDIRECT(ADDRESS($B86+1,W$38,1,1,"Confirmed Day Zero")))</f>
        <v>725</v>
      </c>
      <c r="X86" cm="1">
        <f t="array" aca="1" ref="X86" ca="1">IF(INDIRECT(ADDRESS($B86+1,X$38,1,1,"Confirmed Day Zero"))=0,#N/A,INDIRECT(ADDRESS($B86+1,X$38,1,1,"Confirmed Day Zero")))</f>
        <v>788</v>
      </c>
      <c r="Y86" cm="1">
        <f t="array" aca="1" ref="Y86" ca="1">IF(INDIRECT(ADDRESS($B86+1,Y$38,1,1,"Confirmed Day Zero"))=0,#N/A,INDIRECT(ADDRESS($B86+1,Y$38,1,1,"Confirmed Day Zero")))</f>
        <v>897</v>
      </c>
      <c r="Z86" cm="1">
        <f t="array" aca="1" ref="Z86" ca="1">IF(INDIRECT(ADDRESS($B86+1,Z$38,1,1,"Confirmed Day Zero"))=0,#N/A,INDIRECT(ADDRESS($B86+1,Z$38,1,1,"Confirmed Day Zero")))</f>
        <v>903</v>
      </c>
      <c r="AA86" cm="1">
        <f t="array" aca="1" ref="AA86" ca="1">IF(INDIRECT(ADDRESS($B86+1,AA$38,1,1,"Confirmed Day Zero"))=0,#N/A,INDIRECT(ADDRESS($B86+1,AA$38,1,1,"Confirmed Day Zero")))</f>
        <v>923</v>
      </c>
      <c r="AB86" cm="1">
        <f t="array" aca="1" ref="AB86" ca="1">IF(INDIRECT(ADDRESS($B86+1,AB$38,1,1,"Confirmed Day Zero"))=0,#N/A,INDIRECT(ADDRESS($B86+1,AB$38,1,1,"Confirmed Day Zero")))</f>
        <v>974</v>
      </c>
      <c r="AC86" cm="1">
        <f t="array" aca="1" ref="AC86" ca="1">IF(INDIRECT(ADDRESS($B86+1,AC$38,1,1,"Confirmed Day Zero"))=0,#N/A,INDIRECT(ADDRESS($B86+1,AC$38,1,1,"Confirmed Day Zero")))</f>
        <v>1043</v>
      </c>
      <c r="AD86" cm="1">
        <f t="array" aca="1" ref="AD86" ca="1">IF(INDIRECT(ADDRESS($B86+1,AD$38,1,1,"Confirmed Day Zero"))=0,#N/A,INDIRECT(ADDRESS($B86+1,AD$38,1,1,"Confirmed Day Zero")))</f>
        <v>1068</v>
      </c>
      <c r="AE86" t="e" cm="1">
        <f t="array" aca="1" ref="AE86" ca="1">IF(INDIRECT(ADDRESS($B86+1,AE$38,1,1,"Confirmed Day Zero"))=0,#N/A,INDIRECT(ADDRESS($B86+1,AE$38,1,1,"Confirmed Day Zero")))</f>
        <v>#N/A</v>
      </c>
      <c r="AF86" t="e" cm="1">
        <f t="array" aca="1" ref="AF86" ca="1">IF(INDIRECT(ADDRESS($B86+1,AF$38,1,1,"Confirmed Day Zero"))=0,#N/A,INDIRECT(ADDRESS($B86+1,AF$38,1,1,"Confirmed Day Zero")))</f>
        <v>#N/A</v>
      </c>
      <c r="AG86" t="e" cm="1">
        <f t="array" aca="1" ref="AG86" ca="1">IF(INDIRECT(ADDRESS($B86+1,AG$38,1,1,"Confirmed Day Zero"))=0,#N/A,INDIRECT(ADDRESS($B86+1,AG$38,1,1,"Confirmed Day Zero")))</f>
        <v>#N/A</v>
      </c>
      <c r="AH86" t="e" cm="1">
        <f t="array" aca="1" ref="AH86" ca="1">IF(INDIRECT(ADDRESS($B86+1,AH$38,1,1,"Confirmed Day Zero"))=0,#N/A,INDIRECT(ADDRESS($B86+1,AH$38,1,1,"Confirmed Day Zero")))</f>
        <v>#N/A</v>
      </c>
      <c r="AI86" t="e" cm="1">
        <f t="array" aca="1" ref="AI86" ca="1">IF(INDIRECT(ADDRESS($B86+1,AI$38,1,1,"Confirmed Day Zero"))=0,#N/A,INDIRECT(ADDRESS($B86+1,AI$38,1,1,"Confirmed Day Zero")))</f>
        <v>#N/A</v>
      </c>
      <c r="AJ86" t="e" cm="1">
        <f t="array" aca="1" ref="AJ86" ca="1">IF(INDIRECT(ADDRESS($B86+1,AJ$38,1,1,"Confirmed Day Zero"))=0,#N/A,INDIRECT(ADDRESS($B86+1,AJ$38,1,1,"Confirmed Day Zero")))</f>
        <v>#N/A</v>
      </c>
      <c r="AK86" t="e" cm="1">
        <f t="array" aca="1" ref="AK86" ca="1">IF(INDIRECT(ADDRESS($B86+1,AK$38,1,1,"Confirmed Day Zero"))=0,#N/A,INDIRECT(ADDRESS($B86+1,AK$38,1,1,"Confirmed Day Zero")))</f>
        <v>#N/A</v>
      </c>
      <c r="AL86" t="e" cm="1">
        <f t="array" aca="1" ref="AL86" ca="1">IF(INDIRECT(ADDRESS($B86+1,AL$38,1,1,"Confirmed Day Zero"))=0,#N/A,INDIRECT(ADDRESS($B86+1,AL$38,1,1,"Confirmed Day Zero")))</f>
        <v>#N/A</v>
      </c>
      <c r="AM86" t="e" cm="1">
        <f t="array" aca="1" ref="AM86" ca="1">IF(INDIRECT(ADDRESS($B86+1,AM$38,1,1,"Confirmed Day Zero"))=0,#N/A,INDIRECT(ADDRESS($B86+1,AM$38,1,1,"Confirmed Day Zero")))</f>
        <v>#N/A</v>
      </c>
      <c r="AN86" t="e" cm="1">
        <f t="array" aca="1" ref="AN86" ca="1">IF(INDIRECT(ADDRESS($B86+1,AN$38,1,1,"Confirmed Day Zero"))=0,#N/A,INDIRECT(ADDRESS($B86+1,AN$38,1,1,"Confirmed Day Zero")))</f>
        <v>#N/A</v>
      </c>
      <c r="AO86" t="e" cm="1">
        <f t="array" aca="1" ref="AO86" ca="1">IF(INDIRECT(ADDRESS($B86+1,AO$38,1,1,"Confirmed Day Zero"))=0,#N/A,INDIRECT(ADDRESS($B86+1,AO$38,1,1,"Confirmed Day Zero")))</f>
        <v>#N/A</v>
      </c>
      <c r="AP86" t="e" cm="1">
        <f t="array" aca="1" ref="AP86" ca="1">IF(INDIRECT(ADDRESS($B86+1,AP$38,1,1,"Confirmed Day Zero"))=0,#N/A,INDIRECT(ADDRESS($B86+1,AP$38,1,1,"Confirmed Day Zero")))</f>
        <v>#N/A</v>
      </c>
      <c r="AQ86" t="e" cm="1">
        <f t="array" aca="1" ref="AQ86" ca="1">IF(INDIRECT(ADDRESS($B86+1,AQ$38,1,1,"Confirmed Day Zero"))=0,#N/A,INDIRECT(ADDRESS($B86+1,AQ$38,1,1,"Confirmed Day Zero")))</f>
        <v>#N/A</v>
      </c>
      <c r="AR86" t="e" cm="1">
        <f t="array" aca="1" ref="AR86" ca="1">IF(INDIRECT(ADDRESS($B86+1,AR$38,1,1,"Confirmed Day Zero"))=0,#N/A,INDIRECT(ADDRESS($B86+1,AR$38,1,1,"Confirmed Day Zero")))</f>
        <v>#N/A</v>
      </c>
      <c r="AS86" t="e" cm="1">
        <f t="array" aca="1" ref="AS86" ca="1">IF(INDIRECT(ADDRESS($B86+1,AS$38,1,1,"Confirmed Day Zero"))=0,#N/A,INDIRECT(ADDRESS($B86+1,AS$38,1,1,"Confirmed Day Zero")))</f>
        <v>#N/A</v>
      </c>
      <c r="AT86" t="e" cm="1">
        <f t="array" aca="1" ref="AT86" ca="1">IF(INDIRECT(ADDRESS($B86+1,AT$38,1,1,"Confirmed Day Zero"))=0,#N/A,INDIRECT(ADDRESS($B86+1,AT$38,1,1,"Confirmed Day Zero")))</f>
        <v>#N/A</v>
      </c>
      <c r="AU86" t="e" cm="1">
        <f t="array" aca="1" ref="AU86" ca="1">IF(INDIRECT(ADDRESS($B86+1,AU$38,1,1,"Confirmed Day Zero"))=0,#N/A,INDIRECT(ADDRESS($B86+1,AU$38,1,1,"Confirmed Day Zero")))</f>
        <v>#N/A</v>
      </c>
      <c r="AV86" t="e" cm="1">
        <f t="array" aca="1" ref="AV86" ca="1">IF(INDIRECT(ADDRESS($B86+1,AV$38,1,1,"Confirmed Day Zero"))=0,#N/A,INDIRECT(ADDRESS($B86+1,AV$38,1,1,"Confirmed Day Zero")))</f>
        <v>#N/A</v>
      </c>
      <c r="AW86" t="e" cm="1">
        <f t="array" aca="1" ref="AW86" ca="1">IF(INDIRECT(ADDRESS($B86+1,AW$38,1,1,"Confirmed Day Zero"))=0,#N/A,INDIRECT(ADDRESS($B86+1,AW$38,1,1,"Confirmed Day Zero")))</f>
        <v>#N/A</v>
      </c>
      <c r="AX86" t="e" cm="1">
        <f t="array" aca="1" ref="AX86" ca="1">IF(INDIRECT(ADDRESS($B86+1,AX$38,1,1,"Confirmed Day Zero"))=0,#N/A,INDIRECT(ADDRESS($B86+1,AX$38,1,1,"Confirmed Day Zero")))</f>
        <v>#N/A</v>
      </c>
      <c r="AY86" t="e" cm="1">
        <f t="array" aca="1" ref="AY86" ca="1">IF(INDIRECT(ADDRESS($B86+1,AY$38,1,1,"Confirmed Day Zero"))=0,#N/A,INDIRECT(ADDRESS($B86+1,AY$38,1,1,"Confirmed Day Zero")))</f>
        <v>#N/A</v>
      </c>
      <c r="AZ86" t="e" cm="1">
        <f t="array" aca="1" ref="AZ86" ca="1">IF(INDIRECT(ADDRESS($B86+1,AZ$38,1,1,"Confirmed Day Zero"))=0,#N/A,INDIRECT(ADDRESS($B86+1,AZ$38,1,1,"Confirmed Day Zero")))</f>
        <v>#N/A</v>
      </c>
      <c r="BA86" t="e" cm="1">
        <f t="array" aca="1" ref="BA86" ca="1">IF(INDIRECT(ADDRESS($B86+1,BA$38,1,1,"Confirmed Day Zero"))=0,#N/A,INDIRECT(ADDRESS($B86+1,BA$38,1,1,"Confirmed Day Zero")))</f>
        <v>#N/A</v>
      </c>
      <c r="BB86" t="e" cm="1">
        <f t="array" aca="1" ref="BB86" ca="1">IF(INDIRECT(ADDRESS($B86+1,BB$38,1,1,"Confirmed Day Zero"))=0,#N/A,INDIRECT(ADDRESS($B86+1,BB$38,1,1,"Confirmed Day Zero")))</f>
        <v>#N/A</v>
      </c>
      <c r="BC86" t="e" cm="1">
        <f t="array" aca="1" ref="BC86" ca="1">IF(INDIRECT(ADDRESS($B86+1,BC$38,1,1,"Confirmed Day Zero"))=0,#N/A,INDIRECT(ADDRESS($B86+1,BC$38,1,1,"Confirmed Day Zero")))</f>
        <v>#N/A</v>
      </c>
      <c r="BD86" t="e" cm="1">
        <f t="array" aca="1" ref="BD86" ca="1">IF(INDIRECT(ADDRESS($B86+1,BD$38,1,1,"Confirmed Day Zero"))=0,#N/A,INDIRECT(ADDRESS($B86+1,BD$38,1,1,"Confirmed Day Zero")))</f>
        <v>#N/A</v>
      </c>
      <c r="BE86" t="e" cm="1">
        <f t="array" aca="1" ref="BE86" ca="1">IF(INDIRECT(ADDRESS($B86+1,BE$38,1,1,"Confirmed Day Zero"))=0,#N/A,INDIRECT(ADDRESS($B86+1,BE$38,1,1,"Confirmed Day Zero")))</f>
        <v>#N/A</v>
      </c>
      <c r="BF86" t="e" cm="1">
        <f t="array" aca="1" ref="BF86" ca="1">IF(INDIRECT(ADDRESS($B86+1,BF$38,1,1,"Confirmed Day Zero"))=0,#N/A,INDIRECT(ADDRESS($B86+1,BF$38,1,1,"Confirmed Day Zero")))</f>
        <v>#N/A</v>
      </c>
      <c r="BG86" t="e" cm="1">
        <f t="array" aca="1" ref="BG86" ca="1">IF(INDIRECT(ADDRESS($B86+1,BG$38,1,1,"Confirmed Day Zero"))=0,#N/A,INDIRECT(ADDRESS($B86+1,BG$38,1,1,"Confirmed Day Zero")))</f>
        <v>#N/A</v>
      </c>
      <c r="BH86" t="e" cm="1">
        <f t="array" aca="1" ref="BH86" ca="1">IF(INDIRECT(ADDRESS($B86+1,BH$38,1,1,"Confirmed Day Zero"))=0,#N/A,INDIRECT(ADDRESS($B86+1,BH$38,1,1,"Confirmed Day Zero")))</f>
        <v>#N/A</v>
      </c>
      <c r="BI86" t="e" cm="1">
        <f t="array" aca="1" ref="BI86" ca="1">IF(INDIRECT(ADDRESS($B86+1,BI$38,1,1,"Confirmed Day Zero"))=0,#N/A,INDIRECT(ADDRESS($B86+1,BI$38,1,1,"Confirmed Day Zero")))</f>
        <v>#N/A</v>
      </c>
      <c r="BJ86" t="e" cm="1">
        <f t="array" aca="1" ref="BJ86" ca="1">IF(INDIRECT(ADDRESS($B86+1,BJ$38,1,1,"Confirmed Day Zero"))=0,#N/A,INDIRECT(ADDRESS($B86+1,BJ$38,1,1,"Confirmed Day Zero")))</f>
        <v>#N/A</v>
      </c>
      <c r="BK86" t="e" cm="1">
        <f t="array" aca="1" ref="BK86" ca="1">IF(INDIRECT(ADDRESS($B86+1,BK$38,1,1,"Confirmed Day Zero"))=0,#N/A,INDIRECT(ADDRESS($B86+1,BK$38,1,1,"Confirmed Day Zero")))</f>
        <v>#N/A</v>
      </c>
      <c r="BL86" t="e" cm="1">
        <f t="array" aca="1" ref="BL86" ca="1">IF(INDIRECT(ADDRESS($B86+1,BL$38,1,1,"Confirmed Day Zero"))=0,#N/A,INDIRECT(ADDRESS($B86+1,BL$38,1,1,"Confirmed Day Zero")))</f>
        <v>#N/A</v>
      </c>
      <c r="BM86" t="e" cm="1">
        <f t="array" aca="1" ref="BM86" ca="1">IF(INDIRECT(ADDRESS($B86+1,BM$38,1,1,"Confirmed Day Zero"))=0,#N/A,INDIRECT(ADDRESS($B86+1,BM$38,1,1,"Confirmed Day Zero")))</f>
        <v>#N/A</v>
      </c>
      <c r="BN86" t="e" cm="1">
        <f t="array" aca="1" ref="BN86" ca="1">IF(INDIRECT(ADDRESS($B86+1,BN$38,1,1,"Confirmed Day Zero"))=0,#N/A,INDIRECT(ADDRESS($B86+1,BN$38,1,1,"Confirmed Day Zero")))</f>
        <v>#N/A</v>
      </c>
      <c r="BO86" t="e" cm="1">
        <f t="array" aca="1" ref="BO86" ca="1">IF(INDIRECT(ADDRESS($B86+1,BO$38,1,1,"Confirmed Day Zero"))=0,#N/A,INDIRECT(ADDRESS($B86+1,BO$38,1,1,"Confirmed Day Zero")))</f>
        <v>#N/A</v>
      </c>
      <c r="BP86" t="e" cm="1">
        <f t="array" aca="1" ref="BP86" ca="1">IF(INDIRECT(ADDRESS($B86+1,BP$38,1,1,"Confirmed Day Zero"))=0,#N/A,INDIRECT(ADDRESS($B86+1,BP$38,1,1,"Confirmed Day Zero")))</f>
        <v>#N/A</v>
      </c>
      <c r="BQ86" t="e" cm="1">
        <f t="array" aca="1" ref="BQ86" ca="1">IF(INDIRECT(ADDRESS($B86+1,BQ$38,1,1,"Confirmed Day Zero"))=0,#N/A,INDIRECT(ADDRESS($B86+1,BQ$38,1,1,"Confirmed Day Zero")))</f>
        <v>#N/A</v>
      </c>
      <c r="BR86" t="e" cm="1">
        <f t="array" aca="1" ref="BR86" ca="1">IF(INDIRECT(ADDRESS($B86+1,BR$38,1,1,"Confirmed Day Zero"))=0,#N/A,INDIRECT(ADDRESS($B86+1,BR$38,1,1,"Confirmed Day Zero")))</f>
        <v>#N/A</v>
      </c>
      <c r="BS86" t="e" cm="1">
        <f t="array" aca="1" ref="BS86" ca="1">IF(INDIRECT(ADDRESS($B86+1,BS$38,1,1,"Confirmed Day Zero"))=0,#N/A,INDIRECT(ADDRESS($B86+1,BS$38,1,1,"Confirmed Day Zero")))</f>
        <v>#N/A</v>
      </c>
      <c r="BT86" t="e" cm="1">
        <f t="array" aca="1" ref="BT86" ca="1">IF(INDIRECT(ADDRESS($B86+1,BT$38,1,1,"Confirmed Day Zero"))=0,#N/A,INDIRECT(ADDRESS($B86+1,BT$38,1,1,"Confirmed Day Zero")))</f>
        <v>#N/A</v>
      </c>
      <c r="BU86" t="e" cm="1">
        <f t="array" aca="1" ref="BU86" ca="1">IF(INDIRECT(ADDRESS($B86+1,BU$38,1,1,"Confirmed Day Zero"))=0,#N/A,INDIRECT(ADDRESS($B86+1,BU$38,1,1,"Confirmed Day Zero")))</f>
        <v>#N/A</v>
      </c>
      <c r="BV86" t="e" cm="1">
        <f t="array" aca="1" ref="BV86" ca="1">IF(INDIRECT(ADDRESS($B86+1,BV$38,1,1,"Confirmed Day Zero"))=0,#N/A,INDIRECT(ADDRESS($B86+1,BV$38,1,1,"Confirmed Day Zero")))</f>
        <v>#N/A</v>
      </c>
      <c r="BW86" t="e" cm="1">
        <f t="array" aca="1" ref="BW86" ca="1">IF(INDIRECT(ADDRESS($B86+1,BW$38,1,1,"Confirmed Day Zero"))=0,#N/A,INDIRECT(ADDRESS($B86+1,BW$38,1,1,"Confirmed Day Zero")))</f>
        <v>#N/A</v>
      </c>
      <c r="BX86" t="e" cm="1">
        <f t="array" aca="1" ref="BX86" ca="1">IF(INDIRECT(ADDRESS($B86+1,BX$38,1,1,"Confirmed Day Zero"))=0,#N/A,INDIRECT(ADDRESS($B86+1,BX$38,1,1,"Confirmed Day Zero")))</f>
        <v>#N/A</v>
      </c>
      <c r="BY86" t="e" cm="1">
        <f t="array" aca="1" ref="BY86" ca="1">IF(INDIRECT(ADDRESS($B86+1,BY$38,1,1,"Confirmed Day Zero"))=0,#N/A,INDIRECT(ADDRESS($B86+1,BY$38,1,1,"Confirmed Day Zero")))</f>
        <v>#N/A</v>
      </c>
      <c r="BZ86" t="e" cm="1">
        <f t="array" aca="1" ref="BZ86" ca="1">IF(INDIRECT(ADDRESS($B86+1,BZ$38,1,1,"Confirmed Day Zero"))=0,#N/A,INDIRECT(ADDRESS($B86+1,BZ$38,1,1,"Confirmed Day Zero")))</f>
        <v>#N/A</v>
      </c>
      <c r="CA86" t="e" cm="1">
        <f t="array" aca="1" ref="CA86" ca="1">IF(INDIRECT(ADDRESS($B86+1,CA$38,1,1,"Confirmed Day Zero"))=0,#N/A,INDIRECT(ADDRESS($B86+1,CA$38,1,1,"Confirmed Day Zero")))</f>
        <v>#N/A</v>
      </c>
      <c r="CB86" t="e" cm="1">
        <f t="array" aca="1" ref="CB86" ca="1">IF(INDIRECT(ADDRESS($B86+1,CB$38,1,1,"Confirmed Day Zero"))=0,#N/A,INDIRECT(ADDRESS($B86+1,CB$38,1,1,"Confirmed Day Zero")))</f>
        <v>#N/A</v>
      </c>
      <c r="CC86" t="e" cm="1">
        <f t="array" aca="1" ref="CC86" ca="1">IF(INDIRECT(ADDRESS($B86+1,CC$38,1,1,"Confirmed Day Zero"))=0,#N/A,INDIRECT(ADDRESS($B86+1,CC$38,1,1,"Confirmed Day Zero")))</f>
        <v>#N/A</v>
      </c>
      <c r="CD86" t="e" cm="1">
        <f t="array" aca="1" ref="CD86" ca="1">IF(INDIRECT(ADDRESS($B86+1,CD$38,1,1,"Confirmed Day Zero"))=0,#N/A,INDIRECT(ADDRESS($B86+1,CD$38,1,1,"Confirmed Day Zero")))</f>
        <v>#N/A</v>
      </c>
      <c r="CE86" t="e" cm="1">
        <f t="array" aca="1" ref="CE86" ca="1">IF(INDIRECT(ADDRESS($B86+1,CE$38,1,1,"Confirmed Day Zero"))=0,#N/A,INDIRECT(ADDRESS($B86+1,CE$38,1,1,"Confirmed Day Zero")))</f>
        <v>#N/A</v>
      </c>
      <c r="CF86" t="e" cm="1">
        <f t="array" aca="1" ref="CF86" ca="1">IF(INDIRECT(ADDRESS($B86+1,CF$38,1,1,"Confirmed Day Zero"))=0,#N/A,INDIRECT(ADDRESS($B86+1,CF$38,1,1,"Confirmed Day Zero")))</f>
        <v>#N/A</v>
      </c>
      <c r="CG86" t="e" cm="1">
        <f t="array" aca="1" ref="CG86" ca="1">IF(INDIRECT(ADDRESS($B86+1,CG$38,1,1,"Confirmed Day Zero"))=0,#N/A,INDIRECT(ADDRESS($B86+1,CG$38,1,1,"Confirmed Day Zero")))</f>
        <v>#N/A</v>
      </c>
      <c r="CH86" t="e" cm="1">
        <f t="array" aca="1" ref="CH86" ca="1">IF(INDIRECT(ADDRESS($B86+1,CH$38,1,1,"Confirmed Day Zero"))=0,#N/A,INDIRECT(ADDRESS($B86+1,CH$38,1,1,"Confirmed Day Zero")))</f>
        <v>#N/A</v>
      </c>
      <c r="CI86" t="e" cm="1">
        <f t="array" aca="1" ref="CI86" ca="1">IF(INDIRECT(ADDRESS($B86+1,CI$38,1,1,"Confirmed Day Zero"))=0,#N/A,INDIRECT(ADDRESS($B86+1,CI$38,1,1,"Confirmed Day Zero")))</f>
        <v>#N/A</v>
      </c>
      <c r="CJ86" t="e" cm="1">
        <f t="array" aca="1" ref="CJ86" ca="1">IF(INDIRECT(ADDRESS($B86+1,CJ$38,1,1,"Confirmed Day Zero"))=0,#N/A,INDIRECT(ADDRESS($B86+1,CJ$38,1,1,"Confirmed Day Zero")))</f>
        <v>#N/A</v>
      </c>
      <c r="CK86" t="e" cm="1">
        <f t="array" aca="1" ref="CK86" ca="1">IF(INDIRECT(ADDRESS($B86+1,CK$38,1,1,"Confirmed Day Zero"))=0,#N/A,INDIRECT(ADDRESS($B86+1,CK$38,1,1,"Confirmed Day Zero")))</f>
        <v>#N/A</v>
      </c>
      <c r="CL86" t="e" cm="1">
        <f t="array" aca="1" ref="CL86" ca="1">IF(INDIRECT(ADDRESS($B86+1,CL$38,1,1,"Confirmed Day Zero"))=0,#N/A,INDIRECT(ADDRESS($B86+1,CL$38,1,1,"Confirmed Day Zero")))</f>
        <v>#N/A</v>
      </c>
      <c r="CM86" t="e" cm="1">
        <f t="array" aca="1" ref="CM86" ca="1">IF(INDIRECT(ADDRESS($B86+1,CM$38,1,1,"Confirmed Day Zero"))=0,#N/A,INDIRECT(ADDRESS($B86+1,CM$38,1,1,"Confirmed Day Zero")))</f>
        <v>#N/A</v>
      </c>
      <c r="CN86" t="e" cm="1">
        <f t="array" aca="1" ref="CN86" ca="1">IF(INDIRECT(ADDRESS($B86+1,CN$38,1,1,"Confirmed Day Zero"))=0,#N/A,INDIRECT(ADDRESS($B86+1,CN$38,1,1,"Confirmed Day Zero")))</f>
        <v>#N/A</v>
      </c>
      <c r="CO86" t="e" cm="1">
        <f t="array" aca="1" ref="CO86" ca="1">IF(INDIRECT(ADDRESS($B86+1,CO$38,1,1,"Confirmed Day Zero"))=0,#N/A,INDIRECT(ADDRESS($B86+1,CO$38,1,1,"Confirmed Day Zero")))</f>
        <v>#N/A</v>
      </c>
      <c r="CP86" t="e" cm="1">
        <f t="array" aca="1" ref="CP86" ca="1">IF(INDIRECT(ADDRESS($B86+1,CP$38,1,1,"Confirmed Day Zero"))=0,#N/A,INDIRECT(ADDRESS($B86+1,CP$38,1,1,"Confirmed Day Zero")))</f>
        <v>#N/A</v>
      </c>
      <c r="CQ86" t="e" cm="1">
        <f t="array" aca="1" ref="CQ86" ca="1">IF(INDIRECT(ADDRESS($B86+1,CQ$38,1,1,"Confirmed Day Zero"))=0,#N/A,INDIRECT(ADDRESS($B86+1,CQ$38,1,1,"Confirmed Day Zero")))</f>
        <v>#N/A</v>
      </c>
      <c r="CR86" t="e" cm="1">
        <f t="array" aca="1" ref="CR86" ca="1">IF(INDIRECT(ADDRESS($B86+1,CR$38,1,1,"Confirmed Day Zero"))=0,#N/A,INDIRECT(ADDRESS($B86+1,CR$38,1,1,"Confirmed Day Zero")))</f>
        <v>#N/A</v>
      </c>
    </row>
    <row r="87" spans="2:96" x14ac:dyDescent="0.25">
      <c r="B87" s="12">
        <f t="shared" si="52"/>
        <v>45</v>
      </c>
      <c r="C87" t="str" cm="1">
        <f t="array" aca="1" ref="C87" ca="1">INDIRECT(ADDRESS($B87+1,1,1,1,"Confirmed Day Zero"))</f>
        <v>US Rhode Island</v>
      </c>
      <c r="D87" s="1" cm="1">
        <f t="array" aca="1" ref="D87" ca="1">IF(INDIRECT(ADDRESS($B87+1,D$38,1,1,"Confirmed Day Zero"))=0,#N/A,INDIRECT(ADDRESS($B87+1,D$38,1,1,"Confirmed Day Zero")))</f>
        <v>1059361</v>
      </c>
      <c r="E87" cm="1">
        <f t="array" aca="1" ref="E87" ca="1">IF(INDIRECT(ADDRESS($B87+1,E$38,1,1,"Confirmed Day Zero"))=0,#N/A,INDIRECT(ADDRESS($B87+1,E$38,1,1,"Confirmed Day Zero")))</f>
        <v>33</v>
      </c>
      <c r="F87" cm="1">
        <f t="array" aca="1" ref="F87" ca="1">IF(INDIRECT(ADDRESS($B87+1,F$38,1,1,"Confirmed Day Zero"))=0,#N/A,INDIRECT(ADDRESS($B87+1,F$38,1,1,"Confirmed Day Zero")))</f>
        <v>44</v>
      </c>
      <c r="G87" cm="1">
        <f t="array" aca="1" ref="G87" ca="1">IF(INDIRECT(ADDRESS($B87+1,G$38,1,1,"Confirmed Day Zero"))=0,#N/A,INDIRECT(ADDRESS($B87+1,G$38,1,1,"Confirmed Day Zero")))</f>
        <v>54</v>
      </c>
      <c r="H87" cm="1">
        <f t="array" aca="1" ref="H87" ca="1">IF(INDIRECT(ADDRESS($B87+1,H$38,1,1,"Confirmed Day Zero"))=0,#N/A,INDIRECT(ADDRESS($B87+1,H$38,1,1,"Confirmed Day Zero")))</f>
        <v>66</v>
      </c>
      <c r="I87" cm="1">
        <f t="array" aca="1" ref="I87" ca="1">IF(INDIRECT(ADDRESS($B87+1,I$38,1,1,"Confirmed Day Zero"))=0,#N/A,INDIRECT(ADDRESS($B87+1,I$38,1,1,"Confirmed Day Zero")))</f>
        <v>83</v>
      </c>
      <c r="J87" cm="1">
        <f t="array" aca="1" ref="J87" ca="1">IF(INDIRECT(ADDRESS($B87+1,J$38,1,1,"Confirmed Day Zero"))=0,#N/A,INDIRECT(ADDRESS($B87+1,J$38,1,1,"Confirmed Day Zero")))</f>
        <v>106</v>
      </c>
      <c r="K87" cm="1">
        <f t="array" aca="1" ref="K87" ca="1">IF(INDIRECT(ADDRESS($B87+1,K$38,1,1,"Confirmed Day Zero"))=0,#N/A,INDIRECT(ADDRESS($B87+1,K$38,1,1,"Confirmed Day Zero")))</f>
        <v>124</v>
      </c>
      <c r="L87" cm="1">
        <f t="array" aca="1" ref="L87" ca="1">IF(INDIRECT(ADDRESS($B87+1,L$38,1,1,"Confirmed Day Zero"))=0,#N/A,INDIRECT(ADDRESS($B87+1,L$38,1,1,"Confirmed Day Zero")))</f>
        <v>132</v>
      </c>
      <c r="M87" cm="1">
        <f t="array" aca="1" ref="M87" ca="1">IF(INDIRECT(ADDRESS($B87+1,M$38,1,1,"Confirmed Day Zero"))=0,#N/A,INDIRECT(ADDRESS($B87+1,M$38,1,1,"Confirmed Day Zero")))</f>
        <v>165</v>
      </c>
      <c r="N87" cm="1">
        <f t="array" aca="1" ref="N87" ca="1">IF(INDIRECT(ADDRESS($B87+1,N$38,1,1,"Confirmed Day Zero"))=0,#N/A,INDIRECT(ADDRESS($B87+1,N$38,1,1,"Confirmed Day Zero")))</f>
        <v>203</v>
      </c>
      <c r="O87" cm="1">
        <f t="array" aca="1" ref="O87" ca="1">IF(INDIRECT(ADDRESS($B87+1,O$38,1,1,"Confirmed Day Zero"))=0,#N/A,INDIRECT(ADDRESS($B87+1,O$38,1,1,"Confirmed Day Zero")))</f>
        <v>239</v>
      </c>
      <c r="P87" cm="1">
        <f t="array" aca="1" ref="P87" ca="1">IF(INDIRECT(ADDRESS($B87+1,P$38,1,1,"Confirmed Day Zero"))=0,#N/A,INDIRECT(ADDRESS($B87+1,P$38,1,1,"Confirmed Day Zero")))</f>
        <v>294</v>
      </c>
      <c r="Q87" cm="1">
        <f t="array" aca="1" ref="Q87" ca="1">IF(INDIRECT(ADDRESS($B87+1,Q$38,1,1,"Confirmed Day Zero"))=0,#N/A,INDIRECT(ADDRESS($B87+1,Q$38,1,1,"Confirmed Day Zero")))</f>
        <v>402</v>
      </c>
      <c r="R87" cm="1">
        <f t="array" aca="1" ref="R87" ca="1">IF(INDIRECT(ADDRESS($B87+1,R$38,1,1,"Confirmed Day Zero"))=0,#N/A,INDIRECT(ADDRESS($B87+1,R$38,1,1,"Confirmed Day Zero")))</f>
        <v>489</v>
      </c>
      <c r="S87" cm="1">
        <f t="array" aca="1" ref="S87" ca="1">IF(INDIRECT(ADDRESS($B87+1,S$38,1,1,"Confirmed Day Zero"))=0,#N/A,INDIRECT(ADDRESS($B87+1,S$38,1,1,"Confirmed Day Zero")))</f>
        <v>566</v>
      </c>
      <c r="T87" cm="1">
        <f t="array" aca="1" ref="T87" ca="1">IF(INDIRECT(ADDRESS($B87+1,T$38,1,1,"Confirmed Day Zero"))=0,#N/A,INDIRECT(ADDRESS($B87+1,T$38,1,1,"Confirmed Day Zero")))</f>
        <v>657</v>
      </c>
      <c r="U87" cm="1">
        <f t="array" aca="1" ref="U87" ca="1">IF(INDIRECT(ADDRESS($B87+1,U$38,1,1,"Confirmed Day Zero"))=0,#N/A,INDIRECT(ADDRESS($B87+1,U$38,1,1,"Confirmed Day Zero")))</f>
        <v>709</v>
      </c>
      <c r="V87" cm="1">
        <f t="array" aca="1" ref="V87" ca="1">IF(INDIRECT(ADDRESS($B87+1,V$38,1,1,"Confirmed Day Zero"))=0,#N/A,INDIRECT(ADDRESS($B87+1,V$38,1,1,"Confirmed Day Zero")))</f>
        <v>806</v>
      </c>
      <c r="W87" cm="1">
        <f t="array" aca="1" ref="W87" ca="1">IF(INDIRECT(ADDRESS($B87+1,W$38,1,1,"Confirmed Day Zero"))=0,#N/A,INDIRECT(ADDRESS($B87+1,W$38,1,1,"Confirmed Day Zero")))</f>
        <v>922</v>
      </c>
      <c r="X87" cm="1">
        <f t="array" aca="1" ref="X87" ca="1">IF(INDIRECT(ADDRESS($B87+1,X$38,1,1,"Confirmed Day Zero"))=0,#N/A,INDIRECT(ADDRESS($B87+1,X$38,1,1,"Confirmed Day Zero")))</f>
        <v>1082</v>
      </c>
      <c r="Y87" cm="1">
        <f t="array" aca="1" ref="Y87" ca="1">IF(INDIRECT(ADDRESS($B87+1,Y$38,1,1,"Confirmed Day Zero"))=0,#N/A,INDIRECT(ADDRESS($B87+1,Y$38,1,1,"Confirmed Day Zero")))</f>
        <v>1230</v>
      </c>
      <c r="Z87" cm="1">
        <f t="array" aca="1" ref="Z87" ca="1">IF(INDIRECT(ADDRESS($B87+1,Z$38,1,1,"Confirmed Day Zero"))=0,#N/A,INDIRECT(ADDRESS($B87+1,Z$38,1,1,"Confirmed Day Zero")))</f>
        <v>1450</v>
      </c>
      <c r="AA87" cm="1">
        <f t="array" aca="1" ref="AA87" ca="1">IF(INDIRECT(ADDRESS($B87+1,AA$38,1,1,"Confirmed Day Zero"))=0,#N/A,INDIRECT(ADDRESS($B87+1,AA$38,1,1,"Confirmed Day Zero")))</f>
        <v>1727</v>
      </c>
      <c r="AB87" cm="1">
        <f t="array" aca="1" ref="AB87" ca="1">IF(INDIRECT(ADDRESS($B87+1,AB$38,1,1,"Confirmed Day Zero"))=0,#N/A,INDIRECT(ADDRESS($B87+1,AB$38,1,1,"Confirmed Day Zero")))</f>
        <v>2015</v>
      </c>
      <c r="AC87" cm="1">
        <f t="array" aca="1" ref="AC87" ca="1">IF(INDIRECT(ADDRESS($B87+1,AC$38,1,1,"Confirmed Day Zero"))=0,#N/A,INDIRECT(ADDRESS($B87+1,AC$38,1,1,"Confirmed Day Zero")))</f>
        <v>2349</v>
      </c>
      <c r="AD87" cm="1">
        <f t="array" aca="1" ref="AD87" ca="1">IF(INDIRECT(ADDRESS($B87+1,AD$38,1,1,"Confirmed Day Zero"))=0,#N/A,INDIRECT(ADDRESS($B87+1,AD$38,1,1,"Confirmed Day Zero")))</f>
        <v>2665</v>
      </c>
      <c r="AE87" cm="1">
        <f t="array" aca="1" ref="AE87" ca="1">IF(INDIRECT(ADDRESS($B87+1,AE$38,1,1,"Confirmed Day Zero"))=0,#N/A,INDIRECT(ADDRESS($B87+1,AE$38,1,1,"Confirmed Day Zero")))</f>
        <v>2976</v>
      </c>
      <c r="AF87" cm="1">
        <f t="array" aca="1" ref="AF87" ca="1">IF(INDIRECT(ADDRESS($B87+1,AF$38,1,1,"Confirmed Day Zero"))=0,#N/A,INDIRECT(ADDRESS($B87+1,AF$38,1,1,"Confirmed Day Zero")))</f>
        <v>3251</v>
      </c>
      <c r="AG87" cm="1">
        <f t="array" aca="1" ref="AG87" ca="1">IF(INDIRECT(ADDRESS($B87+1,AG$38,1,1,"Confirmed Day Zero"))=0,#N/A,INDIRECT(ADDRESS($B87+1,AG$38,1,1,"Confirmed Day Zero")))</f>
        <v>3529</v>
      </c>
      <c r="AH87" cm="1">
        <f t="array" aca="1" ref="AH87" ca="1">IF(INDIRECT(ADDRESS($B87+1,AH$38,1,1,"Confirmed Day Zero"))=0,#N/A,INDIRECT(ADDRESS($B87+1,AH$38,1,1,"Confirmed Day Zero")))</f>
        <v>3838</v>
      </c>
      <c r="AI87" cm="1">
        <f t="array" aca="1" ref="AI87" ca="1">IF(INDIRECT(ADDRESS($B87+1,AI$38,1,1,"Confirmed Day Zero"))=0,#N/A,INDIRECT(ADDRESS($B87+1,AI$38,1,1,"Confirmed Day Zero")))</f>
        <v>4177</v>
      </c>
      <c r="AJ87" t="e" cm="1">
        <f t="array" aca="1" ref="AJ87" ca="1">IF(INDIRECT(ADDRESS($B87+1,AJ$38,1,1,"Confirmed Day Zero"))=0,#N/A,INDIRECT(ADDRESS($B87+1,AJ$38,1,1,"Confirmed Day Zero")))</f>
        <v>#N/A</v>
      </c>
      <c r="AK87" t="e" cm="1">
        <f t="array" aca="1" ref="AK87" ca="1">IF(INDIRECT(ADDRESS($B87+1,AK$38,1,1,"Confirmed Day Zero"))=0,#N/A,INDIRECT(ADDRESS($B87+1,AK$38,1,1,"Confirmed Day Zero")))</f>
        <v>#N/A</v>
      </c>
      <c r="AL87" t="e" cm="1">
        <f t="array" aca="1" ref="AL87" ca="1">IF(INDIRECT(ADDRESS($B87+1,AL$38,1,1,"Confirmed Day Zero"))=0,#N/A,INDIRECT(ADDRESS($B87+1,AL$38,1,1,"Confirmed Day Zero")))</f>
        <v>#N/A</v>
      </c>
      <c r="AM87" t="e" cm="1">
        <f t="array" aca="1" ref="AM87" ca="1">IF(INDIRECT(ADDRESS($B87+1,AM$38,1,1,"Confirmed Day Zero"))=0,#N/A,INDIRECT(ADDRESS($B87+1,AM$38,1,1,"Confirmed Day Zero")))</f>
        <v>#N/A</v>
      </c>
      <c r="AN87" t="e" cm="1">
        <f t="array" aca="1" ref="AN87" ca="1">IF(INDIRECT(ADDRESS($B87+1,AN$38,1,1,"Confirmed Day Zero"))=0,#N/A,INDIRECT(ADDRESS($B87+1,AN$38,1,1,"Confirmed Day Zero")))</f>
        <v>#N/A</v>
      </c>
      <c r="AO87" t="e" cm="1">
        <f t="array" aca="1" ref="AO87" ca="1">IF(INDIRECT(ADDRESS($B87+1,AO$38,1,1,"Confirmed Day Zero"))=0,#N/A,INDIRECT(ADDRESS($B87+1,AO$38,1,1,"Confirmed Day Zero")))</f>
        <v>#N/A</v>
      </c>
      <c r="AP87" t="e" cm="1">
        <f t="array" aca="1" ref="AP87" ca="1">IF(INDIRECT(ADDRESS($B87+1,AP$38,1,1,"Confirmed Day Zero"))=0,#N/A,INDIRECT(ADDRESS($B87+1,AP$38,1,1,"Confirmed Day Zero")))</f>
        <v>#N/A</v>
      </c>
      <c r="AQ87" t="e" cm="1">
        <f t="array" aca="1" ref="AQ87" ca="1">IF(INDIRECT(ADDRESS($B87+1,AQ$38,1,1,"Confirmed Day Zero"))=0,#N/A,INDIRECT(ADDRESS($B87+1,AQ$38,1,1,"Confirmed Day Zero")))</f>
        <v>#N/A</v>
      </c>
      <c r="AR87" t="e" cm="1">
        <f t="array" aca="1" ref="AR87" ca="1">IF(INDIRECT(ADDRESS($B87+1,AR$38,1,1,"Confirmed Day Zero"))=0,#N/A,INDIRECT(ADDRESS($B87+1,AR$38,1,1,"Confirmed Day Zero")))</f>
        <v>#N/A</v>
      </c>
      <c r="AS87" t="e" cm="1">
        <f t="array" aca="1" ref="AS87" ca="1">IF(INDIRECT(ADDRESS($B87+1,AS$38,1,1,"Confirmed Day Zero"))=0,#N/A,INDIRECT(ADDRESS($B87+1,AS$38,1,1,"Confirmed Day Zero")))</f>
        <v>#N/A</v>
      </c>
      <c r="AT87" t="e" cm="1">
        <f t="array" aca="1" ref="AT87" ca="1">IF(INDIRECT(ADDRESS($B87+1,AT$38,1,1,"Confirmed Day Zero"))=0,#N/A,INDIRECT(ADDRESS($B87+1,AT$38,1,1,"Confirmed Day Zero")))</f>
        <v>#N/A</v>
      </c>
      <c r="AU87" t="e" cm="1">
        <f t="array" aca="1" ref="AU87" ca="1">IF(INDIRECT(ADDRESS($B87+1,AU$38,1,1,"Confirmed Day Zero"))=0,#N/A,INDIRECT(ADDRESS($B87+1,AU$38,1,1,"Confirmed Day Zero")))</f>
        <v>#N/A</v>
      </c>
      <c r="AV87" t="e" cm="1">
        <f t="array" aca="1" ref="AV87" ca="1">IF(INDIRECT(ADDRESS($B87+1,AV$38,1,1,"Confirmed Day Zero"))=0,#N/A,INDIRECT(ADDRESS($B87+1,AV$38,1,1,"Confirmed Day Zero")))</f>
        <v>#N/A</v>
      </c>
      <c r="AW87" t="e" cm="1">
        <f t="array" aca="1" ref="AW87" ca="1">IF(INDIRECT(ADDRESS($B87+1,AW$38,1,1,"Confirmed Day Zero"))=0,#N/A,INDIRECT(ADDRESS($B87+1,AW$38,1,1,"Confirmed Day Zero")))</f>
        <v>#N/A</v>
      </c>
      <c r="AX87" t="e" cm="1">
        <f t="array" aca="1" ref="AX87" ca="1">IF(INDIRECT(ADDRESS($B87+1,AX$38,1,1,"Confirmed Day Zero"))=0,#N/A,INDIRECT(ADDRESS($B87+1,AX$38,1,1,"Confirmed Day Zero")))</f>
        <v>#N/A</v>
      </c>
      <c r="AY87" t="e" cm="1">
        <f t="array" aca="1" ref="AY87" ca="1">IF(INDIRECT(ADDRESS($B87+1,AY$38,1,1,"Confirmed Day Zero"))=0,#N/A,INDIRECT(ADDRESS($B87+1,AY$38,1,1,"Confirmed Day Zero")))</f>
        <v>#N/A</v>
      </c>
      <c r="AZ87" t="e" cm="1">
        <f t="array" aca="1" ref="AZ87" ca="1">IF(INDIRECT(ADDRESS($B87+1,AZ$38,1,1,"Confirmed Day Zero"))=0,#N/A,INDIRECT(ADDRESS($B87+1,AZ$38,1,1,"Confirmed Day Zero")))</f>
        <v>#N/A</v>
      </c>
      <c r="BA87" t="e" cm="1">
        <f t="array" aca="1" ref="BA87" ca="1">IF(INDIRECT(ADDRESS($B87+1,BA$38,1,1,"Confirmed Day Zero"))=0,#N/A,INDIRECT(ADDRESS($B87+1,BA$38,1,1,"Confirmed Day Zero")))</f>
        <v>#N/A</v>
      </c>
      <c r="BB87" t="e" cm="1">
        <f t="array" aca="1" ref="BB87" ca="1">IF(INDIRECT(ADDRESS($B87+1,BB$38,1,1,"Confirmed Day Zero"))=0,#N/A,INDIRECT(ADDRESS($B87+1,BB$38,1,1,"Confirmed Day Zero")))</f>
        <v>#N/A</v>
      </c>
      <c r="BC87" t="e" cm="1">
        <f t="array" aca="1" ref="BC87" ca="1">IF(INDIRECT(ADDRESS($B87+1,BC$38,1,1,"Confirmed Day Zero"))=0,#N/A,INDIRECT(ADDRESS($B87+1,BC$38,1,1,"Confirmed Day Zero")))</f>
        <v>#N/A</v>
      </c>
      <c r="BD87" t="e" cm="1">
        <f t="array" aca="1" ref="BD87" ca="1">IF(INDIRECT(ADDRESS($B87+1,BD$38,1,1,"Confirmed Day Zero"))=0,#N/A,INDIRECT(ADDRESS($B87+1,BD$38,1,1,"Confirmed Day Zero")))</f>
        <v>#N/A</v>
      </c>
      <c r="BE87" t="e" cm="1">
        <f t="array" aca="1" ref="BE87" ca="1">IF(INDIRECT(ADDRESS($B87+1,BE$38,1,1,"Confirmed Day Zero"))=0,#N/A,INDIRECT(ADDRESS($B87+1,BE$38,1,1,"Confirmed Day Zero")))</f>
        <v>#N/A</v>
      </c>
      <c r="BF87" t="e" cm="1">
        <f t="array" aca="1" ref="BF87" ca="1">IF(INDIRECT(ADDRESS($B87+1,BF$38,1,1,"Confirmed Day Zero"))=0,#N/A,INDIRECT(ADDRESS($B87+1,BF$38,1,1,"Confirmed Day Zero")))</f>
        <v>#N/A</v>
      </c>
      <c r="BG87" t="e" cm="1">
        <f t="array" aca="1" ref="BG87" ca="1">IF(INDIRECT(ADDRESS($B87+1,BG$38,1,1,"Confirmed Day Zero"))=0,#N/A,INDIRECT(ADDRESS($B87+1,BG$38,1,1,"Confirmed Day Zero")))</f>
        <v>#N/A</v>
      </c>
      <c r="BH87" t="e" cm="1">
        <f t="array" aca="1" ref="BH87" ca="1">IF(INDIRECT(ADDRESS($B87+1,BH$38,1,1,"Confirmed Day Zero"))=0,#N/A,INDIRECT(ADDRESS($B87+1,BH$38,1,1,"Confirmed Day Zero")))</f>
        <v>#N/A</v>
      </c>
      <c r="BI87" t="e" cm="1">
        <f t="array" aca="1" ref="BI87" ca="1">IF(INDIRECT(ADDRESS($B87+1,BI$38,1,1,"Confirmed Day Zero"))=0,#N/A,INDIRECT(ADDRESS($B87+1,BI$38,1,1,"Confirmed Day Zero")))</f>
        <v>#N/A</v>
      </c>
      <c r="BJ87" t="e" cm="1">
        <f t="array" aca="1" ref="BJ87" ca="1">IF(INDIRECT(ADDRESS($B87+1,BJ$38,1,1,"Confirmed Day Zero"))=0,#N/A,INDIRECT(ADDRESS($B87+1,BJ$38,1,1,"Confirmed Day Zero")))</f>
        <v>#N/A</v>
      </c>
      <c r="BK87" t="e" cm="1">
        <f t="array" aca="1" ref="BK87" ca="1">IF(INDIRECT(ADDRESS($B87+1,BK$38,1,1,"Confirmed Day Zero"))=0,#N/A,INDIRECT(ADDRESS($B87+1,BK$38,1,1,"Confirmed Day Zero")))</f>
        <v>#N/A</v>
      </c>
      <c r="BL87" t="e" cm="1">
        <f t="array" aca="1" ref="BL87" ca="1">IF(INDIRECT(ADDRESS($B87+1,BL$38,1,1,"Confirmed Day Zero"))=0,#N/A,INDIRECT(ADDRESS($B87+1,BL$38,1,1,"Confirmed Day Zero")))</f>
        <v>#N/A</v>
      </c>
      <c r="BM87" t="e" cm="1">
        <f t="array" aca="1" ref="BM87" ca="1">IF(INDIRECT(ADDRESS($B87+1,BM$38,1,1,"Confirmed Day Zero"))=0,#N/A,INDIRECT(ADDRESS($B87+1,BM$38,1,1,"Confirmed Day Zero")))</f>
        <v>#N/A</v>
      </c>
      <c r="BN87" t="e" cm="1">
        <f t="array" aca="1" ref="BN87" ca="1">IF(INDIRECT(ADDRESS($B87+1,BN$38,1,1,"Confirmed Day Zero"))=0,#N/A,INDIRECT(ADDRESS($B87+1,BN$38,1,1,"Confirmed Day Zero")))</f>
        <v>#N/A</v>
      </c>
      <c r="BO87" t="e" cm="1">
        <f t="array" aca="1" ref="BO87" ca="1">IF(INDIRECT(ADDRESS($B87+1,BO$38,1,1,"Confirmed Day Zero"))=0,#N/A,INDIRECT(ADDRESS($B87+1,BO$38,1,1,"Confirmed Day Zero")))</f>
        <v>#N/A</v>
      </c>
      <c r="BP87" t="e" cm="1">
        <f t="array" aca="1" ref="BP87" ca="1">IF(INDIRECT(ADDRESS($B87+1,BP$38,1,1,"Confirmed Day Zero"))=0,#N/A,INDIRECT(ADDRESS($B87+1,BP$38,1,1,"Confirmed Day Zero")))</f>
        <v>#N/A</v>
      </c>
      <c r="BQ87" t="e" cm="1">
        <f t="array" aca="1" ref="BQ87" ca="1">IF(INDIRECT(ADDRESS($B87+1,BQ$38,1,1,"Confirmed Day Zero"))=0,#N/A,INDIRECT(ADDRESS($B87+1,BQ$38,1,1,"Confirmed Day Zero")))</f>
        <v>#N/A</v>
      </c>
      <c r="BR87" t="e" cm="1">
        <f t="array" aca="1" ref="BR87" ca="1">IF(INDIRECT(ADDRESS($B87+1,BR$38,1,1,"Confirmed Day Zero"))=0,#N/A,INDIRECT(ADDRESS($B87+1,BR$38,1,1,"Confirmed Day Zero")))</f>
        <v>#N/A</v>
      </c>
      <c r="BS87" t="e" cm="1">
        <f t="array" aca="1" ref="BS87" ca="1">IF(INDIRECT(ADDRESS($B87+1,BS$38,1,1,"Confirmed Day Zero"))=0,#N/A,INDIRECT(ADDRESS($B87+1,BS$38,1,1,"Confirmed Day Zero")))</f>
        <v>#N/A</v>
      </c>
      <c r="BT87" t="e" cm="1">
        <f t="array" aca="1" ref="BT87" ca="1">IF(INDIRECT(ADDRESS($B87+1,BT$38,1,1,"Confirmed Day Zero"))=0,#N/A,INDIRECT(ADDRESS($B87+1,BT$38,1,1,"Confirmed Day Zero")))</f>
        <v>#N/A</v>
      </c>
      <c r="BU87" t="e" cm="1">
        <f t="array" aca="1" ref="BU87" ca="1">IF(INDIRECT(ADDRESS($B87+1,BU$38,1,1,"Confirmed Day Zero"))=0,#N/A,INDIRECT(ADDRESS($B87+1,BU$38,1,1,"Confirmed Day Zero")))</f>
        <v>#N/A</v>
      </c>
      <c r="BV87" t="e" cm="1">
        <f t="array" aca="1" ref="BV87" ca="1">IF(INDIRECT(ADDRESS($B87+1,BV$38,1,1,"Confirmed Day Zero"))=0,#N/A,INDIRECT(ADDRESS($B87+1,BV$38,1,1,"Confirmed Day Zero")))</f>
        <v>#N/A</v>
      </c>
      <c r="BW87" t="e" cm="1">
        <f t="array" aca="1" ref="BW87" ca="1">IF(INDIRECT(ADDRESS($B87+1,BW$38,1,1,"Confirmed Day Zero"))=0,#N/A,INDIRECT(ADDRESS($B87+1,BW$38,1,1,"Confirmed Day Zero")))</f>
        <v>#N/A</v>
      </c>
      <c r="BX87" t="e" cm="1">
        <f t="array" aca="1" ref="BX87" ca="1">IF(INDIRECT(ADDRESS($B87+1,BX$38,1,1,"Confirmed Day Zero"))=0,#N/A,INDIRECT(ADDRESS($B87+1,BX$38,1,1,"Confirmed Day Zero")))</f>
        <v>#N/A</v>
      </c>
      <c r="BY87" t="e" cm="1">
        <f t="array" aca="1" ref="BY87" ca="1">IF(INDIRECT(ADDRESS($B87+1,BY$38,1,1,"Confirmed Day Zero"))=0,#N/A,INDIRECT(ADDRESS($B87+1,BY$38,1,1,"Confirmed Day Zero")))</f>
        <v>#N/A</v>
      </c>
      <c r="BZ87" t="e" cm="1">
        <f t="array" aca="1" ref="BZ87" ca="1">IF(INDIRECT(ADDRESS($B87+1,BZ$38,1,1,"Confirmed Day Zero"))=0,#N/A,INDIRECT(ADDRESS($B87+1,BZ$38,1,1,"Confirmed Day Zero")))</f>
        <v>#N/A</v>
      </c>
      <c r="CA87" t="e" cm="1">
        <f t="array" aca="1" ref="CA87" ca="1">IF(INDIRECT(ADDRESS($B87+1,CA$38,1,1,"Confirmed Day Zero"))=0,#N/A,INDIRECT(ADDRESS($B87+1,CA$38,1,1,"Confirmed Day Zero")))</f>
        <v>#N/A</v>
      </c>
      <c r="CB87" t="e" cm="1">
        <f t="array" aca="1" ref="CB87" ca="1">IF(INDIRECT(ADDRESS($B87+1,CB$38,1,1,"Confirmed Day Zero"))=0,#N/A,INDIRECT(ADDRESS($B87+1,CB$38,1,1,"Confirmed Day Zero")))</f>
        <v>#N/A</v>
      </c>
      <c r="CC87" t="e" cm="1">
        <f t="array" aca="1" ref="CC87" ca="1">IF(INDIRECT(ADDRESS($B87+1,CC$38,1,1,"Confirmed Day Zero"))=0,#N/A,INDIRECT(ADDRESS($B87+1,CC$38,1,1,"Confirmed Day Zero")))</f>
        <v>#N/A</v>
      </c>
      <c r="CD87" t="e" cm="1">
        <f t="array" aca="1" ref="CD87" ca="1">IF(INDIRECT(ADDRESS($B87+1,CD$38,1,1,"Confirmed Day Zero"))=0,#N/A,INDIRECT(ADDRESS($B87+1,CD$38,1,1,"Confirmed Day Zero")))</f>
        <v>#N/A</v>
      </c>
      <c r="CE87" t="e" cm="1">
        <f t="array" aca="1" ref="CE87" ca="1">IF(INDIRECT(ADDRESS($B87+1,CE$38,1,1,"Confirmed Day Zero"))=0,#N/A,INDIRECT(ADDRESS($B87+1,CE$38,1,1,"Confirmed Day Zero")))</f>
        <v>#N/A</v>
      </c>
      <c r="CF87" t="e" cm="1">
        <f t="array" aca="1" ref="CF87" ca="1">IF(INDIRECT(ADDRESS($B87+1,CF$38,1,1,"Confirmed Day Zero"))=0,#N/A,INDIRECT(ADDRESS($B87+1,CF$38,1,1,"Confirmed Day Zero")))</f>
        <v>#N/A</v>
      </c>
      <c r="CG87" t="e" cm="1">
        <f t="array" aca="1" ref="CG87" ca="1">IF(INDIRECT(ADDRESS($B87+1,CG$38,1,1,"Confirmed Day Zero"))=0,#N/A,INDIRECT(ADDRESS($B87+1,CG$38,1,1,"Confirmed Day Zero")))</f>
        <v>#N/A</v>
      </c>
      <c r="CH87" t="e" cm="1">
        <f t="array" aca="1" ref="CH87" ca="1">IF(INDIRECT(ADDRESS($B87+1,CH$38,1,1,"Confirmed Day Zero"))=0,#N/A,INDIRECT(ADDRESS($B87+1,CH$38,1,1,"Confirmed Day Zero")))</f>
        <v>#N/A</v>
      </c>
      <c r="CI87" t="e" cm="1">
        <f t="array" aca="1" ref="CI87" ca="1">IF(INDIRECT(ADDRESS($B87+1,CI$38,1,1,"Confirmed Day Zero"))=0,#N/A,INDIRECT(ADDRESS($B87+1,CI$38,1,1,"Confirmed Day Zero")))</f>
        <v>#N/A</v>
      </c>
      <c r="CJ87" t="e" cm="1">
        <f t="array" aca="1" ref="CJ87" ca="1">IF(INDIRECT(ADDRESS($B87+1,CJ$38,1,1,"Confirmed Day Zero"))=0,#N/A,INDIRECT(ADDRESS($B87+1,CJ$38,1,1,"Confirmed Day Zero")))</f>
        <v>#N/A</v>
      </c>
      <c r="CK87" t="e" cm="1">
        <f t="array" aca="1" ref="CK87" ca="1">IF(INDIRECT(ADDRESS($B87+1,CK$38,1,1,"Confirmed Day Zero"))=0,#N/A,INDIRECT(ADDRESS($B87+1,CK$38,1,1,"Confirmed Day Zero")))</f>
        <v>#N/A</v>
      </c>
      <c r="CL87" t="e" cm="1">
        <f t="array" aca="1" ref="CL87" ca="1">IF(INDIRECT(ADDRESS($B87+1,CL$38,1,1,"Confirmed Day Zero"))=0,#N/A,INDIRECT(ADDRESS($B87+1,CL$38,1,1,"Confirmed Day Zero")))</f>
        <v>#N/A</v>
      </c>
      <c r="CM87" t="e" cm="1">
        <f t="array" aca="1" ref="CM87" ca="1">IF(INDIRECT(ADDRESS($B87+1,CM$38,1,1,"Confirmed Day Zero"))=0,#N/A,INDIRECT(ADDRESS($B87+1,CM$38,1,1,"Confirmed Day Zero")))</f>
        <v>#N/A</v>
      </c>
      <c r="CN87" t="e" cm="1">
        <f t="array" aca="1" ref="CN87" ca="1">IF(INDIRECT(ADDRESS($B87+1,CN$38,1,1,"Confirmed Day Zero"))=0,#N/A,INDIRECT(ADDRESS($B87+1,CN$38,1,1,"Confirmed Day Zero")))</f>
        <v>#N/A</v>
      </c>
      <c r="CO87" t="e" cm="1">
        <f t="array" aca="1" ref="CO87" ca="1">IF(INDIRECT(ADDRESS($B87+1,CO$38,1,1,"Confirmed Day Zero"))=0,#N/A,INDIRECT(ADDRESS($B87+1,CO$38,1,1,"Confirmed Day Zero")))</f>
        <v>#N/A</v>
      </c>
      <c r="CP87" t="e" cm="1">
        <f t="array" aca="1" ref="CP87" ca="1">IF(INDIRECT(ADDRESS($B87+1,CP$38,1,1,"Confirmed Day Zero"))=0,#N/A,INDIRECT(ADDRESS($B87+1,CP$38,1,1,"Confirmed Day Zero")))</f>
        <v>#N/A</v>
      </c>
      <c r="CQ87" t="e" cm="1">
        <f t="array" aca="1" ref="CQ87" ca="1">IF(INDIRECT(ADDRESS($B87+1,CQ$38,1,1,"Confirmed Day Zero"))=0,#N/A,INDIRECT(ADDRESS($B87+1,CQ$38,1,1,"Confirmed Day Zero")))</f>
        <v>#N/A</v>
      </c>
      <c r="CR87" t="e" cm="1">
        <f t="array" aca="1" ref="CR87" ca="1">IF(INDIRECT(ADDRESS($B87+1,CR$38,1,1,"Confirmed Day Zero"))=0,#N/A,INDIRECT(ADDRESS($B87+1,CR$38,1,1,"Confirmed Day Zero")))</f>
        <v>#N/A</v>
      </c>
    </row>
    <row r="88" spans="2:96" x14ac:dyDescent="0.25">
      <c r="B88" s="12">
        <f t="shared" si="52"/>
        <v>46</v>
      </c>
      <c r="C88" t="str" cm="1">
        <f t="array" aca="1" ref="C88" ca="1">INDIRECT(ADDRESS($B88+1,1,1,1,"Confirmed Day Zero"))</f>
        <v>US South Carolina</v>
      </c>
      <c r="D88" s="1" cm="1">
        <f t="array" aca="1" ref="D88" ca="1">IF(INDIRECT(ADDRESS($B88+1,D$38,1,1,"Confirmed Day Zero"))=0,#N/A,INDIRECT(ADDRESS($B88+1,D$38,1,1,"Confirmed Day Zero")))</f>
        <v>5148714</v>
      </c>
      <c r="E88" cm="1">
        <f t="array" aca="1" ref="E88" ca="1">IF(INDIRECT(ADDRESS($B88+1,E$38,1,1,"Confirmed Day Zero"))=0,#N/A,INDIRECT(ADDRESS($B88+1,E$38,1,1,"Confirmed Day Zero")))</f>
        <v>33</v>
      </c>
      <c r="F88" cm="1">
        <f t="array" aca="1" ref="F88" ca="1">IF(INDIRECT(ADDRESS($B88+1,F$38,1,1,"Confirmed Day Zero"))=0,#N/A,INDIRECT(ADDRESS($B88+1,F$38,1,1,"Confirmed Day Zero")))</f>
        <v>60</v>
      </c>
      <c r="G88" cm="1">
        <f t="array" aca="1" ref="G88" ca="1">IF(INDIRECT(ADDRESS($B88+1,G$38,1,1,"Confirmed Day Zero"))=0,#N/A,INDIRECT(ADDRESS($B88+1,G$38,1,1,"Confirmed Day Zero")))</f>
        <v>70.5</v>
      </c>
      <c r="H88" cm="1">
        <f t="array" aca="1" ref="H88" ca="1">IF(INDIRECT(ADDRESS($B88+1,H$38,1,1,"Confirmed Day Zero"))=0,#N/A,INDIRECT(ADDRESS($B88+1,H$38,1,1,"Confirmed Day Zero")))</f>
        <v>81</v>
      </c>
      <c r="I88" cm="1">
        <f t="array" aca="1" ref="I88" ca="1">IF(INDIRECT(ADDRESS($B88+1,I$38,1,1,"Confirmed Day Zero"))=0,#N/A,INDIRECT(ADDRESS($B88+1,I$38,1,1,"Confirmed Day Zero")))</f>
        <v>152</v>
      </c>
      <c r="J88" cm="1">
        <f t="array" aca="1" ref="J88" ca="1">IF(INDIRECT(ADDRESS($B88+1,J$38,1,1,"Confirmed Day Zero"))=0,#N/A,INDIRECT(ADDRESS($B88+1,J$38,1,1,"Confirmed Day Zero")))</f>
        <v>195</v>
      </c>
      <c r="K88" cm="1">
        <f t="array" aca="1" ref="K88" ca="1">IF(INDIRECT(ADDRESS($B88+1,K$38,1,1,"Confirmed Day Zero"))=0,#N/A,INDIRECT(ADDRESS($B88+1,K$38,1,1,"Confirmed Day Zero")))</f>
        <v>298</v>
      </c>
      <c r="L88" cm="1">
        <f t="array" aca="1" ref="L88" ca="1">IF(INDIRECT(ADDRESS($B88+1,L$38,1,1,"Confirmed Day Zero"))=0,#N/A,INDIRECT(ADDRESS($B88+1,L$38,1,1,"Confirmed Day Zero")))</f>
        <v>361</v>
      </c>
      <c r="M88" cm="1">
        <f t="array" aca="1" ref="M88" ca="1">IF(INDIRECT(ADDRESS($B88+1,M$38,1,1,"Confirmed Day Zero"))=0,#N/A,INDIRECT(ADDRESS($B88+1,M$38,1,1,"Confirmed Day Zero")))</f>
        <v>424</v>
      </c>
      <c r="N88" cm="1">
        <f t="array" aca="1" ref="N88" ca="1">IF(INDIRECT(ADDRESS($B88+1,N$38,1,1,"Confirmed Day Zero"))=0,#N/A,INDIRECT(ADDRESS($B88+1,N$38,1,1,"Confirmed Day Zero")))</f>
        <v>456</v>
      </c>
      <c r="O88" cm="1">
        <f t="array" aca="1" ref="O88" ca="1">IF(INDIRECT(ADDRESS($B88+1,O$38,1,1,"Confirmed Day Zero"))=0,#N/A,INDIRECT(ADDRESS($B88+1,O$38,1,1,"Confirmed Day Zero")))</f>
        <v>497.5</v>
      </c>
      <c r="P88" cm="1">
        <f t="array" aca="1" ref="P88" ca="1">IF(INDIRECT(ADDRESS($B88+1,P$38,1,1,"Confirmed Day Zero"))=0,#N/A,INDIRECT(ADDRESS($B88+1,P$38,1,1,"Confirmed Day Zero")))</f>
        <v>539</v>
      </c>
      <c r="Q88" cm="1">
        <f t="array" aca="1" ref="Q88" ca="1">IF(INDIRECT(ADDRESS($B88+1,Q$38,1,1,"Confirmed Day Zero"))=0,#N/A,INDIRECT(ADDRESS($B88+1,Q$38,1,1,"Confirmed Day Zero")))</f>
        <v>774</v>
      </c>
      <c r="R88" cm="1">
        <f t="array" aca="1" ref="R88" ca="1">IF(INDIRECT(ADDRESS($B88+1,R$38,1,1,"Confirmed Day Zero"))=0,#N/A,INDIRECT(ADDRESS($B88+1,R$38,1,1,"Confirmed Day Zero")))</f>
        <v>925</v>
      </c>
      <c r="S88" cm="1">
        <f t="array" aca="1" ref="S88" ca="1">IF(INDIRECT(ADDRESS($B88+1,S$38,1,1,"Confirmed Day Zero"))=0,#N/A,INDIRECT(ADDRESS($B88+1,S$38,1,1,"Confirmed Day Zero")))</f>
        <v>1083</v>
      </c>
      <c r="T88" cm="1">
        <f t="array" aca="1" ref="T88" ca="1">IF(INDIRECT(ADDRESS($B88+1,T$38,1,1,"Confirmed Day Zero"))=0,#N/A,INDIRECT(ADDRESS($B88+1,T$38,1,1,"Confirmed Day Zero")))</f>
        <v>1293</v>
      </c>
      <c r="U88" cm="1">
        <f t="array" aca="1" ref="U88" ca="1">IF(INDIRECT(ADDRESS($B88+1,U$38,1,1,"Confirmed Day Zero"))=0,#N/A,INDIRECT(ADDRESS($B88+1,U$38,1,1,"Confirmed Day Zero")))</f>
        <v>1554</v>
      </c>
      <c r="V88" cm="1">
        <f t="array" aca="1" ref="V88" ca="1">IF(INDIRECT(ADDRESS($B88+1,V$38,1,1,"Confirmed Day Zero"))=0,#N/A,INDIRECT(ADDRESS($B88+1,V$38,1,1,"Confirmed Day Zero")))</f>
        <v>1735.5</v>
      </c>
      <c r="W88" cm="1">
        <f t="array" aca="1" ref="W88" ca="1">IF(INDIRECT(ADDRESS($B88+1,W$38,1,1,"Confirmed Day Zero"))=0,#N/A,INDIRECT(ADDRESS($B88+1,W$38,1,1,"Confirmed Day Zero")))</f>
        <v>1917</v>
      </c>
      <c r="X88" cm="1">
        <f t="array" aca="1" ref="X88" ca="1">IF(INDIRECT(ADDRESS($B88+1,X$38,1,1,"Confirmed Day Zero"))=0,#N/A,INDIRECT(ADDRESS($B88+1,X$38,1,1,"Confirmed Day Zero")))</f>
        <v>2049</v>
      </c>
      <c r="Y88" cm="1">
        <f t="array" aca="1" ref="Y88" ca="1">IF(INDIRECT(ADDRESS($B88+1,Y$38,1,1,"Confirmed Day Zero"))=0,#N/A,INDIRECT(ADDRESS($B88+1,Y$38,1,1,"Confirmed Day Zero")))</f>
        <v>2233</v>
      </c>
      <c r="Z88" cm="1">
        <f t="array" aca="1" ref="Z88" ca="1">IF(INDIRECT(ADDRESS($B88+1,Z$38,1,1,"Confirmed Day Zero"))=0,#N/A,INDIRECT(ADDRESS($B88+1,Z$38,1,1,"Confirmed Day Zero")))</f>
        <v>2417</v>
      </c>
      <c r="AA88" cm="1">
        <f t="array" aca="1" ref="AA88" ca="1">IF(INDIRECT(ADDRESS($B88+1,AA$38,1,1,"Confirmed Day Zero"))=0,#N/A,INDIRECT(ADDRESS($B88+1,AA$38,1,1,"Confirmed Day Zero")))</f>
        <v>2552</v>
      </c>
      <c r="AB88" cm="1">
        <f t="array" aca="1" ref="AB88" ca="1">IF(INDIRECT(ADDRESS($B88+1,AB$38,1,1,"Confirmed Day Zero"))=0,#N/A,INDIRECT(ADDRESS($B88+1,AB$38,1,1,"Confirmed Day Zero")))</f>
        <v>2792</v>
      </c>
      <c r="AC88" cm="1">
        <f t="array" aca="1" ref="AC88" ca="1">IF(INDIRECT(ADDRESS($B88+1,AC$38,1,1,"Confirmed Day Zero"))=0,#N/A,INDIRECT(ADDRESS($B88+1,AC$38,1,1,"Confirmed Day Zero")))</f>
        <v>3065</v>
      </c>
      <c r="AD88" cm="1">
        <f t="array" aca="1" ref="AD88" ca="1">IF(INDIRECT(ADDRESS($B88+1,AD$38,1,1,"Confirmed Day Zero"))=0,#N/A,INDIRECT(ADDRESS($B88+1,AD$38,1,1,"Confirmed Day Zero")))</f>
        <v>3207</v>
      </c>
      <c r="AE88" cm="1">
        <f t="array" aca="1" ref="AE88" ca="1">IF(INDIRECT(ADDRESS($B88+1,AE$38,1,1,"Confirmed Day Zero"))=0,#N/A,INDIRECT(ADDRESS($B88+1,AE$38,1,1,"Confirmed Day Zero")))</f>
        <v>3319</v>
      </c>
      <c r="AF88" cm="1">
        <f t="array" aca="1" ref="AF88" ca="1">IF(INDIRECT(ADDRESS($B88+1,AF$38,1,1,"Confirmed Day Zero"))=0,#N/A,INDIRECT(ADDRESS($B88+1,AF$38,1,1,"Confirmed Day Zero")))</f>
        <v>3436</v>
      </c>
      <c r="AG88" cm="1">
        <f t="array" aca="1" ref="AG88" ca="1">IF(INDIRECT(ADDRESS($B88+1,AG$38,1,1,"Confirmed Day Zero"))=0,#N/A,INDIRECT(ADDRESS($B88+1,AG$38,1,1,"Confirmed Day Zero")))</f>
        <v>3553</v>
      </c>
      <c r="AH88" cm="1">
        <f t="array" aca="1" ref="AH88" ca="1">IF(INDIRECT(ADDRESS($B88+1,AH$38,1,1,"Confirmed Day Zero"))=0,#N/A,INDIRECT(ADDRESS($B88+1,AH$38,1,1,"Confirmed Day Zero")))</f>
        <v>3656</v>
      </c>
      <c r="AI88" cm="1">
        <f t="array" aca="1" ref="AI88" ca="1">IF(INDIRECT(ADDRESS($B88+1,AI$38,1,1,"Confirmed Day Zero"))=0,#N/A,INDIRECT(ADDRESS($B88+1,AI$38,1,1,"Confirmed Day Zero")))</f>
        <v>3793.5</v>
      </c>
      <c r="AJ88" cm="1">
        <f t="array" aca="1" ref="AJ88" ca="1">IF(INDIRECT(ADDRESS($B88+1,AJ$38,1,1,"Confirmed Day Zero"))=0,#N/A,INDIRECT(ADDRESS($B88+1,AJ$38,1,1,"Confirmed Day Zero")))</f>
        <v>3931</v>
      </c>
      <c r="AK88" t="e" cm="1">
        <f t="array" aca="1" ref="AK88" ca="1">IF(INDIRECT(ADDRESS($B88+1,AK$38,1,1,"Confirmed Day Zero"))=0,#N/A,INDIRECT(ADDRESS($B88+1,AK$38,1,1,"Confirmed Day Zero")))</f>
        <v>#N/A</v>
      </c>
      <c r="AL88" t="e" cm="1">
        <f t="array" aca="1" ref="AL88" ca="1">IF(INDIRECT(ADDRESS($B88+1,AL$38,1,1,"Confirmed Day Zero"))=0,#N/A,INDIRECT(ADDRESS($B88+1,AL$38,1,1,"Confirmed Day Zero")))</f>
        <v>#N/A</v>
      </c>
      <c r="AM88" t="e" cm="1">
        <f t="array" aca="1" ref="AM88" ca="1">IF(INDIRECT(ADDRESS($B88+1,AM$38,1,1,"Confirmed Day Zero"))=0,#N/A,INDIRECT(ADDRESS($B88+1,AM$38,1,1,"Confirmed Day Zero")))</f>
        <v>#N/A</v>
      </c>
      <c r="AN88" t="e" cm="1">
        <f t="array" aca="1" ref="AN88" ca="1">IF(INDIRECT(ADDRESS($B88+1,AN$38,1,1,"Confirmed Day Zero"))=0,#N/A,INDIRECT(ADDRESS($B88+1,AN$38,1,1,"Confirmed Day Zero")))</f>
        <v>#N/A</v>
      </c>
      <c r="AO88" t="e" cm="1">
        <f t="array" aca="1" ref="AO88" ca="1">IF(INDIRECT(ADDRESS($B88+1,AO$38,1,1,"Confirmed Day Zero"))=0,#N/A,INDIRECT(ADDRESS($B88+1,AO$38,1,1,"Confirmed Day Zero")))</f>
        <v>#N/A</v>
      </c>
      <c r="AP88" t="e" cm="1">
        <f t="array" aca="1" ref="AP88" ca="1">IF(INDIRECT(ADDRESS($B88+1,AP$38,1,1,"Confirmed Day Zero"))=0,#N/A,INDIRECT(ADDRESS($B88+1,AP$38,1,1,"Confirmed Day Zero")))</f>
        <v>#N/A</v>
      </c>
      <c r="AQ88" t="e" cm="1">
        <f t="array" aca="1" ref="AQ88" ca="1">IF(INDIRECT(ADDRESS($B88+1,AQ$38,1,1,"Confirmed Day Zero"))=0,#N/A,INDIRECT(ADDRESS($B88+1,AQ$38,1,1,"Confirmed Day Zero")))</f>
        <v>#N/A</v>
      </c>
      <c r="AR88" t="e" cm="1">
        <f t="array" aca="1" ref="AR88" ca="1">IF(INDIRECT(ADDRESS($B88+1,AR$38,1,1,"Confirmed Day Zero"))=0,#N/A,INDIRECT(ADDRESS($B88+1,AR$38,1,1,"Confirmed Day Zero")))</f>
        <v>#N/A</v>
      </c>
      <c r="AS88" t="e" cm="1">
        <f t="array" aca="1" ref="AS88" ca="1">IF(INDIRECT(ADDRESS($B88+1,AS$38,1,1,"Confirmed Day Zero"))=0,#N/A,INDIRECT(ADDRESS($B88+1,AS$38,1,1,"Confirmed Day Zero")))</f>
        <v>#N/A</v>
      </c>
      <c r="AT88" t="e" cm="1">
        <f t="array" aca="1" ref="AT88" ca="1">IF(INDIRECT(ADDRESS($B88+1,AT$38,1,1,"Confirmed Day Zero"))=0,#N/A,INDIRECT(ADDRESS($B88+1,AT$38,1,1,"Confirmed Day Zero")))</f>
        <v>#N/A</v>
      </c>
      <c r="AU88" t="e" cm="1">
        <f t="array" aca="1" ref="AU88" ca="1">IF(INDIRECT(ADDRESS($B88+1,AU$38,1,1,"Confirmed Day Zero"))=0,#N/A,INDIRECT(ADDRESS($B88+1,AU$38,1,1,"Confirmed Day Zero")))</f>
        <v>#N/A</v>
      </c>
      <c r="AV88" t="e" cm="1">
        <f t="array" aca="1" ref="AV88" ca="1">IF(INDIRECT(ADDRESS($B88+1,AV$38,1,1,"Confirmed Day Zero"))=0,#N/A,INDIRECT(ADDRESS($B88+1,AV$38,1,1,"Confirmed Day Zero")))</f>
        <v>#N/A</v>
      </c>
      <c r="AW88" t="e" cm="1">
        <f t="array" aca="1" ref="AW88" ca="1">IF(INDIRECT(ADDRESS($B88+1,AW$38,1,1,"Confirmed Day Zero"))=0,#N/A,INDIRECT(ADDRESS($B88+1,AW$38,1,1,"Confirmed Day Zero")))</f>
        <v>#N/A</v>
      </c>
      <c r="AX88" t="e" cm="1">
        <f t="array" aca="1" ref="AX88" ca="1">IF(INDIRECT(ADDRESS($B88+1,AX$38,1,1,"Confirmed Day Zero"))=0,#N/A,INDIRECT(ADDRESS($B88+1,AX$38,1,1,"Confirmed Day Zero")))</f>
        <v>#N/A</v>
      </c>
      <c r="AY88" t="e" cm="1">
        <f t="array" aca="1" ref="AY88" ca="1">IF(INDIRECT(ADDRESS($B88+1,AY$38,1,1,"Confirmed Day Zero"))=0,#N/A,INDIRECT(ADDRESS($B88+1,AY$38,1,1,"Confirmed Day Zero")))</f>
        <v>#N/A</v>
      </c>
      <c r="AZ88" t="e" cm="1">
        <f t="array" aca="1" ref="AZ88" ca="1">IF(INDIRECT(ADDRESS($B88+1,AZ$38,1,1,"Confirmed Day Zero"))=0,#N/A,INDIRECT(ADDRESS($B88+1,AZ$38,1,1,"Confirmed Day Zero")))</f>
        <v>#N/A</v>
      </c>
      <c r="BA88" t="e" cm="1">
        <f t="array" aca="1" ref="BA88" ca="1">IF(INDIRECT(ADDRESS($B88+1,BA$38,1,1,"Confirmed Day Zero"))=0,#N/A,INDIRECT(ADDRESS($B88+1,BA$38,1,1,"Confirmed Day Zero")))</f>
        <v>#N/A</v>
      </c>
      <c r="BB88" t="e" cm="1">
        <f t="array" aca="1" ref="BB88" ca="1">IF(INDIRECT(ADDRESS($B88+1,BB$38,1,1,"Confirmed Day Zero"))=0,#N/A,INDIRECT(ADDRESS($B88+1,BB$38,1,1,"Confirmed Day Zero")))</f>
        <v>#N/A</v>
      </c>
      <c r="BC88" t="e" cm="1">
        <f t="array" aca="1" ref="BC88" ca="1">IF(INDIRECT(ADDRESS($B88+1,BC$38,1,1,"Confirmed Day Zero"))=0,#N/A,INDIRECT(ADDRESS($B88+1,BC$38,1,1,"Confirmed Day Zero")))</f>
        <v>#N/A</v>
      </c>
      <c r="BD88" t="e" cm="1">
        <f t="array" aca="1" ref="BD88" ca="1">IF(INDIRECT(ADDRESS($B88+1,BD$38,1,1,"Confirmed Day Zero"))=0,#N/A,INDIRECT(ADDRESS($B88+1,BD$38,1,1,"Confirmed Day Zero")))</f>
        <v>#N/A</v>
      </c>
      <c r="BE88" t="e" cm="1">
        <f t="array" aca="1" ref="BE88" ca="1">IF(INDIRECT(ADDRESS($B88+1,BE$38,1,1,"Confirmed Day Zero"))=0,#N/A,INDIRECT(ADDRESS($B88+1,BE$38,1,1,"Confirmed Day Zero")))</f>
        <v>#N/A</v>
      </c>
      <c r="BF88" t="e" cm="1">
        <f t="array" aca="1" ref="BF88" ca="1">IF(INDIRECT(ADDRESS($B88+1,BF$38,1,1,"Confirmed Day Zero"))=0,#N/A,INDIRECT(ADDRESS($B88+1,BF$38,1,1,"Confirmed Day Zero")))</f>
        <v>#N/A</v>
      </c>
      <c r="BG88" t="e" cm="1">
        <f t="array" aca="1" ref="BG88" ca="1">IF(INDIRECT(ADDRESS($B88+1,BG$38,1,1,"Confirmed Day Zero"))=0,#N/A,INDIRECT(ADDRESS($B88+1,BG$38,1,1,"Confirmed Day Zero")))</f>
        <v>#N/A</v>
      </c>
      <c r="BH88" t="e" cm="1">
        <f t="array" aca="1" ref="BH88" ca="1">IF(INDIRECT(ADDRESS($B88+1,BH$38,1,1,"Confirmed Day Zero"))=0,#N/A,INDIRECT(ADDRESS($B88+1,BH$38,1,1,"Confirmed Day Zero")))</f>
        <v>#N/A</v>
      </c>
      <c r="BI88" t="e" cm="1">
        <f t="array" aca="1" ref="BI88" ca="1">IF(INDIRECT(ADDRESS($B88+1,BI$38,1,1,"Confirmed Day Zero"))=0,#N/A,INDIRECT(ADDRESS($B88+1,BI$38,1,1,"Confirmed Day Zero")))</f>
        <v>#N/A</v>
      </c>
      <c r="BJ88" t="e" cm="1">
        <f t="array" aca="1" ref="BJ88" ca="1">IF(INDIRECT(ADDRESS($B88+1,BJ$38,1,1,"Confirmed Day Zero"))=0,#N/A,INDIRECT(ADDRESS($B88+1,BJ$38,1,1,"Confirmed Day Zero")))</f>
        <v>#N/A</v>
      </c>
      <c r="BK88" t="e" cm="1">
        <f t="array" aca="1" ref="BK88" ca="1">IF(INDIRECT(ADDRESS($B88+1,BK$38,1,1,"Confirmed Day Zero"))=0,#N/A,INDIRECT(ADDRESS($B88+1,BK$38,1,1,"Confirmed Day Zero")))</f>
        <v>#N/A</v>
      </c>
      <c r="BL88" t="e" cm="1">
        <f t="array" aca="1" ref="BL88" ca="1">IF(INDIRECT(ADDRESS($B88+1,BL$38,1,1,"Confirmed Day Zero"))=0,#N/A,INDIRECT(ADDRESS($B88+1,BL$38,1,1,"Confirmed Day Zero")))</f>
        <v>#N/A</v>
      </c>
      <c r="BM88" t="e" cm="1">
        <f t="array" aca="1" ref="BM88" ca="1">IF(INDIRECT(ADDRESS($B88+1,BM$38,1,1,"Confirmed Day Zero"))=0,#N/A,INDIRECT(ADDRESS($B88+1,BM$38,1,1,"Confirmed Day Zero")))</f>
        <v>#N/A</v>
      </c>
      <c r="BN88" t="e" cm="1">
        <f t="array" aca="1" ref="BN88" ca="1">IF(INDIRECT(ADDRESS($B88+1,BN$38,1,1,"Confirmed Day Zero"))=0,#N/A,INDIRECT(ADDRESS($B88+1,BN$38,1,1,"Confirmed Day Zero")))</f>
        <v>#N/A</v>
      </c>
      <c r="BO88" t="e" cm="1">
        <f t="array" aca="1" ref="BO88" ca="1">IF(INDIRECT(ADDRESS($B88+1,BO$38,1,1,"Confirmed Day Zero"))=0,#N/A,INDIRECT(ADDRESS($B88+1,BO$38,1,1,"Confirmed Day Zero")))</f>
        <v>#N/A</v>
      </c>
      <c r="BP88" t="e" cm="1">
        <f t="array" aca="1" ref="BP88" ca="1">IF(INDIRECT(ADDRESS($B88+1,BP$38,1,1,"Confirmed Day Zero"))=0,#N/A,INDIRECT(ADDRESS($B88+1,BP$38,1,1,"Confirmed Day Zero")))</f>
        <v>#N/A</v>
      </c>
      <c r="BQ88" t="e" cm="1">
        <f t="array" aca="1" ref="BQ88" ca="1">IF(INDIRECT(ADDRESS($B88+1,BQ$38,1,1,"Confirmed Day Zero"))=0,#N/A,INDIRECT(ADDRESS($B88+1,BQ$38,1,1,"Confirmed Day Zero")))</f>
        <v>#N/A</v>
      </c>
      <c r="BR88" t="e" cm="1">
        <f t="array" aca="1" ref="BR88" ca="1">IF(INDIRECT(ADDRESS($B88+1,BR$38,1,1,"Confirmed Day Zero"))=0,#N/A,INDIRECT(ADDRESS($B88+1,BR$38,1,1,"Confirmed Day Zero")))</f>
        <v>#N/A</v>
      </c>
      <c r="BS88" t="e" cm="1">
        <f t="array" aca="1" ref="BS88" ca="1">IF(INDIRECT(ADDRESS($B88+1,BS$38,1,1,"Confirmed Day Zero"))=0,#N/A,INDIRECT(ADDRESS($B88+1,BS$38,1,1,"Confirmed Day Zero")))</f>
        <v>#N/A</v>
      </c>
      <c r="BT88" t="e" cm="1">
        <f t="array" aca="1" ref="BT88" ca="1">IF(INDIRECT(ADDRESS($B88+1,BT$38,1,1,"Confirmed Day Zero"))=0,#N/A,INDIRECT(ADDRESS($B88+1,BT$38,1,1,"Confirmed Day Zero")))</f>
        <v>#N/A</v>
      </c>
      <c r="BU88" t="e" cm="1">
        <f t="array" aca="1" ref="BU88" ca="1">IF(INDIRECT(ADDRESS($B88+1,BU$38,1,1,"Confirmed Day Zero"))=0,#N/A,INDIRECT(ADDRESS($B88+1,BU$38,1,1,"Confirmed Day Zero")))</f>
        <v>#N/A</v>
      </c>
      <c r="BV88" t="e" cm="1">
        <f t="array" aca="1" ref="BV88" ca="1">IF(INDIRECT(ADDRESS($B88+1,BV$38,1,1,"Confirmed Day Zero"))=0,#N/A,INDIRECT(ADDRESS($B88+1,BV$38,1,1,"Confirmed Day Zero")))</f>
        <v>#N/A</v>
      </c>
      <c r="BW88" t="e" cm="1">
        <f t="array" aca="1" ref="BW88" ca="1">IF(INDIRECT(ADDRESS($B88+1,BW$38,1,1,"Confirmed Day Zero"))=0,#N/A,INDIRECT(ADDRESS($B88+1,BW$38,1,1,"Confirmed Day Zero")))</f>
        <v>#N/A</v>
      </c>
      <c r="BX88" t="e" cm="1">
        <f t="array" aca="1" ref="BX88" ca="1">IF(INDIRECT(ADDRESS($B88+1,BX$38,1,1,"Confirmed Day Zero"))=0,#N/A,INDIRECT(ADDRESS($B88+1,BX$38,1,1,"Confirmed Day Zero")))</f>
        <v>#N/A</v>
      </c>
      <c r="BY88" t="e" cm="1">
        <f t="array" aca="1" ref="BY88" ca="1">IF(INDIRECT(ADDRESS($B88+1,BY$38,1,1,"Confirmed Day Zero"))=0,#N/A,INDIRECT(ADDRESS($B88+1,BY$38,1,1,"Confirmed Day Zero")))</f>
        <v>#N/A</v>
      </c>
      <c r="BZ88" t="e" cm="1">
        <f t="array" aca="1" ref="BZ88" ca="1">IF(INDIRECT(ADDRESS($B88+1,BZ$38,1,1,"Confirmed Day Zero"))=0,#N/A,INDIRECT(ADDRESS($B88+1,BZ$38,1,1,"Confirmed Day Zero")))</f>
        <v>#N/A</v>
      </c>
      <c r="CA88" t="e" cm="1">
        <f t="array" aca="1" ref="CA88" ca="1">IF(INDIRECT(ADDRESS($B88+1,CA$38,1,1,"Confirmed Day Zero"))=0,#N/A,INDIRECT(ADDRESS($B88+1,CA$38,1,1,"Confirmed Day Zero")))</f>
        <v>#N/A</v>
      </c>
      <c r="CB88" t="e" cm="1">
        <f t="array" aca="1" ref="CB88" ca="1">IF(INDIRECT(ADDRESS($B88+1,CB$38,1,1,"Confirmed Day Zero"))=0,#N/A,INDIRECT(ADDRESS($B88+1,CB$38,1,1,"Confirmed Day Zero")))</f>
        <v>#N/A</v>
      </c>
      <c r="CC88" t="e" cm="1">
        <f t="array" aca="1" ref="CC88" ca="1">IF(INDIRECT(ADDRESS($B88+1,CC$38,1,1,"Confirmed Day Zero"))=0,#N/A,INDIRECT(ADDRESS($B88+1,CC$38,1,1,"Confirmed Day Zero")))</f>
        <v>#N/A</v>
      </c>
      <c r="CD88" t="e" cm="1">
        <f t="array" aca="1" ref="CD88" ca="1">IF(INDIRECT(ADDRESS($B88+1,CD$38,1,1,"Confirmed Day Zero"))=0,#N/A,INDIRECT(ADDRESS($B88+1,CD$38,1,1,"Confirmed Day Zero")))</f>
        <v>#N/A</v>
      </c>
      <c r="CE88" t="e" cm="1">
        <f t="array" aca="1" ref="CE88" ca="1">IF(INDIRECT(ADDRESS($B88+1,CE$38,1,1,"Confirmed Day Zero"))=0,#N/A,INDIRECT(ADDRESS($B88+1,CE$38,1,1,"Confirmed Day Zero")))</f>
        <v>#N/A</v>
      </c>
      <c r="CF88" t="e" cm="1">
        <f t="array" aca="1" ref="CF88" ca="1">IF(INDIRECT(ADDRESS($B88+1,CF$38,1,1,"Confirmed Day Zero"))=0,#N/A,INDIRECT(ADDRESS($B88+1,CF$38,1,1,"Confirmed Day Zero")))</f>
        <v>#N/A</v>
      </c>
      <c r="CG88" t="e" cm="1">
        <f t="array" aca="1" ref="CG88" ca="1">IF(INDIRECT(ADDRESS($B88+1,CG$38,1,1,"Confirmed Day Zero"))=0,#N/A,INDIRECT(ADDRESS($B88+1,CG$38,1,1,"Confirmed Day Zero")))</f>
        <v>#N/A</v>
      </c>
      <c r="CH88" t="e" cm="1">
        <f t="array" aca="1" ref="CH88" ca="1">IF(INDIRECT(ADDRESS($B88+1,CH$38,1,1,"Confirmed Day Zero"))=0,#N/A,INDIRECT(ADDRESS($B88+1,CH$38,1,1,"Confirmed Day Zero")))</f>
        <v>#N/A</v>
      </c>
      <c r="CI88" t="e" cm="1">
        <f t="array" aca="1" ref="CI88" ca="1">IF(INDIRECT(ADDRESS($B88+1,CI$38,1,1,"Confirmed Day Zero"))=0,#N/A,INDIRECT(ADDRESS($B88+1,CI$38,1,1,"Confirmed Day Zero")))</f>
        <v>#N/A</v>
      </c>
      <c r="CJ88" t="e" cm="1">
        <f t="array" aca="1" ref="CJ88" ca="1">IF(INDIRECT(ADDRESS($B88+1,CJ$38,1,1,"Confirmed Day Zero"))=0,#N/A,INDIRECT(ADDRESS($B88+1,CJ$38,1,1,"Confirmed Day Zero")))</f>
        <v>#N/A</v>
      </c>
      <c r="CK88" t="e" cm="1">
        <f t="array" aca="1" ref="CK88" ca="1">IF(INDIRECT(ADDRESS($B88+1,CK$38,1,1,"Confirmed Day Zero"))=0,#N/A,INDIRECT(ADDRESS($B88+1,CK$38,1,1,"Confirmed Day Zero")))</f>
        <v>#N/A</v>
      </c>
      <c r="CL88" t="e" cm="1">
        <f t="array" aca="1" ref="CL88" ca="1">IF(INDIRECT(ADDRESS($B88+1,CL$38,1,1,"Confirmed Day Zero"))=0,#N/A,INDIRECT(ADDRESS($B88+1,CL$38,1,1,"Confirmed Day Zero")))</f>
        <v>#N/A</v>
      </c>
      <c r="CM88" t="e" cm="1">
        <f t="array" aca="1" ref="CM88" ca="1">IF(INDIRECT(ADDRESS($B88+1,CM$38,1,1,"Confirmed Day Zero"))=0,#N/A,INDIRECT(ADDRESS($B88+1,CM$38,1,1,"Confirmed Day Zero")))</f>
        <v>#N/A</v>
      </c>
      <c r="CN88" t="e" cm="1">
        <f t="array" aca="1" ref="CN88" ca="1">IF(INDIRECT(ADDRESS($B88+1,CN$38,1,1,"Confirmed Day Zero"))=0,#N/A,INDIRECT(ADDRESS($B88+1,CN$38,1,1,"Confirmed Day Zero")))</f>
        <v>#N/A</v>
      </c>
      <c r="CO88" t="e" cm="1">
        <f t="array" aca="1" ref="CO88" ca="1">IF(INDIRECT(ADDRESS($B88+1,CO$38,1,1,"Confirmed Day Zero"))=0,#N/A,INDIRECT(ADDRESS($B88+1,CO$38,1,1,"Confirmed Day Zero")))</f>
        <v>#N/A</v>
      </c>
      <c r="CP88" t="e" cm="1">
        <f t="array" aca="1" ref="CP88" ca="1">IF(INDIRECT(ADDRESS($B88+1,CP$38,1,1,"Confirmed Day Zero"))=0,#N/A,INDIRECT(ADDRESS($B88+1,CP$38,1,1,"Confirmed Day Zero")))</f>
        <v>#N/A</v>
      </c>
      <c r="CQ88" t="e" cm="1">
        <f t="array" aca="1" ref="CQ88" ca="1">IF(INDIRECT(ADDRESS($B88+1,CQ$38,1,1,"Confirmed Day Zero"))=0,#N/A,INDIRECT(ADDRESS($B88+1,CQ$38,1,1,"Confirmed Day Zero")))</f>
        <v>#N/A</v>
      </c>
      <c r="CR88" t="e" cm="1">
        <f t="array" aca="1" ref="CR88" ca="1">IF(INDIRECT(ADDRESS($B88+1,CR$38,1,1,"Confirmed Day Zero"))=0,#N/A,INDIRECT(ADDRESS($B88+1,CR$38,1,1,"Confirmed Day Zero")))</f>
        <v>#N/A</v>
      </c>
    </row>
    <row r="89" spans="2:96" x14ac:dyDescent="0.25">
      <c r="B89" s="12">
        <f t="shared" si="52"/>
        <v>47</v>
      </c>
      <c r="C89" t="str" cm="1">
        <f t="array" aca="1" ref="C89" ca="1">INDIRECT(ADDRESS($B89+1,1,1,1,"Confirmed Day Zero"))</f>
        <v>US South Dakota</v>
      </c>
      <c r="D89" s="1" cm="1">
        <f t="array" aca="1" ref="D89" ca="1">IF(INDIRECT(ADDRESS($B89+1,D$38,1,1,"Confirmed Day Zero"))=0,#N/A,INDIRECT(ADDRESS($B89+1,D$38,1,1,"Confirmed Day Zero")))</f>
        <v>884659</v>
      </c>
      <c r="E89" cm="1">
        <f t="array" aca="1" ref="E89" ca="1">IF(INDIRECT(ADDRESS($B89+1,E$38,1,1,"Confirmed Day Zero"))=0,#N/A,INDIRECT(ADDRESS($B89+1,E$38,1,1,"Confirmed Day Zero")))</f>
        <v>30</v>
      </c>
      <c r="F89" cm="1">
        <f t="array" aca="1" ref="F89" ca="1">IF(INDIRECT(ADDRESS($B89+1,F$38,1,1,"Confirmed Day Zero"))=0,#N/A,INDIRECT(ADDRESS($B89+1,F$38,1,1,"Confirmed Day Zero")))</f>
        <v>41</v>
      </c>
      <c r="G89" cm="1">
        <f t="array" aca="1" ref="G89" ca="1">IF(INDIRECT(ADDRESS($B89+1,G$38,1,1,"Confirmed Day Zero"))=0,#N/A,INDIRECT(ADDRESS($B89+1,G$38,1,1,"Confirmed Day Zero")))</f>
        <v>46</v>
      </c>
      <c r="H89" cm="1">
        <f t="array" aca="1" ref="H89" ca="1">IF(INDIRECT(ADDRESS($B89+1,H$38,1,1,"Confirmed Day Zero"))=0,#N/A,INDIRECT(ADDRESS($B89+1,H$38,1,1,"Confirmed Day Zero")))</f>
        <v>58</v>
      </c>
      <c r="I89" cm="1">
        <f t="array" aca="1" ref="I89" ca="1">IF(INDIRECT(ADDRESS($B89+1,I$38,1,1,"Confirmed Day Zero"))=0,#N/A,INDIRECT(ADDRESS($B89+1,I$38,1,1,"Confirmed Day Zero")))</f>
        <v>68</v>
      </c>
      <c r="J89" cm="1">
        <f t="array" aca="1" ref="J89" ca="1">IF(INDIRECT(ADDRESS($B89+1,J$38,1,1,"Confirmed Day Zero"))=0,#N/A,INDIRECT(ADDRESS($B89+1,J$38,1,1,"Confirmed Day Zero")))</f>
        <v>90</v>
      </c>
      <c r="K89" cm="1">
        <f t="array" aca="1" ref="K89" ca="1">IF(INDIRECT(ADDRESS($B89+1,K$38,1,1,"Confirmed Day Zero"))=0,#N/A,INDIRECT(ADDRESS($B89+1,K$38,1,1,"Confirmed Day Zero")))</f>
        <v>101</v>
      </c>
      <c r="L89" cm="1">
        <f t="array" aca="1" ref="L89" ca="1">IF(INDIRECT(ADDRESS($B89+1,L$38,1,1,"Confirmed Day Zero"))=0,#N/A,INDIRECT(ADDRESS($B89+1,L$38,1,1,"Confirmed Day Zero")))</f>
        <v>108</v>
      </c>
      <c r="M89" cm="1">
        <f t="array" aca="1" ref="M89" ca="1">IF(INDIRECT(ADDRESS($B89+1,M$38,1,1,"Confirmed Day Zero"))=0,#N/A,INDIRECT(ADDRESS($B89+1,M$38,1,1,"Confirmed Day Zero")))</f>
        <v>129</v>
      </c>
      <c r="N89" cm="1">
        <f t="array" aca="1" ref="N89" ca="1">IF(INDIRECT(ADDRESS($B89+1,N$38,1,1,"Confirmed Day Zero"))=0,#N/A,INDIRECT(ADDRESS($B89+1,N$38,1,1,"Confirmed Day Zero")))</f>
        <v>165</v>
      </c>
      <c r="O89" cm="1">
        <f t="array" aca="1" ref="O89" ca="1">IF(INDIRECT(ADDRESS($B89+1,O$38,1,1,"Confirmed Day Zero"))=0,#N/A,INDIRECT(ADDRESS($B89+1,O$38,1,1,"Confirmed Day Zero")))</f>
        <v>187</v>
      </c>
      <c r="P89" cm="1">
        <f t="array" aca="1" ref="P89" ca="1">IF(INDIRECT(ADDRESS($B89+1,P$38,1,1,"Confirmed Day Zero"))=0,#N/A,INDIRECT(ADDRESS($B89+1,P$38,1,1,"Confirmed Day Zero")))</f>
        <v>212</v>
      </c>
      <c r="Q89" cm="1">
        <f t="array" aca="1" ref="Q89" ca="1">IF(INDIRECT(ADDRESS($B89+1,Q$38,1,1,"Confirmed Day Zero"))=0,#N/A,INDIRECT(ADDRESS($B89+1,Q$38,1,1,"Confirmed Day Zero")))</f>
        <v>240</v>
      </c>
      <c r="R89" cm="1">
        <f t="array" aca="1" ref="R89" ca="1">IF(INDIRECT(ADDRESS($B89+1,R$38,1,1,"Confirmed Day Zero"))=0,#N/A,INDIRECT(ADDRESS($B89+1,R$38,1,1,"Confirmed Day Zero")))</f>
        <v>288</v>
      </c>
      <c r="S89" cm="1">
        <f t="array" aca="1" ref="S89" ca="1">IF(INDIRECT(ADDRESS($B89+1,S$38,1,1,"Confirmed Day Zero"))=0,#N/A,INDIRECT(ADDRESS($B89+1,S$38,1,1,"Confirmed Day Zero")))</f>
        <v>320</v>
      </c>
      <c r="T89" cm="1">
        <f t="array" aca="1" ref="T89" ca="1">IF(INDIRECT(ADDRESS($B89+1,T$38,1,1,"Confirmed Day Zero"))=0,#N/A,INDIRECT(ADDRESS($B89+1,T$38,1,1,"Confirmed Day Zero")))</f>
        <v>393</v>
      </c>
      <c r="U89" cm="1">
        <f t="array" aca="1" ref="U89" ca="1">IF(INDIRECT(ADDRESS($B89+1,U$38,1,1,"Confirmed Day Zero"))=0,#N/A,INDIRECT(ADDRESS($B89+1,U$38,1,1,"Confirmed Day Zero")))</f>
        <v>447</v>
      </c>
      <c r="V89" cm="1">
        <f t="array" aca="1" ref="V89" ca="1">IF(INDIRECT(ADDRESS($B89+1,V$38,1,1,"Confirmed Day Zero"))=0,#N/A,INDIRECT(ADDRESS($B89+1,V$38,1,1,"Confirmed Day Zero")))</f>
        <v>536</v>
      </c>
      <c r="W89" cm="1">
        <f t="array" aca="1" ref="W89" ca="1">IF(INDIRECT(ADDRESS($B89+1,W$38,1,1,"Confirmed Day Zero"))=0,#N/A,INDIRECT(ADDRESS($B89+1,W$38,1,1,"Confirmed Day Zero")))</f>
        <v>626</v>
      </c>
      <c r="X89" cm="1">
        <f t="array" aca="1" ref="X89" ca="1">IF(INDIRECT(ADDRESS($B89+1,X$38,1,1,"Confirmed Day Zero"))=0,#N/A,INDIRECT(ADDRESS($B89+1,X$38,1,1,"Confirmed Day Zero")))</f>
        <v>730</v>
      </c>
      <c r="Y89" cm="1">
        <f t="array" aca="1" ref="Y89" ca="1">IF(INDIRECT(ADDRESS($B89+1,Y$38,1,1,"Confirmed Day Zero"))=0,#N/A,INDIRECT(ADDRESS($B89+1,Y$38,1,1,"Confirmed Day Zero")))</f>
        <v>868</v>
      </c>
      <c r="Z89" cm="1">
        <f t="array" aca="1" ref="Z89" ca="1">IF(INDIRECT(ADDRESS($B89+1,Z$38,1,1,"Confirmed Day Zero"))=0,#N/A,INDIRECT(ADDRESS($B89+1,Z$38,1,1,"Confirmed Day Zero")))</f>
        <v>988</v>
      </c>
      <c r="AA89" cm="1">
        <f t="array" aca="1" ref="AA89" ca="1">IF(INDIRECT(ADDRESS($B89+1,AA$38,1,1,"Confirmed Day Zero"))=0,#N/A,INDIRECT(ADDRESS($B89+1,AA$38,1,1,"Confirmed Day Zero")))</f>
        <v>1168</v>
      </c>
      <c r="AB89" cm="1">
        <f t="array" aca="1" ref="AB89" ca="1">IF(INDIRECT(ADDRESS($B89+1,AB$38,1,1,"Confirmed Day Zero"))=0,#N/A,INDIRECT(ADDRESS($B89+1,AB$38,1,1,"Confirmed Day Zero")))</f>
        <v>1311</v>
      </c>
      <c r="AC89" cm="1">
        <f t="array" aca="1" ref="AC89" ca="1">IF(INDIRECT(ADDRESS($B89+1,AC$38,1,1,"Confirmed Day Zero"))=0,#N/A,INDIRECT(ADDRESS($B89+1,AC$38,1,1,"Confirmed Day Zero")))</f>
        <v>1411</v>
      </c>
      <c r="AD89" t="e" cm="1">
        <f t="array" aca="1" ref="AD89" ca="1">IF(INDIRECT(ADDRESS($B89+1,AD$38,1,1,"Confirmed Day Zero"))=0,#N/A,INDIRECT(ADDRESS($B89+1,AD$38,1,1,"Confirmed Day Zero")))</f>
        <v>#N/A</v>
      </c>
      <c r="AE89" t="e" cm="1">
        <f t="array" aca="1" ref="AE89" ca="1">IF(INDIRECT(ADDRESS($B89+1,AE$38,1,1,"Confirmed Day Zero"))=0,#N/A,INDIRECT(ADDRESS($B89+1,AE$38,1,1,"Confirmed Day Zero")))</f>
        <v>#N/A</v>
      </c>
      <c r="AF89" t="e" cm="1">
        <f t="array" aca="1" ref="AF89" ca="1">IF(INDIRECT(ADDRESS($B89+1,AF$38,1,1,"Confirmed Day Zero"))=0,#N/A,INDIRECT(ADDRESS($B89+1,AF$38,1,1,"Confirmed Day Zero")))</f>
        <v>#N/A</v>
      </c>
      <c r="AG89" t="e" cm="1">
        <f t="array" aca="1" ref="AG89" ca="1">IF(INDIRECT(ADDRESS($B89+1,AG$38,1,1,"Confirmed Day Zero"))=0,#N/A,INDIRECT(ADDRESS($B89+1,AG$38,1,1,"Confirmed Day Zero")))</f>
        <v>#N/A</v>
      </c>
      <c r="AH89" t="e" cm="1">
        <f t="array" aca="1" ref="AH89" ca="1">IF(INDIRECT(ADDRESS($B89+1,AH$38,1,1,"Confirmed Day Zero"))=0,#N/A,INDIRECT(ADDRESS($B89+1,AH$38,1,1,"Confirmed Day Zero")))</f>
        <v>#N/A</v>
      </c>
      <c r="AI89" t="e" cm="1">
        <f t="array" aca="1" ref="AI89" ca="1">IF(INDIRECT(ADDRESS($B89+1,AI$38,1,1,"Confirmed Day Zero"))=0,#N/A,INDIRECT(ADDRESS($B89+1,AI$38,1,1,"Confirmed Day Zero")))</f>
        <v>#N/A</v>
      </c>
      <c r="AJ89" t="e" cm="1">
        <f t="array" aca="1" ref="AJ89" ca="1">IF(INDIRECT(ADDRESS($B89+1,AJ$38,1,1,"Confirmed Day Zero"))=0,#N/A,INDIRECT(ADDRESS($B89+1,AJ$38,1,1,"Confirmed Day Zero")))</f>
        <v>#N/A</v>
      </c>
      <c r="AK89" t="e" cm="1">
        <f t="array" aca="1" ref="AK89" ca="1">IF(INDIRECT(ADDRESS($B89+1,AK$38,1,1,"Confirmed Day Zero"))=0,#N/A,INDIRECT(ADDRESS($B89+1,AK$38,1,1,"Confirmed Day Zero")))</f>
        <v>#N/A</v>
      </c>
      <c r="AL89" t="e" cm="1">
        <f t="array" aca="1" ref="AL89" ca="1">IF(INDIRECT(ADDRESS($B89+1,AL$38,1,1,"Confirmed Day Zero"))=0,#N/A,INDIRECT(ADDRESS($B89+1,AL$38,1,1,"Confirmed Day Zero")))</f>
        <v>#N/A</v>
      </c>
      <c r="AM89" t="e" cm="1">
        <f t="array" aca="1" ref="AM89" ca="1">IF(INDIRECT(ADDRESS($B89+1,AM$38,1,1,"Confirmed Day Zero"))=0,#N/A,INDIRECT(ADDRESS($B89+1,AM$38,1,1,"Confirmed Day Zero")))</f>
        <v>#N/A</v>
      </c>
      <c r="AN89" t="e" cm="1">
        <f t="array" aca="1" ref="AN89" ca="1">IF(INDIRECT(ADDRESS($B89+1,AN$38,1,1,"Confirmed Day Zero"))=0,#N/A,INDIRECT(ADDRESS($B89+1,AN$38,1,1,"Confirmed Day Zero")))</f>
        <v>#N/A</v>
      </c>
      <c r="AO89" t="e" cm="1">
        <f t="array" aca="1" ref="AO89" ca="1">IF(INDIRECT(ADDRESS($B89+1,AO$38,1,1,"Confirmed Day Zero"))=0,#N/A,INDIRECT(ADDRESS($B89+1,AO$38,1,1,"Confirmed Day Zero")))</f>
        <v>#N/A</v>
      </c>
      <c r="AP89" t="e" cm="1">
        <f t="array" aca="1" ref="AP89" ca="1">IF(INDIRECT(ADDRESS($B89+1,AP$38,1,1,"Confirmed Day Zero"))=0,#N/A,INDIRECT(ADDRESS($B89+1,AP$38,1,1,"Confirmed Day Zero")))</f>
        <v>#N/A</v>
      </c>
      <c r="AQ89" t="e" cm="1">
        <f t="array" aca="1" ref="AQ89" ca="1">IF(INDIRECT(ADDRESS($B89+1,AQ$38,1,1,"Confirmed Day Zero"))=0,#N/A,INDIRECT(ADDRESS($B89+1,AQ$38,1,1,"Confirmed Day Zero")))</f>
        <v>#N/A</v>
      </c>
      <c r="AR89" t="e" cm="1">
        <f t="array" aca="1" ref="AR89" ca="1">IF(INDIRECT(ADDRESS($B89+1,AR$38,1,1,"Confirmed Day Zero"))=0,#N/A,INDIRECT(ADDRESS($B89+1,AR$38,1,1,"Confirmed Day Zero")))</f>
        <v>#N/A</v>
      </c>
      <c r="AS89" t="e" cm="1">
        <f t="array" aca="1" ref="AS89" ca="1">IF(INDIRECT(ADDRESS($B89+1,AS$38,1,1,"Confirmed Day Zero"))=0,#N/A,INDIRECT(ADDRESS($B89+1,AS$38,1,1,"Confirmed Day Zero")))</f>
        <v>#N/A</v>
      </c>
      <c r="AT89" t="e" cm="1">
        <f t="array" aca="1" ref="AT89" ca="1">IF(INDIRECT(ADDRESS($B89+1,AT$38,1,1,"Confirmed Day Zero"))=0,#N/A,INDIRECT(ADDRESS($B89+1,AT$38,1,1,"Confirmed Day Zero")))</f>
        <v>#N/A</v>
      </c>
      <c r="AU89" t="e" cm="1">
        <f t="array" aca="1" ref="AU89" ca="1">IF(INDIRECT(ADDRESS($B89+1,AU$38,1,1,"Confirmed Day Zero"))=0,#N/A,INDIRECT(ADDRESS($B89+1,AU$38,1,1,"Confirmed Day Zero")))</f>
        <v>#N/A</v>
      </c>
      <c r="AV89" t="e" cm="1">
        <f t="array" aca="1" ref="AV89" ca="1">IF(INDIRECT(ADDRESS($B89+1,AV$38,1,1,"Confirmed Day Zero"))=0,#N/A,INDIRECT(ADDRESS($B89+1,AV$38,1,1,"Confirmed Day Zero")))</f>
        <v>#N/A</v>
      </c>
      <c r="AW89" t="e" cm="1">
        <f t="array" aca="1" ref="AW89" ca="1">IF(INDIRECT(ADDRESS($B89+1,AW$38,1,1,"Confirmed Day Zero"))=0,#N/A,INDIRECT(ADDRESS($B89+1,AW$38,1,1,"Confirmed Day Zero")))</f>
        <v>#N/A</v>
      </c>
      <c r="AX89" t="e" cm="1">
        <f t="array" aca="1" ref="AX89" ca="1">IF(INDIRECT(ADDRESS($B89+1,AX$38,1,1,"Confirmed Day Zero"))=0,#N/A,INDIRECT(ADDRESS($B89+1,AX$38,1,1,"Confirmed Day Zero")))</f>
        <v>#N/A</v>
      </c>
      <c r="AY89" t="e" cm="1">
        <f t="array" aca="1" ref="AY89" ca="1">IF(INDIRECT(ADDRESS($B89+1,AY$38,1,1,"Confirmed Day Zero"))=0,#N/A,INDIRECT(ADDRESS($B89+1,AY$38,1,1,"Confirmed Day Zero")))</f>
        <v>#N/A</v>
      </c>
      <c r="AZ89" t="e" cm="1">
        <f t="array" aca="1" ref="AZ89" ca="1">IF(INDIRECT(ADDRESS($B89+1,AZ$38,1,1,"Confirmed Day Zero"))=0,#N/A,INDIRECT(ADDRESS($B89+1,AZ$38,1,1,"Confirmed Day Zero")))</f>
        <v>#N/A</v>
      </c>
      <c r="BA89" t="e" cm="1">
        <f t="array" aca="1" ref="BA89" ca="1">IF(INDIRECT(ADDRESS($B89+1,BA$38,1,1,"Confirmed Day Zero"))=0,#N/A,INDIRECT(ADDRESS($B89+1,BA$38,1,1,"Confirmed Day Zero")))</f>
        <v>#N/A</v>
      </c>
      <c r="BB89" t="e" cm="1">
        <f t="array" aca="1" ref="BB89" ca="1">IF(INDIRECT(ADDRESS($B89+1,BB$38,1,1,"Confirmed Day Zero"))=0,#N/A,INDIRECT(ADDRESS($B89+1,BB$38,1,1,"Confirmed Day Zero")))</f>
        <v>#N/A</v>
      </c>
      <c r="BC89" t="e" cm="1">
        <f t="array" aca="1" ref="BC89" ca="1">IF(INDIRECT(ADDRESS($B89+1,BC$38,1,1,"Confirmed Day Zero"))=0,#N/A,INDIRECT(ADDRESS($B89+1,BC$38,1,1,"Confirmed Day Zero")))</f>
        <v>#N/A</v>
      </c>
      <c r="BD89" t="e" cm="1">
        <f t="array" aca="1" ref="BD89" ca="1">IF(INDIRECT(ADDRESS($B89+1,BD$38,1,1,"Confirmed Day Zero"))=0,#N/A,INDIRECT(ADDRESS($B89+1,BD$38,1,1,"Confirmed Day Zero")))</f>
        <v>#N/A</v>
      </c>
      <c r="BE89" t="e" cm="1">
        <f t="array" aca="1" ref="BE89" ca="1">IF(INDIRECT(ADDRESS($B89+1,BE$38,1,1,"Confirmed Day Zero"))=0,#N/A,INDIRECT(ADDRESS($B89+1,BE$38,1,1,"Confirmed Day Zero")))</f>
        <v>#N/A</v>
      </c>
      <c r="BF89" t="e" cm="1">
        <f t="array" aca="1" ref="BF89" ca="1">IF(INDIRECT(ADDRESS($B89+1,BF$38,1,1,"Confirmed Day Zero"))=0,#N/A,INDIRECT(ADDRESS($B89+1,BF$38,1,1,"Confirmed Day Zero")))</f>
        <v>#N/A</v>
      </c>
      <c r="BG89" t="e" cm="1">
        <f t="array" aca="1" ref="BG89" ca="1">IF(INDIRECT(ADDRESS($B89+1,BG$38,1,1,"Confirmed Day Zero"))=0,#N/A,INDIRECT(ADDRESS($B89+1,BG$38,1,1,"Confirmed Day Zero")))</f>
        <v>#N/A</v>
      </c>
      <c r="BH89" t="e" cm="1">
        <f t="array" aca="1" ref="BH89" ca="1">IF(INDIRECT(ADDRESS($B89+1,BH$38,1,1,"Confirmed Day Zero"))=0,#N/A,INDIRECT(ADDRESS($B89+1,BH$38,1,1,"Confirmed Day Zero")))</f>
        <v>#N/A</v>
      </c>
      <c r="BI89" t="e" cm="1">
        <f t="array" aca="1" ref="BI89" ca="1">IF(INDIRECT(ADDRESS($B89+1,BI$38,1,1,"Confirmed Day Zero"))=0,#N/A,INDIRECT(ADDRESS($B89+1,BI$38,1,1,"Confirmed Day Zero")))</f>
        <v>#N/A</v>
      </c>
      <c r="BJ89" t="e" cm="1">
        <f t="array" aca="1" ref="BJ89" ca="1">IF(INDIRECT(ADDRESS($B89+1,BJ$38,1,1,"Confirmed Day Zero"))=0,#N/A,INDIRECT(ADDRESS($B89+1,BJ$38,1,1,"Confirmed Day Zero")))</f>
        <v>#N/A</v>
      </c>
      <c r="BK89" t="e" cm="1">
        <f t="array" aca="1" ref="BK89" ca="1">IF(INDIRECT(ADDRESS($B89+1,BK$38,1,1,"Confirmed Day Zero"))=0,#N/A,INDIRECT(ADDRESS($B89+1,BK$38,1,1,"Confirmed Day Zero")))</f>
        <v>#N/A</v>
      </c>
      <c r="BL89" t="e" cm="1">
        <f t="array" aca="1" ref="BL89" ca="1">IF(INDIRECT(ADDRESS($B89+1,BL$38,1,1,"Confirmed Day Zero"))=0,#N/A,INDIRECT(ADDRESS($B89+1,BL$38,1,1,"Confirmed Day Zero")))</f>
        <v>#N/A</v>
      </c>
      <c r="BM89" t="e" cm="1">
        <f t="array" aca="1" ref="BM89" ca="1">IF(INDIRECT(ADDRESS($B89+1,BM$38,1,1,"Confirmed Day Zero"))=0,#N/A,INDIRECT(ADDRESS($B89+1,BM$38,1,1,"Confirmed Day Zero")))</f>
        <v>#N/A</v>
      </c>
      <c r="BN89" t="e" cm="1">
        <f t="array" aca="1" ref="BN89" ca="1">IF(INDIRECT(ADDRESS($B89+1,BN$38,1,1,"Confirmed Day Zero"))=0,#N/A,INDIRECT(ADDRESS($B89+1,BN$38,1,1,"Confirmed Day Zero")))</f>
        <v>#N/A</v>
      </c>
      <c r="BO89" t="e" cm="1">
        <f t="array" aca="1" ref="BO89" ca="1">IF(INDIRECT(ADDRESS($B89+1,BO$38,1,1,"Confirmed Day Zero"))=0,#N/A,INDIRECT(ADDRESS($B89+1,BO$38,1,1,"Confirmed Day Zero")))</f>
        <v>#N/A</v>
      </c>
      <c r="BP89" t="e" cm="1">
        <f t="array" aca="1" ref="BP89" ca="1">IF(INDIRECT(ADDRESS($B89+1,BP$38,1,1,"Confirmed Day Zero"))=0,#N/A,INDIRECT(ADDRESS($B89+1,BP$38,1,1,"Confirmed Day Zero")))</f>
        <v>#N/A</v>
      </c>
      <c r="BQ89" t="e" cm="1">
        <f t="array" aca="1" ref="BQ89" ca="1">IF(INDIRECT(ADDRESS($B89+1,BQ$38,1,1,"Confirmed Day Zero"))=0,#N/A,INDIRECT(ADDRESS($B89+1,BQ$38,1,1,"Confirmed Day Zero")))</f>
        <v>#N/A</v>
      </c>
      <c r="BR89" t="e" cm="1">
        <f t="array" aca="1" ref="BR89" ca="1">IF(INDIRECT(ADDRESS($B89+1,BR$38,1,1,"Confirmed Day Zero"))=0,#N/A,INDIRECT(ADDRESS($B89+1,BR$38,1,1,"Confirmed Day Zero")))</f>
        <v>#N/A</v>
      </c>
      <c r="BS89" t="e" cm="1">
        <f t="array" aca="1" ref="BS89" ca="1">IF(INDIRECT(ADDRESS($B89+1,BS$38,1,1,"Confirmed Day Zero"))=0,#N/A,INDIRECT(ADDRESS($B89+1,BS$38,1,1,"Confirmed Day Zero")))</f>
        <v>#N/A</v>
      </c>
      <c r="BT89" t="e" cm="1">
        <f t="array" aca="1" ref="BT89" ca="1">IF(INDIRECT(ADDRESS($B89+1,BT$38,1,1,"Confirmed Day Zero"))=0,#N/A,INDIRECT(ADDRESS($B89+1,BT$38,1,1,"Confirmed Day Zero")))</f>
        <v>#N/A</v>
      </c>
      <c r="BU89" t="e" cm="1">
        <f t="array" aca="1" ref="BU89" ca="1">IF(INDIRECT(ADDRESS($B89+1,BU$38,1,1,"Confirmed Day Zero"))=0,#N/A,INDIRECT(ADDRESS($B89+1,BU$38,1,1,"Confirmed Day Zero")))</f>
        <v>#N/A</v>
      </c>
      <c r="BV89" t="e" cm="1">
        <f t="array" aca="1" ref="BV89" ca="1">IF(INDIRECT(ADDRESS($B89+1,BV$38,1,1,"Confirmed Day Zero"))=0,#N/A,INDIRECT(ADDRESS($B89+1,BV$38,1,1,"Confirmed Day Zero")))</f>
        <v>#N/A</v>
      </c>
      <c r="BW89" t="e" cm="1">
        <f t="array" aca="1" ref="BW89" ca="1">IF(INDIRECT(ADDRESS($B89+1,BW$38,1,1,"Confirmed Day Zero"))=0,#N/A,INDIRECT(ADDRESS($B89+1,BW$38,1,1,"Confirmed Day Zero")))</f>
        <v>#N/A</v>
      </c>
      <c r="BX89" t="e" cm="1">
        <f t="array" aca="1" ref="BX89" ca="1">IF(INDIRECT(ADDRESS($B89+1,BX$38,1,1,"Confirmed Day Zero"))=0,#N/A,INDIRECT(ADDRESS($B89+1,BX$38,1,1,"Confirmed Day Zero")))</f>
        <v>#N/A</v>
      </c>
      <c r="BY89" t="e" cm="1">
        <f t="array" aca="1" ref="BY89" ca="1">IF(INDIRECT(ADDRESS($B89+1,BY$38,1,1,"Confirmed Day Zero"))=0,#N/A,INDIRECT(ADDRESS($B89+1,BY$38,1,1,"Confirmed Day Zero")))</f>
        <v>#N/A</v>
      </c>
      <c r="BZ89" t="e" cm="1">
        <f t="array" aca="1" ref="BZ89" ca="1">IF(INDIRECT(ADDRESS($B89+1,BZ$38,1,1,"Confirmed Day Zero"))=0,#N/A,INDIRECT(ADDRESS($B89+1,BZ$38,1,1,"Confirmed Day Zero")))</f>
        <v>#N/A</v>
      </c>
      <c r="CA89" t="e" cm="1">
        <f t="array" aca="1" ref="CA89" ca="1">IF(INDIRECT(ADDRESS($B89+1,CA$38,1,1,"Confirmed Day Zero"))=0,#N/A,INDIRECT(ADDRESS($B89+1,CA$38,1,1,"Confirmed Day Zero")))</f>
        <v>#N/A</v>
      </c>
      <c r="CB89" t="e" cm="1">
        <f t="array" aca="1" ref="CB89" ca="1">IF(INDIRECT(ADDRESS($B89+1,CB$38,1,1,"Confirmed Day Zero"))=0,#N/A,INDIRECT(ADDRESS($B89+1,CB$38,1,1,"Confirmed Day Zero")))</f>
        <v>#N/A</v>
      </c>
      <c r="CC89" t="e" cm="1">
        <f t="array" aca="1" ref="CC89" ca="1">IF(INDIRECT(ADDRESS($B89+1,CC$38,1,1,"Confirmed Day Zero"))=0,#N/A,INDIRECT(ADDRESS($B89+1,CC$38,1,1,"Confirmed Day Zero")))</f>
        <v>#N/A</v>
      </c>
      <c r="CD89" t="e" cm="1">
        <f t="array" aca="1" ref="CD89" ca="1">IF(INDIRECT(ADDRESS($B89+1,CD$38,1,1,"Confirmed Day Zero"))=0,#N/A,INDIRECT(ADDRESS($B89+1,CD$38,1,1,"Confirmed Day Zero")))</f>
        <v>#N/A</v>
      </c>
      <c r="CE89" t="e" cm="1">
        <f t="array" aca="1" ref="CE89" ca="1">IF(INDIRECT(ADDRESS($B89+1,CE$38,1,1,"Confirmed Day Zero"))=0,#N/A,INDIRECT(ADDRESS($B89+1,CE$38,1,1,"Confirmed Day Zero")))</f>
        <v>#N/A</v>
      </c>
      <c r="CF89" t="e" cm="1">
        <f t="array" aca="1" ref="CF89" ca="1">IF(INDIRECT(ADDRESS($B89+1,CF$38,1,1,"Confirmed Day Zero"))=0,#N/A,INDIRECT(ADDRESS($B89+1,CF$38,1,1,"Confirmed Day Zero")))</f>
        <v>#N/A</v>
      </c>
      <c r="CG89" t="e" cm="1">
        <f t="array" aca="1" ref="CG89" ca="1">IF(INDIRECT(ADDRESS($B89+1,CG$38,1,1,"Confirmed Day Zero"))=0,#N/A,INDIRECT(ADDRESS($B89+1,CG$38,1,1,"Confirmed Day Zero")))</f>
        <v>#N/A</v>
      </c>
      <c r="CH89" t="e" cm="1">
        <f t="array" aca="1" ref="CH89" ca="1">IF(INDIRECT(ADDRESS($B89+1,CH$38,1,1,"Confirmed Day Zero"))=0,#N/A,INDIRECT(ADDRESS($B89+1,CH$38,1,1,"Confirmed Day Zero")))</f>
        <v>#N/A</v>
      </c>
      <c r="CI89" t="e" cm="1">
        <f t="array" aca="1" ref="CI89" ca="1">IF(INDIRECT(ADDRESS($B89+1,CI$38,1,1,"Confirmed Day Zero"))=0,#N/A,INDIRECT(ADDRESS($B89+1,CI$38,1,1,"Confirmed Day Zero")))</f>
        <v>#N/A</v>
      </c>
      <c r="CJ89" t="e" cm="1">
        <f t="array" aca="1" ref="CJ89" ca="1">IF(INDIRECT(ADDRESS($B89+1,CJ$38,1,1,"Confirmed Day Zero"))=0,#N/A,INDIRECT(ADDRESS($B89+1,CJ$38,1,1,"Confirmed Day Zero")))</f>
        <v>#N/A</v>
      </c>
      <c r="CK89" t="e" cm="1">
        <f t="array" aca="1" ref="CK89" ca="1">IF(INDIRECT(ADDRESS($B89+1,CK$38,1,1,"Confirmed Day Zero"))=0,#N/A,INDIRECT(ADDRESS($B89+1,CK$38,1,1,"Confirmed Day Zero")))</f>
        <v>#N/A</v>
      </c>
      <c r="CL89" t="e" cm="1">
        <f t="array" aca="1" ref="CL89" ca="1">IF(INDIRECT(ADDRESS($B89+1,CL$38,1,1,"Confirmed Day Zero"))=0,#N/A,INDIRECT(ADDRESS($B89+1,CL$38,1,1,"Confirmed Day Zero")))</f>
        <v>#N/A</v>
      </c>
      <c r="CM89" t="e" cm="1">
        <f t="array" aca="1" ref="CM89" ca="1">IF(INDIRECT(ADDRESS($B89+1,CM$38,1,1,"Confirmed Day Zero"))=0,#N/A,INDIRECT(ADDRESS($B89+1,CM$38,1,1,"Confirmed Day Zero")))</f>
        <v>#N/A</v>
      </c>
      <c r="CN89" t="e" cm="1">
        <f t="array" aca="1" ref="CN89" ca="1">IF(INDIRECT(ADDRESS($B89+1,CN$38,1,1,"Confirmed Day Zero"))=0,#N/A,INDIRECT(ADDRESS($B89+1,CN$38,1,1,"Confirmed Day Zero")))</f>
        <v>#N/A</v>
      </c>
      <c r="CO89" t="e" cm="1">
        <f t="array" aca="1" ref="CO89" ca="1">IF(INDIRECT(ADDRESS($B89+1,CO$38,1,1,"Confirmed Day Zero"))=0,#N/A,INDIRECT(ADDRESS($B89+1,CO$38,1,1,"Confirmed Day Zero")))</f>
        <v>#N/A</v>
      </c>
      <c r="CP89" t="e" cm="1">
        <f t="array" aca="1" ref="CP89" ca="1">IF(INDIRECT(ADDRESS($B89+1,CP$38,1,1,"Confirmed Day Zero"))=0,#N/A,INDIRECT(ADDRESS($B89+1,CP$38,1,1,"Confirmed Day Zero")))</f>
        <v>#N/A</v>
      </c>
      <c r="CQ89" t="e" cm="1">
        <f t="array" aca="1" ref="CQ89" ca="1">IF(INDIRECT(ADDRESS($B89+1,CQ$38,1,1,"Confirmed Day Zero"))=0,#N/A,INDIRECT(ADDRESS($B89+1,CQ$38,1,1,"Confirmed Day Zero")))</f>
        <v>#N/A</v>
      </c>
      <c r="CR89" t="e" cm="1">
        <f t="array" aca="1" ref="CR89" ca="1">IF(INDIRECT(ADDRESS($B89+1,CR$38,1,1,"Confirmed Day Zero"))=0,#N/A,INDIRECT(ADDRESS($B89+1,CR$38,1,1,"Confirmed Day Zero")))</f>
        <v>#N/A</v>
      </c>
    </row>
    <row r="90" spans="2:96" x14ac:dyDescent="0.25">
      <c r="B90" s="12">
        <f t="shared" si="52"/>
        <v>48</v>
      </c>
      <c r="C90" t="str" cm="1">
        <f t="array" aca="1" ref="C90" ca="1">INDIRECT(ADDRESS($B90+1,1,1,1,"Confirmed Day Zero"))</f>
        <v>US Tennessee</v>
      </c>
      <c r="D90" s="1" cm="1">
        <f t="array" aca="1" ref="D90" ca="1">IF(INDIRECT(ADDRESS($B90+1,D$38,1,1,"Confirmed Day Zero"))=0,#N/A,INDIRECT(ADDRESS($B90+1,D$38,1,1,"Confirmed Day Zero")))</f>
        <v>6829174</v>
      </c>
      <c r="E90" cm="1">
        <f t="array" aca="1" ref="E90" ca="1">IF(INDIRECT(ADDRESS($B90+1,E$38,1,1,"Confirmed Day Zero"))=0,#N/A,INDIRECT(ADDRESS($B90+1,E$38,1,1,"Confirmed Day Zero")))</f>
        <v>32</v>
      </c>
      <c r="F90" cm="1">
        <f t="array" aca="1" ref="F90" ca="1">IF(INDIRECT(ADDRESS($B90+1,F$38,1,1,"Confirmed Day Zero"))=0,#N/A,INDIRECT(ADDRESS($B90+1,F$38,1,1,"Confirmed Day Zero")))</f>
        <v>39</v>
      </c>
      <c r="G90" cm="1">
        <f t="array" aca="1" ref="G90" ca="1">IF(INDIRECT(ADDRESS($B90+1,G$38,1,1,"Confirmed Day Zero"))=0,#N/A,INDIRECT(ADDRESS($B90+1,G$38,1,1,"Confirmed Day Zero")))</f>
        <v>52</v>
      </c>
      <c r="H90" cm="1">
        <f t="array" aca="1" ref="H90" ca="1">IF(INDIRECT(ADDRESS($B90+1,H$38,1,1,"Confirmed Day Zero"))=0,#N/A,INDIRECT(ADDRESS($B90+1,H$38,1,1,"Confirmed Day Zero")))</f>
        <v>73</v>
      </c>
      <c r="I90" cm="1">
        <f t="array" aca="1" ref="I90" ca="1">IF(INDIRECT(ADDRESS($B90+1,I$38,1,1,"Confirmed Day Zero"))=0,#N/A,INDIRECT(ADDRESS($B90+1,I$38,1,1,"Confirmed Day Zero")))</f>
        <v>98</v>
      </c>
      <c r="J90" cm="1">
        <f t="array" aca="1" ref="J90" ca="1">IF(INDIRECT(ADDRESS($B90+1,J$38,1,1,"Confirmed Day Zero"))=0,#N/A,INDIRECT(ADDRESS($B90+1,J$38,1,1,"Confirmed Day Zero")))</f>
        <v>154</v>
      </c>
      <c r="K90" cm="1">
        <f t="array" aca="1" ref="K90" ca="1">IF(INDIRECT(ADDRESS($B90+1,K$38,1,1,"Confirmed Day Zero"))=0,#N/A,INDIRECT(ADDRESS($B90+1,K$38,1,1,"Confirmed Day Zero")))</f>
        <v>228</v>
      </c>
      <c r="L90" cm="1">
        <f t="array" aca="1" ref="L90" ca="1">IF(INDIRECT(ADDRESS($B90+1,L$38,1,1,"Confirmed Day Zero"))=0,#N/A,INDIRECT(ADDRESS($B90+1,L$38,1,1,"Confirmed Day Zero")))</f>
        <v>371</v>
      </c>
      <c r="M90" cm="1">
        <f t="array" aca="1" ref="M90" ca="1">IF(INDIRECT(ADDRESS($B90+1,M$38,1,1,"Confirmed Day Zero"))=0,#N/A,INDIRECT(ADDRESS($B90+1,M$38,1,1,"Confirmed Day Zero")))</f>
        <v>505</v>
      </c>
      <c r="N90" cm="1">
        <f t="array" aca="1" ref="N90" ca="1">IF(INDIRECT(ADDRESS($B90+1,N$38,1,1,"Confirmed Day Zero"))=0,#N/A,INDIRECT(ADDRESS($B90+1,N$38,1,1,"Confirmed Day Zero")))</f>
        <v>615</v>
      </c>
      <c r="O90" cm="1">
        <f t="array" aca="1" ref="O90" ca="1">IF(INDIRECT(ADDRESS($B90+1,O$38,1,1,"Confirmed Day Zero"))=0,#N/A,INDIRECT(ADDRESS($B90+1,O$38,1,1,"Confirmed Day Zero")))</f>
        <v>667</v>
      </c>
      <c r="P90" cm="1">
        <f t="array" aca="1" ref="P90" ca="1">IF(INDIRECT(ADDRESS($B90+1,P$38,1,1,"Confirmed Day Zero"))=0,#N/A,INDIRECT(ADDRESS($B90+1,P$38,1,1,"Confirmed Day Zero")))</f>
        <v>784</v>
      </c>
      <c r="Q90" cm="1">
        <f t="array" aca="1" ref="Q90" ca="1">IF(INDIRECT(ADDRESS($B90+1,Q$38,1,1,"Confirmed Day Zero"))=0,#N/A,INDIRECT(ADDRESS($B90+1,Q$38,1,1,"Confirmed Day Zero")))</f>
        <v>957</v>
      </c>
      <c r="R90" cm="1">
        <f t="array" aca="1" ref="R90" ca="1">IF(INDIRECT(ADDRESS($B90+1,R$38,1,1,"Confirmed Day Zero"))=0,#N/A,INDIRECT(ADDRESS($B90+1,R$38,1,1,"Confirmed Day Zero")))</f>
        <v>1203</v>
      </c>
      <c r="S90" cm="1">
        <f t="array" aca="1" ref="S90" ca="1">IF(INDIRECT(ADDRESS($B90+1,S$38,1,1,"Confirmed Day Zero"))=0,#N/A,INDIRECT(ADDRESS($B90+1,S$38,1,1,"Confirmed Day Zero")))</f>
        <v>1373</v>
      </c>
      <c r="T90" cm="1">
        <f t="array" aca="1" ref="T90" ca="1">IF(INDIRECT(ADDRESS($B90+1,T$38,1,1,"Confirmed Day Zero"))=0,#N/A,INDIRECT(ADDRESS($B90+1,T$38,1,1,"Confirmed Day Zero")))</f>
        <v>1537</v>
      </c>
      <c r="U90" cm="1">
        <f t="array" aca="1" ref="U90" ca="1">IF(INDIRECT(ADDRESS($B90+1,U$38,1,1,"Confirmed Day Zero"))=0,#N/A,INDIRECT(ADDRESS($B90+1,U$38,1,1,"Confirmed Day Zero")))</f>
        <v>1834</v>
      </c>
      <c r="V90" cm="1">
        <f t="array" aca="1" ref="V90" ca="1">IF(INDIRECT(ADDRESS($B90+1,V$38,1,1,"Confirmed Day Zero"))=0,#N/A,INDIRECT(ADDRESS($B90+1,V$38,1,1,"Confirmed Day Zero")))</f>
        <v>2239</v>
      </c>
      <c r="W90" cm="1">
        <f t="array" aca="1" ref="W90" ca="1">IF(INDIRECT(ADDRESS($B90+1,W$38,1,1,"Confirmed Day Zero"))=0,#N/A,INDIRECT(ADDRESS($B90+1,W$38,1,1,"Confirmed Day Zero")))</f>
        <v>2683</v>
      </c>
      <c r="X90" cm="1">
        <f t="array" aca="1" ref="X90" ca="1">IF(INDIRECT(ADDRESS($B90+1,X$38,1,1,"Confirmed Day Zero"))=0,#N/A,INDIRECT(ADDRESS($B90+1,X$38,1,1,"Confirmed Day Zero")))</f>
        <v>2845</v>
      </c>
      <c r="Y90" cm="1">
        <f t="array" aca="1" ref="Y90" ca="1">IF(INDIRECT(ADDRESS($B90+1,Y$38,1,1,"Confirmed Day Zero"))=0,#N/A,INDIRECT(ADDRESS($B90+1,Y$38,1,1,"Confirmed Day Zero")))</f>
        <v>3067</v>
      </c>
      <c r="Z90" cm="1">
        <f t="array" aca="1" ref="Z90" ca="1">IF(INDIRECT(ADDRESS($B90+1,Z$38,1,1,"Confirmed Day Zero"))=0,#N/A,INDIRECT(ADDRESS($B90+1,Z$38,1,1,"Confirmed Day Zero")))</f>
        <v>3321</v>
      </c>
      <c r="AA90" cm="1">
        <f t="array" aca="1" ref="AA90" ca="1">IF(INDIRECT(ADDRESS($B90+1,AA$38,1,1,"Confirmed Day Zero"))=0,#N/A,INDIRECT(ADDRESS($B90+1,AA$38,1,1,"Confirmed Day Zero")))</f>
        <v>3633</v>
      </c>
      <c r="AB90" cm="1">
        <f t="array" aca="1" ref="AB90" ca="1">IF(INDIRECT(ADDRESS($B90+1,AB$38,1,1,"Confirmed Day Zero"))=0,#N/A,INDIRECT(ADDRESS($B90+1,AB$38,1,1,"Confirmed Day Zero")))</f>
        <v>3802</v>
      </c>
      <c r="AC90" cm="1">
        <f t="array" aca="1" ref="AC90" ca="1">IF(INDIRECT(ADDRESS($B90+1,AC$38,1,1,"Confirmed Day Zero"))=0,#N/A,INDIRECT(ADDRESS($B90+1,AC$38,1,1,"Confirmed Day Zero")))</f>
        <v>4138</v>
      </c>
      <c r="AD90" cm="1">
        <f t="array" aca="1" ref="AD90" ca="1">IF(INDIRECT(ADDRESS($B90+1,AD$38,1,1,"Confirmed Day Zero"))=0,#N/A,INDIRECT(ADDRESS($B90+1,AD$38,1,1,"Confirmed Day Zero")))</f>
        <v>4362</v>
      </c>
      <c r="AE90" cm="1">
        <f t="array" aca="1" ref="AE90" ca="1">IF(INDIRECT(ADDRESS($B90+1,AE$38,1,1,"Confirmed Day Zero"))=0,#N/A,INDIRECT(ADDRESS($B90+1,AE$38,1,1,"Confirmed Day Zero")))</f>
        <v>4634</v>
      </c>
      <c r="AF90" cm="1">
        <f t="array" aca="1" ref="AF90" ca="1">IF(INDIRECT(ADDRESS($B90+1,AF$38,1,1,"Confirmed Day Zero"))=0,#N/A,INDIRECT(ADDRESS($B90+1,AF$38,1,1,"Confirmed Day Zero")))</f>
        <v>4862</v>
      </c>
      <c r="AG90" cm="1">
        <f t="array" aca="1" ref="AG90" ca="1">IF(INDIRECT(ADDRESS($B90+1,AG$38,1,1,"Confirmed Day Zero"))=0,#N/A,INDIRECT(ADDRESS($B90+1,AG$38,1,1,"Confirmed Day Zero")))</f>
        <v>5114</v>
      </c>
      <c r="AH90" cm="1">
        <f t="array" aca="1" ref="AH90" ca="1">IF(INDIRECT(ADDRESS($B90+1,AH$38,1,1,"Confirmed Day Zero"))=0,#N/A,INDIRECT(ADDRESS($B90+1,AH$38,1,1,"Confirmed Day Zero")))</f>
        <v>5308</v>
      </c>
      <c r="AI90" cm="1">
        <f t="array" aca="1" ref="AI90" ca="1">IF(INDIRECT(ADDRESS($B90+1,AI$38,1,1,"Confirmed Day Zero"))=0,#N/A,INDIRECT(ADDRESS($B90+1,AI$38,1,1,"Confirmed Day Zero")))</f>
        <v>5610</v>
      </c>
      <c r="AJ90" cm="1">
        <f t="array" aca="1" ref="AJ90" ca="1">IF(INDIRECT(ADDRESS($B90+1,AJ$38,1,1,"Confirmed Day Zero"))=0,#N/A,INDIRECT(ADDRESS($B90+1,AJ$38,1,1,"Confirmed Day Zero")))</f>
        <v>5823</v>
      </c>
      <c r="AK90" cm="1">
        <f t="array" aca="1" ref="AK90" ca="1">IF(INDIRECT(ADDRESS($B90+1,AK$38,1,1,"Confirmed Day Zero"))=0,#N/A,INDIRECT(ADDRESS($B90+1,AK$38,1,1,"Confirmed Day Zero")))</f>
        <v>6079</v>
      </c>
      <c r="AL90" cm="1">
        <f t="array" aca="1" ref="AL90" ca="1">IF(INDIRECT(ADDRESS($B90+1,AL$38,1,1,"Confirmed Day Zero"))=0,#N/A,INDIRECT(ADDRESS($B90+1,AL$38,1,1,"Confirmed Day Zero")))</f>
        <v>6262</v>
      </c>
      <c r="AM90" cm="1">
        <f t="array" aca="1" ref="AM90" ca="1">IF(INDIRECT(ADDRESS($B90+1,AM$38,1,1,"Confirmed Day Zero"))=0,#N/A,INDIRECT(ADDRESS($B90+1,AM$38,1,1,"Confirmed Day Zero")))</f>
        <v>6589</v>
      </c>
      <c r="AN90" t="e" cm="1">
        <f t="array" aca="1" ref="AN90" ca="1">IF(INDIRECT(ADDRESS($B90+1,AN$38,1,1,"Confirmed Day Zero"))=0,#N/A,INDIRECT(ADDRESS($B90+1,AN$38,1,1,"Confirmed Day Zero")))</f>
        <v>#N/A</v>
      </c>
      <c r="AO90" t="e" cm="1">
        <f t="array" aca="1" ref="AO90" ca="1">IF(INDIRECT(ADDRESS($B90+1,AO$38,1,1,"Confirmed Day Zero"))=0,#N/A,INDIRECT(ADDRESS($B90+1,AO$38,1,1,"Confirmed Day Zero")))</f>
        <v>#N/A</v>
      </c>
      <c r="AP90" t="e" cm="1">
        <f t="array" aca="1" ref="AP90" ca="1">IF(INDIRECT(ADDRESS($B90+1,AP$38,1,1,"Confirmed Day Zero"))=0,#N/A,INDIRECT(ADDRESS($B90+1,AP$38,1,1,"Confirmed Day Zero")))</f>
        <v>#N/A</v>
      </c>
      <c r="AQ90" t="e" cm="1">
        <f t="array" aca="1" ref="AQ90" ca="1">IF(INDIRECT(ADDRESS($B90+1,AQ$38,1,1,"Confirmed Day Zero"))=0,#N/A,INDIRECT(ADDRESS($B90+1,AQ$38,1,1,"Confirmed Day Zero")))</f>
        <v>#N/A</v>
      </c>
      <c r="AR90" t="e" cm="1">
        <f t="array" aca="1" ref="AR90" ca="1">IF(INDIRECT(ADDRESS($B90+1,AR$38,1,1,"Confirmed Day Zero"))=0,#N/A,INDIRECT(ADDRESS($B90+1,AR$38,1,1,"Confirmed Day Zero")))</f>
        <v>#N/A</v>
      </c>
      <c r="AS90" t="e" cm="1">
        <f t="array" aca="1" ref="AS90" ca="1">IF(INDIRECT(ADDRESS($B90+1,AS$38,1,1,"Confirmed Day Zero"))=0,#N/A,INDIRECT(ADDRESS($B90+1,AS$38,1,1,"Confirmed Day Zero")))</f>
        <v>#N/A</v>
      </c>
      <c r="AT90" t="e" cm="1">
        <f t="array" aca="1" ref="AT90" ca="1">IF(INDIRECT(ADDRESS($B90+1,AT$38,1,1,"Confirmed Day Zero"))=0,#N/A,INDIRECT(ADDRESS($B90+1,AT$38,1,1,"Confirmed Day Zero")))</f>
        <v>#N/A</v>
      </c>
      <c r="AU90" t="e" cm="1">
        <f t="array" aca="1" ref="AU90" ca="1">IF(INDIRECT(ADDRESS($B90+1,AU$38,1,1,"Confirmed Day Zero"))=0,#N/A,INDIRECT(ADDRESS($B90+1,AU$38,1,1,"Confirmed Day Zero")))</f>
        <v>#N/A</v>
      </c>
      <c r="AV90" t="e" cm="1">
        <f t="array" aca="1" ref="AV90" ca="1">IF(INDIRECT(ADDRESS($B90+1,AV$38,1,1,"Confirmed Day Zero"))=0,#N/A,INDIRECT(ADDRESS($B90+1,AV$38,1,1,"Confirmed Day Zero")))</f>
        <v>#N/A</v>
      </c>
      <c r="AW90" t="e" cm="1">
        <f t="array" aca="1" ref="AW90" ca="1">IF(INDIRECT(ADDRESS($B90+1,AW$38,1,1,"Confirmed Day Zero"))=0,#N/A,INDIRECT(ADDRESS($B90+1,AW$38,1,1,"Confirmed Day Zero")))</f>
        <v>#N/A</v>
      </c>
      <c r="AX90" t="e" cm="1">
        <f t="array" aca="1" ref="AX90" ca="1">IF(INDIRECT(ADDRESS($B90+1,AX$38,1,1,"Confirmed Day Zero"))=0,#N/A,INDIRECT(ADDRESS($B90+1,AX$38,1,1,"Confirmed Day Zero")))</f>
        <v>#N/A</v>
      </c>
      <c r="AY90" t="e" cm="1">
        <f t="array" aca="1" ref="AY90" ca="1">IF(INDIRECT(ADDRESS($B90+1,AY$38,1,1,"Confirmed Day Zero"))=0,#N/A,INDIRECT(ADDRESS($B90+1,AY$38,1,1,"Confirmed Day Zero")))</f>
        <v>#N/A</v>
      </c>
      <c r="AZ90" t="e" cm="1">
        <f t="array" aca="1" ref="AZ90" ca="1">IF(INDIRECT(ADDRESS($B90+1,AZ$38,1,1,"Confirmed Day Zero"))=0,#N/A,INDIRECT(ADDRESS($B90+1,AZ$38,1,1,"Confirmed Day Zero")))</f>
        <v>#N/A</v>
      </c>
      <c r="BA90" t="e" cm="1">
        <f t="array" aca="1" ref="BA90" ca="1">IF(INDIRECT(ADDRESS($B90+1,BA$38,1,1,"Confirmed Day Zero"))=0,#N/A,INDIRECT(ADDRESS($B90+1,BA$38,1,1,"Confirmed Day Zero")))</f>
        <v>#N/A</v>
      </c>
      <c r="BB90" t="e" cm="1">
        <f t="array" aca="1" ref="BB90" ca="1">IF(INDIRECT(ADDRESS($B90+1,BB$38,1,1,"Confirmed Day Zero"))=0,#N/A,INDIRECT(ADDRESS($B90+1,BB$38,1,1,"Confirmed Day Zero")))</f>
        <v>#N/A</v>
      </c>
      <c r="BC90" t="e" cm="1">
        <f t="array" aca="1" ref="BC90" ca="1">IF(INDIRECT(ADDRESS($B90+1,BC$38,1,1,"Confirmed Day Zero"))=0,#N/A,INDIRECT(ADDRESS($B90+1,BC$38,1,1,"Confirmed Day Zero")))</f>
        <v>#N/A</v>
      </c>
      <c r="BD90" t="e" cm="1">
        <f t="array" aca="1" ref="BD90" ca="1">IF(INDIRECT(ADDRESS($B90+1,BD$38,1,1,"Confirmed Day Zero"))=0,#N/A,INDIRECT(ADDRESS($B90+1,BD$38,1,1,"Confirmed Day Zero")))</f>
        <v>#N/A</v>
      </c>
      <c r="BE90" t="e" cm="1">
        <f t="array" aca="1" ref="BE90" ca="1">IF(INDIRECT(ADDRESS($B90+1,BE$38,1,1,"Confirmed Day Zero"))=0,#N/A,INDIRECT(ADDRESS($B90+1,BE$38,1,1,"Confirmed Day Zero")))</f>
        <v>#N/A</v>
      </c>
      <c r="BF90" t="e" cm="1">
        <f t="array" aca="1" ref="BF90" ca="1">IF(INDIRECT(ADDRESS($B90+1,BF$38,1,1,"Confirmed Day Zero"))=0,#N/A,INDIRECT(ADDRESS($B90+1,BF$38,1,1,"Confirmed Day Zero")))</f>
        <v>#N/A</v>
      </c>
      <c r="BG90" t="e" cm="1">
        <f t="array" aca="1" ref="BG90" ca="1">IF(INDIRECT(ADDRESS($B90+1,BG$38,1,1,"Confirmed Day Zero"))=0,#N/A,INDIRECT(ADDRESS($B90+1,BG$38,1,1,"Confirmed Day Zero")))</f>
        <v>#N/A</v>
      </c>
      <c r="BH90" t="e" cm="1">
        <f t="array" aca="1" ref="BH90" ca="1">IF(INDIRECT(ADDRESS($B90+1,BH$38,1,1,"Confirmed Day Zero"))=0,#N/A,INDIRECT(ADDRESS($B90+1,BH$38,1,1,"Confirmed Day Zero")))</f>
        <v>#N/A</v>
      </c>
      <c r="BI90" t="e" cm="1">
        <f t="array" aca="1" ref="BI90" ca="1">IF(INDIRECT(ADDRESS($B90+1,BI$38,1,1,"Confirmed Day Zero"))=0,#N/A,INDIRECT(ADDRESS($B90+1,BI$38,1,1,"Confirmed Day Zero")))</f>
        <v>#N/A</v>
      </c>
      <c r="BJ90" t="e" cm="1">
        <f t="array" aca="1" ref="BJ90" ca="1">IF(INDIRECT(ADDRESS($B90+1,BJ$38,1,1,"Confirmed Day Zero"))=0,#N/A,INDIRECT(ADDRESS($B90+1,BJ$38,1,1,"Confirmed Day Zero")))</f>
        <v>#N/A</v>
      </c>
      <c r="BK90" t="e" cm="1">
        <f t="array" aca="1" ref="BK90" ca="1">IF(INDIRECT(ADDRESS($B90+1,BK$38,1,1,"Confirmed Day Zero"))=0,#N/A,INDIRECT(ADDRESS($B90+1,BK$38,1,1,"Confirmed Day Zero")))</f>
        <v>#N/A</v>
      </c>
      <c r="BL90" t="e" cm="1">
        <f t="array" aca="1" ref="BL90" ca="1">IF(INDIRECT(ADDRESS($B90+1,BL$38,1,1,"Confirmed Day Zero"))=0,#N/A,INDIRECT(ADDRESS($B90+1,BL$38,1,1,"Confirmed Day Zero")))</f>
        <v>#N/A</v>
      </c>
      <c r="BM90" t="e" cm="1">
        <f t="array" aca="1" ref="BM90" ca="1">IF(INDIRECT(ADDRESS($B90+1,BM$38,1,1,"Confirmed Day Zero"))=0,#N/A,INDIRECT(ADDRESS($B90+1,BM$38,1,1,"Confirmed Day Zero")))</f>
        <v>#N/A</v>
      </c>
      <c r="BN90" t="e" cm="1">
        <f t="array" aca="1" ref="BN90" ca="1">IF(INDIRECT(ADDRESS($B90+1,BN$38,1,1,"Confirmed Day Zero"))=0,#N/A,INDIRECT(ADDRESS($B90+1,BN$38,1,1,"Confirmed Day Zero")))</f>
        <v>#N/A</v>
      </c>
      <c r="BO90" t="e" cm="1">
        <f t="array" aca="1" ref="BO90" ca="1">IF(INDIRECT(ADDRESS($B90+1,BO$38,1,1,"Confirmed Day Zero"))=0,#N/A,INDIRECT(ADDRESS($B90+1,BO$38,1,1,"Confirmed Day Zero")))</f>
        <v>#N/A</v>
      </c>
      <c r="BP90" t="e" cm="1">
        <f t="array" aca="1" ref="BP90" ca="1">IF(INDIRECT(ADDRESS($B90+1,BP$38,1,1,"Confirmed Day Zero"))=0,#N/A,INDIRECT(ADDRESS($B90+1,BP$38,1,1,"Confirmed Day Zero")))</f>
        <v>#N/A</v>
      </c>
      <c r="BQ90" t="e" cm="1">
        <f t="array" aca="1" ref="BQ90" ca="1">IF(INDIRECT(ADDRESS($B90+1,BQ$38,1,1,"Confirmed Day Zero"))=0,#N/A,INDIRECT(ADDRESS($B90+1,BQ$38,1,1,"Confirmed Day Zero")))</f>
        <v>#N/A</v>
      </c>
      <c r="BR90" t="e" cm="1">
        <f t="array" aca="1" ref="BR90" ca="1">IF(INDIRECT(ADDRESS($B90+1,BR$38,1,1,"Confirmed Day Zero"))=0,#N/A,INDIRECT(ADDRESS($B90+1,BR$38,1,1,"Confirmed Day Zero")))</f>
        <v>#N/A</v>
      </c>
      <c r="BS90" t="e" cm="1">
        <f t="array" aca="1" ref="BS90" ca="1">IF(INDIRECT(ADDRESS($B90+1,BS$38,1,1,"Confirmed Day Zero"))=0,#N/A,INDIRECT(ADDRESS($B90+1,BS$38,1,1,"Confirmed Day Zero")))</f>
        <v>#N/A</v>
      </c>
      <c r="BT90" t="e" cm="1">
        <f t="array" aca="1" ref="BT90" ca="1">IF(INDIRECT(ADDRESS($B90+1,BT$38,1,1,"Confirmed Day Zero"))=0,#N/A,INDIRECT(ADDRESS($B90+1,BT$38,1,1,"Confirmed Day Zero")))</f>
        <v>#N/A</v>
      </c>
      <c r="BU90" t="e" cm="1">
        <f t="array" aca="1" ref="BU90" ca="1">IF(INDIRECT(ADDRESS($B90+1,BU$38,1,1,"Confirmed Day Zero"))=0,#N/A,INDIRECT(ADDRESS($B90+1,BU$38,1,1,"Confirmed Day Zero")))</f>
        <v>#N/A</v>
      </c>
      <c r="BV90" t="e" cm="1">
        <f t="array" aca="1" ref="BV90" ca="1">IF(INDIRECT(ADDRESS($B90+1,BV$38,1,1,"Confirmed Day Zero"))=0,#N/A,INDIRECT(ADDRESS($B90+1,BV$38,1,1,"Confirmed Day Zero")))</f>
        <v>#N/A</v>
      </c>
      <c r="BW90" t="e" cm="1">
        <f t="array" aca="1" ref="BW90" ca="1">IF(INDIRECT(ADDRESS($B90+1,BW$38,1,1,"Confirmed Day Zero"))=0,#N/A,INDIRECT(ADDRESS($B90+1,BW$38,1,1,"Confirmed Day Zero")))</f>
        <v>#N/A</v>
      </c>
      <c r="BX90" t="e" cm="1">
        <f t="array" aca="1" ref="BX90" ca="1">IF(INDIRECT(ADDRESS($B90+1,BX$38,1,1,"Confirmed Day Zero"))=0,#N/A,INDIRECT(ADDRESS($B90+1,BX$38,1,1,"Confirmed Day Zero")))</f>
        <v>#N/A</v>
      </c>
      <c r="BY90" t="e" cm="1">
        <f t="array" aca="1" ref="BY90" ca="1">IF(INDIRECT(ADDRESS($B90+1,BY$38,1,1,"Confirmed Day Zero"))=0,#N/A,INDIRECT(ADDRESS($B90+1,BY$38,1,1,"Confirmed Day Zero")))</f>
        <v>#N/A</v>
      </c>
      <c r="BZ90" t="e" cm="1">
        <f t="array" aca="1" ref="BZ90" ca="1">IF(INDIRECT(ADDRESS($B90+1,BZ$38,1,1,"Confirmed Day Zero"))=0,#N/A,INDIRECT(ADDRESS($B90+1,BZ$38,1,1,"Confirmed Day Zero")))</f>
        <v>#N/A</v>
      </c>
      <c r="CA90" t="e" cm="1">
        <f t="array" aca="1" ref="CA90" ca="1">IF(INDIRECT(ADDRESS($B90+1,CA$38,1,1,"Confirmed Day Zero"))=0,#N/A,INDIRECT(ADDRESS($B90+1,CA$38,1,1,"Confirmed Day Zero")))</f>
        <v>#N/A</v>
      </c>
      <c r="CB90" t="e" cm="1">
        <f t="array" aca="1" ref="CB90" ca="1">IF(INDIRECT(ADDRESS($B90+1,CB$38,1,1,"Confirmed Day Zero"))=0,#N/A,INDIRECT(ADDRESS($B90+1,CB$38,1,1,"Confirmed Day Zero")))</f>
        <v>#N/A</v>
      </c>
      <c r="CC90" t="e" cm="1">
        <f t="array" aca="1" ref="CC90" ca="1">IF(INDIRECT(ADDRESS($B90+1,CC$38,1,1,"Confirmed Day Zero"))=0,#N/A,INDIRECT(ADDRESS($B90+1,CC$38,1,1,"Confirmed Day Zero")))</f>
        <v>#N/A</v>
      </c>
      <c r="CD90" t="e" cm="1">
        <f t="array" aca="1" ref="CD90" ca="1">IF(INDIRECT(ADDRESS($B90+1,CD$38,1,1,"Confirmed Day Zero"))=0,#N/A,INDIRECT(ADDRESS($B90+1,CD$38,1,1,"Confirmed Day Zero")))</f>
        <v>#N/A</v>
      </c>
      <c r="CE90" t="e" cm="1">
        <f t="array" aca="1" ref="CE90" ca="1">IF(INDIRECT(ADDRESS($B90+1,CE$38,1,1,"Confirmed Day Zero"))=0,#N/A,INDIRECT(ADDRESS($B90+1,CE$38,1,1,"Confirmed Day Zero")))</f>
        <v>#N/A</v>
      </c>
      <c r="CF90" t="e" cm="1">
        <f t="array" aca="1" ref="CF90" ca="1">IF(INDIRECT(ADDRESS($B90+1,CF$38,1,1,"Confirmed Day Zero"))=0,#N/A,INDIRECT(ADDRESS($B90+1,CF$38,1,1,"Confirmed Day Zero")))</f>
        <v>#N/A</v>
      </c>
      <c r="CG90" t="e" cm="1">
        <f t="array" aca="1" ref="CG90" ca="1">IF(INDIRECT(ADDRESS($B90+1,CG$38,1,1,"Confirmed Day Zero"))=0,#N/A,INDIRECT(ADDRESS($B90+1,CG$38,1,1,"Confirmed Day Zero")))</f>
        <v>#N/A</v>
      </c>
      <c r="CH90" t="e" cm="1">
        <f t="array" aca="1" ref="CH90" ca="1">IF(INDIRECT(ADDRESS($B90+1,CH$38,1,1,"Confirmed Day Zero"))=0,#N/A,INDIRECT(ADDRESS($B90+1,CH$38,1,1,"Confirmed Day Zero")))</f>
        <v>#N/A</v>
      </c>
      <c r="CI90" t="e" cm="1">
        <f t="array" aca="1" ref="CI90" ca="1">IF(INDIRECT(ADDRESS($B90+1,CI$38,1,1,"Confirmed Day Zero"))=0,#N/A,INDIRECT(ADDRESS($B90+1,CI$38,1,1,"Confirmed Day Zero")))</f>
        <v>#N/A</v>
      </c>
      <c r="CJ90" t="e" cm="1">
        <f t="array" aca="1" ref="CJ90" ca="1">IF(INDIRECT(ADDRESS($B90+1,CJ$38,1,1,"Confirmed Day Zero"))=0,#N/A,INDIRECT(ADDRESS($B90+1,CJ$38,1,1,"Confirmed Day Zero")))</f>
        <v>#N/A</v>
      </c>
      <c r="CK90" t="e" cm="1">
        <f t="array" aca="1" ref="CK90" ca="1">IF(INDIRECT(ADDRESS($B90+1,CK$38,1,1,"Confirmed Day Zero"))=0,#N/A,INDIRECT(ADDRESS($B90+1,CK$38,1,1,"Confirmed Day Zero")))</f>
        <v>#N/A</v>
      </c>
      <c r="CL90" t="e" cm="1">
        <f t="array" aca="1" ref="CL90" ca="1">IF(INDIRECT(ADDRESS($B90+1,CL$38,1,1,"Confirmed Day Zero"))=0,#N/A,INDIRECT(ADDRESS($B90+1,CL$38,1,1,"Confirmed Day Zero")))</f>
        <v>#N/A</v>
      </c>
      <c r="CM90" t="e" cm="1">
        <f t="array" aca="1" ref="CM90" ca="1">IF(INDIRECT(ADDRESS($B90+1,CM$38,1,1,"Confirmed Day Zero"))=0,#N/A,INDIRECT(ADDRESS($B90+1,CM$38,1,1,"Confirmed Day Zero")))</f>
        <v>#N/A</v>
      </c>
      <c r="CN90" t="e" cm="1">
        <f t="array" aca="1" ref="CN90" ca="1">IF(INDIRECT(ADDRESS($B90+1,CN$38,1,1,"Confirmed Day Zero"))=0,#N/A,INDIRECT(ADDRESS($B90+1,CN$38,1,1,"Confirmed Day Zero")))</f>
        <v>#N/A</v>
      </c>
      <c r="CO90" t="e" cm="1">
        <f t="array" aca="1" ref="CO90" ca="1">IF(INDIRECT(ADDRESS($B90+1,CO$38,1,1,"Confirmed Day Zero"))=0,#N/A,INDIRECT(ADDRESS($B90+1,CO$38,1,1,"Confirmed Day Zero")))</f>
        <v>#N/A</v>
      </c>
      <c r="CP90" t="e" cm="1">
        <f t="array" aca="1" ref="CP90" ca="1">IF(INDIRECT(ADDRESS($B90+1,CP$38,1,1,"Confirmed Day Zero"))=0,#N/A,INDIRECT(ADDRESS($B90+1,CP$38,1,1,"Confirmed Day Zero")))</f>
        <v>#N/A</v>
      </c>
      <c r="CQ90" t="e" cm="1">
        <f t="array" aca="1" ref="CQ90" ca="1">IF(INDIRECT(ADDRESS($B90+1,CQ$38,1,1,"Confirmed Day Zero"))=0,#N/A,INDIRECT(ADDRESS($B90+1,CQ$38,1,1,"Confirmed Day Zero")))</f>
        <v>#N/A</v>
      </c>
      <c r="CR90" t="e" cm="1">
        <f t="array" aca="1" ref="CR90" ca="1">IF(INDIRECT(ADDRESS($B90+1,CR$38,1,1,"Confirmed Day Zero"))=0,#N/A,INDIRECT(ADDRESS($B90+1,CR$38,1,1,"Confirmed Day Zero")))</f>
        <v>#N/A</v>
      </c>
    </row>
    <row r="91" spans="2:96" x14ac:dyDescent="0.25">
      <c r="B91" s="12">
        <f t="shared" si="52"/>
        <v>49</v>
      </c>
      <c r="C91" t="str" cm="1">
        <f t="array" aca="1" ref="C91" ca="1">INDIRECT(ADDRESS($B91+1,1,1,1,"Confirmed Day Zero"))</f>
        <v>US Texas</v>
      </c>
      <c r="D91" s="1" cm="1">
        <f t="array" aca="1" ref="D91" ca="1">IF(INDIRECT(ADDRESS($B91+1,D$38,1,1,"Confirmed Day Zero"))=0,#N/A,INDIRECT(ADDRESS($B91+1,D$38,1,1,"Confirmed Day Zero")))</f>
        <v>28995881</v>
      </c>
      <c r="E91" cm="1">
        <f t="array" aca="1" ref="E91" ca="1">IF(INDIRECT(ADDRESS($B91+1,E$38,1,1,"Confirmed Day Zero"))=0,#N/A,INDIRECT(ADDRESS($B91+1,E$38,1,1,"Confirmed Day Zero")))</f>
        <v>39</v>
      </c>
      <c r="F91" cm="1">
        <f t="array" aca="1" ref="F91" ca="1">IF(INDIRECT(ADDRESS($B91+1,F$38,1,1,"Confirmed Day Zero"))=0,#N/A,INDIRECT(ADDRESS($B91+1,F$38,1,1,"Confirmed Day Zero")))</f>
        <v>51</v>
      </c>
      <c r="G91" cm="1">
        <f t="array" aca="1" ref="G91" ca="1">IF(INDIRECT(ADDRESS($B91+1,G$38,1,1,"Confirmed Day Zero"))=0,#N/A,INDIRECT(ADDRESS($B91+1,G$38,1,1,"Confirmed Day Zero")))</f>
        <v>56</v>
      </c>
      <c r="H91" cm="1">
        <f t="array" aca="1" ref="H91" ca="1">IF(INDIRECT(ADDRESS($B91+1,H$38,1,1,"Confirmed Day Zero"))=0,#N/A,INDIRECT(ADDRESS($B91+1,H$38,1,1,"Confirmed Day Zero")))</f>
        <v>57</v>
      </c>
      <c r="I91" cm="1">
        <f t="array" aca="1" ref="I91" ca="1">IF(INDIRECT(ADDRESS($B91+1,I$38,1,1,"Confirmed Day Zero"))=0,#N/A,INDIRECT(ADDRESS($B91+1,I$38,1,1,"Confirmed Day Zero")))</f>
        <v>64</v>
      </c>
      <c r="J91" cm="1">
        <f t="array" aca="1" ref="J91" ca="1">IF(INDIRECT(ADDRESS($B91+1,J$38,1,1,"Confirmed Day Zero"))=0,#N/A,INDIRECT(ADDRESS($B91+1,J$38,1,1,"Confirmed Day Zero")))</f>
        <v>83</v>
      </c>
      <c r="K91" cm="1">
        <f t="array" aca="1" ref="K91" ca="1">IF(INDIRECT(ADDRESS($B91+1,K$38,1,1,"Confirmed Day Zero"))=0,#N/A,INDIRECT(ADDRESS($B91+1,K$38,1,1,"Confirmed Day Zero")))</f>
        <v>143</v>
      </c>
      <c r="L91" cm="1">
        <f t="array" aca="1" ref="L91" ca="1">IF(INDIRECT(ADDRESS($B91+1,L$38,1,1,"Confirmed Day Zero"))=0,#N/A,INDIRECT(ADDRESS($B91+1,L$38,1,1,"Confirmed Day Zero")))</f>
        <v>194</v>
      </c>
      <c r="M91" cm="1">
        <f t="array" aca="1" ref="M91" ca="1">IF(INDIRECT(ADDRESS($B91+1,M$38,1,1,"Confirmed Day Zero"))=0,#N/A,INDIRECT(ADDRESS($B91+1,M$38,1,1,"Confirmed Day Zero")))</f>
        <v>304</v>
      </c>
      <c r="N91" cm="1">
        <f t="array" aca="1" ref="N91" ca="1">IF(INDIRECT(ADDRESS($B91+1,N$38,1,1,"Confirmed Day Zero"))=0,#N/A,INDIRECT(ADDRESS($B91+1,N$38,1,1,"Confirmed Day Zero")))</f>
        <v>334</v>
      </c>
      <c r="O91" cm="1">
        <f t="array" aca="1" ref="O91" ca="1">IF(INDIRECT(ADDRESS($B91+1,O$38,1,1,"Confirmed Day Zero"))=0,#N/A,INDIRECT(ADDRESS($B91+1,O$38,1,1,"Confirmed Day Zero")))</f>
        <v>352</v>
      </c>
      <c r="P91" cm="1">
        <f t="array" aca="1" ref="P91" ca="1">IF(INDIRECT(ADDRESS($B91+1,P$38,1,1,"Confirmed Day Zero"))=0,#N/A,INDIRECT(ADDRESS($B91+1,P$38,1,1,"Confirmed Day Zero")))</f>
        <v>410</v>
      </c>
      <c r="Q91" cm="1">
        <f t="array" aca="1" ref="Q91" ca="1">IF(INDIRECT(ADDRESS($B91+1,Q$38,1,1,"Confirmed Day Zero"))=0,#N/A,INDIRECT(ADDRESS($B91+1,Q$38,1,1,"Confirmed Day Zero")))</f>
        <v>974</v>
      </c>
      <c r="R91" cm="1">
        <f t="array" aca="1" ref="R91" ca="1">IF(INDIRECT(ADDRESS($B91+1,R$38,1,1,"Confirmed Day Zero"))=0,#N/A,INDIRECT(ADDRESS($B91+1,R$38,1,1,"Confirmed Day Zero")))</f>
        <v>1396</v>
      </c>
      <c r="S91" cm="1">
        <f t="array" aca="1" ref="S91" ca="1">IF(INDIRECT(ADDRESS($B91+1,S$38,1,1,"Confirmed Day Zero"))=0,#N/A,INDIRECT(ADDRESS($B91+1,S$38,1,1,"Confirmed Day Zero")))</f>
        <v>1731</v>
      </c>
      <c r="T91" cm="1">
        <f t="array" aca="1" ref="T91" ca="1">IF(INDIRECT(ADDRESS($B91+1,T$38,1,1,"Confirmed Day Zero"))=0,#N/A,INDIRECT(ADDRESS($B91+1,T$38,1,1,"Confirmed Day Zero")))</f>
        <v>2052</v>
      </c>
      <c r="U91" cm="1">
        <f t="array" aca="1" ref="U91" ca="1">IF(INDIRECT(ADDRESS($B91+1,U$38,1,1,"Confirmed Day Zero"))=0,#N/A,INDIRECT(ADDRESS($B91+1,U$38,1,1,"Confirmed Day Zero")))</f>
        <v>2552</v>
      </c>
      <c r="V91" cm="1">
        <f t="array" aca="1" ref="V91" ca="1">IF(INDIRECT(ADDRESS($B91+1,V$38,1,1,"Confirmed Day Zero"))=0,#N/A,INDIRECT(ADDRESS($B91+1,V$38,1,1,"Confirmed Day Zero")))</f>
        <v>2877</v>
      </c>
      <c r="W91" cm="1">
        <f t="array" aca="1" ref="W91" ca="1">IF(INDIRECT(ADDRESS($B91+1,W$38,1,1,"Confirmed Day Zero"))=0,#N/A,INDIRECT(ADDRESS($B91+1,W$38,1,1,"Confirmed Day Zero")))</f>
        <v>3266</v>
      </c>
      <c r="X91" cm="1">
        <f t="array" aca="1" ref="X91" ca="1">IF(INDIRECT(ADDRESS($B91+1,X$38,1,1,"Confirmed Day Zero"))=0,#N/A,INDIRECT(ADDRESS($B91+1,X$38,1,1,"Confirmed Day Zero")))</f>
        <v>3997</v>
      </c>
      <c r="Y91" cm="1">
        <f t="array" aca="1" ref="Y91" ca="1">IF(INDIRECT(ADDRESS($B91+1,Y$38,1,1,"Confirmed Day Zero"))=0,#N/A,INDIRECT(ADDRESS($B91+1,Y$38,1,1,"Confirmed Day Zero")))</f>
        <v>4669</v>
      </c>
      <c r="Z91" cm="1">
        <f t="array" aca="1" ref="Z91" ca="1">IF(INDIRECT(ADDRESS($B91+1,Z$38,1,1,"Confirmed Day Zero"))=0,#N/A,INDIRECT(ADDRESS($B91+1,Z$38,1,1,"Confirmed Day Zero")))</f>
        <v>5330</v>
      </c>
      <c r="AA91" cm="1">
        <f t="array" aca="1" ref="AA91" ca="1">IF(INDIRECT(ADDRESS($B91+1,AA$38,1,1,"Confirmed Day Zero"))=0,#N/A,INDIRECT(ADDRESS($B91+1,AA$38,1,1,"Confirmed Day Zero")))</f>
        <v>6110</v>
      </c>
      <c r="AB91" cm="1">
        <f t="array" aca="1" ref="AB91" ca="1">IF(INDIRECT(ADDRESS($B91+1,AB$38,1,1,"Confirmed Day Zero"))=0,#N/A,INDIRECT(ADDRESS($B91+1,AB$38,1,1,"Confirmed Day Zero")))</f>
        <v>6812</v>
      </c>
      <c r="AC91" cm="1">
        <f t="array" aca="1" ref="AC91" ca="1">IF(INDIRECT(ADDRESS($B91+1,AC$38,1,1,"Confirmed Day Zero"))=0,#N/A,INDIRECT(ADDRESS($B91+1,AC$38,1,1,"Confirmed Day Zero")))</f>
        <v>7276</v>
      </c>
      <c r="AD91" cm="1">
        <f t="array" aca="1" ref="AD91" ca="1">IF(INDIRECT(ADDRESS($B91+1,AD$38,1,1,"Confirmed Day Zero"))=0,#N/A,INDIRECT(ADDRESS($B91+1,AD$38,1,1,"Confirmed Day Zero")))</f>
        <v>8262</v>
      </c>
      <c r="AE91" cm="1">
        <f t="array" aca="1" ref="AE91" ca="1">IF(INDIRECT(ADDRESS($B91+1,AE$38,1,1,"Confirmed Day Zero"))=0,#N/A,INDIRECT(ADDRESS($B91+1,AE$38,1,1,"Confirmed Day Zero")))</f>
        <v>9353</v>
      </c>
      <c r="AF91" cm="1">
        <f t="array" aca="1" ref="AF91" ca="1">IF(INDIRECT(ADDRESS($B91+1,AF$38,1,1,"Confirmed Day Zero"))=0,#N/A,INDIRECT(ADDRESS($B91+1,AF$38,1,1,"Confirmed Day Zero")))</f>
        <v>10230</v>
      </c>
      <c r="AG91" cm="1">
        <f t="array" aca="1" ref="AG91" ca="1">IF(INDIRECT(ADDRESS($B91+1,AG$38,1,1,"Confirmed Day Zero"))=0,#N/A,INDIRECT(ADDRESS($B91+1,AG$38,1,1,"Confirmed Day Zero")))</f>
        <v>11671</v>
      </c>
      <c r="AH91" cm="1">
        <f t="array" aca="1" ref="AH91" ca="1">IF(INDIRECT(ADDRESS($B91+1,AH$38,1,1,"Confirmed Day Zero"))=0,#N/A,INDIRECT(ADDRESS($B91+1,AH$38,1,1,"Confirmed Day Zero")))</f>
        <v>12561</v>
      </c>
      <c r="AI91" cm="1">
        <f t="array" aca="1" ref="AI91" ca="1">IF(INDIRECT(ADDRESS($B91+1,AI$38,1,1,"Confirmed Day Zero"))=0,#N/A,INDIRECT(ADDRESS($B91+1,AI$38,1,1,"Confirmed Day Zero")))</f>
        <v>13484</v>
      </c>
      <c r="AJ91" cm="1">
        <f t="array" aca="1" ref="AJ91" ca="1">IF(INDIRECT(ADDRESS($B91+1,AJ$38,1,1,"Confirmed Day Zero"))=0,#N/A,INDIRECT(ADDRESS($B91+1,AJ$38,1,1,"Confirmed Day Zero")))</f>
        <v>13906</v>
      </c>
      <c r="AK91" cm="1">
        <f t="array" aca="1" ref="AK91" ca="1">IF(INDIRECT(ADDRESS($B91+1,AK$38,1,1,"Confirmed Day Zero"))=0,#N/A,INDIRECT(ADDRESS($B91+1,AK$38,1,1,"Confirmed Day Zero")))</f>
        <v>14624</v>
      </c>
      <c r="AL91" cm="1">
        <f t="array" aca="1" ref="AL91" ca="1">IF(INDIRECT(ADDRESS($B91+1,AL$38,1,1,"Confirmed Day Zero"))=0,#N/A,INDIRECT(ADDRESS($B91+1,AL$38,1,1,"Confirmed Day Zero")))</f>
        <v>15492</v>
      </c>
      <c r="AM91" cm="1">
        <f t="array" aca="1" ref="AM91" ca="1">IF(INDIRECT(ADDRESS($B91+1,AM$38,1,1,"Confirmed Day Zero"))=0,#N/A,INDIRECT(ADDRESS($B91+1,AM$38,1,1,"Confirmed Day Zero")))</f>
        <v>16455</v>
      </c>
      <c r="AN91" cm="1">
        <f t="array" aca="1" ref="AN91" ca="1">IF(INDIRECT(ADDRESS($B91+1,AN$38,1,1,"Confirmed Day Zero"))=0,#N/A,INDIRECT(ADDRESS($B91+1,AN$38,1,1,"Confirmed Day Zero")))</f>
        <v>17371</v>
      </c>
      <c r="AO91" t="e" cm="1">
        <f t="array" aca="1" ref="AO91" ca="1">IF(INDIRECT(ADDRESS($B91+1,AO$38,1,1,"Confirmed Day Zero"))=0,#N/A,INDIRECT(ADDRESS($B91+1,AO$38,1,1,"Confirmed Day Zero")))</f>
        <v>#N/A</v>
      </c>
      <c r="AP91" t="e" cm="1">
        <f t="array" aca="1" ref="AP91" ca="1">IF(INDIRECT(ADDRESS($B91+1,AP$38,1,1,"Confirmed Day Zero"))=0,#N/A,INDIRECT(ADDRESS($B91+1,AP$38,1,1,"Confirmed Day Zero")))</f>
        <v>#N/A</v>
      </c>
      <c r="AQ91" t="e" cm="1">
        <f t="array" aca="1" ref="AQ91" ca="1">IF(INDIRECT(ADDRESS($B91+1,AQ$38,1,1,"Confirmed Day Zero"))=0,#N/A,INDIRECT(ADDRESS($B91+1,AQ$38,1,1,"Confirmed Day Zero")))</f>
        <v>#N/A</v>
      </c>
      <c r="AR91" t="e" cm="1">
        <f t="array" aca="1" ref="AR91" ca="1">IF(INDIRECT(ADDRESS($B91+1,AR$38,1,1,"Confirmed Day Zero"))=0,#N/A,INDIRECT(ADDRESS($B91+1,AR$38,1,1,"Confirmed Day Zero")))</f>
        <v>#N/A</v>
      </c>
      <c r="AS91" t="e" cm="1">
        <f t="array" aca="1" ref="AS91" ca="1">IF(INDIRECT(ADDRESS($B91+1,AS$38,1,1,"Confirmed Day Zero"))=0,#N/A,INDIRECT(ADDRESS($B91+1,AS$38,1,1,"Confirmed Day Zero")))</f>
        <v>#N/A</v>
      </c>
      <c r="AT91" t="e" cm="1">
        <f t="array" aca="1" ref="AT91" ca="1">IF(INDIRECT(ADDRESS($B91+1,AT$38,1,1,"Confirmed Day Zero"))=0,#N/A,INDIRECT(ADDRESS($B91+1,AT$38,1,1,"Confirmed Day Zero")))</f>
        <v>#N/A</v>
      </c>
      <c r="AU91" t="e" cm="1">
        <f t="array" aca="1" ref="AU91" ca="1">IF(INDIRECT(ADDRESS($B91+1,AU$38,1,1,"Confirmed Day Zero"))=0,#N/A,INDIRECT(ADDRESS($B91+1,AU$38,1,1,"Confirmed Day Zero")))</f>
        <v>#N/A</v>
      </c>
      <c r="AV91" t="e" cm="1">
        <f t="array" aca="1" ref="AV91" ca="1">IF(INDIRECT(ADDRESS($B91+1,AV$38,1,1,"Confirmed Day Zero"))=0,#N/A,INDIRECT(ADDRESS($B91+1,AV$38,1,1,"Confirmed Day Zero")))</f>
        <v>#N/A</v>
      </c>
      <c r="AW91" t="e" cm="1">
        <f t="array" aca="1" ref="AW91" ca="1">IF(INDIRECT(ADDRESS($B91+1,AW$38,1,1,"Confirmed Day Zero"))=0,#N/A,INDIRECT(ADDRESS($B91+1,AW$38,1,1,"Confirmed Day Zero")))</f>
        <v>#N/A</v>
      </c>
      <c r="AX91" t="e" cm="1">
        <f t="array" aca="1" ref="AX91" ca="1">IF(INDIRECT(ADDRESS($B91+1,AX$38,1,1,"Confirmed Day Zero"))=0,#N/A,INDIRECT(ADDRESS($B91+1,AX$38,1,1,"Confirmed Day Zero")))</f>
        <v>#N/A</v>
      </c>
      <c r="AY91" t="e" cm="1">
        <f t="array" aca="1" ref="AY91" ca="1">IF(INDIRECT(ADDRESS($B91+1,AY$38,1,1,"Confirmed Day Zero"))=0,#N/A,INDIRECT(ADDRESS($B91+1,AY$38,1,1,"Confirmed Day Zero")))</f>
        <v>#N/A</v>
      </c>
      <c r="AZ91" t="e" cm="1">
        <f t="array" aca="1" ref="AZ91" ca="1">IF(INDIRECT(ADDRESS($B91+1,AZ$38,1,1,"Confirmed Day Zero"))=0,#N/A,INDIRECT(ADDRESS($B91+1,AZ$38,1,1,"Confirmed Day Zero")))</f>
        <v>#N/A</v>
      </c>
      <c r="BA91" t="e" cm="1">
        <f t="array" aca="1" ref="BA91" ca="1">IF(INDIRECT(ADDRESS($B91+1,BA$38,1,1,"Confirmed Day Zero"))=0,#N/A,INDIRECT(ADDRESS($B91+1,BA$38,1,1,"Confirmed Day Zero")))</f>
        <v>#N/A</v>
      </c>
      <c r="BB91" t="e" cm="1">
        <f t="array" aca="1" ref="BB91" ca="1">IF(INDIRECT(ADDRESS($B91+1,BB$38,1,1,"Confirmed Day Zero"))=0,#N/A,INDIRECT(ADDRESS($B91+1,BB$38,1,1,"Confirmed Day Zero")))</f>
        <v>#N/A</v>
      </c>
      <c r="BC91" t="e" cm="1">
        <f t="array" aca="1" ref="BC91" ca="1">IF(INDIRECT(ADDRESS($B91+1,BC$38,1,1,"Confirmed Day Zero"))=0,#N/A,INDIRECT(ADDRESS($B91+1,BC$38,1,1,"Confirmed Day Zero")))</f>
        <v>#N/A</v>
      </c>
      <c r="BD91" t="e" cm="1">
        <f t="array" aca="1" ref="BD91" ca="1">IF(INDIRECT(ADDRESS($B91+1,BD$38,1,1,"Confirmed Day Zero"))=0,#N/A,INDIRECT(ADDRESS($B91+1,BD$38,1,1,"Confirmed Day Zero")))</f>
        <v>#N/A</v>
      </c>
      <c r="BE91" t="e" cm="1">
        <f t="array" aca="1" ref="BE91" ca="1">IF(INDIRECT(ADDRESS($B91+1,BE$38,1,1,"Confirmed Day Zero"))=0,#N/A,INDIRECT(ADDRESS($B91+1,BE$38,1,1,"Confirmed Day Zero")))</f>
        <v>#N/A</v>
      </c>
      <c r="BF91" t="e" cm="1">
        <f t="array" aca="1" ref="BF91" ca="1">IF(INDIRECT(ADDRESS($B91+1,BF$38,1,1,"Confirmed Day Zero"))=0,#N/A,INDIRECT(ADDRESS($B91+1,BF$38,1,1,"Confirmed Day Zero")))</f>
        <v>#N/A</v>
      </c>
      <c r="BG91" t="e" cm="1">
        <f t="array" aca="1" ref="BG91" ca="1">IF(INDIRECT(ADDRESS($B91+1,BG$38,1,1,"Confirmed Day Zero"))=0,#N/A,INDIRECT(ADDRESS($B91+1,BG$38,1,1,"Confirmed Day Zero")))</f>
        <v>#N/A</v>
      </c>
      <c r="BH91" t="e" cm="1">
        <f t="array" aca="1" ref="BH91" ca="1">IF(INDIRECT(ADDRESS($B91+1,BH$38,1,1,"Confirmed Day Zero"))=0,#N/A,INDIRECT(ADDRESS($B91+1,BH$38,1,1,"Confirmed Day Zero")))</f>
        <v>#N/A</v>
      </c>
      <c r="BI91" t="e" cm="1">
        <f t="array" aca="1" ref="BI91" ca="1">IF(INDIRECT(ADDRESS($B91+1,BI$38,1,1,"Confirmed Day Zero"))=0,#N/A,INDIRECT(ADDRESS($B91+1,BI$38,1,1,"Confirmed Day Zero")))</f>
        <v>#N/A</v>
      </c>
      <c r="BJ91" t="e" cm="1">
        <f t="array" aca="1" ref="BJ91" ca="1">IF(INDIRECT(ADDRESS($B91+1,BJ$38,1,1,"Confirmed Day Zero"))=0,#N/A,INDIRECT(ADDRESS($B91+1,BJ$38,1,1,"Confirmed Day Zero")))</f>
        <v>#N/A</v>
      </c>
      <c r="BK91" t="e" cm="1">
        <f t="array" aca="1" ref="BK91" ca="1">IF(INDIRECT(ADDRESS($B91+1,BK$38,1,1,"Confirmed Day Zero"))=0,#N/A,INDIRECT(ADDRESS($B91+1,BK$38,1,1,"Confirmed Day Zero")))</f>
        <v>#N/A</v>
      </c>
      <c r="BL91" t="e" cm="1">
        <f t="array" aca="1" ref="BL91" ca="1">IF(INDIRECT(ADDRESS($B91+1,BL$38,1,1,"Confirmed Day Zero"))=0,#N/A,INDIRECT(ADDRESS($B91+1,BL$38,1,1,"Confirmed Day Zero")))</f>
        <v>#N/A</v>
      </c>
      <c r="BM91" t="e" cm="1">
        <f t="array" aca="1" ref="BM91" ca="1">IF(INDIRECT(ADDRESS($B91+1,BM$38,1,1,"Confirmed Day Zero"))=0,#N/A,INDIRECT(ADDRESS($B91+1,BM$38,1,1,"Confirmed Day Zero")))</f>
        <v>#N/A</v>
      </c>
      <c r="BN91" t="e" cm="1">
        <f t="array" aca="1" ref="BN91" ca="1">IF(INDIRECT(ADDRESS($B91+1,BN$38,1,1,"Confirmed Day Zero"))=0,#N/A,INDIRECT(ADDRESS($B91+1,BN$38,1,1,"Confirmed Day Zero")))</f>
        <v>#N/A</v>
      </c>
      <c r="BO91" t="e" cm="1">
        <f t="array" aca="1" ref="BO91" ca="1">IF(INDIRECT(ADDRESS($B91+1,BO$38,1,1,"Confirmed Day Zero"))=0,#N/A,INDIRECT(ADDRESS($B91+1,BO$38,1,1,"Confirmed Day Zero")))</f>
        <v>#N/A</v>
      </c>
      <c r="BP91" t="e" cm="1">
        <f t="array" aca="1" ref="BP91" ca="1">IF(INDIRECT(ADDRESS($B91+1,BP$38,1,1,"Confirmed Day Zero"))=0,#N/A,INDIRECT(ADDRESS($B91+1,BP$38,1,1,"Confirmed Day Zero")))</f>
        <v>#N/A</v>
      </c>
      <c r="BQ91" t="e" cm="1">
        <f t="array" aca="1" ref="BQ91" ca="1">IF(INDIRECT(ADDRESS($B91+1,BQ$38,1,1,"Confirmed Day Zero"))=0,#N/A,INDIRECT(ADDRESS($B91+1,BQ$38,1,1,"Confirmed Day Zero")))</f>
        <v>#N/A</v>
      </c>
      <c r="BR91" t="e" cm="1">
        <f t="array" aca="1" ref="BR91" ca="1">IF(INDIRECT(ADDRESS($B91+1,BR$38,1,1,"Confirmed Day Zero"))=0,#N/A,INDIRECT(ADDRESS($B91+1,BR$38,1,1,"Confirmed Day Zero")))</f>
        <v>#N/A</v>
      </c>
      <c r="BS91" t="e" cm="1">
        <f t="array" aca="1" ref="BS91" ca="1">IF(INDIRECT(ADDRESS($B91+1,BS$38,1,1,"Confirmed Day Zero"))=0,#N/A,INDIRECT(ADDRESS($B91+1,BS$38,1,1,"Confirmed Day Zero")))</f>
        <v>#N/A</v>
      </c>
      <c r="BT91" t="e" cm="1">
        <f t="array" aca="1" ref="BT91" ca="1">IF(INDIRECT(ADDRESS($B91+1,BT$38,1,1,"Confirmed Day Zero"))=0,#N/A,INDIRECT(ADDRESS($B91+1,BT$38,1,1,"Confirmed Day Zero")))</f>
        <v>#N/A</v>
      </c>
      <c r="BU91" t="e" cm="1">
        <f t="array" aca="1" ref="BU91" ca="1">IF(INDIRECT(ADDRESS($B91+1,BU$38,1,1,"Confirmed Day Zero"))=0,#N/A,INDIRECT(ADDRESS($B91+1,BU$38,1,1,"Confirmed Day Zero")))</f>
        <v>#N/A</v>
      </c>
      <c r="BV91" t="e" cm="1">
        <f t="array" aca="1" ref="BV91" ca="1">IF(INDIRECT(ADDRESS($B91+1,BV$38,1,1,"Confirmed Day Zero"))=0,#N/A,INDIRECT(ADDRESS($B91+1,BV$38,1,1,"Confirmed Day Zero")))</f>
        <v>#N/A</v>
      </c>
      <c r="BW91" t="e" cm="1">
        <f t="array" aca="1" ref="BW91" ca="1">IF(INDIRECT(ADDRESS($B91+1,BW$38,1,1,"Confirmed Day Zero"))=0,#N/A,INDIRECT(ADDRESS($B91+1,BW$38,1,1,"Confirmed Day Zero")))</f>
        <v>#N/A</v>
      </c>
      <c r="BX91" t="e" cm="1">
        <f t="array" aca="1" ref="BX91" ca="1">IF(INDIRECT(ADDRESS($B91+1,BX$38,1,1,"Confirmed Day Zero"))=0,#N/A,INDIRECT(ADDRESS($B91+1,BX$38,1,1,"Confirmed Day Zero")))</f>
        <v>#N/A</v>
      </c>
      <c r="BY91" t="e" cm="1">
        <f t="array" aca="1" ref="BY91" ca="1">IF(INDIRECT(ADDRESS($B91+1,BY$38,1,1,"Confirmed Day Zero"))=0,#N/A,INDIRECT(ADDRESS($B91+1,BY$38,1,1,"Confirmed Day Zero")))</f>
        <v>#N/A</v>
      </c>
      <c r="BZ91" t="e" cm="1">
        <f t="array" aca="1" ref="BZ91" ca="1">IF(INDIRECT(ADDRESS($B91+1,BZ$38,1,1,"Confirmed Day Zero"))=0,#N/A,INDIRECT(ADDRESS($B91+1,BZ$38,1,1,"Confirmed Day Zero")))</f>
        <v>#N/A</v>
      </c>
      <c r="CA91" t="e" cm="1">
        <f t="array" aca="1" ref="CA91" ca="1">IF(INDIRECT(ADDRESS($B91+1,CA$38,1,1,"Confirmed Day Zero"))=0,#N/A,INDIRECT(ADDRESS($B91+1,CA$38,1,1,"Confirmed Day Zero")))</f>
        <v>#N/A</v>
      </c>
      <c r="CB91" t="e" cm="1">
        <f t="array" aca="1" ref="CB91" ca="1">IF(INDIRECT(ADDRESS($B91+1,CB$38,1,1,"Confirmed Day Zero"))=0,#N/A,INDIRECT(ADDRESS($B91+1,CB$38,1,1,"Confirmed Day Zero")))</f>
        <v>#N/A</v>
      </c>
      <c r="CC91" t="e" cm="1">
        <f t="array" aca="1" ref="CC91" ca="1">IF(INDIRECT(ADDRESS($B91+1,CC$38,1,1,"Confirmed Day Zero"))=0,#N/A,INDIRECT(ADDRESS($B91+1,CC$38,1,1,"Confirmed Day Zero")))</f>
        <v>#N/A</v>
      </c>
      <c r="CD91" t="e" cm="1">
        <f t="array" aca="1" ref="CD91" ca="1">IF(INDIRECT(ADDRESS($B91+1,CD$38,1,1,"Confirmed Day Zero"))=0,#N/A,INDIRECT(ADDRESS($B91+1,CD$38,1,1,"Confirmed Day Zero")))</f>
        <v>#N/A</v>
      </c>
      <c r="CE91" t="e" cm="1">
        <f t="array" aca="1" ref="CE91" ca="1">IF(INDIRECT(ADDRESS($B91+1,CE$38,1,1,"Confirmed Day Zero"))=0,#N/A,INDIRECT(ADDRESS($B91+1,CE$38,1,1,"Confirmed Day Zero")))</f>
        <v>#N/A</v>
      </c>
      <c r="CF91" t="e" cm="1">
        <f t="array" aca="1" ref="CF91" ca="1">IF(INDIRECT(ADDRESS($B91+1,CF$38,1,1,"Confirmed Day Zero"))=0,#N/A,INDIRECT(ADDRESS($B91+1,CF$38,1,1,"Confirmed Day Zero")))</f>
        <v>#N/A</v>
      </c>
      <c r="CG91" t="e" cm="1">
        <f t="array" aca="1" ref="CG91" ca="1">IF(INDIRECT(ADDRESS($B91+1,CG$38,1,1,"Confirmed Day Zero"))=0,#N/A,INDIRECT(ADDRESS($B91+1,CG$38,1,1,"Confirmed Day Zero")))</f>
        <v>#N/A</v>
      </c>
      <c r="CH91" t="e" cm="1">
        <f t="array" aca="1" ref="CH91" ca="1">IF(INDIRECT(ADDRESS($B91+1,CH$38,1,1,"Confirmed Day Zero"))=0,#N/A,INDIRECT(ADDRESS($B91+1,CH$38,1,1,"Confirmed Day Zero")))</f>
        <v>#N/A</v>
      </c>
      <c r="CI91" t="e" cm="1">
        <f t="array" aca="1" ref="CI91" ca="1">IF(INDIRECT(ADDRESS($B91+1,CI$38,1,1,"Confirmed Day Zero"))=0,#N/A,INDIRECT(ADDRESS($B91+1,CI$38,1,1,"Confirmed Day Zero")))</f>
        <v>#N/A</v>
      </c>
      <c r="CJ91" t="e" cm="1">
        <f t="array" aca="1" ref="CJ91" ca="1">IF(INDIRECT(ADDRESS($B91+1,CJ$38,1,1,"Confirmed Day Zero"))=0,#N/A,INDIRECT(ADDRESS($B91+1,CJ$38,1,1,"Confirmed Day Zero")))</f>
        <v>#N/A</v>
      </c>
      <c r="CK91" t="e" cm="1">
        <f t="array" aca="1" ref="CK91" ca="1">IF(INDIRECT(ADDRESS($B91+1,CK$38,1,1,"Confirmed Day Zero"))=0,#N/A,INDIRECT(ADDRESS($B91+1,CK$38,1,1,"Confirmed Day Zero")))</f>
        <v>#N/A</v>
      </c>
      <c r="CL91" t="e" cm="1">
        <f t="array" aca="1" ref="CL91" ca="1">IF(INDIRECT(ADDRESS($B91+1,CL$38,1,1,"Confirmed Day Zero"))=0,#N/A,INDIRECT(ADDRESS($B91+1,CL$38,1,1,"Confirmed Day Zero")))</f>
        <v>#N/A</v>
      </c>
      <c r="CM91" t="e" cm="1">
        <f t="array" aca="1" ref="CM91" ca="1">IF(INDIRECT(ADDRESS($B91+1,CM$38,1,1,"Confirmed Day Zero"))=0,#N/A,INDIRECT(ADDRESS($B91+1,CM$38,1,1,"Confirmed Day Zero")))</f>
        <v>#N/A</v>
      </c>
      <c r="CN91" t="e" cm="1">
        <f t="array" aca="1" ref="CN91" ca="1">IF(INDIRECT(ADDRESS($B91+1,CN$38,1,1,"Confirmed Day Zero"))=0,#N/A,INDIRECT(ADDRESS($B91+1,CN$38,1,1,"Confirmed Day Zero")))</f>
        <v>#N/A</v>
      </c>
      <c r="CO91" t="e" cm="1">
        <f t="array" aca="1" ref="CO91" ca="1">IF(INDIRECT(ADDRESS($B91+1,CO$38,1,1,"Confirmed Day Zero"))=0,#N/A,INDIRECT(ADDRESS($B91+1,CO$38,1,1,"Confirmed Day Zero")))</f>
        <v>#N/A</v>
      </c>
      <c r="CP91" t="e" cm="1">
        <f t="array" aca="1" ref="CP91" ca="1">IF(INDIRECT(ADDRESS($B91+1,CP$38,1,1,"Confirmed Day Zero"))=0,#N/A,INDIRECT(ADDRESS($B91+1,CP$38,1,1,"Confirmed Day Zero")))</f>
        <v>#N/A</v>
      </c>
      <c r="CQ91" t="e" cm="1">
        <f t="array" aca="1" ref="CQ91" ca="1">IF(INDIRECT(ADDRESS($B91+1,CQ$38,1,1,"Confirmed Day Zero"))=0,#N/A,INDIRECT(ADDRESS($B91+1,CQ$38,1,1,"Confirmed Day Zero")))</f>
        <v>#N/A</v>
      </c>
      <c r="CR91" t="e" cm="1">
        <f t="array" aca="1" ref="CR91" ca="1">IF(INDIRECT(ADDRESS($B91+1,CR$38,1,1,"Confirmed Day Zero"))=0,#N/A,INDIRECT(ADDRESS($B91+1,CR$38,1,1,"Confirmed Day Zero")))</f>
        <v>#N/A</v>
      </c>
    </row>
    <row r="92" spans="2:96" x14ac:dyDescent="0.25">
      <c r="B92" s="12">
        <f t="shared" si="52"/>
        <v>50</v>
      </c>
      <c r="C92" t="str" cm="1">
        <f t="array" aca="1" ref="C92" ca="1">INDIRECT(ADDRESS($B92+1,1,1,1,"Confirmed Day Zero"))</f>
        <v>US Utah</v>
      </c>
      <c r="D92" s="1" cm="1">
        <f t="array" aca="1" ref="D92" ca="1">IF(INDIRECT(ADDRESS($B92+1,D$38,1,1,"Confirmed Day Zero"))=0,#N/A,INDIRECT(ADDRESS($B92+1,D$38,1,1,"Confirmed Day Zero")))</f>
        <v>3205958</v>
      </c>
      <c r="E92" cm="1">
        <f t="array" aca="1" ref="E92" ca="1">IF(INDIRECT(ADDRESS($B92+1,E$38,1,1,"Confirmed Day Zero"))=0,#N/A,INDIRECT(ADDRESS($B92+1,E$38,1,1,"Confirmed Day Zero")))</f>
        <v>39</v>
      </c>
      <c r="F92" cm="1">
        <f t="array" aca="1" ref="F92" ca="1">IF(INDIRECT(ADDRESS($B92+1,F$38,1,1,"Confirmed Day Zero"))=0,#N/A,INDIRECT(ADDRESS($B92+1,F$38,1,1,"Confirmed Day Zero")))</f>
        <v>51</v>
      </c>
      <c r="G92" cm="1">
        <f t="array" aca="1" ref="G92" ca="1">IF(INDIRECT(ADDRESS($B92+1,G$38,1,1,"Confirmed Day Zero"))=0,#N/A,INDIRECT(ADDRESS($B92+1,G$38,1,1,"Confirmed Day Zero")))</f>
        <v>63</v>
      </c>
      <c r="H92" cm="1">
        <f t="array" aca="1" ref="H92" ca="1">IF(INDIRECT(ADDRESS($B92+1,H$38,1,1,"Confirmed Day Zero"))=0,#N/A,INDIRECT(ADDRESS($B92+1,H$38,1,1,"Confirmed Day Zero")))</f>
        <v>78</v>
      </c>
      <c r="I92" cm="1">
        <f t="array" aca="1" ref="I92" ca="1">IF(INDIRECT(ADDRESS($B92+1,I$38,1,1,"Confirmed Day Zero"))=0,#N/A,INDIRECT(ADDRESS($B92+1,I$38,1,1,"Confirmed Day Zero")))</f>
        <v>112</v>
      </c>
      <c r="J92" cm="1">
        <f t="array" aca="1" ref="J92" ca="1">IF(INDIRECT(ADDRESS($B92+1,J$38,1,1,"Confirmed Day Zero"))=0,#N/A,INDIRECT(ADDRESS($B92+1,J$38,1,1,"Confirmed Day Zero")))</f>
        <v>136</v>
      </c>
      <c r="K92" cm="1">
        <f t="array" aca="1" ref="K92" ca="1">IF(INDIRECT(ADDRESS($B92+1,K$38,1,1,"Confirmed Day Zero"))=0,#N/A,INDIRECT(ADDRESS($B92+1,K$38,1,1,"Confirmed Day Zero")))</f>
        <v>181</v>
      </c>
      <c r="L92" cm="1">
        <f t="array" aca="1" ref="L92" ca="1">IF(INDIRECT(ADDRESS($B92+1,L$38,1,1,"Confirmed Day Zero"))=0,#N/A,INDIRECT(ADDRESS($B92+1,L$38,1,1,"Confirmed Day Zero")))</f>
        <v>257</v>
      </c>
      <c r="M92" cm="1">
        <f t="array" aca="1" ref="M92" ca="1">IF(INDIRECT(ADDRESS($B92+1,M$38,1,1,"Confirmed Day Zero"))=0,#N/A,INDIRECT(ADDRESS($B92+1,M$38,1,1,"Confirmed Day Zero")))</f>
        <v>299</v>
      </c>
      <c r="N92" cm="1">
        <f t="array" aca="1" ref="N92" ca="1">IF(INDIRECT(ADDRESS($B92+1,N$38,1,1,"Confirmed Day Zero"))=0,#N/A,INDIRECT(ADDRESS($B92+1,N$38,1,1,"Confirmed Day Zero")))</f>
        <v>346</v>
      </c>
      <c r="O92" cm="1">
        <f t="array" aca="1" ref="O92" ca="1">IF(INDIRECT(ADDRESS($B92+1,O$38,1,1,"Confirmed Day Zero"))=0,#N/A,INDIRECT(ADDRESS($B92+1,O$38,1,1,"Confirmed Day Zero")))</f>
        <v>402</v>
      </c>
      <c r="P92" cm="1">
        <f t="array" aca="1" ref="P92" ca="1">IF(INDIRECT(ADDRESS($B92+1,P$38,1,1,"Confirmed Day Zero"))=0,#N/A,INDIRECT(ADDRESS($B92+1,P$38,1,1,"Confirmed Day Zero")))</f>
        <v>480</v>
      </c>
      <c r="Q92" cm="1">
        <f t="array" aca="1" ref="Q92" ca="1">IF(INDIRECT(ADDRESS($B92+1,Q$38,1,1,"Confirmed Day Zero"))=0,#N/A,INDIRECT(ADDRESS($B92+1,Q$38,1,1,"Confirmed Day Zero")))</f>
        <v>602</v>
      </c>
      <c r="R92" cm="1">
        <f t="array" aca="1" ref="R92" ca="1">IF(INDIRECT(ADDRESS($B92+1,R$38,1,1,"Confirmed Day Zero"))=0,#N/A,INDIRECT(ADDRESS($B92+1,R$38,1,1,"Confirmed Day Zero")))</f>
        <v>719</v>
      </c>
      <c r="S92" cm="1">
        <f t="array" aca="1" ref="S92" ca="1">IF(INDIRECT(ADDRESS($B92+1,S$38,1,1,"Confirmed Day Zero"))=0,#N/A,INDIRECT(ADDRESS($B92+1,S$38,1,1,"Confirmed Day Zero")))</f>
        <v>806</v>
      </c>
      <c r="T92" cm="1">
        <f t="array" aca="1" ref="T92" ca="1">IF(INDIRECT(ADDRESS($B92+1,T$38,1,1,"Confirmed Day Zero"))=0,#N/A,INDIRECT(ADDRESS($B92+1,T$38,1,1,"Confirmed Day Zero")))</f>
        <v>887</v>
      </c>
      <c r="U92" cm="1">
        <f t="array" aca="1" ref="U92" ca="1">IF(INDIRECT(ADDRESS($B92+1,U$38,1,1,"Confirmed Day Zero"))=0,#N/A,INDIRECT(ADDRESS($B92+1,U$38,1,1,"Confirmed Day Zero")))</f>
        <v>1012</v>
      </c>
      <c r="V92" cm="1">
        <f t="array" aca="1" ref="V92" ca="1">IF(INDIRECT(ADDRESS($B92+1,V$38,1,1,"Confirmed Day Zero"))=0,#N/A,INDIRECT(ADDRESS($B92+1,V$38,1,1,"Confirmed Day Zero")))</f>
        <v>1074</v>
      </c>
      <c r="W92" cm="1">
        <f t="array" aca="1" ref="W92" ca="1">IF(INDIRECT(ADDRESS($B92+1,W$38,1,1,"Confirmed Day Zero"))=0,#N/A,INDIRECT(ADDRESS($B92+1,W$38,1,1,"Confirmed Day Zero")))</f>
        <v>1246</v>
      </c>
      <c r="X92" cm="1">
        <f t="array" aca="1" ref="X92" ca="1">IF(INDIRECT(ADDRESS($B92+1,X$38,1,1,"Confirmed Day Zero"))=0,#N/A,INDIRECT(ADDRESS($B92+1,X$38,1,1,"Confirmed Day Zero")))</f>
        <v>1428</v>
      </c>
      <c r="Y92" cm="1">
        <f t="array" aca="1" ref="Y92" ca="1">IF(INDIRECT(ADDRESS($B92+1,Y$38,1,1,"Confirmed Day Zero"))=0,#N/A,INDIRECT(ADDRESS($B92+1,Y$38,1,1,"Confirmed Day Zero")))</f>
        <v>1605</v>
      </c>
      <c r="Z92" cm="1">
        <f t="array" aca="1" ref="Z92" ca="1">IF(INDIRECT(ADDRESS($B92+1,Z$38,1,1,"Confirmed Day Zero"))=0,#N/A,INDIRECT(ADDRESS($B92+1,Z$38,1,1,"Confirmed Day Zero")))</f>
        <v>1675</v>
      </c>
      <c r="AA92" cm="1">
        <f t="array" aca="1" ref="AA92" ca="1">IF(INDIRECT(ADDRESS($B92+1,AA$38,1,1,"Confirmed Day Zero"))=0,#N/A,INDIRECT(ADDRESS($B92+1,AA$38,1,1,"Confirmed Day Zero")))</f>
        <v>1738</v>
      </c>
      <c r="AB92" cm="1">
        <f t="array" aca="1" ref="AB92" ca="1">IF(INDIRECT(ADDRESS($B92+1,AB$38,1,1,"Confirmed Day Zero"))=0,#N/A,INDIRECT(ADDRESS($B92+1,AB$38,1,1,"Confirmed Day Zero")))</f>
        <v>1846</v>
      </c>
      <c r="AC92" cm="1">
        <f t="array" aca="1" ref="AC92" ca="1">IF(INDIRECT(ADDRESS($B92+1,AC$38,1,1,"Confirmed Day Zero"))=0,#N/A,INDIRECT(ADDRESS($B92+1,AC$38,1,1,"Confirmed Day Zero")))</f>
        <v>1976</v>
      </c>
      <c r="AD92" cm="1">
        <f t="array" aca="1" ref="AD92" ca="1">IF(INDIRECT(ADDRESS($B92+1,AD$38,1,1,"Confirmed Day Zero"))=0,#N/A,INDIRECT(ADDRESS($B92+1,AD$38,1,1,"Confirmed Day Zero")))</f>
        <v>2102</v>
      </c>
      <c r="AE92" cm="1">
        <f t="array" aca="1" ref="AE92" ca="1">IF(INDIRECT(ADDRESS($B92+1,AE$38,1,1,"Confirmed Day Zero"))=0,#N/A,INDIRECT(ADDRESS($B92+1,AE$38,1,1,"Confirmed Day Zero")))</f>
        <v>2206</v>
      </c>
      <c r="AF92" cm="1">
        <f t="array" aca="1" ref="AF92" ca="1">IF(INDIRECT(ADDRESS($B92+1,AF$38,1,1,"Confirmed Day Zero"))=0,#N/A,INDIRECT(ADDRESS($B92+1,AF$38,1,1,"Confirmed Day Zero")))</f>
        <v>2303</v>
      </c>
      <c r="AG92" cm="1">
        <f t="array" aca="1" ref="AG92" ca="1">IF(INDIRECT(ADDRESS($B92+1,AG$38,1,1,"Confirmed Day Zero"))=0,#N/A,INDIRECT(ADDRESS($B92+1,AG$38,1,1,"Confirmed Day Zero")))</f>
        <v>2363</v>
      </c>
      <c r="AH92" cm="1">
        <f t="array" aca="1" ref="AH92" ca="1">IF(INDIRECT(ADDRESS($B92+1,AH$38,1,1,"Confirmed Day Zero"))=0,#N/A,INDIRECT(ADDRESS($B92+1,AH$38,1,1,"Confirmed Day Zero")))</f>
        <v>2412</v>
      </c>
      <c r="AI92" cm="1">
        <f t="array" aca="1" ref="AI92" ca="1">IF(INDIRECT(ADDRESS($B92+1,AI$38,1,1,"Confirmed Day Zero"))=0,#N/A,INDIRECT(ADDRESS($B92+1,AI$38,1,1,"Confirmed Day Zero")))</f>
        <v>2542</v>
      </c>
      <c r="AJ92" cm="1">
        <f t="array" aca="1" ref="AJ92" ca="1">IF(INDIRECT(ADDRESS($B92+1,AJ$38,1,1,"Confirmed Day Zero"))=0,#N/A,INDIRECT(ADDRESS($B92+1,AJ$38,1,1,"Confirmed Day Zero")))</f>
        <v>2683</v>
      </c>
      <c r="AK92" cm="1">
        <f t="array" aca="1" ref="AK92" ca="1">IF(INDIRECT(ADDRESS($B92+1,AK$38,1,1,"Confirmed Day Zero"))=0,#N/A,INDIRECT(ADDRESS($B92+1,AK$38,1,1,"Confirmed Day Zero")))</f>
        <v>2805</v>
      </c>
      <c r="AL92" t="e" cm="1">
        <f t="array" aca="1" ref="AL92" ca="1">IF(INDIRECT(ADDRESS($B92+1,AL$38,1,1,"Confirmed Day Zero"))=0,#N/A,INDIRECT(ADDRESS($B92+1,AL$38,1,1,"Confirmed Day Zero")))</f>
        <v>#N/A</v>
      </c>
      <c r="AM92" t="e" cm="1">
        <f t="array" aca="1" ref="AM92" ca="1">IF(INDIRECT(ADDRESS($B92+1,AM$38,1,1,"Confirmed Day Zero"))=0,#N/A,INDIRECT(ADDRESS($B92+1,AM$38,1,1,"Confirmed Day Zero")))</f>
        <v>#N/A</v>
      </c>
      <c r="AN92" t="e" cm="1">
        <f t="array" aca="1" ref="AN92" ca="1">IF(INDIRECT(ADDRESS($B92+1,AN$38,1,1,"Confirmed Day Zero"))=0,#N/A,INDIRECT(ADDRESS($B92+1,AN$38,1,1,"Confirmed Day Zero")))</f>
        <v>#N/A</v>
      </c>
      <c r="AO92" t="e" cm="1">
        <f t="array" aca="1" ref="AO92" ca="1">IF(INDIRECT(ADDRESS($B92+1,AO$38,1,1,"Confirmed Day Zero"))=0,#N/A,INDIRECT(ADDRESS($B92+1,AO$38,1,1,"Confirmed Day Zero")))</f>
        <v>#N/A</v>
      </c>
      <c r="AP92" t="e" cm="1">
        <f t="array" aca="1" ref="AP92" ca="1">IF(INDIRECT(ADDRESS($B92+1,AP$38,1,1,"Confirmed Day Zero"))=0,#N/A,INDIRECT(ADDRESS($B92+1,AP$38,1,1,"Confirmed Day Zero")))</f>
        <v>#N/A</v>
      </c>
      <c r="AQ92" t="e" cm="1">
        <f t="array" aca="1" ref="AQ92" ca="1">IF(INDIRECT(ADDRESS($B92+1,AQ$38,1,1,"Confirmed Day Zero"))=0,#N/A,INDIRECT(ADDRESS($B92+1,AQ$38,1,1,"Confirmed Day Zero")))</f>
        <v>#N/A</v>
      </c>
      <c r="AR92" t="e" cm="1">
        <f t="array" aca="1" ref="AR92" ca="1">IF(INDIRECT(ADDRESS($B92+1,AR$38,1,1,"Confirmed Day Zero"))=0,#N/A,INDIRECT(ADDRESS($B92+1,AR$38,1,1,"Confirmed Day Zero")))</f>
        <v>#N/A</v>
      </c>
      <c r="AS92" t="e" cm="1">
        <f t="array" aca="1" ref="AS92" ca="1">IF(INDIRECT(ADDRESS($B92+1,AS$38,1,1,"Confirmed Day Zero"))=0,#N/A,INDIRECT(ADDRESS($B92+1,AS$38,1,1,"Confirmed Day Zero")))</f>
        <v>#N/A</v>
      </c>
      <c r="AT92" t="e" cm="1">
        <f t="array" aca="1" ref="AT92" ca="1">IF(INDIRECT(ADDRESS($B92+1,AT$38,1,1,"Confirmed Day Zero"))=0,#N/A,INDIRECT(ADDRESS($B92+1,AT$38,1,1,"Confirmed Day Zero")))</f>
        <v>#N/A</v>
      </c>
      <c r="AU92" t="e" cm="1">
        <f t="array" aca="1" ref="AU92" ca="1">IF(INDIRECT(ADDRESS($B92+1,AU$38,1,1,"Confirmed Day Zero"))=0,#N/A,INDIRECT(ADDRESS($B92+1,AU$38,1,1,"Confirmed Day Zero")))</f>
        <v>#N/A</v>
      </c>
      <c r="AV92" t="e" cm="1">
        <f t="array" aca="1" ref="AV92" ca="1">IF(INDIRECT(ADDRESS($B92+1,AV$38,1,1,"Confirmed Day Zero"))=0,#N/A,INDIRECT(ADDRESS($B92+1,AV$38,1,1,"Confirmed Day Zero")))</f>
        <v>#N/A</v>
      </c>
      <c r="AW92" t="e" cm="1">
        <f t="array" aca="1" ref="AW92" ca="1">IF(INDIRECT(ADDRESS($B92+1,AW$38,1,1,"Confirmed Day Zero"))=0,#N/A,INDIRECT(ADDRESS($B92+1,AW$38,1,1,"Confirmed Day Zero")))</f>
        <v>#N/A</v>
      </c>
      <c r="AX92" t="e" cm="1">
        <f t="array" aca="1" ref="AX92" ca="1">IF(INDIRECT(ADDRESS($B92+1,AX$38,1,1,"Confirmed Day Zero"))=0,#N/A,INDIRECT(ADDRESS($B92+1,AX$38,1,1,"Confirmed Day Zero")))</f>
        <v>#N/A</v>
      </c>
      <c r="AY92" t="e" cm="1">
        <f t="array" aca="1" ref="AY92" ca="1">IF(INDIRECT(ADDRESS($B92+1,AY$38,1,1,"Confirmed Day Zero"))=0,#N/A,INDIRECT(ADDRESS($B92+1,AY$38,1,1,"Confirmed Day Zero")))</f>
        <v>#N/A</v>
      </c>
      <c r="AZ92" t="e" cm="1">
        <f t="array" aca="1" ref="AZ92" ca="1">IF(INDIRECT(ADDRESS($B92+1,AZ$38,1,1,"Confirmed Day Zero"))=0,#N/A,INDIRECT(ADDRESS($B92+1,AZ$38,1,1,"Confirmed Day Zero")))</f>
        <v>#N/A</v>
      </c>
      <c r="BA92" t="e" cm="1">
        <f t="array" aca="1" ref="BA92" ca="1">IF(INDIRECT(ADDRESS($B92+1,BA$38,1,1,"Confirmed Day Zero"))=0,#N/A,INDIRECT(ADDRESS($B92+1,BA$38,1,1,"Confirmed Day Zero")))</f>
        <v>#N/A</v>
      </c>
      <c r="BB92" t="e" cm="1">
        <f t="array" aca="1" ref="BB92" ca="1">IF(INDIRECT(ADDRESS($B92+1,BB$38,1,1,"Confirmed Day Zero"))=0,#N/A,INDIRECT(ADDRESS($B92+1,BB$38,1,1,"Confirmed Day Zero")))</f>
        <v>#N/A</v>
      </c>
      <c r="BC92" t="e" cm="1">
        <f t="array" aca="1" ref="BC92" ca="1">IF(INDIRECT(ADDRESS($B92+1,BC$38,1,1,"Confirmed Day Zero"))=0,#N/A,INDIRECT(ADDRESS($B92+1,BC$38,1,1,"Confirmed Day Zero")))</f>
        <v>#N/A</v>
      </c>
      <c r="BD92" t="e" cm="1">
        <f t="array" aca="1" ref="BD92" ca="1">IF(INDIRECT(ADDRESS($B92+1,BD$38,1,1,"Confirmed Day Zero"))=0,#N/A,INDIRECT(ADDRESS($B92+1,BD$38,1,1,"Confirmed Day Zero")))</f>
        <v>#N/A</v>
      </c>
      <c r="BE92" t="e" cm="1">
        <f t="array" aca="1" ref="BE92" ca="1">IF(INDIRECT(ADDRESS($B92+1,BE$38,1,1,"Confirmed Day Zero"))=0,#N/A,INDIRECT(ADDRESS($B92+1,BE$38,1,1,"Confirmed Day Zero")))</f>
        <v>#N/A</v>
      </c>
      <c r="BF92" t="e" cm="1">
        <f t="array" aca="1" ref="BF92" ca="1">IF(INDIRECT(ADDRESS($B92+1,BF$38,1,1,"Confirmed Day Zero"))=0,#N/A,INDIRECT(ADDRESS($B92+1,BF$38,1,1,"Confirmed Day Zero")))</f>
        <v>#N/A</v>
      </c>
      <c r="BG92" t="e" cm="1">
        <f t="array" aca="1" ref="BG92" ca="1">IF(INDIRECT(ADDRESS($B92+1,BG$38,1,1,"Confirmed Day Zero"))=0,#N/A,INDIRECT(ADDRESS($B92+1,BG$38,1,1,"Confirmed Day Zero")))</f>
        <v>#N/A</v>
      </c>
      <c r="BH92" t="e" cm="1">
        <f t="array" aca="1" ref="BH92" ca="1">IF(INDIRECT(ADDRESS($B92+1,BH$38,1,1,"Confirmed Day Zero"))=0,#N/A,INDIRECT(ADDRESS($B92+1,BH$38,1,1,"Confirmed Day Zero")))</f>
        <v>#N/A</v>
      </c>
      <c r="BI92" t="e" cm="1">
        <f t="array" aca="1" ref="BI92" ca="1">IF(INDIRECT(ADDRESS($B92+1,BI$38,1,1,"Confirmed Day Zero"))=0,#N/A,INDIRECT(ADDRESS($B92+1,BI$38,1,1,"Confirmed Day Zero")))</f>
        <v>#N/A</v>
      </c>
      <c r="BJ92" t="e" cm="1">
        <f t="array" aca="1" ref="BJ92" ca="1">IF(INDIRECT(ADDRESS($B92+1,BJ$38,1,1,"Confirmed Day Zero"))=0,#N/A,INDIRECT(ADDRESS($B92+1,BJ$38,1,1,"Confirmed Day Zero")))</f>
        <v>#N/A</v>
      </c>
      <c r="BK92" t="e" cm="1">
        <f t="array" aca="1" ref="BK92" ca="1">IF(INDIRECT(ADDRESS($B92+1,BK$38,1,1,"Confirmed Day Zero"))=0,#N/A,INDIRECT(ADDRESS($B92+1,BK$38,1,1,"Confirmed Day Zero")))</f>
        <v>#N/A</v>
      </c>
      <c r="BL92" t="e" cm="1">
        <f t="array" aca="1" ref="BL92" ca="1">IF(INDIRECT(ADDRESS($B92+1,BL$38,1,1,"Confirmed Day Zero"))=0,#N/A,INDIRECT(ADDRESS($B92+1,BL$38,1,1,"Confirmed Day Zero")))</f>
        <v>#N/A</v>
      </c>
      <c r="BM92" t="e" cm="1">
        <f t="array" aca="1" ref="BM92" ca="1">IF(INDIRECT(ADDRESS($B92+1,BM$38,1,1,"Confirmed Day Zero"))=0,#N/A,INDIRECT(ADDRESS($B92+1,BM$38,1,1,"Confirmed Day Zero")))</f>
        <v>#N/A</v>
      </c>
      <c r="BN92" t="e" cm="1">
        <f t="array" aca="1" ref="BN92" ca="1">IF(INDIRECT(ADDRESS($B92+1,BN$38,1,1,"Confirmed Day Zero"))=0,#N/A,INDIRECT(ADDRESS($B92+1,BN$38,1,1,"Confirmed Day Zero")))</f>
        <v>#N/A</v>
      </c>
      <c r="BO92" t="e" cm="1">
        <f t="array" aca="1" ref="BO92" ca="1">IF(INDIRECT(ADDRESS($B92+1,BO$38,1,1,"Confirmed Day Zero"))=0,#N/A,INDIRECT(ADDRESS($B92+1,BO$38,1,1,"Confirmed Day Zero")))</f>
        <v>#N/A</v>
      </c>
      <c r="BP92" t="e" cm="1">
        <f t="array" aca="1" ref="BP92" ca="1">IF(INDIRECT(ADDRESS($B92+1,BP$38,1,1,"Confirmed Day Zero"))=0,#N/A,INDIRECT(ADDRESS($B92+1,BP$38,1,1,"Confirmed Day Zero")))</f>
        <v>#N/A</v>
      </c>
      <c r="BQ92" t="e" cm="1">
        <f t="array" aca="1" ref="BQ92" ca="1">IF(INDIRECT(ADDRESS($B92+1,BQ$38,1,1,"Confirmed Day Zero"))=0,#N/A,INDIRECT(ADDRESS($B92+1,BQ$38,1,1,"Confirmed Day Zero")))</f>
        <v>#N/A</v>
      </c>
      <c r="BR92" t="e" cm="1">
        <f t="array" aca="1" ref="BR92" ca="1">IF(INDIRECT(ADDRESS($B92+1,BR$38,1,1,"Confirmed Day Zero"))=0,#N/A,INDIRECT(ADDRESS($B92+1,BR$38,1,1,"Confirmed Day Zero")))</f>
        <v>#N/A</v>
      </c>
      <c r="BS92" t="e" cm="1">
        <f t="array" aca="1" ref="BS92" ca="1">IF(INDIRECT(ADDRESS($B92+1,BS$38,1,1,"Confirmed Day Zero"))=0,#N/A,INDIRECT(ADDRESS($B92+1,BS$38,1,1,"Confirmed Day Zero")))</f>
        <v>#N/A</v>
      </c>
      <c r="BT92" t="e" cm="1">
        <f t="array" aca="1" ref="BT92" ca="1">IF(INDIRECT(ADDRESS($B92+1,BT$38,1,1,"Confirmed Day Zero"))=0,#N/A,INDIRECT(ADDRESS($B92+1,BT$38,1,1,"Confirmed Day Zero")))</f>
        <v>#N/A</v>
      </c>
      <c r="BU92" t="e" cm="1">
        <f t="array" aca="1" ref="BU92" ca="1">IF(INDIRECT(ADDRESS($B92+1,BU$38,1,1,"Confirmed Day Zero"))=0,#N/A,INDIRECT(ADDRESS($B92+1,BU$38,1,1,"Confirmed Day Zero")))</f>
        <v>#N/A</v>
      </c>
      <c r="BV92" t="e" cm="1">
        <f t="array" aca="1" ref="BV92" ca="1">IF(INDIRECT(ADDRESS($B92+1,BV$38,1,1,"Confirmed Day Zero"))=0,#N/A,INDIRECT(ADDRESS($B92+1,BV$38,1,1,"Confirmed Day Zero")))</f>
        <v>#N/A</v>
      </c>
      <c r="BW92" t="e" cm="1">
        <f t="array" aca="1" ref="BW92" ca="1">IF(INDIRECT(ADDRESS($B92+1,BW$38,1,1,"Confirmed Day Zero"))=0,#N/A,INDIRECT(ADDRESS($B92+1,BW$38,1,1,"Confirmed Day Zero")))</f>
        <v>#N/A</v>
      </c>
      <c r="BX92" t="e" cm="1">
        <f t="array" aca="1" ref="BX92" ca="1">IF(INDIRECT(ADDRESS($B92+1,BX$38,1,1,"Confirmed Day Zero"))=0,#N/A,INDIRECT(ADDRESS($B92+1,BX$38,1,1,"Confirmed Day Zero")))</f>
        <v>#N/A</v>
      </c>
      <c r="BY92" t="e" cm="1">
        <f t="array" aca="1" ref="BY92" ca="1">IF(INDIRECT(ADDRESS($B92+1,BY$38,1,1,"Confirmed Day Zero"))=0,#N/A,INDIRECT(ADDRESS($B92+1,BY$38,1,1,"Confirmed Day Zero")))</f>
        <v>#N/A</v>
      </c>
      <c r="BZ92" t="e" cm="1">
        <f t="array" aca="1" ref="BZ92" ca="1">IF(INDIRECT(ADDRESS($B92+1,BZ$38,1,1,"Confirmed Day Zero"))=0,#N/A,INDIRECT(ADDRESS($B92+1,BZ$38,1,1,"Confirmed Day Zero")))</f>
        <v>#N/A</v>
      </c>
      <c r="CA92" t="e" cm="1">
        <f t="array" aca="1" ref="CA92" ca="1">IF(INDIRECT(ADDRESS($B92+1,CA$38,1,1,"Confirmed Day Zero"))=0,#N/A,INDIRECT(ADDRESS($B92+1,CA$38,1,1,"Confirmed Day Zero")))</f>
        <v>#N/A</v>
      </c>
      <c r="CB92" t="e" cm="1">
        <f t="array" aca="1" ref="CB92" ca="1">IF(INDIRECT(ADDRESS($B92+1,CB$38,1,1,"Confirmed Day Zero"))=0,#N/A,INDIRECT(ADDRESS($B92+1,CB$38,1,1,"Confirmed Day Zero")))</f>
        <v>#N/A</v>
      </c>
      <c r="CC92" t="e" cm="1">
        <f t="array" aca="1" ref="CC92" ca="1">IF(INDIRECT(ADDRESS($B92+1,CC$38,1,1,"Confirmed Day Zero"))=0,#N/A,INDIRECT(ADDRESS($B92+1,CC$38,1,1,"Confirmed Day Zero")))</f>
        <v>#N/A</v>
      </c>
      <c r="CD92" t="e" cm="1">
        <f t="array" aca="1" ref="CD92" ca="1">IF(INDIRECT(ADDRESS($B92+1,CD$38,1,1,"Confirmed Day Zero"))=0,#N/A,INDIRECT(ADDRESS($B92+1,CD$38,1,1,"Confirmed Day Zero")))</f>
        <v>#N/A</v>
      </c>
      <c r="CE92" t="e" cm="1">
        <f t="array" aca="1" ref="CE92" ca="1">IF(INDIRECT(ADDRESS($B92+1,CE$38,1,1,"Confirmed Day Zero"))=0,#N/A,INDIRECT(ADDRESS($B92+1,CE$38,1,1,"Confirmed Day Zero")))</f>
        <v>#N/A</v>
      </c>
      <c r="CF92" t="e" cm="1">
        <f t="array" aca="1" ref="CF92" ca="1">IF(INDIRECT(ADDRESS($B92+1,CF$38,1,1,"Confirmed Day Zero"))=0,#N/A,INDIRECT(ADDRESS($B92+1,CF$38,1,1,"Confirmed Day Zero")))</f>
        <v>#N/A</v>
      </c>
      <c r="CG92" t="e" cm="1">
        <f t="array" aca="1" ref="CG92" ca="1">IF(INDIRECT(ADDRESS($B92+1,CG$38,1,1,"Confirmed Day Zero"))=0,#N/A,INDIRECT(ADDRESS($B92+1,CG$38,1,1,"Confirmed Day Zero")))</f>
        <v>#N/A</v>
      </c>
      <c r="CH92" t="e" cm="1">
        <f t="array" aca="1" ref="CH92" ca="1">IF(INDIRECT(ADDRESS($B92+1,CH$38,1,1,"Confirmed Day Zero"))=0,#N/A,INDIRECT(ADDRESS($B92+1,CH$38,1,1,"Confirmed Day Zero")))</f>
        <v>#N/A</v>
      </c>
      <c r="CI92" t="e" cm="1">
        <f t="array" aca="1" ref="CI92" ca="1">IF(INDIRECT(ADDRESS($B92+1,CI$38,1,1,"Confirmed Day Zero"))=0,#N/A,INDIRECT(ADDRESS($B92+1,CI$38,1,1,"Confirmed Day Zero")))</f>
        <v>#N/A</v>
      </c>
      <c r="CJ92" t="e" cm="1">
        <f t="array" aca="1" ref="CJ92" ca="1">IF(INDIRECT(ADDRESS($B92+1,CJ$38,1,1,"Confirmed Day Zero"))=0,#N/A,INDIRECT(ADDRESS($B92+1,CJ$38,1,1,"Confirmed Day Zero")))</f>
        <v>#N/A</v>
      </c>
      <c r="CK92" t="e" cm="1">
        <f t="array" aca="1" ref="CK92" ca="1">IF(INDIRECT(ADDRESS($B92+1,CK$38,1,1,"Confirmed Day Zero"))=0,#N/A,INDIRECT(ADDRESS($B92+1,CK$38,1,1,"Confirmed Day Zero")))</f>
        <v>#N/A</v>
      </c>
      <c r="CL92" t="e" cm="1">
        <f t="array" aca="1" ref="CL92" ca="1">IF(INDIRECT(ADDRESS($B92+1,CL$38,1,1,"Confirmed Day Zero"))=0,#N/A,INDIRECT(ADDRESS($B92+1,CL$38,1,1,"Confirmed Day Zero")))</f>
        <v>#N/A</v>
      </c>
      <c r="CM92" t="e" cm="1">
        <f t="array" aca="1" ref="CM92" ca="1">IF(INDIRECT(ADDRESS($B92+1,CM$38,1,1,"Confirmed Day Zero"))=0,#N/A,INDIRECT(ADDRESS($B92+1,CM$38,1,1,"Confirmed Day Zero")))</f>
        <v>#N/A</v>
      </c>
      <c r="CN92" t="e" cm="1">
        <f t="array" aca="1" ref="CN92" ca="1">IF(INDIRECT(ADDRESS($B92+1,CN$38,1,1,"Confirmed Day Zero"))=0,#N/A,INDIRECT(ADDRESS($B92+1,CN$38,1,1,"Confirmed Day Zero")))</f>
        <v>#N/A</v>
      </c>
      <c r="CO92" t="e" cm="1">
        <f t="array" aca="1" ref="CO92" ca="1">IF(INDIRECT(ADDRESS($B92+1,CO$38,1,1,"Confirmed Day Zero"))=0,#N/A,INDIRECT(ADDRESS($B92+1,CO$38,1,1,"Confirmed Day Zero")))</f>
        <v>#N/A</v>
      </c>
      <c r="CP92" t="e" cm="1">
        <f t="array" aca="1" ref="CP92" ca="1">IF(INDIRECT(ADDRESS($B92+1,CP$38,1,1,"Confirmed Day Zero"))=0,#N/A,INDIRECT(ADDRESS($B92+1,CP$38,1,1,"Confirmed Day Zero")))</f>
        <v>#N/A</v>
      </c>
      <c r="CQ92" t="e" cm="1">
        <f t="array" aca="1" ref="CQ92" ca="1">IF(INDIRECT(ADDRESS($B92+1,CQ$38,1,1,"Confirmed Day Zero"))=0,#N/A,INDIRECT(ADDRESS($B92+1,CQ$38,1,1,"Confirmed Day Zero")))</f>
        <v>#N/A</v>
      </c>
      <c r="CR92" t="e" cm="1">
        <f t="array" aca="1" ref="CR92" ca="1">IF(INDIRECT(ADDRESS($B92+1,CR$38,1,1,"Confirmed Day Zero"))=0,#N/A,INDIRECT(ADDRESS($B92+1,CR$38,1,1,"Confirmed Day Zero")))</f>
        <v>#N/A</v>
      </c>
    </row>
    <row r="93" spans="2:96" x14ac:dyDescent="0.25">
      <c r="B93" s="12">
        <f t="shared" si="52"/>
        <v>51</v>
      </c>
      <c r="C93" t="str" cm="1">
        <f t="array" aca="1" ref="C93" ca="1">INDIRECT(ADDRESS($B93+1,1,1,1,"Confirmed Day Zero"))</f>
        <v>US Vermont</v>
      </c>
      <c r="D93" s="1" cm="1">
        <f t="array" aca="1" ref="D93" ca="1">IF(INDIRECT(ADDRESS($B93+1,D$38,1,1,"Confirmed Day Zero"))=0,#N/A,INDIRECT(ADDRESS($B93+1,D$38,1,1,"Confirmed Day Zero")))</f>
        <v>623989</v>
      </c>
      <c r="E93" cm="1">
        <f t="array" aca="1" ref="E93" ca="1">IF(INDIRECT(ADDRESS($B93+1,E$38,1,1,"Confirmed Day Zero"))=0,#N/A,INDIRECT(ADDRESS($B93+1,E$38,1,1,"Confirmed Day Zero")))</f>
        <v>40.5</v>
      </c>
      <c r="F93" cm="1">
        <f t="array" aca="1" ref="F93" ca="1">IF(INDIRECT(ADDRESS($B93+1,F$38,1,1,"Confirmed Day Zero"))=0,#N/A,INDIRECT(ADDRESS($B93+1,F$38,1,1,"Confirmed Day Zero")))</f>
        <v>52</v>
      </c>
      <c r="G93" cm="1">
        <f t="array" aca="1" ref="G93" ca="1">IF(INDIRECT(ADDRESS($B93+1,G$38,1,1,"Confirmed Day Zero"))=0,#N/A,INDIRECT(ADDRESS($B93+1,G$38,1,1,"Confirmed Day Zero")))</f>
        <v>75</v>
      </c>
      <c r="H93" cm="1">
        <f t="array" aca="1" ref="H93" ca="1">IF(INDIRECT(ADDRESS($B93+1,H$38,1,1,"Confirmed Day Zero"))=0,#N/A,INDIRECT(ADDRESS($B93+1,H$38,1,1,"Confirmed Day Zero")))</f>
        <v>95</v>
      </c>
      <c r="I93" cm="1">
        <f t="array" aca="1" ref="I93" ca="1">IF(INDIRECT(ADDRESS($B93+1,I$38,1,1,"Confirmed Day Zero"))=0,#N/A,INDIRECT(ADDRESS($B93+1,I$38,1,1,"Confirmed Day Zero")))</f>
        <v>123</v>
      </c>
      <c r="J93" cm="1">
        <f t="array" aca="1" ref="J93" ca="1">IF(INDIRECT(ADDRESS($B93+1,J$38,1,1,"Confirmed Day Zero"))=0,#N/A,INDIRECT(ADDRESS($B93+1,J$38,1,1,"Confirmed Day Zero")))</f>
        <v>158</v>
      </c>
      <c r="K93" cm="1">
        <f t="array" aca="1" ref="K93" ca="1">IF(INDIRECT(ADDRESS($B93+1,K$38,1,1,"Confirmed Day Zero"))=0,#N/A,INDIRECT(ADDRESS($B93+1,K$38,1,1,"Confirmed Day Zero")))</f>
        <v>184</v>
      </c>
      <c r="L93" cm="1">
        <f t="array" aca="1" ref="L93" ca="1">IF(INDIRECT(ADDRESS($B93+1,L$38,1,1,"Confirmed Day Zero"))=0,#N/A,INDIRECT(ADDRESS($B93+1,L$38,1,1,"Confirmed Day Zero")))</f>
        <v>211</v>
      </c>
      <c r="M93" cm="1">
        <f t="array" aca="1" ref="M93" ca="1">IF(INDIRECT(ADDRESS($B93+1,M$38,1,1,"Confirmed Day Zero"))=0,#N/A,INDIRECT(ADDRESS($B93+1,M$38,1,1,"Confirmed Day Zero")))</f>
        <v>235</v>
      </c>
      <c r="N93" cm="1">
        <f t="array" aca="1" ref="N93" ca="1">IF(INDIRECT(ADDRESS($B93+1,N$38,1,1,"Confirmed Day Zero"))=0,#N/A,INDIRECT(ADDRESS($B93+1,N$38,1,1,"Confirmed Day Zero")))</f>
        <v>256</v>
      </c>
      <c r="O93" cm="1">
        <f t="array" aca="1" ref="O93" ca="1">IF(INDIRECT(ADDRESS($B93+1,O$38,1,1,"Confirmed Day Zero"))=0,#N/A,INDIRECT(ADDRESS($B93+1,O$38,1,1,"Confirmed Day Zero")))</f>
        <v>293</v>
      </c>
      <c r="P93" cm="1">
        <f t="array" aca="1" ref="P93" ca="1">IF(INDIRECT(ADDRESS($B93+1,P$38,1,1,"Confirmed Day Zero"))=0,#N/A,INDIRECT(ADDRESS($B93+1,P$38,1,1,"Confirmed Day Zero")))</f>
        <v>321</v>
      </c>
      <c r="Q93" cm="1">
        <f t="array" aca="1" ref="Q93" ca="1">IF(INDIRECT(ADDRESS($B93+1,Q$38,1,1,"Confirmed Day Zero"))=0,#N/A,INDIRECT(ADDRESS($B93+1,Q$38,1,1,"Confirmed Day Zero")))</f>
        <v>338</v>
      </c>
      <c r="R93" cm="1">
        <f t="array" aca="1" ref="R93" ca="1">IF(INDIRECT(ADDRESS($B93+1,R$38,1,1,"Confirmed Day Zero"))=0,#N/A,INDIRECT(ADDRESS($B93+1,R$38,1,1,"Confirmed Day Zero")))</f>
        <v>389</v>
      </c>
      <c r="S93" cm="1">
        <f t="array" aca="1" ref="S93" ca="1">IF(INDIRECT(ADDRESS($B93+1,S$38,1,1,"Confirmed Day Zero"))=0,#N/A,INDIRECT(ADDRESS($B93+1,S$38,1,1,"Confirmed Day Zero")))</f>
        <v>461</v>
      </c>
      <c r="T93" cm="1">
        <f t="array" aca="1" ref="T93" ca="1">IF(INDIRECT(ADDRESS($B93+1,T$38,1,1,"Confirmed Day Zero"))=0,#N/A,INDIRECT(ADDRESS($B93+1,T$38,1,1,"Confirmed Day Zero")))</f>
        <v>512</v>
      </c>
      <c r="U93" cm="1">
        <f t="array" aca="1" ref="U93" ca="1">IF(INDIRECT(ADDRESS($B93+1,U$38,1,1,"Confirmed Day Zero"))=0,#N/A,INDIRECT(ADDRESS($B93+1,U$38,1,1,"Confirmed Day Zero")))</f>
        <v>543</v>
      </c>
      <c r="V93" cm="1">
        <f t="array" aca="1" ref="V93" ca="1">IF(INDIRECT(ADDRESS($B93+1,V$38,1,1,"Confirmed Day Zero"))=0,#N/A,INDIRECT(ADDRESS($B93+1,V$38,1,1,"Confirmed Day Zero")))</f>
        <v>575</v>
      </c>
      <c r="W93" cm="1">
        <f t="array" aca="1" ref="W93" ca="1">IF(INDIRECT(ADDRESS($B93+1,W$38,1,1,"Confirmed Day Zero"))=0,#N/A,INDIRECT(ADDRESS($B93+1,W$38,1,1,"Confirmed Day Zero")))</f>
        <v>605</v>
      </c>
      <c r="X93" cm="1">
        <f t="array" aca="1" ref="X93" ca="1">IF(INDIRECT(ADDRESS($B93+1,X$38,1,1,"Confirmed Day Zero"))=0,#N/A,INDIRECT(ADDRESS($B93+1,X$38,1,1,"Confirmed Day Zero")))</f>
        <v>628</v>
      </c>
      <c r="Y93" cm="1">
        <f t="array" aca="1" ref="Y93" ca="1">IF(INDIRECT(ADDRESS($B93+1,Y$38,1,1,"Confirmed Day Zero"))=0,#N/A,INDIRECT(ADDRESS($B93+1,Y$38,1,1,"Confirmed Day Zero")))</f>
        <v>679</v>
      </c>
      <c r="Z93" cm="1">
        <f t="array" aca="1" ref="Z93" ca="1">IF(INDIRECT(ADDRESS($B93+1,Z$38,1,1,"Confirmed Day Zero"))=0,#N/A,INDIRECT(ADDRESS($B93+1,Z$38,1,1,"Confirmed Day Zero")))</f>
        <v>711</v>
      </c>
      <c r="AA93" cm="1">
        <f t="array" aca="1" ref="AA93" ca="1">IF(INDIRECT(ADDRESS($B93+1,AA$38,1,1,"Confirmed Day Zero"))=0,#N/A,INDIRECT(ADDRESS($B93+1,AA$38,1,1,"Confirmed Day Zero")))</f>
        <v>727</v>
      </c>
      <c r="AB93" cm="1">
        <f t="array" aca="1" ref="AB93" ca="1">IF(INDIRECT(ADDRESS($B93+1,AB$38,1,1,"Confirmed Day Zero"))=0,#N/A,INDIRECT(ADDRESS($B93+1,AB$38,1,1,"Confirmed Day Zero")))</f>
        <v>748</v>
      </c>
      <c r="AC93" cm="1">
        <f t="array" aca="1" ref="AC93" ca="1">IF(INDIRECT(ADDRESS($B93+1,AC$38,1,1,"Confirmed Day Zero"))=0,#N/A,INDIRECT(ADDRESS($B93+1,AC$38,1,1,"Confirmed Day Zero")))</f>
        <v>752</v>
      </c>
      <c r="AD93" cm="1">
        <f t="array" aca="1" ref="AD93" ca="1">IF(INDIRECT(ADDRESS($B93+1,AD$38,1,1,"Confirmed Day Zero"))=0,#N/A,INDIRECT(ADDRESS($B93+1,AD$38,1,1,"Confirmed Day Zero")))</f>
        <v>759</v>
      </c>
      <c r="AE93" cm="1">
        <f t="array" aca="1" ref="AE93" ca="1">IF(INDIRECT(ADDRESS($B93+1,AE$38,1,1,"Confirmed Day Zero"))=0,#N/A,INDIRECT(ADDRESS($B93+1,AE$38,1,1,"Confirmed Day Zero")))</f>
        <v>768</v>
      </c>
      <c r="AF93" cm="1">
        <f t="array" aca="1" ref="AF93" ca="1">IF(INDIRECT(ADDRESS($B93+1,AF$38,1,1,"Confirmed Day Zero"))=0,#N/A,INDIRECT(ADDRESS($B93+1,AF$38,1,1,"Confirmed Day Zero")))</f>
        <v>779</v>
      </c>
      <c r="AG93" t="e" cm="1">
        <f t="array" aca="1" ref="AG93" ca="1">IF(INDIRECT(ADDRESS($B93+1,AG$38,1,1,"Confirmed Day Zero"))=0,#N/A,INDIRECT(ADDRESS($B93+1,AG$38,1,1,"Confirmed Day Zero")))</f>
        <v>#N/A</v>
      </c>
      <c r="AH93" t="e" cm="1">
        <f t="array" aca="1" ref="AH93" ca="1">IF(INDIRECT(ADDRESS($B93+1,AH$38,1,1,"Confirmed Day Zero"))=0,#N/A,INDIRECT(ADDRESS($B93+1,AH$38,1,1,"Confirmed Day Zero")))</f>
        <v>#N/A</v>
      </c>
      <c r="AI93" t="e" cm="1">
        <f t="array" aca="1" ref="AI93" ca="1">IF(INDIRECT(ADDRESS($B93+1,AI$38,1,1,"Confirmed Day Zero"))=0,#N/A,INDIRECT(ADDRESS($B93+1,AI$38,1,1,"Confirmed Day Zero")))</f>
        <v>#N/A</v>
      </c>
      <c r="AJ93" t="e" cm="1">
        <f t="array" aca="1" ref="AJ93" ca="1">IF(INDIRECT(ADDRESS($B93+1,AJ$38,1,1,"Confirmed Day Zero"))=0,#N/A,INDIRECT(ADDRESS($B93+1,AJ$38,1,1,"Confirmed Day Zero")))</f>
        <v>#N/A</v>
      </c>
      <c r="AK93" t="e" cm="1">
        <f t="array" aca="1" ref="AK93" ca="1">IF(INDIRECT(ADDRESS($B93+1,AK$38,1,1,"Confirmed Day Zero"))=0,#N/A,INDIRECT(ADDRESS($B93+1,AK$38,1,1,"Confirmed Day Zero")))</f>
        <v>#N/A</v>
      </c>
      <c r="AL93" t="e" cm="1">
        <f t="array" aca="1" ref="AL93" ca="1">IF(INDIRECT(ADDRESS($B93+1,AL$38,1,1,"Confirmed Day Zero"))=0,#N/A,INDIRECT(ADDRESS($B93+1,AL$38,1,1,"Confirmed Day Zero")))</f>
        <v>#N/A</v>
      </c>
      <c r="AM93" t="e" cm="1">
        <f t="array" aca="1" ref="AM93" ca="1">IF(INDIRECT(ADDRESS($B93+1,AM$38,1,1,"Confirmed Day Zero"))=0,#N/A,INDIRECT(ADDRESS($B93+1,AM$38,1,1,"Confirmed Day Zero")))</f>
        <v>#N/A</v>
      </c>
      <c r="AN93" t="e" cm="1">
        <f t="array" aca="1" ref="AN93" ca="1">IF(INDIRECT(ADDRESS($B93+1,AN$38,1,1,"Confirmed Day Zero"))=0,#N/A,INDIRECT(ADDRESS($B93+1,AN$38,1,1,"Confirmed Day Zero")))</f>
        <v>#N/A</v>
      </c>
      <c r="AO93" t="e" cm="1">
        <f t="array" aca="1" ref="AO93" ca="1">IF(INDIRECT(ADDRESS($B93+1,AO$38,1,1,"Confirmed Day Zero"))=0,#N/A,INDIRECT(ADDRESS($B93+1,AO$38,1,1,"Confirmed Day Zero")))</f>
        <v>#N/A</v>
      </c>
      <c r="AP93" t="e" cm="1">
        <f t="array" aca="1" ref="AP93" ca="1">IF(INDIRECT(ADDRESS($B93+1,AP$38,1,1,"Confirmed Day Zero"))=0,#N/A,INDIRECT(ADDRESS($B93+1,AP$38,1,1,"Confirmed Day Zero")))</f>
        <v>#N/A</v>
      </c>
      <c r="AQ93" t="e" cm="1">
        <f t="array" aca="1" ref="AQ93" ca="1">IF(INDIRECT(ADDRESS($B93+1,AQ$38,1,1,"Confirmed Day Zero"))=0,#N/A,INDIRECT(ADDRESS($B93+1,AQ$38,1,1,"Confirmed Day Zero")))</f>
        <v>#N/A</v>
      </c>
      <c r="AR93" t="e" cm="1">
        <f t="array" aca="1" ref="AR93" ca="1">IF(INDIRECT(ADDRESS($B93+1,AR$38,1,1,"Confirmed Day Zero"))=0,#N/A,INDIRECT(ADDRESS($B93+1,AR$38,1,1,"Confirmed Day Zero")))</f>
        <v>#N/A</v>
      </c>
      <c r="AS93" t="e" cm="1">
        <f t="array" aca="1" ref="AS93" ca="1">IF(INDIRECT(ADDRESS($B93+1,AS$38,1,1,"Confirmed Day Zero"))=0,#N/A,INDIRECT(ADDRESS($B93+1,AS$38,1,1,"Confirmed Day Zero")))</f>
        <v>#N/A</v>
      </c>
      <c r="AT93" t="e" cm="1">
        <f t="array" aca="1" ref="AT93" ca="1">IF(INDIRECT(ADDRESS($B93+1,AT$38,1,1,"Confirmed Day Zero"))=0,#N/A,INDIRECT(ADDRESS($B93+1,AT$38,1,1,"Confirmed Day Zero")))</f>
        <v>#N/A</v>
      </c>
      <c r="AU93" t="e" cm="1">
        <f t="array" aca="1" ref="AU93" ca="1">IF(INDIRECT(ADDRESS($B93+1,AU$38,1,1,"Confirmed Day Zero"))=0,#N/A,INDIRECT(ADDRESS($B93+1,AU$38,1,1,"Confirmed Day Zero")))</f>
        <v>#N/A</v>
      </c>
      <c r="AV93" t="e" cm="1">
        <f t="array" aca="1" ref="AV93" ca="1">IF(INDIRECT(ADDRESS($B93+1,AV$38,1,1,"Confirmed Day Zero"))=0,#N/A,INDIRECT(ADDRESS($B93+1,AV$38,1,1,"Confirmed Day Zero")))</f>
        <v>#N/A</v>
      </c>
      <c r="AW93" t="e" cm="1">
        <f t="array" aca="1" ref="AW93" ca="1">IF(INDIRECT(ADDRESS($B93+1,AW$38,1,1,"Confirmed Day Zero"))=0,#N/A,INDIRECT(ADDRESS($B93+1,AW$38,1,1,"Confirmed Day Zero")))</f>
        <v>#N/A</v>
      </c>
      <c r="AX93" t="e" cm="1">
        <f t="array" aca="1" ref="AX93" ca="1">IF(INDIRECT(ADDRESS($B93+1,AX$38,1,1,"Confirmed Day Zero"))=0,#N/A,INDIRECT(ADDRESS($B93+1,AX$38,1,1,"Confirmed Day Zero")))</f>
        <v>#N/A</v>
      </c>
      <c r="AY93" t="e" cm="1">
        <f t="array" aca="1" ref="AY93" ca="1">IF(INDIRECT(ADDRESS($B93+1,AY$38,1,1,"Confirmed Day Zero"))=0,#N/A,INDIRECT(ADDRESS($B93+1,AY$38,1,1,"Confirmed Day Zero")))</f>
        <v>#N/A</v>
      </c>
      <c r="AZ93" t="e" cm="1">
        <f t="array" aca="1" ref="AZ93" ca="1">IF(INDIRECT(ADDRESS($B93+1,AZ$38,1,1,"Confirmed Day Zero"))=0,#N/A,INDIRECT(ADDRESS($B93+1,AZ$38,1,1,"Confirmed Day Zero")))</f>
        <v>#N/A</v>
      </c>
      <c r="BA93" t="e" cm="1">
        <f t="array" aca="1" ref="BA93" ca="1">IF(INDIRECT(ADDRESS($B93+1,BA$38,1,1,"Confirmed Day Zero"))=0,#N/A,INDIRECT(ADDRESS($B93+1,BA$38,1,1,"Confirmed Day Zero")))</f>
        <v>#N/A</v>
      </c>
      <c r="BB93" t="e" cm="1">
        <f t="array" aca="1" ref="BB93" ca="1">IF(INDIRECT(ADDRESS($B93+1,BB$38,1,1,"Confirmed Day Zero"))=0,#N/A,INDIRECT(ADDRESS($B93+1,BB$38,1,1,"Confirmed Day Zero")))</f>
        <v>#N/A</v>
      </c>
      <c r="BC93" t="e" cm="1">
        <f t="array" aca="1" ref="BC93" ca="1">IF(INDIRECT(ADDRESS($B93+1,BC$38,1,1,"Confirmed Day Zero"))=0,#N/A,INDIRECT(ADDRESS($B93+1,BC$38,1,1,"Confirmed Day Zero")))</f>
        <v>#N/A</v>
      </c>
      <c r="BD93" t="e" cm="1">
        <f t="array" aca="1" ref="BD93" ca="1">IF(INDIRECT(ADDRESS($B93+1,BD$38,1,1,"Confirmed Day Zero"))=0,#N/A,INDIRECT(ADDRESS($B93+1,BD$38,1,1,"Confirmed Day Zero")))</f>
        <v>#N/A</v>
      </c>
      <c r="BE93" t="e" cm="1">
        <f t="array" aca="1" ref="BE93" ca="1">IF(INDIRECT(ADDRESS($B93+1,BE$38,1,1,"Confirmed Day Zero"))=0,#N/A,INDIRECT(ADDRESS($B93+1,BE$38,1,1,"Confirmed Day Zero")))</f>
        <v>#N/A</v>
      </c>
      <c r="BF93" t="e" cm="1">
        <f t="array" aca="1" ref="BF93" ca="1">IF(INDIRECT(ADDRESS($B93+1,BF$38,1,1,"Confirmed Day Zero"))=0,#N/A,INDIRECT(ADDRESS($B93+1,BF$38,1,1,"Confirmed Day Zero")))</f>
        <v>#N/A</v>
      </c>
      <c r="BG93" t="e" cm="1">
        <f t="array" aca="1" ref="BG93" ca="1">IF(INDIRECT(ADDRESS($B93+1,BG$38,1,1,"Confirmed Day Zero"))=0,#N/A,INDIRECT(ADDRESS($B93+1,BG$38,1,1,"Confirmed Day Zero")))</f>
        <v>#N/A</v>
      </c>
      <c r="BH93" t="e" cm="1">
        <f t="array" aca="1" ref="BH93" ca="1">IF(INDIRECT(ADDRESS($B93+1,BH$38,1,1,"Confirmed Day Zero"))=0,#N/A,INDIRECT(ADDRESS($B93+1,BH$38,1,1,"Confirmed Day Zero")))</f>
        <v>#N/A</v>
      </c>
      <c r="BI93" t="e" cm="1">
        <f t="array" aca="1" ref="BI93" ca="1">IF(INDIRECT(ADDRESS($B93+1,BI$38,1,1,"Confirmed Day Zero"))=0,#N/A,INDIRECT(ADDRESS($B93+1,BI$38,1,1,"Confirmed Day Zero")))</f>
        <v>#N/A</v>
      </c>
      <c r="BJ93" t="e" cm="1">
        <f t="array" aca="1" ref="BJ93" ca="1">IF(INDIRECT(ADDRESS($B93+1,BJ$38,1,1,"Confirmed Day Zero"))=0,#N/A,INDIRECT(ADDRESS($B93+1,BJ$38,1,1,"Confirmed Day Zero")))</f>
        <v>#N/A</v>
      </c>
      <c r="BK93" t="e" cm="1">
        <f t="array" aca="1" ref="BK93" ca="1">IF(INDIRECT(ADDRESS($B93+1,BK$38,1,1,"Confirmed Day Zero"))=0,#N/A,INDIRECT(ADDRESS($B93+1,BK$38,1,1,"Confirmed Day Zero")))</f>
        <v>#N/A</v>
      </c>
      <c r="BL93" t="e" cm="1">
        <f t="array" aca="1" ref="BL93" ca="1">IF(INDIRECT(ADDRESS($B93+1,BL$38,1,1,"Confirmed Day Zero"))=0,#N/A,INDIRECT(ADDRESS($B93+1,BL$38,1,1,"Confirmed Day Zero")))</f>
        <v>#N/A</v>
      </c>
      <c r="BM93" t="e" cm="1">
        <f t="array" aca="1" ref="BM93" ca="1">IF(INDIRECT(ADDRESS($B93+1,BM$38,1,1,"Confirmed Day Zero"))=0,#N/A,INDIRECT(ADDRESS($B93+1,BM$38,1,1,"Confirmed Day Zero")))</f>
        <v>#N/A</v>
      </c>
      <c r="BN93" t="e" cm="1">
        <f t="array" aca="1" ref="BN93" ca="1">IF(INDIRECT(ADDRESS($B93+1,BN$38,1,1,"Confirmed Day Zero"))=0,#N/A,INDIRECT(ADDRESS($B93+1,BN$38,1,1,"Confirmed Day Zero")))</f>
        <v>#N/A</v>
      </c>
      <c r="BO93" t="e" cm="1">
        <f t="array" aca="1" ref="BO93" ca="1">IF(INDIRECT(ADDRESS($B93+1,BO$38,1,1,"Confirmed Day Zero"))=0,#N/A,INDIRECT(ADDRESS($B93+1,BO$38,1,1,"Confirmed Day Zero")))</f>
        <v>#N/A</v>
      </c>
      <c r="BP93" t="e" cm="1">
        <f t="array" aca="1" ref="BP93" ca="1">IF(INDIRECT(ADDRESS($B93+1,BP$38,1,1,"Confirmed Day Zero"))=0,#N/A,INDIRECT(ADDRESS($B93+1,BP$38,1,1,"Confirmed Day Zero")))</f>
        <v>#N/A</v>
      </c>
      <c r="BQ93" t="e" cm="1">
        <f t="array" aca="1" ref="BQ93" ca="1">IF(INDIRECT(ADDRESS($B93+1,BQ$38,1,1,"Confirmed Day Zero"))=0,#N/A,INDIRECT(ADDRESS($B93+1,BQ$38,1,1,"Confirmed Day Zero")))</f>
        <v>#N/A</v>
      </c>
      <c r="BR93" t="e" cm="1">
        <f t="array" aca="1" ref="BR93" ca="1">IF(INDIRECT(ADDRESS($B93+1,BR$38,1,1,"Confirmed Day Zero"))=0,#N/A,INDIRECT(ADDRESS($B93+1,BR$38,1,1,"Confirmed Day Zero")))</f>
        <v>#N/A</v>
      </c>
      <c r="BS93" t="e" cm="1">
        <f t="array" aca="1" ref="BS93" ca="1">IF(INDIRECT(ADDRESS($B93+1,BS$38,1,1,"Confirmed Day Zero"))=0,#N/A,INDIRECT(ADDRESS($B93+1,BS$38,1,1,"Confirmed Day Zero")))</f>
        <v>#N/A</v>
      </c>
      <c r="BT93" t="e" cm="1">
        <f t="array" aca="1" ref="BT93" ca="1">IF(INDIRECT(ADDRESS($B93+1,BT$38,1,1,"Confirmed Day Zero"))=0,#N/A,INDIRECT(ADDRESS($B93+1,BT$38,1,1,"Confirmed Day Zero")))</f>
        <v>#N/A</v>
      </c>
      <c r="BU93" t="e" cm="1">
        <f t="array" aca="1" ref="BU93" ca="1">IF(INDIRECT(ADDRESS($B93+1,BU$38,1,1,"Confirmed Day Zero"))=0,#N/A,INDIRECT(ADDRESS($B93+1,BU$38,1,1,"Confirmed Day Zero")))</f>
        <v>#N/A</v>
      </c>
      <c r="BV93" t="e" cm="1">
        <f t="array" aca="1" ref="BV93" ca="1">IF(INDIRECT(ADDRESS($B93+1,BV$38,1,1,"Confirmed Day Zero"))=0,#N/A,INDIRECT(ADDRESS($B93+1,BV$38,1,1,"Confirmed Day Zero")))</f>
        <v>#N/A</v>
      </c>
      <c r="BW93" t="e" cm="1">
        <f t="array" aca="1" ref="BW93" ca="1">IF(INDIRECT(ADDRESS($B93+1,BW$38,1,1,"Confirmed Day Zero"))=0,#N/A,INDIRECT(ADDRESS($B93+1,BW$38,1,1,"Confirmed Day Zero")))</f>
        <v>#N/A</v>
      </c>
      <c r="BX93" t="e" cm="1">
        <f t="array" aca="1" ref="BX93" ca="1">IF(INDIRECT(ADDRESS($B93+1,BX$38,1,1,"Confirmed Day Zero"))=0,#N/A,INDIRECT(ADDRESS($B93+1,BX$38,1,1,"Confirmed Day Zero")))</f>
        <v>#N/A</v>
      </c>
      <c r="BY93" t="e" cm="1">
        <f t="array" aca="1" ref="BY93" ca="1">IF(INDIRECT(ADDRESS($B93+1,BY$38,1,1,"Confirmed Day Zero"))=0,#N/A,INDIRECT(ADDRESS($B93+1,BY$38,1,1,"Confirmed Day Zero")))</f>
        <v>#N/A</v>
      </c>
      <c r="BZ93" t="e" cm="1">
        <f t="array" aca="1" ref="BZ93" ca="1">IF(INDIRECT(ADDRESS($B93+1,BZ$38,1,1,"Confirmed Day Zero"))=0,#N/A,INDIRECT(ADDRESS($B93+1,BZ$38,1,1,"Confirmed Day Zero")))</f>
        <v>#N/A</v>
      </c>
      <c r="CA93" t="e" cm="1">
        <f t="array" aca="1" ref="CA93" ca="1">IF(INDIRECT(ADDRESS($B93+1,CA$38,1,1,"Confirmed Day Zero"))=0,#N/A,INDIRECT(ADDRESS($B93+1,CA$38,1,1,"Confirmed Day Zero")))</f>
        <v>#N/A</v>
      </c>
      <c r="CB93" t="e" cm="1">
        <f t="array" aca="1" ref="CB93" ca="1">IF(INDIRECT(ADDRESS($B93+1,CB$38,1,1,"Confirmed Day Zero"))=0,#N/A,INDIRECT(ADDRESS($B93+1,CB$38,1,1,"Confirmed Day Zero")))</f>
        <v>#N/A</v>
      </c>
      <c r="CC93" t="e" cm="1">
        <f t="array" aca="1" ref="CC93" ca="1">IF(INDIRECT(ADDRESS($B93+1,CC$38,1,1,"Confirmed Day Zero"))=0,#N/A,INDIRECT(ADDRESS($B93+1,CC$38,1,1,"Confirmed Day Zero")))</f>
        <v>#N/A</v>
      </c>
      <c r="CD93" t="e" cm="1">
        <f t="array" aca="1" ref="CD93" ca="1">IF(INDIRECT(ADDRESS($B93+1,CD$38,1,1,"Confirmed Day Zero"))=0,#N/A,INDIRECT(ADDRESS($B93+1,CD$38,1,1,"Confirmed Day Zero")))</f>
        <v>#N/A</v>
      </c>
      <c r="CE93" t="e" cm="1">
        <f t="array" aca="1" ref="CE93" ca="1">IF(INDIRECT(ADDRESS($B93+1,CE$38,1,1,"Confirmed Day Zero"))=0,#N/A,INDIRECT(ADDRESS($B93+1,CE$38,1,1,"Confirmed Day Zero")))</f>
        <v>#N/A</v>
      </c>
      <c r="CF93" t="e" cm="1">
        <f t="array" aca="1" ref="CF93" ca="1">IF(INDIRECT(ADDRESS($B93+1,CF$38,1,1,"Confirmed Day Zero"))=0,#N/A,INDIRECT(ADDRESS($B93+1,CF$38,1,1,"Confirmed Day Zero")))</f>
        <v>#N/A</v>
      </c>
      <c r="CG93" t="e" cm="1">
        <f t="array" aca="1" ref="CG93" ca="1">IF(INDIRECT(ADDRESS($B93+1,CG$38,1,1,"Confirmed Day Zero"))=0,#N/A,INDIRECT(ADDRESS($B93+1,CG$38,1,1,"Confirmed Day Zero")))</f>
        <v>#N/A</v>
      </c>
      <c r="CH93" t="e" cm="1">
        <f t="array" aca="1" ref="CH93" ca="1">IF(INDIRECT(ADDRESS($B93+1,CH$38,1,1,"Confirmed Day Zero"))=0,#N/A,INDIRECT(ADDRESS($B93+1,CH$38,1,1,"Confirmed Day Zero")))</f>
        <v>#N/A</v>
      </c>
      <c r="CI93" t="e" cm="1">
        <f t="array" aca="1" ref="CI93" ca="1">IF(INDIRECT(ADDRESS($B93+1,CI$38,1,1,"Confirmed Day Zero"))=0,#N/A,INDIRECT(ADDRESS($B93+1,CI$38,1,1,"Confirmed Day Zero")))</f>
        <v>#N/A</v>
      </c>
      <c r="CJ93" t="e" cm="1">
        <f t="array" aca="1" ref="CJ93" ca="1">IF(INDIRECT(ADDRESS($B93+1,CJ$38,1,1,"Confirmed Day Zero"))=0,#N/A,INDIRECT(ADDRESS($B93+1,CJ$38,1,1,"Confirmed Day Zero")))</f>
        <v>#N/A</v>
      </c>
      <c r="CK93" t="e" cm="1">
        <f t="array" aca="1" ref="CK93" ca="1">IF(INDIRECT(ADDRESS($B93+1,CK$38,1,1,"Confirmed Day Zero"))=0,#N/A,INDIRECT(ADDRESS($B93+1,CK$38,1,1,"Confirmed Day Zero")))</f>
        <v>#N/A</v>
      </c>
      <c r="CL93" t="e" cm="1">
        <f t="array" aca="1" ref="CL93" ca="1">IF(INDIRECT(ADDRESS($B93+1,CL$38,1,1,"Confirmed Day Zero"))=0,#N/A,INDIRECT(ADDRESS($B93+1,CL$38,1,1,"Confirmed Day Zero")))</f>
        <v>#N/A</v>
      </c>
      <c r="CM93" t="e" cm="1">
        <f t="array" aca="1" ref="CM93" ca="1">IF(INDIRECT(ADDRESS($B93+1,CM$38,1,1,"Confirmed Day Zero"))=0,#N/A,INDIRECT(ADDRESS($B93+1,CM$38,1,1,"Confirmed Day Zero")))</f>
        <v>#N/A</v>
      </c>
      <c r="CN93" t="e" cm="1">
        <f t="array" aca="1" ref="CN93" ca="1">IF(INDIRECT(ADDRESS($B93+1,CN$38,1,1,"Confirmed Day Zero"))=0,#N/A,INDIRECT(ADDRESS($B93+1,CN$38,1,1,"Confirmed Day Zero")))</f>
        <v>#N/A</v>
      </c>
      <c r="CO93" t="e" cm="1">
        <f t="array" aca="1" ref="CO93" ca="1">IF(INDIRECT(ADDRESS($B93+1,CO$38,1,1,"Confirmed Day Zero"))=0,#N/A,INDIRECT(ADDRESS($B93+1,CO$38,1,1,"Confirmed Day Zero")))</f>
        <v>#N/A</v>
      </c>
      <c r="CP93" t="e" cm="1">
        <f t="array" aca="1" ref="CP93" ca="1">IF(INDIRECT(ADDRESS($B93+1,CP$38,1,1,"Confirmed Day Zero"))=0,#N/A,INDIRECT(ADDRESS($B93+1,CP$38,1,1,"Confirmed Day Zero")))</f>
        <v>#N/A</v>
      </c>
      <c r="CQ93" t="e" cm="1">
        <f t="array" aca="1" ref="CQ93" ca="1">IF(INDIRECT(ADDRESS($B93+1,CQ$38,1,1,"Confirmed Day Zero"))=0,#N/A,INDIRECT(ADDRESS($B93+1,CQ$38,1,1,"Confirmed Day Zero")))</f>
        <v>#N/A</v>
      </c>
      <c r="CR93" t="e" cm="1">
        <f t="array" aca="1" ref="CR93" ca="1">IF(INDIRECT(ADDRESS($B93+1,CR$38,1,1,"Confirmed Day Zero"))=0,#N/A,INDIRECT(ADDRESS($B93+1,CR$38,1,1,"Confirmed Day Zero")))</f>
        <v>#N/A</v>
      </c>
    </row>
    <row r="94" spans="2:96" x14ac:dyDescent="0.25">
      <c r="B94" s="12">
        <f t="shared" si="52"/>
        <v>52</v>
      </c>
      <c r="C94" t="str" cm="1">
        <f t="array" aca="1" ref="C94" ca="1">INDIRECT(ADDRESS($B94+1,1,1,1,"Confirmed Day Zero"))</f>
        <v>US Virgin Islands</v>
      </c>
      <c r="D94" s="1" cm="1">
        <f t="array" aca="1" ref="D94" ca="1">IF(INDIRECT(ADDRESS($B94+1,D$38,1,1,"Confirmed Day Zero"))=0,#N/A,INDIRECT(ADDRESS($B94+1,D$38,1,1,"Confirmed Day Zero")))</f>
        <v>104425</v>
      </c>
      <c r="E94" t="e" cm="1">
        <f t="array" aca="1" ref="E94" ca="1">IF(INDIRECT(ADDRESS($B94+1,E$38,1,1,"Confirmed Day Zero"))=0,#N/A,INDIRECT(ADDRESS($B94+1,E$38,1,1,"Confirmed Day Zero")))</f>
        <v>#N/A</v>
      </c>
      <c r="F94" t="e" cm="1">
        <f t="array" aca="1" ref="F94" ca="1">IF(INDIRECT(ADDRESS($B94+1,F$38,1,1,"Confirmed Day Zero"))=0,#N/A,INDIRECT(ADDRESS($B94+1,F$38,1,1,"Confirmed Day Zero")))</f>
        <v>#N/A</v>
      </c>
      <c r="G94" t="e" cm="1">
        <f t="array" aca="1" ref="G94" ca="1">IF(INDIRECT(ADDRESS($B94+1,G$38,1,1,"Confirmed Day Zero"))=0,#N/A,INDIRECT(ADDRESS($B94+1,G$38,1,1,"Confirmed Day Zero")))</f>
        <v>#N/A</v>
      </c>
      <c r="H94" t="e" cm="1">
        <f t="array" aca="1" ref="H94" ca="1">IF(INDIRECT(ADDRESS($B94+1,H$38,1,1,"Confirmed Day Zero"))=0,#N/A,INDIRECT(ADDRESS($B94+1,H$38,1,1,"Confirmed Day Zero")))</f>
        <v>#N/A</v>
      </c>
      <c r="I94" t="e" cm="1">
        <f t="array" aca="1" ref="I94" ca="1">IF(INDIRECT(ADDRESS($B94+1,I$38,1,1,"Confirmed Day Zero"))=0,#N/A,INDIRECT(ADDRESS($B94+1,I$38,1,1,"Confirmed Day Zero")))</f>
        <v>#N/A</v>
      </c>
      <c r="J94" t="e" cm="1">
        <f t="array" aca="1" ref="J94" ca="1">IF(INDIRECT(ADDRESS($B94+1,J$38,1,1,"Confirmed Day Zero"))=0,#N/A,INDIRECT(ADDRESS($B94+1,J$38,1,1,"Confirmed Day Zero")))</f>
        <v>#N/A</v>
      </c>
      <c r="K94" t="e" cm="1">
        <f t="array" aca="1" ref="K94" ca="1">IF(INDIRECT(ADDRESS($B94+1,K$38,1,1,"Confirmed Day Zero"))=0,#N/A,INDIRECT(ADDRESS($B94+1,K$38,1,1,"Confirmed Day Zero")))</f>
        <v>#N/A</v>
      </c>
      <c r="L94" t="e" cm="1">
        <f t="array" aca="1" ref="L94" ca="1">IF(INDIRECT(ADDRESS($B94+1,L$38,1,1,"Confirmed Day Zero"))=0,#N/A,INDIRECT(ADDRESS($B94+1,L$38,1,1,"Confirmed Day Zero")))</f>
        <v>#N/A</v>
      </c>
      <c r="M94" t="e" cm="1">
        <f t="array" aca="1" ref="M94" ca="1">IF(INDIRECT(ADDRESS($B94+1,M$38,1,1,"Confirmed Day Zero"))=0,#N/A,INDIRECT(ADDRESS($B94+1,M$38,1,1,"Confirmed Day Zero")))</f>
        <v>#N/A</v>
      </c>
      <c r="N94" t="e" cm="1">
        <f t="array" aca="1" ref="N94" ca="1">IF(INDIRECT(ADDRESS($B94+1,N$38,1,1,"Confirmed Day Zero"))=0,#N/A,INDIRECT(ADDRESS($B94+1,N$38,1,1,"Confirmed Day Zero")))</f>
        <v>#N/A</v>
      </c>
      <c r="O94" t="e" cm="1">
        <f t="array" aca="1" ref="O94" ca="1">IF(INDIRECT(ADDRESS($B94+1,O$38,1,1,"Confirmed Day Zero"))=0,#N/A,INDIRECT(ADDRESS($B94+1,O$38,1,1,"Confirmed Day Zero")))</f>
        <v>#N/A</v>
      </c>
      <c r="P94" t="e" cm="1">
        <f t="array" aca="1" ref="P94" ca="1">IF(INDIRECT(ADDRESS($B94+1,P$38,1,1,"Confirmed Day Zero"))=0,#N/A,INDIRECT(ADDRESS($B94+1,P$38,1,1,"Confirmed Day Zero")))</f>
        <v>#N/A</v>
      </c>
      <c r="Q94" t="e" cm="1">
        <f t="array" aca="1" ref="Q94" ca="1">IF(INDIRECT(ADDRESS($B94+1,Q$38,1,1,"Confirmed Day Zero"))=0,#N/A,INDIRECT(ADDRESS($B94+1,Q$38,1,1,"Confirmed Day Zero")))</f>
        <v>#N/A</v>
      </c>
      <c r="R94" t="e" cm="1">
        <f t="array" aca="1" ref="R94" ca="1">IF(INDIRECT(ADDRESS($B94+1,R$38,1,1,"Confirmed Day Zero"))=0,#N/A,INDIRECT(ADDRESS($B94+1,R$38,1,1,"Confirmed Day Zero")))</f>
        <v>#N/A</v>
      </c>
      <c r="S94" t="e" cm="1">
        <f t="array" aca="1" ref="S94" ca="1">IF(INDIRECT(ADDRESS($B94+1,S$38,1,1,"Confirmed Day Zero"))=0,#N/A,INDIRECT(ADDRESS($B94+1,S$38,1,1,"Confirmed Day Zero")))</f>
        <v>#N/A</v>
      </c>
      <c r="T94" t="e" cm="1">
        <f t="array" aca="1" ref="T94" ca="1">IF(INDIRECT(ADDRESS($B94+1,T$38,1,1,"Confirmed Day Zero"))=0,#N/A,INDIRECT(ADDRESS($B94+1,T$38,1,1,"Confirmed Day Zero")))</f>
        <v>#N/A</v>
      </c>
      <c r="U94" t="e" cm="1">
        <f t="array" aca="1" ref="U94" ca="1">IF(INDIRECT(ADDRESS($B94+1,U$38,1,1,"Confirmed Day Zero"))=0,#N/A,INDIRECT(ADDRESS($B94+1,U$38,1,1,"Confirmed Day Zero")))</f>
        <v>#N/A</v>
      </c>
      <c r="V94" t="e" cm="1">
        <f t="array" aca="1" ref="V94" ca="1">IF(INDIRECT(ADDRESS($B94+1,V$38,1,1,"Confirmed Day Zero"))=0,#N/A,INDIRECT(ADDRESS($B94+1,V$38,1,1,"Confirmed Day Zero")))</f>
        <v>#N/A</v>
      </c>
      <c r="W94" t="e" cm="1">
        <f t="array" aca="1" ref="W94" ca="1">IF(INDIRECT(ADDRESS($B94+1,W$38,1,1,"Confirmed Day Zero"))=0,#N/A,INDIRECT(ADDRESS($B94+1,W$38,1,1,"Confirmed Day Zero")))</f>
        <v>#N/A</v>
      </c>
      <c r="X94" t="e" cm="1">
        <f t="array" aca="1" ref="X94" ca="1">IF(INDIRECT(ADDRESS($B94+1,X$38,1,1,"Confirmed Day Zero"))=0,#N/A,INDIRECT(ADDRESS($B94+1,X$38,1,1,"Confirmed Day Zero")))</f>
        <v>#N/A</v>
      </c>
      <c r="Y94" t="e" cm="1">
        <f t="array" aca="1" ref="Y94" ca="1">IF(INDIRECT(ADDRESS($B94+1,Y$38,1,1,"Confirmed Day Zero"))=0,#N/A,INDIRECT(ADDRESS($B94+1,Y$38,1,1,"Confirmed Day Zero")))</f>
        <v>#N/A</v>
      </c>
      <c r="Z94" t="e" cm="1">
        <f t="array" aca="1" ref="Z94" ca="1">IF(INDIRECT(ADDRESS($B94+1,Z$38,1,1,"Confirmed Day Zero"))=0,#N/A,INDIRECT(ADDRESS($B94+1,Z$38,1,1,"Confirmed Day Zero")))</f>
        <v>#N/A</v>
      </c>
      <c r="AA94" t="e" cm="1">
        <f t="array" aca="1" ref="AA94" ca="1">IF(INDIRECT(ADDRESS($B94+1,AA$38,1,1,"Confirmed Day Zero"))=0,#N/A,INDIRECT(ADDRESS($B94+1,AA$38,1,1,"Confirmed Day Zero")))</f>
        <v>#N/A</v>
      </c>
      <c r="AB94" t="e" cm="1">
        <f t="array" aca="1" ref="AB94" ca="1">IF(INDIRECT(ADDRESS($B94+1,AB$38,1,1,"Confirmed Day Zero"))=0,#N/A,INDIRECT(ADDRESS($B94+1,AB$38,1,1,"Confirmed Day Zero")))</f>
        <v>#N/A</v>
      </c>
      <c r="AC94" t="e" cm="1">
        <f t="array" aca="1" ref="AC94" ca="1">IF(INDIRECT(ADDRESS($B94+1,AC$38,1,1,"Confirmed Day Zero"))=0,#N/A,INDIRECT(ADDRESS($B94+1,AC$38,1,1,"Confirmed Day Zero")))</f>
        <v>#N/A</v>
      </c>
      <c r="AD94" t="e" cm="1">
        <f t="array" aca="1" ref="AD94" ca="1">IF(INDIRECT(ADDRESS($B94+1,AD$38,1,1,"Confirmed Day Zero"))=0,#N/A,INDIRECT(ADDRESS($B94+1,AD$38,1,1,"Confirmed Day Zero")))</f>
        <v>#N/A</v>
      </c>
      <c r="AE94" t="e" cm="1">
        <f t="array" aca="1" ref="AE94" ca="1">IF(INDIRECT(ADDRESS($B94+1,AE$38,1,1,"Confirmed Day Zero"))=0,#N/A,INDIRECT(ADDRESS($B94+1,AE$38,1,1,"Confirmed Day Zero")))</f>
        <v>#N/A</v>
      </c>
      <c r="AF94" t="e" cm="1">
        <f t="array" aca="1" ref="AF94" ca="1">IF(INDIRECT(ADDRESS($B94+1,AF$38,1,1,"Confirmed Day Zero"))=0,#N/A,INDIRECT(ADDRESS($B94+1,AF$38,1,1,"Confirmed Day Zero")))</f>
        <v>#N/A</v>
      </c>
      <c r="AG94" t="e" cm="1">
        <f t="array" aca="1" ref="AG94" ca="1">IF(INDIRECT(ADDRESS($B94+1,AG$38,1,1,"Confirmed Day Zero"))=0,#N/A,INDIRECT(ADDRESS($B94+1,AG$38,1,1,"Confirmed Day Zero")))</f>
        <v>#N/A</v>
      </c>
      <c r="AH94" t="e" cm="1">
        <f t="array" aca="1" ref="AH94" ca="1">IF(INDIRECT(ADDRESS($B94+1,AH$38,1,1,"Confirmed Day Zero"))=0,#N/A,INDIRECT(ADDRESS($B94+1,AH$38,1,1,"Confirmed Day Zero")))</f>
        <v>#N/A</v>
      </c>
      <c r="AI94" t="e" cm="1">
        <f t="array" aca="1" ref="AI94" ca="1">IF(INDIRECT(ADDRESS($B94+1,AI$38,1,1,"Confirmed Day Zero"))=0,#N/A,INDIRECT(ADDRESS($B94+1,AI$38,1,1,"Confirmed Day Zero")))</f>
        <v>#N/A</v>
      </c>
      <c r="AJ94" t="e" cm="1">
        <f t="array" aca="1" ref="AJ94" ca="1">IF(INDIRECT(ADDRESS($B94+1,AJ$38,1,1,"Confirmed Day Zero"))=0,#N/A,INDIRECT(ADDRESS($B94+1,AJ$38,1,1,"Confirmed Day Zero")))</f>
        <v>#N/A</v>
      </c>
      <c r="AK94" t="e" cm="1">
        <f t="array" aca="1" ref="AK94" ca="1">IF(INDIRECT(ADDRESS($B94+1,AK$38,1,1,"Confirmed Day Zero"))=0,#N/A,INDIRECT(ADDRESS($B94+1,AK$38,1,1,"Confirmed Day Zero")))</f>
        <v>#N/A</v>
      </c>
      <c r="AL94" t="e" cm="1">
        <f t="array" aca="1" ref="AL94" ca="1">IF(INDIRECT(ADDRESS($B94+1,AL$38,1,1,"Confirmed Day Zero"))=0,#N/A,INDIRECT(ADDRESS($B94+1,AL$38,1,1,"Confirmed Day Zero")))</f>
        <v>#N/A</v>
      </c>
      <c r="AM94" t="e" cm="1">
        <f t="array" aca="1" ref="AM94" ca="1">IF(INDIRECT(ADDRESS($B94+1,AM$38,1,1,"Confirmed Day Zero"))=0,#N/A,INDIRECT(ADDRESS($B94+1,AM$38,1,1,"Confirmed Day Zero")))</f>
        <v>#N/A</v>
      </c>
      <c r="AN94" t="e" cm="1">
        <f t="array" aca="1" ref="AN94" ca="1">IF(INDIRECT(ADDRESS($B94+1,AN$38,1,1,"Confirmed Day Zero"))=0,#N/A,INDIRECT(ADDRESS($B94+1,AN$38,1,1,"Confirmed Day Zero")))</f>
        <v>#N/A</v>
      </c>
      <c r="AO94" t="e" cm="1">
        <f t="array" aca="1" ref="AO94" ca="1">IF(INDIRECT(ADDRESS($B94+1,AO$38,1,1,"Confirmed Day Zero"))=0,#N/A,INDIRECT(ADDRESS($B94+1,AO$38,1,1,"Confirmed Day Zero")))</f>
        <v>#N/A</v>
      </c>
      <c r="AP94" t="e" cm="1">
        <f t="array" aca="1" ref="AP94" ca="1">IF(INDIRECT(ADDRESS($B94+1,AP$38,1,1,"Confirmed Day Zero"))=0,#N/A,INDIRECT(ADDRESS($B94+1,AP$38,1,1,"Confirmed Day Zero")))</f>
        <v>#N/A</v>
      </c>
      <c r="AQ94" t="e" cm="1">
        <f t="array" aca="1" ref="AQ94" ca="1">IF(INDIRECT(ADDRESS($B94+1,AQ$38,1,1,"Confirmed Day Zero"))=0,#N/A,INDIRECT(ADDRESS($B94+1,AQ$38,1,1,"Confirmed Day Zero")))</f>
        <v>#N/A</v>
      </c>
      <c r="AR94" t="e" cm="1">
        <f t="array" aca="1" ref="AR94" ca="1">IF(INDIRECT(ADDRESS($B94+1,AR$38,1,1,"Confirmed Day Zero"))=0,#N/A,INDIRECT(ADDRESS($B94+1,AR$38,1,1,"Confirmed Day Zero")))</f>
        <v>#N/A</v>
      </c>
      <c r="AS94" t="e" cm="1">
        <f t="array" aca="1" ref="AS94" ca="1">IF(INDIRECT(ADDRESS($B94+1,AS$38,1,1,"Confirmed Day Zero"))=0,#N/A,INDIRECT(ADDRESS($B94+1,AS$38,1,1,"Confirmed Day Zero")))</f>
        <v>#N/A</v>
      </c>
      <c r="AT94" t="e" cm="1">
        <f t="array" aca="1" ref="AT94" ca="1">IF(INDIRECT(ADDRESS($B94+1,AT$38,1,1,"Confirmed Day Zero"))=0,#N/A,INDIRECT(ADDRESS($B94+1,AT$38,1,1,"Confirmed Day Zero")))</f>
        <v>#N/A</v>
      </c>
      <c r="AU94" t="e" cm="1">
        <f t="array" aca="1" ref="AU94" ca="1">IF(INDIRECT(ADDRESS($B94+1,AU$38,1,1,"Confirmed Day Zero"))=0,#N/A,INDIRECT(ADDRESS($B94+1,AU$38,1,1,"Confirmed Day Zero")))</f>
        <v>#N/A</v>
      </c>
      <c r="AV94" t="e" cm="1">
        <f t="array" aca="1" ref="AV94" ca="1">IF(INDIRECT(ADDRESS($B94+1,AV$38,1,1,"Confirmed Day Zero"))=0,#N/A,INDIRECT(ADDRESS($B94+1,AV$38,1,1,"Confirmed Day Zero")))</f>
        <v>#N/A</v>
      </c>
      <c r="AW94" t="e" cm="1">
        <f t="array" aca="1" ref="AW94" ca="1">IF(INDIRECT(ADDRESS($B94+1,AW$38,1,1,"Confirmed Day Zero"))=0,#N/A,INDIRECT(ADDRESS($B94+1,AW$38,1,1,"Confirmed Day Zero")))</f>
        <v>#N/A</v>
      </c>
      <c r="AX94" t="e" cm="1">
        <f t="array" aca="1" ref="AX94" ca="1">IF(INDIRECT(ADDRESS($B94+1,AX$38,1,1,"Confirmed Day Zero"))=0,#N/A,INDIRECT(ADDRESS($B94+1,AX$38,1,1,"Confirmed Day Zero")))</f>
        <v>#N/A</v>
      </c>
      <c r="AY94" t="e" cm="1">
        <f t="array" aca="1" ref="AY94" ca="1">IF(INDIRECT(ADDRESS($B94+1,AY$38,1,1,"Confirmed Day Zero"))=0,#N/A,INDIRECT(ADDRESS($B94+1,AY$38,1,1,"Confirmed Day Zero")))</f>
        <v>#N/A</v>
      </c>
      <c r="AZ94" t="e" cm="1">
        <f t="array" aca="1" ref="AZ94" ca="1">IF(INDIRECT(ADDRESS($B94+1,AZ$38,1,1,"Confirmed Day Zero"))=0,#N/A,INDIRECT(ADDRESS($B94+1,AZ$38,1,1,"Confirmed Day Zero")))</f>
        <v>#N/A</v>
      </c>
      <c r="BA94" t="e" cm="1">
        <f t="array" aca="1" ref="BA94" ca="1">IF(INDIRECT(ADDRESS($B94+1,BA$38,1,1,"Confirmed Day Zero"))=0,#N/A,INDIRECT(ADDRESS($B94+1,BA$38,1,1,"Confirmed Day Zero")))</f>
        <v>#N/A</v>
      </c>
      <c r="BB94" t="e" cm="1">
        <f t="array" aca="1" ref="BB94" ca="1">IF(INDIRECT(ADDRESS($B94+1,BB$38,1,1,"Confirmed Day Zero"))=0,#N/A,INDIRECT(ADDRESS($B94+1,BB$38,1,1,"Confirmed Day Zero")))</f>
        <v>#N/A</v>
      </c>
      <c r="BC94" t="e" cm="1">
        <f t="array" aca="1" ref="BC94" ca="1">IF(INDIRECT(ADDRESS($B94+1,BC$38,1,1,"Confirmed Day Zero"))=0,#N/A,INDIRECT(ADDRESS($B94+1,BC$38,1,1,"Confirmed Day Zero")))</f>
        <v>#N/A</v>
      </c>
      <c r="BD94" t="e" cm="1">
        <f t="array" aca="1" ref="BD94" ca="1">IF(INDIRECT(ADDRESS($B94+1,BD$38,1,1,"Confirmed Day Zero"))=0,#N/A,INDIRECT(ADDRESS($B94+1,BD$38,1,1,"Confirmed Day Zero")))</f>
        <v>#N/A</v>
      </c>
      <c r="BE94" t="e" cm="1">
        <f t="array" aca="1" ref="BE94" ca="1">IF(INDIRECT(ADDRESS($B94+1,BE$38,1,1,"Confirmed Day Zero"))=0,#N/A,INDIRECT(ADDRESS($B94+1,BE$38,1,1,"Confirmed Day Zero")))</f>
        <v>#N/A</v>
      </c>
      <c r="BF94" t="e" cm="1">
        <f t="array" aca="1" ref="BF94" ca="1">IF(INDIRECT(ADDRESS($B94+1,BF$38,1,1,"Confirmed Day Zero"))=0,#N/A,INDIRECT(ADDRESS($B94+1,BF$38,1,1,"Confirmed Day Zero")))</f>
        <v>#N/A</v>
      </c>
      <c r="BG94" t="e" cm="1">
        <f t="array" aca="1" ref="BG94" ca="1">IF(INDIRECT(ADDRESS($B94+1,BG$38,1,1,"Confirmed Day Zero"))=0,#N/A,INDIRECT(ADDRESS($B94+1,BG$38,1,1,"Confirmed Day Zero")))</f>
        <v>#N/A</v>
      </c>
      <c r="BH94" t="e" cm="1">
        <f t="array" aca="1" ref="BH94" ca="1">IF(INDIRECT(ADDRESS($B94+1,BH$38,1,1,"Confirmed Day Zero"))=0,#N/A,INDIRECT(ADDRESS($B94+1,BH$38,1,1,"Confirmed Day Zero")))</f>
        <v>#N/A</v>
      </c>
      <c r="BI94" t="e" cm="1">
        <f t="array" aca="1" ref="BI94" ca="1">IF(INDIRECT(ADDRESS($B94+1,BI$38,1,1,"Confirmed Day Zero"))=0,#N/A,INDIRECT(ADDRESS($B94+1,BI$38,1,1,"Confirmed Day Zero")))</f>
        <v>#N/A</v>
      </c>
      <c r="BJ94" t="e" cm="1">
        <f t="array" aca="1" ref="BJ94" ca="1">IF(INDIRECT(ADDRESS($B94+1,BJ$38,1,1,"Confirmed Day Zero"))=0,#N/A,INDIRECT(ADDRESS($B94+1,BJ$38,1,1,"Confirmed Day Zero")))</f>
        <v>#N/A</v>
      </c>
      <c r="BK94" t="e" cm="1">
        <f t="array" aca="1" ref="BK94" ca="1">IF(INDIRECT(ADDRESS($B94+1,BK$38,1,1,"Confirmed Day Zero"))=0,#N/A,INDIRECT(ADDRESS($B94+1,BK$38,1,1,"Confirmed Day Zero")))</f>
        <v>#N/A</v>
      </c>
      <c r="BL94" t="e" cm="1">
        <f t="array" aca="1" ref="BL94" ca="1">IF(INDIRECT(ADDRESS($B94+1,BL$38,1,1,"Confirmed Day Zero"))=0,#N/A,INDIRECT(ADDRESS($B94+1,BL$38,1,1,"Confirmed Day Zero")))</f>
        <v>#N/A</v>
      </c>
      <c r="BM94" t="e" cm="1">
        <f t="array" aca="1" ref="BM94" ca="1">IF(INDIRECT(ADDRESS($B94+1,BM$38,1,1,"Confirmed Day Zero"))=0,#N/A,INDIRECT(ADDRESS($B94+1,BM$38,1,1,"Confirmed Day Zero")))</f>
        <v>#N/A</v>
      </c>
      <c r="BN94" t="e" cm="1">
        <f t="array" aca="1" ref="BN94" ca="1">IF(INDIRECT(ADDRESS($B94+1,BN$38,1,1,"Confirmed Day Zero"))=0,#N/A,INDIRECT(ADDRESS($B94+1,BN$38,1,1,"Confirmed Day Zero")))</f>
        <v>#N/A</v>
      </c>
      <c r="BO94" t="e" cm="1">
        <f t="array" aca="1" ref="BO94" ca="1">IF(INDIRECT(ADDRESS($B94+1,BO$38,1,1,"Confirmed Day Zero"))=0,#N/A,INDIRECT(ADDRESS($B94+1,BO$38,1,1,"Confirmed Day Zero")))</f>
        <v>#N/A</v>
      </c>
      <c r="BP94" t="e" cm="1">
        <f t="array" aca="1" ref="BP94" ca="1">IF(INDIRECT(ADDRESS($B94+1,BP$38,1,1,"Confirmed Day Zero"))=0,#N/A,INDIRECT(ADDRESS($B94+1,BP$38,1,1,"Confirmed Day Zero")))</f>
        <v>#N/A</v>
      </c>
      <c r="BQ94" t="e" cm="1">
        <f t="array" aca="1" ref="BQ94" ca="1">IF(INDIRECT(ADDRESS($B94+1,BQ$38,1,1,"Confirmed Day Zero"))=0,#N/A,INDIRECT(ADDRESS($B94+1,BQ$38,1,1,"Confirmed Day Zero")))</f>
        <v>#N/A</v>
      </c>
      <c r="BR94" t="e" cm="1">
        <f t="array" aca="1" ref="BR94" ca="1">IF(INDIRECT(ADDRESS($B94+1,BR$38,1,1,"Confirmed Day Zero"))=0,#N/A,INDIRECT(ADDRESS($B94+1,BR$38,1,1,"Confirmed Day Zero")))</f>
        <v>#N/A</v>
      </c>
      <c r="BS94" t="e" cm="1">
        <f t="array" aca="1" ref="BS94" ca="1">IF(INDIRECT(ADDRESS($B94+1,BS$38,1,1,"Confirmed Day Zero"))=0,#N/A,INDIRECT(ADDRESS($B94+1,BS$38,1,1,"Confirmed Day Zero")))</f>
        <v>#N/A</v>
      </c>
      <c r="BT94" t="e" cm="1">
        <f t="array" aca="1" ref="BT94" ca="1">IF(INDIRECT(ADDRESS($B94+1,BT$38,1,1,"Confirmed Day Zero"))=0,#N/A,INDIRECT(ADDRESS($B94+1,BT$38,1,1,"Confirmed Day Zero")))</f>
        <v>#N/A</v>
      </c>
      <c r="BU94" t="e" cm="1">
        <f t="array" aca="1" ref="BU94" ca="1">IF(INDIRECT(ADDRESS($B94+1,BU$38,1,1,"Confirmed Day Zero"))=0,#N/A,INDIRECT(ADDRESS($B94+1,BU$38,1,1,"Confirmed Day Zero")))</f>
        <v>#N/A</v>
      </c>
      <c r="BV94" t="e" cm="1">
        <f t="array" aca="1" ref="BV94" ca="1">IF(INDIRECT(ADDRESS($B94+1,BV$38,1,1,"Confirmed Day Zero"))=0,#N/A,INDIRECT(ADDRESS($B94+1,BV$38,1,1,"Confirmed Day Zero")))</f>
        <v>#N/A</v>
      </c>
      <c r="BW94" t="e" cm="1">
        <f t="array" aca="1" ref="BW94" ca="1">IF(INDIRECT(ADDRESS($B94+1,BW$38,1,1,"Confirmed Day Zero"))=0,#N/A,INDIRECT(ADDRESS($B94+1,BW$38,1,1,"Confirmed Day Zero")))</f>
        <v>#N/A</v>
      </c>
      <c r="BX94" t="e" cm="1">
        <f t="array" aca="1" ref="BX94" ca="1">IF(INDIRECT(ADDRESS($B94+1,BX$38,1,1,"Confirmed Day Zero"))=0,#N/A,INDIRECT(ADDRESS($B94+1,BX$38,1,1,"Confirmed Day Zero")))</f>
        <v>#N/A</v>
      </c>
      <c r="BY94" t="e" cm="1">
        <f t="array" aca="1" ref="BY94" ca="1">IF(INDIRECT(ADDRESS($B94+1,BY$38,1,1,"Confirmed Day Zero"))=0,#N/A,INDIRECT(ADDRESS($B94+1,BY$38,1,1,"Confirmed Day Zero")))</f>
        <v>#N/A</v>
      </c>
      <c r="BZ94" t="e" cm="1">
        <f t="array" aca="1" ref="BZ94" ca="1">IF(INDIRECT(ADDRESS($B94+1,BZ$38,1,1,"Confirmed Day Zero"))=0,#N/A,INDIRECT(ADDRESS($B94+1,BZ$38,1,1,"Confirmed Day Zero")))</f>
        <v>#N/A</v>
      </c>
      <c r="CA94" t="e" cm="1">
        <f t="array" aca="1" ref="CA94" ca="1">IF(INDIRECT(ADDRESS($B94+1,CA$38,1,1,"Confirmed Day Zero"))=0,#N/A,INDIRECT(ADDRESS($B94+1,CA$38,1,1,"Confirmed Day Zero")))</f>
        <v>#N/A</v>
      </c>
      <c r="CB94" t="e" cm="1">
        <f t="array" aca="1" ref="CB94" ca="1">IF(INDIRECT(ADDRESS($B94+1,CB$38,1,1,"Confirmed Day Zero"))=0,#N/A,INDIRECT(ADDRESS($B94+1,CB$38,1,1,"Confirmed Day Zero")))</f>
        <v>#N/A</v>
      </c>
      <c r="CC94" t="e" cm="1">
        <f t="array" aca="1" ref="CC94" ca="1">IF(INDIRECT(ADDRESS($B94+1,CC$38,1,1,"Confirmed Day Zero"))=0,#N/A,INDIRECT(ADDRESS($B94+1,CC$38,1,1,"Confirmed Day Zero")))</f>
        <v>#N/A</v>
      </c>
      <c r="CD94" t="e" cm="1">
        <f t="array" aca="1" ref="CD94" ca="1">IF(INDIRECT(ADDRESS($B94+1,CD$38,1,1,"Confirmed Day Zero"))=0,#N/A,INDIRECT(ADDRESS($B94+1,CD$38,1,1,"Confirmed Day Zero")))</f>
        <v>#N/A</v>
      </c>
      <c r="CE94" t="e" cm="1">
        <f t="array" aca="1" ref="CE94" ca="1">IF(INDIRECT(ADDRESS($B94+1,CE$38,1,1,"Confirmed Day Zero"))=0,#N/A,INDIRECT(ADDRESS($B94+1,CE$38,1,1,"Confirmed Day Zero")))</f>
        <v>#N/A</v>
      </c>
      <c r="CF94" t="e" cm="1">
        <f t="array" aca="1" ref="CF94" ca="1">IF(INDIRECT(ADDRESS($B94+1,CF$38,1,1,"Confirmed Day Zero"))=0,#N/A,INDIRECT(ADDRESS($B94+1,CF$38,1,1,"Confirmed Day Zero")))</f>
        <v>#N/A</v>
      </c>
      <c r="CG94" t="e" cm="1">
        <f t="array" aca="1" ref="CG94" ca="1">IF(INDIRECT(ADDRESS($B94+1,CG$38,1,1,"Confirmed Day Zero"))=0,#N/A,INDIRECT(ADDRESS($B94+1,CG$38,1,1,"Confirmed Day Zero")))</f>
        <v>#N/A</v>
      </c>
      <c r="CH94" t="e" cm="1">
        <f t="array" aca="1" ref="CH94" ca="1">IF(INDIRECT(ADDRESS($B94+1,CH$38,1,1,"Confirmed Day Zero"))=0,#N/A,INDIRECT(ADDRESS($B94+1,CH$38,1,1,"Confirmed Day Zero")))</f>
        <v>#N/A</v>
      </c>
      <c r="CI94" t="e" cm="1">
        <f t="array" aca="1" ref="CI94" ca="1">IF(INDIRECT(ADDRESS($B94+1,CI$38,1,1,"Confirmed Day Zero"))=0,#N/A,INDIRECT(ADDRESS($B94+1,CI$38,1,1,"Confirmed Day Zero")))</f>
        <v>#N/A</v>
      </c>
      <c r="CJ94" t="e" cm="1">
        <f t="array" aca="1" ref="CJ94" ca="1">IF(INDIRECT(ADDRESS($B94+1,CJ$38,1,1,"Confirmed Day Zero"))=0,#N/A,INDIRECT(ADDRESS($B94+1,CJ$38,1,1,"Confirmed Day Zero")))</f>
        <v>#N/A</v>
      </c>
      <c r="CK94" t="e" cm="1">
        <f t="array" aca="1" ref="CK94" ca="1">IF(INDIRECT(ADDRESS($B94+1,CK$38,1,1,"Confirmed Day Zero"))=0,#N/A,INDIRECT(ADDRESS($B94+1,CK$38,1,1,"Confirmed Day Zero")))</f>
        <v>#N/A</v>
      </c>
      <c r="CL94" t="e" cm="1">
        <f t="array" aca="1" ref="CL94" ca="1">IF(INDIRECT(ADDRESS($B94+1,CL$38,1,1,"Confirmed Day Zero"))=0,#N/A,INDIRECT(ADDRESS($B94+1,CL$38,1,1,"Confirmed Day Zero")))</f>
        <v>#N/A</v>
      </c>
      <c r="CM94" t="e" cm="1">
        <f t="array" aca="1" ref="CM94" ca="1">IF(INDIRECT(ADDRESS($B94+1,CM$38,1,1,"Confirmed Day Zero"))=0,#N/A,INDIRECT(ADDRESS($B94+1,CM$38,1,1,"Confirmed Day Zero")))</f>
        <v>#N/A</v>
      </c>
      <c r="CN94" t="e" cm="1">
        <f t="array" aca="1" ref="CN94" ca="1">IF(INDIRECT(ADDRESS($B94+1,CN$38,1,1,"Confirmed Day Zero"))=0,#N/A,INDIRECT(ADDRESS($B94+1,CN$38,1,1,"Confirmed Day Zero")))</f>
        <v>#N/A</v>
      </c>
      <c r="CO94" t="e" cm="1">
        <f t="array" aca="1" ref="CO94" ca="1">IF(INDIRECT(ADDRESS($B94+1,CO$38,1,1,"Confirmed Day Zero"))=0,#N/A,INDIRECT(ADDRESS($B94+1,CO$38,1,1,"Confirmed Day Zero")))</f>
        <v>#N/A</v>
      </c>
      <c r="CP94" t="e" cm="1">
        <f t="array" aca="1" ref="CP94" ca="1">IF(INDIRECT(ADDRESS($B94+1,CP$38,1,1,"Confirmed Day Zero"))=0,#N/A,INDIRECT(ADDRESS($B94+1,CP$38,1,1,"Confirmed Day Zero")))</f>
        <v>#N/A</v>
      </c>
      <c r="CQ94" t="e" cm="1">
        <f t="array" aca="1" ref="CQ94" ca="1">IF(INDIRECT(ADDRESS($B94+1,CQ$38,1,1,"Confirmed Day Zero"))=0,#N/A,INDIRECT(ADDRESS($B94+1,CQ$38,1,1,"Confirmed Day Zero")))</f>
        <v>#N/A</v>
      </c>
      <c r="CR94" t="e" cm="1">
        <f t="array" aca="1" ref="CR94" ca="1">IF(INDIRECT(ADDRESS($B94+1,CR$38,1,1,"Confirmed Day Zero"))=0,#N/A,INDIRECT(ADDRESS($B94+1,CR$38,1,1,"Confirmed Day Zero")))</f>
        <v>#N/A</v>
      </c>
    </row>
    <row r="95" spans="2:96" x14ac:dyDescent="0.25">
      <c r="B95" s="12">
        <f t="shared" si="52"/>
        <v>53</v>
      </c>
      <c r="C95" t="str" cm="1">
        <f t="array" aca="1" ref="C95" ca="1">INDIRECT(ADDRESS($B95+1,1,1,1,"Confirmed Day Zero"))</f>
        <v>US Virgin Islands</v>
      </c>
      <c r="D95" s="1" cm="1">
        <f t="array" aca="1" ref="D95" ca="1">IF(INDIRECT(ADDRESS($B95+1,D$38,1,1,"Confirmed Day Zero"))=0,#N/A,INDIRECT(ADDRESS($B95+1,D$38,1,1,"Confirmed Day Zero")))</f>
        <v>104425</v>
      </c>
      <c r="E95" cm="1">
        <f t="array" aca="1" ref="E95" ca="1">IF(INDIRECT(ADDRESS($B95+1,E$38,1,1,"Confirmed Day Zero"))=0,#N/A,INDIRECT(ADDRESS($B95+1,E$38,1,1,"Confirmed Day Zero")))</f>
        <v>30</v>
      </c>
      <c r="F95" cm="1">
        <f t="array" aca="1" ref="F95" ca="1">IF(INDIRECT(ADDRESS($B95+1,F$38,1,1,"Confirmed Day Zero"))=0,#N/A,INDIRECT(ADDRESS($B95+1,F$38,1,1,"Confirmed Day Zero")))</f>
        <v>31</v>
      </c>
      <c r="G95" cm="1">
        <f t="array" aca="1" ref="G95" ca="1">IF(INDIRECT(ADDRESS($B95+1,G$38,1,1,"Confirmed Day Zero"))=0,#N/A,INDIRECT(ADDRESS($B95+1,G$38,1,1,"Confirmed Day Zero")))</f>
        <v>32</v>
      </c>
      <c r="H95" cm="1">
        <f t="array" aca="1" ref="H95" ca="1">IF(INDIRECT(ADDRESS($B95+1,H$38,1,1,"Confirmed Day Zero"))=0,#N/A,INDIRECT(ADDRESS($B95+1,H$38,1,1,"Confirmed Day Zero")))</f>
        <v>33</v>
      </c>
      <c r="I95" cm="1">
        <f t="array" aca="1" ref="I95" ca="1">IF(INDIRECT(ADDRESS($B95+1,I$38,1,1,"Confirmed Day Zero"))=0,#N/A,INDIRECT(ADDRESS($B95+1,I$38,1,1,"Confirmed Day Zero")))</f>
        <v>38</v>
      </c>
      <c r="J95" cm="1">
        <f t="array" aca="1" ref="J95" ca="1">IF(INDIRECT(ADDRESS($B95+1,J$38,1,1,"Confirmed Day Zero"))=0,#N/A,INDIRECT(ADDRESS($B95+1,J$38,1,1,"Confirmed Day Zero")))</f>
        <v>40</v>
      </c>
      <c r="K95" cm="1">
        <f t="array" aca="1" ref="K95" ca="1">IF(INDIRECT(ADDRESS($B95+1,K$38,1,1,"Confirmed Day Zero"))=0,#N/A,INDIRECT(ADDRESS($B95+1,K$38,1,1,"Confirmed Day Zero")))</f>
        <v>42</v>
      </c>
      <c r="L95" cm="1">
        <f t="array" aca="1" ref="L95" ca="1">IF(INDIRECT(ADDRESS($B95+1,L$38,1,1,"Confirmed Day Zero"))=0,#N/A,INDIRECT(ADDRESS($B95+1,L$38,1,1,"Confirmed Day Zero")))</f>
        <v>43</v>
      </c>
      <c r="M95" cm="1">
        <f t="array" aca="1" ref="M95" ca="1">IF(INDIRECT(ADDRESS($B95+1,M$38,1,1,"Confirmed Day Zero"))=0,#N/A,INDIRECT(ADDRESS($B95+1,M$38,1,1,"Confirmed Day Zero")))</f>
        <v>44</v>
      </c>
      <c r="N95" cm="1">
        <f t="array" aca="1" ref="N95" ca="1">IF(INDIRECT(ADDRESS($B95+1,N$38,1,1,"Confirmed Day Zero"))=0,#N/A,INDIRECT(ADDRESS($B95+1,N$38,1,1,"Confirmed Day Zero")))</f>
        <v>45</v>
      </c>
      <c r="O95" cm="1">
        <f t="array" aca="1" ref="O95" ca="1">IF(INDIRECT(ADDRESS($B95+1,O$38,1,1,"Confirmed Day Zero"))=0,#N/A,INDIRECT(ADDRESS($B95+1,O$38,1,1,"Confirmed Day Zero")))</f>
        <v>46</v>
      </c>
      <c r="P95" cm="1">
        <f t="array" aca="1" ref="P95" ca="1">IF(INDIRECT(ADDRESS($B95+1,P$38,1,1,"Confirmed Day Zero"))=0,#N/A,INDIRECT(ADDRESS($B95+1,P$38,1,1,"Confirmed Day Zero")))</f>
        <v>50</v>
      </c>
      <c r="Q95" cm="1">
        <f t="array" aca="1" ref="Q95" ca="1">IF(INDIRECT(ADDRESS($B95+1,Q$38,1,1,"Confirmed Day Zero"))=0,#N/A,INDIRECT(ADDRESS($B95+1,Q$38,1,1,"Confirmed Day Zero")))</f>
        <v>51</v>
      </c>
      <c r="R95" cm="1">
        <f t="array" aca="1" ref="R95" ca="1">IF(INDIRECT(ADDRESS($B95+1,R$38,1,1,"Confirmed Day Zero"))=0,#N/A,INDIRECT(ADDRESS($B95+1,R$38,1,1,"Confirmed Day Zero")))</f>
        <v>51</v>
      </c>
      <c r="S95" cm="1">
        <f t="array" aca="1" ref="S95" ca="1">IF(INDIRECT(ADDRESS($B95+1,S$38,1,1,"Confirmed Day Zero"))=0,#N/A,INDIRECT(ADDRESS($B95+1,S$38,1,1,"Confirmed Day Zero")))</f>
        <v>51</v>
      </c>
      <c r="T95" cm="1">
        <f t="array" aca="1" ref="T95" ca="1">IF(INDIRECT(ADDRESS($B95+1,T$38,1,1,"Confirmed Day Zero"))=0,#N/A,INDIRECT(ADDRESS($B95+1,T$38,1,1,"Confirmed Day Zero")))</f>
        <v>51</v>
      </c>
      <c r="U95" cm="1">
        <f t="array" aca="1" ref="U95" ca="1">IF(INDIRECT(ADDRESS($B95+1,U$38,1,1,"Confirmed Day Zero"))=0,#N/A,INDIRECT(ADDRESS($B95+1,U$38,1,1,"Confirmed Day Zero")))</f>
        <v>51</v>
      </c>
      <c r="V95" cm="1">
        <f t="array" aca="1" ref="V95" ca="1">IF(INDIRECT(ADDRESS($B95+1,V$38,1,1,"Confirmed Day Zero"))=0,#N/A,INDIRECT(ADDRESS($B95+1,V$38,1,1,"Confirmed Day Zero")))</f>
        <v>51</v>
      </c>
      <c r="W95" cm="1">
        <f t="array" aca="1" ref="W95" ca="1">IF(INDIRECT(ADDRESS($B95+1,W$38,1,1,"Confirmed Day Zero"))=0,#N/A,INDIRECT(ADDRESS($B95+1,W$38,1,1,"Confirmed Day Zero")))</f>
        <v>51</v>
      </c>
      <c r="X95" t="e" cm="1">
        <f t="array" aca="1" ref="X95" ca="1">IF(INDIRECT(ADDRESS($B95+1,X$38,1,1,"Confirmed Day Zero"))=0,#N/A,INDIRECT(ADDRESS($B95+1,X$38,1,1,"Confirmed Day Zero")))</f>
        <v>#N/A</v>
      </c>
      <c r="Y95" t="e" cm="1">
        <f t="array" aca="1" ref="Y95" ca="1">IF(INDIRECT(ADDRESS($B95+1,Y$38,1,1,"Confirmed Day Zero"))=0,#N/A,INDIRECT(ADDRESS($B95+1,Y$38,1,1,"Confirmed Day Zero")))</f>
        <v>#N/A</v>
      </c>
      <c r="Z95" t="e" cm="1">
        <f t="array" aca="1" ref="Z95" ca="1">IF(INDIRECT(ADDRESS($B95+1,Z$38,1,1,"Confirmed Day Zero"))=0,#N/A,INDIRECT(ADDRESS($B95+1,Z$38,1,1,"Confirmed Day Zero")))</f>
        <v>#N/A</v>
      </c>
      <c r="AA95" t="e" cm="1">
        <f t="array" aca="1" ref="AA95" ca="1">IF(INDIRECT(ADDRESS($B95+1,AA$38,1,1,"Confirmed Day Zero"))=0,#N/A,INDIRECT(ADDRESS($B95+1,AA$38,1,1,"Confirmed Day Zero")))</f>
        <v>#N/A</v>
      </c>
      <c r="AB95" t="e" cm="1">
        <f t="array" aca="1" ref="AB95" ca="1">IF(INDIRECT(ADDRESS($B95+1,AB$38,1,1,"Confirmed Day Zero"))=0,#N/A,INDIRECT(ADDRESS($B95+1,AB$38,1,1,"Confirmed Day Zero")))</f>
        <v>#N/A</v>
      </c>
      <c r="AC95" t="e" cm="1">
        <f t="array" aca="1" ref="AC95" ca="1">IF(INDIRECT(ADDRESS($B95+1,AC$38,1,1,"Confirmed Day Zero"))=0,#N/A,INDIRECT(ADDRESS($B95+1,AC$38,1,1,"Confirmed Day Zero")))</f>
        <v>#N/A</v>
      </c>
      <c r="AD95" t="e" cm="1">
        <f t="array" aca="1" ref="AD95" ca="1">IF(INDIRECT(ADDRESS($B95+1,AD$38,1,1,"Confirmed Day Zero"))=0,#N/A,INDIRECT(ADDRESS($B95+1,AD$38,1,1,"Confirmed Day Zero")))</f>
        <v>#N/A</v>
      </c>
      <c r="AE95" t="e" cm="1">
        <f t="array" aca="1" ref="AE95" ca="1">IF(INDIRECT(ADDRESS($B95+1,AE$38,1,1,"Confirmed Day Zero"))=0,#N/A,INDIRECT(ADDRESS($B95+1,AE$38,1,1,"Confirmed Day Zero")))</f>
        <v>#N/A</v>
      </c>
      <c r="AF95" t="e" cm="1">
        <f t="array" aca="1" ref="AF95" ca="1">IF(INDIRECT(ADDRESS($B95+1,AF$38,1,1,"Confirmed Day Zero"))=0,#N/A,INDIRECT(ADDRESS($B95+1,AF$38,1,1,"Confirmed Day Zero")))</f>
        <v>#N/A</v>
      </c>
      <c r="AG95" t="e" cm="1">
        <f t="array" aca="1" ref="AG95" ca="1">IF(INDIRECT(ADDRESS($B95+1,AG$38,1,1,"Confirmed Day Zero"))=0,#N/A,INDIRECT(ADDRESS($B95+1,AG$38,1,1,"Confirmed Day Zero")))</f>
        <v>#N/A</v>
      </c>
      <c r="AH95" t="e" cm="1">
        <f t="array" aca="1" ref="AH95" ca="1">IF(INDIRECT(ADDRESS($B95+1,AH$38,1,1,"Confirmed Day Zero"))=0,#N/A,INDIRECT(ADDRESS($B95+1,AH$38,1,1,"Confirmed Day Zero")))</f>
        <v>#N/A</v>
      </c>
      <c r="AI95" t="e" cm="1">
        <f t="array" aca="1" ref="AI95" ca="1">IF(INDIRECT(ADDRESS($B95+1,AI$38,1,1,"Confirmed Day Zero"))=0,#N/A,INDIRECT(ADDRESS($B95+1,AI$38,1,1,"Confirmed Day Zero")))</f>
        <v>#N/A</v>
      </c>
      <c r="AJ95" t="e" cm="1">
        <f t="array" aca="1" ref="AJ95" ca="1">IF(INDIRECT(ADDRESS($B95+1,AJ$38,1,1,"Confirmed Day Zero"))=0,#N/A,INDIRECT(ADDRESS($B95+1,AJ$38,1,1,"Confirmed Day Zero")))</f>
        <v>#N/A</v>
      </c>
      <c r="AK95" t="e" cm="1">
        <f t="array" aca="1" ref="AK95" ca="1">IF(INDIRECT(ADDRESS($B95+1,AK$38,1,1,"Confirmed Day Zero"))=0,#N/A,INDIRECT(ADDRESS($B95+1,AK$38,1,1,"Confirmed Day Zero")))</f>
        <v>#N/A</v>
      </c>
      <c r="AL95" t="e" cm="1">
        <f t="array" aca="1" ref="AL95" ca="1">IF(INDIRECT(ADDRESS($B95+1,AL$38,1,1,"Confirmed Day Zero"))=0,#N/A,INDIRECT(ADDRESS($B95+1,AL$38,1,1,"Confirmed Day Zero")))</f>
        <v>#N/A</v>
      </c>
      <c r="AM95" t="e" cm="1">
        <f t="array" aca="1" ref="AM95" ca="1">IF(INDIRECT(ADDRESS($B95+1,AM$38,1,1,"Confirmed Day Zero"))=0,#N/A,INDIRECT(ADDRESS($B95+1,AM$38,1,1,"Confirmed Day Zero")))</f>
        <v>#N/A</v>
      </c>
      <c r="AN95" t="e" cm="1">
        <f t="array" aca="1" ref="AN95" ca="1">IF(INDIRECT(ADDRESS($B95+1,AN$38,1,1,"Confirmed Day Zero"))=0,#N/A,INDIRECT(ADDRESS($B95+1,AN$38,1,1,"Confirmed Day Zero")))</f>
        <v>#N/A</v>
      </c>
      <c r="AO95" t="e" cm="1">
        <f t="array" aca="1" ref="AO95" ca="1">IF(INDIRECT(ADDRESS($B95+1,AO$38,1,1,"Confirmed Day Zero"))=0,#N/A,INDIRECT(ADDRESS($B95+1,AO$38,1,1,"Confirmed Day Zero")))</f>
        <v>#N/A</v>
      </c>
      <c r="AP95" t="e" cm="1">
        <f t="array" aca="1" ref="AP95" ca="1">IF(INDIRECT(ADDRESS($B95+1,AP$38,1,1,"Confirmed Day Zero"))=0,#N/A,INDIRECT(ADDRESS($B95+1,AP$38,1,1,"Confirmed Day Zero")))</f>
        <v>#N/A</v>
      </c>
      <c r="AQ95" t="e" cm="1">
        <f t="array" aca="1" ref="AQ95" ca="1">IF(INDIRECT(ADDRESS($B95+1,AQ$38,1,1,"Confirmed Day Zero"))=0,#N/A,INDIRECT(ADDRESS($B95+1,AQ$38,1,1,"Confirmed Day Zero")))</f>
        <v>#N/A</v>
      </c>
      <c r="AR95" t="e" cm="1">
        <f t="array" aca="1" ref="AR95" ca="1">IF(INDIRECT(ADDRESS($B95+1,AR$38,1,1,"Confirmed Day Zero"))=0,#N/A,INDIRECT(ADDRESS($B95+1,AR$38,1,1,"Confirmed Day Zero")))</f>
        <v>#N/A</v>
      </c>
      <c r="AS95" t="e" cm="1">
        <f t="array" aca="1" ref="AS95" ca="1">IF(INDIRECT(ADDRESS($B95+1,AS$38,1,1,"Confirmed Day Zero"))=0,#N/A,INDIRECT(ADDRESS($B95+1,AS$38,1,1,"Confirmed Day Zero")))</f>
        <v>#N/A</v>
      </c>
      <c r="AT95" t="e" cm="1">
        <f t="array" aca="1" ref="AT95" ca="1">IF(INDIRECT(ADDRESS($B95+1,AT$38,1,1,"Confirmed Day Zero"))=0,#N/A,INDIRECT(ADDRESS($B95+1,AT$38,1,1,"Confirmed Day Zero")))</f>
        <v>#N/A</v>
      </c>
      <c r="AU95" t="e" cm="1">
        <f t="array" aca="1" ref="AU95" ca="1">IF(INDIRECT(ADDRESS($B95+1,AU$38,1,1,"Confirmed Day Zero"))=0,#N/A,INDIRECT(ADDRESS($B95+1,AU$38,1,1,"Confirmed Day Zero")))</f>
        <v>#N/A</v>
      </c>
      <c r="AV95" t="e" cm="1">
        <f t="array" aca="1" ref="AV95" ca="1">IF(INDIRECT(ADDRESS($B95+1,AV$38,1,1,"Confirmed Day Zero"))=0,#N/A,INDIRECT(ADDRESS($B95+1,AV$38,1,1,"Confirmed Day Zero")))</f>
        <v>#N/A</v>
      </c>
      <c r="AW95" t="e" cm="1">
        <f t="array" aca="1" ref="AW95" ca="1">IF(INDIRECT(ADDRESS($B95+1,AW$38,1,1,"Confirmed Day Zero"))=0,#N/A,INDIRECT(ADDRESS($B95+1,AW$38,1,1,"Confirmed Day Zero")))</f>
        <v>#N/A</v>
      </c>
      <c r="AX95" t="e" cm="1">
        <f t="array" aca="1" ref="AX95" ca="1">IF(INDIRECT(ADDRESS($B95+1,AX$38,1,1,"Confirmed Day Zero"))=0,#N/A,INDIRECT(ADDRESS($B95+1,AX$38,1,1,"Confirmed Day Zero")))</f>
        <v>#N/A</v>
      </c>
      <c r="AY95" t="e" cm="1">
        <f t="array" aca="1" ref="AY95" ca="1">IF(INDIRECT(ADDRESS($B95+1,AY$38,1,1,"Confirmed Day Zero"))=0,#N/A,INDIRECT(ADDRESS($B95+1,AY$38,1,1,"Confirmed Day Zero")))</f>
        <v>#N/A</v>
      </c>
      <c r="AZ95" t="e" cm="1">
        <f t="array" aca="1" ref="AZ95" ca="1">IF(INDIRECT(ADDRESS($B95+1,AZ$38,1,1,"Confirmed Day Zero"))=0,#N/A,INDIRECT(ADDRESS($B95+1,AZ$38,1,1,"Confirmed Day Zero")))</f>
        <v>#N/A</v>
      </c>
      <c r="BA95" t="e" cm="1">
        <f t="array" aca="1" ref="BA95" ca="1">IF(INDIRECT(ADDRESS($B95+1,BA$38,1,1,"Confirmed Day Zero"))=0,#N/A,INDIRECT(ADDRESS($B95+1,BA$38,1,1,"Confirmed Day Zero")))</f>
        <v>#N/A</v>
      </c>
      <c r="BB95" t="e" cm="1">
        <f t="array" aca="1" ref="BB95" ca="1">IF(INDIRECT(ADDRESS($B95+1,BB$38,1,1,"Confirmed Day Zero"))=0,#N/A,INDIRECT(ADDRESS($B95+1,BB$38,1,1,"Confirmed Day Zero")))</f>
        <v>#N/A</v>
      </c>
      <c r="BC95" t="e" cm="1">
        <f t="array" aca="1" ref="BC95" ca="1">IF(INDIRECT(ADDRESS($B95+1,BC$38,1,1,"Confirmed Day Zero"))=0,#N/A,INDIRECT(ADDRESS($B95+1,BC$38,1,1,"Confirmed Day Zero")))</f>
        <v>#N/A</v>
      </c>
      <c r="BD95" t="e" cm="1">
        <f t="array" aca="1" ref="BD95" ca="1">IF(INDIRECT(ADDRESS($B95+1,BD$38,1,1,"Confirmed Day Zero"))=0,#N/A,INDIRECT(ADDRESS($B95+1,BD$38,1,1,"Confirmed Day Zero")))</f>
        <v>#N/A</v>
      </c>
      <c r="BE95" t="e" cm="1">
        <f t="array" aca="1" ref="BE95" ca="1">IF(INDIRECT(ADDRESS($B95+1,BE$38,1,1,"Confirmed Day Zero"))=0,#N/A,INDIRECT(ADDRESS($B95+1,BE$38,1,1,"Confirmed Day Zero")))</f>
        <v>#N/A</v>
      </c>
      <c r="BF95" t="e" cm="1">
        <f t="array" aca="1" ref="BF95" ca="1">IF(INDIRECT(ADDRESS($B95+1,BF$38,1,1,"Confirmed Day Zero"))=0,#N/A,INDIRECT(ADDRESS($B95+1,BF$38,1,1,"Confirmed Day Zero")))</f>
        <v>#N/A</v>
      </c>
      <c r="BG95" t="e" cm="1">
        <f t="array" aca="1" ref="BG95" ca="1">IF(INDIRECT(ADDRESS($B95+1,BG$38,1,1,"Confirmed Day Zero"))=0,#N/A,INDIRECT(ADDRESS($B95+1,BG$38,1,1,"Confirmed Day Zero")))</f>
        <v>#N/A</v>
      </c>
      <c r="BH95" t="e" cm="1">
        <f t="array" aca="1" ref="BH95" ca="1">IF(INDIRECT(ADDRESS($B95+1,BH$38,1,1,"Confirmed Day Zero"))=0,#N/A,INDIRECT(ADDRESS($B95+1,BH$38,1,1,"Confirmed Day Zero")))</f>
        <v>#N/A</v>
      </c>
      <c r="BI95" t="e" cm="1">
        <f t="array" aca="1" ref="BI95" ca="1">IF(INDIRECT(ADDRESS($B95+1,BI$38,1,1,"Confirmed Day Zero"))=0,#N/A,INDIRECT(ADDRESS($B95+1,BI$38,1,1,"Confirmed Day Zero")))</f>
        <v>#N/A</v>
      </c>
      <c r="BJ95" t="e" cm="1">
        <f t="array" aca="1" ref="BJ95" ca="1">IF(INDIRECT(ADDRESS($B95+1,BJ$38,1,1,"Confirmed Day Zero"))=0,#N/A,INDIRECT(ADDRESS($B95+1,BJ$38,1,1,"Confirmed Day Zero")))</f>
        <v>#N/A</v>
      </c>
      <c r="BK95" t="e" cm="1">
        <f t="array" aca="1" ref="BK95" ca="1">IF(INDIRECT(ADDRESS($B95+1,BK$38,1,1,"Confirmed Day Zero"))=0,#N/A,INDIRECT(ADDRESS($B95+1,BK$38,1,1,"Confirmed Day Zero")))</f>
        <v>#N/A</v>
      </c>
      <c r="BL95" t="e" cm="1">
        <f t="array" aca="1" ref="BL95" ca="1">IF(INDIRECT(ADDRESS($B95+1,BL$38,1,1,"Confirmed Day Zero"))=0,#N/A,INDIRECT(ADDRESS($B95+1,BL$38,1,1,"Confirmed Day Zero")))</f>
        <v>#N/A</v>
      </c>
      <c r="BM95" t="e" cm="1">
        <f t="array" aca="1" ref="BM95" ca="1">IF(INDIRECT(ADDRESS($B95+1,BM$38,1,1,"Confirmed Day Zero"))=0,#N/A,INDIRECT(ADDRESS($B95+1,BM$38,1,1,"Confirmed Day Zero")))</f>
        <v>#N/A</v>
      </c>
      <c r="BN95" t="e" cm="1">
        <f t="array" aca="1" ref="BN95" ca="1">IF(INDIRECT(ADDRESS($B95+1,BN$38,1,1,"Confirmed Day Zero"))=0,#N/A,INDIRECT(ADDRESS($B95+1,BN$38,1,1,"Confirmed Day Zero")))</f>
        <v>#N/A</v>
      </c>
      <c r="BO95" t="e" cm="1">
        <f t="array" aca="1" ref="BO95" ca="1">IF(INDIRECT(ADDRESS($B95+1,BO$38,1,1,"Confirmed Day Zero"))=0,#N/A,INDIRECT(ADDRESS($B95+1,BO$38,1,1,"Confirmed Day Zero")))</f>
        <v>#N/A</v>
      </c>
      <c r="BP95" t="e" cm="1">
        <f t="array" aca="1" ref="BP95" ca="1">IF(INDIRECT(ADDRESS($B95+1,BP$38,1,1,"Confirmed Day Zero"))=0,#N/A,INDIRECT(ADDRESS($B95+1,BP$38,1,1,"Confirmed Day Zero")))</f>
        <v>#N/A</v>
      </c>
      <c r="BQ95" t="e" cm="1">
        <f t="array" aca="1" ref="BQ95" ca="1">IF(INDIRECT(ADDRESS($B95+1,BQ$38,1,1,"Confirmed Day Zero"))=0,#N/A,INDIRECT(ADDRESS($B95+1,BQ$38,1,1,"Confirmed Day Zero")))</f>
        <v>#N/A</v>
      </c>
      <c r="BR95" t="e" cm="1">
        <f t="array" aca="1" ref="BR95" ca="1">IF(INDIRECT(ADDRESS($B95+1,BR$38,1,1,"Confirmed Day Zero"))=0,#N/A,INDIRECT(ADDRESS($B95+1,BR$38,1,1,"Confirmed Day Zero")))</f>
        <v>#N/A</v>
      </c>
      <c r="BS95" t="e" cm="1">
        <f t="array" aca="1" ref="BS95" ca="1">IF(INDIRECT(ADDRESS($B95+1,BS$38,1,1,"Confirmed Day Zero"))=0,#N/A,INDIRECT(ADDRESS($B95+1,BS$38,1,1,"Confirmed Day Zero")))</f>
        <v>#N/A</v>
      </c>
      <c r="BT95" t="e" cm="1">
        <f t="array" aca="1" ref="BT95" ca="1">IF(INDIRECT(ADDRESS($B95+1,BT$38,1,1,"Confirmed Day Zero"))=0,#N/A,INDIRECT(ADDRESS($B95+1,BT$38,1,1,"Confirmed Day Zero")))</f>
        <v>#N/A</v>
      </c>
      <c r="BU95" t="e" cm="1">
        <f t="array" aca="1" ref="BU95" ca="1">IF(INDIRECT(ADDRESS($B95+1,BU$38,1,1,"Confirmed Day Zero"))=0,#N/A,INDIRECT(ADDRESS($B95+1,BU$38,1,1,"Confirmed Day Zero")))</f>
        <v>#N/A</v>
      </c>
      <c r="BV95" t="e" cm="1">
        <f t="array" aca="1" ref="BV95" ca="1">IF(INDIRECT(ADDRESS($B95+1,BV$38,1,1,"Confirmed Day Zero"))=0,#N/A,INDIRECT(ADDRESS($B95+1,BV$38,1,1,"Confirmed Day Zero")))</f>
        <v>#N/A</v>
      </c>
      <c r="BW95" t="e" cm="1">
        <f t="array" aca="1" ref="BW95" ca="1">IF(INDIRECT(ADDRESS($B95+1,BW$38,1,1,"Confirmed Day Zero"))=0,#N/A,INDIRECT(ADDRESS($B95+1,BW$38,1,1,"Confirmed Day Zero")))</f>
        <v>#N/A</v>
      </c>
      <c r="BX95" t="e" cm="1">
        <f t="array" aca="1" ref="BX95" ca="1">IF(INDIRECT(ADDRESS($B95+1,BX$38,1,1,"Confirmed Day Zero"))=0,#N/A,INDIRECT(ADDRESS($B95+1,BX$38,1,1,"Confirmed Day Zero")))</f>
        <v>#N/A</v>
      </c>
      <c r="BY95" t="e" cm="1">
        <f t="array" aca="1" ref="BY95" ca="1">IF(INDIRECT(ADDRESS($B95+1,BY$38,1,1,"Confirmed Day Zero"))=0,#N/A,INDIRECT(ADDRESS($B95+1,BY$38,1,1,"Confirmed Day Zero")))</f>
        <v>#N/A</v>
      </c>
      <c r="BZ95" t="e" cm="1">
        <f t="array" aca="1" ref="BZ95" ca="1">IF(INDIRECT(ADDRESS($B95+1,BZ$38,1,1,"Confirmed Day Zero"))=0,#N/A,INDIRECT(ADDRESS($B95+1,BZ$38,1,1,"Confirmed Day Zero")))</f>
        <v>#N/A</v>
      </c>
      <c r="CA95" t="e" cm="1">
        <f t="array" aca="1" ref="CA95" ca="1">IF(INDIRECT(ADDRESS($B95+1,CA$38,1,1,"Confirmed Day Zero"))=0,#N/A,INDIRECT(ADDRESS($B95+1,CA$38,1,1,"Confirmed Day Zero")))</f>
        <v>#N/A</v>
      </c>
      <c r="CB95" t="e" cm="1">
        <f t="array" aca="1" ref="CB95" ca="1">IF(INDIRECT(ADDRESS($B95+1,CB$38,1,1,"Confirmed Day Zero"))=0,#N/A,INDIRECT(ADDRESS($B95+1,CB$38,1,1,"Confirmed Day Zero")))</f>
        <v>#N/A</v>
      </c>
      <c r="CC95" t="e" cm="1">
        <f t="array" aca="1" ref="CC95" ca="1">IF(INDIRECT(ADDRESS($B95+1,CC$38,1,1,"Confirmed Day Zero"))=0,#N/A,INDIRECT(ADDRESS($B95+1,CC$38,1,1,"Confirmed Day Zero")))</f>
        <v>#N/A</v>
      </c>
      <c r="CD95" t="e" cm="1">
        <f t="array" aca="1" ref="CD95" ca="1">IF(INDIRECT(ADDRESS($B95+1,CD$38,1,1,"Confirmed Day Zero"))=0,#N/A,INDIRECT(ADDRESS($B95+1,CD$38,1,1,"Confirmed Day Zero")))</f>
        <v>#N/A</v>
      </c>
      <c r="CE95" t="e" cm="1">
        <f t="array" aca="1" ref="CE95" ca="1">IF(INDIRECT(ADDRESS($B95+1,CE$38,1,1,"Confirmed Day Zero"))=0,#N/A,INDIRECT(ADDRESS($B95+1,CE$38,1,1,"Confirmed Day Zero")))</f>
        <v>#N/A</v>
      </c>
      <c r="CF95" t="e" cm="1">
        <f t="array" aca="1" ref="CF95" ca="1">IF(INDIRECT(ADDRESS($B95+1,CF$38,1,1,"Confirmed Day Zero"))=0,#N/A,INDIRECT(ADDRESS($B95+1,CF$38,1,1,"Confirmed Day Zero")))</f>
        <v>#N/A</v>
      </c>
      <c r="CG95" t="e" cm="1">
        <f t="array" aca="1" ref="CG95" ca="1">IF(INDIRECT(ADDRESS($B95+1,CG$38,1,1,"Confirmed Day Zero"))=0,#N/A,INDIRECT(ADDRESS($B95+1,CG$38,1,1,"Confirmed Day Zero")))</f>
        <v>#N/A</v>
      </c>
      <c r="CH95" t="e" cm="1">
        <f t="array" aca="1" ref="CH95" ca="1">IF(INDIRECT(ADDRESS($B95+1,CH$38,1,1,"Confirmed Day Zero"))=0,#N/A,INDIRECT(ADDRESS($B95+1,CH$38,1,1,"Confirmed Day Zero")))</f>
        <v>#N/A</v>
      </c>
      <c r="CI95" t="e" cm="1">
        <f t="array" aca="1" ref="CI95" ca="1">IF(INDIRECT(ADDRESS($B95+1,CI$38,1,1,"Confirmed Day Zero"))=0,#N/A,INDIRECT(ADDRESS($B95+1,CI$38,1,1,"Confirmed Day Zero")))</f>
        <v>#N/A</v>
      </c>
      <c r="CJ95" t="e" cm="1">
        <f t="array" aca="1" ref="CJ95" ca="1">IF(INDIRECT(ADDRESS($B95+1,CJ$38,1,1,"Confirmed Day Zero"))=0,#N/A,INDIRECT(ADDRESS($B95+1,CJ$38,1,1,"Confirmed Day Zero")))</f>
        <v>#N/A</v>
      </c>
      <c r="CK95" t="e" cm="1">
        <f t="array" aca="1" ref="CK95" ca="1">IF(INDIRECT(ADDRESS($B95+1,CK$38,1,1,"Confirmed Day Zero"))=0,#N/A,INDIRECT(ADDRESS($B95+1,CK$38,1,1,"Confirmed Day Zero")))</f>
        <v>#N/A</v>
      </c>
      <c r="CL95" t="e" cm="1">
        <f t="array" aca="1" ref="CL95" ca="1">IF(INDIRECT(ADDRESS($B95+1,CL$38,1,1,"Confirmed Day Zero"))=0,#N/A,INDIRECT(ADDRESS($B95+1,CL$38,1,1,"Confirmed Day Zero")))</f>
        <v>#N/A</v>
      </c>
      <c r="CM95" t="e" cm="1">
        <f t="array" aca="1" ref="CM95" ca="1">IF(INDIRECT(ADDRESS($B95+1,CM$38,1,1,"Confirmed Day Zero"))=0,#N/A,INDIRECT(ADDRESS($B95+1,CM$38,1,1,"Confirmed Day Zero")))</f>
        <v>#N/A</v>
      </c>
      <c r="CN95" t="e" cm="1">
        <f t="array" aca="1" ref="CN95" ca="1">IF(INDIRECT(ADDRESS($B95+1,CN$38,1,1,"Confirmed Day Zero"))=0,#N/A,INDIRECT(ADDRESS($B95+1,CN$38,1,1,"Confirmed Day Zero")))</f>
        <v>#N/A</v>
      </c>
      <c r="CO95" t="e" cm="1">
        <f t="array" aca="1" ref="CO95" ca="1">IF(INDIRECT(ADDRESS($B95+1,CO$38,1,1,"Confirmed Day Zero"))=0,#N/A,INDIRECT(ADDRESS($B95+1,CO$38,1,1,"Confirmed Day Zero")))</f>
        <v>#N/A</v>
      </c>
      <c r="CP95" t="e" cm="1">
        <f t="array" aca="1" ref="CP95" ca="1">IF(INDIRECT(ADDRESS($B95+1,CP$38,1,1,"Confirmed Day Zero"))=0,#N/A,INDIRECT(ADDRESS($B95+1,CP$38,1,1,"Confirmed Day Zero")))</f>
        <v>#N/A</v>
      </c>
      <c r="CQ95" t="e" cm="1">
        <f t="array" aca="1" ref="CQ95" ca="1">IF(INDIRECT(ADDRESS($B95+1,CQ$38,1,1,"Confirmed Day Zero"))=0,#N/A,INDIRECT(ADDRESS($B95+1,CQ$38,1,1,"Confirmed Day Zero")))</f>
        <v>#N/A</v>
      </c>
      <c r="CR95" t="e" cm="1">
        <f t="array" aca="1" ref="CR95" ca="1">IF(INDIRECT(ADDRESS($B95+1,CR$38,1,1,"Confirmed Day Zero"))=0,#N/A,INDIRECT(ADDRESS($B95+1,CR$38,1,1,"Confirmed Day Zero")))</f>
        <v>#N/A</v>
      </c>
    </row>
    <row r="96" spans="2:96" x14ac:dyDescent="0.25">
      <c r="B96" s="12">
        <f t="shared" si="52"/>
        <v>54</v>
      </c>
      <c r="C96" t="str" cm="1">
        <f t="array" aca="1" ref="C96" ca="1">INDIRECT(ADDRESS($B96+1,1,1,1,"Confirmed Day Zero"))</f>
        <v>US Virginia</v>
      </c>
      <c r="D96" s="1" cm="1">
        <f t="array" aca="1" ref="D96" ca="1">IF(INDIRECT(ADDRESS($B96+1,D$38,1,1,"Confirmed Day Zero"))=0,#N/A,INDIRECT(ADDRESS($B96+1,D$38,1,1,"Confirmed Day Zero")))</f>
        <v>8535519</v>
      </c>
      <c r="E96" cm="1">
        <f t="array" aca="1" ref="E96" ca="1">IF(INDIRECT(ADDRESS($B96+1,E$38,1,1,"Confirmed Day Zero"))=0,#N/A,INDIRECT(ADDRESS($B96+1,E$38,1,1,"Confirmed Day Zero")))</f>
        <v>30</v>
      </c>
      <c r="F96" cm="1">
        <f t="array" aca="1" ref="F96" ca="1">IF(INDIRECT(ADDRESS($B96+1,F$38,1,1,"Confirmed Day Zero"))=0,#N/A,INDIRECT(ADDRESS($B96+1,F$38,1,1,"Confirmed Day Zero")))</f>
        <v>37.5</v>
      </c>
      <c r="G96" cm="1">
        <f t="array" aca="1" ref="G96" ca="1">IF(INDIRECT(ADDRESS($B96+1,G$38,1,1,"Confirmed Day Zero"))=0,#N/A,INDIRECT(ADDRESS($B96+1,G$38,1,1,"Confirmed Day Zero")))</f>
        <v>45</v>
      </c>
      <c r="H96" cm="1">
        <f t="array" aca="1" ref="H96" ca="1">IF(INDIRECT(ADDRESS($B96+1,H$38,1,1,"Confirmed Day Zero"))=0,#N/A,INDIRECT(ADDRESS($B96+1,H$38,1,1,"Confirmed Day Zero")))</f>
        <v>51</v>
      </c>
      <c r="I96" cm="1">
        <f t="array" aca="1" ref="I96" ca="1">IF(INDIRECT(ADDRESS($B96+1,I$38,1,1,"Confirmed Day Zero"))=0,#N/A,INDIRECT(ADDRESS($B96+1,I$38,1,1,"Confirmed Day Zero")))</f>
        <v>67</v>
      </c>
      <c r="J96" cm="1">
        <f t="array" aca="1" ref="J96" ca="1">IF(INDIRECT(ADDRESS($B96+1,J$38,1,1,"Confirmed Day Zero"))=0,#N/A,INDIRECT(ADDRESS($B96+1,J$38,1,1,"Confirmed Day Zero")))</f>
        <v>77</v>
      </c>
      <c r="K96" cm="1">
        <f t="array" aca="1" ref="K96" ca="1">IF(INDIRECT(ADDRESS($B96+1,K$38,1,1,"Confirmed Day Zero"))=0,#N/A,INDIRECT(ADDRESS($B96+1,K$38,1,1,"Confirmed Day Zero")))</f>
        <v>94</v>
      </c>
      <c r="L96" cm="1">
        <f t="array" aca="1" ref="L96" ca="1">IF(INDIRECT(ADDRESS($B96+1,L$38,1,1,"Confirmed Day Zero"))=0,#N/A,INDIRECT(ADDRESS($B96+1,L$38,1,1,"Confirmed Day Zero")))</f>
        <v>114</v>
      </c>
      <c r="M96" cm="1">
        <f t="array" aca="1" ref="M96" ca="1">IF(INDIRECT(ADDRESS($B96+1,M$38,1,1,"Confirmed Day Zero"))=0,#N/A,INDIRECT(ADDRESS($B96+1,M$38,1,1,"Confirmed Day Zero")))</f>
        <v>152</v>
      </c>
      <c r="N96" cm="1">
        <f t="array" aca="1" ref="N96" ca="1">IF(INDIRECT(ADDRESS($B96+1,N$38,1,1,"Confirmed Day Zero"))=0,#N/A,INDIRECT(ADDRESS($B96+1,N$38,1,1,"Confirmed Day Zero")))</f>
        <v>219</v>
      </c>
      <c r="O96" cm="1">
        <f t="array" aca="1" ref="O96" ca="1">IF(INDIRECT(ADDRESS($B96+1,O$38,1,1,"Confirmed Day Zero"))=0,#N/A,INDIRECT(ADDRESS($B96+1,O$38,1,1,"Confirmed Day Zero")))</f>
        <v>254</v>
      </c>
      <c r="P96" cm="1">
        <f t="array" aca="1" ref="P96" ca="1">IF(INDIRECT(ADDRESS($B96+1,P$38,1,1,"Confirmed Day Zero"))=0,#N/A,INDIRECT(ADDRESS($B96+1,P$38,1,1,"Confirmed Day Zero")))</f>
        <v>290</v>
      </c>
      <c r="Q96" cm="1">
        <f t="array" aca="1" ref="Q96" ca="1">IF(INDIRECT(ADDRESS($B96+1,Q$38,1,1,"Confirmed Day Zero"))=0,#N/A,INDIRECT(ADDRESS($B96+1,Q$38,1,1,"Confirmed Day Zero")))</f>
        <v>391</v>
      </c>
      <c r="R96" cm="1">
        <f t="array" aca="1" ref="R96" ca="1">IF(INDIRECT(ADDRESS($B96+1,R$38,1,1,"Confirmed Day Zero"))=0,#N/A,INDIRECT(ADDRESS($B96+1,R$38,1,1,"Confirmed Day Zero")))</f>
        <v>460</v>
      </c>
      <c r="S96" cm="1">
        <f t="array" aca="1" ref="S96" ca="1">IF(INDIRECT(ADDRESS($B96+1,S$38,1,1,"Confirmed Day Zero"))=0,#N/A,INDIRECT(ADDRESS($B96+1,S$38,1,1,"Confirmed Day Zero")))</f>
        <v>604</v>
      </c>
      <c r="T96" cm="1">
        <f t="array" aca="1" ref="T96" ca="1">IF(INDIRECT(ADDRESS($B96+1,T$38,1,1,"Confirmed Day Zero"))=0,#N/A,INDIRECT(ADDRESS($B96+1,T$38,1,1,"Confirmed Day Zero")))</f>
        <v>739</v>
      </c>
      <c r="U96" cm="1">
        <f t="array" aca="1" ref="U96" ca="1">IF(INDIRECT(ADDRESS($B96+1,U$38,1,1,"Confirmed Day Zero"))=0,#N/A,INDIRECT(ADDRESS($B96+1,U$38,1,1,"Confirmed Day Zero")))</f>
        <v>890</v>
      </c>
      <c r="V96" cm="1">
        <f t="array" aca="1" ref="V96" ca="1">IF(INDIRECT(ADDRESS($B96+1,V$38,1,1,"Confirmed Day Zero"))=0,#N/A,INDIRECT(ADDRESS($B96+1,V$38,1,1,"Confirmed Day Zero")))</f>
        <v>1020</v>
      </c>
      <c r="W96" cm="1">
        <f t="array" aca="1" ref="W96" ca="1">IF(INDIRECT(ADDRESS($B96+1,W$38,1,1,"Confirmed Day Zero"))=0,#N/A,INDIRECT(ADDRESS($B96+1,W$38,1,1,"Confirmed Day Zero")))</f>
        <v>1250</v>
      </c>
      <c r="X96" cm="1">
        <f t="array" aca="1" ref="X96" ca="1">IF(INDIRECT(ADDRESS($B96+1,X$38,1,1,"Confirmed Day Zero"))=0,#N/A,INDIRECT(ADDRESS($B96+1,X$38,1,1,"Confirmed Day Zero")))</f>
        <v>1484</v>
      </c>
      <c r="Y96" cm="1">
        <f t="array" aca="1" ref="Y96" ca="1">IF(INDIRECT(ADDRESS($B96+1,Y$38,1,1,"Confirmed Day Zero"))=0,#N/A,INDIRECT(ADDRESS($B96+1,Y$38,1,1,"Confirmed Day Zero")))</f>
        <v>1706</v>
      </c>
      <c r="Z96" cm="1">
        <f t="array" aca="1" ref="Z96" ca="1">IF(INDIRECT(ADDRESS($B96+1,Z$38,1,1,"Confirmed Day Zero"))=0,#N/A,INDIRECT(ADDRESS($B96+1,Z$38,1,1,"Confirmed Day Zero")))</f>
        <v>2012</v>
      </c>
      <c r="AA96" cm="1">
        <f t="array" aca="1" ref="AA96" ca="1">IF(INDIRECT(ADDRESS($B96+1,AA$38,1,1,"Confirmed Day Zero"))=0,#N/A,INDIRECT(ADDRESS($B96+1,AA$38,1,1,"Confirmed Day Zero")))</f>
        <v>2407</v>
      </c>
      <c r="AB96" cm="1">
        <f t="array" aca="1" ref="AB96" ca="1">IF(INDIRECT(ADDRESS($B96+1,AB$38,1,1,"Confirmed Day Zero"))=0,#N/A,INDIRECT(ADDRESS($B96+1,AB$38,1,1,"Confirmed Day Zero")))</f>
        <v>2637</v>
      </c>
      <c r="AC96" cm="1">
        <f t="array" aca="1" ref="AC96" ca="1">IF(INDIRECT(ADDRESS($B96+1,AC$38,1,1,"Confirmed Day Zero"))=0,#N/A,INDIRECT(ADDRESS($B96+1,AC$38,1,1,"Confirmed Day Zero")))</f>
        <v>2878</v>
      </c>
      <c r="AD96" cm="1">
        <f t="array" aca="1" ref="AD96" ca="1">IF(INDIRECT(ADDRESS($B96+1,AD$38,1,1,"Confirmed Day Zero"))=0,#N/A,INDIRECT(ADDRESS($B96+1,AD$38,1,1,"Confirmed Day Zero")))</f>
        <v>3333</v>
      </c>
      <c r="AE96" cm="1">
        <f t="array" aca="1" ref="AE96" ca="1">IF(INDIRECT(ADDRESS($B96+1,AE$38,1,1,"Confirmed Day Zero"))=0,#N/A,INDIRECT(ADDRESS($B96+1,AE$38,1,1,"Confirmed Day Zero")))</f>
        <v>3645</v>
      </c>
      <c r="AF96" cm="1">
        <f t="array" aca="1" ref="AF96" ca="1">IF(INDIRECT(ADDRESS($B96+1,AF$38,1,1,"Confirmed Day Zero"))=0,#N/A,INDIRECT(ADDRESS($B96+1,AF$38,1,1,"Confirmed Day Zero")))</f>
        <v>4042</v>
      </c>
      <c r="AG96" cm="1">
        <f t="array" aca="1" ref="AG96" ca="1">IF(INDIRECT(ADDRESS($B96+1,AG$38,1,1,"Confirmed Day Zero"))=0,#N/A,INDIRECT(ADDRESS($B96+1,AG$38,1,1,"Confirmed Day Zero")))</f>
        <v>4509</v>
      </c>
      <c r="AH96" cm="1">
        <f t="array" aca="1" ref="AH96" ca="1">IF(INDIRECT(ADDRESS($B96+1,AH$38,1,1,"Confirmed Day Zero"))=0,#N/A,INDIRECT(ADDRESS($B96+1,AH$38,1,1,"Confirmed Day Zero")))</f>
        <v>5077</v>
      </c>
      <c r="AI96" cm="1">
        <f t="array" aca="1" ref="AI96" ca="1">IF(INDIRECT(ADDRESS($B96+1,AI$38,1,1,"Confirmed Day Zero"))=0,#N/A,INDIRECT(ADDRESS($B96+1,AI$38,1,1,"Confirmed Day Zero")))</f>
        <v>5274</v>
      </c>
      <c r="AJ96" cm="1">
        <f t="array" aca="1" ref="AJ96" ca="1">IF(INDIRECT(ADDRESS($B96+1,AJ$38,1,1,"Confirmed Day Zero"))=0,#N/A,INDIRECT(ADDRESS($B96+1,AJ$38,1,1,"Confirmed Day Zero")))</f>
        <v>5747</v>
      </c>
      <c r="AK96" cm="1">
        <f t="array" aca="1" ref="AK96" ca="1">IF(INDIRECT(ADDRESS($B96+1,AK$38,1,1,"Confirmed Day Zero"))=0,#N/A,INDIRECT(ADDRESS($B96+1,AK$38,1,1,"Confirmed Day Zero")))</f>
        <v>6171</v>
      </c>
      <c r="AL96" cm="1">
        <f t="array" aca="1" ref="AL96" ca="1">IF(INDIRECT(ADDRESS($B96+1,AL$38,1,1,"Confirmed Day Zero"))=0,#N/A,INDIRECT(ADDRESS($B96+1,AL$38,1,1,"Confirmed Day Zero")))</f>
        <v>6500</v>
      </c>
      <c r="AM96" cm="1">
        <f t="array" aca="1" ref="AM96" ca="1">IF(INDIRECT(ADDRESS($B96+1,AM$38,1,1,"Confirmed Day Zero"))=0,#N/A,INDIRECT(ADDRESS($B96+1,AM$38,1,1,"Confirmed Day Zero")))</f>
        <v>6889</v>
      </c>
      <c r="AN96" cm="1">
        <f t="array" aca="1" ref="AN96" ca="1">IF(INDIRECT(ADDRESS($B96+1,AN$38,1,1,"Confirmed Day Zero"))=0,#N/A,INDIRECT(ADDRESS($B96+1,AN$38,1,1,"Confirmed Day Zero")))</f>
        <v>7491</v>
      </c>
      <c r="AO96" t="e" cm="1">
        <f t="array" aca="1" ref="AO96" ca="1">IF(INDIRECT(ADDRESS($B96+1,AO$38,1,1,"Confirmed Day Zero"))=0,#N/A,INDIRECT(ADDRESS($B96+1,AO$38,1,1,"Confirmed Day Zero")))</f>
        <v>#N/A</v>
      </c>
      <c r="AP96" t="e" cm="1">
        <f t="array" aca="1" ref="AP96" ca="1">IF(INDIRECT(ADDRESS($B96+1,AP$38,1,1,"Confirmed Day Zero"))=0,#N/A,INDIRECT(ADDRESS($B96+1,AP$38,1,1,"Confirmed Day Zero")))</f>
        <v>#N/A</v>
      </c>
      <c r="AQ96" t="e" cm="1">
        <f t="array" aca="1" ref="AQ96" ca="1">IF(INDIRECT(ADDRESS($B96+1,AQ$38,1,1,"Confirmed Day Zero"))=0,#N/A,INDIRECT(ADDRESS($B96+1,AQ$38,1,1,"Confirmed Day Zero")))</f>
        <v>#N/A</v>
      </c>
      <c r="AR96" t="e" cm="1">
        <f t="array" aca="1" ref="AR96" ca="1">IF(INDIRECT(ADDRESS($B96+1,AR$38,1,1,"Confirmed Day Zero"))=0,#N/A,INDIRECT(ADDRESS($B96+1,AR$38,1,1,"Confirmed Day Zero")))</f>
        <v>#N/A</v>
      </c>
      <c r="AS96" t="e" cm="1">
        <f t="array" aca="1" ref="AS96" ca="1">IF(INDIRECT(ADDRESS($B96+1,AS$38,1,1,"Confirmed Day Zero"))=0,#N/A,INDIRECT(ADDRESS($B96+1,AS$38,1,1,"Confirmed Day Zero")))</f>
        <v>#N/A</v>
      </c>
      <c r="AT96" t="e" cm="1">
        <f t="array" aca="1" ref="AT96" ca="1">IF(INDIRECT(ADDRESS($B96+1,AT$38,1,1,"Confirmed Day Zero"))=0,#N/A,INDIRECT(ADDRESS($B96+1,AT$38,1,1,"Confirmed Day Zero")))</f>
        <v>#N/A</v>
      </c>
      <c r="AU96" t="e" cm="1">
        <f t="array" aca="1" ref="AU96" ca="1">IF(INDIRECT(ADDRESS($B96+1,AU$38,1,1,"Confirmed Day Zero"))=0,#N/A,INDIRECT(ADDRESS($B96+1,AU$38,1,1,"Confirmed Day Zero")))</f>
        <v>#N/A</v>
      </c>
      <c r="AV96" t="e" cm="1">
        <f t="array" aca="1" ref="AV96" ca="1">IF(INDIRECT(ADDRESS($B96+1,AV$38,1,1,"Confirmed Day Zero"))=0,#N/A,INDIRECT(ADDRESS($B96+1,AV$38,1,1,"Confirmed Day Zero")))</f>
        <v>#N/A</v>
      </c>
      <c r="AW96" t="e" cm="1">
        <f t="array" aca="1" ref="AW96" ca="1">IF(INDIRECT(ADDRESS($B96+1,AW$38,1,1,"Confirmed Day Zero"))=0,#N/A,INDIRECT(ADDRESS($B96+1,AW$38,1,1,"Confirmed Day Zero")))</f>
        <v>#N/A</v>
      </c>
      <c r="AX96" t="e" cm="1">
        <f t="array" aca="1" ref="AX96" ca="1">IF(INDIRECT(ADDRESS($B96+1,AX$38,1,1,"Confirmed Day Zero"))=0,#N/A,INDIRECT(ADDRESS($B96+1,AX$38,1,1,"Confirmed Day Zero")))</f>
        <v>#N/A</v>
      </c>
      <c r="AY96" t="e" cm="1">
        <f t="array" aca="1" ref="AY96" ca="1">IF(INDIRECT(ADDRESS($B96+1,AY$38,1,1,"Confirmed Day Zero"))=0,#N/A,INDIRECT(ADDRESS($B96+1,AY$38,1,1,"Confirmed Day Zero")))</f>
        <v>#N/A</v>
      </c>
      <c r="AZ96" t="e" cm="1">
        <f t="array" aca="1" ref="AZ96" ca="1">IF(INDIRECT(ADDRESS($B96+1,AZ$38,1,1,"Confirmed Day Zero"))=0,#N/A,INDIRECT(ADDRESS($B96+1,AZ$38,1,1,"Confirmed Day Zero")))</f>
        <v>#N/A</v>
      </c>
      <c r="BA96" t="e" cm="1">
        <f t="array" aca="1" ref="BA96" ca="1">IF(INDIRECT(ADDRESS($B96+1,BA$38,1,1,"Confirmed Day Zero"))=0,#N/A,INDIRECT(ADDRESS($B96+1,BA$38,1,1,"Confirmed Day Zero")))</f>
        <v>#N/A</v>
      </c>
      <c r="BB96" t="e" cm="1">
        <f t="array" aca="1" ref="BB96" ca="1">IF(INDIRECT(ADDRESS($B96+1,BB$38,1,1,"Confirmed Day Zero"))=0,#N/A,INDIRECT(ADDRESS($B96+1,BB$38,1,1,"Confirmed Day Zero")))</f>
        <v>#N/A</v>
      </c>
      <c r="BC96" t="e" cm="1">
        <f t="array" aca="1" ref="BC96" ca="1">IF(INDIRECT(ADDRESS($B96+1,BC$38,1,1,"Confirmed Day Zero"))=0,#N/A,INDIRECT(ADDRESS($B96+1,BC$38,1,1,"Confirmed Day Zero")))</f>
        <v>#N/A</v>
      </c>
      <c r="BD96" t="e" cm="1">
        <f t="array" aca="1" ref="BD96" ca="1">IF(INDIRECT(ADDRESS($B96+1,BD$38,1,1,"Confirmed Day Zero"))=0,#N/A,INDIRECT(ADDRESS($B96+1,BD$38,1,1,"Confirmed Day Zero")))</f>
        <v>#N/A</v>
      </c>
      <c r="BE96" t="e" cm="1">
        <f t="array" aca="1" ref="BE96" ca="1">IF(INDIRECT(ADDRESS($B96+1,BE$38,1,1,"Confirmed Day Zero"))=0,#N/A,INDIRECT(ADDRESS($B96+1,BE$38,1,1,"Confirmed Day Zero")))</f>
        <v>#N/A</v>
      </c>
      <c r="BF96" t="e" cm="1">
        <f t="array" aca="1" ref="BF96" ca="1">IF(INDIRECT(ADDRESS($B96+1,BF$38,1,1,"Confirmed Day Zero"))=0,#N/A,INDIRECT(ADDRESS($B96+1,BF$38,1,1,"Confirmed Day Zero")))</f>
        <v>#N/A</v>
      </c>
      <c r="BG96" t="e" cm="1">
        <f t="array" aca="1" ref="BG96" ca="1">IF(INDIRECT(ADDRESS($B96+1,BG$38,1,1,"Confirmed Day Zero"))=0,#N/A,INDIRECT(ADDRESS($B96+1,BG$38,1,1,"Confirmed Day Zero")))</f>
        <v>#N/A</v>
      </c>
      <c r="BH96" t="e" cm="1">
        <f t="array" aca="1" ref="BH96" ca="1">IF(INDIRECT(ADDRESS($B96+1,BH$38,1,1,"Confirmed Day Zero"))=0,#N/A,INDIRECT(ADDRESS($B96+1,BH$38,1,1,"Confirmed Day Zero")))</f>
        <v>#N/A</v>
      </c>
      <c r="BI96" t="e" cm="1">
        <f t="array" aca="1" ref="BI96" ca="1">IF(INDIRECT(ADDRESS($B96+1,BI$38,1,1,"Confirmed Day Zero"))=0,#N/A,INDIRECT(ADDRESS($B96+1,BI$38,1,1,"Confirmed Day Zero")))</f>
        <v>#N/A</v>
      </c>
      <c r="BJ96" t="e" cm="1">
        <f t="array" aca="1" ref="BJ96" ca="1">IF(INDIRECT(ADDRESS($B96+1,BJ$38,1,1,"Confirmed Day Zero"))=0,#N/A,INDIRECT(ADDRESS($B96+1,BJ$38,1,1,"Confirmed Day Zero")))</f>
        <v>#N/A</v>
      </c>
      <c r="BK96" t="e" cm="1">
        <f t="array" aca="1" ref="BK96" ca="1">IF(INDIRECT(ADDRESS($B96+1,BK$38,1,1,"Confirmed Day Zero"))=0,#N/A,INDIRECT(ADDRESS($B96+1,BK$38,1,1,"Confirmed Day Zero")))</f>
        <v>#N/A</v>
      </c>
      <c r="BL96" t="e" cm="1">
        <f t="array" aca="1" ref="BL96" ca="1">IF(INDIRECT(ADDRESS($B96+1,BL$38,1,1,"Confirmed Day Zero"))=0,#N/A,INDIRECT(ADDRESS($B96+1,BL$38,1,1,"Confirmed Day Zero")))</f>
        <v>#N/A</v>
      </c>
      <c r="BM96" t="e" cm="1">
        <f t="array" aca="1" ref="BM96" ca="1">IF(INDIRECT(ADDRESS($B96+1,BM$38,1,1,"Confirmed Day Zero"))=0,#N/A,INDIRECT(ADDRESS($B96+1,BM$38,1,1,"Confirmed Day Zero")))</f>
        <v>#N/A</v>
      </c>
      <c r="BN96" t="e" cm="1">
        <f t="array" aca="1" ref="BN96" ca="1">IF(INDIRECT(ADDRESS($B96+1,BN$38,1,1,"Confirmed Day Zero"))=0,#N/A,INDIRECT(ADDRESS($B96+1,BN$38,1,1,"Confirmed Day Zero")))</f>
        <v>#N/A</v>
      </c>
      <c r="BO96" t="e" cm="1">
        <f t="array" aca="1" ref="BO96" ca="1">IF(INDIRECT(ADDRESS($B96+1,BO$38,1,1,"Confirmed Day Zero"))=0,#N/A,INDIRECT(ADDRESS($B96+1,BO$38,1,1,"Confirmed Day Zero")))</f>
        <v>#N/A</v>
      </c>
      <c r="BP96" t="e" cm="1">
        <f t="array" aca="1" ref="BP96" ca="1">IF(INDIRECT(ADDRESS($B96+1,BP$38,1,1,"Confirmed Day Zero"))=0,#N/A,INDIRECT(ADDRESS($B96+1,BP$38,1,1,"Confirmed Day Zero")))</f>
        <v>#N/A</v>
      </c>
      <c r="BQ96" t="e" cm="1">
        <f t="array" aca="1" ref="BQ96" ca="1">IF(INDIRECT(ADDRESS($B96+1,BQ$38,1,1,"Confirmed Day Zero"))=0,#N/A,INDIRECT(ADDRESS($B96+1,BQ$38,1,1,"Confirmed Day Zero")))</f>
        <v>#N/A</v>
      </c>
      <c r="BR96" t="e" cm="1">
        <f t="array" aca="1" ref="BR96" ca="1">IF(INDIRECT(ADDRESS($B96+1,BR$38,1,1,"Confirmed Day Zero"))=0,#N/A,INDIRECT(ADDRESS($B96+1,BR$38,1,1,"Confirmed Day Zero")))</f>
        <v>#N/A</v>
      </c>
      <c r="BS96" t="e" cm="1">
        <f t="array" aca="1" ref="BS96" ca="1">IF(INDIRECT(ADDRESS($B96+1,BS$38,1,1,"Confirmed Day Zero"))=0,#N/A,INDIRECT(ADDRESS($B96+1,BS$38,1,1,"Confirmed Day Zero")))</f>
        <v>#N/A</v>
      </c>
      <c r="BT96" t="e" cm="1">
        <f t="array" aca="1" ref="BT96" ca="1">IF(INDIRECT(ADDRESS($B96+1,BT$38,1,1,"Confirmed Day Zero"))=0,#N/A,INDIRECT(ADDRESS($B96+1,BT$38,1,1,"Confirmed Day Zero")))</f>
        <v>#N/A</v>
      </c>
      <c r="BU96" t="e" cm="1">
        <f t="array" aca="1" ref="BU96" ca="1">IF(INDIRECT(ADDRESS($B96+1,BU$38,1,1,"Confirmed Day Zero"))=0,#N/A,INDIRECT(ADDRESS($B96+1,BU$38,1,1,"Confirmed Day Zero")))</f>
        <v>#N/A</v>
      </c>
      <c r="BV96" t="e" cm="1">
        <f t="array" aca="1" ref="BV96" ca="1">IF(INDIRECT(ADDRESS($B96+1,BV$38,1,1,"Confirmed Day Zero"))=0,#N/A,INDIRECT(ADDRESS($B96+1,BV$38,1,1,"Confirmed Day Zero")))</f>
        <v>#N/A</v>
      </c>
      <c r="BW96" t="e" cm="1">
        <f t="array" aca="1" ref="BW96" ca="1">IF(INDIRECT(ADDRESS($B96+1,BW$38,1,1,"Confirmed Day Zero"))=0,#N/A,INDIRECT(ADDRESS($B96+1,BW$38,1,1,"Confirmed Day Zero")))</f>
        <v>#N/A</v>
      </c>
      <c r="BX96" t="e" cm="1">
        <f t="array" aca="1" ref="BX96" ca="1">IF(INDIRECT(ADDRESS($B96+1,BX$38,1,1,"Confirmed Day Zero"))=0,#N/A,INDIRECT(ADDRESS($B96+1,BX$38,1,1,"Confirmed Day Zero")))</f>
        <v>#N/A</v>
      </c>
      <c r="BY96" t="e" cm="1">
        <f t="array" aca="1" ref="BY96" ca="1">IF(INDIRECT(ADDRESS($B96+1,BY$38,1,1,"Confirmed Day Zero"))=0,#N/A,INDIRECT(ADDRESS($B96+1,BY$38,1,1,"Confirmed Day Zero")))</f>
        <v>#N/A</v>
      </c>
      <c r="BZ96" t="e" cm="1">
        <f t="array" aca="1" ref="BZ96" ca="1">IF(INDIRECT(ADDRESS($B96+1,BZ$38,1,1,"Confirmed Day Zero"))=0,#N/A,INDIRECT(ADDRESS($B96+1,BZ$38,1,1,"Confirmed Day Zero")))</f>
        <v>#N/A</v>
      </c>
      <c r="CA96" t="e" cm="1">
        <f t="array" aca="1" ref="CA96" ca="1">IF(INDIRECT(ADDRESS($B96+1,CA$38,1,1,"Confirmed Day Zero"))=0,#N/A,INDIRECT(ADDRESS($B96+1,CA$38,1,1,"Confirmed Day Zero")))</f>
        <v>#N/A</v>
      </c>
      <c r="CB96" t="e" cm="1">
        <f t="array" aca="1" ref="CB96" ca="1">IF(INDIRECT(ADDRESS($B96+1,CB$38,1,1,"Confirmed Day Zero"))=0,#N/A,INDIRECT(ADDRESS($B96+1,CB$38,1,1,"Confirmed Day Zero")))</f>
        <v>#N/A</v>
      </c>
      <c r="CC96" t="e" cm="1">
        <f t="array" aca="1" ref="CC96" ca="1">IF(INDIRECT(ADDRESS($B96+1,CC$38,1,1,"Confirmed Day Zero"))=0,#N/A,INDIRECT(ADDRESS($B96+1,CC$38,1,1,"Confirmed Day Zero")))</f>
        <v>#N/A</v>
      </c>
      <c r="CD96" t="e" cm="1">
        <f t="array" aca="1" ref="CD96" ca="1">IF(INDIRECT(ADDRESS($B96+1,CD$38,1,1,"Confirmed Day Zero"))=0,#N/A,INDIRECT(ADDRESS($B96+1,CD$38,1,1,"Confirmed Day Zero")))</f>
        <v>#N/A</v>
      </c>
      <c r="CE96" t="e" cm="1">
        <f t="array" aca="1" ref="CE96" ca="1">IF(INDIRECT(ADDRESS($B96+1,CE$38,1,1,"Confirmed Day Zero"))=0,#N/A,INDIRECT(ADDRESS($B96+1,CE$38,1,1,"Confirmed Day Zero")))</f>
        <v>#N/A</v>
      </c>
      <c r="CF96" t="e" cm="1">
        <f t="array" aca="1" ref="CF96" ca="1">IF(INDIRECT(ADDRESS($B96+1,CF$38,1,1,"Confirmed Day Zero"))=0,#N/A,INDIRECT(ADDRESS($B96+1,CF$38,1,1,"Confirmed Day Zero")))</f>
        <v>#N/A</v>
      </c>
      <c r="CG96" t="e" cm="1">
        <f t="array" aca="1" ref="CG96" ca="1">IF(INDIRECT(ADDRESS($B96+1,CG$38,1,1,"Confirmed Day Zero"))=0,#N/A,INDIRECT(ADDRESS($B96+1,CG$38,1,1,"Confirmed Day Zero")))</f>
        <v>#N/A</v>
      </c>
      <c r="CH96" t="e" cm="1">
        <f t="array" aca="1" ref="CH96" ca="1">IF(INDIRECT(ADDRESS($B96+1,CH$38,1,1,"Confirmed Day Zero"))=0,#N/A,INDIRECT(ADDRESS($B96+1,CH$38,1,1,"Confirmed Day Zero")))</f>
        <v>#N/A</v>
      </c>
      <c r="CI96" t="e" cm="1">
        <f t="array" aca="1" ref="CI96" ca="1">IF(INDIRECT(ADDRESS($B96+1,CI$38,1,1,"Confirmed Day Zero"))=0,#N/A,INDIRECT(ADDRESS($B96+1,CI$38,1,1,"Confirmed Day Zero")))</f>
        <v>#N/A</v>
      </c>
      <c r="CJ96" t="e" cm="1">
        <f t="array" aca="1" ref="CJ96" ca="1">IF(INDIRECT(ADDRESS($B96+1,CJ$38,1,1,"Confirmed Day Zero"))=0,#N/A,INDIRECT(ADDRESS($B96+1,CJ$38,1,1,"Confirmed Day Zero")))</f>
        <v>#N/A</v>
      </c>
      <c r="CK96" t="e" cm="1">
        <f t="array" aca="1" ref="CK96" ca="1">IF(INDIRECT(ADDRESS($B96+1,CK$38,1,1,"Confirmed Day Zero"))=0,#N/A,INDIRECT(ADDRESS($B96+1,CK$38,1,1,"Confirmed Day Zero")))</f>
        <v>#N/A</v>
      </c>
      <c r="CL96" t="e" cm="1">
        <f t="array" aca="1" ref="CL96" ca="1">IF(INDIRECT(ADDRESS($B96+1,CL$38,1,1,"Confirmed Day Zero"))=0,#N/A,INDIRECT(ADDRESS($B96+1,CL$38,1,1,"Confirmed Day Zero")))</f>
        <v>#N/A</v>
      </c>
      <c r="CM96" t="e" cm="1">
        <f t="array" aca="1" ref="CM96" ca="1">IF(INDIRECT(ADDRESS($B96+1,CM$38,1,1,"Confirmed Day Zero"))=0,#N/A,INDIRECT(ADDRESS($B96+1,CM$38,1,1,"Confirmed Day Zero")))</f>
        <v>#N/A</v>
      </c>
      <c r="CN96" t="e" cm="1">
        <f t="array" aca="1" ref="CN96" ca="1">IF(INDIRECT(ADDRESS($B96+1,CN$38,1,1,"Confirmed Day Zero"))=0,#N/A,INDIRECT(ADDRESS($B96+1,CN$38,1,1,"Confirmed Day Zero")))</f>
        <v>#N/A</v>
      </c>
      <c r="CO96" t="e" cm="1">
        <f t="array" aca="1" ref="CO96" ca="1">IF(INDIRECT(ADDRESS($B96+1,CO$38,1,1,"Confirmed Day Zero"))=0,#N/A,INDIRECT(ADDRESS($B96+1,CO$38,1,1,"Confirmed Day Zero")))</f>
        <v>#N/A</v>
      </c>
      <c r="CP96" t="e" cm="1">
        <f t="array" aca="1" ref="CP96" ca="1">IF(INDIRECT(ADDRESS($B96+1,CP$38,1,1,"Confirmed Day Zero"))=0,#N/A,INDIRECT(ADDRESS($B96+1,CP$38,1,1,"Confirmed Day Zero")))</f>
        <v>#N/A</v>
      </c>
      <c r="CQ96" t="e" cm="1">
        <f t="array" aca="1" ref="CQ96" ca="1">IF(INDIRECT(ADDRESS($B96+1,CQ$38,1,1,"Confirmed Day Zero"))=0,#N/A,INDIRECT(ADDRESS($B96+1,CQ$38,1,1,"Confirmed Day Zero")))</f>
        <v>#N/A</v>
      </c>
      <c r="CR96" t="e" cm="1">
        <f t="array" aca="1" ref="CR96" ca="1">IF(INDIRECT(ADDRESS($B96+1,CR$38,1,1,"Confirmed Day Zero"))=0,#N/A,INDIRECT(ADDRESS($B96+1,CR$38,1,1,"Confirmed Day Zero")))</f>
        <v>#N/A</v>
      </c>
    </row>
    <row r="97" spans="1:96" x14ac:dyDescent="0.25">
      <c r="B97" s="12">
        <f t="shared" si="52"/>
        <v>55</v>
      </c>
      <c r="C97" t="str" cm="1">
        <f t="array" aca="1" ref="C97" ca="1">INDIRECT(ADDRESS($B97+1,1,1,1,"Confirmed Day Zero"))</f>
        <v>US Washington</v>
      </c>
      <c r="D97" s="1" cm="1">
        <f t="array" aca="1" ref="D97" ca="1">IF(INDIRECT(ADDRESS($B97+1,D$38,1,1,"Confirmed Day Zero"))=0,#N/A,INDIRECT(ADDRESS($B97+1,D$38,1,1,"Confirmed Day Zero")))</f>
        <v>7614893</v>
      </c>
      <c r="E97" cm="1">
        <f t="array" aca="1" ref="E97" ca="1">IF(INDIRECT(ADDRESS($B97+1,E$38,1,1,"Confirmed Day Zero"))=0,#N/A,INDIRECT(ADDRESS($B97+1,E$38,1,1,"Confirmed Day Zero")))</f>
        <v>30</v>
      </c>
      <c r="F97" cm="1">
        <f t="array" aca="1" ref="F97" ca="1">IF(INDIRECT(ADDRESS($B97+1,F$38,1,1,"Confirmed Day Zero"))=0,#N/A,INDIRECT(ADDRESS($B97+1,F$38,1,1,"Confirmed Day Zero")))</f>
        <v>34</v>
      </c>
      <c r="G97" cm="1">
        <f t="array" aca="1" ref="G97" ca="1">IF(INDIRECT(ADDRESS($B97+1,G$38,1,1,"Confirmed Day Zero"))=0,#N/A,INDIRECT(ADDRESS($B97+1,G$38,1,1,"Confirmed Day Zero")))</f>
        <v>58</v>
      </c>
      <c r="H97" cm="1">
        <f t="array" aca="1" ref="H97" ca="1">IF(INDIRECT(ADDRESS($B97+1,H$38,1,1,"Confirmed Day Zero"))=0,#N/A,INDIRECT(ADDRESS($B97+1,H$38,1,1,"Confirmed Day Zero")))</f>
        <v>76</v>
      </c>
      <c r="I97" cm="1">
        <f t="array" aca="1" ref="I97" ca="1">IF(INDIRECT(ADDRESS($B97+1,I$38,1,1,"Confirmed Day Zero"))=0,#N/A,INDIRECT(ADDRESS($B97+1,I$38,1,1,"Confirmed Day Zero")))</f>
        <v>96</v>
      </c>
      <c r="J97" cm="1">
        <f t="array" aca="1" ref="J97" ca="1">IF(INDIRECT(ADDRESS($B97+1,J$38,1,1,"Confirmed Day Zero"))=0,#N/A,INDIRECT(ADDRESS($B97+1,J$38,1,1,"Confirmed Day Zero")))</f>
        <v>149</v>
      </c>
      <c r="K97" cm="1">
        <f t="array" aca="1" ref="K97" ca="1">IF(INDIRECT(ADDRESS($B97+1,K$38,1,1,"Confirmed Day Zero"))=0,#N/A,INDIRECT(ADDRESS($B97+1,K$38,1,1,"Confirmed Day Zero")))</f>
        <v>181</v>
      </c>
      <c r="L97" cm="1">
        <f t="array" aca="1" ref="L97" ca="1">IF(INDIRECT(ADDRESS($B97+1,L$38,1,1,"Confirmed Day Zero"))=0,#N/A,INDIRECT(ADDRESS($B97+1,L$38,1,1,"Confirmed Day Zero")))</f>
        <v>246</v>
      </c>
      <c r="M97" cm="1">
        <f t="array" aca="1" ref="M97" ca="1">IF(INDIRECT(ADDRESS($B97+1,M$38,1,1,"Confirmed Day Zero"))=0,#N/A,INDIRECT(ADDRESS($B97+1,M$38,1,1,"Confirmed Day Zero")))</f>
        <v>343</v>
      </c>
      <c r="N97" cm="1">
        <f t="array" aca="1" ref="N97" ca="1">IF(INDIRECT(ADDRESS($B97+1,N$38,1,1,"Confirmed Day Zero"))=0,#N/A,INDIRECT(ADDRESS($B97+1,N$38,1,1,"Confirmed Day Zero")))</f>
        <v>390</v>
      </c>
      <c r="O97" cm="1">
        <f t="array" aca="1" ref="O97" ca="1">IF(INDIRECT(ADDRESS($B97+1,O$38,1,1,"Confirmed Day Zero"))=0,#N/A,INDIRECT(ADDRESS($B97+1,O$38,1,1,"Confirmed Day Zero")))</f>
        <v>474</v>
      </c>
      <c r="P97" cm="1">
        <f t="array" aca="1" ref="P97" ca="1">IF(INDIRECT(ADDRESS($B97+1,P$38,1,1,"Confirmed Day Zero"))=0,#N/A,INDIRECT(ADDRESS($B97+1,P$38,1,1,"Confirmed Day Zero")))</f>
        <v>543</v>
      </c>
      <c r="Q97" cm="1">
        <f t="array" aca="1" ref="Q97" ca="1">IF(INDIRECT(ADDRESS($B97+1,Q$38,1,1,"Confirmed Day Zero"))=0,#N/A,INDIRECT(ADDRESS($B97+1,Q$38,1,1,"Confirmed Day Zero")))</f>
        <v>693</v>
      </c>
      <c r="R97" cm="1">
        <f t="array" aca="1" ref="R97" ca="1">IF(INDIRECT(ADDRESS($B97+1,R$38,1,1,"Confirmed Day Zero"))=0,#N/A,INDIRECT(ADDRESS($B97+1,R$38,1,1,"Confirmed Day Zero")))</f>
        <v>793</v>
      </c>
      <c r="S97" cm="1">
        <f t="array" aca="1" ref="S97" ca="1">IF(INDIRECT(ADDRESS($B97+1,S$38,1,1,"Confirmed Day Zero"))=0,#N/A,INDIRECT(ADDRESS($B97+1,S$38,1,1,"Confirmed Day Zero")))</f>
        <v>924</v>
      </c>
      <c r="T97" cm="1">
        <f t="array" aca="1" ref="T97" ca="1">IF(INDIRECT(ADDRESS($B97+1,T$38,1,1,"Confirmed Day Zero"))=0,#N/A,INDIRECT(ADDRESS($B97+1,T$38,1,1,"Confirmed Day Zero")))</f>
        <v>1052</v>
      </c>
      <c r="U97" cm="1">
        <f t="array" aca="1" ref="U97" ca="1">IF(INDIRECT(ADDRESS($B97+1,U$38,1,1,"Confirmed Day Zero"))=0,#N/A,INDIRECT(ADDRESS($B97+1,U$38,1,1,"Confirmed Day Zero")))</f>
        <v>1218</v>
      </c>
      <c r="V97" cm="1">
        <f t="array" aca="1" ref="V97" ca="1">IF(INDIRECT(ADDRESS($B97+1,V$38,1,1,"Confirmed Day Zero"))=0,#N/A,INDIRECT(ADDRESS($B97+1,V$38,1,1,"Confirmed Day Zero")))</f>
        <v>1388</v>
      </c>
      <c r="W97" cm="1">
        <f t="array" aca="1" ref="W97" ca="1">IF(INDIRECT(ADDRESS($B97+1,W$38,1,1,"Confirmed Day Zero"))=0,#N/A,INDIRECT(ADDRESS($B97+1,W$38,1,1,"Confirmed Day Zero")))</f>
        <v>1535</v>
      </c>
      <c r="X97" cm="1">
        <f t="array" aca="1" ref="X97" ca="1">IF(INDIRECT(ADDRESS($B97+1,X$38,1,1,"Confirmed Day Zero"))=0,#N/A,INDIRECT(ADDRESS($B97+1,X$38,1,1,"Confirmed Day Zero")))</f>
        <v>1773</v>
      </c>
      <c r="Y97" cm="1">
        <f t="array" aca="1" ref="Y97" ca="1">IF(INDIRECT(ADDRESS($B97+1,Y$38,1,1,"Confirmed Day Zero"))=0,#N/A,INDIRECT(ADDRESS($B97+1,Y$38,1,1,"Confirmed Day Zero")))</f>
        <v>2006</v>
      </c>
      <c r="Z97" cm="1">
        <f t="array" aca="1" ref="Z97" ca="1">IF(INDIRECT(ADDRESS($B97+1,Z$38,1,1,"Confirmed Day Zero"))=0,#N/A,INDIRECT(ADDRESS($B97+1,Z$38,1,1,"Confirmed Day Zero")))</f>
        <v>2242</v>
      </c>
      <c r="AA97" cm="1">
        <f t="array" aca="1" ref="AA97" ca="1">IF(INDIRECT(ADDRESS($B97+1,AA$38,1,1,"Confirmed Day Zero"))=0,#N/A,INDIRECT(ADDRESS($B97+1,AA$38,1,1,"Confirmed Day Zero")))</f>
        <v>2450</v>
      </c>
      <c r="AB97" cm="1">
        <f t="array" aca="1" ref="AB97" ca="1">IF(INDIRECT(ADDRESS($B97+1,AB$38,1,1,"Confirmed Day Zero"))=0,#N/A,INDIRECT(ADDRESS($B97+1,AB$38,1,1,"Confirmed Day Zero")))</f>
        <v>2823</v>
      </c>
      <c r="AC97" cm="1">
        <f t="array" aca="1" ref="AC97" ca="1">IF(INDIRECT(ADDRESS($B97+1,AC$38,1,1,"Confirmed Day Zero"))=0,#N/A,INDIRECT(ADDRESS($B97+1,AC$38,1,1,"Confirmed Day Zero")))</f>
        <v>3275</v>
      </c>
      <c r="AD97" cm="1">
        <f t="array" aca="1" ref="AD97" ca="1">IF(INDIRECT(ADDRESS($B97+1,AD$38,1,1,"Confirmed Day Zero"))=0,#N/A,INDIRECT(ADDRESS($B97+1,AD$38,1,1,"Confirmed Day Zero")))</f>
        <v>3745</v>
      </c>
      <c r="AE97" cm="1">
        <f t="array" aca="1" ref="AE97" ca="1">IF(INDIRECT(ADDRESS($B97+1,AE$38,1,1,"Confirmed Day Zero"))=0,#N/A,INDIRECT(ADDRESS($B97+1,AE$38,1,1,"Confirmed Day Zero")))</f>
        <v>4238</v>
      </c>
      <c r="AF97" cm="1">
        <f t="array" aca="1" ref="AF97" ca="1">IF(INDIRECT(ADDRESS($B97+1,AF$38,1,1,"Confirmed Day Zero"))=0,#N/A,INDIRECT(ADDRESS($B97+1,AF$38,1,1,"Confirmed Day Zero")))</f>
        <v>4707</v>
      </c>
      <c r="AG97" cm="1">
        <f t="array" aca="1" ref="AG97" ca="1">IF(INDIRECT(ADDRESS($B97+1,AG$38,1,1,"Confirmed Day Zero"))=0,#N/A,INDIRECT(ADDRESS($B97+1,AG$38,1,1,"Confirmed Day Zero")))</f>
        <v>5102</v>
      </c>
      <c r="AH97" cm="1">
        <f t="array" aca="1" ref="AH97" ca="1">IF(INDIRECT(ADDRESS($B97+1,AH$38,1,1,"Confirmed Day Zero"))=0,#N/A,INDIRECT(ADDRESS($B97+1,AH$38,1,1,"Confirmed Day Zero")))</f>
        <v>5566</v>
      </c>
      <c r="AI97" cm="1">
        <f t="array" aca="1" ref="AI97" ca="1">IF(INDIRECT(ADDRESS($B97+1,AI$38,1,1,"Confirmed Day Zero"))=0,#N/A,INDIRECT(ADDRESS($B97+1,AI$38,1,1,"Confirmed Day Zero")))</f>
        <v>6030</v>
      </c>
      <c r="AJ97" cm="1">
        <f t="array" aca="1" ref="AJ97" ca="1">IF(INDIRECT(ADDRESS($B97+1,AJ$38,1,1,"Confirmed Day Zero"))=0,#N/A,INDIRECT(ADDRESS($B97+1,AJ$38,1,1,"Confirmed Day Zero")))</f>
        <v>6593</v>
      </c>
      <c r="AK97" cm="1">
        <f t="array" aca="1" ref="AK97" ca="1">IF(INDIRECT(ADDRESS($B97+1,AK$38,1,1,"Confirmed Day Zero"))=0,#N/A,INDIRECT(ADDRESS($B97+1,AK$38,1,1,"Confirmed Day Zero")))</f>
        <v>6962</v>
      </c>
      <c r="AL97" cm="1">
        <f t="array" aca="1" ref="AL97" ca="1">IF(INDIRECT(ADDRESS($B97+1,AL$38,1,1,"Confirmed Day Zero"))=0,#N/A,INDIRECT(ADDRESS($B97+1,AL$38,1,1,"Confirmed Day Zero")))</f>
        <v>7548</v>
      </c>
      <c r="AM97" cm="1">
        <f t="array" aca="1" ref="AM97" ca="1">IF(INDIRECT(ADDRESS($B97+1,AM$38,1,1,"Confirmed Day Zero"))=0,#N/A,INDIRECT(ADDRESS($B97+1,AM$38,1,1,"Confirmed Day Zero")))</f>
        <v>7934</v>
      </c>
      <c r="AN97" cm="1">
        <f t="array" aca="1" ref="AN97" ca="1">IF(INDIRECT(ADDRESS($B97+1,AN$38,1,1,"Confirmed Day Zero"))=0,#N/A,INDIRECT(ADDRESS($B97+1,AN$38,1,1,"Confirmed Day Zero")))</f>
        <v>8332</v>
      </c>
      <c r="AO97" cm="1">
        <f t="array" aca="1" ref="AO97" ca="1">IF(INDIRECT(ADDRESS($B97+1,AO$38,1,1,"Confirmed Day Zero"))=0,#N/A,INDIRECT(ADDRESS($B97+1,AO$38,1,1,"Confirmed Day Zero")))</f>
        <v>8679</v>
      </c>
      <c r="AP97" cm="1">
        <f t="array" aca="1" ref="AP97" ca="1">IF(INDIRECT(ADDRESS($B97+1,AP$38,1,1,"Confirmed Day Zero"))=0,#N/A,INDIRECT(ADDRESS($B97+1,AP$38,1,1,"Confirmed Day Zero")))</f>
        <v>9043</v>
      </c>
      <c r="AQ97" cm="1">
        <f t="array" aca="1" ref="AQ97" ca="1">IF(INDIRECT(ADDRESS($B97+1,AQ$38,1,1,"Confirmed Day Zero"))=0,#N/A,INDIRECT(ADDRESS($B97+1,AQ$38,1,1,"Confirmed Day Zero")))</f>
        <v>9506</v>
      </c>
      <c r="AR97" cm="1">
        <f t="array" aca="1" ref="AR97" ca="1">IF(INDIRECT(ADDRESS($B97+1,AR$38,1,1,"Confirmed Day Zero"))=0,#N/A,INDIRECT(ADDRESS($B97+1,AR$38,1,1,"Confirmed Day Zero")))</f>
        <v>9769</v>
      </c>
      <c r="AS97" cm="1">
        <f t="array" aca="1" ref="AS97" ca="1">IF(INDIRECT(ADDRESS($B97+1,AS$38,1,1,"Confirmed Day Zero"))=0,#N/A,INDIRECT(ADDRESS($B97+1,AS$38,1,1,"Confirmed Day Zero")))</f>
        <v>10224</v>
      </c>
      <c r="AT97" cm="1">
        <f t="array" aca="1" ref="AT97" ca="1">IF(INDIRECT(ADDRESS($B97+1,AT$38,1,1,"Confirmed Day Zero"))=0,#N/A,INDIRECT(ADDRESS($B97+1,AT$38,1,1,"Confirmed Day Zero")))</f>
        <v>10286.333333333299</v>
      </c>
      <c r="AU97" cm="1">
        <f t="array" aca="1" ref="AU97" ca="1">IF(INDIRECT(ADDRESS($B97+1,AU$38,1,1,"Confirmed Day Zero"))=0,#N/A,INDIRECT(ADDRESS($B97+1,AU$38,1,1,"Confirmed Day Zero")))</f>
        <v>10348.666666666701</v>
      </c>
      <c r="AV97" cm="1">
        <f t="array" aca="1" ref="AV97" ca="1">IF(INDIRECT(ADDRESS($B97+1,AV$38,1,1,"Confirmed Day Zero"))=0,#N/A,INDIRECT(ADDRESS($B97+1,AV$38,1,1,"Confirmed Day Zero")))</f>
        <v>10411</v>
      </c>
      <c r="AW97" cm="1">
        <f t="array" aca="1" ref="AW97" ca="1">IF(INDIRECT(ADDRESS($B97+1,AW$38,1,1,"Confirmed Day Zero"))=0,#N/A,INDIRECT(ADDRESS($B97+1,AW$38,1,1,"Confirmed Day Zero")))</f>
        <v>10538</v>
      </c>
      <c r="AX97" cm="1">
        <f t="array" aca="1" ref="AX97" ca="1">IF(INDIRECT(ADDRESS($B97+1,AX$38,1,1,"Confirmed Day Zero"))=0,#N/A,INDIRECT(ADDRESS($B97+1,AX$38,1,1,"Confirmed Day Zero")))</f>
        <v>10694</v>
      </c>
      <c r="AY97" cm="1">
        <f t="array" aca="1" ref="AY97" ca="1">IF(INDIRECT(ADDRESS($B97+1,AY$38,1,1,"Confirmed Day Zero"))=0,#N/A,INDIRECT(ADDRESS($B97+1,AY$38,1,1,"Confirmed Day Zero")))</f>
        <v>10783</v>
      </c>
      <c r="AZ97" cm="1">
        <f t="array" aca="1" ref="AZ97" ca="1">IF(INDIRECT(ADDRESS($B97+1,AZ$38,1,1,"Confirmed Day Zero"))=0,#N/A,INDIRECT(ADDRESS($B97+1,AZ$38,1,1,"Confirmed Day Zero")))</f>
        <v>11152</v>
      </c>
      <c r="BA97" t="e" cm="1">
        <f t="array" aca="1" ref="BA97" ca="1">IF(INDIRECT(ADDRESS($B97+1,BA$38,1,1,"Confirmed Day Zero"))=0,#N/A,INDIRECT(ADDRESS($B97+1,BA$38,1,1,"Confirmed Day Zero")))</f>
        <v>#N/A</v>
      </c>
      <c r="BB97" t="e" cm="1">
        <f t="array" aca="1" ref="BB97" ca="1">IF(INDIRECT(ADDRESS($B97+1,BB$38,1,1,"Confirmed Day Zero"))=0,#N/A,INDIRECT(ADDRESS($B97+1,BB$38,1,1,"Confirmed Day Zero")))</f>
        <v>#N/A</v>
      </c>
      <c r="BC97" t="e" cm="1">
        <f t="array" aca="1" ref="BC97" ca="1">IF(INDIRECT(ADDRESS($B97+1,BC$38,1,1,"Confirmed Day Zero"))=0,#N/A,INDIRECT(ADDRESS($B97+1,BC$38,1,1,"Confirmed Day Zero")))</f>
        <v>#N/A</v>
      </c>
      <c r="BD97" t="e" cm="1">
        <f t="array" aca="1" ref="BD97" ca="1">IF(INDIRECT(ADDRESS($B97+1,BD$38,1,1,"Confirmed Day Zero"))=0,#N/A,INDIRECT(ADDRESS($B97+1,BD$38,1,1,"Confirmed Day Zero")))</f>
        <v>#N/A</v>
      </c>
      <c r="BE97" t="e" cm="1">
        <f t="array" aca="1" ref="BE97" ca="1">IF(INDIRECT(ADDRESS($B97+1,BE$38,1,1,"Confirmed Day Zero"))=0,#N/A,INDIRECT(ADDRESS($B97+1,BE$38,1,1,"Confirmed Day Zero")))</f>
        <v>#N/A</v>
      </c>
      <c r="BF97" t="e" cm="1">
        <f t="array" aca="1" ref="BF97" ca="1">IF(INDIRECT(ADDRESS($B97+1,BF$38,1,1,"Confirmed Day Zero"))=0,#N/A,INDIRECT(ADDRESS($B97+1,BF$38,1,1,"Confirmed Day Zero")))</f>
        <v>#N/A</v>
      </c>
      <c r="BG97" t="e" cm="1">
        <f t="array" aca="1" ref="BG97" ca="1">IF(INDIRECT(ADDRESS($B97+1,BG$38,1,1,"Confirmed Day Zero"))=0,#N/A,INDIRECT(ADDRESS($B97+1,BG$38,1,1,"Confirmed Day Zero")))</f>
        <v>#N/A</v>
      </c>
      <c r="BH97" t="e" cm="1">
        <f t="array" aca="1" ref="BH97" ca="1">IF(INDIRECT(ADDRESS($B97+1,BH$38,1,1,"Confirmed Day Zero"))=0,#N/A,INDIRECT(ADDRESS($B97+1,BH$38,1,1,"Confirmed Day Zero")))</f>
        <v>#N/A</v>
      </c>
      <c r="BI97" t="e" cm="1">
        <f t="array" aca="1" ref="BI97" ca="1">IF(INDIRECT(ADDRESS($B97+1,BI$38,1,1,"Confirmed Day Zero"))=0,#N/A,INDIRECT(ADDRESS($B97+1,BI$38,1,1,"Confirmed Day Zero")))</f>
        <v>#N/A</v>
      </c>
      <c r="BJ97" t="e" cm="1">
        <f t="array" aca="1" ref="BJ97" ca="1">IF(INDIRECT(ADDRESS($B97+1,BJ$38,1,1,"Confirmed Day Zero"))=0,#N/A,INDIRECT(ADDRESS($B97+1,BJ$38,1,1,"Confirmed Day Zero")))</f>
        <v>#N/A</v>
      </c>
      <c r="BK97" t="e" cm="1">
        <f t="array" aca="1" ref="BK97" ca="1">IF(INDIRECT(ADDRESS($B97+1,BK$38,1,1,"Confirmed Day Zero"))=0,#N/A,INDIRECT(ADDRESS($B97+1,BK$38,1,1,"Confirmed Day Zero")))</f>
        <v>#N/A</v>
      </c>
      <c r="BL97" t="e" cm="1">
        <f t="array" aca="1" ref="BL97" ca="1">IF(INDIRECT(ADDRESS($B97+1,BL$38,1,1,"Confirmed Day Zero"))=0,#N/A,INDIRECT(ADDRESS($B97+1,BL$38,1,1,"Confirmed Day Zero")))</f>
        <v>#N/A</v>
      </c>
      <c r="BM97" t="e" cm="1">
        <f t="array" aca="1" ref="BM97" ca="1">IF(INDIRECT(ADDRESS($B97+1,BM$38,1,1,"Confirmed Day Zero"))=0,#N/A,INDIRECT(ADDRESS($B97+1,BM$38,1,1,"Confirmed Day Zero")))</f>
        <v>#N/A</v>
      </c>
      <c r="BN97" t="e" cm="1">
        <f t="array" aca="1" ref="BN97" ca="1">IF(INDIRECT(ADDRESS($B97+1,BN$38,1,1,"Confirmed Day Zero"))=0,#N/A,INDIRECT(ADDRESS($B97+1,BN$38,1,1,"Confirmed Day Zero")))</f>
        <v>#N/A</v>
      </c>
      <c r="BO97" t="e" cm="1">
        <f t="array" aca="1" ref="BO97" ca="1">IF(INDIRECT(ADDRESS($B97+1,BO$38,1,1,"Confirmed Day Zero"))=0,#N/A,INDIRECT(ADDRESS($B97+1,BO$38,1,1,"Confirmed Day Zero")))</f>
        <v>#N/A</v>
      </c>
      <c r="BP97" t="e" cm="1">
        <f t="array" aca="1" ref="BP97" ca="1">IF(INDIRECT(ADDRESS($B97+1,BP$38,1,1,"Confirmed Day Zero"))=0,#N/A,INDIRECT(ADDRESS($B97+1,BP$38,1,1,"Confirmed Day Zero")))</f>
        <v>#N/A</v>
      </c>
      <c r="BQ97" t="e" cm="1">
        <f t="array" aca="1" ref="BQ97" ca="1">IF(INDIRECT(ADDRESS($B97+1,BQ$38,1,1,"Confirmed Day Zero"))=0,#N/A,INDIRECT(ADDRESS($B97+1,BQ$38,1,1,"Confirmed Day Zero")))</f>
        <v>#N/A</v>
      </c>
      <c r="BR97" t="e" cm="1">
        <f t="array" aca="1" ref="BR97" ca="1">IF(INDIRECT(ADDRESS($B97+1,BR$38,1,1,"Confirmed Day Zero"))=0,#N/A,INDIRECT(ADDRESS($B97+1,BR$38,1,1,"Confirmed Day Zero")))</f>
        <v>#N/A</v>
      </c>
      <c r="BS97" t="e" cm="1">
        <f t="array" aca="1" ref="BS97" ca="1">IF(INDIRECT(ADDRESS($B97+1,BS$38,1,1,"Confirmed Day Zero"))=0,#N/A,INDIRECT(ADDRESS($B97+1,BS$38,1,1,"Confirmed Day Zero")))</f>
        <v>#N/A</v>
      </c>
      <c r="BT97" t="e" cm="1">
        <f t="array" aca="1" ref="BT97" ca="1">IF(INDIRECT(ADDRESS($B97+1,BT$38,1,1,"Confirmed Day Zero"))=0,#N/A,INDIRECT(ADDRESS($B97+1,BT$38,1,1,"Confirmed Day Zero")))</f>
        <v>#N/A</v>
      </c>
      <c r="BU97" t="e" cm="1">
        <f t="array" aca="1" ref="BU97" ca="1">IF(INDIRECT(ADDRESS($B97+1,BU$38,1,1,"Confirmed Day Zero"))=0,#N/A,INDIRECT(ADDRESS($B97+1,BU$38,1,1,"Confirmed Day Zero")))</f>
        <v>#N/A</v>
      </c>
      <c r="BV97" t="e" cm="1">
        <f t="array" aca="1" ref="BV97" ca="1">IF(INDIRECT(ADDRESS($B97+1,BV$38,1,1,"Confirmed Day Zero"))=0,#N/A,INDIRECT(ADDRESS($B97+1,BV$38,1,1,"Confirmed Day Zero")))</f>
        <v>#N/A</v>
      </c>
      <c r="BW97" t="e" cm="1">
        <f t="array" aca="1" ref="BW97" ca="1">IF(INDIRECT(ADDRESS($B97+1,BW$38,1,1,"Confirmed Day Zero"))=0,#N/A,INDIRECT(ADDRESS($B97+1,BW$38,1,1,"Confirmed Day Zero")))</f>
        <v>#N/A</v>
      </c>
      <c r="BX97" t="e" cm="1">
        <f t="array" aca="1" ref="BX97" ca="1">IF(INDIRECT(ADDRESS($B97+1,BX$38,1,1,"Confirmed Day Zero"))=0,#N/A,INDIRECT(ADDRESS($B97+1,BX$38,1,1,"Confirmed Day Zero")))</f>
        <v>#N/A</v>
      </c>
      <c r="BY97" t="e" cm="1">
        <f t="array" aca="1" ref="BY97" ca="1">IF(INDIRECT(ADDRESS($B97+1,BY$38,1,1,"Confirmed Day Zero"))=0,#N/A,INDIRECT(ADDRESS($B97+1,BY$38,1,1,"Confirmed Day Zero")))</f>
        <v>#N/A</v>
      </c>
      <c r="BZ97" t="e" cm="1">
        <f t="array" aca="1" ref="BZ97" ca="1">IF(INDIRECT(ADDRESS($B97+1,BZ$38,1,1,"Confirmed Day Zero"))=0,#N/A,INDIRECT(ADDRESS($B97+1,BZ$38,1,1,"Confirmed Day Zero")))</f>
        <v>#N/A</v>
      </c>
      <c r="CA97" t="e" cm="1">
        <f t="array" aca="1" ref="CA97" ca="1">IF(INDIRECT(ADDRESS($B97+1,CA$38,1,1,"Confirmed Day Zero"))=0,#N/A,INDIRECT(ADDRESS($B97+1,CA$38,1,1,"Confirmed Day Zero")))</f>
        <v>#N/A</v>
      </c>
      <c r="CB97" t="e" cm="1">
        <f t="array" aca="1" ref="CB97" ca="1">IF(INDIRECT(ADDRESS($B97+1,CB$38,1,1,"Confirmed Day Zero"))=0,#N/A,INDIRECT(ADDRESS($B97+1,CB$38,1,1,"Confirmed Day Zero")))</f>
        <v>#N/A</v>
      </c>
      <c r="CC97" t="e" cm="1">
        <f t="array" aca="1" ref="CC97" ca="1">IF(INDIRECT(ADDRESS($B97+1,CC$38,1,1,"Confirmed Day Zero"))=0,#N/A,INDIRECT(ADDRESS($B97+1,CC$38,1,1,"Confirmed Day Zero")))</f>
        <v>#N/A</v>
      </c>
      <c r="CD97" t="e" cm="1">
        <f t="array" aca="1" ref="CD97" ca="1">IF(INDIRECT(ADDRESS($B97+1,CD$38,1,1,"Confirmed Day Zero"))=0,#N/A,INDIRECT(ADDRESS($B97+1,CD$38,1,1,"Confirmed Day Zero")))</f>
        <v>#N/A</v>
      </c>
      <c r="CE97" t="e" cm="1">
        <f t="array" aca="1" ref="CE97" ca="1">IF(INDIRECT(ADDRESS($B97+1,CE$38,1,1,"Confirmed Day Zero"))=0,#N/A,INDIRECT(ADDRESS($B97+1,CE$38,1,1,"Confirmed Day Zero")))</f>
        <v>#N/A</v>
      </c>
      <c r="CF97" t="e" cm="1">
        <f t="array" aca="1" ref="CF97" ca="1">IF(INDIRECT(ADDRESS($B97+1,CF$38,1,1,"Confirmed Day Zero"))=0,#N/A,INDIRECT(ADDRESS($B97+1,CF$38,1,1,"Confirmed Day Zero")))</f>
        <v>#N/A</v>
      </c>
      <c r="CG97" t="e" cm="1">
        <f t="array" aca="1" ref="CG97" ca="1">IF(INDIRECT(ADDRESS($B97+1,CG$38,1,1,"Confirmed Day Zero"))=0,#N/A,INDIRECT(ADDRESS($B97+1,CG$38,1,1,"Confirmed Day Zero")))</f>
        <v>#N/A</v>
      </c>
      <c r="CH97" t="e" cm="1">
        <f t="array" aca="1" ref="CH97" ca="1">IF(INDIRECT(ADDRESS($B97+1,CH$38,1,1,"Confirmed Day Zero"))=0,#N/A,INDIRECT(ADDRESS($B97+1,CH$38,1,1,"Confirmed Day Zero")))</f>
        <v>#N/A</v>
      </c>
      <c r="CI97" t="e" cm="1">
        <f t="array" aca="1" ref="CI97" ca="1">IF(INDIRECT(ADDRESS($B97+1,CI$38,1,1,"Confirmed Day Zero"))=0,#N/A,INDIRECT(ADDRESS($B97+1,CI$38,1,1,"Confirmed Day Zero")))</f>
        <v>#N/A</v>
      </c>
      <c r="CJ97" t="e" cm="1">
        <f t="array" aca="1" ref="CJ97" ca="1">IF(INDIRECT(ADDRESS($B97+1,CJ$38,1,1,"Confirmed Day Zero"))=0,#N/A,INDIRECT(ADDRESS($B97+1,CJ$38,1,1,"Confirmed Day Zero")))</f>
        <v>#N/A</v>
      </c>
      <c r="CK97" t="e" cm="1">
        <f t="array" aca="1" ref="CK97" ca="1">IF(INDIRECT(ADDRESS($B97+1,CK$38,1,1,"Confirmed Day Zero"))=0,#N/A,INDIRECT(ADDRESS($B97+1,CK$38,1,1,"Confirmed Day Zero")))</f>
        <v>#N/A</v>
      </c>
      <c r="CL97" t="e" cm="1">
        <f t="array" aca="1" ref="CL97" ca="1">IF(INDIRECT(ADDRESS($B97+1,CL$38,1,1,"Confirmed Day Zero"))=0,#N/A,INDIRECT(ADDRESS($B97+1,CL$38,1,1,"Confirmed Day Zero")))</f>
        <v>#N/A</v>
      </c>
      <c r="CM97" t="e" cm="1">
        <f t="array" aca="1" ref="CM97" ca="1">IF(INDIRECT(ADDRESS($B97+1,CM$38,1,1,"Confirmed Day Zero"))=0,#N/A,INDIRECT(ADDRESS($B97+1,CM$38,1,1,"Confirmed Day Zero")))</f>
        <v>#N/A</v>
      </c>
      <c r="CN97" t="e" cm="1">
        <f t="array" aca="1" ref="CN97" ca="1">IF(INDIRECT(ADDRESS($B97+1,CN$38,1,1,"Confirmed Day Zero"))=0,#N/A,INDIRECT(ADDRESS($B97+1,CN$38,1,1,"Confirmed Day Zero")))</f>
        <v>#N/A</v>
      </c>
      <c r="CO97" t="e" cm="1">
        <f t="array" aca="1" ref="CO97" ca="1">IF(INDIRECT(ADDRESS($B97+1,CO$38,1,1,"Confirmed Day Zero"))=0,#N/A,INDIRECT(ADDRESS($B97+1,CO$38,1,1,"Confirmed Day Zero")))</f>
        <v>#N/A</v>
      </c>
      <c r="CP97" t="e" cm="1">
        <f t="array" aca="1" ref="CP97" ca="1">IF(INDIRECT(ADDRESS($B97+1,CP$38,1,1,"Confirmed Day Zero"))=0,#N/A,INDIRECT(ADDRESS($B97+1,CP$38,1,1,"Confirmed Day Zero")))</f>
        <v>#N/A</v>
      </c>
      <c r="CQ97" t="e" cm="1">
        <f t="array" aca="1" ref="CQ97" ca="1">IF(INDIRECT(ADDRESS($B97+1,CQ$38,1,1,"Confirmed Day Zero"))=0,#N/A,INDIRECT(ADDRESS($B97+1,CQ$38,1,1,"Confirmed Day Zero")))</f>
        <v>#N/A</v>
      </c>
      <c r="CR97" t="e" cm="1">
        <f t="array" aca="1" ref="CR97" ca="1">IF(INDIRECT(ADDRESS($B97+1,CR$38,1,1,"Confirmed Day Zero"))=0,#N/A,INDIRECT(ADDRESS($B97+1,CR$38,1,1,"Confirmed Day Zero")))</f>
        <v>#N/A</v>
      </c>
    </row>
    <row r="98" spans="1:96" x14ac:dyDescent="0.25">
      <c r="B98" s="12">
        <f t="shared" si="52"/>
        <v>56</v>
      </c>
      <c r="C98" t="str" cm="1">
        <f t="array" aca="1" ref="C98" ca="1">INDIRECT(ADDRESS($B98+1,1,1,1,"Confirmed Day Zero"))</f>
        <v>US West Virginia</v>
      </c>
      <c r="D98" s="1" cm="1">
        <f t="array" aca="1" ref="D98" ca="1">IF(INDIRECT(ADDRESS($B98+1,D$38,1,1,"Confirmed Day Zero"))=0,#N/A,INDIRECT(ADDRESS($B98+1,D$38,1,1,"Confirmed Day Zero")))</f>
        <v>1792147</v>
      </c>
      <c r="E98" cm="1">
        <f t="array" aca="1" ref="E98" ca="1">IF(INDIRECT(ADDRESS($B98+1,E$38,1,1,"Confirmed Day Zero"))=0,#N/A,INDIRECT(ADDRESS($B98+1,E$38,1,1,"Confirmed Day Zero")))</f>
        <v>39</v>
      </c>
      <c r="F98" cm="1">
        <f t="array" aca="1" ref="F98" ca="1">IF(INDIRECT(ADDRESS($B98+1,F$38,1,1,"Confirmed Day Zero"))=0,#N/A,INDIRECT(ADDRESS($B98+1,F$38,1,1,"Confirmed Day Zero")))</f>
        <v>51</v>
      </c>
      <c r="G98" cm="1">
        <f t="array" aca="1" ref="G98" ca="1">IF(INDIRECT(ADDRESS($B98+1,G$38,1,1,"Confirmed Day Zero"))=0,#N/A,INDIRECT(ADDRESS($B98+1,G$38,1,1,"Confirmed Day Zero")))</f>
        <v>76</v>
      </c>
      <c r="H98" cm="1">
        <f t="array" aca="1" ref="H98" ca="1">IF(INDIRECT(ADDRESS($B98+1,H$38,1,1,"Confirmed Day Zero"))=0,#N/A,INDIRECT(ADDRESS($B98+1,H$38,1,1,"Confirmed Day Zero")))</f>
        <v>96</v>
      </c>
      <c r="I98" cm="1">
        <f t="array" aca="1" ref="I98" ca="1">IF(INDIRECT(ADDRESS($B98+1,I$38,1,1,"Confirmed Day Zero"))=0,#N/A,INDIRECT(ADDRESS($B98+1,I$38,1,1,"Confirmed Day Zero")))</f>
        <v>113</v>
      </c>
      <c r="J98" cm="1">
        <f t="array" aca="1" ref="J98" ca="1">IF(INDIRECT(ADDRESS($B98+1,J$38,1,1,"Confirmed Day Zero"))=0,#N/A,INDIRECT(ADDRESS($B98+1,J$38,1,1,"Confirmed Day Zero")))</f>
        <v>126</v>
      </c>
      <c r="K98" cm="1">
        <f t="array" aca="1" ref="K98" ca="1">IF(INDIRECT(ADDRESS($B98+1,K$38,1,1,"Confirmed Day Zero"))=0,#N/A,INDIRECT(ADDRESS($B98+1,K$38,1,1,"Confirmed Day Zero")))</f>
        <v>162</v>
      </c>
      <c r="L98" cm="1">
        <f t="array" aca="1" ref="L98" ca="1">IF(INDIRECT(ADDRESS($B98+1,L$38,1,1,"Confirmed Day Zero"))=0,#N/A,INDIRECT(ADDRESS($B98+1,L$38,1,1,"Confirmed Day Zero")))</f>
        <v>191</v>
      </c>
      <c r="M98" cm="1">
        <f t="array" aca="1" ref="M98" ca="1">IF(INDIRECT(ADDRESS($B98+1,M$38,1,1,"Confirmed Day Zero"))=0,#N/A,INDIRECT(ADDRESS($B98+1,M$38,1,1,"Confirmed Day Zero")))</f>
        <v>217</v>
      </c>
      <c r="N98" cm="1">
        <f t="array" aca="1" ref="N98" ca="1">IF(INDIRECT(ADDRESS($B98+1,N$38,1,1,"Confirmed Day Zero"))=0,#N/A,INDIRECT(ADDRESS($B98+1,N$38,1,1,"Confirmed Day Zero")))</f>
        <v>237</v>
      </c>
      <c r="O98" cm="1">
        <f t="array" aca="1" ref="O98" ca="1">IF(INDIRECT(ADDRESS($B98+1,O$38,1,1,"Confirmed Day Zero"))=0,#N/A,INDIRECT(ADDRESS($B98+1,O$38,1,1,"Confirmed Day Zero")))</f>
        <v>282</v>
      </c>
      <c r="P98" cm="1">
        <f t="array" aca="1" ref="P98" ca="1">IF(INDIRECT(ADDRESS($B98+1,P$38,1,1,"Confirmed Day Zero"))=0,#N/A,INDIRECT(ADDRESS($B98+1,P$38,1,1,"Confirmed Day Zero")))</f>
        <v>324</v>
      </c>
      <c r="Q98" cm="1">
        <f t="array" aca="1" ref="Q98" ca="1">IF(INDIRECT(ADDRESS($B98+1,Q$38,1,1,"Confirmed Day Zero"))=0,#N/A,INDIRECT(ADDRESS($B98+1,Q$38,1,1,"Confirmed Day Zero")))</f>
        <v>345</v>
      </c>
      <c r="R98" cm="1">
        <f t="array" aca="1" ref="R98" ca="1">IF(INDIRECT(ADDRESS($B98+1,R$38,1,1,"Confirmed Day Zero"))=0,#N/A,INDIRECT(ADDRESS($B98+1,R$38,1,1,"Confirmed Day Zero")))</f>
        <v>412</v>
      </c>
      <c r="S98" cm="1">
        <f t="array" aca="1" ref="S98" ca="1">IF(INDIRECT(ADDRESS($B98+1,S$38,1,1,"Confirmed Day Zero"))=0,#N/A,INDIRECT(ADDRESS($B98+1,S$38,1,1,"Confirmed Day Zero")))</f>
        <v>462</v>
      </c>
      <c r="T98" cm="1">
        <f t="array" aca="1" ref="T98" ca="1">IF(INDIRECT(ADDRESS($B98+1,T$38,1,1,"Confirmed Day Zero"))=0,#N/A,INDIRECT(ADDRESS($B98+1,T$38,1,1,"Confirmed Day Zero")))</f>
        <v>523</v>
      </c>
      <c r="U98" cm="1">
        <f t="array" aca="1" ref="U98" ca="1">IF(INDIRECT(ADDRESS($B98+1,U$38,1,1,"Confirmed Day Zero"))=0,#N/A,INDIRECT(ADDRESS($B98+1,U$38,1,1,"Confirmed Day Zero")))</f>
        <v>554</v>
      </c>
      <c r="V98" cm="1">
        <f t="array" aca="1" ref="V98" ca="1">IF(INDIRECT(ADDRESS($B98+1,V$38,1,1,"Confirmed Day Zero"))=0,#N/A,INDIRECT(ADDRESS($B98+1,V$38,1,1,"Confirmed Day Zero")))</f>
        <v>577</v>
      </c>
      <c r="W98" cm="1">
        <f t="array" aca="1" ref="W98" ca="1">IF(INDIRECT(ADDRESS($B98+1,W$38,1,1,"Confirmed Day Zero"))=0,#N/A,INDIRECT(ADDRESS($B98+1,W$38,1,1,"Confirmed Day Zero")))</f>
        <v>611</v>
      </c>
      <c r="X98" cm="1">
        <f t="array" aca="1" ref="X98" ca="1">IF(INDIRECT(ADDRESS($B98+1,X$38,1,1,"Confirmed Day Zero"))=0,#N/A,INDIRECT(ADDRESS($B98+1,X$38,1,1,"Confirmed Day Zero")))</f>
        <v>626</v>
      </c>
      <c r="Y98" cm="1">
        <f t="array" aca="1" ref="Y98" ca="1">IF(INDIRECT(ADDRESS($B98+1,Y$38,1,1,"Confirmed Day Zero"))=0,#N/A,INDIRECT(ADDRESS($B98+1,Y$38,1,1,"Confirmed Day Zero")))</f>
        <v>640</v>
      </c>
      <c r="Z98" cm="1">
        <f t="array" aca="1" ref="Z98" ca="1">IF(INDIRECT(ADDRESS($B98+1,Z$38,1,1,"Confirmed Day Zero"))=0,#N/A,INDIRECT(ADDRESS($B98+1,Z$38,1,1,"Confirmed Day Zero")))</f>
        <v>702</v>
      </c>
      <c r="AA98" cm="1">
        <f t="array" aca="1" ref="AA98" ca="1">IF(INDIRECT(ADDRESS($B98+1,AA$38,1,1,"Confirmed Day Zero"))=0,#N/A,INDIRECT(ADDRESS($B98+1,AA$38,1,1,"Confirmed Day Zero")))</f>
        <v>739</v>
      </c>
      <c r="AB98" cm="1">
        <f t="array" aca="1" ref="AB98" ca="1">IF(INDIRECT(ADDRESS($B98+1,AB$38,1,1,"Confirmed Day Zero"))=0,#N/A,INDIRECT(ADDRESS($B98+1,AB$38,1,1,"Confirmed Day Zero")))</f>
        <v>754</v>
      </c>
      <c r="AC98" t="e" cm="1">
        <f t="array" aca="1" ref="AC98" ca="1">IF(INDIRECT(ADDRESS($B98+1,AC$38,1,1,"Confirmed Day Zero"))=0,#N/A,INDIRECT(ADDRESS($B98+1,AC$38,1,1,"Confirmed Day Zero")))</f>
        <v>#N/A</v>
      </c>
      <c r="AD98" t="e" cm="1">
        <f t="array" aca="1" ref="AD98" ca="1">IF(INDIRECT(ADDRESS($B98+1,AD$38,1,1,"Confirmed Day Zero"))=0,#N/A,INDIRECT(ADDRESS($B98+1,AD$38,1,1,"Confirmed Day Zero")))</f>
        <v>#N/A</v>
      </c>
      <c r="AE98" t="e" cm="1">
        <f t="array" aca="1" ref="AE98" ca="1">IF(INDIRECT(ADDRESS($B98+1,AE$38,1,1,"Confirmed Day Zero"))=0,#N/A,INDIRECT(ADDRESS($B98+1,AE$38,1,1,"Confirmed Day Zero")))</f>
        <v>#N/A</v>
      </c>
      <c r="AF98" t="e" cm="1">
        <f t="array" aca="1" ref="AF98" ca="1">IF(INDIRECT(ADDRESS($B98+1,AF$38,1,1,"Confirmed Day Zero"))=0,#N/A,INDIRECT(ADDRESS($B98+1,AF$38,1,1,"Confirmed Day Zero")))</f>
        <v>#N/A</v>
      </c>
      <c r="AG98" t="e" cm="1">
        <f t="array" aca="1" ref="AG98" ca="1">IF(INDIRECT(ADDRESS($B98+1,AG$38,1,1,"Confirmed Day Zero"))=0,#N/A,INDIRECT(ADDRESS($B98+1,AG$38,1,1,"Confirmed Day Zero")))</f>
        <v>#N/A</v>
      </c>
      <c r="AH98" t="e" cm="1">
        <f t="array" aca="1" ref="AH98" ca="1">IF(INDIRECT(ADDRESS($B98+1,AH$38,1,1,"Confirmed Day Zero"))=0,#N/A,INDIRECT(ADDRESS($B98+1,AH$38,1,1,"Confirmed Day Zero")))</f>
        <v>#N/A</v>
      </c>
      <c r="AI98" t="e" cm="1">
        <f t="array" aca="1" ref="AI98" ca="1">IF(INDIRECT(ADDRESS($B98+1,AI$38,1,1,"Confirmed Day Zero"))=0,#N/A,INDIRECT(ADDRESS($B98+1,AI$38,1,1,"Confirmed Day Zero")))</f>
        <v>#N/A</v>
      </c>
      <c r="AJ98" t="e" cm="1">
        <f t="array" aca="1" ref="AJ98" ca="1">IF(INDIRECT(ADDRESS($B98+1,AJ$38,1,1,"Confirmed Day Zero"))=0,#N/A,INDIRECT(ADDRESS($B98+1,AJ$38,1,1,"Confirmed Day Zero")))</f>
        <v>#N/A</v>
      </c>
      <c r="AK98" t="e" cm="1">
        <f t="array" aca="1" ref="AK98" ca="1">IF(INDIRECT(ADDRESS($B98+1,AK$38,1,1,"Confirmed Day Zero"))=0,#N/A,INDIRECT(ADDRESS($B98+1,AK$38,1,1,"Confirmed Day Zero")))</f>
        <v>#N/A</v>
      </c>
      <c r="AL98" t="e" cm="1">
        <f t="array" aca="1" ref="AL98" ca="1">IF(INDIRECT(ADDRESS($B98+1,AL$38,1,1,"Confirmed Day Zero"))=0,#N/A,INDIRECT(ADDRESS($B98+1,AL$38,1,1,"Confirmed Day Zero")))</f>
        <v>#N/A</v>
      </c>
      <c r="AM98" t="e" cm="1">
        <f t="array" aca="1" ref="AM98" ca="1">IF(INDIRECT(ADDRESS($B98+1,AM$38,1,1,"Confirmed Day Zero"))=0,#N/A,INDIRECT(ADDRESS($B98+1,AM$38,1,1,"Confirmed Day Zero")))</f>
        <v>#N/A</v>
      </c>
      <c r="AN98" t="e" cm="1">
        <f t="array" aca="1" ref="AN98" ca="1">IF(INDIRECT(ADDRESS($B98+1,AN$38,1,1,"Confirmed Day Zero"))=0,#N/A,INDIRECT(ADDRESS($B98+1,AN$38,1,1,"Confirmed Day Zero")))</f>
        <v>#N/A</v>
      </c>
      <c r="AO98" t="e" cm="1">
        <f t="array" aca="1" ref="AO98" ca="1">IF(INDIRECT(ADDRESS($B98+1,AO$38,1,1,"Confirmed Day Zero"))=0,#N/A,INDIRECT(ADDRESS($B98+1,AO$38,1,1,"Confirmed Day Zero")))</f>
        <v>#N/A</v>
      </c>
      <c r="AP98" t="e" cm="1">
        <f t="array" aca="1" ref="AP98" ca="1">IF(INDIRECT(ADDRESS($B98+1,AP$38,1,1,"Confirmed Day Zero"))=0,#N/A,INDIRECT(ADDRESS($B98+1,AP$38,1,1,"Confirmed Day Zero")))</f>
        <v>#N/A</v>
      </c>
      <c r="AQ98" t="e" cm="1">
        <f t="array" aca="1" ref="AQ98" ca="1">IF(INDIRECT(ADDRESS($B98+1,AQ$38,1,1,"Confirmed Day Zero"))=0,#N/A,INDIRECT(ADDRESS($B98+1,AQ$38,1,1,"Confirmed Day Zero")))</f>
        <v>#N/A</v>
      </c>
      <c r="AR98" t="e" cm="1">
        <f t="array" aca="1" ref="AR98" ca="1">IF(INDIRECT(ADDRESS($B98+1,AR$38,1,1,"Confirmed Day Zero"))=0,#N/A,INDIRECT(ADDRESS($B98+1,AR$38,1,1,"Confirmed Day Zero")))</f>
        <v>#N/A</v>
      </c>
      <c r="AS98" t="e" cm="1">
        <f t="array" aca="1" ref="AS98" ca="1">IF(INDIRECT(ADDRESS($B98+1,AS$38,1,1,"Confirmed Day Zero"))=0,#N/A,INDIRECT(ADDRESS($B98+1,AS$38,1,1,"Confirmed Day Zero")))</f>
        <v>#N/A</v>
      </c>
      <c r="AT98" t="e" cm="1">
        <f t="array" aca="1" ref="AT98" ca="1">IF(INDIRECT(ADDRESS($B98+1,AT$38,1,1,"Confirmed Day Zero"))=0,#N/A,INDIRECT(ADDRESS($B98+1,AT$38,1,1,"Confirmed Day Zero")))</f>
        <v>#N/A</v>
      </c>
      <c r="AU98" t="e" cm="1">
        <f t="array" aca="1" ref="AU98" ca="1">IF(INDIRECT(ADDRESS($B98+1,AU$38,1,1,"Confirmed Day Zero"))=0,#N/A,INDIRECT(ADDRESS($B98+1,AU$38,1,1,"Confirmed Day Zero")))</f>
        <v>#N/A</v>
      </c>
      <c r="AV98" t="e" cm="1">
        <f t="array" aca="1" ref="AV98" ca="1">IF(INDIRECT(ADDRESS($B98+1,AV$38,1,1,"Confirmed Day Zero"))=0,#N/A,INDIRECT(ADDRESS($B98+1,AV$38,1,1,"Confirmed Day Zero")))</f>
        <v>#N/A</v>
      </c>
      <c r="AW98" t="e" cm="1">
        <f t="array" aca="1" ref="AW98" ca="1">IF(INDIRECT(ADDRESS($B98+1,AW$38,1,1,"Confirmed Day Zero"))=0,#N/A,INDIRECT(ADDRESS($B98+1,AW$38,1,1,"Confirmed Day Zero")))</f>
        <v>#N/A</v>
      </c>
      <c r="AX98" t="e" cm="1">
        <f t="array" aca="1" ref="AX98" ca="1">IF(INDIRECT(ADDRESS($B98+1,AX$38,1,1,"Confirmed Day Zero"))=0,#N/A,INDIRECT(ADDRESS($B98+1,AX$38,1,1,"Confirmed Day Zero")))</f>
        <v>#N/A</v>
      </c>
      <c r="AY98" t="e" cm="1">
        <f t="array" aca="1" ref="AY98" ca="1">IF(INDIRECT(ADDRESS($B98+1,AY$38,1,1,"Confirmed Day Zero"))=0,#N/A,INDIRECT(ADDRESS($B98+1,AY$38,1,1,"Confirmed Day Zero")))</f>
        <v>#N/A</v>
      </c>
      <c r="AZ98" t="e" cm="1">
        <f t="array" aca="1" ref="AZ98" ca="1">IF(INDIRECT(ADDRESS($B98+1,AZ$38,1,1,"Confirmed Day Zero"))=0,#N/A,INDIRECT(ADDRESS($B98+1,AZ$38,1,1,"Confirmed Day Zero")))</f>
        <v>#N/A</v>
      </c>
      <c r="BA98" t="e" cm="1">
        <f t="array" aca="1" ref="BA98" ca="1">IF(INDIRECT(ADDRESS($B98+1,BA$38,1,1,"Confirmed Day Zero"))=0,#N/A,INDIRECT(ADDRESS($B98+1,BA$38,1,1,"Confirmed Day Zero")))</f>
        <v>#N/A</v>
      </c>
      <c r="BB98" t="e" cm="1">
        <f t="array" aca="1" ref="BB98" ca="1">IF(INDIRECT(ADDRESS($B98+1,BB$38,1,1,"Confirmed Day Zero"))=0,#N/A,INDIRECT(ADDRESS($B98+1,BB$38,1,1,"Confirmed Day Zero")))</f>
        <v>#N/A</v>
      </c>
      <c r="BC98" t="e" cm="1">
        <f t="array" aca="1" ref="BC98" ca="1">IF(INDIRECT(ADDRESS($B98+1,BC$38,1,1,"Confirmed Day Zero"))=0,#N/A,INDIRECT(ADDRESS($B98+1,BC$38,1,1,"Confirmed Day Zero")))</f>
        <v>#N/A</v>
      </c>
      <c r="BD98" t="e" cm="1">
        <f t="array" aca="1" ref="BD98" ca="1">IF(INDIRECT(ADDRESS($B98+1,BD$38,1,1,"Confirmed Day Zero"))=0,#N/A,INDIRECT(ADDRESS($B98+1,BD$38,1,1,"Confirmed Day Zero")))</f>
        <v>#N/A</v>
      </c>
      <c r="BE98" t="e" cm="1">
        <f t="array" aca="1" ref="BE98" ca="1">IF(INDIRECT(ADDRESS($B98+1,BE$38,1,1,"Confirmed Day Zero"))=0,#N/A,INDIRECT(ADDRESS($B98+1,BE$38,1,1,"Confirmed Day Zero")))</f>
        <v>#N/A</v>
      </c>
      <c r="BF98" t="e" cm="1">
        <f t="array" aca="1" ref="BF98" ca="1">IF(INDIRECT(ADDRESS($B98+1,BF$38,1,1,"Confirmed Day Zero"))=0,#N/A,INDIRECT(ADDRESS($B98+1,BF$38,1,1,"Confirmed Day Zero")))</f>
        <v>#N/A</v>
      </c>
      <c r="BG98" t="e" cm="1">
        <f t="array" aca="1" ref="BG98" ca="1">IF(INDIRECT(ADDRESS($B98+1,BG$38,1,1,"Confirmed Day Zero"))=0,#N/A,INDIRECT(ADDRESS($B98+1,BG$38,1,1,"Confirmed Day Zero")))</f>
        <v>#N/A</v>
      </c>
      <c r="BH98" t="e" cm="1">
        <f t="array" aca="1" ref="BH98" ca="1">IF(INDIRECT(ADDRESS($B98+1,BH$38,1,1,"Confirmed Day Zero"))=0,#N/A,INDIRECT(ADDRESS($B98+1,BH$38,1,1,"Confirmed Day Zero")))</f>
        <v>#N/A</v>
      </c>
      <c r="BI98" t="e" cm="1">
        <f t="array" aca="1" ref="BI98" ca="1">IF(INDIRECT(ADDRESS($B98+1,BI$38,1,1,"Confirmed Day Zero"))=0,#N/A,INDIRECT(ADDRESS($B98+1,BI$38,1,1,"Confirmed Day Zero")))</f>
        <v>#N/A</v>
      </c>
      <c r="BJ98" t="e" cm="1">
        <f t="array" aca="1" ref="BJ98" ca="1">IF(INDIRECT(ADDRESS($B98+1,BJ$38,1,1,"Confirmed Day Zero"))=0,#N/A,INDIRECT(ADDRESS($B98+1,BJ$38,1,1,"Confirmed Day Zero")))</f>
        <v>#N/A</v>
      </c>
      <c r="BK98" t="e" cm="1">
        <f t="array" aca="1" ref="BK98" ca="1">IF(INDIRECT(ADDRESS($B98+1,BK$38,1,1,"Confirmed Day Zero"))=0,#N/A,INDIRECT(ADDRESS($B98+1,BK$38,1,1,"Confirmed Day Zero")))</f>
        <v>#N/A</v>
      </c>
      <c r="BL98" t="e" cm="1">
        <f t="array" aca="1" ref="BL98" ca="1">IF(INDIRECT(ADDRESS($B98+1,BL$38,1,1,"Confirmed Day Zero"))=0,#N/A,INDIRECT(ADDRESS($B98+1,BL$38,1,1,"Confirmed Day Zero")))</f>
        <v>#N/A</v>
      </c>
      <c r="BM98" t="e" cm="1">
        <f t="array" aca="1" ref="BM98" ca="1">IF(INDIRECT(ADDRESS($B98+1,BM$38,1,1,"Confirmed Day Zero"))=0,#N/A,INDIRECT(ADDRESS($B98+1,BM$38,1,1,"Confirmed Day Zero")))</f>
        <v>#N/A</v>
      </c>
      <c r="BN98" t="e" cm="1">
        <f t="array" aca="1" ref="BN98" ca="1">IF(INDIRECT(ADDRESS($B98+1,BN$38,1,1,"Confirmed Day Zero"))=0,#N/A,INDIRECT(ADDRESS($B98+1,BN$38,1,1,"Confirmed Day Zero")))</f>
        <v>#N/A</v>
      </c>
      <c r="BO98" t="e" cm="1">
        <f t="array" aca="1" ref="BO98" ca="1">IF(INDIRECT(ADDRESS($B98+1,BO$38,1,1,"Confirmed Day Zero"))=0,#N/A,INDIRECT(ADDRESS($B98+1,BO$38,1,1,"Confirmed Day Zero")))</f>
        <v>#N/A</v>
      </c>
      <c r="BP98" t="e" cm="1">
        <f t="array" aca="1" ref="BP98" ca="1">IF(INDIRECT(ADDRESS($B98+1,BP$38,1,1,"Confirmed Day Zero"))=0,#N/A,INDIRECT(ADDRESS($B98+1,BP$38,1,1,"Confirmed Day Zero")))</f>
        <v>#N/A</v>
      </c>
      <c r="BQ98" t="e" cm="1">
        <f t="array" aca="1" ref="BQ98" ca="1">IF(INDIRECT(ADDRESS($B98+1,BQ$38,1,1,"Confirmed Day Zero"))=0,#N/A,INDIRECT(ADDRESS($B98+1,BQ$38,1,1,"Confirmed Day Zero")))</f>
        <v>#N/A</v>
      </c>
      <c r="BR98" t="e" cm="1">
        <f t="array" aca="1" ref="BR98" ca="1">IF(INDIRECT(ADDRESS($B98+1,BR$38,1,1,"Confirmed Day Zero"))=0,#N/A,INDIRECT(ADDRESS($B98+1,BR$38,1,1,"Confirmed Day Zero")))</f>
        <v>#N/A</v>
      </c>
      <c r="BS98" t="e" cm="1">
        <f t="array" aca="1" ref="BS98" ca="1">IF(INDIRECT(ADDRESS($B98+1,BS$38,1,1,"Confirmed Day Zero"))=0,#N/A,INDIRECT(ADDRESS($B98+1,BS$38,1,1,"Confirmed Day Zero")))</f>
        <v>#N/A</v>
      </c>
      <c r="BT98" t="e" cm="1">
        <f t="array" aca="1" ref="BT98" ca="1">IF(INDIRECT(ADDRESS($B98+1,BT$38,1,1,"Confirmed Day Zero"))=0,#N/A,INDIRECT(ADDRESS($B98+1,BT$38,1,1,"Confirmed Day Zero")))</f>
        <v>#N/A</v>
      </c>
      <c r="BU98" t="e" cm="1">
        <f t="array" aca="1" ref="BU98" ca="1">IF(INDIRECT(ADDRESS($B98+1,BU$38,1,1,"Confirmed Day Zero"))=0,#N/A,INDIRECT(ADDRESS($B98+1,BU$38,1,1,"Confirmed Day Zero")))</f>
        <v>#N/A</v>
      </c>
      <c r="BV98" t="e" cm="1">
        <f t="array" aca="1" ref="BV98" ca="1">IF(INDIRECT(ADDRESS($B98+1,BV$38,1,1,"Confirmed Day Zero"))=0,#N/A,INDIRECT(ADDRESS($B98+1,BV$38,1,1,"Confirmed Day Zero")))</f>
        <v>#N/A</v>
      </c>
      <c r="BW98" t="e" cm="1">
        <f t="array" aca="1" ref="BW98" ca="1">IF(INDIRECT(ADDRESS($B98+1,BW$38,1,1,"Confirmed Day Zero"))=0,#N/A,INDIRECT(ADDRESS($B98+1,BW$38,1,1,"Confirmed Day Zero")))</f>
        <v>#N/A</v>
      </c>
      <c r="BX98" t="e" cm="1">
        <f t="array" aca="1" ref="BX98" ca="1">IF(INDIRECT(ADDRESS($B98+1,BX$38,1,1,"Confirmed Day Zero"))=0,#N/A,INDIRECT(ADDRESS($B98+1,BX$38,1,1,"Confirmed Day Zero")))</f>
        <v>#N/A</v>
      </c>
      <c r="BY98" t="e" cm="1">
        <f t="array" aca="1" ref="BY98" ca="1">IF(INDIRECT(ADDRESS($B98+1,BY$38,1,1,"Confirmed Day Zero"))=0,#N/A,INDIRECT(ADDRESS($B98+1,BY$38,1,1,"Confirmed Day Zero")))</f>
        <v>#N/A</v>
      </c>
      <c r="BZ98" t="e" cm="1">
        <f t="array" aca="1" ref="BZ98" ca="1">IF(INDIRECT(ADDRESS($B98+1,BZ$38,1,1,"Confirmed Day Zero"))=0,#N/A,INDIRECT(ADDRESS($B98+1,BZ$38,1,1,"Confirmed Day Zero")))</f>
        <v>#N/A</v>
      </c>
      <c r="CA98" t="e" cm="1">
        <f t="array" aca="1" ref="CA98" ca="1">IF(INDIRECT(ADDRESS($B98+1,CA$38,1,1,"Confirmed Day Zero"))=0,#N/A,INDIRECT(ADDRESS($B98+1,CA$38,1,1,"Confirmed Day Zero")))</f>
        <v>#N/A</v>
      </c>
      <c r="CB98" t="e" cm="1">
        <f t="array" aca="1" ref="CB98" ca="1">IF(INDIRECT(ADDRESS($B98+1,CB$38,1,1,"Confirmed Day Zero"))=0,#N/A,INDIRECT(ADDRESS($B98+1,CB$38,1,1,"Confirmed Day Zero")))</f>
        <v>#N/A</v>
      </c>
      <c r="CC98" t="e" cm="1">
        <f t="array" aca="1" ref="CC98" ca="1">IF(INDIRECT(ADDRESS($B98+1,CC$38,1,1,"Confirmed Day Zero"))=0,#N/A,INDIRECT(ADDRESS($B98+1,CC$38,1,1,"Confirmed Day Zero")))</f>
        <v>#N/A</v>
      </c>
      <c r="CD98" t="e" cm="1">
        <f t="array" aca="1" ref="CD98" ca="1">IF(INDIRECT(ADDRESS($B98+1,CD$38,1,1,"Confirmed Day Zero"))=0,#N/A,INDIRECT(ADDRESS($B98+1,CD$38,1,1,"Confirmed Day Zero")))</f>
        <v>#N/A</v>
      </c>
      <c r="CE98" t="e" cm="1">
        <f t="array" aca="1" ref="CE98" ca="1">IF(INDIRECT(ADDRESS($B98+1,CE$38,1,1,"Confirmed Day Zero"))=0,#N/A,INDIRECT(ADDRESS($B98+1,CE$38,1,1,"Confirmed Day Zero")))</f>
        <v>#N/A</v>
      </c>
      <c r="CF98" t="e" cm="1">
        <f t="array" aca="1" ref="CF98" ca="1">IF(INDIRECT(ADDRESS($B98+1,CF$38,1,1,"Confirmed Day Zero"))=0,#N/A,INDIRECT(ADDRESS($B98+1,CF$38,1,1,"Confirmed Day Zero")))</f>
        <v>#N/A</v>
      </c>
      <c r="CG98" t="e" cm="1">
        <f t="array" aca="1" ref="CG98" ca="1">IF(INDIRECT(ADDRESS($B98+1,CG$38,1,1,"Confirmed Day Zero"))=0,#N/A,INDIRECT(ADDRESS($B98+1,CG$38,1,1,"Confirmed Day Zero")))</f>
        <v>#N/A</v>
      </c>
      <c r="CH98" t="e" cm="1">
        <f t="array" aca="1" ref="CH98" ca="1">IF(INDIRECT(ADDRESS($B98+1,CH$38,1,1,"Confirmed Day Zero"))=0,#N/A,INDIRECT(ADDRESS($B98+1,CH$38,1,1,"Confirmed Day Zero")))</f>
        <v>#N/A</v>
      </c>
      <c r="CI98" t="e" cm="1">
        <f t="array" aca="1" ref="CI98" ca="1">IF(INDIRECT(ADDRESS($B98+1,CI$38,1,1,"Confirmed Day Zero"))=0,#N/A,INDIRECT(ADDRESS($B98+1,CI$38,1,1,"Confirmed Day Zero")))</f>
        <v>#N/A</v>
      </c>
      <c r="CJ98" t="e" cm="1">
        <f t="array" aca="1" ref="CJ98" ca="1">IF(INDIRECT(ADDRESS($B98+1,CJ$38,1,1,"Confirmed Day Zero"))=0,#N/A,INDIRECT(ADDRESS($B98+1,CJ$38,1,1,"Confirmed Day Zero")))</f>
        <v>#N/A</v>
      </c>
      <c r="CK98" t="e" cm="1">
        <f t="array" aca="1" ref="CK98" ca="1">IF(INDIRECT(ADDRESS($B98+1,CK$38,1,1,"Confirmed Day Zero"))=0,#N/A,INDIRECT(ADDRESS($B98+1,CK$38,1,1,"Confirmed Day Zero")))</f>
        <v>#N/A</v>
      </c>
      <c r="CL98" t="e" cm="1">
        <f t="array" aca="1" ref="CL98" ca="1">IF(INDIRECT(ADDRESS($B98+1,CL$38,1,1,"Confirmed Day Zero"))=0,#N/A,INDIRECT(ADDRESS($B98+1,CL$38,1,1,"Confirmed Day Zero")))</f>
        <v>#N/A</v>
      </c>
      <c r="CM98" t="e" cm="1">
        <f t="array" aca="1" ref="CM98" ca="1">IF(INDIRECT(ADDRESS($B98+1,CM$38,1,1,"Confirmed Day Zero"))=0,#N/A,INDIRECT(ADDRESS($B98+1,CM$38,1,1,"Confirmed Day Zero")))</f>
        <v>#N/A</v>
      </c>
      <c r="CN98" t="e" cm="1">
        <f t="array" aca="1" ref="CN98" ca="1">IF(INDIRECT(ADDRESS($B98+1,CN$38,1,1,"Confirmed Day Zero"))=0,#N/A,INDIRECT(ADDRESS($B98+1,CN$38,1,1,"Confirmed Day Zero")))</f>
        <v>#N/A</v>
      </c>
      <c r="CO98" t="e" cm="1">
        <f t="array" aca="1" ref="CO98" ca="1">IF(INDIRECT(ADDRESS($B98+1,CO$38,1,1,"Confirmed Day Zero"))=0,#N/A,INDIRECT(ADDRESS($B98+1,CO$38,1,1,"Confirmed Day Zero")))</f>
        <v>#N/A</v>
      </c>
      <c r="CP98" t="e" cm="1">
        <f t="array" aca="1" ref="CP98" ca="1">IF(INDIRECT(ADDRESS($B98+1,CP$38,1,1,"Confirmed Day Zero"))=0,#N/A,INDIRECT(ADDRESS($B98+1,CP$38,1,1,"Confirmed Day Zero")))</f>
        <v>#N/A</v>
      </c>
      <c r="CQ98" t="e" cm="1">
        <f t="array" aca="1" ref="CQ98" ca="1">IF(INDIRECT(ADDRESS($B98+1,CQ$38,1,1,"Confirmed Day Zero"))=0,#N/A,INDIRECT(ADDRESS($B98+1,CQ$38,1,1,"Confirmed Day Zero")))</f>
        <v>#N/A</v>
      </c>
      <c r="CR98" t="e" cm="1">
        <f t="array" aca="1" ref="CR98" ca="1">IF(INDIRECT(ADDRESS($B98+1,CR$38,1,1,"Confirmed Day Zero"))=0,#N/A,INDIRECT(ADDRESS($B98+1,CR$38,1,1,"Confirmed Day Zero")))</f>
        <v>#N/A</v>
      </c>
    </row>
    <row r="99" spans="1:96" x14ac:dyDescent="0.25">
      <c r="B99" s="12">
        <f t="shared" si="52"/>
        <v>57</v>
      </c>
      <c r="C99" t="str" cm="1">
        <f t="array" aca="1" ref="C99" ca="1">INDIRECT(ADDRESS($B99+1,1,1,1,"Confirmed Day Zero"))</f>
        <v>US Wisconsin</v>
      </c>
      <c r="D99" s="1" cm="1">
        <f t="array" aca="1" ref="D99" ca="1">IF(INDIRECT(ADDRESS($B99+1,D$38,1,1,"Confirmed Day Zero"))=0,#N/A,INDIRECT(ADDRESS($B99+1,D$38,1,1,"Confirmed Day Zero")))</f>
        <v>5822434</v>
      </c>
      <c r="E99" cm="1">
        <f t="array" aca="1" ref="E99" ca="1">IF(INDIRECT(ADDRESS($B99+1,E$38,1,1,"Confirmed Day Zero"))=0,#N/A,INDIRECT(ADDRESS($B99+1,E$38,1,1,"Confirmed Day Zero")))</f>
        <v>33</v>
      </c>
      <c r="F99" cm="1">
        <f t="array" aca="1" ref="F99" ca="1">IF(INDIRECT(ADDRESS($B99+1,F$38,1,1,"Confirmed Day Zero"))=0,#N/A,INDIRECT(ADDRESS($B99+1,F$38,1,1,"Confirmed Day Zero")))</f>
        <v>47</v>
      </c>
      <c r="G99" cm="1">
        <f t="array" aca="1" ref="G99" ca="1">IF(INDIRECT(ADDRESS($B99+1,G$38,1,1,"Confirmed Day Zero"))=0,#N/A,INDIRECT(ADDRESS($B99+1,G$38,1,1,"Confirmed Day Zero")))</f>
        <v>72</v>
      </c>
      <c r="H99" cm="1">
        <f t="array" aca="1" ref="H99" ca="1">IF(INDIRECT(ADDRESS($B99+1,H$38,1,1,"Confirmed Day Zero"))=0,#N/A,INDIRECT(ADDRESS($B99+1,H$38,1,1,"Confirmed Day Zero")))</f>
        <v>106</v>
      </c>
      <c r="I99" cm="1">
        <f t="array" aca="1" ref="I99" ca="1">IF(INDIRECT(ADDRESS($B99+1,I$38,1,1,"Confirmed Day Zero"))=0,#N/A,INDIRECT(ADDRESS($B99+1,I$38,1,1,"Confirmed Day Zero")))</f>
        <v>155</v>
      </c>
      <c r="J99" cm="1">
        <f t="array" aca="1" ref="J99" ca="1">IF(INDIRECT(ADDRESS($B99+1,J$38,1,1,"Confirmed Day Zero"))=0,#N/A,INDIRECT(ADDRESS($B99+1,J$38,1,1,"Confirmed Day Zero")))</f>
        <v>206</v>
      </c>
      <c r="K99" cm="1">
        <f t="array" aca="1" ref="K99" ca="1">IF(INDIRECT(ADDRESS($B99+1,K$38,1,1,"Confirmed Day Zero"))=0,#N/A,INDIRECT(ADDRESS($B99+1,K$38,1,1,"Confirmed Day Zero")))</f>
        <v>281</v>
      </c>
      <c r="L99" cm="1">
        <f t="array" aca="1" ref="L99" ca="1">IF(INDIRECT(ADDRESS($B99+1,L$38,1,1,"Confirmed Day Zero"))=0,#N/A,INDIRECT(ADDRESS($B99+1,L$38,1,1,"Confirmed Day Zero")))</f>
        <v>385</v>
      </c>
      <c r="M99" cm="1">
        <f t="array" aca="1" ref="M99" ca="1">IF(INDIRECT(ADDRESS($B99+1,M$38,1,1,"Confirmed Day Zero"))=0,#N/A,INDIRECT(ADDRESS($B99+1,M$38,1,1,"Confirmed Day Zero")))</f>
        <v>416</v>
      </c>
      <c r="N99" cm="1">
        <f t="array" aca="1" ref="N99" ca="1">IF(INDIRECT(ADDRESS($B99+1,N$38,1,1,"Confirmed Day Zero"))=0,#N/A,INDIRECT(ADDRESS($B99+1,N$38,1,1,"Confirmed Day Zero")))</f>
        <v>457</v>
      </c>
      <c r="O99" cm="1">
        <f t="array" aca="1" ref="O99" ca="1">IF(INDIRECT(ADDRESS($B99+1,O$38,1,1,"Confirmed Day Zero"))=0,#N/A,INDIRECT(ADDRESS($B99+1,O$38,1,1,"Confirmed Day Zero")))</f>
        <v>585</v>
      </c>
      <c r="P99" cm="1">
        <f t="array" aca="1" ref="P99" ca="1">IF(INDIRECT(ADDRESS($B99+1,P$38,1,1,"Confirmed Day Zero"))=0,#N/A,INDIRECT(ADDRESS($B99+1,P$38,1,1,"Confirmed Day Zero")))</f>
        <v>707</v>
      </c>
      <c r="Q99" cm="1">
        <f t="array" aca="1" ref="Q99" ca="1">IF(INDIRECT(ADDRESS($B99+1,Q$38,1,1,"Confirmed Day Zero"))=0,#N/A,INDIRECT(ADDRESS($B99+1,Q$38,1,1,"Confirmed Day Zero")))</f>
        <v>842</v>
      </c>
      <c r="R99" cm="1">
        <f t="array" aca="1" ref="R99" ca="1">IF(INDIRECT(ADDRESS($B99+1,R$38,1,1,"Confirmed Day Zero"))=0,#N/A,INDIRECT(ADDRESS($B99+1,R$38,1,1,"Confirmed Day Zero")))</f>
        <v>989</v>
      </c>
      <c r="S99" cm="1">
        <f t="array" aca="1" ref="S99" ca="1">IF(INDIRECT(ADDRESS($B99+1,S$38,1,1,"Confirmed Day Zero"))=0,#N/A,INDIRECT(ADDRESS($B99+1,S$38,1,1,"Confirmed Day Zero")))</f>
        <v>1112</v>
      </c>
      <c r="T99" cm="1">
        <f t="array" aca="1" ref="T99" ca="1">IF(INDIRECT(ADDRESS($B99+1,T$38,1,1,"Confirmed Day Zero"))=0,#N/A,INDIRECT(ADDRESS($B99+1,T$38,1,1,"Confirmed Day Zero")))</f>
        <v>1221</v>
      </c>
      <c r="U99" cm="1">
        <f t="array" aca="1" ref="U99" ca="1">IF(INDIRECT(ADDRESS($B99+1,U$38,1,1,"Confirmed Day Zero"))=0,#N/A,INDIRECT(ADDRESS($B99+1,U$38,1,1,"Confirmed Day Zero")))</f>
        <v>1351</v>
      </c>
      <c r="V99" cm="1">
        <f t="array" aca="1" ref="V99" ca="1">IF(INDIRECT(ADDRESS($B99+1,V$38,1,1,"Confirmed Day Zero"))=0,#N/A,INDIRECT(ADDRESS($B99+1,V$38,1,1,"Confirmed Day Zero")))</f>
        <v>1550</v>
      </c>
      <c r="W99" cm="1">
        <f t="array" aca="1" ref="W99" ca="1">IF(INDIRECT(ADDRESS($B99+1,W$38,1,1,"Confirmed Day Zero"))=0,#N/A,INDIRECT(ADDRESS($B99+1,W$38,1,1,"Confirmed Day Zero")))</f>
        <v>1730</v>
      </c>
      <c r="X99" cm="1">
        <f t="array" aca="1" ref="X99" ca="1">IF(INDIRECT(ADDRESS($B99+1,X$38,1,1,"Confirmed Day Zero"))=0,#N/A,INDIRECT(ADDRESS($B99+1,X$38,1,1,"Confirmed Day Zero")))</f>
        <v>1912</v>
      </c>
      <c r="Y99" cm="1">
        <f t="array" aca="1" ref="Y99" ca="1">IF(INDIRECT(ADDRESS($B99+1,Y$38,1,1,"Confirmed Day Zero"))=0,#N/A,INDIRECT(ADDRESS($B99+1,Y$38,1,1,"Confirmed Day Zero")))</f>
        <v>2112</v>
      </c>
      <c r="Z99" cm="1">
        <f t="array" aca="1" ref="Z99" ca="1">IF(INDIRECT(ADDRESS($B99+1,Z$38,1,1,"Confirmed Day Zero"))=0,#N/A,INDIRECT(ADDRESS($B99+1,Z$38,1,1,"Confirmed Day Zero")))</f>
        <v>2267</v>
      </c>
      <c r="AA99" cm="1">
        <f t="array" aca="1" ref="AA99" ca="1">IF(INDIRECT(ADDRESS($B99+1,AA$38,1,1,"Confirmed Day Zero"))=0,#N/A,INDIRECT(ADDRESS($B99+1,AA$38,1,1,"Confirmed Day Zero")))</f>
        <v>2440</v>
      </c>
      <c r="AB99" cm="1">
        <f t="array" aca="1" ref="AB99" ca="1">IF(INDIRECT(ADDRESS($B99+1,AB$38,1,1,"Confirmed Day Zero"))=0,#N/A,INDIRECT(ADDRESS($B99+1,AB$38,1,1,"Confirmed Day Zero")))</f>
        <v>2578</v>
      </c>
      <c r="AC99" cm="1">
        <f t="array" aca="1" ref="AC99" ca="1">IF(INDIRECT(ADDRESS($B99+1,AC$38,1,1,"Confirmed Day Zero"))=0,#N/A,INDIRECT(ADDRESS($B99+1,AC$38,1,1,"Confirmed Day Zero")))</f>
        <v>2756</v>
      </c>
      <c r="AD99" cm="1">
        <f t="array" aca="1" ref="AD99" ca="1">IF(INDIRECT(ADDRESS($B99+1,AD$38,1,1,"Confirmed Day Zero"))=0,#N/A,INDIRECT(ADDRESS($B99+1,AD$38,1,1,"Confirmed Day Zero")))</f>
        <v>2885</v>
      </c>
      <c r="AE99" cm="1">
        <f t="array" aca="1" ref="AE99" ca="1">IF(INDIRECT(ADDRESS($B99+1,AE$38,1,1,"Confirmed Day Zero"))=0,#N/A,INDIRECT(ADDRESS($B99+1,AE$38,1,1,"Confirmed Day Zero")))</f>
        <v>3068</v>
      </c>
      <c r="AF99" cm="1">
        <f t="array" aca="1" ref="AF99" ca="1">IF(INDIRECT(ADDRESS($B99+1,AF$38,1,1,"Confirmed Day Zero"))=0,#N/A,INDIRECT(ADDRESS($B99+1,AF$38,1,1,"Confirmed Day Zero")))</f>
        <v>3213</v>
      </c>
      <c r="AG99" cm="1">
        <f t="array" aca="1" ref="AG99" ca="1">IF(INDIRECT(ADDRESS($B99+1,AG$38,1,1,"Confirmed Day Zero"))=0,#N/A,INDIRECT(ADDRESS($B99+1,AG$38,1,1,"Confirmed Day Zero")))</f>
        <v>3341</v>
      </c>
      <c r="AH99" cm="1">
        <f t="array" aca="1" ref="AH99" ca="1">IF(INDIRECT(ADDRESS($B99+1,AH$38,1,1,"Confirmed Day Zero"))=0,#N/A,INDIRECT(ADDRESS($B99+1,AH$38,1,1,"Confirmed Day Zero")))</f>
        <v>3428</v>
      </c>
      <c r="AI99" cm="1">
        <f t="array" aca="1" ref="AI99" ca="1">IF(INDIRECT(ADDRESS($B99+1,AI$38,1,1,"Confirmed Day Zero"))=0,#N/A,INDIRECT(ADDRESS($B99+1,AI$38,1,1,"Confirmed Day Zero")))</f>
        <v>3555</v>
      </c>
      <c r="AJ99" cm="1">
        <f t="array" aca="1" ref="AJ99" ca="1">IF(INDIRECT(ADDRESS($B99+1,AJ$38,1,1,"Confirmed Day Zero"))=0,#N/A,INDIRECT(ADDRESS($B99+1,AJ$38,1,1,"Confirmed Day Zero")))</f>
        <v>3721</v>
      </c>
      <c r="AK99" cm="1">
        <f t="array" aca="1" ref="AK99" ca="1">IF(INDIRECT(ADDRESS($B99+1,AK$38,1,1,"Confirmed Day Zero"))=0,#N/A,INDIRECT(ADDRESS($B99+1,AK$38,1,1,"Confirmed Day Zero")))</f>
        <v>3875</v>
      </c>
      <c r="AL99" cm="1">
        <f t="array" aca="1" ref="AL99" ca="1">IF(INDIRECT(ADDRESS($B99+1,AL$38,1,1,"Confirmed Day Zero"))=0,#N/A,INDIRECT(ADDRESS($B99+1,AL$38,1,1,"Confirmed Day Zero")))</f>
        <v>4045</v>
      </c>
      <c r="AM99" t="e" cm="1">
        <f t="array" aca="1" ref="AM99" ca="1">IF(INDIRECT(ADDRESS($B99+1,AM$38,1,1,"Confirmed Day Zero"))=0,#N/A,INDIRECT(ADDRESS($B99+1,AM$38,1,1,"Confirmed Day Zero")))</f>
        <v>#N/A</v>
      </c>
      <c r="AN99" t="e" cm="1">
        <f t="array" aca="1" ref="AN99" ca="1">IF(INDIRECT(ADDRESS($B99+1,AN$38,1,1,"Confirmed Day Zero"))=0,#N/A,INDIRECT(ADDRESS($B99+1,AN$38,1,1,"Confirmed Day Zero")))</f>
        <v>#N/A</v>
      </c>
      <c r="AO99" t="e" cm="1">
        <f t="array" aca="1" ref="AO99" ca="1">IF(INDIRECT(ADDRESS($B99+1,AO$38,1,1,"Confirmed Day Zero"))=0,#N/A,INDIRECT(ADDRESS($B99+1,AO$38,1,1,"Confirmed Day Zero")))</f>
        <v>#N/A</v>
      </c>
      <c r="AP99" t="e" cm="1">
        <f t="array" aca="1" ref="AP99" ca="1">IF(INDIRECT(ADDRESS($B99+1,AP$38,1,1,"Confirmed Day Zero"))=0,#N/A,INDIRECT(ADDRESS($B99+1,AP$38,1,1,"Confirmed Day Zero")))</f>
        <v>#N/A</v>
      </c>
      <c r="AQ99" t="e" cm="1">
        <f t="array" aca="1" ref="AQ99" ca="1">IF(INDIRECT(ADDRESS($B99+1,AQ$38,1,1,"Confirmed Day Zero"))=0,#N/A,INDIRECT(ADDRESS($B99+1,AQ$38,1,1,"Confirmed Day Zero")))</f>
        <v>#N/A</v>
      </c>
      <c r="AR99" t="e" cm="1">
        <f t="array" aca="1" ref="AR99" ca="1">IF(INDIRECT(ADDRESS($B99+1,AR$38,1,1,"Confirmed Day Zero"))=0,#N/A,INDIRECT(ADDRESS($B99+1,AR$38,1,1,"Confirmed Day Zero")))</f>
        <v>#N/A</v>
      </c>
      <c r="AS99" t="e" cm="1">
        <f t="array" aca="1" ref="AS99" ca="1">IF(INDIRECT(ADDRESS($B99+1,AS$38,1,1,"Confirmed Day Zero"))=0,#N/A,INDIRECT(ADDRESS($B99+1,AS$38,1,1,"Confirmed Day Zero")))</f>
        <v>#N/A</v>
      </c>
      <c r="AT99" t="e" cm="1">
        <f t="array" aca="1" ref="AT99" ca="1">IF(INDIRECT(ADDRESS($B99+1,AT$38,1,1,"Confirmed Day Zero"))=0,#N/A,INDIRECT(ADDRESS($B99+1,AT$38,1,1,"Confirmed Day Zero")))</f>
        <v>#N/A</v>
      </c>
      <c r="AU99" t="e" cm="1">
        <f t="array" aca="1" ref="AU99" ca="1">IF(INDIRECT(ADDRESS($B99+1,AU$38,1,1,"Confirmed Day Zero"))=0,#N/A,INDIRECT(ADDRESS($B99+1,AU$38,1,1,"Confirmed Day Zero")))</f>
        <v>#N/A</v>
      </c>
      <c r="AV99" t="e" cm="1">
        <f t="array" aca="1" ref="AV99" ca="1">IF(INDIRECT(ADDRESS($B99+1,AV$38,1,1,"Confirmed Day Zero"))=0,#N/A,INDIRECT(ADDRESS($B99+1,AV$38,1,1,"Confirmed Day Zero")))</f>
        <v>#N/A</v>
      </c>
      <c r="AW99" t="e" cm="1">
        <f t="array" aca="1" ref="AW99" ca="1">IF(INDIRECT(ADDRESS($B99+1,AW$38,1,1,"Confirmed Day Zero"))=0,#N/A,INDIRECT(ADDRESS($B99+1,AW$38,1,1,"Confirmed Day Zero")))</f>
        <v>#N/A</v>
      </c>
      <c r="AX99" t="e" cm="1">
        <f t="array" aca="1" ref="AX99" ca="1">IF(INDIRECT(ADDRESS($B99+1,AX$38,1,1,"Confirmed Day Zero"))=0,#N/A,INDIRECT(ADDRESS($B99+1,AX$38,1,1,"Confirmed Day Zero")))</f>
        <v>#N/A</v>
      </c>
      <c r="AY99" t="e" cm="1">
        <f t="array" aca="1" ref="AY99" ca="1">IF(INDIRECT(ADDRESS($B99+1,AY$38,1,1,"Confirmed Day Zero"))=0,#N/A,INDIRECT(ADDRESS($B99+1,AY$38,1,1,"Confirmed Day Zero")))</f>
        <v>#N/A</v>
      </c>
      <c r="AZ99" t="e" cm="1">
        <f t="array" aca="1" ref="AZ99" ca="1">IF(INDIRECT(ADDRESS($B99+1,AZ$38,1,1,"Confirmed Day Zero"))=0,#N/A,INDIRECT(ADDRESS($B99+1,AZ$38,1,1,"Confirmed Day Zero")))</f>
        <v>#N/A</v>
      </c>
      <c r="BA99" t="e" cm="1">
        <f t="array" aca="1" ref="BA99" ca="1">IF(INDIRECT(ADDRESS($B99+1,BA$38,1,1,"Confirmed Day Zero"))=0,#N/A,INDIRECT(ADDRESS($B99+1,BA$38,1,1,"Confirmed Day Zero")))</f>
        <v>#N/A</v>
      </c>
      <c r="BB99" t="e" cm="1">
        <f t="array" aca="1" ref="BB99" ca="1">IF(INDIRECT(ADDRESS($B99+1,BB$38,1,1,"Confirmed Day Zero"))=0,#N/A,INDIRECT(ADDRESS($B99+1,BB$38,1,1,"Confirmed Day Zero")))</f>
        <v>#N/A</v>
      </c>
      <c r="BC99" t="e" cm="1">
        <f t="array" aca="1" ref="BC99" ca="1">IF(INDIRECT(ADDRESS($B99+1,BC$38,1,1,"Confirmed Day Zero"))=0,#N/A,INDIRECT(ADDRESS($B99+1,BC$38,1,1,"Confirmed Day Zero")))</f>
        <v>#N/A</v>
      </c>
      <c r="BD99" t="e" cm="1">
        <f t="array" aca="1" ref="BD99" ca="1">IF(INDIRECT(ADDRESS($B99+1,BD$38,1,1,"Confirmed Day Zero"))=0,#N/A,INDIRECT(ADDRESS($B99+1,BD$38,1,1,"Confirmed Day Zero")))</f>
        <v>#N/A</v>
      </c>
      <c r="BE99" t="e" cm="1">
        <f t="array" aca="1" ref="BE99" ca="1">IF(INDIRECT(ADDRESS($B99+1,BE$38,1,1,"Confirmed Day Zero"))=0,#N/A,INDIRECT(ADDRESS($B99+1,BE$38,1,1,"Confirmed Day Zero")))</f>
        <v>#N/A</v>
      </c>
      <c r="BF99" t="e" cm="1">
        <f t="array" aca="1" ref="BF99" ca="1">IF(INDIRECT(ADDRESS($B99+1,BF$38,1,1,"Confirmed Day Zero"))=0,#N/A,INDIRECT(ADDRESS($B99+1,BF$38,1,1,"Confirmed Day Zero")))</f>
        <v>#N/A</v>
      </c>
      <c r="BG99" t="e" cm="1">
        <f t="array" aca="1" ref="BG99" ca="1">IF(INDIRECT(ADDRESS($B99+1,BG$38,1,1,"Confirmed Day Zero"))=0,#N/A,INDIRECT(ADDRESS($B99+1,BG$38,1,1,"Confirmed Day Zero")))</f>
        <v>#N/A</v>
      </c>
      <c r="BH99" t="e" cm="1">
        <f t="array" aca="1" ref="BH99" ca="1">IF(INDIRECT(ADDRESS($B99+1,BH$38,1,1,"Confirmed Day Zero"))=0,#N/A,INDIRECT(ADDRESS($B99+1,BH$38,1,1,"Confirmed Day Zero")))</f>
        <v>#N/A</v>
      </c>
      <c r="BI99" t="e" cm="1">
        <f t="array" aca="1" ref="BI99" ca="1">IF(INDIRECT(ADDRESS($B99+1,BI$38,1,1,"Confirmed Day Zero"))=0,#N/A,INDIRECT(ADDRESS($B99+1,BI$38,1,1,"Confirmed Day Zero")))</f>
        <v>#N/A</v>
      </c>
      <c r="BJ99" t="e" cm="1">
        <f t="array" aca="1" ref="BJ99" ca="1">IF(INDIRECT(ADDRESS($B99+1,BJ$38,1,1,"Confirmed Day Zero"))=0,#N/A,INDIRECT(ADDRESS($B99+1,BJ$38,1,1,"Confirmed Day Zero")))</f>
        <v>#N/A</v>
      </c>
      <c r="BK99" t="e" cm="1">
        <f t="array" aca="1" ref="BK99" ca="1">IF(INDIRECT(ADDRESS($B99+1,BK$38,1,1,"Confirmed Day Zero"))=0,#N/A,INDIRECT(ADDRESS($B99+1,BK$38,1,1,"Confirmed Day Zero")))</f>
        <v>#N/A</v>
      </c>
      <c r="BL99" t="e" cm="1">
        <f t="array" aca="1" ref="BL99" ca="1">IF(INDIRECT(ADDRESS($B99+1,BL$38,1,1,"Confirmed Day Zero"))=0,#N/A,INDIRECT(ADDRESS($B99+1,BL$38,1,1,"Confirmed Day Zero")))</f>
        <v>#N/A</v>
      </c>
      <c r="BM99" t="e" cm="1">
        <f t="array" aca="1" ref="BM99" ca="1">IF(INDIRECT(ADDRESS($B99+1,BM$38,1,1,"Confirmed Day Zero"))=0,#N/A,INDIRECT(ADDRESS($B99+1,BM$38,1,1,"Confirmed Day Zero")))</f>
        <v>#N/A</v>
      </c>
      <c r="BN99" t="e" cm="1">
        <f t="array" aca="1" ref="BN99" ca="1">IF(INDIRECT(ADDRESS($B99+1,BN$38,1,1,"Confirmed Day Zero"))=0,#N/A,INDIRECT(ADDRESS($B99+1,BN$38,1,1,"Confirmed Day Zero")))</f>
        <v>#N/A</v>
      </c>
      <c r="BO99" t="e" cm="1">
        <f t="array" aca="1" ref="BO99" ca="1">IF(INDIRECT(ADDRESS($B99+1,BO$38,1,1,"Confirmed Day Zero"))=0,#N/A,INDIRECT(ADDRESS($B99+1,BO$38,1,1,"Confirmed Day Zero")))</f>
        <v>#N/A</v>
      </c>
      <c r="BP99" t="e" cm="1">
        <f t="array" aca="1" ref="BP99" ca="1">IF(INDIRECT(ADDRESS($B99+1,BP$38,1,1,"Confirmed Day Zero"))=0,#N/A,INDIRECT(ADDRESS($B99+1,BP$38,1,1,"Confirmed Day Zero")))</f>
        <v>#N/A</v>
      </c>
      <c r="BQ99" t="e" cm="1">
        <f t="array" aca="1" ref="BQ99" ca="1">IF(INDIRECT(ADDRESS($B99+1,BQ$38,1,1,"Confirmed Day Zero"))=0,#N/A,INDIRECT(ADDRESS($B99+1,BQ$38,1,1,"Confirmed Day Zero")))</f>
        <v>#N/A</v>
      </c>
      <c r="BR99" t="e" cm="1">
        <f t="array" aca="1" ref="BR99" ca="1">IF(INDIRECT(ADDRESS($B99+1,BR$38,1,1,"Confirmed Day Zero"))=0,#N/A,INDIRECT(ADDRESS($B99+1,BR$38,1,1,"Confirmed Day Zero")))</f>
        <v>#N/A</v>
      </c>
      <c r="BS99" t="e" cm="1">
        <f t="array" aca="1" ref="BS99" ca="1">IF(INDIRECT(ADDRESS($B99+1,BS$38,1,1,"Confirmed Day Zero"))=0,#N/A,INDIRECT(ADDRESS($B99+1,BS$38,1,1,"Confirmed Day Zero")))</f>
        <v>#N/A</v>
      </c>
      <c r="BT99" t="e" cm="1">
        <f t="array" aca="1" ref="BT99" ca="1">IF(INDIRECT(ADDRESS($B99+1,BT$38,1,1,"Confirmed Day Zero"))=0,#N/A,INDIRECT(ADDRESS($B99+1,BT$38,1,1,"Confirmed Day Zero")))</f>
        <v>#N/A</v>
      </c>
      <c r="BU99" t="e" cm="1">
        <f t="array" aca="1" ref="BU99" ca="1">IF(INDIRECT(ADDRESS($B99+1,BU$38,1,1,"Confirmed Day Zero"))=0,#N/A,INDIRECT(ADDRESS($B99+1,BU$38,1,1,"Confirmed Day Zero")))</f>
        <v>#N/A</v>
      </c>
      <c r="BV99" t="e" cm="1">
        <f t="array" aca="1" ref="BV99" ca="1">IF(INDIRECT(ADDRESS($B99+1,BV$38,1,1,"Confirmed Day Zero"))=0,#N/A,INDIRECT(ADDRESS($B99+1,BV$38,1,1,"Confirmed Day Zero")))</f>
        <v>#N/A</v>
      </c>
      <c r="BW99" t="e" cm="1">
        <f t="array" aca="1" ref="BW99" ca="1">IF(INDIRECT(ADDRESS($B99+1,BW$38,1,1,"Confirmed Day Zero"))=0,#N/A,INDIRECT(ADDRESS($B99+1,BW$38,1,1,"Confirmed Day Zero")))</f>
        <v>#N/A</v>
      </c>
      <c r="BX99" t="e" cm="1">
        <f t="array" aca="1" ref="BX99" ca="1">IF(INDIRECT(ADDRESS($B99+1,BX$38,1,1,"Confirmed Day Zero"))=0,#N/A,INDIRECT(ADDRESS($B99+1,BX$38,1,1,"Confirmed Day Zero")))</f>
        <v>#N/A</v>
      </c>
      <c r="BY99" t="e" cm="1">
        <f t="array" aca="1" ref="BY99" ca="1">IF(INDIRECT(ADDRESS($B99+1,BY$38,1,1,"Confirmed Day Zero"))=0,#N/A,INDIRECT(ADDRESS($B99+1,BY$38,1,1,"Confirmed Day Zero")))</f>
        <v>#N/A</v>
      </c>
      <c r="BZ99" t="e" cm="1">
        <f t="array" aca="1" ref="BZ99" ca="1">IF(INDIRECT(ADDRESS($B99+1,BZ$38,1,1,"Confirmed Day Zero"))=0,#N/A,INDIRECT(ADDRESS($B99+1,BZ$38,1,1,"Confirmed Day Zero")))</f>
        <v>#N/A</v>
      </c>
      <c r="CA99" t="e" cm="1">
        <f t="array" aca="1" ref="CA99" ca="1">IF(INDIRECT(ADDRESS($B99+1,CA$38,1,1,"Confirmed Day Zero"))=0,#N/A,INDIRECT(ADDRESS($B99+1,CA$38,1,1,"Confirmed Day Zero")))</f>
        <v>#N/A</v>
      </c>
      <c r="CB99" t="e" cm="1">
        <f t="array" aca="1" ref="CB99" ca="1">IF(INDIRECT(ADDRESS($B99+1,CB$38,1,1,"Confirmed Day Zero"))=0,#N/A,INDIRECT(ADDRESS($B99+1,CB$38,1,1,"Confirmed Day Zero")))</f>
        <v>#N/A</v>
      </c>
      <c r="CC99" t="e" cm="1">
        <f t="array" aca="1" ref="CC99" ca="1">IF(INDIRECT(ADDRESS($B99+1,CC$38,1,1,"Confirmed Day Zero"))=0,#N/A,INDIRECT(ADDRESS($B99+1,CC$38,1,1,"Confirmed Day Zero")))</f>
        <v>#N/A</v>
      </c>
      <c r="CD99" t="e" cm="1">
        <f t="array" aca="1" ref="CD99" ca="1">IF(INDIRECT(ADDRESS($B99+1,CD$38,1,1,"Confirmed Day Zero"))=0,#N/A,INDIRECT(ADDRESS($B99+1,CD$38,1,1,"Confirmed Day Zero")))</f>
        <v>#N/A</v>
      </c>
      <c r="CE99" t="e" cm="1">
        <f t="array" aca="1" ref="CE99" ca="1">IF(INDIRECT(ADDRESS($B99+1,CE$38,1,1,"Confirmed Day Zero"))=0,#N/A,INDIRECT(ADDRESS($B99+1,CE$38,1,1,"Confirmed Day Zero")))</f>
        <v>#N/A</v>
      </c>
      <c r="CF99" t="e" cm="1">
        <f t="array" aca="1" ref="CF99" ca="1">IF(INDIRECT(ADDRESS($B99+1,CF$38,1,1,"Confirmed Day Zero"))=0,#N/A,INDIRECT(ADDRESS($B99+1,CF$38,1,1,"Confirmed Day Zero")))</f>
        <v>#N/A</v>
      </c>
      <c r="CG99" t="e" cm="1">
        <f t="array" aca="1" ref="CG99" ca="1">IF(INDIRECT(ADDRESS($B99+1,CG$38,1,1,"Confirmed Day Zero"))=0,#N/A,INDIRECT(ADDRESS($B99+1,CG$38,1,1,"Confirmed Day Zero")))</f>
        <v>#N/A</v>
      </c>
      <c r="CH99" t="e" cm="1">
        <f t="array" aca="1" ref="CH99" ca="1">IF(INDIRECT(ADDRESS($B99+1,CH$38,1,1,"Confirmed Day Zero"))=0,#N/A,INDIRECT(ADDRESS($B99+1,CH$38,1,1,"Confirmed Day Zero")))</f>
        <v>#N/A</v>
      </c>
      <c r="CI99" t="e" cm="1">
        <f t="array" aca="1" ref="CI99" ca="1">IF(INDIRECT(ADDRESS($B99+1,CI$38,1,1,"Confirmed Day Zero"))=0,#N/A,INDIRECT(ADDRESS($B99+1,CI$38,1,1,"Confirmed Day Zero")))</f>
        <v>#N/A</v>
      </c>
      <c r="CJ99" t="e" cm="1">
        <f t="array" aca="1" ref="CJ99" ca="1">IF(INDIRECT(ADDRESS($B99+1,CJ$38,1,1,"Confirmed Day Zero"))=0,#N/A,INDIRECT(ADDRESS($B99+1,CJ$38,1,1,"Confirmed Day Zero")))</f>
        <v>#N/A</v>
      </c>
      <c r="CK99" t="e" cm="1">
        <f t="array" aca="1" ref="CK99" ca="1">IF(INDIRECT(ADDRESS($B99+1,CK$38,1,1,"Confirmed Day Zero"))=0,#N/A,INDIRECT(ADDRESS($B99+1,CK$38,1,1,"Confirmed Day Zero")))</f>
        <v>#N/A</v>
      </c>
      <c r="CL99" t="e" cm="1">
        <f t="array" aca="1" ref="CL99" ca="1">IF(INDIRECT(ADDRESS($B99+1,CL$38,1,1,"Confirmed Day Zero"))=0,#N/A,INDIRECT(ADDRESS($B99+1,CL$38,1,1,"Confirmed Day Zero")))</f>
        <v>#N/A</v>
      </c>
      <c r="CM99" t="e" cm="1">
        <f t="array" aca="1" ref="CM99" ca="1">IF(INDIRECT(ADDRESS($B99+1,CM$38,1,1,"Confirmed Day Zero"))=0,#N/A,INDIRECT(ADDRESS($B99+1,CM$38,1,1,"Confirmed Day Zero")))</f>
        <v>#N/A</v>
      </c>
      <c r="CN99" t="e" cm="1">
        <f t="array" aca="1" ref="CN99" ca="1">IF(INDIRECT(ADDRESS($B99+1,CN$38,1,1,"Confirmed Day Zero"))=0,#N/A,INDIRECT(ADDRESS($B99+1,CN$38,1,1,"Confirmed Day Zero")))</f>
        <v>#N/A</v>
      </c>
      <c r="CO99" t="e" cm="1">
        <f t="array" aca="1" ref="CO99" ca="1">IF(INDIRECT(ADDRESS($B99+1,CO$38,1,1,"Confirmed Day Zero"))=0,#N/A,INDIRECT(ADDRESS($B99+1,CO$38,1,1,"Confirmed Day Zero")))</f>
        <v>#N/A</v>
      </c>
      <c r="CP99" t="e" cm="1">
        <f t="array" aca="1" ref="CP99" ca="1">IF(INDIRECT(ADDRESS($B99+1,CP$38,1,1,"Confirmed Day Zero"))=0,#N/A,INDIRECT(ADDRESS($B99+1,CP$38,1,1,"Confirmed Day Zero")))</f>
        <v>#N/A</v>
      </c>
      <c r="CQ99" t="e" cm="1">
        <f t="array" aca="1" ref="CQ99" ca="1">IF(INDIRECT(ADDRESS($B99+1,CQ$38,1,1,"Confirmed Day Zero"))=0,#N/A,INDIRECT(ADDRESS($B99+1,CQ$38,1,1,"Confirmed Day Zero")))</f>
        <v>#N/A</v>
      </c>
      <c r="CR99" t="e" cm="1">
        <f t="array" aca="1" ref="CR99" ca="1">IF(INDIRECT(ADDRESS($B99+1,CR$38,1,1,"Confirmed Day Zero"))=0,#N/A,INDIRECT(ADDRESS($B99+1,CR$38,1,1,"Confirmed Day Zero")))</f>
        <v>#N/A</v>
      </c>
    </row>
    <row r="100" spans="1:96" x14ac:dyDescent="0.25">
      <c r="B100" s="12">
        <f t="shared" si="52"/>
        <v>58</v>
      </c>
      <c r="C100" t="str" cm="1">
        <f t="array" aca="1" ref="C100" ca="1">INDIRECT(ADDRESS($B100+1,1,1,1,"Confirmed Day Zero"))</f>
        <v>US Wyoming</v>
      </c>
      <c r="D100" s="1" cm="1">
        <f t="array" aca="1" ref="D100" ca="1">IF(INDIRECT(ADDRESS($B100+1,D$38,1,1,"Confirmed Day Zero"))=0,#N/A,INDIRECT(ADDRESS($B100+1,D$38,1,1,"Confirmed Day Zero")))</f>
        <v>578759</v>
      </c>
      <c r="E100" cm="1">
        <f t="array" aca="1" ref="E100" ca="1">IF(INDIRECT(ADDRESS($B100+1,E$38,1,1,"Confirmed Day Zero"))=0,#N/A,INDIRECT(ADDRESS($B100+1,E$38,1,1,"Confirmed Day Zero")))</f>
        <v>44</v>
      </c>
      <c r="F100" cm="1">
        <f t="array" aca="1" ref="F100" ca="1">IF(INDIRECT(ADDRESS($B100+1,F$38,1,1,"Confirmed Day Zero"))=0,#N/A,INDIRECT(ADDRESS($B100+1,F$38,1,1,"Confirmed Day Zero")))</f>
        <v>53</v>
      </c>
      <c r="G100" cm="1">
        <f t="array" aca="1" ref="G100" ca="1">IF(INDIRECT(ADDRESS($B100+1,G$38,1,1,"Confirmed Day Zero"))=0,#N/A,INDIRECT(ADDRESS($B100+1,G$38,1,1,"Confirmed Day Zero")))</f>
        <v>70</v>
      </c>
      <c r="H100" cm="1">
        <f t="array" aca="1" ref="H100" ca="1">IF(INDIRECT(ADDRESS($B100+1,H$38,1,1,"Confirmed Day Zero"))=0,#N/A,INDIRECT(ADDRESS($B100+1,H$38,1,1,"Confirmed Day Zero")))</f>
        <v>82</v>
      </c>
      <c r="I100" cm="1">
        <f t="array" aca="1" ref="I100" ca="1">IF(INDIRECT(ADDRESS($B100+1,I$38,1,1,"Confirmed Day Zero"))=0,#N/A,INDIRECT(ADDRESS($B100+1,I$38,1,1,"Confirmed Day Zero")))</f>
        <v>86</v>
      </c>
      <c r="J100" cm="1">
        <f t="array" aca="1" ref="J100" ca="1">IF(INDIRECT(ADDRESS($B100+1,J$38,1,1,"Confirmed Day Zero"))=0,#N/A,INDIRECT(ADDRESS($B100+1,J$38,1,1,"Confirmed Day Zero")))</f>
        <v>94</v>
      </c>
      <c r="K100" cm="1">
        <f t="array" aca="1" ref="K100" ca="1">IF(INDIRECT(ADDRESS($B100+1,K$38,1,1,"Confirmed Day Zero"))=0,#N/A,INDIRECT(ADDRESS($B100+1,K$38,1,1,"Confirmed Day Zero")))</f>
        <v>109</v>
      </c>
      <c r="L100" cm="1">
        <f t="array" aca="1" ref="L100" ca="1">IF(INDIRECT(ADDRESS($B100+1,L$38,1,1,"Confirmed Day Zero"))=0,#N/A,INDIRECT(ADDRESS($B100+1,L$38,1,1,"Confirmed Day Zero")))</f>
        <v>130</v>
      </c>
      <c r="M100" cm="1">
        <f t="array" aca="1" ref="M100" ca="1">IF(INDIRECT(ADDRESS($B100+1,M$38,1,1,"Confirmed Day Zero"))=0,#N/A,INDIRECT(ADDRESS($B100+1,M$38,1,1,"Confirmed Day Zero")))</f>
        <v>150</v>
      </c>
      <c r="N100" cm="1">
        <f t="array" aca="1" ref="N100" ca="1">IF(INDIRECT(ADDRESS($B100+1,N$38,1,1,"Confirmed Day Zero"))=0,#N/A,INDIRECT(ADDRESS($B100+1,N$38,1,1,"Confirmed Day Zero")))</f>
        <v>162</v>
      </c>
      <c r="O100" cm="1">
        <f t="array" aca="1" ref="O100" ca="1">IF(INDIRECT(ADDRESS($B100+1,O$38,1,1,"Confirmed Day Zero"))=0,#N/A,INDIRECT(ADDRESS($B100+1,O$38,1,1,"Confirmed Day Zero")))</f>
        <v>187</v>
      </c>
      <c r="P100" cm="1">
        <f t="array" aca="1" ref="P100" ca="1">IF(INDIRECT(ADDRESS($B100+1,P$38,1,1,"Confirmed Day Zero"))=0,#N/A,INDIRECT(ADDRESS($B100+1,P$38,1,1,"Confirmed Day Zero")))</f>
        <v>197</v>
      </c>
      <c r="Q100" cm="1">
        <f t="array" aca="1" ref="Q100" ca="1">IF(INDIRECT(ADDRESS($B100+1,Q$38,1,1,"Confirmed Day Zero"))=0,#N/A,INDIRECT(ADDRESS($B100+1,Q$38,1,1,"Confirmed Day Zero")))</f>
        <v>210</v>
      </c>
      <c r="R100" cm="1">
        <f t="array" aca="1" ref="R100" ca="1">IF(INDIRECT(ADDRESS($B100+1,R$38,1,1,"Confirmed Day Zero"))=0,#N/A,INDIRECT(ADDRESS($B100+1,R$38,1,1,"Confirmed Day Zero")))</f>
        <v>216</v>
      </c>
      <c r="S100" cm="1">
        <f t="array" aca="1" ref="S100" ca="1">IF(INDIRECT(ADDRESS($B100+1,S$38,1,1,"Confirmed Day Zero"))=0,#N/A,INDIRECT(ADDRESS($B100+1,S$38,1,1,"Confirmed Day Zero")))</f>
        <v>221</v>
      </c>
      <c r="T100" cm="1">
        <f t="array" aca="1" ref="T100" ca="1">IF(INDIRECT(ADDRESS($B100+1,T$38,1,1,"Confirmed Day Zero"))=0,#N/A,INDIRECT(ADDRESS($B100+1,T$38,1,1,"Confirmed Day Zero")))</f>
        <v>230</v>
      </c>
      <c r="U100" cm="1">
        <f t="array" aca="1" ref="U100" ca="1">IF(INDIRECT(ADDRESS($B100+1,U$38,1,1,"Confirmed Day Zero"))=0,#N/A,INDIRECT(ADDRESS($B100+1,U$38,1,1,"Confirmed Day Zero")))</f>
        <v>320</v>
      </c>
      <c r="V100" cm="1">
        <f t="array" aca="1" ref="V100" ca="1">IF(INDIRECT(ADDRESS($B100+1,V$38,1,1,"Confirmed Day Zero"))=0,#N/A,INDIRECT(ADDRESS($B100+1,V$38,1,1,"Confirmed Day Zero")))</f>
        <v>261</v>
      </c>
      <c r="W100" cm="1">
        <f t="array" aca="1" ref="W100" ca="1">IF(INDIRECT(ADDRESS($B100+1,W$38,1,1,"Confirmed Day Zero"))=0,#N/A,INDIRECT(ADDRESS($B100+1,W$38,1,1,"Confirmed Day Zero")))</f>
        <v>268</v>
      </c>
      <c r="X100" cm="1">
        <f t="array" aca="1" ref="X100" ca="1">IF(INDIRECT(ADDRESS($B100+1,X$38,1,1,"Confirmed Day Zero"))=0,#N/A,INDIRECT(ADDRESS($B100+1,X$38,1,1,"Confirmed Day Zero")))</f>
        <v>275</v>
      </c>
      <c r="Y100" cm="1">
        <f t="array" aca="1" ref="Y100" ca="1">IF(INDIRECT(ADDRESS($B100+1,Y$38,1,1,"Confirmed Day Zero"))=0,#N/A,INDIRECT(ADDRESS($B100+1,Y$38,1,1,"Confirmed Day Zero")))</f>
        <v>281</v>
      </c>
      <c r="Z100" cm="1">
        <f t="array" aca="1" ref="Z100" ca="1">IF(INDIRECT(ADDRESS($B100+1,Z$38,1,1,"Confirmed Day Zero"))=0,#N/A,INDIRECT(ADDRESS($B100+1,Z$38,1,1,"Confirmed Day Zero")))</f>
        <v>287</v>
      </c>
      <c r="AA100" cm="1">
        <f t="array" aca="1" ref="AA100" ca="1">IF(INDIRECT(ADDRESS($B100+1,AA$38,1,1,"Confirmed Day Zero"))=0,#N/A,INDIRECT(ADDRESS($B100+1,AA$38,1,1,"Confirmed Day Zero")))</f>
        <v>296</v>
      </c>
      <c r="AB100" cm="1">
        <f t="array" aca="1" ref="AB100" ca="1">IF(INDIRECT(ADDRESS($B100+1,AB$38,1,1,"Confirmed Day Zero"))=0,#N/A,INDIRECT(ADDRESS($B100+1,AB$38,1,1,"Confirmed Day Zero")))</f>
        <v>296</v>
      </c>
      <c r="AC100" t="e" cm="1">
        <f t="array" aca="1" ref="AC100" ca="1">IF(INDIRECT(ADDRESS($B100+1,AC$38,1,1,"Confirmed Day Zero"))=0,#N/A,INDIRECT(ADDRESS($B100+1,AC$38,1,1,"Confirmed Day Zero")))</f>
        <v>#N/A</v>
      </c>
      <c r="AD100" t="e" cm="1">
        <f t="array" aca="1" ref="AD100" ca="1">IF(INDIRECT(ADDRESS($B100+1,AD$38,1,1,"Confirmed Day Zero"))=0,#N/A,INDIRECT(ADDRESS($B100+1,AD$38,1,1,"Confirmed Day Zero")))</f>
        <v>#N/A</v>
      </c>
      <c r="AE100" t="e" cm="1">
        <f t="array" aca="1" ref="AE100" ca="1">IF(INDIRECT(ADDRESS($B100+1,AE$38,1,1,"Confirmed Day Zero"))=0,#N/A,INDIRECT(ADDRESS($B100+1,AE$38,1,1,"Confirmed Day Zero")))</f>
        <v>#N/A</v>
      </c>
      <c r="AF100" t="e" cm="1">
        <f t="array" aca="1" ref="AF100" ca="1">IF(INDIRECT(ADDRESS($B100+1,AF$38,1,1,"Confirmed Day Zero"))=0,#N/A,INDIRECT(ADDRESS($B100+1,AF$38,1,1,"Confirmed Day Zero")))</f>
        <v>#N/A</v>
      </c>
      <c r="AG100" t="e" cm="1">
        <f t="array" aca="1" ref="AG100" ca="1">IF(INDIRECT(ADDRESS($B100+1,AG$38,1,1,"Confirmed Day Zero"))=0,#N/A,INDIRECT(ADDRESS($B100+1,AG$38,1,1,"Confirmed Day Zero")))</f>
        <v>#N/A</v>
      </c>
      <c r="AH100" t="e" cm="1">
        <f t="array" aca="1" ref="AH100" ca="1">IF(INDIRECT(ADDRESS($B100+1,AH$38,1,1,"Confirmed Day Zero"))=0,#N/A,INDIRECT(ADDRESS($B100+1,AH$38,1,1,"Confirmed Day Zero")))</f>
        <v>#N/A</v>
      </c>
      <c r="AI100" t="e" cm="1">
        <f t="array" aca="1" ref="AI100" ca="1">IF(INDIRECT(ADDRESS($B100+1,AI$38,1,1,"Confirmed Day Zero"))=0,#N/A,INDIRECT(ADDRESS($B100+1,AI$38,1,1,"Confirmed Day Zero")))</f>
        <v>#N/A</v>
      </c>
      <c r="AJ100" t="e" cm="1">
        <f t="array" aca="1" ref="AJ100" ca="1">IF(INDIRECT(ADDRESS($B100+1,AJ$38,1,1,"Confirmed Day Zero"))=0,#N/A,INDIRECT(ADDRESS($B100+1,AJ$38,1,1,"Confirmed Day Zero")))</f>
        <v>#N/A</v>
      </c>
      <c r="AK100" t="e" cm="1">
        <f t="array" aca="1" ref="AK100" ca="1">IF(INDIRECT(ADDRESS($B100+1,AK$38,1,1,"Confirmed Day Zero"))=0,#N/A,INDIRECT(ADDRESS($B100+1,AK$38,1,1,"Confirmed Day Zero")))</f>
        <v>#N/A</v>
      </c>
      <c r="AL100" t="e" cm="1">
        <f t="array" aca="1" ref="AL100" ca="1">IF(INDIRECT(ADDRESS($B100+1,AL$38,1,1,"Confirmed Day Zero"))=0,#N/A,INDIRECT(ADDRESS($B100+1,AL$38,1,1,"Confirmed Day Zero")))</f>
        <v>#N/A</v>
      </c>
      <c r="AM100" t="e" cm="1">
        <f t="array" aca="1" ref="AM100" ca="1">IF(INDIRECT(ADDRESS($B100+1,AM$38,1,1,"Confirmed Day Zero"))=0,#N/A,INDIRECT(ADDRESS($B100+1,AM$38,1,1,"Confirmed Day Zero")))</f>
        <v>#N/A</v>
      </c>
      <c r="AN100" t="e" cm="1">
        <f t="array" aca="1" ref="AN100" ca="1">IF(INDIRECT(ADDRESS($B100+1,AN$38,1,1,"Confirmed Day Zero"))=0,#N/A,INDIRECT(ADDRESS($B100+1,AN$38,1,1,"Confirmed Day Zero")))</f>
        <v>#N/A</v>
      </c>
      <c r="AO100" t="e" cm="1">
        <f t="array" aca="1" ref="AO100" ca="1">IF(INDIRECT(ADDRESS($B100+1,AO$38,1,1,"Confirmed Day Zero"))=0,#N/A,INDIRECT(ADDRESS($B100+1,AO$38,1,1,"Confirmed Day Zero")))</f>
        <v>#N/A</v>
      </c>
      <c r="AP100" t="e" cm="1">
        <f t="array" aca="1" ref="AP100" ca="1">IF(INDIRECT(ADDRESS($B100+1,AP$38,1,1,"Confirmed Day Zero"))=0,#N/A,INDIRECT(ADDRESS($B100+1,AP$38,1,1,"Confirmed Day Zero")))</f>
        <v>#N/A</v>
      </c>
      <c r="AQ100" t="e" cm="1">
        <f t="array" aca="1" ref="AQ100" ca="1">IF(INDIRECT(ADDRESS($B100+1,AQ$38,1,1,"Confirmed Day Zero"))=0,#N/A,INDIRECT(ADDRESS($B100+1,AQ$38,1,1,"Confirmed Day Zero")))</f>
        <v>#N/A</v>
      </c>
      <c r="AR100" t="e" cm="1">
        <f t="array" aca="1" ref="AR100" ca="1">IF(INDIRECT(ADDRESS($B100+1,AR$38,1,1,"Confirmed Day Zero"))=0,#N/A,INDIRECT(ADDRESS($B100+1,AR$38,1,1,"Confirmed Day Zero")))</f>
        <v>#N/A</v>
      </c>
      <c r="AS100" t="e" cm="1">
        <f t="array" aca="1" ref="AS100" ca="1">IF(INDIRECT(ADDRESS($B100+1,AS$38,1,1,"Confirmed Day Zero"))=0,#N/A,INDIRECT(ADDRESS($B100+1,AS$38,1,1,"Confirmed Day Zero")))</f>
        <v>#N/A</v>
      </c>
      <c r="AT100" t="e" cm="1">
        <f t="array" aca="1" ref="AT100" ca="1">IF(INDIRECT(ADDRESS($B100+1,AT$38,1,1,"Confirmed Day Zero"))=0,#N/A,INDIRECT(ADDRESS($B100+1,AT$38,1,1,"Confirmed Day Zero")))</f>
        <v>#N/A</v>
      </c>
      <c r="AU100" t="e" cm="1">
        <f t="array" aca="1" ref="AU100" ca="1">IF(INDIRECT(ADDRESS($B100+1,AU$38,1,1,"Confirmed Day Zero"))=0,#N/A,INDIRECT(ADDRESS($B100+1,AU$38,1,1,"Confirmed Day Zero")))</f>
        <v>#N/A</v>
      </c>
      <c r="AV100" t="e" cm="1">
        <f t="array" aca="1" ref="AV100" ca="1">IF(INDIRECT(ADDRESS($B100+1,AV$38,1,1,"Confirmed Day Zero"))=0,#N/A,INDIRECT(ADDRESS($B100+1,AV$38,1,1,"Confirmed Day Zero")))</f>
        <v>#N/A</v>
      </c>
      <c r="AW100" t="e" cm="1">
        <f t="array" aca="1" ref="AW100" ca="1">IF(INDIRECT(ADDRESS($B100+1,AW$38,1,1,"Confirmed Day Zero"))=0,#N/A,INDIRECT(ADDRESS($B100+1,AW$38,1,1,"Confirmed Day Zero")))</f>
        <v>#N/A</v>
      </c>
      <c r="AX100" t="e" cm="1">
        <f t="array" aca="1" ref="AX100" ca="1">IF(INDIRECT(ADDRESS($B100+1,AX$38,1,1,"Confirmed Day Zero"))=0,#N/A,INDIRECT(ADDRESS($B100+1,AX$38,1,1,"Confirmed Day Zero")))</f>
        <v>#N/A</v>
      </c>
      <c r="AY100" t="e" cm="1">
        <f t="array" aca="1" ref="AY100" ca="1">IF(INDIRECT(ADDRESS($B100+1,AY$38,1,1,"Confirmed Day Zero"))=0,#N/A,INDIRECT(ADDRESS($B100+1,AY$38,1,1,"Confirmed Day Zero")))</f>
        <v>#N/A</v>
      </c>
      <c r="AZ100" t="e" cm="1">
        <f t="array" aca="1" ref="AZ100" ca="1">IF(INDIRECT(ADDRESS($B100+1,AZ$38,1,1,"Confirmed Day Zero"))=0,#N/A,INDIRECT(ADDRESS($B100+1,AZ$38,1,1,"Confirmed Day Zero")))</f>
        <v>#N/A</v>
      </c>
      <c r="BA100" t="e" cm="1">
        <f t="array" aca="1" ref="BA100" ca="1">IF(INDIRECT(ADDRESS($B100+1,BA$38,1,1,"Confirmed Day Zero"))=0,#N/A,INDIRECT(ADDRESS($B100+1,BA$38,1,1,"Confirmed Day Zero")))</f>
        <v>#N/A</v>
      </c>
      <c r="BB100" t="e" cm="1">
        <f t="array" aca="1" ref="BB100" ca="1">IF(INDIRECT(ADDRESS($B100+1,BB$38,1,1,"Confirmed Day Zero"))=0,#N/A,INDIRECT(ADDRESS($B100+1,BB$38,1,1,"Confirmed Day Zero")))</f>
        <v>#N/A</v>
      </c>
      <c r="BC100" t="e" cm="1">
        <f t="array" aca="1" ref="BC100" ca="1">IF(INDIRECT(ADDRESS($B100+1,BC$38,1,1,"Confirmed Day Zero"))=0,#N/A,INDIRECT(ADDRESS($B100+1,BC$38,1,1,"Confirmed Day Zero")))</f>
        <v>#N/A</v>
      </c>
      <c r="BD100" t="e" cm="1">
        <f t="array" aca="1" ref="BD100" ca="1">IF(INDIRECT(ADDRESS($B100+1,BD$38,1,1,"Confirmed Day Zero"))=0,#N/A,INDIRECT(ADDRESS($B100+1,BD$38,1,1,"Confirmed Day Zero")))</f>
        <v>#N/A</v>
      </c>
      <c r="BE100" t="e" cm="1">
        <f t="array" aca="1" ref="BE100" ca="1">IF(INDIRECT(ADDRESS($B100+1,BE$38,1,1,"Confirmed Day Zero"))=0,#N/A,INDIRECT(ADDRESS($B100+1,BE$38,1,1,"Confirmed Day Zero")))</f>
        <v>#N/A</v>
      </c>
      <c r="BF100" t="e" cm="1">
        <f t="array" aca="1" ref="BF100" ca="1">IF(INDIRECT(ADDRESS($B100+1,BF$38,1,1,"Confirmed Day Zero"))=0,#N/A,INDIRECT(ADDRESS($B100+1,BF$38,1,1,"Confirmed Day Zero")))</f>
        <v>#N/A</v>
      </c>
      <c r="BG100" t="e" cm="1">
        <f t="array" aca="1" ref="BG100" ca="1">IF(INDIRECT(ADDRESS($B100+1,BG$38,1,1,"Confirmed Day Zero"))=0,#N/A,INDIRECT(ADDRESS($B100+1,BG$38,1,1,"Confirmed Day Zero")))</f>
        <v>#N/A</v>
      </c>
      <c r="BH100" t="e" cm="1">
        <f t="array" aca="1" ref="BH100" ca="1">IF(INDIRECT(ADDRESS($B100+1,BH$38,1,1,"Confirmed Day Zero"))=0,#N/A,INDIRECT(ADDRESS($B100+1,BH$38,1,1,"Confirmed Day Zero")))</f>
        <v>#N/A</v>
      </c>
      <c r="BI100" t="e" cm="1">
        <f t="array" aca="1" ref="BI100" ca="1">IF(INDIRECT(ADDRESS($B100+1,BI$38,1,1,"Confirmed Day Zero"))=0,#N/A,INDIRECT(ADDRESS($B100+1,BI$38,1,1,"Confirmed Day Zero")))</f>
        <v>#N/A</v>
      </c>
      <c r="BJ100" t="e" cm="1">
        <f t="array" aca="1" ref="BJ100" ca="1">IF(INDIRECT(ADDRESS($B100+1,BJ$38,1,1,"Confirmed Day Zero"))=0,#N/A,INDIRECT(ADDRESS($B100+1,BJ$38,1,1,"Confirmed Day Zero")))</f>
        <v>#N/A</v>
      </c>
      <c r="BK100" t="e" cm="1">
        <f t="array" aca="1" ref="BK100" ca="1">IF(INDIRECT(ADDRESS($B100+1,BK$38,1,1,"Confirmed Day Zero"))=0,#N/A,INDIRECT(ADDRESS($B100+1,BK$38,1,1,"Confirmed Day Zero")))</f>
        <v>#N/A</v>
      </c>
      <c r="BL100" t="e" cm="1">
        <f t="array" aca="1" ref="BL100" ca="1">IF(INDIRECT(ADDRESS($B100+1,BL$38,1,1,"Confirmed Day Zero"))=0,#N/A,INDIRECT(ADDRESS($B100+1,BL$38,1,1,"Confirmed Day Zero")))</f>
        <v>#N/A</v>
      </c>
      <c r="BM100" t="e" cm="1">
        <f t="array" aca="1" ref="BM100" ca="1">IF(INDIRECT(ADDRESS($B100+1,BM$38,1,1,"Confirmed Day Zero"))=0,#N/A,INDIRECT(ADDRESS($B100+1,BM$38,1,1,"Confirmed Day Zero")))</f>
        <v>#N/A</v>
      </c>
      <c r="BN100" t="e" cm="1">
        <f t="array" aca="1" ref="BN100" ca="1">IF(INDIRECT(ADDRESS($B100+1,BN$38,1,1,"Confirmed Day Zero"))=0,#N/A,INDIRECT(ADDRESS($B100+1,BN$38,1,1,"Confirmed Day Zero")))</f>
        <v>#N/A</v>
      </c>
      <c r="BO100" t="e" cm="1">
        <f t="array" aca="1" ref="BO100" ca="1">IF(INDIRECT(ADDRESS($B100+1,BO$38,1,1,"Confirmed Day Zero"))=0,#N/A,INDIRECT(ADDRESS($B100+1,BO$38,1,1,"Confirmed Day Zero")))</f>
        <v>#N/A</v>
      </c>
      <c r="BP100" t="e" cm="1">
        <f t="array" aca="1" ref="BP100" ca="1">IF(INDIRECT(ADDRESS($B100+1,BP$38,1,1,"Confirmed Day Zero"))=0,#N/A,INDIRECT(ADDRESS($B100+1,BP$38,1,1,"Confirmed Day Zero")))</f>
        <v>#N/A</v>
      </c>
      <c r="BQ100" t="e" cm="1">
        <f t="array" aca="1" ref="BQ100" ca="1">IF(INDIRECT(ADDRESS($B100+1,BQ$38,1,1,"Confirmed Day Zero"))=0,#N/A,INDIRECT(ADDRESS($B100+1,BQ$38,1,1,"Confirmed Day Zero")))</f>
        <v>#N/A</v>
      </c>
      <c r="BR100" t="e" cm="1">
        <f t="array" aca="1" ref="BR100" ca="1">IF(INDIRECT(ADDRESS($B100+1,BR$38,1,1,"Confirmed Day Zero"))=0,#N/A,INDIRECT(ADDRESS($B100+1,BR$38,1,1,"Confirmed Day Zero")))</f>
        <v>#N/A</v>
      </c>
      <c r="BS100" t="e" cm="1">
        <f t="array" aca="1" ref="BS100" ca="1">IF(INDIRECT(ADDRESS($B100+1,BS$38,1,1,"Confirmed Day Zero"))=0,#N/A,INDIRECT(ADDRESS($B100+1,BS$38,1,1,"Confirmed Day Zero")))</f>
        <v>#N/A</v>
      </c>
      <c r="BT100" t="e" cm="1">
        <f t="array" aca="1" ref="BT100" ca="1">IF(INDIRECT(ADDRESS($B100+1,BT$38,1,1,"Confirmed Day Zero"))=0,#N/A,INDIRECT(ADDRESS($B100+1,BT$38,1,1,"Confirmed Day Zero")))</f>
        <v>#N/A</v>
      </c>
      <c r="BU100" t="e" cm="1">
        <f t="array" aca="1" ref="BU100" ca="1">IF(INDIRECT(ADDRESS($B100+1,BU$38,1,1,"Confirmed Day Zero"))=0,#N/A,INDIRECT(ADDRESS($B100+1,BU$38,1,1,"Confirmed Day Zero")))</f>
        <v>#N/A</v>
      </c>
      <c r="BV100" t="e" cm="1">
        <f t="array" aca="1" ref="BV100" ca="1">IF(INDIRECT(ADDRESS($B100+1,BV$38,1,1,"Confirmed Day Zero"))=0,#N/A,INDIRECT(ADDRESS($B100+1,BV$38,1,1,"Confirmed Day Zero")))</f>
        <v>#N/A</v>
      </c>
      <c r="BW100" t="e" cm="1">
        <f t="array" aca="1" ref="BW100" ca="1">IF(INDIRECT(ADDRESS($B100+1,BW$38,1,1,"Confirmed Day Zero"))=0,#N/A,INDIRECT(ADDRESS($B100+1,BW$38,1,1,"Confirmed Day Zero")))</f>
        <v>#N/A</v>
      </c>
      <c r="BX100" t="e" cm="1">
        <f t="array" aca="1" ref="BX100" ca="1">IF(INDIRECT(ADDRESS($B100+1,BX$38,1,1,"Confirmed Day Zero"))=0,#N/A,INDIRECT(ADDRESS($B100+1,BX$38,1,1,"Confirmed Day Zero")))</f>
        <v>#N/A</v>
      </c>
      <c r="BY100" t="e" cm="1">
        <f t="array" aca="1" ref="BY100" ca="1">IF(INDIRECT(ADDRESS($B100+1,BY$38,1,1,"Confirmed Day Zero"))=0,#N/A,INDIRECT(ADDRESS($B100+1,BY$38,1,1,"Confirmed Day Zero")))</f>
        <v>#N/A</v>
      </c>
      <c r="BZ100" t="e" cm="1">
        <f t="array" aca="1" ref="BZ100" ca="1">IF(INDIRECT(ADDRESS($B100+1,BZ$38,1,1,"Confirmed Day Zero"))=0,#N/A,INDIRECT(ADDRESS($B100+1,BZ$38,1,1,"Confirmed Day Zero")))</f>
        <v>#N/A</v>
      </c>
      <c r="CA100" t="e" cm="1">
        <f t="array" aca="1" ref="CA100" ca="1">IF(INDIRECT(ADDRESS($B100+1,CA$38,1,1,"Confirmed Day Zero"))=0,#N/A,INDIRECT(ADDRESS($B100+1,CA$38,1,1,"Confirmed Day Zero")))</f>
        <v>#N/A</v>
      </c>
      <c r="CB100" t="e" cm="1">
        <f t="array" aca="1" ref="CB100" ca="1">IF(INDIRECT(ADDRESS($B100+1,CB$38,1,1,"Confirmed Day Zero"))=0,#N/A,INDIRECT(ADDRESS($B100+1,CB$38,1,1,"Confirmed Day Zero")))</f>
        <v>#N/A</v>
      </c>
      <c r="CC100" t="e" cm="1">
        <f t="array" aca="1" ref="CC100" ca="1">IF(INDIRECT(ADDRESS($B100+1,CC$38,1,1,"Confirmed Day Zero"))=0,#N/A,INDIRECT(ADDRESS($B100+1,CC$38,1,1,"Confirmed Day Zero")))</f>
        <v>#N/A</v>
      </c>
      <c r="CD100" t="e" cm="1">
        <f t="array" aca="1" ref="CD100" ca="1">IF(INDIRECT(ADDRESS($B100+1,CD$38,1,1,"Confirmed Day Zero"))=0,#N/A,INDIRECT(ADDRESS($B100+1,CD$38,1,1,"Confirmed Day Zero")))</f>
        <v>#N/A</v>
      </c>
      <c r="CE100" t="e" cm="1">
        <f t="array" aca="1" ref="CE100" ca="1">IF(INDIRECT(ADDRESS($B100+1,CE$38,1,1,"Confirmed Day Zero"))=0,#N/A,INDIRECT(ADDRESS($B100+1,CE$38,1,1,"Confirmed Day Zero")))</f>
        <v>#N/A</v>
      </c>
      <c r="CF100" t="e" cm="1">
        <f t="array" aca="1" ref="CF100" ca="1">IF(INDIRECT(ADDRESS($B100+1,CF$38,1,1,"Confirmed Day Zero"))=0,#N/A,INDIRECT(ADDRESS($B100+1,CF$38,1,1,"Confirmed Day Zero")))</f>
        <v>#N/A</v>
      </c>
      <c r="CG100" t="e" cm="1">
        <f t="array" aca="1" ref="CG100" ca="1">IF(INDIRECT(ADDRESS($B100+1,CG$38,1,1,"Confirmed Day Zero"))=0,#N/A,INDIRECT(ADDRESS($B100+1,CG$38,1,1,"Confirmed Day Zero")))</f>
        <v>#N/A</v>
      </c>
      <c r="CH100" t="e" cm="1">
        <f t="array" aca="1" ref="CH100" ca="1">IF(INDIRECT(ADDRESS($B100+1,CH$38,1,1,"Confirmed Day Zero"))=0,#N/A,INDIRECT(ADDRESS($B100+1,CH$38,1,1,"Confirmed Day Zero")))</f>
        <v>#N/A</v>
      </c>
      <c r="CI100" t="e" cm="1">
        <f t="array" aca="1" ref="CI100" ca="1">IF(INDIRECT(ADDRESS($B100+1,CI$38,1,1,"Confirmed Day Zero"))=0,#N/A,INDIRECT(ADDRESS($B100+1,CI$38,1,1,"Confirmed Day Zero")))</f>
        <v>#N/A</v>
      </c>
      <c r="CJ100" t="e" cm="1">
        <f t="array" aca="1" ref="CJ100" ca="1">IF(INDIRECT(ADDRESS($B100+1,CJ$38,1,1,"Confirmed Day Zero"))=0,#N/A,INDIRECT(ADDRESS($B100+1,CJ$38,1,1,"Confirmed Day Zero")))</f>
        <v>#N/A</v>
      </c>
      <c r="CK100" t="e" cm="1">
        <f t="array" aca="1" ref="CK100" ca="1">IF(INDIRECT(ADDRESS($B100+1,CK$38,1,1,"Confirmed Day Zero"))=0,#N/A,INDIRECT(ADDRESS($B100+1,CK$38,1,1,"Confirmed Day Zero")))</f>
        <v>#N/A</v>
      </c>
      <c r="CL100" t="e" cm="1">
        <f t="array" aca="1" ref="CL100" ca="1">IF(INDIRECT(ADDRESS($B100+1,CL$38,1,1,"Confirmed Day Zero"))=0,#N/A,INDIRECT(ADDRESS($B100+1,CL$38,1,1,"Confirmed Day Zero")))</f>
        <v>#N/A</v>
      </c>
      <c r="CM100" t="e" cm="1">
        <f t="array" aca="1" ref="CM100" ca="1">IF(INDIRECT(ADDRESS($B100+1,CM$38,1,1,"Confirmed Day Zero"))=0,#N/A,INDIRECT(ADDRESS($B100+1,CM$38,1,1,"Confirmed Day Zero")))</f>
        <v>#N/A</v>
      </c>
      <c r="CN100" t="e" cm="1">
        <f t="array" aca="1" ref="CN100" ca="1">IF(INDIRECT(ADDRESS($B100+1,CN$38,1,1,"Confirmed Day Zero"))=0,#N/A,INDIRECT(ADDRESS($B100+1,CN$38,1,1,"Confirmed Day Zero")))</f>
        <v>#N/A</v>
      </c>
      <c r="CO100" t="e" cm="1">
        <f t="array" aca="1" ref="CO100" ca="1">IF(INDIRECT(ADDRESS($B100+1,CO$38,1,1,"Confirmed Day Zero"))=0,#N/A,INDIRECT(ADDRESS($B100+1,CO$38,1,1,"Confirmed Day Zero")))</f>
        <v>#N/A</v>
      </c>
      <c r="CP100" t="e" cm="1">
        <f t="array" aca="1" ref="CP100" ca="1">IF(INDIRECT(ADDRESS($B100+1,CP$38,1,1,"Confirmed Day Zero"))=0,#N/A,INDIRECT(ADDRESS($B100+1,CP$38,1,1,"Confirmed Day Zero")))</f>
        <v>#N/A</v>
      </c>
      <c r="CQ100" t="e" cm="1">
        <f t="array" aca="1" ref="CQ100" ca="1">IF(INDIRECT(ADDRESS($B100+1,CQ$38,1,1,"Confirmed Day Zero"))=0,#N/A,INDIRECT(ADDRESS($B100+1,CQ$38,1,1,"Confirmed Day Zero")))</f>
        <v>#N/A</v>
      </c>
      <c r="CR100" t="e" cm="1">
        <f t="array" aca="1" ref="CR100" ca="1">IF(INDIRECT(ADDRESS($B100+1,CR$38,1,1,"Confirmed Day Zero"))=0,#N/A,INDIRECT(ADDRESS($B100+1,CR$38,1,1,"Confirmed Day Zero")))</f>
        <v>#N/A</v>
      </c>
    </row>
    <row r="101" spans="1:96" x14ac:dyDescent="0.25">
      <c r="B101" s="12">
        <f t="shared" si="52"/>
        <v>59</v>
      </c>
      <c r="C101" cm="1">
        <f t="array" aca="1" ref="C101" ca="1">INDIRECT(ADDRESS($B101+1,1,1,1,"Confirmed Day Zero"))</f>
        <v>0</v>
      </c>
      <c r="D101" s="1" t="e" cm="1">
        <f t="array" aca="1" ref="D101" ca="1">IF(INDIRECT(ADDRESS($B101+1,D$38,1,1,"Confirmed Day Zero"))=0,#N/A,INDIRECT(ADDRESS($B101+1,D$38,1,1,"Confirmed Day Zero")))</f>
        <v>#N/A</v>
      </c>
      <c r="E101" t="e" cm="1">
        <f t="array" aca="1" ref="E101" ca="1">IF(INDIRECT(ADDRESS($B101+1,E$38,1,1,"Confirmed Day Zero"))=0,#N/A,INDIRECT(ADDRESS($B101+1,E$38,1,1,"Confirmed Day Zero")))</f>
        <v>#N/A</v>
      </c>
      <c r="F101" t="e" cm="1">
        <f t="array" aca="1" ref="F101" ca="1">IF(INDIRECT(ADDRESS($B101+1,F$38,1,1,"Confirmed Day Zero"))=0,#N/A,INDIRECT(ADDRESS($B101+1,F$38,1,1,"Confirmed Day Zero")))</f>
        <v>#N/A</v>
      </c>
      <c r="G101" t="e" cm="1">
        <f t="array" aca="1" ref="G101" ca="1">IF(INDIRECT(ADDRESS($B101+1,G$38,1,1,"Confirmed Day Zero"))=0,#N/A,INDIRECT(ADDRESS($B101+1,G$38,1,1,"Confirmed Day Zero")))</f>
        <v>#N/A</v>
      </c>
      <c r="H101" t="e" cm="1">
        <f t="array" aca="1" ref="H101" ca="1">IF(INDIRECT(ADDRESS($B101+1,H$38,1,1,"Confirmed Day Zero"))=0,#N/A,INDIRECT(ADDRESS($B101+1,H$38,1,1,"Confirmed Day Zero")))</f>
        <v>#N/A</v>
      </c>
      <c r="I101" t="e" cm="1">
        <f t="array" aca="1" ref="I101" ca="1">IF(INDIRECT(ADDRESS($B101+1,I$38,1,1,"Confirmed Day Zero"))=0,#N/A,INDIRECT(ADDRESS($B101+1,I$38,1,1,"Confirmed Day Zero")))</f>
        <v>#N/A</v>
      </c>
      <c r="J101" t="e" cm="1">
        <f t="array" aca="1" ref="J101" ca="1">IF(INDIRECT(ADDRESS($B101+1,J$38,1,1,"Confirmed Day Zero"))=0,#N/A,INDIRECT(ADDRESS($B101+1,J$38,1,1,"Confirmed Day Zero")))</f>
        <v>#N/A</v>
      </c>
      <c r="K101" t="e" cm="1">
        <f t="array" aca="1" ref="K101" ca="1">IF(INDIRECT(ADDRESS($B101+1,K$38,1,1,"Confirmed Day Zero"))=0,#N/A,INDIRECT(ADDRESS($B101+1,K$38,1,1,"Confirmed Day Zero")))</f>
        <v>#N/A</v>
      </c>
      <c r="L101" t="e" cm="1">
        <f t="array" aca="1" ref="L101" ca="1">IF(INDIRECT(ADDRESS($B101+1,L$38,1,1,"Confirmed Day Zero"))=0,#N/A,INDIRECT(ADDRESS($B101+1,L$38,1,1,"Confirmed Day Zero")))</f>
        <v>#N/A</v>
      </c>
      <c r="M101" t="e" cm="1">
        <f t="array" aca="1" ref="M101" ca="1">IF(INDIRECT(ADDRESS($B101+1,M$38,1,1,"Confirmed Day Zero"))=0,#N/A,INDIRECT(ADDRESS($B101+1,M$38,1,1,"Confirmed Day Zero")))</f>
        <v>#N/A</v>
      </c>
      <c r="N101" t="e" cm="1">
        <f t="array" aca="1" ref="N101" ca="1">IF(INDIRECT(ADDRESS($B101+1,N$38,1,1,"Confirmed Day Zero"))=0,#N/A,INDIRECT(ADDRESS($B101+1,N$38,1,1,"Confirmed Day Zero")))</f>
        <v>#N/A</v>
      </c>
      <c r="O101" t="e" cm="1">
        <f t="array" aca="1" ref="O101" ca="1">IF(INDIRECT(ADDRESS($B101+1,O$38,1,1,"Confirmed Day Zero"))=0,#N/A,INDIRECT(ADDRESS($B101+1,O$38,1,1,"Confirmed Day Zero")))</f>
        <v>#N/A</v>
      </c>
      <c r="P101" t="e" cm="1">
        <f t="array" aca="1" ref="P101" ca="1">IF(INDIRECT(ADDRESS($B101+1,P$38,1,1,"Confirmed Day Zero"))=0,#N/A,INDIRECT(ADDRESS($B101+1,P$38,1,1,"Confirmed Day Zero")))</f>
        <v>#N/A</v>
      </c>
      <c r="Q101" t="e" cm="1">
        <f t="array" aca="1" ref="Q101" ca="1">IF(INDIRECT(ADDRESS($B101+1,Q$38,1,1,"Confirmed Day Zero"))=0,#N/A,INDIRECT(ADDRESS($B101+1,Q$38,1,1,"Confirmed Day Zero")))</f>
        <v>#N/A</v>
      </c>
      <c r="R101" t="e" cm="1">
        <f t="array" aca="1" ref="R101" ca="1">IF(INDIRECT(ADDRESS($B101+1,R$38,1,1,"Confirmed Day Zero"))=0,#N/A,INDIRECT(ADDRESS($B101+1,R$38,1,1,"Confirmed Day Zero")))</f>
        <v>#N/A</v>
      </c>
      <c r="S101" t="e" cm="1">
        <f t="array" aca="1" ref="S101" ca="1">IF(INDIRECT(ADDRESS($B101+1,S$38,1,1,"Confirmed Day Zero"))=0,#N/A,INDIRECT(ADDRESS($B101+1,S$38,1,1,"Confirmed Day Zero")))</f>
        <v>#N/A</v>
      </c>
      <c r="T101" t="e" cm="1">
        <f t="array" aca="1" ref="T101" ca="1">IF(INDIRECT(ADDRESS($B101+1,T$38,1,1,"Confirmed Day Zero"))=0,#N/A,INDIRECT(ADDRESS($B101+1,T$38,1,1,"Confirmed Day Zero")))</f>
        <v>#N/A</v>
      </c>
      <c r="U101" t="e" cm="1">
        <f t="array" aca="1" ref="U101" ca="1">IF(INDIRECT(ADDRESS($B101+1,U$38,1,1,"Confirmed Day Zero"))=0,#N/A,INDIRECT(ADDRESS($B101+1,U$38,1,1,"Confirmed Day Zero")))</f>
        <v>#N/A</v>
      </c>
      <c r="V101" t="e" cm="1">
        <f t="array" aca="1" ref="V101" ca="1">IF(INDIRECT(ADDRESS($B101+1,V$38,1,1,"Confirmed Day Zero"))=0,#N/A,INDIRECT(ADDRESS($B101+1,V$38,1,1,"Confirmed Day Zero")))</f>
        <v>#N/A</v>
      </c>
      <c r="W101" t="e" cm="1">
        <f t="array" aca="1" ref="W101" ca="1">IF(INDIRECT(ADDRESS($B101+1,W$38,1,1,"Confirmed Day Zero"))=0,#N/A,INDIRECT(ADDRESS($B101+1,W$38,1,1,"Confirmed Day Zero")))</f>
        <v>#N/A</v>
      </c>
      <c r="X101" t="e" cm="1">
        <f t="array" aca="1" ref="X101" ca="1">IF(INDIRECT(ADDRESS($B101+1,X$38,1,1,"Confirmed Day Zero"))=0,#N/A,INDIRECT(ADDRESS($B101+1,X$38,1,1,"Confirmed Day Zero")))</f>
        <v>#N/A</v>
      </c>
      <c r="Y101" t="e" cm="1">
        <f t="array" aca="1" ref="Y101" ca="1">IF(INDIRECT(ADDRESS($B101+1,Y$38,1,1,"Confirmed Day Zero"))=0,#N/A,INDIRECT(ADDRESS($B101+1,Y$38,1,1,"Confirmed Day Zero")))</f>
        <v>#N/A</v>
      </c>
      <c r="Z101" t="e" cm="1">
        <f t="array" aca="1" ref="Z101" ca="1">IF(INDIRECT(ADDRESS($B101+1,Z$38,1,1,"Confirmed Day Zero"))=0,#N/A,INDIRECT(ADDRESS($B101+1,Z$38,1,1,"Confirmed Day Zero")))</f>
        <v>#N/A</v>
      </c>
      <c r="AA101" t="e" cm="1">
        <f t="array" aca="1" ref="AA101" ca="1">IF(INDIRECT(ADDRESS($B101+1,AA$38,1,1,"Confirmed Day Zero"))=0,#N/A,INDIRECT(ADDRESS($B101+1,AA$38,1,1,"Confirmed Day Zero")))</f>
        <v>#N/A</v>
      </c>
      <c r="AB101" t="e" cm="1">
        <f t="array" aca="1" ref="AB101" ca="1">IF(INDIRECT(ADDRESS($B101+1,AB$38,1,1,"Confirmed Day Zero"))=0,#N/A,INDIRECT(ADDRESS($B101+1,AB$38,1,1,"Confirmed Day Zero")))</f>
        <v>#N/A</v>
      </c>
      <c r="AC101" t="e" cm="1">
        <f t="array" aca="1" ref="AC101" ca="1">IF(INDIRECT(ADDRESS($B101+1,AC$38,1,1,"Confirmed Day Zero"))=0,#N/A,INDIRECT(ADDRESS($B101+1,AC$38,1,1,"Confirmed Day Zero")))</f>
        <v>#N/A</v>
      </c>
      <c r="AD101" t="e" cm="1">
        <f t="array" aca="1" ref="AD101" ca="1">IF(INDIRECT(ADDRESS($B101+1,AD$38,1,1,"Confirmed Day Zero"))=0,#N/A,INDIRECT(ADDRESS($B101+1,AD$38,1,1,"Confirmed Day Zero")))</f>
        <v>#N/A</v>
      </c>
      <c r="AE101" t="e" cm="1">
        <f t="array" aca="1" ref="AE101" ca="1">IF(INDIRECT(ADDRESS($B101+1,AE$38,1,1,"Confirmed Day Zero"))=0,#N/A,INDIRECT(ADDRESS($B101+1,AE$38,1,1,"Confirmed Day Zero")))</f>
        <v>#N/A</v>
      </c>
      <c r="AF101" t="e" cm="1">
        <f t="array" aca="1" ref="AF101" ca="1">IF(INDIRECT(ADDRESS($B101+1,AF$38,1,1,"Confirmed Day Zero"))=0,#N/A,INDIRECT(ADDRESS($B101+1,AF$38,1,1,"Confirmed Day Zero")))</f>
        <v>#N/A</v>
      </c>
      <c r="AG101" t="e" cm="1">
        <f t="array" aca="1" ref="AG101" ca="1">IF(INDIRECT(ADDRESS($B101+1,AG$38,1,1,"Confirmed Day Zero"))=0,#N/A,INDIRECT(ADDRESS($B101+1,AG$38,1,1,"Confirmed Day Zero")))</f>
        <v>#N/A</v>
      </c>
      <c r="AH101" t="e" cm="1">
        <f t="array" aca="1" ref="AH101" ca="1">IF(INDIRECT(ADDRESS($B101+1,AH$38,1,1,"Confirmed Day Zero"))=0,#N/A,INDIRECT(ADDRESS($B101+1,AH$38,1,1,"Confirmed Day Zero")))</f>
        <v>#N/A</v>
      </c>
      <c r="AI101" t="e" cm="1">
        <f t="array" aca="1" ref="AI101" ca="1">IF(INDIRECT(ADDRESS($B101+1,AI$38,1,1,"Confirmed Day Zero"))=0,#N/A,INDIRECT(ADDRESS($B101+1,AI$38,1,1,"Confirmed Day Zero")))</f>
        <v>#N/A</v>
      </c>
      <c r="AJ101" t="e" cm="1">
        <f t="array" aca="1" ref="AJ101" ca="1">IF(INDIRECT(ADDRESS($B101+1,AJ$38,1,1,"Confirmed Day Zero"))=0,#N/A,INDIRECT(ADDRESS($B101+1,AJ$38,1,1,"Confirmed Day Zero")))</f>
        <v>#N/A</v>
      </c>
      <c r="AK101" t="e" cm="1">
        <f t="array" aca="1" ref="AK101" ca="1">IF(INDIRECT(ADDRESS($B101+1,AK$38,1,1,"Confirmed Day Zero"))=0,#N/A,INDIRECT(ADDRESS($B101+1,AK$38,1,1,"Confirmed Day Zero")))</f>
        <v>#N/A</v>
      </c>
      <c r="AL101" t="e" cm="1">
        <f t="array" aca="1" ref="AL101" ca="1">IF(INDIRECT(ADDRESS($B101+1,AL$38,1,1,"Confirmed Day Zero"))=0,#N/A,INDIRECT(ADDRESS($B101+1,AL$38,1,1,"Confirmed Day Zero")))</f>
        <v>#N/A</v>
      </c>
      <c r="AM101" t="e" cm="1">
        <f t="array" aca="1" ref="AM101" ca="1">IF(INDIRECT(ADDRESS($B101+1,AM$38,1,1,"Confirmed Day Zero"))=0,#N/A,INDIRECT(ADDRESS($B101+1,AM$38,1,1,"Confirmed Day Zero")))</f>
        <v>#N/A</v>
      </c>
      <c r="AN101" t="e" cm="1">
        <f t="array" aca="1" ref="AN101" ca="1">IF(INDIRECT(ADDRESS($B101+1,AN$38,1,1,"Confirmed Day Zero"))=0,#N/A,INDIRECT(ADDRESS($B101+1,AN$38,1,1,"Confirmed Day Zero")))</f>
        <v>#N/A</v>
      </c>
      <c r="AO101" t="e" cm="1">
        <f t="array" aca="1" ref="AO101" ca="1">IF(INDIRECT(ADDRESS($B101+1,AO$38,1,1,"Confirmed Day Zero"))=0,#N/A,INDIRECT(ADDRESS($B101+1,AO$38,1,1,"Confirmed Day Zero")))</f>
        <v>#N/A</v>
      </c>
      <c r="AP101" t="e" cm="1">
        <f t="array" aca="1" ref="AP101" ca="1">IF(INDIRECT(ADDRESS($B101+1,AP$38,1,1,"Confirmed Day Zero"))=0,#N/A,INDIRECT(ADDRESS($B101+1,AP$38,1,1,"Confirmed Day Zero")))</f>
        <v>#N/A</v>
      </c>
      <c r="AQ101" t="e" cm="1">
        <f t="array" aca="1" ref="AQ101" ca="1">IF(INDIRECT(ADDRESS($B101+1,AQ$38,1,1,"Confirmed Day Zero"))=0,#N/A,INDIRECT(ADDRESS($B101+1,AQ$38,1,1,"Confirmed Day Zero")))</f>
        <v>#N/A</v>
      </c>
      <c r="AR101" t="e" cm="1">
        <f t="array" aca="1" ref="AR101" ca="1">IF(INDIRECT(ADDRESS($B101+1,AR$38,1,1,"Confirmed Day Zero"))=0,#N/A,INDIRECT(ADDRESS($B101+1,AR$38,1,1,"Confirmed Day Zero")))</f>
        <v>#N/A</v>
      </c>
      <c r="AS101" t="e" cm="1">
        <f t="array" aca="1" ref="AS101" ca="1">IF(INDIRECT(ADDRESS($B101+1,AS$38,1,1,"Confirmed Day Zero"))=0,#N/A,INDIRECT(ADDRESS($B101+1,AS$38,1,1,"Confirmed Day Zero")))</f>
        <v>#N/A</v>
      </c>
      <c r="AT101" t="e" cm="1">
        <f t="array" aca="1" ref="AT101" ca="1">IF(INDIRECT(ADDRESS($B101+1,AT$38,1,1,"Confirmed Day Zero"))=0,#N/A,INDIRECT(ADDRESS($B101+1,AT$38,1,1,"Confirmed Day Zero")))</f>
        <v>#N/A</v>
      </c>
      <c r="AU101" t="e" cm="1">
        <f t="array" aca="1" ref="AU101" ca="1">IF(INDIRECT(ADDRESS($B101+1,AU$38,1,1,"Confirmed Day Zero"))=0,#N/A,INDIRECT(ADDRESS($B101+1,AU$38,1,1,"Confirmed Day Zero")))</f>
        <v>#N/A</v>
      </c>
      <c r="AV101" t="e" cm="1">
        <f t="array" aca="1" ref="AV101" ca="1">IF(INDIRECT(ADDRESS($B101+1,AV$38,1,1,"Confirmed Day Zero"))=0,#N/A,INDIRECT(ADDRESS($B101+1,AV$38,1,1,"Confirmed Day Zero")))</f>
        <v>#N/A</v>
      </c>
      <c r="AW101" t="e" cm="1">
        <f t="array" aca="1" ref="AW101" ca="1">IF(INDIRECT(ADDRESS($B101+1,AW$38,1,1,"Confirmed Day Zero"))=0,#N/A,INDIRECT(ADDRESS($B101+1,AW$38,1,1,"Confirmed Day Zero")))</f>
        <v>#N/A</v>
      </c>
      <c r="AX101" t="e" cm="1">
        <f t="array" aca="1" ref="AX101" ca="1">IF(INDIRECT(ADDRESS($B101+1,AX$38,1,1,"Confirmed Day Zero"))=0,#N/A,INDIRECT(ADDRESS($B101+1,AX$38,1,1,"Confirmed Day Zero")))</f>
        <v>#N/A</v>
      </c>
      <c r="AY101" t="e" cm="1">
        <f t="array" aca="1" ref="AY101" ca="1">IF(INDIRECT(ADDRESS($B101+1,AY$38,1,1,"Confirmed Day Zero"))=0,#N/A,INDIRECT(ADDRESS($B101+1,AY$38,1,1,"Confirmed Day Zero")))</f>
        <v>#N/A</v>
      </c>
      <c r="AZ101" t="e" cm="1">
        <f t="array" aca="1" ref="AZ101" ca="1">IF(INDIRECT(ADDRESS($B101+1,AZ$38,1,1,"Confirmed Day Zero"))=0,#N/A,INDIRECT(ADDRESS($B101+1,AZ$38,1,1,"Confirmed Day Zero")))</f>
        <v>#N/A</v>
      </c>
      <c r="BA101" t="e" cm="1">
        <f t="array" aca="1" ref="BA101" ca="1">IF(INDIRECT(ADDRESS($B101+1,BA$38,1,1,"Confirmed Day Zero"))=0,#N/A,INDIRECT(ADDRESS($B101+1,BA$38,1,1,"Confirmed Day Zero")))</f>
        <v>#N/A</v>
      </c>
      <c r="BB101" t="e" cm="1">
        <f t="array" aca="1" ref="BB101" ca="1">IF(INDIRECT(ADDRESS($B101+1,BB$38,1,1,"Confirmed Day Zero"))=0,#N/A,INDIRECT(ADDRESS($B101+1,BB$38,1,1,"Confirmed Day Zero")))</f>
        <v>#N/A</v>
      </c>
      <c r="BC101" t="e" cm="1">
        <f t="array" aca="1" ref="BC101" ca="1">IF(INDIRECT(ADDRESS($B101+1,BC$38,1,1,"Confirmed Day Zero"))=0,#N/A,INDIRECT(ADDRESS($B101+1,BC$38,1,1,"Confirmed Day Zero")))</f>
        <v>#N/A</v>
      </c>
      <c r="BD101" t="e" cm="1">
        <f t="array" aca="1" ref="BD101" ca="1">IF(INDIRECT(ADDRESS($B101+1,BD$38,1,1,"Confirmed Day Zero"))=0,#N/A,INDIRECT(ADDRESS($B101+1,BD$38,1,1,"Confirmed Day Zero")))</f>
        <v>#N/A</v>
      </c>
      <c r="BE101" t="e" cm="1">
        <f t="array" aca="1" ref="BE101" ca="1">IF(INDIRECT(ADDRESS($B101+1,BE$38,1,1,"Confirmed Day Zero"))=0,#N/A,INDIRECT(ADDRESS($B101+1,BE$38,1,1,"Confirmed Day Zero")))</f>
        <v>#N/A</v>
      </c>
      <c r="BF101" t="e" cm="1">
        <f t="array" aca="1" ref="BF101" ca="1">IF(INDIRECT(ADDRESS($B101+1,BF$38,1,1,"Confirmed Day Zero"))=0,#N/A,INDIRECT(ADDRESS($B101+1,BF$38,1,1,"Confirmed Day Zero")))</f>
        <v>#N/A</v>
      </c>
      <c r="BG101" t="e" cm="1">
        <f t="array" aca="1" ref="BG101" ca="1">IF(INDIRECT(ADDRESS($B101+1,BG$38,1,1,"Confirmed Day Zero"))=0,#N/A,INDIRECT(ADDRESS($B101+1,BG$38,1,1,"Confirmed Day Zero")))</f>
        <v>#N/A</v>
      </c>
      <c r="BH101" t="e" cm="1">
        <f t="array" aca="1" ref="BH101" ca="1">IF(INDIRECT(ADDRESS($B101+1,BH$38,1,1,"Confirmed Day Zero"))=0,#N/A,INDIRECT(ADDRESS($B101+1,BH$38,1,1,"Confirmed Day Zero")))</f>
        <v>#N/A</v>
      </c>
      <c r="BI101" t="e" cm="1">
        <f t="array" aca="1" ref="BI101" ca="1">IF(INDIRECT(ADDRESS($B101+1,BI$38,1,1,"Confirmed Day Zero"))=0,#N/A,INDIRECT(ADDRESS($B101+1,BI$38,1,1,"Confirmed Day Zero")))</f>
        <v>#N/A</v>
      </c>
      <c r="BJ101" t="e" cm="1">
        <f t="array" aca="1" ref="BJ101" ca="1">IF(INDIRECT(ADDRESS($B101+1,BJ$38,1,1,"Confirmed Day Zero"))=0,#N/A,INDIRECT(ADDRESS($B101+1,BJ$38,1,1,"Confirmed Day Zero")))</f>
        <v>#N/A</v>
      </c>
      <c r="BK101" t="e" cm="1">
        <f t="array" aca="1" ref="BK101" ca="1">IF(INDIRECT(ADDRESS($B101+1,BK$38,1,1,"Confirmed Day Zero"))=0,#N/A,INDIRECT(ADDRESS($B101+1,BK$38,1,1,"Confirmed Day Zero")))</f>
        <v>#N/A</v>
      </c>
      <c r="BL101" t="e" cm="1">
        <f t="array" aca="1" ref="BL101" ca="1">IF(INDIRECT(ADDRESS($B101+1,BL$38,1,1,"Confirmed Day Zero"))=0,#N/A,INDIRECT(ADDRESS($B101+1,BL$38,1,1,"Confirmed Day Zero")))</f>
        <v>#N/A</v>
      </c>
      <c r="BM101" t="e" cm="1">
        <f t="array" aca="1" ref="BM101" ca="1">IF(INDIRECT(ADDRESS($B101+1,BM$38,1,1,"Confirmed Day Zero"))=0,#N/A,INDIRECT(ADDRESS($B101+1,BM$38,1,1,"Confirmed Day Zero")))</f>
        <v>#N/A</v>
      </c>
      <c r="BN101" t="e" cm="1">
        <f t="array" aca="1" ref="BN101" ca="1">IF(INDIRECT(ADDRESS($B101+1,BN$38,1,1,"Confirmed Day Zero"))=0,#N/A,INDIRECT(ADDRESS($B101+1,BN$38,1,1,"Confirmed Day Zero")))</f>
        <v>#N/A</v>
      </c>
      <c r="BO101" t="e" cm="1">
        <f t="array" aca="1" ref="BO101" ca="1">IF(INDIRECT(ADDRESS($B101+1,BO$38,1,1,"Confirmed Day Zero"))=0,#N/A,INDIRECT(ADDRESS($B101+1,BO$38,1,1,"Confirmed Day Zero")))</f>
        <v>#N/A</v>
      </c>
      <c r="BP101" t="e" cm="1">
        <f t="array" aca="1" ref="BP101" ca="1">IF(INDIRECT(ADDRESS($B101+1,BP$38,1,1,"Confirmed Day Zero"))=0,#N/A,INDIRECT(ADDRESS($B101+1,BP$38,1,1,"Confirmed Day Zero")))</f>
        <v>#N/A</v>
      </c>
      <c r="BQ101" t="e" cm="1">
        <f t="array" aca="1" ref="BQ101" ca="1">IF(INDIRECT(ADDRESS($B101+1,BQ$38,1,1,"Confirmed Day Zero"))=0,#N/A,INDIRECT(ADDRESS($B101+1,BQ$38,1,1,"Confirmed Day Zero")))</f>
        <v>#N/A</v>
      </c>
      <c r="BR101" t="e" cm="1">
        <f t="array" aca="1" ref="BR101" ca="1">IF(INDIRECT(ADDRESS($B101+1,BR$38,1,1,"Confirmed Day Zero"))=0,#N/A,INDIRECT(ADDRESS($B101+1,BR$38,1,1,"Confirmed Day Zero")))</f>
        <v>#N/A</v>
      </c>
      <c r="BS101" t="e" cm="1">
        <f t="array" aca="1" ref="BS101" ca="1">IF(INDIRECT(ADDRESS($B101+1,BS$38,1,1,"Confirmed Day Zero"))=0,#N/A,INDIRECT(ADDRESS($B101+1,BS$38,1,1,"Confirmed Day Zero")))</f>
        <v>#N/A</v>
      </c>
      <c r="BT101" t="e" cm="1">
        <f t="array" aca="1" ref="BT101" ca="1">IF(INDIRECT(ADDRESS($B101+1,BT$38,1,1,"Confirmed Day Zero"))=0,#N/A,INDIRECT(ADDRESS($B101+1,BT$38,1,1,"Confirmed Day Zero")))</f>
        <v>#N/A</v>
      </c>
      <c r="BU101" t="e" cm="1">
        <f t="array" aca="1" ref="BU101" ca="1">IF(INDIRECT(ADDRESS($B101+1,BU$38,1,1,"Confirmed Day Zero"))=0,#N/A,INDIRECT(ADDRESS($B101+1,BU$38,1,1,"Confirmed Day Zero")))</f>
        <v>#N/A</v>
      </c>
      <c r="BV101" t="e" cm="1">
        <f t="array" aca="1" ref="BV101" ca="1">IF(INDIRECT(ADDRESS($B101+1,BV$38,1,1,"Confirmed Day Zero"))=0,#N/A,INDIRECT(ADDRESS($B101+1,BV$38,1,1,"Confirmed Day Zero")))</f>
        <v>#N/A</v>
      </c>
      <c r="BW101" t="e" cm="1">
        <f t="array" aca="1" ref="BW101" ca="1">IF(INDIRECT(ADDRESS($B101+1,BW$38,1,1,"Confirmed Day Zero"))=0,#N/A,INDIRECT(ADDRESS($B101+1,BW$38,1,1,"Confirmed Day Zero")))</f>
        <v>#N/A</v>
      </c>
      <c r="BX101" t="e" cm="1">
        <f t="array" aca="1" ref="BX101" ca="1">IF(INDIRECT(ADDRESS($B101+1,BX$38,1,1,"Confirmed Day Zero"))=0,#N/A,INDIRECT(ADDRESS($B101+1,BX$38,1,1,"Confirmed Day Zero")))</f>
        <v>#N/A</v>
      </c>
      <c r="BY101" t="e" cm="1">
        <f t="array" aca="1" ref="BY101" ca="1">IF(INDIRECT(ADDRESS($B101+1,BY$38,1,1,"Confirmed Day Zero"))=0,#N/A,INDIRECT(ADDRESS($B101+1,BY$38,1,1,"Confirmed Day Zero")))</f>
        <v>#N/A</v>
      </c>
      <c r="BZ101" t="e" cm="1">
        <f t="array" aca="1" ref="BZ101" ca="1">IF(INDIRECT(ADDRESS($B101+1,BZ$38,1,1,"Confirmed Day Zero"))=0,#N/A,INDIRECT(ADDRESS($B101+1,BZ$38,1,1,"Confirmed Day Zero")))</f>
        <v>#N/A</v>
      </c>
      <c r="CA101" t="e" cm="1">
        <f t="array" aca="1" ref="CA101" ca="1">IF(INDIRECT(ADDRESS($B101+1,CA$38,1,1,"Confirmed Day Zero"))=0,#N/A,INDIRECT(ADDRESS($B101+1,CA$38,1,1,"Confirmed Day Zero")))</f>
        <v>#N/A</v>
      </c>
      <c r="CB101" t="e" cm="1">
        <f t="array" aca="1" ref="CB101" ca="1">IF(INDIRECT(ADDRESS($B101+1,CB$38,1,1,"Confirmed Day Zero"))=0,#N/A,INDIRECT(ADDRESS($B101+1,CB$38,1,1,"Confirmed Day Zero")))</f>
        <v>#N/A</v>
      </c>
      <c r="CC101" t="e" cm="1">
        <f t="array" aca="1" ref="CC101" ca="1">IF(INDIRECT(ADDRESS($B101+1,CC$38,1,1,"Confirmed Day Zero"))=0,#N/A,INDIRECT(ADDRESS($B101+1,CC$38,1,1,"Confirmed Day Zero")))</f>
        <v>#N/A</v>
      </c>
      <c r="CD101" t="e" cm="1">
        <f t="array" aca="1" ref="CD101" ca="1">IF(INDIRECT(ADDRESS($B101+1,CD$38,1,1,"Confirmed Day Zero"))=0,#N/A,INDIRECT(ADDRESS($B101+1,CD$38,1,1,"Confirmed Day Zero")))</f>
        <v>#N/A</v>
      </c>
      <c r="CE101" t="e" cm="1">
        <f t="array" aca="1" ref="CE101" ca="1">IF(INDIRECT(ADDRESS($B101+1,CE$38,1,1,"Confirmed Day Zero"))=0,#N/A,INDIRECT(ADDRESS($B101+1,CE$38,1,1,"Confirmed Day Zero")))</f>
        <v>#N/A</v>
      </c>
      <c r="CF101" t="e" cm="1">
        <f t="array" aca="1" ref="CF101" ca="1">IF(INDIRECT(ADDRESS($B101+1,CF$38,1,1,"Confirmed Day Zero"))=0,#N/A,INDIRECT(ADDRESS($B101+1,CF$38,1,1,"Confirmed Day Zero")))</f>
        <v>#N/A</v>
      </c>
      <c r="CG101" t="e" cm="1">
        <f t="array" aca="1" ref="CG101" ca="1">IF(INDIRECT(ADDRESS($B101+1,CG$38,1,1,"Confirmed Day Zero"))=0,#N/A,INDIRECT(ADDRESS($B101+1,CG$38,1,1,"Confirmed Day Zero")))</f>
        <v>#N/A</v>
      </c>
      <c r="CH101" t="e" cm="1">
        <f t="array" aca="1" ref="CH101" ca="1">IF(INDIRECT(ADDRESS($B101+1,CH$38,1,1,"Confirmed Day Zero"))=0,#N/A,INDIRECT(ADDRESS($B101+1,CH$38,1,1,"Confirmed Day Zero")))</f>
        <v>#N/A</v>
      </c>
      <c r="CI101" t="e" cm="1">
        <f t="array" aca="1" ref="CI101" ca="1">IF(INDIRECT(ADDRESS($B101+1,CI$38,1,1,"Confirmed Day Zero"))=0,#N/A,INDIRECT(ADDRESS($B101+1,CI$38,1,1,"Confirmed Day Zero")))</f>
        <v>#N/A</v>
      </c>
      <c r="CJ101" t="e" cm="1">
        <f t="array" aca="1" ref="CJ101" ca="1">IF(INDIRECT(ADDRESS($B101+1,CJ$38,1,1,"Confirmed Day Zero"))=0,#N/A,INDIRECT(ADDRESS($B101+1,CJ$38,1,1,"Confirmed Day Zero")))</f>
        <v>#N/A</v>
      </c>
      <c r="CK101" t="e" cm="1">
        <f t="array" aca="1" ref="CK101" ca="1">IF(INDIRECT(ADDRESS($B101+1,CK$38,1,1,"Confirmed Day Zero"))=0,#N/A,INDIRECT(ADDRESS($B101+1,CK$38,1,1,"Confirmed Day Zero")))</f>
        <v>#N/A</v>
      </c>
      <c r="CL101" t="e" cm="1">
        <f t="array" aca="1" ref="CL101" ca="1">IF(INDIRECT(ADDRESS($B101+1,CL$38,1,1,"Confirmed Day Zero"))=0,#N/A,INDIRECT(ADDRESS($B101+1,CL$38,1,1,"Confirmed Day Zero")))</f>
        <v>#N/A</v>
      </c>
      <c r="CM101" t="e" cm="1">
        <f t="array" aca="1" ref="CM101" ca="1">IF(INDIRECT(ADDRESS($B101+1,CM$38,1,1,"Confirmed Day Zero"))=0,#N/A,INDIRECT(ADDRESS($B101+1,CM$38,1,1,"Confirmed Day Zero")))</f>
        <v>#N/A</v>
      </c>
      <c r="CN101" t="e" cm="1">
        <f t="array" aca="1" ref="CN101" ca="1">IF(INDIRECT(ADDRESS($B101+1,CN$38,1,1,"Confirmed Day Zero"))=0,#N/A,INDIRECT(ADDRESS($B101+1,CN$38,1,1,"Confirmed Day Zero")))</f>
        <v>#N/A</v>
      </c>
      <c r="CO101" t="e" cm="1">
        <f t="array" aca="1" ref="CO101" ca="1">IF(INDIRECT(ADDRESS($B101+1,CO$38,1,1,"Confirmed Day Zero"))=0,#N/A,INDIRECT(ADDRESS($B101+1,CO$38,1,1,"Confirmed Day Zero")))</f>
        <v>#N/A</v>
      </c>
      <c r="CP101" t="e" cm="1">
        <f t="array" aca="1" ref="CP101" ca="1">IF(INDIRECT(ADDRESS($B101+1,CP$38,1,1,"Confirmed Day Zero"))=0,#N/A,INDIRECT(ADDRESS($B101+1,CP$38,1,1,"Confirmed Day Zero")))</f>
        <v>#N/A</v>
      </c>
      <c r="CQ101" t="e" cm="1">
        <f t="array" aca="1" ref="CQ101" ca="1">IF(INDIRECT(ADDRESS($B101+1,CQ$38,1,1,"Confirmed Day Zero"))=0,#N/A,INDIRECT(ADDRESS($B101+1,CQ$38,1,1,"Confirmed Day Zero")))</f>
        <v>#N/A</v>
      </c>
      <c r="CR101" t="e" cm="1">
        <f t="array" aca="1" ref="CR101" ca="1">IF(INDIRECT(ADDRESS($B101+1,CR$38,1,1,"Confirmed Day Zero"))=0,#N/A,INDIRECT(ADDRESS($B101+1,CR$38,1,1,"Confirmed Day Zero")))</f>
        <v>#N/A</v>
      </c>
    </row>
    <row r="102" spans="1:96" x14ac:dyDescent="0.25">
      <c r="B102" s="12">
        <f t="shared" si="52"/>
        <v>60</v>
      </c>
      <c r="C102" cm="1">
        <f t="array" aca="1" ref="C102" ca="1">INDIRECT(ADDRESS($B102+1,1,1,1,"Confirmed Day Zero"))</f>
        <v>0</v>
      </c>
      <c r="D102" s="1" t="e" cm="1">
        <f t="array" aca="1" ref="D102" ca="1">IF(INDIRECT(ADDRESS($B102+1,D$38,1,1,"Confirmed Day Zero"))=0,#N/A,INDIRECT(ADDRESS($B102+1,D$38,1,1,"Confirmed Day Zero")))</f>
        <v>#N/A</v>
      </c>
      <c r="E102" t="e" cm="1">
        <f t="array" aca="1" ref="E102" ca="1">IF(INDIRECT(ADDRESS($B102+1,E$38,1,1,"Confirmed Day Zero"))=0,#N/A,INDIRECT(ADDRESS($B102+1,E$38,1,1,"Confirmed Day Zero")))</f>
        <v>#N/A</v>
      </c>
      <c r="F102" t="e" cm="1">
        <f t="array" aca="1" ref="F102" ca="1">IF(INDIRECT(ADDRESS($B102+1,F$38,1,1,"Confirmed Day Zero"))=0,#N/A,INDIRECT(ADDRESS($B102+1,F$38,1,1,"Confirmed Day Zero")))</f>
        <v>#N/A</v>
      </c>
      <c r="G102" t="e" cm="1">
        <f t="array" aca="1" ref="G102" ca="1">IF(INDIRECT(ADDRESS($B102+1,G$38,1,1,"Confirmed Day Zero"))=0,#N/A,INDIRECT(ADDRESS($B102+1,G$38,1,1,"Confirmed Day Zero")))</f>
        <v>#N/A</v>
      </c>
      <c r="H102" t="e" cm="1">
        <f t="array" aca="1" ref="H102" ca="1">IF(INDIRECT(ADDRESS($B102+1,H$38,1,1,"Confirmed Day Zero"))=0,#N/A,INDIRECT(ADDRESS($B102+1,H$38,1,1,"Confirmed Day Zero")))</f>
        <v>#N/A</v>
      </c>
      <c r="I102" t="e" cm="1">
        <f t="array" aca="1" ref="I102" ca="1">IF(INDIRECT(ADDRESS($B102+1,I$38,1,1,"Confirmed Day Zero"))=0,#N/A,INDIRECT(ADDRESS($B102+1,I$38,1,1,"Confirmed Day Zero")))</f>
        <v>#N/A</v>
      </c>
      <c r="J102" t="e" cm="1">
        <f t="array" aca="1" ref="J102" ca="1">IF(INDIRECT(ADDRESS($B102+1,J$38,1,1,"Confirmed Day Zero"))=0,#N/A,INDIRECT(ADDRESS($B102+1,J$38,1,1,"Confirmed Day Zero")))</f>
        <v>#N/A</v>
      </c>
      <c r="K102" t="e" cm="1">
        <f t="array" aca="1" ref="K102" ca="1">IF(INDIRECT(ADDRESS($B102+1,K$38,1,1,"Confirmed Day Zero"))=0,#N/A,INDIRECT(ADDRESS($B102+1,K$38,1,1,"Confirmed Day Zero")))</f>
        <v>#N/A</v>
      </c>
      <c r="L102" t="e" cm="1">
        <f t="array" aca="1" ref="L102" ca="1">IF(INDIRECT(ADDRESS($B102+1,L$38,1,1,"Confirmed Day Zero"))=0,#N/A,INDIRECT(ADDRESS($B102+1,L$38,1,1,"Confirmed Day Zero")))</f>
        <v>#N/A</v>
      </c>
      <c r="M102" t="e" cm="1">
        <f t="array" aca="1" ref="M102" ca="1">IF(INDIRECT(ADDRESS($B102+1,M$38,1,1,"Confirmed Day Zero"))=0,#N/A,INDIRECT(ADDRESS($B102+1,M$38,1,1,"Confirmed Day Zero")))</f>
        <v>#N/A</v>
      </c>
      <c r="N102" t="e" cm="1">
        <f t="array" aca="1" ref="N102" ca="1">IF(INDIRECT(ADDRESS($B102+1,N$38,1,1,"Confirmed Day Zero"))=0,#N/A,INDIRECT(ADDRESS($B102+1,N$38,1,1,"Confirmed Day Zero")))</f>
        <v>#N/A</v>
      </c>
      <c r="O102" t="e" cm="1">
        <f t="array" aca="1" ref="O102" ca="1">IF(INDIRECT(ADDRESS($B102+1,O$38,1,1,"Confirmed Day Zero"))=0,#N/A,INDIRECT(ADDRESS($B102+1,O$38,1,1,"Confirmed Day Zero")))</f>
        <v>#N/A</v>
      </c>
      <c r="P102" t="e" cm="1">
        <f t="array" aca="1" ref="P102" ca="1">IF(INDIRECT(ADDRESS($B102+1,P$38,1,1,"Confirmed Day Zero"))=0,#N/A,INDIRECT(ADDRESS($B102+1,P$38,1,1,"Confirmed Day Zero")))</f>
        <v>#N/A</v>
      </c>
      <c r="Q102" t="e" cm="1">
        <f t="array" aca="1" ref="Q102" ca="1">IF(INDIRECT(ADDRESS($B102+1,Q$38,1,1,"Confirmed Day Zero"))=0,#N/A,INDIRECT(ADDRESS($B102+1,Q$38,1,1,"Confirmed Day Zero")))</f>
        <v>#N/A</v>
      </c>
      <c r="R102" t="e" cm="1">
        <f t="array" aca="1" ref="R102" ca="1">IF(INDIRECT(ADDRESS($B102+1,R$38,1,1,"Confirmed Day Zero"))=0,#N/A,INDIRECT(ADDRESS($B102+1,R$38,1,1,"Confirmed Day Zero")))</f>
        <v>#N/A</v>
      </c>
      <c r="S102" t="e" cm="1">
        <f t="array" aca="1" ref="S102" ca="1">IF(INDIRECT(ADDRESS($B102+1,S$38,1,1,"Confirmed Day Zero"))=0,#N/A,INDIRECT(ADDRESS($B102+1,S$38,1,1,"Confirmed Day Zero")))</f>
        <v>#N/A</v>
      </c>
      <c r="T102" t="e" cm="1">
        <f t="array" aca="1" ref="T102" ca="1">IF(INDIRECT(ADDRESS($B102+1,T$38,1,1,"Confirmed Day Zero"))=0,#N/A,INDIRECT(ADDRESS($B102+1,T$38,1,1,"Confirmed Day Zero")))</f>
        <v>#N/A</v>
      </c>
      <c r="U102" t="e" cm="1">
        <f t="array" aca="1" ref="U102" ca="1">IF(INDIRECT(ADDRESS($B102+1,U$38,1,1,"Confirmed Day Zero"))=0,#N/A,INDIRECT(ADDRESS($B102+1,U$38,1,1,"Confirmed Day Zero")))</f>
        <v>#N/A</v>
      </c>
      <c r="V102" t="e" cm="1">
        <f t="array" aca="1" ref="V102" ca="1">IF(INDIRECT(ADDRESS($B102+1,V$38,1,1,"Confirmed Day Zero"))=0,#N/A,INDIRECT(ADDRESS($B102+1,V$38,1,1,"Confirmed Day Zero")))</f>
        <v>#N/A</v>
      </c>
      <c r="W102" t="e" cm="1">
        <f t="array" aca="1" ref="W102" ca="1">IF(INDIRECT(ADDRESS($B102+1,W$38,1,1,"Confirmed Day Zero"))=0,#N/A,INDIRECT(ADDRESS($B102+1,W$38,1,1,"Confirmed Day Zero")))</f>
        <v>#N/A</v>
      </c>
      <c r="X102" t="e" cm="1">
        <f t="array" aca="1" ref="X102" ca="1">IF(INDIRECT(ADDRESS($B102+1,X$38,1,1,"Confirmed Day Zero"))=0,#N/A,INDIRECT(ADDRESS($B102+1,X$38,1,1,"Confirmed Day Zero")))</f>
        <v>#N/A</v>
      </c>
      <c r="Y102" t="e" cm="1">
        <f t="array" aca="1" ref="Y102" ca="1">IF(INDIRECT(ADDRESS($B102+1,Y$38,1,1,"Confirmed Day Zero"))=0,#N/A,INDIRECT(ADDRESS($B102+1,Y$38,1,1,"Confirmed Day Zero")))</f>
        <v>#N/A</v>
      </c>
      <c r="Z102" t="e" cm="1">
        <f t="array" aca="1" ref="Z102" ca="1">IF(INDIRECT(ADDRESS($B102+1,Z$38,1,1,"Confirmed Day Zero"))=0,#N/A,INDIRECT(ADDRESS($B102+1,Z$38,1,1,"Confirmed Day Zero")))</f>
        <v>#N/A</v>
      </c>
      <c r="AA102" t="e" cm="1">
        <f t="array" aca="1" ref="AA102" ca="1">IF(INDIRECT(ADDRESS($B102+1,AA$38,1,1,"Confirmed Day Zero"))=0,#N/A,INDIRECT(ADDRESS($B102+1,AA$38,1,1,"Confirmed Day Zero")))</f>
        <v>#N/A</v>
      </c>
      <c r="AB102" t="e" cm="1">
        <f t="array" aca="1" ref="AB102" ca="1">IF(INDIRECT(ADDRESS($B102+1,AB$38,1,1,"Confirmed Day Zero"))=0,#N/A,INDIRECT(ADDRESS($B102+1,AB$38,1,1,"Confirmed Day Zero")))</f>
        <v>#N/A</v>
      </c>
      <c r="AC102" t="e" cm="1">
        <f t="array" aca="1" ref="AC102" ca="1">IF(INDIRECT(ADDRESS($B102+1,AC$38,1,1,"Confirmed Day Zero"))=0,#N/A,INDIRECT(ADDRESS($B102+1,AC$38,1,1,"Confirmed Day Zero")))</f>
        <v>#N/A</v>
      </c>
      <c r="AD102" t="e" cm="1">
        <f t="array" aca="1" ref="AD102" ca="1">IF(INDIRECT(ADDRESS($B102+1,AD$38,1,1,"Confirmed Day Zero"))=0,#N/A,INDIRECT(ADDRESS($B102+1,AD$38,1,1,"Confirmed Day Zero")))</f>
        <v>#N/A</v>
      </c>
      <c r="AE102" t="e" cm="1">
        <f t="array" aca="1" ref="AE102" ca="1">IF(INDIRECT(ADDRESS($B102+1,AE$38,1,1,"Confirmed Day Zero"))=0,#N/A,INDIRECT(ADDRESS($B102+1,AE$38,1,1,"Confirmed Day Zero")))</f>
        <v>#N/A</v>
      </c>
      <c r="AF102" t="e" cm="1">
        <f t="array" aca="1" ref="AF102" ca="1">IF(INDIRECT(ADDRESS($B102+1,AF$38,1,1,"Confirmed Day Zero"))=0,#N/A,INDIRECT(ADDRESS($B102+1,AF$38,1,1,"Confirmed Day Zero")))</f>
        <v>#N/A</v>
      </c>
      <c r="AG102" t="e" cm="1">
        <f t="array" aca="1" ref="AG102" ca="1">IF(INDIRECT(ADDRESS($B102+1,AG$38,1,1,"Confirmed Day Zero"))=0,#N/A,INDIRECT(ADDRESS($B102+1,AG$38,1,1,"Confirmed Day Zero")))</f>
        <v>#N/A</v>
      </c>
      <c r="AH102" t="e" cm="1">
        <f t="array" aca="1" ref="AH102" ca="1">IF(INDIRECT(ADDRESS($B102+1,AH$38,1,1,"Confirmed Day Zero"))=0,#N/A,INDIRECT(ADDRESS($B102+1,AH$38,1,1,"Confirmed Day Zero")))</f>
        <v>#N/A</v>
      </c>
      <c r="AI102" t="e" cm="1">
        <f t="array" aca="1" ref="AI102" ca="1">IF(INDIRECT(ADDRESS($B102+1,AI$38,1,1,"Confirmed Day Zero"))=0,#N/A,INDIRECT(ADDRESS($B102+1,AI$38,1,1,"Confirmed Day Zero")))</f>
        <v>#N/A</v>
      </c>
      <c r="AJ102" t="e" cm="1">
        <f t="array" aca="1" ref="AJ102" ca="1">IF(INDIRECT(ADDRESS($B102+1,AJ$38,1,1,"Confirmed Day Zero"))=0,#N/A,INDIRECT(ADDRESS($B102+1,AJ$38,1,1,"Confirmed Day Zero")))</f>
        <v>#N/A</v>
      </c>
      <c r="AK102" t="e" cm="1">
        <f t="array" aca="1" ref="AK102" ca="1">IF(INDIRECT(ADDRESS($B102+1,AK$38,1,1,"Confirmed Day Zero"))=0,#N/A,INDIRECT(ADDRESS($B102+1,AK$38,1,1,"Confirmed Day Zero")))</f>
        <v>#N/A</v>
      </c>
      <c r="AL102" t="e" cm="1">
        <f t="array" aca="1" ref="AL102" ca="1">IF(INDIRECT(ADDRESS($B102+1,AL$38,1,1,"Confirmed Day Zero"))=0,#N/A,INDIRECT(ADDRESS($B102+1,AL$38,1,1,"Confirmed Day Zero")))</f>
        <v>#N/A</v>
      </c>
      <c r="AM102" t="e" cm="1">
        <f t="array" aca="1" ref="AM102" ca="1">IF(INDIRECT(ADDRESS($B102+1,AM$38,1,1,"Confirmed Day Zero"))=0,#N/A,INDIRECT(ADDRESS($B102+1,AM$38,1,1,"Confirmed Day Zero")))</f>
        <v>#N/A</v>
      </c>
      <c r="AN102" t="e" cm="1">
        <f t="array" aca="1" ref="AN102" ca="1">IF(INDIRECT(ADDRESS($B102+1,AN$38,1,1,"Confirmed Day Zero"))=0,#N/A,INDIRECT(ADDRESS($B102+1,AN$38,1,1,"Confirmed Day Zero")))</f>
        <v>#N/A</v>
      </c>
      <c r="AO102" t="e" cm="1">
        <f t="array" aca="1" ref="AO102" ca="1">IF(INDIRECT(ADDRESS($B102+1,AO$38,1,1,"Confirmed Day Zero"))=0,#N/A,INDIRECT(ADDRESS($B102+1,AO$38,1,1,"Confirmed Day Zero")))</f>
        <v>#N/A</v>
      </c>
      <c r="AP102" t="e" cm="1">
        <f t="array" aca="1" ref="AP102" ca="1">IF(INDIRECT(ADDRESS($B102+1,AP$38,1,1,"Confirmed Day Zero"))=0,#N/A,INDIRECT(ADDRESS($B102+1,AP$38,1,1,"Confirmed Day Zero")))</f>
        <v>#N/A</v>
      </c>
      <c r="AQ102" t="e" cm="1">
        <f t="array" aca="1" ref="AQ102" ca="1">IF(INDIRECT(ADDRESS($B102+1,AQ$38,1,1,"Confirmed Day Zero"))=0,#N/A,INDIRECT(ADDRESS($B102+1,AQ$38,1,1,"Confirmed Day Zero")))</f>
        <v>#N/A</v>
      </c>
      <c r="AR102" t="e" cm="1">
        <f t="array" aca="1" ref="AR102" ca="1">IF(INDIRECT(ADDRESS($B102+1,AR$38,1,1,"Confirmed Day Zero"))=0,#N/A,INDIRECT(ADDRESS($B102+1,AR$38,1,1,"Confirmed Day Zero")))</f>
        <v>#N/A</v>
      </c>
      <c r="AS102" t="e" cm="1">
        <f t="array" aca="1" ref="AS102" ca="1">IF(INDIRECT(ADDRESS($B102+1,AS$38,1,1,"Confirmed Day Zero"))=0,#N/A,INDIRECT(ADDRESS($B102+1,AS$38,1,1,"Confirmed Day Zero")))</f>
        <v>#N/A</v>
      </c>
      <c r="AT102" t="e" cm="1">
        <f t="array" aca="1" ref="AT102" ca="1">IF(INDIRECT(ADDRESS($B102+1,AT$38,1,1,"Confirmed Day Zero"))=0,#N/A,INDIRECT(ADDRESS($B102+1,AT$38,1,1,"Confirmed Day Zero")))</f>
        <v>#N/A</v>
      </c>
      <c r="AU102" t="e" cm="1">
        <f t="array" aca="1" ref="AU102" ca="1">IF(INDIRECT(ADDRESS($B102+1,AU$38,1,1,"Confirmed Day Zero"))=0,#N/A,INDIRECT(ADDRESS($B102+1,AU$38,1,1,"Confirmed Day Zero")))</f>
        <v>#N/A</v>
      </c>
      <c r="AV102" t="e" cm="1">
        <f t="array" aca="1" ref="AV102" ca="1">IF(INDIRECT(ADDRESS($B102+1,AV$38,1,1,"Confirmed Day Zero"))=0,#N/A,INDIRECT(ADDRESS($B102+1,AV$38,1,1,"Confirmed Day Zero")))</f>
        <v>#N/A</v>
      </c>
      <c r="AW102" t="e" cm="1">
        <f t="array" aca="1" ref="AW102" ca="1">IF(INDIRECT(ADDRESS($B102+1,AW$38,1,1,"Confirmed Day Zero"))=0,#N/A,INDIRECT(ADDRESS($B102+1,AW$38,1,1,"Confirmed Day Zero")))</f>
        <v>#N/A</v>
      </c>
      <c r="AX102" t="e" cm="1">
        <f t="array" aca="1" ref="AX102" ca="1">IF(INDIRECT(ADDRESS($B102+1,AX$38,1,1,"Confirmed Day Zero"))=0,#N/A,INDIRECT(ADDRESS($B102+1,AX$38,1,1,"Confirmed Day Zero")))</f>
        <v>#N/A</v>
      </c>
      <c r="AY102" t="e" cm="1">
        <f t="array" aca="1" ref="AY102" ca="1">IF(INDIRECT(ADDRESS($B102+1,AY$38,1,1,"Confirmed Day Zero"))=0,#N/A,INDIRECT(ADDRESS($B102+1,AY$38,1,1,"Confirmed Day Zero")))</f>
        <v>#N/A</v>
      </c>
      <c r="AZ102" t="e" cm="1">
        <f t="array" aca="1" ref="AZ102" ca="1">IF(INDIRECT(ADDRESS($B102+1,AZ$38,1,1,"Confirmed Day Zero"))=0,#N/A,INDIRECT(ADDRESS($B102+1,AZ$38,1,1,"Confirmed Day Zero")))</f>
        <v>#N/A</v>
      </c>
      <c r="BA102" t="e" cm="1">
        <f t="array" aca="1" ref="BA102" ca="1">IF(INDIRECT(ADDRESS($B102+1,BA$38,1,1,"Confirmed Day Zero"))=0,#N/A,INDIRECT(ADDRESS($B102+1,BA$38,1,1,"Confirmed Day Zero")))</f>
        <v>#N/A</v>
      </c>
      <c r="BB102" t="e" cm="1">
        <f t="array" aca="1" ref="BB102" ca="1">IF(INDIRECT(ADDRESS($B102+1,BB$38,1,1,"Confirmed Day Zero"))=0,#N/A,INDIRECT(ADDRESS($B102+1,BB$38,1,1,"Confirmed Day Zero")))</f>
        <v>#N/A</v>
      </c>
      <c r="BC102" t="e" cm="1">
        <f t="array" aca="1" ref="BC102" ca="1">IF(INDIRECT(ADDRESS($B102+1,BC$38,1,1,"Confirmed Day Zero"))=0,#N/A,INDIRECT(ADDRESS($B102+1,BC$38,1,1,"Confirmed Day Zero")))</f>
        <v>#N/A</v>
      </c>
      <c r="BD102" t="e" cm="1">
        <f t="array" aca="1" ref="BD102" ca="1">IF(INDIRECT(ADDRESS($B102+1,BD$38,1,1,"Confirmed Day Zero"))=0,#N/A,INDIRECT(ADDRESS($B102+1,BD$38,1,1,"Confirmed Day Zero")))</f>
        <v>#N/A</v>
      </c>
      <c r="BE102" t="e" cm="1">
        <f t="array" aca="1" ref="BE102" ca="1">IF(INDIRECT(ADDRESS($B102+1,BE$38,1,1,"Confirmed Day Zero"))=0,#N/A,INDIRECT(ADDRESS($B102+1,BE$38,1,1,"Confirmed Day Zero")))</f>
        <v>#N/A</v>
      </c>
      <c r="BF102" t="e" cm="1">
        <f t="array" aca="1" ref="BF102" ca="1">IF(INDIRECT(ADDRESS($B102+1,BF$38,1,1,"Confirmed Day Zero"))=0,#N/A,INDIRECT(ADDRESS($B102+1,BF$38,1,1,"Confirmed Day Zero")))</f>
        <v>#N/A</v>
      </c>
      <c r="BG102" t="e" cm="1">
        <f t="array" aca="1" ref="BG102" ca="1">IF(INDIRECT(ADDRESS($B102+1,BG$38,1,1,"Confirmed Day Zero"))=0,#N/A,INDIRECT(ADDRESS($B102+1,BG$38,1,1,"Confirmed Day Zero")))</f>
        <v>#N/A</v>
      </c>
      <c r="BH102" t="e" cm="1">
        <f t="array" aca="1" ref="BH102" ca="1">IF(INDIRECT(ADDRESS($B102+1,BH$38,1,1,"Confirmed Day Zero"))=0,#N/A,INDIRECT(ADDRESS($B102+1,BH$38,1,1,"Confirmed Day Zero")))</f>
        <v>#N/A</v>
      </c>
      <c r="BI102" t="e" cm="1">
        <f t="array" aca="1" ref="BI102" ca="1">IF(INDIRECT(ADDRESS($B102+1,BI$38,1,1,"Confirmed Day Zero"))=0,#N/A,INDIRECT(ADDRESS($B102+1,BI$38,1,1,"Confirmed Day Zero")))</f>
        <v>#N/A</v>
      </c>
      <c r="BJ102" t="e" cm="1">
        <f t="array" aca="1" ref="BJ102" ca="1">IF(INDIRECT(ADDRESS($B102+1,BJ$38,1,1,"Confirmed Day Zero"))=0,#N/A,INDIRECT(ADDRESS($B102+1,BJ$38,1,1,"Confirmed Day Zero")))</f>
        <v>#N/A</v>
      </c>
      <c r="BK102" t="e" cm="1">
        <f t="array" aca="1" ref="BK102" ca="1">IF(INDIRECT(ADDRESS($B102+1,BK$38,1,1,"Confirmed Day Zero"))=0,#N/A,INDIRECT(ADDRESS($B102+1,BK$38,1,1,"Confirmed Day Zero")))</f>
        <v>#N/A</v>
      </c>
      <c r="BL102" t="e" cm="1">
        <f t="array" aca="1" ref="BL102" ca="1">IF(INDIRECT(ADDRESS($B102+1,BL$38,1,1,"Confirmed Day Zero"))=0,#N/A,INDIRECT(ADDRESS($B102+1,BL$38,1,1,"Confirmed Day Zero")))</f>
        <v>#N/A</v>
      </c>
      <c r="BM102" t="e" cm="1">
        <f t="array" aca="1" ref="BM102" ca="1">IF(INDIRECT(ADDRESS($B102+1,BM$38,1,1,"Confirmed Day Zero"))=0,#N/A,INDIRECT(ADDRESS($B102+1,BM$38,1,1,"Confirmed Day Zero")))</f>
        <v>#N/A</v>
      </c>
      <c r="BN102" t="e" cm="1">
        <f t="array" aca="1" ref="BN102" ca="1">IF(INDIRECT(ADDRESS($B102+1,BN$38,1,1,"Confirmed Day Zero"))=0,#N/A,INDIRECT(ADDRESS($B102+1,BN$38,1,1,"Confirmed Day Zero")))</f>
        <v>#N/A</v>
      </c>
      <c r="BO102" t="e" cm="1">
        <f t="array" aca="1" ref="BO102" ca="1">IF(INDIRECT(ADDRESS($B102+1,BO$38,1,1,"Confirmed Day Zero"))=0,#N/A,INDIRECT(ADDRESS($B102+1,BO$38,1,1,"Confirmed Day Zero")))</f>
        <v>#N/A</v>
      </c>
      <c r="BP102" t="e" cm="1">
        <f t="array" aca="1" ref="BP102" ca="1">IF(INDIRECT(ADDRESS($B102+1,BP$38,1,1,"Confirmed Day Zero"))=0,#N/A,INDIRECT(ADDRESS($B102+1,BP$38,1,1,"Confirmed Day Zero")))</f>
        <v>#N/A</v>
      </c>
      <c r="BQ102" t="e" cm="1">
        <f t="array" aca="1" ref="BQ102" ca="1">IF(INDIRECT(ADDRESS($B102+1,BQ$38,1,1,"Confirmed Day Zero"))=0,#N/A,INDIRECT(ADDRESS($B102+1,BQ$38,1,1,"Confirmed Day Zero")))</f>
        <v>#N/A</v>
      </c>
      <c r="BR102" t="e" cm="1">
        <f t="array" aca="1" ref="BR102" ca="1">IF(INDIRECT(ADDRESS($B102+1,BR$38,1,1,"Confirmed Day Zero"))=0,#N/A,INDIRECT(ADDRESS($B102+1,BR$38,1,1,"Confirmed Day Zero")))</f>
        <v>#N/A</v>
      </c>
      <c r="BS102" t="e" cm="1">
        <f t="array" aca="1" ref="BS102" ca="1">IF(INDIRECT(ADDRESS($B102+1,BS$38,1,1,"Confirmed Day Zero"))=0,#N/A,INDIRECT(ADDRESS($B102+1,BS$38,1,1,"Confirmed Day Zero")))</f>
        <v>#N/A</v>
      </c>
      <c r="BT102" t="e" cm="1">
        <f t="array" aca="1" ref="BT102" ca="1">IF(INDIRECT(ADDRESS($B102+1,BT$38,1,1,"Confirmed Day Zero"))=0,#N/A,INDIRECT(ADDRESS($B102+1,BT$38,1,1,"Confirmed Day Zero")))</f>
        <v>#N/A</v>
      </c>
      <c r="BU102" t="e" cm="1">
        <f t="array" aca="1" ref="BU102" ca="1">IF(INDIRECT(ADDRESS($B102+1,BU$38,1,1,"Confirmed Day Zero"))=0,#N/A,INDIRECT(ADDRESS($B102+1,BU$38,1,1,"Confirmed Day Zero")))</f>
        <v>#N/A</v>
      </c>
      <c r="BV102" t="e" cm="1">
        <f t="array" aca="1" ref="BV102" ca="1">IF(INDIRECT(ADDRESS($B102+1,BV$38,1,1,"Confirmed Day Zero"))=0,#N/A,INDIRECT(ADDRESS($B102+1,BV$38,1,1,"Confirmed Day Zero")))</f>
        <v>#N/A</v>
      </c>
      <c r="BW102" t="e" cm="1">
        <f t="array" aca="1" ref="BW102" ca="1">IF(INDIRECT(ADDRESS($B102+1,BW$38,1,1,"Confirmed Day Zero"))=0,#N/A,INDIRECT(ADDRESS($B102+1,BW$38,1,1,"Confirmed Day Zero")))</f>
        <v>#N/A</v>
      </c>
      <c r="BX102" t="e" cm="1">
        <f t="array" aca="1" ref="BX102" ca="1">IF(INDIRECT(ADDRESS($B102+1,BX$38,1,1,"Confirmed Day Zero"))=0,#N/A,INDIRECT(ADDRESS($B102+1,BX$38,1,1,"Confirmed Day Zero")))</f>
        <v>#N/A</v>
      </c>
      <c r="BY102" t="e" cm="1">
        <f t="array" aca="1" ref="BY102" ca="1">IF(INDIRECT(ADDRESS($B102+1,BY$38,1,1,"Confirmed Day Zero"))=0,#N/A,INDIRECT(ADDRESS($B102+1,BY$38,1,1,"Confirmed Day Zero")))</f>
        <v>#N/A</v>
      </c>
      <c r="BZ102" t="e" cm="1">
        <f t="array" aca="1" ref="BZ102" ca="1">IF(INDIRECT(ADDRESS($B102+1,BZ$38,1,1,"Confirmed Day Zero"))=0,#N/A,INDIRECT(ADDRESS($B102+1,BZ$38,1,1,"Confirmed Day Zero")))</f>
        <v>#N/A</v>
      </c>
      <c r="CA102" t="e" cm="1">
        <f t="array" aca="1" ref="CA102" ca="1">IF(INDIRECT(ADDRESS($B102+1,CA$38,1,1,"Confirmed Day Zero"))=0,#N/A,INDIRECT(ADDRESS($B102+1,CA$38,1,1,"Confirmed Day Zero")))</f>
        <v>#N/A</v>
      </c>
      <c r="CB102" t="e" cm="1">
        <f t="array" aca="1" ref="CB102" ca="1">IF(INDIRECT(ADDRESS($B102+1,CB$38,1,1,"Confirmed Day Zero"))=0,#N/A,INDIRECT(ADDRESS($B102+1,CB$38,1,1,"Confirmed Day Zero")))</f>
        <v>#N/A</v>
      </c>
      <c r="CC102" t="e" cm="1">
        <f t="array" aca="1" ref="CC102" ca="1">IF(INDIRECT(ADDRESS($B102+1,CC$38,1,1,"Confirmed Day Zero"))=0,#N/A,INDIRECT(ADDRESS($B102+1,CC$38,1,1,"Confirmed Day Zero")))</f>
        <v>#N/A</v>
      </c>
      <c r="CD102" t="e" cm="1">
        <f t="array" aca="1" ref="CD102" ca="1">IF(INDIRECT(ADDRESS($B102+1,CD$38,1,1,"Confirmed Day Zero"))=0,#N/A,INDIRECT(ADDRESS($B102+1,CD$38,1,1,"Confirmed Day Zero")))</f>
        <v>#N/A</v>
      </c>
      <c r="CE102" t="e" cm="1">
        <f t="array" aca="1" ref="CE102" ca="1">IF(INDIRECT(ADDRESS($B102+1,CE$38,1,1,"Confirmed Day Zero"))=0,#N/A,INDIRECT(ADDRESS($B102+1,CE$38,1,1,"Confirmed Day Zero")))</f>
        <v>#N/A</v>
      </c>
      <c r="CF102" t="e" cm="1">
        <f t="array" aca="1" ref="CF102" ca="1">IF(INDIRECT(ADDRESS($B102+1,CF$38,1,1,"Confirmed Day Zero"))=0,#N/A,INDIRECT(ADDRESS($B102+1,CF$38,1,1,"Confirmed Day Zero")))</f>
        <v>#N/A</v>
      </c>
      <c r="CG102" t="e" cm="1">
        <f t="array" aca="1" ref="CG102" ca="1">IF(INDIRECT(ADDRESS($B102+1,CG$38,1,1,"Confirmed Day Zero"))=0,#N/A,INDIRECT(ADDRESS($B102+1,CG$38,1,1,"Confirmed Day Zero")))</f>
        <v>#N/A</v>
      </c>
      <c r="CH102" t="e" cm="1">
        <f t="array" aca="1" ref="CH102" ca="1">IF(INDIRECT(ADDRESS($B102+1,CH$38,1,1,"Confirmed Day Zero"))=0,#N/A,INDIRECT(ADDRESS($B102+1,CH$38,1,1,"Confirmed Day Zero")))</f>
        <v>#N/A</v>
      </c>
      <c r="CI102" t="e" cm="1">
        <f t="array" aca="1" ref="CI102" ca="1">IF(INDIRECT(ADDRESS($B102+1,CI$38,1,1,"Confirmed Day Zero"))=0,#N/A,INDIRECT(ADDRESS($B102+1,CI$38,1,1,"Confirmed Day Zero")))</f>
        <v>#N/A</v>
      </c>
      <c r="CJ102" t="e" cm="1">
        <f t="array" aca="1" ref="CJ102" ca="1">IF(INDIRECT(ADDRESS($B102+1,CJ$38,1,1,"Confirmed Day Zero"))=0,#N/A,INDIRECT(ADDRESS($B102+1,CJ$38,1,1,"Confirmed Day Zero")))</f>
        <v>#N/A</v>
      </c>
      <c r="CK102" t="e" cm="1">
        <f t="array" aca="1" ref="CK102" ca="1">IF(INDIRECT(ADDRESS($B102+1,CK$38,1,1,"Confirmed Day Zero"))=0,#N/A,INDIRECT(ADDRESS($B102+1,CK$38,1,1,"Confirmed Day Zero")))</f>
        <v>#N/A</v>
      </c>
      <c r="CL102" t="e" cm="1">
        <f t="array" aca="1" ref="CL102" ca="1">IF(INDIRECT(ADDRESS($B102+1,CL$38,1,1,"Confirmed Day Zero"))=0,#N/A,INDIRECT(ADDRESS($B102+1,CL$38,1,1,"Confirmed Day Zero")))</f>
        <v>#N/A</v>
      </c>
      <c r="CM102" t="e" cm="1">
        <f t="array" aca="1" ref="CM102" ca="1">IF(INDIRECT(ADDRESS($B102+1,CM$38,1,1,"Confirmed Day Zero"))=0,#N/A,INDIRECT(ADDRESS($B102+1,CM$38,1,1,"Confirmed Day Zero")))</f>
        <v>#N/A</v>
      </c>
      <c r="CN102" t="e" cm="1">
        <f t="array" aca="1" ref="CN102" ca="1">IF(INDIRECT(ADDRESS($B102+1,CN$38,1,1,"Confirmed Day Zero"))=0,#N/A,INDIRECT(ADDRESS($B102+1,CN$38,1,1,"Confirmed Day Zero")))</f>
        <v>#N/A</v>
      </c>
      <c r="CO102" t="e" cm="1">
        <f t="array" aca="1" ref="CO102" ca="1">IF(INDIRECT(ADDRESS($B102+1,CO$38,1,1,"Confirmed Day Zero"))=0,#N/A,INDIRECT(ADDRESS($B102+1,CO$38,1,1,"Confirmed Day Zero")))</f>
        <v>#N/A</v>
      </c>
      <c r="CP102" t="e" cm="1">
        <f t="array" aca="1" ref="CP102" ca="1">IF(INDIRECT(ADDRESS($B102+1,CP$38,1,1,"Confirmed Day Zero"))=0,#N/A,INDIRECT(ADDRESS($B102+1,CP$38,1,1,"Confirmed Day Zero")))</f>
        <v>#N/A</v>
      </c>
      <c r="CQ102" t="e" cm="1">
        <f t="array" aca="1" ref="CQ102" ca="1">IF(INDIRECT(ADDRESS($B102+1,CQ$38,1,1,"Confirmed Day Zero"))=0,#N/A,INDIRECT(ADDRESS($B102+1,CQ$38,1,1,"Confirmed Day Zero")))</f>
        <v>#N/A</v>
      </c>
      <c r="CR102" t="e" cm="1">
        <f t="array" aca="1" ref="CR102" ca="1">IF(INDIRECT(ADDRESS($B102+1,CR$38,1,1,"Confirmed Day Zero"))=0,#N/A,INDIRECT(ADDRESS($B102+1,CR$38,1,1,"Confirmed Day Zero")))</f>
        <v>#N/A</v>
      </c>
    </row>
    <row r="105" spans="1:96" x14ac:dyDescent="0.25">
      <c r="C105" s="1" t="str">
        <f>C39</f>
        <v>Confirmed Day Zero</v>
      </c>
      <c r="D105" s="1" t="str">
        <f t="shared" ref="D105:BO105" ca="1" si="54">D39</f>
        <v>Population</v>
      </c>
      <c r="E105" s="1" t="str">
        <f t="shared" ca="1" si="54"/>
        <v>Day 1</v>
      </c>
      <c r="F105" s="1" t="str">
        <f t="shared" ca="1" si="54"/>
        <v>Day 2</v>
      </c>
      <c r="G105" s="1" t="str">
        <f t="shared" ca="1" si="54"/>
        <v>Day 3</v>
      </c>
      <c r="H105" s="1" t="str">
        <f t="shared" ca="1" si="54"/>
        <v>Day 4</v>
      </c>
      <c r="I105" s="1" t="str">
        <f t="shared" ca="1" si="54"/>
        <v>Day 5</v>
      </c>
      <c r="J105" s="1" t="str">
        <f t="shared" ca="1" si="54"/>
        <v>Day 6</v>
      </c>
      <c r="K105" s="1" t="str">
        <f t="shared" ca="1" si="54"/>
        <v>Day 7</v>
      </c>
      <c r="L105" s="1" t="str">
        <f t="shared" ca="1" si="54"/>
        <v>Day 8</v>
      </c>
      <c r="M105" s="1" t="str">
        <f t="shared" ca="1" si="54"/>
        <v>Day 9</v>
      </c>
      <c r="N105" s="1" t="str">
        <f t="shared" ca="1" si="54"/>
        <v>Day 10</v>
      </c>
      <c r="O105" s="1" t="str">
        <f t="shared" ca="1" si="54"/>
        <v>Day 11</v>
      </c>
      <c r="P105" s="1" t="str">
        <f t="shared" ca="1" si="54"/>
        <v>Day 12</v>
      </c>
      <c r="Q105" s="1" t="str">
        <f t="shared" ca="1" si="54"/>
        <v>Day 13</v>
      </c>
      <c r="R105" s="1" t="str">
        <f t="shared" ca="1" si="54"/>
        <v>Day 14</v>
      </c>
      <c r="S105" s="1" t="str">
        <f t="shared" ca="1" si="54"/>
        <v>Day 15</v>
      </c>
      <c r="T105" s="1" t="str">
        <f t="shared" ca="1" si="54"/>
        <v>Day 16</v>
      </c>
      <c r="U105" s="1" t="str">
        <f t="shared" ca="1" si="54"/>
        <v>Day 17</v>
      </c>
      <c r="V105" s="1" t="str">
        <f t="shared" ca="1" si="54"/>
        <v>Day 18</v>
      </c>
      <c r="W105" s="1" t="str">
        <f t="shared" ca="1" si="54"/>
        <v>Day 19</v>
      </c>
      <c r="X105" s="1" t="str">
        <f t="shared" ca="1" si="54"/>
        <v>Day 20</v>
      </c>
      <c r="Y105" s="1" t="str">
        <f t="shared" ca="1" si="54"/>
        <v>Day 21</v>
      </c>
      <c r="Z105" s="1" t="str">
        <f t="shared" ca="1" si="54"/>
        <v>Day 22</v>
      </c>
      <c r="AA105" s="1" t="str">
        <f t="shared" ca="1" si="54"/>
        <v>Day 23</v>
      </c>
      <c r="AB105" s="1" t="str">
        <f t="shared" ca="1" si="54"/>
        <v>Day 24</v>
      </c>
      <c r="AC105" s="1" t="str">
        <f t="shared" ca="1" si="54"/>
        <v>Day 25</v>
      </c>
      <c r="AD105" s="1" t="str">
        <f t="shared" ca="1" si="54"/>
        <v>Day 26</v>
      </c>
      <c r="AE105" s="1" t="str">
        <f t="shared" ca="1" si="54"/>
        <v>Day 27</v>
      </c>
      <c r="AF105" s="1" t="str">
        <f t="shared" ca="1" si="54"/>
        <v>Day 28</v>
      </c>
      <c r="AG105" s="1" t="str">
        <f t="shared" ca="1" si="54"/>
        <v>Day 29</v>
      </c>
      <c r="AH105" s="1" t="str">
        <f t="shared" ca="1" si="54"/>
        <v>Day 30</v>
      </c>
      <c r="AI105" s="1" t="str">
        <f t="shared" ca="1" si="54"/>
        <v>Day 31</v>
      </c>
      <c r="AJ105" s="1" t="str">
        <f t="shared" ca="1" si="54"/>
        <v>Day 32</v>
      </c>
      <c r="AK105" s="1" t="str">
        <f t="shared" ca="1" si="54"/>
        <v>Day 33</v>
      </c>
      <c r="AL105" s="1" t="str">
        <f t="shared" ca="1" si="54"/>
        <v>Day 34</v>
      </c>
      <c r="AM105" s="1" t="str">
        <f t="shared" ca="1" si="54"/>
        <v>Day 35</v>
      </c>
      <c r="AN105" s="1" t="str">
        <f t="shared" ca="1" si="54"/>
        <v>Day 36</v>
      </c>
      <c r="AO105" s="1" t="str">
        <f t="shared" ca="1" si="54"/>
        <v>Day 37</v>
      </c>
      <c r="AP105" s="1" t="str">
        <f t="shared" ca="1" si="54"/>
        <v>Day 38</v>
      </c>
      <c r="AQ105" s="1" t="str">
        <f t="shared" ca="1" si="54"/>
        <v>Day 39</v>
      </c>
      <c r="AR105" s="1" t="str">
        <f t="shared" ca="1" si="54"/>
        <v>Day 40</v>
      </c>
      <c r="AS105" s="1" t="str">
        <f t="shared" ca="1" si="54"/>
        <v>Day 41</v>
      </c>
      <c r="AT105" s="1" t="str">
        <f t="shared" ca="1" si="54"/>
        <v>Day 42</v>
      </c>
      <c r="AU105" s="1" t="str">
        <f t="shared" ca="1" si="54"/>
        <v>Day 43</v>
      </c>
      <c r="AV105" s="1" t="str">
        <f t="shared" ca="1" si="54"/>
        <v>Day 44</v>
      </c>
      <c r="AW105" s="1" t="str">
        <f t="shared" ca="1" si="54"/>
        <v>Day 45</v>
      </c>
      <c r="AX105" s="1" t="str">
        <f t="shared" ca="1" si="54"/>
        <v>Day 46</v>
      </c>
      <c r="AY105" s="1" t="str">
        <f t="shared" ca="1" si="54"/>
        <v>Day 47</v>
      </c>
      <c r="AZ105" s="1" t="str">
        <f t="shared" ca="1" si="54"/>
        <v>Day 48</v>
      </c>
      <c r="BA105" s="1" t="str">
        <f t="shared" ca="1" si="54"/>
        <v>Day 49</v>
      </c>
      <c r="BB105" s="1" t="str">
        <f t="shared" ca="1" si="54"/>
        <v>Day 50</v>
      </c>
      <c r="BC105" s="1" t="str">
        <f t="shared" ca="1" si="54"/>
        <v>Day 51</v>
      </c>
      <c r="BD105" s="1" t="str">
        <f t="shared" ca="1" si="54"/>
        <v>Day 52</v>
      </c>
      <c r="BE105" s="1" t="str">
        <f t="shared" ca="1" si="54"/>
        <v>Day 53</v>
      </c>
      <c r="BF105" s="1" t="str">
        <f t="shared" ca="1" si="54"/>
        <v>Day 54</v>
      </c>
      <c r="BG105" s="1" t="str">
        <f t="shared" ca="1" si="54"/>
        <v>Day 55</v>
      </c>
      <c r="BH105" s="1" t="str">
        <f t="shared" ca="1" si="54"/>
        <v>Day 56</v>
      </c>
      <c r="BI105" s="1" t="str">
        <f t="shared" ca="1" si="54"/>
        <v>Day 57</v>
      </c>
      <c r="BJ105" s="1" t="str">
        <f t="shared" ca="1" si="54"/>
        <v>Day 58</v>
      </c>
      <c r="BK105" s="1" t="str">
        <f t="shared" ca="1" si="54"/>
        <v>Day 59</v>
      </c>
      <c r="BL105" s="1" t="str">
        <f t="shared" ca="1" si="54"/>
        <v>Day 60</v>
      </c>
      <c r="BM105" s="1" t="str">
        <f t="shared" ca="1" si="54"/>
        <v>Day 61</v>
      </c>
      <c r="BN105" s="1" t="str">
        <f t="shared" ca="1" si="54"/>
        <v>Day 62</v>
      </c>
      <c r="BO105" s="1" t="str">
        <f t="shared" ca="1" si="54"/>
        <v>Day 63</v>
      </c>
      <c r="BP105" s="1" t="str">
        <f t="shared" ref="BP105:BV105" ca="1" si="55">BP39</f>
        <v>Day 64</v>
      </c>
      <c r="BQ105" s="1" t="str">
        <f t="shared" ca="1" si="55"/>
        <v>Day 65</v>
      </c>
      <c r="BR105" s="1" t="str">
        <f t="shared" ca="1" si="55"/>
        <v>Day 66</v>
      </c>
      <c r="BS105" s="1" t="str">
        <f t="shared" ca="1" si="55"/>
        <v>Day 67</v>
      </c>
      <c r="BT105" s="1" t="str">
        <f t="shared" ca="1" si="55"/>
        <v>Day 68</v>
      </c>
      <c r="BU105" s="1" t="str">
        <f t="shared" ca="1" si="55"/>
        <v>Day 69</v>
      </c>
      <c r="BV105" s="1" t="str">
        <f t="shared" ca="1" si="55"/>
        <v>Day 70</v>
      </c>
      <c r="BW105" s="1" t="str">
        <f t="shared" ref="BW105:CR105" ca="1" si="56">BW39</f>
        <v>Day 71</v>
      </c>
      <c r="BX105" s="1" t="str">
        <f t="shared" ca="1" si="56"/>
        <v>Day 72</v>
      </c>
      <c r="BY105" s="1" t="str">
        <f t="shared" ca="1" si="56"/>
        <v>Day 73</v>
      </c>
      <c r="BZ105" s="1" t="str">
        <f t="shared" ca="1" si="56"/>
        <v>Day 74</v>
      </c>
      <c r="CA105" s="1" t="str">
        <f t="shared" ca="1" si="56"/>
        <v>Day 75</v>
      </c>
      <c r="CB105" s="1" t="str">
        <f t="shared" ca="1" si="56"/>
        <v>Day 76</v>
      </c>
      <c r="CC105" s="1" t="str">
        <f t="shared" ca="1" si="56"/>
        <v>Day 77</v>
      </c>
      <c r="CD105" s="1" t="str">
        <f t="shared" ca="1" si="56"/>
        <v>Day 78</v>
      </c>
      <c r="CE105" s="1" t="str">
        <f t="shared" ca="1" si="56"/>
        <v>Day 79</v>
      </c>
      <c r="CF105" s="1" t="str">
        <f t="shared" ca="1" si="56"/>
        <v>Day 80</v>
      </c>
      <c r="CG105" s="1" t="str">
        <f t="shared" ca="1" si="56"/>
        <v>Day 81</v>
      </c>
      <c r="CH105" s="1" t="str">
        <f t="shared" ca="1" si="56"/>
        <v>Day 82</v>
      </c>
      <c r="CI105" s="1" t="str">
        <f t="shared" ca="1" si="56"/>
        <v>Day 83</v>
      </c>
      <c r="CJ105" s="1" t="str">
        <f t="shared" ca="1" si="56"/>
        <v>Day 84</v>
      </c>
      <c r="CK105" s="1" t="str">
        <f t="shared" ca="1" si="56"/>
        <v>Day 85</v>
      </c>
      <c r="CL105" s="1" t="str">
        <f t="shared" ca="1" si="56"/>
        <v>Day 86</v>
      </c>
      <c r="CM105" s="1" t="str">
        <f t="shared" ca="1" si="56"/>
        <v>Day 87</v>
      </c>
      <c r="CN105" s="1">
        <f t="shared" ca="1" si="56"/>
        <v>0</v>
      </c>
      <c r="CO105" s="1">
        <f t="shared" ca="1" si="56"/>
        <v>0</v>
      </c>
      <c r="CP105" s="1">
        <f t="shared" ca="1" si="56"/>
        <v>0</v>
      </c>
      <c r="CQ105" s="1">
        <f t="shared" ca="1" si="56"/>
        <v>0</v>
      </c>
      <c r="CR105" s="1">
        <f t="shared" ca="1" si="56"/>
        <v>0</v>
      </c>
    </row>
    <row r="106" spans="1:96" x14ac:dyDescent="0.25">
      <c r="B106">
        <v>1</v>
      </c>
      <c r="C106" t="str">
        <f t="shared" ref="C106:D125" ca="1" si="57">C43</f>
        <v>American Samoa</v>
      </c>
      <c r="D106" s="1">
        <f t="shared" ca="1" si="57"/>
        <v>55191</v>
      </c>
      <c r="E106" s="13" t="e">
        <f ca="1">E43/$D106*100000</f>
        <v>#N/A</v>
      </c>
      <c r="F106" s="13" t="e">
        <f t="shared" ref="F106:BQ106" ca="1" si="58">F43/$D106*100000</f>
        <v>#N/A</v>
      </c>
      <c r="G106" s="13" t="e">
        <f t="shared" ca="1" si="58"/>
        <v>#N/A</v>
      </c>
      <c r="H106" s="13" t="e">
        <f t="shared" ca="1" si="58"/>
        <v>#N/A</v>
      </c>
      <c r="I106" s="13" t="e">
        <f t="shared" ca="1" si="58"/>
        <v>#N/A</v>
      </c>
      <c r="J106" s="13" t="e">
        <f t="shared" ca="1" si="58"/>
        <v>#N/A</v>
      </c>
      <c r="K106" s="13" t="e">
        <f t="shared" ca="1" si="58"/>
        <v>#N/A</v>
      </c>
      <c r="L106" s="13" t="e">
        <f t="shared" ca="1" si="58"/>
        <v>#N/A</v>
      </c>
      <c r="M106" s="13" t="e">
        <f t="shared" ca="1" si="58"/>
        <v>#N/A</v>
      </c>
      <c r="N106" s="13" t="e">
        <f t="shared" ca="1" si="58"/>
        <v>#N/A</v>
      </c>
      <c r="O106" s="13" t="e">
        <f t="shared" ca="1" si="58"/>
        <v>#N/A</v>
      </c>
      <c r="P106" s="13" t="e">
        <f t="shared" ca="1" si="58"/>
        <v>#N/A</v>
      </c>
      <c r="Q106" s="13" t="e">
        <f t="shared" ca="1" si="58"/>
        <v>#N/A</v>
      </c>
      <c r="R106" s="13" t="e">
        <f t="shared" ca="1" si="58"/>
        <v>#N/A</v>
      </c>
      <c r="S106" s="13" t="e">
        <f t="shared" ca="1" si="58"/>
        <v>#N/A</v>
      </c>
      <c r="T106" s="13" t="e">
        <f t="shared" ca="1" si="58"/>
        <v>#N/A</v>
      </c>
      <c r="U106" s="13" t="e">
        <f t="shared" ca="1" si="58"/>
        <v>#N/A</v>
      </c>
      <c r="V106" s="13" t="e">
        <f t="shared" ca="1" si="58"/>
        <v>#N/A</v>
      </c>
      <c r="W106" s="13" t="e">
        <f t="shared" ca="1" si="58"/>
        <v>#N/A</v>
      </c>
      <c r="X106" s="13" t="e">
        <f t="shared" ca="1" si="58"/>
        <v>#N/A</v>
      </c>
      <c r="Y106" s="13" t="e">
        <f t="shared" ca="1" si="58"/>
        <v>#N/A</v>
      </c>
      <c r="Z106" s="13" t="e">
        <f t="shared" ca="1" si="58"/>
        <v>#N/A</v>
      </c>
      <c r="AA106" s="13" t="e">
        <f t="shared" ca="1" si="58"/>
        <v>#N/A</v>
      </c>
      <c r="AB106" s="13" t="e">
        <f t="shared" ca="1" si="58"/>
        <v>#N/A</v>
      </c>
      <c r="AC106" s="13" t="e">
        <f t="shared" ca="1" si="58"/>
        <v>#N/A</v>
      </c>
      <c r="AD106" s="13" t="e">
        <f t="shared" ca="1" si="58"/>
        <v>#N/A</v>
      </c>
      <c r="AE106" s="13" t="e">
        <f t="shared" ca="1" si="58"/>
        <v>#N/A</v>
      </c>
      <c r="AF106" s="13" t="e">
        <f t="shared" ca="1" si="58"/>
        <v>#N/A</v>
      </c>
      <c r="AG106" s="13" t="e">
        <f t="shared" ca="1" si="58"/>
        <v>#N/A</v>
      </c>
      <c r="AH106" s="13" t="e">
        <f t="shared" ca="1" si="58"/>
        <v>#N/A</v>
      </c>
      <c r="AI106" s="13" t="e">
        <f t="shared" ca="1" si="58"/>
        <v>#N/A</v>
      </c>
      <c r="AJ106" s="13" t="e">
        <f t="shared" ca="1" si="58"/>
        <v>#N/A</v>
      </c>
      <c r="AK106" s="13" t="e">
        <f t="shared" ca="1" si="58"/>
        <v>#N/A</v>
      </c>
      <c r="AL106" s="13" t="e">
        <f t="shared" ca="1" si="58"/>
        <v>#N/A</v>
      </c>
      <c r="AM106" s="13" t="e">
        <f t="shared" ca="1" si="58"/>
        <v>#N/A</v>
      </c>
      <c r="AN106" s="13" t="e">
        <f t="shared" ca="1" si="58"/>
        <v>#N/A</v>
      </c>
      <c r="AO106" s="13" t="e">
        <f t="shared" ca="1" si="58"/>
        <v>#N/A</v>
      </c>
      <c r="AP106" s="13" t="e">
        <f t="shared" ca="1" si="58"/>
        <v>#N/A</v>
      </c>
      <c r="AQ106" s="13" t="e">
        <f t="shared" ca="1" si="58"/>
        <v>#N/A</v>
      </c>
      <c r="AR106" s="13" t="e">
        <f t="shared" ca="1" si="58"/>
        <v>#N/A</v>
      </c>
      <c r="AS106" s="13" t="e">
        <f t="shared" ca="1" si="58"/>
        <v>#N/A</v>
      </c>
      <c r="AT106" s="13" t="e">
        <f t="shared" ca="1" si="58"/>
        <v>#N/A</v>
      </c>
      <c r="AU106" s="13" t="e">
        <f t="shared" ca="1" si="58"/>
        <v>#N/A</v>
      </c>
      <c r="AV106" s="13" t="e">
        <f t="shared" ca="1" si="58"/>
        <v>#N/A</v>
      </c>
      <c r="AW106" s="13" t="e">
        <f t="shared" ca="1" si="58"/>
        <v>#N/A</v>
      </c>
      <c r="AX106" s="13" t="e">
        <f t="shared" ca="1" si="58"/>
        <v>#N/A</v>
      </c>
      <c r="AY106" s="13" t="e">
        <f t="shared" ca="1" si="58"/>
        <v>#N/A</v>
      </c>
      <c r="AZ106" s="13" t="e">
        <f t="shared" ca="1" si="58"/>
        <v>#N/A</v>
      </c>
      <c r="BA106" s="13" t="e">
        <f t="shared" ca="1" si="58"/>
        <v>#N/A</v>
      </c>
      <c r="BB106" s="13" t="e">
        <f t="shared" ca="1" si="58"/>
        <v>#N/A</v>
      </c>
      <c r="BC106" s="13" t="e">
        <f t="shared" ca="1" si="58"/>
        <v>#N/A</v>
      </c>
      <c r="BD106" s="13" t="e">
        <f t="shared" ca="1" si="58"/>
        <v>#N/A</v>
      </c>
      <c r="BE106" s="13" t="e">
        <f t="shared" ca="1" si="58"/>
        <v>#N/A</v>
      </c>
      <c r="BF106" s="13" t="e">
        <f t="shared" ca="1" si="58"/>
        <v>#N/A</v>
      </c>
      <c r="BG106" s="13" t="e">
        <f t="shared" ca="1" si="58"/>
        <v>#N/A</v>
      </c>
      <c r="BH106" s="13" t="e">
        <f t="shared" ca="1" si="58"/>
        <v>#N/A</v>
      </c>
      <c r="BI106" s="13" t="e">
        <f t="shared" ca="1" si="58"/>
        <v>#N/A</v>
      </c>
      <c r="BJ106" s="13" t="e">
        <f t="shared" ca="1" si="58"/>
        <v>#N/A</v>
      </c>
      <c r="BK106" s="13" t="e">
        <f t="shared" ca="1" si="58"/>
        <v>#N/A</v>
      </c>
      <c r="BL106" s="13" t="e">
        <f t="shared" ca="1" si="58"/>
        <v>#N/A</v>
      </c>
      <c r="BM106" s="13" t="e">
        <f t="shared" ca="1" si="58"/>
        <v>#N/A</v>
      </c>
      <c r="BN106" s="13" t="e">
        <f t="shared" ca="1" si="58"/>
        <v>#N/A</v>
      </c>
      <c r="BO106" s="13" t="e">
        <f t="shared" ca="1" si="58"/>
        <v>#N/A</v>
      </c>
      <c r="BP106" s="13" t="e">
        <f t="shared" ca="1" si="58"/>
        <v>#N/A</v>
      </c>
      <c r="BQ106" s="13" t="e">
        <f t="shared" ca="1" si="58"/>
        <v>#N/A</v>
      </c>
      <c r="BR106" s="13" t="e">
        <f t="shared" ref="BR106:BV106" ca="1" si="59">BR43/$D106*100000</f>
        <v>#N/A</v>
      </c>
      <c r="BS106" s="13" t="e">
        <f t="shared" ca="1" si="59"/>
        <v>#N/A</v>
      </c>
      <c r="BT106" s="13" t="e">
        <f t="shared" ca="1" si="59"/>
        <v>#N/A</v>
      </c>
      <c r="BU106" s="13" t="e">
        <f t="shared" ca="1" si="59"/>
        <v>#N/A</v>
      </c>
      <c r="BV106" s="13" t="e">
        <f t="shared" ca="1" si="59"/>
        <v>#N/A</v>
      </c>
      <c r="BW106" s="13" t="e">
        <f t="shared" ref="BW106:CR106" ca="1" si="60">BW43/$D106*100000</f>
        <v>#N/A</v>
      </c>
      <c r="BX106" s="13" t="e">
        <f t="shared" ca="1" si="60"/>
        <v>#N/A</v>
      </c>
      <c r="BY106" s="13" t="e">
        <f t="shared" ca="1" si="60"/>
        <v>#N/A</v>
      </c>
      <c r="BZ106" s="13" t="e">
        <f t="shared" ca="1" si="60"/>
        <v>#N/A</v>
      </c>
      <c r="CA106" s="13" t="e">
        <f t="shared" ca="1" si="60"/>
        <v>#N/A</v>
      </c>
      <c r="CB106" s="13" t="e">
        <f t="shared" ca="1" si="60"/>
        <v>#N/A</v>
      </c>
      <c r="CC106" s="13" t="e">
        <f t="shared" ca="1" si="60"/>
        <v>#N/A</v>
      </c>
      <c r="CD106" s="13" t="e">
        <f t="shared" ca="1" si="60"/>
        <v>#N/A</v>
      </c>
      <c r="CE106" s="13" t="e">
        <f t="shared" ca="1" si="60"/>
        <v>#N/A</v>
      </c>
      <c r="CF106" s="13" t="e">
        <f t="shared" ca="1" si="60"/>
        <v>#N/A</v>
      </c>
      <c r="CG106" s="13" t="e">
        <f t="shared" ca="1" si="60"/>
        <v>#N/A</v>
      </c>
      <c r="CH106" s="13" t="e">
        <f t="shared" ca="1" si="60"/>
        <v>#N/A</v>
      </c>
      <c r="CI106" s="13" t="e">
        <f t="shared" ca="1" si="60"/>
        <v>#N/A</v>
      </c>
      <c r="CJ106" s="13" t="e">
        <f t="shared" ca="1" si="60"/>
        <v>#N/A</v>
      </c>
      <c r="CK106" s="13" t="e">
        <f t="shared" ca="1" si="60"/>
        <v>#N/A</v>
      </c>
      <c r="CL106" s="13" t="e">
        <f t="shared" ca="1" si="60"/>
        <v>#N/A</v>
      </c>
      <c r="CM106" s="13" t="e">
        <f t="shared" ca="1" si="60"/>
        <v>#N/A</v>
      </c>
      <c r="CN106" s="13" t="e">
        <f t="shared" ca="1" si="60"/>
        <v>#N/A</v>
      </c>
      <c r="CO106" s="13" t="e">
        <f t="shared" ca="1" si="60"/>
        <v>#N/A</v>
      </c>
      <c r="CP106" s="13" t="e">
        <f t="shared" ca="1" si="60"/>
        <v>#N/A</v>
      </c>
      <c r="CQ106" s="13" t="e">
        <f t="shared" ca="1" si="60"/>
        <v>#N/A</v>
      </c>
      <c r="CR106" s="13" t="e">
        <f t="shared" ca="1" si="60"/>
        <v>#N/A</v>
      </c>
    </row>
    <row r="107" spans="1:96" x14ac:dyDescent="0.25">
      <c r="A107" t="str">
        <f ca="1">RIGHT(C107,LEN(C107)-LEN(C$43)-1)</f>
        <v>a Islands</v>
      </c>
      <c r="B107">
        <f>B106+1</f>
        <v>2</v>
      </c>
      <c r="C107" t="str">
        <f t="shared" ca="1" si="57"/>
        <v>Northern Mariana Islands</v>
      </c>
      <c r="D107" s="1">
        <f t="shared" ca="1" si="57"/>
        <v>57559</v>
      </c>
      <c r="E107" s="13" t="e">
        <f t="shared" ref="E107:BP107" ca="1" si="61">E44/$D107*100000</f>
        <v>#N/A</v>
      </c>
      <c r="F107" s="13" t="e">
        <f t="shared" ca="1" si="61"/>
        <v>#N/A</v>
      </c>
      <c r="G107" s="13" t="e">
        <f t="shared" ca="1" si="61"/>
        <v>#N/A</v>
      </c>
      <c r="H107" s="13" t="e">
        <f t="shared" ca="1" si="61"/>
        <v>#N/A</v>
      </c>
      <c r="I107" s="13" t="e">
        <f t="shared" ca="1" si="61"/>
        <v>#N/A</v>
      </c>
      <c r="J107" s="13" t="e">
        <f t="shared" ca="1" si="61"/>
        <v>#N/A</v>
      </c>
      <c r="K107" s="13" t="e">
        <f t="shared" ca="1" si="61"/>
        <v>#N/A</v>
      </c>
      <c r="L107" s="13" t="e">
        <f t="shared" ca="1" si="61"/>
        <v>#N/A</v>
      </c>
      <c r="M107" s="13" t="e">
        <f t="shared" ca="1" si="61"/>
        <v>#N/A</v>
      </c>
      <c r="N107" s="13" t="e">
        <f t="shared" ca="1" si="61"/>
        <v>#N/A</v>
      </c>
      <c r="O107" s="13" t="e">
        <f t="shared" ca="1" si="61"/>
        <v>#N/A</v>
      </c>
      <c r="P107" s="13" t="e">
        <f t="shared" ca="1" si="61"/>
        <v>#N/A</v>
      </c>
      <c r="Q107" s="13" t="e">
        <f t="shared" ca="1" si="61"/>
        <v>#N/A</v>
      </c>
      <c r="R107" s="13" t="e">
        <f t="shared" ca="1" si="61"/>
        <v>#N/A</v>
      </c>
      <c r="S107" s="13" t="e">
        <f t="shared" ca="1" si="61"/>
        <v>#N/A</v>
      </c>
      <c r="T107" s="13" t="e">
        <f t="shared" ca="1" si="61"/>
        <v>#N/A</v>
      </c>
      <c r="U107" s="13" t="e">
        <f t="shared" ca="1" si="61"/>
        <v>#N/A</v>
      </c>
      <c r="V107" s="13" t="e">
        <f t="shared" ca="1" si="61"/>
        <v>#N/A</v>
      </c>
      <c r="W107" s="13" t="e">
        <f t="shared" ca="1" si="61"/>
        <v>#N/A</v>
      </c>
      <c r="X107" s="13" t="e">
        <f t="shared" ca="1" si="61"/>
        <v>#N/A</v>
      </c>
      <c r="Y107" s="13" t="e">
        <f t="shared" ca="1" si="61"/>
        <v>#N/A</v>
      </c>
      <c r="Z107" s="13" t="e">
        <f t="shared" ca="1" si="61"/>
        <v>#N/A</v>
      </c>
      <c r="AA107" s="13" t="e">
        <f t="shared" ca="1" si="61"/>
        <v>#N/A</v>
      </c>
      <c r="AB107" s="13" t="e">
        <f t="shared" ca="1" si="61"/>
        <v>#N/A</v>
      </c>
      <c r="AC107" s="13" t="e">
        <f t="shared" ca="1" si="61"/>
        <v>#N/A</v>
      </c>
      <c r="AD107" s="13" t="e">
        <f t="shared" ca="1" si="61"/>
        <v>#N/A</v>
      </c>
      <c r="AE107" s="13" t="e">
        <f t="shared" ca="1" si="61"/>
        <v>#N/A</v>
      </c>
      <c r="AF107" s="13" t="e">
        <f t="shared" ca="1" si="61"/>
        <v>#N/A</v>
      </c>
      <c r="AG107" s="13" t="e">
        <f t="shared" ca="1" si="61"/>
        <v>#N/A</v>
      </c>
      <c r="AH107" s="13" t="e">
        <f t="shared" ca="1" si="61"/>
        <v>#N/A</v>
      </c>
      <c r="AI107" s="13" t="e">
        <f t="shared" ca="1" si="61"/>
        <v>#N/A</v>
      </c>
      <c r="AJ107" s="13" t="e">
        <f t="shared" ca="1" si="61"/>
        <v>#N/A</v>
      </c>
      <c r="AK107" s="13" t="e">
        <f t="shared" ca="1" si="61"/>
        <v>#N/A</v>
      </c>
      <c r="AL107" s="13" t="e">
        <f t="shared" ca="1" si="61"/>
        <v>#N/A</v>
      </c>
      <c r="AM107" s="13" t="e">
        <f t="shared" ca="1" si="61"/>
        <v>#N/A</v>
      </c>
      <c r="AN107" s="13" t="e">
        <f t="shared" ca="1" si="61"/>
        <v>#N/A</v>
      </c>
      <c r="AO107" s="13" t="e">
        <f t="shared" ca="1" si="61"/>
        <v>#N/A</v>
      </c>
      <c r="AP107" s="13" t="e">
        <f t="shared" ca="1" si="61"/>
        <v>#N/A</v>
      </c>
      <c r="AQ107" s="13" t="e">
        <f t="shared" ca="1" si="61"/>
        <v>#N/A</v>
      </c>
      <c r="AR107" s="13" t="e">
        <f t="shared" ca="1" si="61"/>
        <v>#N/A</v>
      </c>
      <c r="AS107" s="13" t="e">
        <f t="shared" ca="1" si="61"/>
        <v>#N/A</v>
      </c>
      <c r="AT107" s="13" t="e">
        <f t="shared" ca="1" si="61"/>
        <v>#N/A</v>
      </c>
      <c r="AU107" s="13" t="e">
        <f t="shared" ca="1" si="61"/>
        <v>#N/A</v>
      </c>
      <c r="AV107" s="13" t="e">
        <f t="shared" ca="1" si="61"/>
        <v>#N/A</v>
      </c>
      <c r="AW107" s="13" t="e">
        <f t="shared" ca="1" si="61"/>
        <v>#N/A</v>
      </c>
      <c r="AX107" s="13" t="e">
        <f t="shared" ca="1" si="61"/>
        <v>#N/A</v>
      </c>
      <c r="AY107" s="13" t="e">
        <f t="shared" ca="1" si="61"/>
        <v>#N/A</v>
      </c>
      <c r="AZ107" s="13" t="e">
        <f t="shared" ca="1" si="61"/>
        <v>#N/A</v>
      </c>
      <c r="BA107" s="13" t="e">
        <f t="shared" ca="1" si="61"/>
        <v>#N/A</v>
      </c>
      <c r="BB107" s="13" t="e">
        <f t="shared" ca="1" si="61"/>
        <v>#N/A</v>
      </c>
      <c r="BC107" s="13" t="e">
        <f t="shared" ca="1" si="61"/>
        <v>#N/A</v>
      </c>
      <c r="BD107" s="13" t="e">
        <f t="shared" ca="1" si="61"/>
        <v>#N/A</v>
      </c>
      <c r="BE107" s="13" t="e">
        <f t="shared" ca="1" si="61"/>
        <v>#N/A</v>
      </c>
      <c r="BF107" s="13" t="e">
        <f t="shared" ca="1" si="61"/>
        <v>#N/A</v>
      </c>
      <c r="BG107" s="13" t="e">
        <f t="shared" ca="1" si="61"/>
        <v>#N/A</v>
      </c>
      <c r="BH107" s="13" t="e">
        <f t="shared" ca="1" si="61"/>
        <v>#N/A</v>
      </c>
      <c r="BI107" s="13" t="e">
        <f t="shared" ca="1" si="61"/>
        <v>#N/A</v>
      </c>
      <c r="BJ107" s="13" t="e">
        <f t="shared" ca="1" si="61"/>
        <v>#N/A</v>
      </c>
      <c r="BK107" s="13" t="e">
        <f t="shared" ca="1" si="61"/>
        <v>#N/A</v>
      </c>
      <c r="BL107" s="13" t="e">
        <f t="shared" ca="1" si="61"/>
        <v>#N/A</v>
      </c>
      <c r="BM107" s="13" t="e">
        <f t="shared" ca="1" si="61"/>
        <v>#N/A</v>
      </c>
      <c r="BN107" s="13" t="e">
        <f t="shared" ca="1" si="61"/>
        <v>#N/A</v>
      </c>
      <c r="BO107" s="13" t="e">
        <f t="shared" ca="1" si="61"/>
        <v>#N/A</v>
      </c>
      <c r="BP107" s="13" t="e">
        <f t="shared" ca="1" si="61"/>
        <v>#N/A</v>
      </c>
      <c r="BQ107" s="13" t="e">
        <f t="shared" ref="BQ107:BV107" ca="1" si="62">BQ44/$D107*100000</f>
        <v>#N/A</v>
      </c>
      <c r="BR107" s="13" t="e">
        <f t="shared" ca="1" si="62"/>
        <v>#N/A</v>
      </c>
      <c r="BS107" s="13" t="e">
        <f t="shared" ca="1" si="62"/>
        <v>#N/A</v>
      </c>
      <c r="BT107" s="13" t="e">
        <f t="shared" ca="1" si="62"/>
        <v>#N/A</v>
      </c>
      <c r="BU107" s="13" t="e">
        <f t="shared" ca="1" si="62"/>
        <v>#N/A</v>
      </c>
      <c r="BV107" s="13" t="e">
        <f t="shared" ca="1" si="62"/>
        <v>#N/A</v>
      </c>
      <c r="BW107" s="13" t="e">
        <f t="shared" ref="BW107:CR107" ca="1" si="63">BW44/$D107*100000</f>
        <v>#N/A</v>
      </c>
      <c r="BX107" s="13" t="e">
        <f t="shared" ca="1" si="63"/>
        <v>#N/A</v>
      </c>
      <c r="BY107" s="13" t="e">
        <f t="shared" ca="1" si="63"/>
        <v>#N/A</v>
      </c>
      <c r="BZ107" s="13" t="e">
        <f t="shared" ca="1" si="63"/>
        <v>#N/A</v>
      </c>
      <c r="CA107" s="13" t="e">
        <f t="shared" ca="1" si="63"/>
        <v>#N/A</v>
      </c>
      <c r="CB107" s="13" t="e">
        <f t="shared" ca="1" si="63"/>
        <v>#N/A</v>
      </c>
      <c r="CC107" s="13" t="e">
        <f t="shared" ca="1" si="63"/>
        <v>#N/A</v>
      </c>
      <c r="CD107" s="13" t="e">
        <f t="shared" ca="1" si="63"/>
        <v>#N/A</v>
      </c>
      <c r="CE107" s="13" t="e">
        <f t="shared" ca="1" si="63"/>
        <v>#N/A</v>
      </c>
      <c r="CF107" s="13" t="e">
        <f t="shared" ca="1" si="63"/>
        <v>#N/A</v>
      </c>
      <c r="CG107" s="13" t="e">
        <f t="shared" ca="1" si="63"/>
        <v>#N/A</v>
      </c>
      <c r="CH107" s="13" t="e">
        <f t="shared" ca="1" si="63"/>
        <v>#N/A</v>
      </c>
      <c r="CI107" s="13" t="e">
        <f t="shared" ca="1" si="63"/>
        <v>#N/A</v>
      </c>
      <c r="CJ107" s="13" t="e">
        <f t="shared" ca="1" si="63"/>
        <v>#N/A</v>
      </c>
      <c r="CK107" s="13" t="e">
        <f t="shared" ca="1" si="63"/>
        <v>#N/A</v>
      </c>
      <c r="CL107" s="13" t="e">
        <f t="shared" ca="1" si="63"/>
        <v>#N/A</v>
      </c>
      <c r="CM107" s="13" t="e">
        <f t="shared" ca="1" si="63"/>
        <v>#N/A</v>
      </c>
      <c r="CN107" s="13" t="e">
        <f t="shared" ca="1" si="63"/>
        <v>#N/A</v>
      </c>
      <c r="CO107" s="13" t="e">
        <f t="shared" ca="1" si="63"/>
        <v>#N/A</v>
      </c>
      <c r="CP107" s="13" t="e">
        <f t="shared" ca="1" si="63"/>
        <v>#N/A</v>
      </c>
      <c r="CQ107" s="13" t="e">
        <f t="shared" ca="1" si="63"/>
        <v>#N/A</v>
      </c>
      <c r="CR107" s="13" t="e">
        <f t="shared" ca="1" si="63"/>
        <v>#N/A</v>
      </c>
    </row>
    <row r="108" spans="1:96" x14ac:dyDescent="0.25">
      <c r="A108" t="e">
        <f t="shared" ref="A108:A132" ca="1" si="64">RIGHT(C108,LEN(C108)-LEN(C$43)-1)</f>
        <v>#VALUE!</v>
      </c>
      <c r="B108">
        <f t="shared" ref="B108:B162" si="65">B107+1</f>
        <v>3</v>
      </c>
      <c r="C108" t="str">
        <f t="shared" ca="1" si="57"/>
        <v>US</v>
      </c>
      <c r="D108" s="1">
        <f t="shared" ca="1" si="57"/>
        <v>331002651</v>
      </c>
      <c r="E108" s="13">
        <f t="shared" ref="E108:BP108" ca="1" si="66">E45/$D108*100000</f>
        <v>1.1782382975536954E-2</v>
      </c>
      <c r="F108" s="13">
        <f t="shared" ca="1" si="66"/>
        <v>1.5407731583394479E-2</v>
      </c>
      <c r="G108" s="13">
        <f t="shared" ca="1" si="66"/>
        <v>1.6314068735358862E-2</v>
      </c>
      <c r="H108" s="13">
        <f t="shared" ca="1" si="66"/>
        <v>1.722040588732324E-2</v>
      </c>
      <c r="I108" s="13">
        <f t="shared" ca="1" si="66"/>
        <v>1.752251827131137E-2</v>
      </c>
      <c r="J108" s="13">
        <f t="shared" ca="1" si="66"/>
        <v>1.8126743039287622E-2</v>
      </c>
      <c r="K108" s="13">
        <f t="shared" ca="1" si="66"/>
        <v>2.0543642111192639E-2</v>
      </c>
      <c r="L108" s="13">
        <f t="shared" ca="1" si="66"/>
        <v>2.23563164151214E-2</v>
      </c>
      <c r="M108" s="13">
        <f t="shared" ca="1" si="66"/>
        <v>2.9607013630836451E-2</v>
      </c>
      <c r="N108" s="13">
        <f t="shared" ca="1" si="66"/>
        <v>3.5649261310598993E-2</v>
      </c>
      <c r="O108" s="13">
        <f t="shared" ca="1" si="66"/>
        <v>4.5014745214230927E-2</v>
      </c>
      <c r="P108" s="13">
        <f t="shared" ca="1" si="66"/>
        <v>6.5558387325423559E-2</v>
      </c>
      <c r="Q108" s="13">
        <f t="shared" ca="1" si="66"/>
        <v>7.9153444604889281E-2</v>
      </c>
      <c r="R108" s="13">
        <f t="shared" ca="1" si="66"/>
        <v>0.12144917836322706</v>
      </c>
      <c r="S108" s="13">
        <f t="shared" ca="1" si="66"/>
        <v>0.1564942149058498</v>
      </c>
      <c r="T108" s="13">
        <f t="shared" ca="1" si="66"/>
        <v>0.17613151986507805</v>
      </c>
      <c r="U108" s="13">
        <f t="shared" ca="1" si="66"/>
        <v>0.28972577624461382</v>
      </c>
      <c r="V108" s="13">
        <f t="shared" ca="1" si="66"/>
        <v>0.38700596388879072</v>
      </c>
      <c r="W108" s="13">
        <f t="shared" ca="1" si="66"/>
        <v>0.50241289457225524</v>
      </c>
      <c r="X108" s="13">
        <f t="shared" ca="1" si="66"/>
        <v>0.65830288471012877</v>
      </c>
      <c r="Y108" s="13">
        <f t="shared" ca="1" si="66"/>
        <v>0.82386047113562244</v>
      </c>
      <c r="Z108" s="13">
        <f t="shared" ca="1" si="66"/>
        <v>1.0570912315744565</v>
      </c>
      <c r="AA108" s="13">
        <f t="shared" ca="1" si="66"/>
        <v>1.3993845626330044</v>
      </c>
      <c r="AB108" s="13">
        <f t="shared" ca="1" si="66"/>
        <v>1.9398636175877635</v>
      </c>
      <c r="AC108" s="13">
        <f t="shared" ca="1" si="66"/>
        <v>2.3513406845795926</v>
      </c>
      <c r="AD108" s="13">
        <f t="shared" ca="1" si="66"/>
        <v>4.153138942684782</v>
      </c>
      <c r="AE108" s="13">
        <f t="shared" ca="1" si="66"/>
        <v>5.8226119766031719</v>
      </c>
      <c r="AF108" s="13">
        <f t="shared" ca="1" si="66"/>
        <v>7.7340770300960529</v>
      </c>
      <c r="AG108" s="13">
        <f t="shared" ca="1" si="66"/>
        <v>10.053091689588916</v>
      </c>
      <c r="AH108" s="13">
        <f t="shared" ca="1" si="66"/>
        <v>13.245513251191454</v>
      </c>
      <c r="AI108" s="13">
        <f t="shared" ca="1" si="66"/>
        <v>16.234311065985995</v>
      </c>
      <c r="AJ108" s="13">
        <f t="shared" ca="1" si="66"/>
        <v>19.87234839397102</v>
      </c>
      <c r="AK108" s="13">
        <f t="shared" ca="1" si="66"/>
        <v>25.327893824028621</v>
      </c>
      <c r="AL108" s="13">
        <f t="shared" ca="1" si="66"/>
        <v>30.711838619081028</v>
      </c>
      <c r="AM108" s="13">
        <f t="shared" ca="1" si="66"/>
        <v>36.696080721117852</v>
      </c>
      <c r="AN108" s="13">
        <f t="shared" ca="1" si="66"/>
        <v>42.570353915382988</v>
      </c>
      <c r="AO108" s="13">
        <f t="shared" ca="1" si="66"/>
        <v>48.89114921318258</v>
      </c>
      <c r="AP108" s="13">
        <f t="shared" ca="1" si="66"/>
        <v>56.849091519813832</v>
      </c>
      <c r="AQ108" s="13">
        <f t="shared" ca="1" si="66"/>
        <v>64.462323596314633</v>
      </c>
      <c r="AR108" s="13">
        <f t="shared" ca="1" si="66"/>
        <v>73.643518945713822</v>
      </c>
      <c r="AS108" s="13">
        <f t="shared" ca="1" si="66"/>
        <v>83.257943453751977</v>
      </c>
      <c r="AT108" s="13">
        <f t="shared" ca="1" si="66"/>
        <v>93.308316131885007</v>
      </c>
      <c r="AU108" s="13">
        <f t="shared" ca="1" si="66"/>
        <v>101.83362549564595</v>
      </c>
      <c r="AV108" s="13">
        <f t="shared" ca="1" si="66"/>
        <v>110.77464149977457</v>
      </c>
      <c r="AW108" s="13">
        <f t="shared" ca="1" si="66"/>
        <v>119.70387512092765</v>
      </c>
      <c r="AX108" s="13">
        <f t="shared" ca="1" si="66"/>
        <v>129.62192257487388</v>
      </c>
      <c r="AY108" s="13">
        <f t="shared" ca="1" si="66"/>
        <v>139.40583213032937</v>
      </c>
      <c r="AZ108" s="13">
        <f t="shared" ca="1" si="66"/>
        <v>150.00937258354466</v>
      </c>
      <c r="BA108" s="13">
        <f t="shared" ca="1" si="66"/>
        <v>159.0307504818141</v>
      </c>
      <c r="BB108" s="13">
        <f t="shared" ca="1" si="66"/>
        <v>167.76693428959877</v>
      </c>
      <c r="BC108" s="13">
        <f t="shared" ca="1" si="66"/>
        <v>175.41219027880234</v>
      </c>
      <c r="BD108" s="13">
        <f t="shared" ca="1" si="66"/>
        <v>183.58463237806515</v>
      </c>
      <c r="BE108" s="13">
        <f t="shared" ca="1" si="66"/>
        <v>192.24921555084464</v>
      </c>
      <c r="BF108" s="13">
        <f t="shared" ca="1" si="66"/>
        <v>201.7509521396552</v>
      </c>
      <c r="BG108" s="13">
        <f t="shared" ca="1" si="66"/>
        <v>211.38984775079641</v>
      </c>
      <c r="BH108" s="13" t="e">
        <f t="shared" ca="1" si="66"/>
        <v>#N/A</v>
      </c>
      <c r="BI108" s="13" t="e">
        <f t="shared" ca="1" si="66"/>
        <v>#N/A</v>
      </c>
      <c r="BJ108" s="13" t="e">
        <f t="shared" ca="1" si="66"/>
        <v>#N/A</v>
      </c>
      <c r="BK108" s="13" t="e">
        <f t="shared" ca="1" si="66"/>
        <v>#N/A</v>
      </c>
      <c r="BL108" s="13" t="e">
        <f t="shared" ca="1" si="66"/>
        <v>#N/A</v>
      </c>
      <c r="BM108" s="13" t="e">
        <f t="shared" ca="1" si="66"/>
        <v>#N/A</v>
      </c>
      <c r="BN108" s="13" t="e">
        <f t="shared" ca="1" si="66"/>
        <v>#N/A</v>
      </c>
      <c r="BO108" s="13" t="e">
        <f t="shared" ca="1" si="66"/>
        <v>#N/A</v>
      </c>
      <c r="BP108" s="13" t="e">
        <f t="shared" ca="1" si="66"/>
        <v>#N/A</v>
      </c>
      <c r="BQ108" s="13" t="e">
        <f t="shared" ref="BQ108:BV108" ca="1" si="67">BQ45/$D108*100000</f>
        <v>#N/A</v>
      </c>
      <c r="BR108" s="13" t="e">
        <f t="shared" ca="1" si="67"/>
        <v>#N/A</v>
      </c>
      <c r="BS108" s="13" t="e">
        <f t="shared" ca="1" si="67"/>
        <v>#N/A</v>
      </c>
      <c r="BT108" s="13" t="e">
        <f t="shared" ca="1" si="67"/>
        <v>#N/A</v>
      </c>
      <c r="BU108" s="13" t="e">
        <f t="shared" ca="1" si="67"/>
        <v>#N/A</v>
      </c>
      <c r="BV108" s="13" t="e">
        <f t="shared" ca="1" si="67"/>
        <v>#N/A</v>
      </c>
      <c r="BW108" s="13" t="e">
        <f t="shared" ref="BW108:CR108" ca="1" si="68">BW45/$D108*100000</f>
        <v>#N/A</v>
      </c>
      <c r="BX108" s="13" t="e">
        <f t="shared" ca="1" si="68"/>
        <v>#N/A</v>
      </c>
      <c r="BY108" s="13" t="e">
        <f t="shared" ca="1" si="68"/>
        <v>#N/A</v>
      </c>
      <c r="BZ108" s="13" t="e">
        <f t="shared" ca="1" si="68"/>
        <v>#N/A</v>
      </c>
      <c r="CA108" s="13" t="e">
        <f t="shared" ca="1" si="68"/>
        <v>#N/A</v>
      </c>
      <c r="CB108" s="13" t="e">
        <f t="shared" ca="1" si="68"/>
        <v>#N/A</v>
      </c>
      <c r="CC108" s="13" t="e">
        <f t="shared" ca="1" si="68"/>
        <v>#N/A</v>
      </c>
      <c r="CD108" s="13" t="e">
        <f t="shared" ca="1" si="68"/>
        <v>#N/A</v>
      </c>
      <c r="CE108" s="13" t="e">
        <f t="shared" ca="1" si="68"/>
        <v>#N/A</v>
      </c>
      <c r="CF108" s="13" t="e">
        <f t="shared" ca="1" si="68"/>
        <v>#N/A</v>
      </c>
      <c r="CG108" s="13" t="e">
        <f t="shared" ca="1" si="68"/>
        <v>#N/A</v>
      </c>
      <c r="CH108" s="13" t="e">
        <f t="shared" ca="1" si="68"/>
        <v>#N/A</v>
      </c>
      <c r="CI108" s="13" t="e">
        <f t="shared" ca="1" si="68"/>
        <v>#N/A</v>
      </c>
      <c r="CJ108" s="13" t="e">
        <f t="shared" ca="1" si="68"/>
        <v>#N/A</v>
      </c>
      <c r="CK108" s="13" t="e">
        <f t="shared" ca="1" si="68"/>
        <v>#N/A</v>
      </c>
      <c r="CL108" s="13" t="e">
        <f t="shared" ca="1" si="68"/>
        <v>#N/A</v>
      </c>
      <c r="CM108" s="13" t="e">
        <f t="shared" ca="1" si="68"/>
        <v>#N/A</v>
      </c>
      <c r="CN108" s="13" t="e">
        <f t="shared" ca="1" si="68"/>
        <v>#N/A</v>
      </c>
      <c r="CO108" s="13" t="e">
        <f t="shared" ca="1" si="68"/>
        <v>#N/A</v>
      </c>
      <c r="CP108" s="13" t="e">
        <f t="shared" ca="1" si="68"/>
        <v>#N/A</v>
      </c>
      <c r="CQ108" s="13" t="e">
        <f t="shared" ca="1" si="68"/>
        <v>#N/A</v>
      </c>
      <c r="CR108" s="13" t="e">
        <f t="shared" ca="1" si="68"/>
        <v>#N/A</v>
      </c>
    </row>
    <row r="109" spans="1:96" x14ac:dyDescent="0.25">
      <c r="A109" t="e">
        <f t="shared" ca="1" si="64"/>
        <v>#VALUE!</v>
      </c>
      <c r="B109">
        <f t="shared" si="65"/>
        <v>4</v>
      </c>
      <c r="C109" t="str">
        <f t="shared" ca="1" si="57"/>
        <v>US Alabama</v>
      </c>
      <c r="D109" s="1">
        <f t="shared" ca="1" si="57"/>
        <v>4903185</v>
      </c>
      <c r="E109" s="13">
        <f t="shared" ref="E109:BP109" ca="1" si="69">E46/$D109*100000</f>
        <v>0.73421663673714122</v>
      </c>
      <c r="F109" s="13">
        <f t="shared" ca="1" si="69"/>
        <v>0.93816570249745823</v>
      </c>
      <c r="G109" s="13">
        <f t="shared" ca="1" si="69"/>
        <v>1.3868536471701556</v>
      </c>
      <c r="H109" s="13">
        <f t="shared" ca="1" si="69"/>
        <v>1.651987432658568</v>
      </c>
      <c r="I109" s="13">
        <f t="shared" ca="1" si="69"/>
        <v>2.528968415427931</v>
      </c>
      <c r="J109" s="13">
        <f t="shared" ca="1" si="69"/>
        <v>2.8144971074923748</v>
      </c>
      <c r="K109" s="13">
        <f t="shared" ca="1" si="69"/>
        <v>3.4059493981972944</v>
      </c>
      <c r="L109" s="13">
        <f t="shared" ca="1" si="69"/>
        <v>4.3849049138468157</v>
      </c>
      <c r="M109" s="13">
        <f t="shared" ca="1" si="69"/>
        <v>5.7717585610169717</v>
      </c>
      <c r="N109" s="13">
        <f t="shared" ca="1" si="69"/>
        <v>10.319822727472042</v>
      </c>
      <c r="O109" s="13">
        <f t="shared" ca="1" si="69"/>
        <v>11.971810160130609</v>
      </c>
      <c r="P109" s="13">
        <f t="shared" ca="1" si="69"/>
        <v>14.194854976918066</v>
      </c>
      <c r="Q109" s="13">
        <f t="shared" ca="1" si="69"/>
        <v>16.438294700281553</v>
      </c>
      <c r="R109" s="13">
        <f t="shared" ca="1" si="69"/>
        <v>17.519224748811233</v>
      </c>
      <c r="S109" s="13">
        <f t="shared" ca="1" si="69"/>
        <v>20.007403351087103</v>
      </c>
      <c r="T109" s="13">
        <f t="shared" ca="1" si="69"/>
        <v>21.965314382386143</v>
      </c>
      <c r="U109" s="13">
        <f t="shared" ca="1" si="69"/>
        <v>25.146919808247088</v>
      </c>
      <c r="V109" s="13">
        <f t="shared" ca="1" si="69"/>
        <v>29.205506216877396</v>
      </c>
      <c r="W109" s="13">
        <f t="shared" ca="1" si="69"/>
        <v>32.223952390130094</v>
      </c>
      <c r="X109" s="13">
        <f t="shared" ca="1" si="69"/>
        <v>36.629252210552934</v>
      </c>
      <c r="Y109" s="13">
        <f t="shared" ca="1" si="69"/>
        <v>40.137176141630391</v>
      </c>
      <c r="Z109" s="13">
        <f t="shared" ca="1" si="69"/>
        <v>43.216807034611179</v>
      </c>
      <c r="AA109" s="13">
        <f t="shared" ca="1" si="69"/>
        <v>48.315533678619104</v>
      </c>
      <c r="AB109" s="13">
        <f t="shared" ca="1" si="69"/>
        <v>56.473496309031781</v>
      </c>
      <c r="AC109" s="13">
        <f t="shared" ca="1" si="69"/>
        <v>60.532082717662092</v>
      </c>
      <c r="AD109" s="13">
        <f t="shared" ca="1" si="69"/>
        <v>65.080146884117156</v>
      </c>
      <c r="AE109" s="13">
        <f t="shared" ca="1" si="69"/>
        <v>71.892045680511742</v>
      </c>
      <c r="AF109" s="13">
        <f t="shared" ca="1" si="69"/>
        <v>76.154581154902374</v>
      </c>
      <c r="AG109" s="13">
        <f t="shared" ca="1" si="69"/>
        <v>79.050657888698879</v>
      </c>
      <c r="AH109" s="13">
        <f t="shared" ca="1" si="69"/>
        <v>83.884250747218388</v>
      </c>
      <c r="AI109" s="13">
        <f t="shared" ca="1" si="69"/>
        <v>88.615869072857748</v>
      </c>
      <c r="AJ109" s="13">
        <f t="shared" ca="1" si="69"/>
        <v>92.388926789423607</v>
      </c>
      <c r="AK109" s="13" t="e">
        <f t="shared" ca="1" si="69"/>
        <v>#N/A</v>
      </c>
      <c r="AL109" s="13" t="e">
        <f t="shared" ca="1" si="69"/>
        <v>#N/A</v>
      </c>
      <c r="AM109" s="13" t="e">
        <f t="shared" ca="1" si="69"/>
        <v>#N/A</v>
      </c>
      <c r="AN109" s="13" t="e">
        <f t="shared" ca="1" si="69"/>
        <v>#N/A</v>
      </c>
      <c r="AO109" s="13" t="e">
        <f t="shared" ca="1" si="69"/>
        <v>#N/A</v>
      </c>
      <c r="AP109" s="13" t="e">
        <f t="shared" ca="1" si="69"/>
        <v>#N/A</v>
      </c>
      <c r="AQ109" s="13" t="e">
        <f t="shared" ca="1" si="69"/>
        <v>#N/A</v>
      </c>
      <c r="AR109" s="13" t="e">
        <f t="shared" ca="1" si="69"/>
        <v>#N/A</v>
      </c>
      <c r="AS109" s="13" t="e">
        <f t="shared" ca="1" si="69"/>
        <v>#N/A</v>
      </c>
      <c r="AT109" s="13" t="e">
        <f t="shared" ca="1" si="69"/>
        <v>#N/A</v>
      </c>
      <c r="AU109" s="13" t="e">
        <f t="shared" ca="1" si="69"/>
        <v>#N/A</v>
      </c>
      <c r="AV109" s="13" t="e">
        <f t="shared" ca="1" si="69"/>
        <v>#N/A</v>
      </c>
      <c r="AW109" s="13" t="e">
        <f t="shared" ca="1" si="69"/>
        <v>#N/A</v>
      </c>
      <c r="AX109" s="13" t="e">
        <f t="shared" ca="1" si="69"/>
        <v>#N/A</v>
      </c>
      <c r="AY109" s="13" t="e">
        <f t="shared" ca="1" si="69"/>
        <v>#N/A</v>
      </c>
      <c r="AZ109" s="13" t="e">
        <f t="shared" ca="1" si="69"/>
        <v>#N/A</v>
      </c>
      <c r="BA109" s="13" t="e">
        <f t="shared" ca="1" si="69"/>
        <v>#N/A</v>
      </c>
      <c r="BB109" s="13" t="e">
        <f t="shared" ca="1" si="69"/>
        <v>#N/A</v>
      </c>
      <c r="BC109" s="13" t="e">
        <f t="shared" ca="1" si="69"/>
        <v>#N/A</v>
      </c>
      <c r="BD109" s="13" t="e">
        <f t="shared" ca="1" si="69"/>
        <v>#N/A</v>
      </c>
      <c r="BE109" s="13" t="e">
        <f t="shared" ca="1" si="69"/>
        <v>#N/A</v>
      </c>
      <c r="BF109" s="13" t="e">
        <f t="shared" ca="1" si="69"/>
        <v>#N/A</v>
      </c>
      <c r="BG109" s="13" t="e">
        <f t="shared" ca="1" si="69"/>
        <v>#N/A</v>
      </c>
      <c r="BH109" s="13" t="e">
        <f t="shared" ca="1" si="69"/>
        <v>#N/A</v>
      </c>
      <c r="BI109" s="13" t="e">
        <f t="shared" ca="1" si="69"/>
        <v>#N/A</v>
      </c>
      <c r="BJ109" s="13" t="e">
        <f t="shared" ca="1" si="69"/>
        <v>#N/A</v>
      </c>
      <c r="BK109" s="13" t="e">
        <f t="shared" ca="1" si="69"/>
        <v>#N/A</v>
      </c>
      <c r="BL109" s="13" t="e">
        <f t="shared" ca="1" si="69"/>
        <v>#N/A</v>
      </c>
      <c r="BM109" s="13" t="e">
        <f t="shared" ca="1" si="69"/>
        <v>#N/A</v>
      </c>
      <c r="BN109" s="13" t="e">
        <f t="shared" ca="1" si="69"/>
        <v>#N/A</v>
      </c>
      <c r="BO109" s="13" t="e">
        <f t="shared" ca="1" si="69"/>
        <v>#N/A</v>
      </c>
      <c r="BP109" s="13" t="e">
        <f t="shared" ca="1" si="69"/>
        <v>#N/A</v>
      </c>
      <c r="BQ109" s="13" t="e">
        <f t="shared" ref="BQ109:BV109" ca="1" si="70">BQ46/$D109*100000</f>
        <v>#N/A</v>
      </c>
      <c r="BR109" s="13" t="e">
        <f t="shared" ca="1" si="70"/>
        <v>#N/A</v>
      </c>
      <c r="BS109" s="13" t="e">
        <f t="shared" ca="1" si="70"/>
        <v>#N/A</v>
      </c>
      <c r="BT109" s="13" t="e">
        <f t="shared" ca="1" si="70"/>
        <v>#N/A</v>
      </c>
      <c r="BU109" s="13" t="e">
        <f t="shared" ca="1" si="70"/>
        <v>#N/A</v>
      </c>
      <c r="BV109" s="13" t="e">
        <f t="shared" ca="1" si="70"/>
        <v>#N/A</v>
      </c>
      <c r="BW109" s="13" t="e">
        <f t="shared" ref="BW109:CR109" ca="1" si="71">BW46/$D109*100000</f>
        <v>#N/A</v>
      </c>
      <c r="BX109" s="13" t="e">
        <f t="shared" ca="1" si="71"/>
        <v>#N/A</v>
      </c>
      <c r="BY109" s="13" t="e">
        <f t="shared" ca="1" si="71"/>
        <v>#N/A</v>
      </c>
      <c r="BZ109" s="13" t="e">
        <f t="shared" ca="1" si="71"/>
        <v>#N/A</v>
      </c>
      <c r="CA109" s="13" t="e">
        <f t="shared" ca="1" si="71"/>
        <v>#N/A</v>
      </c>
      <c r="CB109" s="13" t="e">
        <f t="shared" ca="1" si="71"/>
        <v>#N/A</v>
      </c>
      <c r="CC109" s="13" t="e">
        <f t="shared" ca="1" si="71"/>
        <v>#N/A</v>
      </c>
      <c r="CD109" s="13" t="e">
        <f t="shared" ca="1" si="71"/>
        <v>#N/A</v>
      </c>
      <c r="CE109" s="13" t="e">
        <f t="shared" ca="1" si="71"/>
        <v>#N/A</v>
      </c>
      <c r="CF109" s="13" t="e">
        <f t="shared" ca="1" si="71"/>
        <v>#N/A</v>
      </c>
      <c r="CG109" s="13" t="e">
        <f t="shared" ca="1" si="71"/>
        <v>#N/A</v>
      </c>
      <c r="CH109" s="13" t="e">
        <f t="shared" ca="1" si="71"/>
        <v>#N/A</v>
      </c>
      <c r="CI109" s="13" t="e">
        <f t="shared" ca="1" si="71"/>
        <v>#N/A</v>
      </c>
      <c r="CJ109" s="13" t="e">
        <f t="shared" ca="1" si="71"/>
        <v>#N/A</v>
      </c>
      <c r="CK109" s="13" t="e">
        <f t="shared" ca="1" si="71"/>
        <v>#N/A</v>
      </c>
      <c r="CL109" s="13" t="e">
        <f t="shared" ca="1" si="71"/>
        <v>#N/A</v>
      </c>
      <c r="CM109" s="13" t="e">
        <f t="shared" ca="1" si="71"/>
        <v>#N/A</v>
      </c>
      <c r="CN109" s="13" t="e">
        <f t="shared" ca="1" si="71"/>
        <v>#N/A</v>
      </c>
      <c r="CO109" s="13" t="e">
        <f t="shared" ca="1" si="71"/>
        <v>#N/A</v>
      </c>
      <c r="CP109" s="13" t="e">
        <f t="shared" ca="1" si="71"/>
        <v>#N/A</v>
      </c>
      <c r="CQ109" s="13" t="e">
        <f t="shared" ca="1" si="71"/>
        <v>#N/A</v>
      </c>
      <c r="CR109" s="13" t="e">
        <f t="shared" ca="1" si="71"/>
        <v>#N/A</v>
      </c>
    </row>
    <row r="110" spans="1:96" x14ac:dyDescent="0.25">
      <c r="A110" t="e">
        <f t="shared" ca="1" si="64"/>
        <v>#VALUE!</v>
      </c>
      <c r="B110">
        <f t="shared" si="65"/>
        <v>5</v>
      </c>
      <c r="C110" t="str">
        <f t="shared" ca="1" si="57"/>
        <v>US Alaska</v>
      </c>
      <c r="D110" s="1">
        <f t="shared" ca="1" si="57"/>
        <v>731545</v>
      </c>
      <c r="E110" s="13">
        <f t="shared" ref="E110:BP110" ca="1" si="72">E47/$D110*100000</f>
        <v>4.9210916621670568</v>
      </c>
      <c r="F110" s="13">
        <f t="shared" ca="1" si="72"/>
        <v>5.7412736058615668</v>
      </c>
      <c r="G110" s="13">
        <f t="shared" ca="1" si="72"/>
        <v>8.0651224463293438</v>
      </c>
      <c r="H110" s="13">
        <f t="shared" ca="1" si="72"/>
        <v>9.4320923524868601</v>
      </c>
      <c r="I110" s="13">
        <f t="shared" ca="1" si="72"/>
        <v>11.619244202338885</v>
      </c>
      <c r="J110" s="13">
        <f t="shared" ca="1" si="72"/>
        <v>13.943093042806664</v>
      </c>
      <c r="K110" s="13">
        <f t="shared" ca="1" si="72"/>
        <v>15.583456930195682</v>
      </c>
      <c r="L110" s="13">
        <f t="shared" ca="1" si="72"/>
        <v>16.266941883274438</v>
      </c>
      <c r="M110" s="13">
        <f t="shared" ca="1" si="72"/>
        <v>18.180699751894963</v>
      </c>
      <c r="N110" s="13">
        <f t="shared" ca="1" si="72"/>
        <v>19.547669658052477</v>
      </c>
      <c r="O110" s="13">
        <f t="shared" ca="1" si="72"/>
        <v>21.461427526672999</v>
      </c>
      <c r="P110" s="13">
        <f t="shared" ca="1" si="72"/>
        <v>23.375185395293524</v>
      </c>
      <c r="Q110" s="13">
        <f t="shared" ca="1" si="72"/>
        <v>25.288943263914046</v>
      </c>
      <c r="R110" s="13">
        <f t="shared" ca="1" si="72"/>
        <v>26.109125207608557</v>
      </c>
      <c r="S110" s="13">
        <f t="shared" ca="1" si="72"/>
        <v>29.116459001155089</v>
      </c>
      <c r="T110" s="13">
        <f t="shared" ca="1" si="72"/>
        <v>30.893519879159861</v>
      </c>
      <c r="U110" s="13">
        <f t="shared" ca="1" si="72"/>
        <v>32.123792794701622</v>
      </c>
      <c r="V110" s="13">
        <f t="shared" ca="1" si="72"/>
        <v>33.62745969147489</v>
      </c>
      <c r="W110" s="13">
        <f t="shared" ca="1" si="72"/>
        <v>35.131126588248158</v>
      </c>
      <c r="X110" s="13">
        <f t="shared" ca="1" si="72"/>
        <v>37.181581447484433</v>
      </c>
      <c r="Y110" s="13">
        <f t="shared" ca="1" si="72"/>
        <v>37.865066400563194</v>
      </c>
      <c r="Z110" s="13">
        <f t="shared" ca="1" si="72"/>
        <v>38.958642325489208</v>
      </c>
      <c r="AA110" s="13">
        <f t="shared" ca="1" si="72"/>
        <v>40.052218250415223</v>
      </c>
      <c r="AB110" s="13">
        <f t="shared" ca="1" si="72"/>
        <v>41.009097184725476</v>
      </c>
      <c r="AC110" s="13">
        <f t="shared" ca="1" si="72"/>
        <v>42.239370100267244</v>
      </c>
      <c r="AD110" s="13" t="e">
        <f t="shared" ca="1" si="72"/>
        <v>#N/A</v>
      </c>
      <c r="AE110" s="13" t="e">
        <f t="shared" ca="1" si="72"/>
        <v>#N/A</v>
      </c>
      <c r="AF110" s="13" t="e">
        <f t="shared" ca="1" si="72"/>
        <v>#N/A</v>
      </c>
      <c r="AG110" s="13" t="e">
        <f t="shared" ca="1" si="72"/>
        <v>#N/A</v>
      </c>
      <c r="AH110" s="13" t="e">
        <f t="shared" ca="1" si="72"/>
        <v>#N/A</v>
      </c>
      <c r="AI110" s="13" t="e">
        <f t="shared" ca="1" si="72"/>
        <v>#N/A</v>
      </c>
      <c r="AJ110" s="13" t="e">
        <f t="shared" ca="1" si="72"/>
        <v>#N/A</v>
      </c>
      <c r="AK110" s="13" t="e">
        <f t="shared" ca="1" si="72"/>
        <v>#N/A</v>
      </c>
      <c r="AL110" s="13" t="e">
        <f t="shared" ca="1" si="72"/>
        <v>#N/A</v>
      </c>
      <c r="AM110" s="13" t="e">
        <f t="shared" ca="1" si="72"/>
        <v>#N/A</v>
      </c>
      <c r="AN110" s="13" t="e">
        <f t="shared" ca="1" si="72"/>
        <v>#N/A</v>
      </c>
      <c r="AO110" s="13" t="e">
        <f t="shared" ca="1" si="72"/>
        <v>#N/A</v>
      </c>
      <c r="AP110" s="13" t="e">
        <f t="shared" ca="1" si="72"/>
        <v>#N/A</v>
      </c>
      <c r="AQ110" s="13" t="e">
        <f t="shared" ca="1" si="72"/>
        <v>#N/A</v>
      </c>
      <c r="AR110" s="13" t="e">
        <f t="shared" ca="1" si="72"/>
        <v>#N/A</v>
      </c>
      <c r="AS110" s="13" t="e">
        <f t="shared" ca="1" si="72"/>
        <v>#N/A</v>
      </c>
      <c r="AT110" s="13" t="e">
        <f t="shared" ca="1" si="72"/>
        <v>#N/A</v>
      </c>
      <c r="AU110" s="13" t="e">
        <f t="shared" ca="1" si="72"/>
        <v>#N/A</v>
      </c>
      <c r="AV110" s="13" t="e">
        <f t="shared" ca="1" si="72"/>
        <v>#N/A</v>
      </c>
      <c r="AW110" s="13" t="e">
        <f t="shared" ca="1" si="72"/>
        <v>#N/A</v>
      </c>
      <c r="AX110" s="13" t="e">
        <f t="shared" ca="1" si="72"/>
        <v>#N/A</v>
      </c>
      <c r="AY110" s="13" t="e">
        <f t="shared" ca="1" si="72"/>
        <v>#N/A</v>
      </c>
      <c r="AZ110" s="13" t="e">
        <f t="shared" ca="1" si="72"/>
        <v>#N/A</v>
      </c>
      <c r="BA110" s="13" t="e">
        <f t="shared" ca="1" si="72"/>
        <v>#N/A</v>
      </c>
      <c r="BB110" s="13" t="e">
        <f t="shared" ca="1" si="72"/>
        <v>#N/A</v>
      </c>
      <c r="BC110" s="13" t="e">
        <f t="shared" ca="1" si="72"/>
        <v>#N/A</v>
      </c>
      <c r="BD110" s="13" t="e">
        <f t="shared" ca="1" si="72"/>
        <v>#N/A</v>
      </c>
      <c r="BE110" s="13" t="e">
        <f t="shared" ca="1" si="72"/>
        <v>#N/A</v>
      </c>
      <c r="BF110" s="13" t="e">
        <f t="shared" ca="1" si="72"/>
        <v>#N/A</v>
      </c>
      <c r="BG110" s="13" t="e">
        <f t="shared" ca="1" si="72"/>
        <v>#N/A</v>
      </c>
      <c r="BH110" s="13" t="e">
        <f t="shared" ca="1" si="72"/>
        <v>#N/A</v>
      </c>
      <c r="BI110" s="13" t="e">
        <f t="shared" ca="1" si="72"/>
        <v>#N/A</v>
      </c>
      <c r="BJ110" s="13" t="e">
        <f t="shared" ca="1" si="72"/>
        <v>#N/A</v>
      </c>
      <c r="BK110" s="13" t="e">
        <f t="shared" ca="1" si="72"/>
        <v>#N/A</v>
      </c>
      <c r="BL110" s="13" t="e">
        <f t="shared" ca="1" si="72"/>
        <v>#N/A</v>
      </c>
      <c r="BM110" s="13" t="e">
        <f t="shared" ca="1" si="72"/>
        <v>#N/A</v>
      </c>
      <c r="BN110" s="13" t="e">
        <f t="shared" ca="1" si="72"/>
        <v>#N/A</v>
      </c>
      <c r="BO110" s="13" t="e">
        <f t="shared" ca="1" si="72"/>
        <v>#N/A</v>
      </c>
      <c r="BP110" s="13" t="e">
        <f t="shared" ca="1" si="72"/>
        <v>#N/A</v>
      </c>
      <c r="BQ110" s="13" t="e">
        <f t="shared" ref="BQ110:BV110" ca="1" si="73">BQ47/$D110*100000</f>
        <v>#N/A</v>
      </c>
      <c r="BR110" s="13" t="e">
        <f t="shared" ca="1" si="73"/>
        <v>#N/A</v>
      </c>
      <c r="BS110" s="13" t="e">
        <f t="shared" ca="1" si="73"/>
        <v>#N/A</v>
      </c>
      <c r="BT110" s="13" t="e">
        <f t="shared" ca="1" si="73"/>
        <v>#N/A</v>
      </c>
      <c r="BU110" s="13" t="e">
        <f t="shared" ca="1" si="73"/>
        <v>#N/A</v>
      </c>
      <c r="BV110" s="13" t="e">
        <f t="shared" ca="1" si="73"/>
        <v>#N/A</v>
      </c>
      <c r="BW110" s="13" t="e">
        <f t="shared" ref="BW110:CR110" ca="1" si="74">BW47/$D110*100000</f>
        <v>#N/A</v>
      </c>
      <c r="BX110" s="13" t="e">
        <f t="shared" ca="1" si="74"/>
        <v>#N/A</v>
      </c>
      <c r="BY110" s="13" t="e">
        <f t="shared" ca="1" si="74"/>
        <v>#N/A</v>
      </c>
      <c r="BZ110" s="13" t="e">
        <f t="shared" ca="1" si="74"/>
        <v>#N/A</v>
      </c>
      <c r="CA110" s="13" t="e">
        <f t="shared" ca="1" si="74"/>
        <v>#N/A</v>
      </c>
      <c r="CB110" s="13" t="e">
        <f t="shared" ca="1" si="74"/>
        <v>#N/A</v>
      </c>
      <c r="CC110" s="13" t="e">
        <f t="shared" ca="1" si="74"/>
        <v>#N/A</v>
      </c>
      <c r="CD110" s="13" t="e">
        <f t="shared" ca="1" si="74"/>
        <v>#N/A</v>
      </c>
      <c r="CE110" s="13" t="e">
        <f t="shared" ca="1" si="74"/>
        <v>#N/A</v>
      </c>
      <c r="CF110" s="13" t="e">
        <f t="shared" ca="1" si="74"/>
        <v>#N/A</v>
      </c>
      <c r="CG110" s="13" t="e">
        <f t="shared" ca="1" si="74"/>
        <v>#N/A</v>
      </c>
      <c r="CH110" s="13" t="e">
        <f t="shared" ca="1" si="74"/>
        <v>#N/A</v>
      </c>
      <c r="CI110" s="13" t="e">
        <f t="shared" ca="1" si="74"/>
        <v>#N/A</v>
      </c>
      <c r="CJ110" s="13" t="e">
        <f t="shared" ca="1" si="74"/>
        <v>#N/A</v>
      </c>
      <c r="CK110" s="13" t="e">
        <f t="shared" ca="1" si="74"/>
        <v>#N/A</v>
      </c>
      <c r="CL110" s="13" t="e">
        <f t="shared" ca="1" si="74"/>
        <v>#N/A</v>
      </c>
      <c r="CM110" s="13" t="e">
        <f t="shared" ca="1" si="74"/>
        <v>#N/A</v>
      </c>
      <c r="CN110" s="13" t="e">
        <f t="shared" ca="1" si="74"/>
        <v>#N/A</v>
      </c>
      <c r="CO110" s="13" t="e">
        <f t="shared" ca="1" si="74"/>
        <v>#N/A</v>
      </c>
      <c r="CP110" s="13" t="e">
        <f t="shared" ca="1" si="74"/>
        <v>#N/A</v>
      </c>
      <c r="CQ110" s="13" t="e">
        <f t="shared" ca="1" si="74"/>
        <v>#N/A</v>
      </c>
      <c r="CR110" s="13" t="e">
        <f t="shared" ca="1" si="74"/>
        <v>#N/A</v>
      </c>
    </row>
    <row r="111" spans="1:96" x14ac:dyDescent="0.25">
      <c r="A111" t="e">
        <f t="shared" ca="1" si="64"/>
        <v>#VALUE!</v>
      </c>
      <c r="B111">
        <f t="shared" si="65"/>
        <v>6</v>
      </c>
      <c r="C111" t="str">
        <f t="shared" ca="1" si="57"/>
        <v>US Arizona</v>
      </c>
      <c r="D111" s="1">
        <f t="shared" ca="1" si="57"/>
        <v>7278717</v>
      </c>
      <c r="E111" s="13">
        <f t="shared" ref="E111:BP111" ca="1" si="75">E48/$D111*100000</f>
        <v>0.60450213959410704</v>
      </c>
      <c r="F111" s="13">
        <f t="shared" ca="1" si="75"/>
        <v>0.89301452440038531</v>
      </c>
      <c r="G111" s="13">
        <f t="shared" ca="1" si="75"/>
        <v>1.4288232390406166</v>
      </c>
      <c r="H111" s="13">
        <f t="shared" ca="1" si="75"/>
        <v>2.0882801185978241</v>
      </c>
      <c r="I111" s="13">
        <f t="shared" ca="1" si="75"/>
        <v>3.6407515225554175</v>
      </c>
      <c r="J111" s="13">
        <f t="shared" ca="1" si="75"/>
        <v>4.9047105417067325</v>
      </c>
      <c r="K111" s="13">
        <f t="shared" ca="1" si="75"/>
        <v>6.1824082458488219</v>
      </c>
      <c r="L111" s="13">
        <f t="shared" ca="1" si="75"/>
        <v>7.9272212396772677</v>
      </c>
      <c r="M111" s="13">
        <f t="shared" ca="1" si="75"/>
        <v>10.111672153210518</v>
      </c>
      <c r="N111" s="13">
        <f t="shared" ca="1" si="75"/>
        <v>11.993871996946714</v>
      </c>
      <c r="O111" s="13">
        <f t="shared" ca="1" si="75"/>
        <v>12.625851506522373</v>
      </c>
      <c r="P111" s="13">
        <f t="shared" ca="1" si="75"/>
        <v>15.895658534326859</v>
      </c>
      <c r="Q111" s="13">
        <f t="shared" ca="1" si="75"/>
        <v>17.709164953109184</v>
      </c>
      <c r="R111" s="13">
        <f t="shared" ca="1" si="75"/>
        <v>19.412761891965303</v>
      </c>
      <c r="S111" s="13">
        <f t="shared" ca="1" si="75"/>
        <v>21.954418615258707</v>
      </c>
      <c r="T111" s="13">
        <f t="shared" ca="1" si="75"/>
        <v>24.303733748681257</v>
      </c>
      <c r="U111" s="13">
        <f t="shared" ca="1" si="75"/>
        <v>27.738404996375046</v>
      </c>
      <c r="V111" s="13">
        <f t="shared" ca="1" si="75"/>
        <v>31.173076244068834</v>
      </c>
      <c r="W111" s="13">
        <f t="shared" ca="1" si="75"/>
        <v>33.742210337343792</v>
      </c>
      <c r="X111" s="13">
        <f t="shared" ca="1" si="75"/>
        <v>35.377113851246037</v>
      </c>
      <c r="Y111" s="13">
        <f t="shared" ca="1" si="75"/>
        <v>37.451655284853089</v>
      </c>
      <c r="Z111" s="13">
        <f t="shared" ca="1" si="75"/>
        <v>41.463351302159431</v>
      </c>
      <c r="AA111" s="13">
        <f t="shared" ca="1" si="75"/>
        <v>42.7547876912923</v>
      </c>
      <c r="AB111" s="13">
        <f t="shared" ca="1" si="75"/>
        <v>46.615358173700123</v>
      </c>
      <c r="AC111" s="13">
        <f t="shared" ca="1" si="75"/>
        <v>48.621206182353291</v>
      </c>
      <c r="AD111" s="13">
        <f t="shared" ca="1" si="75"/>
        <v>50.860611835849639</v>
      </c>
      <c r="AE111" s="13">
        <f t="shared" ca="1" si="75"/>
        <v>52.289435074890257</v>
      </c>
      <c r="AF111" s="13">
        <f t="shared" ca="1" si="75"/>
        <v>54.432669933451187</v>
      </c>
      <c r="AG111" s="13">
        <f t="shared" ca="1" si="75"/>
        <v>58.169592250942024</v>
      </c>
      <c r="AH111" s="13">
        <f t="shared" ca="1" si="75"/>
        <v>61.920253253423645</v>
      </c>
      <c r="AI111" s="13" t="e">
        <f t="shared" ca="1" si="75"/>
        <v>#N/A</v>
      </c>
      <c r="AJ111" s="13" t="e">
        <f t="shared" ca="1" si="75"/>
        <v>#N/A</v>
      </c>
      <c r="AK111" s="13" t="e">
        <f t="shared" ca="1" si="75"/>
        <v>#N/A</v>
      </c>
      <c r="AL111" s="13" t="e">
        <f t="shared" ca="1" si="75"/>
        <v>#N/A</v>
      </c>
      <c r="AM111" s="13" t="e">
        <f t="shared" ca="1" si="75"/>
        <v>#N/A</v>
      </c>
      <c r="AN111" s="13" t="e">
        <f t="shared" ca="1" si="75"/>
        <v>#N/A</v>
      </c>
      <c r="AO111" s="13" t="e">
        <f t="shared" ca="1" si="75"/>
        <v>#N/A</v>
      </c>
      <c r="AP111" s="13" t="e">
        <f t="shared" ca="1" si="75"/>
        <v>#N/A</v>
      </c>
      <c r="AQ111" s="13" t="e">
        <f t="shared" ca="1" si="75"/>
        <v>#N/A</v>
      </c>
      <c r="AR111" s="13" t="e">
        <f t="shared" ca="1" si="75"/>
        <v>#N/A</v>
      </c>
      <c r="AS111" s="13" t="e">
        <f t="shared" ca="1" si="75"/>
        <v>#N/A</v>
      </c>
      <c r="AT111" s="13" t="e">
        <f t="shared" ca="1" si="75"/>
        <v>#N/A</v>
      </c>
      <c r="AU111" s="13" t="e">
        <f t="shared" ca="1" si="75"/>
        <v>#N/A</v>
      </c>
      <c r="AV111" s="13" t="e">
        <f t="shared" ca="1" si="75"/>
        <v>#N/A</v>
      </c>
      <c r="AW111" s="13" t="e">
        <f t="shared" ca="1" si="75"/>
        <v>#N/A</v>
      </c>
      <c r="AX111" s="13" t="e">
        <f t="shared" ca="1" si="75"/>
        <v>#N/A</v>
      </c>
      <c r="AY111" s="13" t="e">
        <f t="shared" ca="1" si="75"/>
        <v>#N/A</v>
      </c>
      <c r="AZ111" s="13" t="e">
        <f t="shared" ca="1" si="75"/>
        <v>#N/A</v>
      </c>
      <c r="BA111" s="13" t="e">
        <f t="shared" ca="1" si="75"/>
        <v>#N/A</v>
      </c>
      <c r="BB111" s="13" t="e">
        <f t="shared" ca="1" si="75"/>
        <v>#N/A</v>
      </c>
      <c r="BC111" s="13" t="e">
        <f t="shared" ca="1" si="75"/>
        <v>#N/A</v>
      </c>
      <c r="BD111" s="13" t="e">
        <f t="shared" ca="1" si="75"/>
        <v>#N/A</v>
      </c>
      <c r="BE111" s="13" t="e">
        <f t="shared" ca="1" si="75"/>
        <v>#N/A</v>
      </c>
      <c r="BF111" s="13" t="e">
        <f t="shared" ca="1" si="75"/>
        <v>#N/A</v>
      </c>
      <c r="BG111" s="13" t="e">
        <f t="shared" ca="1" si="75"/>
        <v>#N/A</v>
      </c>
      <c r="BH111" s="13" t="e">
        <f t="shared" ca="1" si="75"/>
        <v>#N/A</v>
      </c>
      <c r="BI111" s="13" t="e">
        <f t="shared" ca="1" si="75"/>
        <v>#N/A</v>
      </c>
      <c r="BJ111" s="13" t="e">
        <f t="shared" ca="1" si="75"/>
        <v>#N/A</v>
      </c>
      <c r="BK111" s="13" t="e">
        <f t="shared" ca="1" si="75"/>
        <v>#N/A</v>
      </c>
      <c r="BL111" s="13" t="e">
        <f t="shared" ca="1" si="75"/>
        <v>#N/A</v>
      </c>
      <c r="BM111" s="13" t="e">
        <f t="shared" ca="1" si="75"/>
        <v>#N/A</v>
      </c>
      <c r="BN111" s="13" t="e">
        <f t="shared" ca="1" si="75"/>
        <v>#N/A</v>
      </c>
      <c r="BO111" s="13" t="e">
        <f t="shared" ca="1" si="75"/>
        <v>#N/A</v>
      </c>
      <c r="BP111" s="13" t="e">
        <f t="shared" ca="1" si="75"/>
        <v>#N/A</v>
      </c>
      <c r="BQ111" s="13" t="e">
        <f t="shared" ref="BQ111:BV111" ca="1" si="76">BQ48/$D111*100000</f>
        <v>#N/A</v>
      </c>
      <c r="BR111" s="13" t="e">
        <f t="shared" ca="1" si="76"/>
        <v>#N/A</v>
      </c>
      <c r="BS111" s="13" t="e">
        <f t="shared" ca="1" si="76"/>
        <v>#N/A</v>
      </c>
      <c r="BT111" s="13" t="e">
        <f t="shared" ca="1" si="76"/>
        <v>#N/A</v>
      </c>
      <c r="BU111" s="13" t="e">
        <f t="shared" ca="1" si="76"/>
        <v>#N/A</v>
      </c>
      <c r="BV111" s="13" t="e">
        <f t="shared" ca="1" si="76"/>
        <v>#N/A</v>
      </c>
      <c r="BW111" s="13" t="e">
        <f t="shared" ref="BW111:CR111" ca="1" si="77">BW48/$D111*100000</f>
        <v>#N/A</v>
      </c>
      <c r="BX111" s="13" t="e">
        <f t="shared" ca="1" si="77"/>
        <v>#N/A</v>
      </c>
      <c r="BY111" s="13" t="e">
        <f t="shared" ca="1" si="77"/>
        <v>#N/A</v>
      </c>
      <c r="BZ111" s="13" t="e">
        <f t="shared" ca="1" si="77"/>
        <v>#N/A</v>
      </c>
      <c r="CA111" s="13" t="e">
        <f t="shared" ca="1" si="77"/>
        <v>#N/A</v>
      </c>
      <c r="CB111" s="13" t="e">
        <f t="shared" ca="1" si="77"/>
        <v>#N/A</v>
      </c>
      <c r="CC111" s="13" t="e">
        <f t="shared" ca="1" si="77"/>
        <v>#N/A</v>
      </c>
      <c r="CD111" s="13" t="e">
        <f t="shared" ca="1" si="77"/>
        <v>#N/A</v>
      </c>
      <c r="CE111" s="13" t="e">
        <f t="shared" ca="1" si="77"/>
        <v>#N/A</v>
      </c>
      <c r="CF111" s="13" t="e">
        <f t="shared" ca="1" si="77"/>
        <v>#N/A</v>
      </c>
      <c r="CG111" s="13" t="e">
        <f t="shared" ca="1" si="77"/>
        <v>#N/A</v>
      </c>
      <c r="CH111" s="13" t="e">
        <f t="shared" ca="1" si="77"/>
        <v>#N/A</v>
      </c>
      <c r="CI111" s="13" t="e">
        <f t="shared" ca="1" si="77"/>
        <v>#N/A</v>
      </c>
      <c r="CJ111" s="13" t="e">
        <f t="shared" ca="1" si="77"/>
        <v>#N/A</v>
      </c>
      <c r="CK111" s="13" t="e">
        <f t="shared" ca="1" si="77"/>
        <v>#N/A</v>
      </c>
      <c r="CL111" s="13" t="e">
        <f t="shared" ca="1" si="77"/>
        <v>#N/A</v>
      </c>
      <c r="CM111" s="13" t="e">
        <f t="shared" ca="1" si="77"/>
        <v>#N/A</v>
      </c>
      <c r="CN111" s="13" t="e">
        <f t="shared" ca="1" si="77"/>
        <v>#N/A</v>
      </c>
      <c r="CO111" s="13" t="e">
        <f t="shared" ca="1" si="77"/>
        <v>#N/A</v>
      </c>
      <c r="CP111" s="13" t="e">
        <f t="shared" ca="1" si="77"/>
        <v>#N/A</v>
      </c>
      <c r="CQ111" s="13" t="e">
        <f t="shared" ca="1" si="77"/>
        <v>#N/A</v>
      </c>
      <c r="CR111" s="13" t="e">
        <f t="shared" ca="1" si="77"/>
        <v>#N/A</v>
      </c>
    </row>
    <row r="112" spans="1:96" x14ac:dyDescent="0.25">
      <c r="A112" t="e">
        <f t="shared" ca="1" si="64"/>
        <v>#VALUE!</v>
      </c>
      <c r="B112">
        <f t="shared" si="65"/>
        <v>7</v>
      </c>
      <c r="C112" t="str">
        <f t="shared" ca="1" si="57"/>
        <v>US Arkansas</v>
      </c>
      <c r="D112" s="1">
        <f t="shared" ca="1" si="57"/>
        <v>3017804</v>
      </c>
      <c r="E112" s="13">
        <f t="shared" ref="E112:BP112" ca="1" si="78">E49/$D112*100000</f>
        <v>1.0935103803958111</v>
      </c>
      <c r="F112" s="13">
        <f t="shared" ca="1" si="78"/>
        <v>1.5242871969153728</v>
      </c>
      <c r="G112" s="13">
        <f t="shared" ca="1" si="78"/>
        <v>3.1811211066059957</v>
      </c>
      <c r="H112" s="13">
        <f t="shared" ca="1" si="78"/>
        <v>3.9101280268698697</v>
      </c>
      <c r="I112" s="13">
        <f t="shared" ca="1" si="78"/>
        <v>5.4675519019790553</v>
      </c>
      <c r="J112" s="13">
        <f t="shared" ca="1" si="78"/>
        <v>5.7657820057233664</v>
      </c>
      <c r="K112" s="13">
        <f t="shared" ca="1" si="78"/>
        <v>7.2237958462511145</v>
      </c>
      <c r="L112" s="13">
        <f t="shared" ca="1" si="78"/>
        <v>9.2782698942674884</v>
      </c>
      <c r="M112" s="13">
        <f t="shared" ca="1" si="78"/>
        <v>11.100787194927173</v>
      </c>
      <c r="N112" s="13">
        <f t="shared" ca="1" si="78"/>
        <v>12.625074391842546</v>
      </c>
      <c r="O112" s="13">
        <f t="shared" ca="1" si="78"/>
        <v>13.387217990300233</v>
      </c>
      <c r="P112" s="13">
        <f t="shared" ca="1" si="78"/>
        <v>14.116224910564105</v>
      </c>
      <c r="Q112" s="13">
        <f t="shared" ca="1" si="78"/>
        <v>15.673648785673292</v>
      </c>
      <c r="R112" s="13">
        <f t="shared" ca="1" si="78"/>
        <v>17.330482695363912</v>
      </c>
      <c r="S112" s="13">
        <f t="shared" ca="1" si="78"/>
        <v>19.351820065186473</v>
      </c>
      <c r="T112" s="13">
        <f t="shared" ca="1" si="78"/>
        <v>21.306884078621408</v>
      </c>
      <c r="U112" s="13">
        <f t="shared" ca="1" si="78"/>
        <v>23.328221448443966</v>
      </c>
      <c r="V112" s="13">
        <f t="shared" ca="1" si="78"/>
        <v>24.620551898002653</v>
      </c>
      <c r="W112" s="13">
        <f t="shared" ca="1" si="78"/>
        <v>27.503442900864336</v>
      </c>
      <c r="X112" s="13">
        <f t="shared" ca="1" si="78"/>
        <v>28.994593419585897</v>
      </c>
      <c r="Y112" s="13">
        <f t="shared" ca="1" si="78"/>
        <v>31.347297571346584</v>
      </c>
      <c r="Z112" s="13">
        <f t="shared" ca="1" si="78"/>
        <v>33.13667819381245</v>
      </c>
      <c r="AA112" s="13">
        <f t="shared" ca="1" si="78"/>
        <v>37.079942898876133</v>
      </c>
      <c r="AB112" s="13">
        <f t="shared" ca="1" si="78"/>
        <v>38.803050164954385</v>
      </c>
      <c r="AC112" s="13">
        <f t="shared" ca="1" si="78"/>
        <v>40.625567465614068</v>
      </c>
      <c r="AD112" s="13">
        <f t="shared" ca="1" si="78"/>
        <v>42.414948088079939</v>
      </c>
      <c r="AE112" s="13">
        <f t="shared" ca="1" si="78"/>
        <v>46.722716253275564</v>
      </c>
      <c r="AF112" s="13">
        <f t="shared" ca="1" si="78"/>
        <v>49.042283726842435</v>
      </c>
      <c r="AG112" s="13">
        <f t="shared" ca="1" si="78"/>
        <v>51.991448086091737</v>
      </c>
      <c r="AH112" s="13">
        <f t="shared" ca="1" si="78"/>
        <v>53.681418673976168</v>
      </c>
      <c r="AI112" s="13">
        <f t="shared" ca="1" si="78"/>
        <v>56.16666953851211</v>
      </c>
      <c r="AJ112" s="13" t="e">
        <f t="shared" ca="1" si="78"/>
        <v>#N/A</v>
      </c>
      <c r="AK112" s="13" t="e">
        <f t="shared" ca="1" si="78"/>
        <v>#N/A</v>
      </c>
      <c r="AL112" s="13" t="e">
        <f t="shared" ca="1" si="78"/>
        <v>#N/A</v>
      </c>
      <c r="AM112" s="13" t="e">
        <f t="shared" ca="1" si="78"/>
        <v>#N/A</v>
      </c>
      <c r="AN112" s="13" t="e">
        <f t="shared" ca="1" si="78"/>
        <v>#N/A</v>
      </c>
      <c r="AO112" s="13" t="e">
        <f t="shared" ca="1" si="78"/>
        <v>#N/A</v>
      </c>
      <c r="AP112" s="13" t="e">
        <f t="shared" ca="1" si="78"/>
        <v>#N/A</v>
      </c>
      <c r="AQ112" s="13" t="e">
        <f t="shared" ca="1" si="78"/>
        <v>#N/A</v>
      </c>
      <c r="AR112" s="13" t="e">
        <f t="shared" ca="1" si="78"/>
        <v>#N/A</v>
      </c>
      <c r="AS112" s="13" t="e">
        <f t="shared" ca="1" si="78"/>
        <v>#N/A</v>
      </c>
      <c r="AT112" s="13" t="e">
        <f t="shared" ca="1" si="78"/>
        <v>#N/A</v>
      </c>
      <c r="AU112" s="13" t="e">
        <f t="shared" ca="1" si="78"/>
        <v>#N/A</v>
      </c>
      <c r="AV112" s="13" t="e">
        <f t="shared" ca="1" si="78"/>
        <v>#N/A</v>
      </c>
      <c r="AW112" s="13" t="e">
        <f t="shared" ca="1" si="78"/>
        <v>#N/A</v>
      </c>
      <c r="AX112" s="13" t="e">
        <f t="shared" ca="1" si="78"/>
        <v>#N/A</v>
      </c>
      <c r="AY112" s="13" t="e">
        <f t="shared" ca="1" si="78"/>
        <v>#N/A</v>
      </c>
      <c r="AZ112" s="13" t="e">
        <f t="shared" ca="1" si="78"/>
        <v>#N/A</v>
      </c>
      <c r="BA112" s="13" t="e">
        <f t="shared" ca="1" si="78"/>
        <v>#N/A</v>
      </c>
      <c r="BB112" s="13" t="e">
        <f t="shared" ca="1" si="78"/>
        <v>#N/A</v>
      </c>
      <c r="BC112" s="13" t="e">
        <f t="shared" ca="1" si="78"/>
        <v>#N/A</v>
      </c>
      <c r="BD112" s="13" t="e">
        <f t="shared" ca="1" si="78"/>
        <v>#N/A</v>
      </c>
      <c r="BE112" s="13" t="e">
        <f t="shared" ca="1" si="78"/>
        <v>#N/A</v>
      </c>
      <c r="BF112" s="13" t="e">
        <f t="shared" ca="1" si="78"/>
        <v>#N/A</v>
      </c>
      <c r="BG112" s="13" t="e">
        <f t="shared" ca="1" si="78"/>
        <v>#N/A</v>
      </c>
      <c r="BH112" s="13" t="e">
        <f t="shared" ca="1" si="78"/>
        <v>#N/A</v>
      </c>
      <c r="BI112" s="13" t="e">
        <f t="shared" ca="1" si="78"/>
        <v>#N/A</v>
      </c>
      <c r="BJ112" s="13" t="e">
        <f t="shared" ca="1" si="78"/>
        <v>#N/A</v>
      </c>
      <c r="BK112" s="13" t="e">
        <f t="shared" ca="1" si="78"/>
        <v>#N/A</v>
      </c>
      <c r="BL112" s="13" t="e">
        <f t="shared" ca="1" si="78"/>
        <v>#N/A</v>
      </c>
      <c r="BM112" s="13" t="e">
        <f t="shared" ca="1" si="78"/>
        <v>#N/A</v>
      </c>
      <c r="BN112" s="13" t="e">
        <f t="shared" ca="1" si="78"/>
        <v>#N/A</v>
      </c>
      <c r="BO112" s="13" t="e">
        <f t="shared" ca="1" si="78"/>
        <v>#N/A</v>
      </c>
      <c r="BP112" s="13" t="e">
        <f t="shared" ca="1" si="78"/>
        <v>#N/A</v>
      </c>
      <c r="BQ112" s="13" t="e">
        <f t="shared" ref="BQ112:BV112" ca="1" si="79">BQ49/$D112*100000</f>
        <v>#N/A</v>
      </c>
      <c r="BR112" s="13" t="e">
        <f t="shared" ca="1" si="79"/>
        <v>#N/A</v>
      </c>
      <c r="BS112" s="13" t="e">
        <f t="shared" ca="1" si="79"/>
        <v>#N/A</v>
      </c>
      <c r="BT112" s="13" t="e">
        <f t="shared" ca="1" si="79"/>
        <v>#N/A</v>
      </c>
      <c r="BU112" s="13" t="e">
        <f t="shared" ca="1" si="79"/>
        <v>#N/A</v>
      </c>
      <c r="BV112" s="13" t="e">
        <f t="shared" ca="1" si="79"/>
        <v>#N/A</v>
      </c>
      <c r="BW112" s="13" t="e">
        <f t="shared" ref="BW112:CR112" ca="1" si="80">BW49/$D112*100000</f>
        <v>#N/A</v>
      </c>
      <c r="BX112" s="13" t="e">
        <f t="shared" ca="1" si="80"/>
        <v>#N/A</v>
      </c>
      <c r="BY112" s="13" t="e">
        <f t="shared" ca="1" si="80"/>
        <v>#N/A</v>
      </c>
      <c r="BZ112" s="13" t="e">
        <f t="shared" ca="1" si="80"/>
        <v>#N/A</v>
      </c>
      <c r="CA112" s="13" t="e">
        <f t="shared" ca="1" si="80"/>
        <v>#N/A</v>
      </c>
      <c r="CB112" s="13" t="e">
        <f t="shared" ca="1" si="80"/>
        <v>#N/A</v>
      </c>
      <c r="CC112" s="13" t="e">
        <f t="shared" ca="1" si="80"/>
        <v>#N/A</v>
      </c>
      <c r="CD112" s="13" t="e">
        <f t="shared" ca="1" si="80"/>
        <v>#N/A</v>
      </c>
      <c r="CE112" s="13" t="e">
        <f t="shared" ca="1" si="80"/>
        <v>#N/A</v>
      </c>
      <c r="CF112" s="13" t="e">
        <f t="shared" ca="1" si="80"/>
        <v>#N/A</v>
      </c>
      <c r="CG112" s="13" t="e">
        <f t="shared" ca="1" si="80"/>
        <v>#N/A</v>
      </c>
      <c r="CH112" s="13" t="e">
        <f t="shared" ca="1" si="80"/>
        <v>#N/A</v>
      </c>
      <c r="CI112" s="13" t="e">
        <f t="shared" ca="1" si="80"/>
        <v>#N/A</v>
      </c>
      <c r="CJ112" s="13" t="e">
        <f t="shared" ca="1" si="80"/>
        <v>#N/A</v>
      </c>
      <c r="CK112" s="13" t="e">
        <f t="shared" ca="1" si="80"/>
        <v>#N/A</v>
      </c>
      <c r="CL112" s="13" t="e">
        <f t="shared" ca="1" si="80"/>
        <v>#N/A</v>
      </c>
      <c r="CM112" s="13" t="e">
        <f t="shared" ca="1" si="80"/>
        <v>#N/A</v>
      </c>
      <c r="CN112" s="13" t="e">
        <f t="shared" ca="1" si="80"/>
        <v>#N/A</v>
      </c>
      <c r="CO112" s="13" t="e">
        <f t="shared" ca="1" si="80"/>
        <v>#N/A</v>
      </c>
      <c r="CP112" s="13" t="e">
        <f t="shared" ca="1" si="80"/>
        <v>#N/A</v>
      </c>
      <c r="CQ112" s="13" t="e">
        <f t="shared" ca="1" si="80"/>
        <v>#N/A</v>
      </c>
      <c r="CR112" s="13" t="e">
        <f t="shared" ca="1" si="80"/>
        <v>#N/A</v>
      </c>
    </row>
    <row r="113" spans="1:96" x14ac:dyDescent="0.25">
      <c r="A113" t="e">
        <f t="shared" ca="1" si="64"/>
        <v>#VALUE!</v>
      </c>
      <c r="B113">
        <f t="shared" si="65"/>
        <v>8</v>
      </c>
      <c r="C113" t="str">
        <f t="shared" ca="1" si="57"/>
        <v>US California</v>
      </c>
      <c r="D113" s="1">
        <f t="shared" ca="1" si="57"/>
        <v>39512223</v>
      </c>
      <c r="E113" s="13">
        <f t="shared" ref="E113:BP113" ca="1" si="81">E50/$D113*100000</f>
        <v>0.13413570782894194</v>
      </c>
      <c r="F113" s="13">
        <f t="shared" ca="1" si="81"/>
        <v>0.14299372627047585</v>
      </c>
      <c r="G113" s="13">
        <f t="shared" ca="1" si="81"/>
        <v>0.15185174471200974</v>
      </c>
      <c r="H113" s="13">
        <f t="shared" ca="1" si="81"/>
        <v>0.1746295064188112</v>
      </c>
      <c r="I113" s="13">
        <f t="shared" ca="1" si="81"/>
        <v>0.22271589224428096</v>
      </c>
      <c r="J113" s="13">
        <f t="shared" ca="1" si="81"/>
        <v>0.28851831495281854</v>
      </c>
      <c r="K113" s="13">
        <f t="shared" ca="1" si="81"/>
        <v>0.3366047007782883</v>
      </c>
      <c r="L113" s="13">
        <f t="shared" ca="1" si="81"/>
        <v>0.39734539866309215</v>
      </c>
      <c r="M113" s="13">
        <f t="shared" ca="1" si="81"/>
        <v>0.51123420719709944</v>
      </c>
      <c r="N113" s="13">
        <f t="shared" ca="1" si="81"/>
        <v>0.57450576749377025</v>
      </c>
      <c r="O113" s="13">
        <f t="shared" ca="1" si="81"/>
        <v>0.63777732779044094</v>
      </c>
      <c r="P113" s="13">
        <f t="shared" ca="1" si="81"/>
        <v>0.74154268667698098</v>
      </c>
      <c r="Q113" s="13">
        <f t="shared" ca="1" si="81"/>
        <v>0.84783890797538775</v>
      </c>
      <c r="R113" s="13">
        <f t="shared" ca="1" si="81"/>
        <v>1.2224065449316786</v>
      </c>
      <c r="S113" s="13">
        <f t="shared" ca="1" si="81"/>
        <v>1.5463569336506326</v>
      </c>
      <c r="T113" s="13">
        <f t="shared" ca="1" si="81"/>
        <v>2.33851686856495</v>
      </c>
      <c r="U113" s="13">
        <f t="shared" ca="1" si="81"/>
        <v>2.6903067438144395</v>
      </c>
      <c r="V113" s="13">
        <f t="shared" ca="1" si="81"/>
        <v>3.2369730247776745</v>
      </c>
      <c r="W113" s="13">
        <f t="shared" ca="1" si="81"/>
        <v>3.8874046646274496</v>
      </c>
      <c r="X113" s="13">
        <f t="shared" ca="1" si="81"/>
        <v>4.3859845597652152</v>
      </c>
      <c r="Y113" s="13">
        <f t="shared" ca="1" si="81"/>
        <v>5.3198727897440747</v>
      </c>
      <c r="Z113" s="13">
        <f t="shared" ca="1" si="81"/>
        <v>5.960180979946383</v>
      </c>
      <c r="AA113" s="13">
        <f t="shared" ca="1" si="81"/>
        <v>7.6077724100716884</v>
      </c>
      <c r="AB113" s="13">
        <f t="shared" ca="1" si="81"/>
        <v>9.8172152956314296</v>
      </c>
      <c r="AC113" s="13">
        <f t="shared" ca="1" si="81"/>
        <v>11.750794178297689</v>
      </c>
      <c r="AD113" s="13">
        <f t="shared" ca="1" si="81"/>
        <v>14.446162646935862</v>
      </c>
      <c r="AE113" s="13">
        <f t="shared" ca="1" si="81"/>
        <v>16.316469969305448</v>
      </c>
      <c r="AF113" s="13">
        <f t="shared" ca="1" si="81"/>
        <v>18.935912565587618</v>
      </c>
      <c r="AG113" s="13">
        <f t="shared" ca="1" si="81"/>
        <v>20.639182968773991</v>
      </c>
      <c r="AH113" s="13">
        <f t="shared" ca="1" si="81"/>
        <v>23.261156427468027</v>
      </c>
      <c r="AI113" s="13">
        <f t="shared" ca="1" si="81"/>
        <v>27.082758669386941</v>
      </c>
      <c r="AJ113" s="13">
        <f t="shared" ca="1" si="81"/>
        <v>30.43615136511049</v>
      </c>
      <c r="AK113" s="13">
        <f t="shared" ca="1" si="81"/>
        <v>34.009729090666454</v>
      </c>
      <c r="AL113" s="13">
        <f t="shared" ca="1" si="81"/>
        <v>36.282443536522862</v>
      </c>
      <c r="AM113" s="13">
        <f t="shared" ca="1" si="81"/>
        <v>40.152132164267243</v>
      </c>
      <c r="AN113" s="13">
        <f t="shared" ca="1" si="81"/>
        <v>42.915833918025825</v>
      </c>
      <c r="AO113" s="13">
        <f t="shared" ca="1" si="81"/>
        <v>46.337559898869777</v>
      </c>
      <c r="AP113" s="13">
        <f t="shared" ca="1" si="81"/>
        <v>49.280952883870903</v>
      </c>
      <c r="AQ113" s="13">
        <f t="shared" ca="1" si="81"/>
        <v>52.219284144048281</v>
      </c>
      <c r="AR113" s="13">
        <f t="shared" ca="1" si="81"/>
        <v>55.157615404225673</v>
      </c>
      <c r="AS113" s="13">
        <f t="shared" ca="1" si="81"/>
        <v>56.559713180399896</v>
      </c>
      <c r="AT113" s="13">
        <f t="shared" ca="1" si="81"/>
        <v>59.065266968148059</v>
      </c>
      <c r="AU113" s="13">
        <f t="shared" ca="1" si="81"/>
        <v>61.813783547435435</v>
      </c>
      <c r="AV113" s="13">
        <f t="shared" ca="1" si="81"/>
        <v>66.263039667497324</v>
      </c>
      <c r="AW113" s="13">
        <f t="shared" ca="1" si="81"/>
        <v>69.66958047387007</v>
      </c>
      <c r="AX113" s="13" t="e">
        <f t="shared" ca="1" si="81"/>
        <v>#N/A</v>
      </c>
      <c r="AY113" s="13" t="e">
        <f t="shared" ca="1" si="81"/>
        <v>#N/A</v>
      </c>
      <c r="AZ113" s="13" t="e">
        <f t="shared" ca="1" si="81"/>
        <v>#N/A</v>
      </c>
      <c r="BA113" s="13" t="e">
        <f t="shared" ca="1" si="81"/>
        <v>#N/A</v>
      </c>
      <c r="BB113" s="13" t="e">
        <f t="shared" ca="1" si="81"/>
        <v>#N/A</v>
      </c>
      <c r="BC113" s="13" t="e">
        <f t="shared" ca="1" si="81"/>
        <v>#N/A</v>
      </c>
      <c r="BD113" s="13" t="e">
        <f t="shared" ca="1" si="81"/>
        <v>#N/A</v>
      </c>
      <c r="BE113" s="13" t="e">
        <f t="shared" ca="1" si="81"/>
        <v>#N/A</v>
      </c>
      <c r="BF113" s="13" t="e">
        <f t="shared" ca="1" si="81"/>
        <v>#N/A</v>
      </c>
      <c r="BG113" s="13" t="e">
        <f t="shared" ca="1" si="81"/>
        <v>#N/A</v>
      </c>
      <c r="BH113" s="13" t="e">
        <f t="shared" ca="1" si="81"/>
        <v>#N/A</v>
      </c>
      <c r="BI113" s="13" t="e">
        <f t="shared" ca="1" si="81"/>
        <v>#N/A</v>
      </c>
      <c r="BJ113" s="13" t="e">
        <f t="shared" ca="1" si="81"/>
        <v>#N/A</v>
      </c>
      <c r="BK113" s="13" t="e">
        <f t="shared" ca="1" si="81"/>
        <v>#N/A</v>
      </c>
      <c r="BL113" s="13" t="e">
        <f t="shared" ca="1" si="81"/>
        <v>#N/A</v>
      </c>
      <c r="BM113" s="13" t="e">
        <f t="shared" ca="1" si="81"/>
        <v>#N/A</v>
      </c>
      <c r="BN113" s="13" t="e">
        <f t="shared" ca="1" si="81"/>
        <v>#N/A</v>
      </c>
      <c r="BO113" s="13" t="e">
        <f t="shared" ca="1" si="81"/>
        <v>#N/A</v>
      </c>
      <c r="BP113" s="13" t="e">
        <f t="shared" ca="1" si="81"/>
        <v>#N/A</v>
      </c>
      <c r="BQ113" s="13" t="e">
        <f t="shared" ref="BQ113:BV113" ca="1" si="82">BQ50/$D113*100000</f>
        <v>#N/A</v>
      </c>
      <c r="BR113" s="13" t="e">
        <f t="shared" ca="1" si="82"/>
        <v>#N/A</v>
      </c>
      <c r="BS113" s="13" t="e">
        <f t="shared" ca="1" si="82"/>
        <v>#N/A</v>
      </c>
      <c r="BT113" s="13" t="e">
        <f t="shared" ca="1" si="82"/>
        <v>#N/A</v>
      </c>
      <c r="BU113" s="13" t="e">
        <f t="shared" ca="1" si="82"/>
        <v>#N/A</v>
      </c>
      <c r="BV113" s="13" t="e">
        <f t="shared" ca="1" si="82"/>
        <v>#N/A</v>
      </c>
      <c r="BW113" s="13" t="e">
        <f t="shared" ref="BW113:CR113" ca="1" si="83">BW50/$D113*100000</f>
        <v>#N/A</v>
      </c>
      <c r="BX113" s="13" t="e">
        <f t="shared" ca="1" si="83"/>
        <v>#N/A</v>
      </c>
      <c r="BY113" s="13" t="e">
        <f t="shared" ca="1" si="83"/>
        <v>#N/A</v>
      </c>
      <c r="BZ113" s="13" t="e">
        <f t="shared" ca="1" si="83"/>
        <v>#N/A</v>
      </c>
      <c r="CA113" s="13" t="e">
        <f t="shared" ca="1" si="83"/>
        <v>#N/A</v>
      </c>
      <c r="CB113" s="13" t="e">
        <f t="shared" ca="1" si="83"/>
        <v>#N/A</v>
      </c>
      <c r="CC113" s="13" t="e">
        <f t="shared" ca="1" si="83"/>
        <v>#N/A</v>
      </c>
      <c r="CD113" s="13" t="e">
        <f t="shared" ca="1" si="83"/>
        <v>#N/A</v>
      </c>
      <c r="CE113" s="13" t="e">
        <f t="shared" ca="1" si="83"/>
        <v>#N/A</v>
      </c>
      <c r="CF113" s="13" t="e">
        <f t="shared" ca="1" si="83"/>
        <v>#N/A</v>
      </c>
      <c r="CG113" s="13" t="e">
        <f t="shared" ca="1" si="83"/>
        <v>#N/A</v>
      </c>
      <c r="CH113" s="13" t="e">
        <f t="shared" ca="1" si="83"/>
        <v>#N/A</v>
      </c>
      <c r="CI113" s="13" t="e">
        <f t="shared" ca="1" si="83"/>
        <v>#N/A</v>
      </c>
      <c r="CJ113" s="13" t="e">
        <f t="shared" ca="1" si="83"/>
        <v>#N/A</v>
      </c>
      <c r="CK113" s="13" t="e">
        <f t="shared" ca="1" si="83"/>
        <v>#N/A</v>
      </c>
      <c r="CL113" s="13" t="e">
        <f t="shared" ca="1" si="83"/>
        <v>#N/A</v>
      </c>
      <c r="CM113" s="13" t="e">
        <f t="shared" ca="1" si="83"/>
        <v>#N/A</v>
      </c>
      <c r="CN113" s="13" t="e">
        <f t="shared" ca="1" si="83"/>
        <v>#N/A</v>
      </c>
      <c r="CO113" s="13" t="e">
        <f t="shared" ca="1" si="83"/>
        <v>#N/A</v>
      </c>
      <c r="CP113" s="13" t="e">
        <f t="shared" ca="1" si="83"/>
        <v>#N/A</v>
      </c>
      <c r="CQ113" s="13" t="e">
        <f t="shared" ca="1" si="83"/>
        <v>#N/A</v>
      </c>
      <c r="CR113" s="13" t="e">
        <f t="shared" ca="1" si="83"/>
        <v>#N/A</v>
      </c>
    </row>
    <row r="114" spans="1:96" x14ac:dyDescent="0.25">
      <c r="A114" t="e">
        <f t="shared" ca="1" si="64"/>
        <v>#VALUE!</v>
      </c>
      <c r="B114">
        <f t="shared" si="65"/>
        <v>9</v>
      </c>
      <c r="C114" t="str">
        <f t="shared" ca="1" si="57"/>
        <v>US Colorado</v>
      </c>
      <c r="D114" s="1">
        <f t="shared" ca="1" si="57"/>
        <v>5758736</v>
      </c>
      <c r="E114" s="13">
        <f t="shared" ref="E114:BP114" ca="1" si="84">E51/$D114*100000</f>
        <v>0.78142147860224875</v>
      </c>
      <c r="F114" s="13">
        <f t="shared" ca="1" si="84"/>
        <v>1.2502743657635982</v>
      </c>
      <c r="G114" s="13">
        <f t="shared" ca="1" si="84"/>
        <v>1.7538570964183806</v>
      </c>
      <c r="H114" s="13">
        <f t="shared" ca="1" si="84"/>
        <v>2.2748047488198799</v>
      </c>
      <c r="I114" s="13">
        <f t="shared" ca="1" si="84"/>
        <v>2.5265961141472713</v>
      </c>
      <c r="J114" s="13">
        <f t="shared" ca="1" si="84"/>
        <v>2.7783874794746626</v>
      </c>
      <c r="K114" s="13">
        <f t="shared" ca="1" si="84"/>
        <v>3.1777806796491448</v>
      </c>
      <c r="L114" s="13">
        <f t="shared" ca="1" si="84"/>
        <v>3.7508230972907941</v>
      </c>
      <c r="M114" s="13">
        <f t="shared" ca="1" si="84"/>
        <v>4.8100833238405096</v>
      </c>
      <c r="N114" s="13">
        <f t="shared" ca="1" si="84"/>
        <v>6.3034665940581398</v>
      </c>
      <c r="O114" s="13">
        <f t="shared" ca="1" si="84"/>
        <v>8.2483378296904046</v>
      </c>
      <c r="P114" s="13">
        <f t="shared" ca="1" si="84"/>
        <v>10.262668752309533</v>
      </c>
      <c r="Q114" s="13">
        <f t="shared" ca="1" si="84"/>
        <v>12.50274365763598</v>
      </c>
      <c r="R114" s="13">
        <f t="shared" ca="1" si="84"/>
        <v>15.836808633005578</v>
      </c>
      <c r="S114" s="13">
        <f t="shared" ca="1" si="84"/>
        <v>18.858305016934274</v>
      </c>
      <c r="T114" s="13">
        <f t="shared" ca="1" si="84"/>
        <v>24.831838097804798</v>
      </c>
      <c r="U114" s="13">
        <f t="shared" ca="1" si="84"/>
        <v>30.110774308806654</v>
      </c>
      <c r="V114" s="13">
        <f t="shared" ca="1" si="84"/>
        <v>35.789103719982997</v>
      </c>
      <c r="W114" s="13">
        <f t="shared" ca="1" si="84"/>
        <v>45.617649428624617</v>
      </c>
      <c r="X114" s="13">
        <f t="shared" ca="1" si="84"/>
        <v>48.561003664693089</v>
      </c>
      <c r="Y114" s="13">
        <f t="shared" ca="1" si="84"/>
        <v>51.504357900761562</v>
      </c>
      <c r="Z114" s="13">
        <f t="shared" ca="1" si="84"/>
        <v>58.033568477527012</v>
      </c>
      <c r="AA114" s="13">
        <f t="shared" ca="1" si="84"/>
        <v>64.736428271759635</v>
      </c>
      <c r="AB114" s="13">
        <f t="shared" ca="1" si="84"/>
        <v>72.463818449048532</v>
      </c>
      <c r="AC114" s="13">
        <f t="shared" ca="1" si="84"/>
        <v>79.270867773761466</v>
      </c>
      <c r="AD114" s="13">
        <f t="shared" ca="1" si="84"/>
        <v>85.956362646247371</v>
      </c>
      <c r="AE114" s="13">
        <f t="shared" ca="1" si="84"/>
        <v>89.811375274018459</v>
      </c>
      <c r="AF114" s="13">
        <f t="shared" ca="1" si="84"/>
        <v>94.274160162924645</v>
      </c>
      <c r="AG114" s="13">
        <f t="shared" ca="1" si="84"/>
        <v>98.198632477682608</v>
      </c>
      <c r="AH114" s="13">
        <f t="shared" ca="1" si="84"/>
        <v>113.04564057112533</v>
      </c>
      <c r="AI114" s="13">
        <f t="shared" ca="1" si="84"/>
        <v>116.37102308562157</v>
      </c>
      <c r="AJ114" s="13">
        <f t="shared" ca="1" si="84"/>
        <v>119.69640560011781</v>
      </c>
      <c r="AK114" s="13">
        <f t="shared" ca="1" si="84"/>
        <v>133.43205870177067</v>
      </c>
      <c r="AL114" s="13">
        <f t="shared" ca="1" si="84"/>
        <v>133.55361315399767</v>
      </c>
      <c r="AM114" s="13">
        <f t="shared" ca="1" si="84"/>
        <v>137.89484359067686</v>
      </c>
      <c r="AN114" s="13">
        <f t="shared" ca="1" si="84"/>
        <v>143.7815520628138</v>
      </c>
      <c r="AO114" s="13">
        <f t="shared" ca="1" si="84"/>
        <v>150.64069615276685</v>
      </c>
      <c r="AP114" s="13" t="e">
        <f t="shared" ca="1" si="84"/>
        <v>#N/A</v>
      </c>
      <c r="AQ114" s="13" t="e">
        <f t="shared" ca="1" si="84"/>
        <v>#N/A</v>
      </c>
      <c r="AR114" s="13" t="e">
        <f t="shared" ca="1" si="84"/>
        <v>#N/A</v>
      </c>
      <c r="AS114" s="13" t="e">
        <f t="shared" ca="1" si="84"/>
        <v>#N/A</v>
      </c>
      <c r="AT114" s="13" t="e">
        <f t="shared" ca="1" si="84"/>
        <v>#N/A</v>
      </c>
      <c r="AU114" s="13" t="e">
        <f t="shared" ca="1" si="84"/>
        <v>#N/A</v>
      </c>
      <c r="AV114" s="13" t="e">
        <f t="shared" ca="1" si="84"/>
        <v>#N/A</v>
      </c>
      <c r="AW114" s="13" t="e">
        <f t="shared" ca="1" si="84"/>
        <v>#N/A</v>
      </c>
      <c r="AX114" s="13" t="e">
        <f t="shared" ca="1" si="84"/>
        <v>#N/A</v>
      </c>
      <c r="AY114" s="13" t="e">
        <f t="shared" ca="1" si="84"/>
        <v>#N/A</v>
      </c>
      <c r="AZ114" s="13" t="e">
        <f t="shared" ca="1" si="84"/>
        <v>#N/A</v>
      </c>
      <c r="BA114" s="13" t="e">
        <f t="shared" ca="1" si="84"/>
        <v>#N/A</v>
      </c>
      <c r="BB114" s="13" t="e">
        <f t="shared" ca="1" si="84"/>
        <v>#N/A</v>
      </c>
      <c r="BC114" s="13" t="e">
        <f t="shared" ca="1" si="84"/>
        <v>#N/A</v>
      </c>
      <c r="BD114" s="13" t="e">
        <f t="shared" ca="1" si="84"/>
        <v>#N/A</v>
      </c>
      <c r="BE114" s="13" t="e">
        <f t="shared" ca="1" si="84"/>
        <v>#N/A</v>
      </c>
      <c r="BF114" s="13" t="e">
        <f t="shared" ca="1" si="84"/>
        <v>#N/A</v>
      </c>
      <c r="BG114" s="13" t="e">
        <f t="shared" ca="1" si="84"/>
        <v>#N/A</v>
      </c>
      <c r="BH114" s="13" t="e">
        <f t="shared" ca="1" si="84"/>
        <v>#N/A</v>
      </c>
      <c r="BI114" s="13" t="e">
        <f t="shared" ca="1" si="84"/>
        <v>#N/A</v>
      </c>
      <c r="BJ114" s="13" t="e">
        <f t="shared" ca="1" si="84"/>
        <v>#N/A</v>
      </c>
      <c r="BK114" s="13" t="e">
        <f t="shared" ca="1" si="84"/>
        <v>#N/A</v>
      </c>
      <c r="BL114" s="13" t="e">
        <f t="shared" ca="1" si="84"/>
        <v>#N/A</v>
      </c>
      <c r="BM114" s="13" t="e">
        <f t="shared" ca="1" si="84"/>
        <v>#N/A</v>
      </c>
      <c r="BN114" s="13" t="e">
        <f t="shared" ca="1" si="84"/>
        <v>#N/A</v>
      </c>
      <c r="BO114" s="13" t="e">
        <f t="shared" ca="1" si="84"/>
        <v>#N/A</v>
      </c>
      <c r="BP114" s="13" t="e">
        <f t="shared" ca="1" si="84"/>
        <v>#N/A</v>
      </c>
      <c r="BQ114" s="13" t="e">
        <f t="shared" ref="BQ114:BV114" ca="1" si="85">BQ51/$D114*100000</f>
        <v>#N/A</v>
      </c>
      <c r="BR114" s="13" t="e">
        <f t="shared" ca="1" si="85"/>
        <v>#N/A</v>
      </c>
      <c r="BS114" s="13" t="e">
        <f t="shared" ca="1" si="85"/>
        <v>#N/A</v>
      </c>
      <c r="BT114" s="13" t="e">
        <f t="shared" ca="1" si="85"/>
        <v>#N/A</v>
      </c>
      <c r="BU114" s="13" t="e">
        <f t="shared" ca="1" si="85"/>
        <v>#N/A</v>
      </c>
      <c r="BV114" s="13" t="e">
        <f t="shared" ca="1" si="85"/>
        <v>#N/A</v>
      </c>
      <c r="BW114" s="13" t="e">
        <f t="shared" ref="BW114:CR114" ca="1" si="86">BW51/$D114*100000</f>
        <v>#N/A</v>
      </c>
      <c r="BX114" s="13" t="e">
        <f t="shared" ca="1" si="86"/>
        <v>#N/A</v>
      </c>
      <c r="BY114" s="13" t="e">
        <f t="shared" ca="1" si="86"/>
        <v>#N/A</v>
      </c>
      <c r="BZ114" s="13" t="e">
        <f t="shared" ca="1" si="86"/>
        <v>#N/A</v>
      </c>
      <c r="CA114" s="13" t="e">
        <f t="shared" ca="1" si="86"/>
        <v>#N/A</v>
      </c>
      <c r="CB114" s="13" t="e">
        <f t="shared" ca="1" si="86"/>
        <v>#N/A</v>
      </c>
      <c r="CC114" s="13" t="e">
        <f t="shared" ca="1" si="86"/>
        <v>#N/A</v>
      </c>
      <c r="CD114" s="13" t="e">
        <f t="shared" ca="1" si="86"/>
        <v>#N/A</v>
      </c>
      <c r="CE114" s="13" t="e">
        <f t="shared" ca="1" si="86"/>
        <v>#N/A</v>
      </c>
      <c r="CF114" s="13" t="e">
        <f t="shared" ca="1" si="86"/>
        <v>#N/A</v>
      </c>
      <c r="CG114" s="13" t="e">
        <f t="shared" ca="1" si="86"/>
        <v>#N/A</v>
      </c>
      <c r="CH114" s="13" t="e">
        <f t="shared" ca="1" si="86"/>
        <v>#N/A</v>
      </c>
      <c r="CI114" s="13" t="e">
        <f t="shared" ca="1" si="86"/>
        <v>#N/A</v>
      </c>
      <c r="CJ114" s="13" t="e">
        <f t="shared" ca="1" si="86"/>
        <v>#N/A</v>
      </c>
      <c r="CK114" s="13" t="e">
        <f t="shared" ca="1" si="86"/>
        <v>#N/A</v>
      </c>
      <c r="CL114" s="13" t="e">
        <f t="shared" ca="1" si="86"/>
        <v>#N/A</v>
      </c>
      <c r="CM114" s="13" t="e">
        <f t="shared" ca="1" si="86"/>
        <v>#N/A</v>
      </c>
      <c r="CN114" s="13" t="e">
        <f t="shared" ca="1" si="86"/>
        <v>#N/A</v>
      </c>
      <c r="CO114" s="13" t="e">
        <f t="shared" ca="1" si="86"/>
        <v>#N/A</v>
      </c>
      <c r="CP114" s="13" t="e">
        <f t="shared" ca="1" si="86"/>
        <v>#N/A</v>
      </c>
      <c r="CQ114" s="13" t="e">
        <f t="shared" ca="1" si="86"/>
        <v>#N/A</v>
      </c>
      <c r="CR114" s="13" t="e">
        <f t="shared" ca="1" si="86"/>
        <v>#N/A</v>
      </c>
    </row>
    <row r="115" spans="1:96" x14ac:dyDescent="0.25">
      <c r="A115" t="e">
        <f t="shared" ca="1" si="64"/>
        <v>#VALUE!</v>
      </c>
      <c r="B115">
        <f t="shared" si="65"/>
        <v>10</v>
      </c>
      <c r="C115" t="str">
        <f t="shared" ca="1" si="57"/>
        <v>US Connecticut</v>
      </c>
      <c r="D115" s="1">
        <f t="shared" ca="1" si="57"/>
        <v>3565287</v>
      </c>
      <c r="E115" s="13">
        <f t="shared" ref="E115:BP115" ca="1" si="87">E52/$D115*100000</f>
        <v>1.149977547389593</v>
      </c>
      <c r="F115" s="13">
        <f t="shared" ca="1" si="87"/>
        <v>1.9072798346949347</v>
      </c>
      <c r="G115" s="13">
        <f t="shared" ca="1" si="87"/>
        <v>2.6926303548634376</v>
      </c>
      <c r="H115" s="13">
        <f t="shared" ca="1" si="87"/>
        <v>5.4413571754531969</v>
      </c>
      <c r="I115" s="13">
        <f t="shared" ca="1" si="87"/>
        <v>5.8480565519690284</v>
      </c>
      <c r="J115" s="13">
        <f t="shared" ca="1" si="87"/>
        <v>6.25475592848486</v>
      </c>
      <c r="K115" s="13">
        <f t="shared" ca="1" si="87"/>
        <v>11.640016638211735</v>
      </c>
      <c r="L115" s="13">
        <f t="shared" ca="1" si="87"/>
        <v>17.333807909433379</v>
      </c>
      <c r="M115" s="13">
        <f t="shared" ca="1" si="87"/>
        <v>24.542203755265703</v>
      </c>
      <c r="N115" s="13">
        <f t="shared" ca="1" si="87"/>
        <v>28.384811657518735</v>
      </c>
      <c r="O115" s="13">
        <f t="shared" ca="1" si="87"/>
        <v>36.2102686263406</v>
      </c>
      <c r="P115" s="13">
        <f t="shared" ca="1" si="87"/>
        <v>46.05519836131004</v>
      </c>
      <c r="Q115" s="13">
        <f t="shared" ca="1" si="87"/>
        <v>55.900128096279488</v>
      </c>
      <c r="R115" s="13">
        <f t="shared" ca="1" si="87"/>
        <v>72.112006691186423</v>
      </c>
      <c r="S115" s="13">
        <f t="shared" ca="1" si="87"/>
        <v>87.734872395967002</v>
      </c>
      <c r="T115" s="13">
        <f t="shared" ca="1" si="87"/>
        <v>99.767564294262982</v>
      </c>
      <c r="U115" s="13">
        <f t="shared" ca="1" si="87"/>
        <v>107.25644246872693</v>
      </c>
      <c r="V115" s="13">
        <f t="shared" ca="1" si="87"/>
        <v>137.82901628957219</v>
      </c>
      <c r="W115" s="13">
        <f t="shared" ca="1" si="87"/>
        <v>147.9824765860364</v>
      </c>
      <c r="X115" s="13">
        <f t="shared" ca="1" si="87"/>
        <v>159.17372149843757</v>
      </c>
      <c r="Y115" s="13">
        <f t="shared" ca="1" si="87"/>
        <v>193.70109615298853</v>
      </c>
      <c r="Z115" s="13">
        <f t="shared" ca="1" si="87"/>
        <v>218.24329990825422</v>
      </c>
      <c r="AA115" s="13">
        <f t="shared" ca="1" si="87"/>
        <v>246.33360512070976</v>
      </c>
      <c r="AB115" s="13">
        <f t="shared" ca="1" si="87"/>
        <v>274.42391033316534</v>
      </c>
      <c r="AC115" s="13">
        <f t="shared" ca="1" si="87"/>
        <v>295.57227791198858</v>
      </c>
      <c r="AD115" s="13">
        <f t="shared" ca="1" si="87"/>
        <v>322.83516025498085</v>
      </c>
      <c r="AE115" s="13">
        <f t="shared" ca="1" si="87"/>
        <v>337.5604825081403</v>
      </c>
      <c r="AF115" s="13">
        <f t="shared" ca="1" si="87"/>
        <v>375.31340394195473</v>
      </c>
      <c r="AG115" s="13">
        <f t="shared" ca="1" si="87"/>
        <v>392.36672952275649</v>
      </c>
      <c r="AH115" s="13">
        <f t="shared" ca="1" si="87"/>
        <v>413.85167589593772</v>
      </c>
      <c r="AI115" s="13">
        <f t="shared" ca="1" si="87"/>
        <v>445.51813079844624</v>
      </c>
      <c r="AJ115" s="13">
        <f t="shared" ca="1" si="87"/>
        <v>471.46274619687</v>
      </c>
      <c r="AK115" s="13" t="e">
        <f t="shared" ca="1" si="87"/>
        <v>#N/A</v>
      </c>
      <c r="AL115" s="13" t="e">
        <f t="shared" ca="1" si="87"/>
        <v>#N/A</v>
      </c>
      <c r="AM115" s="13" t="e">
        <f t="shared" ca="1" si="87"/>
        <v>#N/A</v>
      </c>
      <c r="AN115" s="13" t="e">
        <f t="shared" ca="1" si="87"/>
        <v>#N/A</v>
      </c>
      <c r="AO115" s="13" t="e">
        <f t="shared" ca="1" si="87"/>
        <v>#N/A</v>
      </c>
      <c r="AP115" s="13" t="e">
        <f t="shared" ca="1" si="87"/>
        <v>#N/A</v>
      </c>
      <c r="AQ115" s="13" t="e">
        <f t="shared" ca="1" si="87"/>
        <v>#N/A</v>
      </c>
      <c r="AR115" s="13" t="e">
        <f t="shared" ca="1" si="87"/>
        <v>#N/A</v>
      </c>
      <c r="AS115" s="13" t="e">
        <f t="shared" ca="1" si="87"/>
        <v>#N/A</v>
      </c>
      <c r="AT115" s="13" t="e">
        <f t="shared" ca="1" si="87"/>
        <v>#N/A</v>
      </c>
      <c r="AU115" s="13" t="e">
        <f t="shared" ca="1" si="87"/>
        <v>#N/A</v>
      </c>
      <c r="AV115" s="13" t="e">
        <f t="shared" ca="1" si="87"/>
        <v>#N/A</v>
      </c>
      <c r="AW115" s="13" t="e">
        <f t="shared" ca="1" si="87"/>
        <v>#N/A</v>
      </c>
      <c r="AX115" s="13" t="e">
        <f t="shared" ca="1" si="87"/>
        <v>#N/A</v>
      </c>
      <c r="AY115" s="13" t="e">
        <f t="shared" ca="1" si="87"/>
        <v>#N/A</v>
      </c>
      <c r="AZ115" s="13" t="e">
        <f t="shared" ca="1" si="87"/>
        <v>#N/A</v>
      </c>
      <c r="BA115" s="13" t="e">
        <f t="shared" ca="1" si="87"/>
        <v>#N/A</v>
      </c>
      <c r="BB115" s="13" t="e">
        <f t="shared" ca="1" si="87"/>
        <v>#N/A</v>
      </c>
      <c r="BC115" s="13" t="e">
        <f t="shared" ca="1" si="87"/>
        <v>#N/A</v>
      </c>
      <c r="BD115" s="13" t="e">
        <f t="shared" ca="1" si="87"/>
        <v>#N/A</v>
      </c>
      <c r="BE115" s="13" t="e">
        <f t="shared" ca="1" si="87"/>
        <v>#N/A</v>
      </c>
      <c r="BF115" s="13" t="e">
        <f t="shared" ca="1" si="87"/>
        <v>#N/A</v>
      </c>
      <c r="BG115" s="13" t="e">
        <f t="shared" ca="1" si="87"/>
        <v>#N/A</v>
      </c>
      <c r="BH115" s="13" t="e">
        <f t="shared" ca="1" si="87"/>
        <v>#N/A</v>
      </c>
      <c r="BI115" s="13" t="e">
        <f t="shared" ca="1" si="87"/>
        <v>#N/A</v>
      </c>
      <c r="BJ115" s="13" t="e">
        <f t="shared" ca="1" si="87"/>
        <v>#N/A</v>
      </c>
      <c r="BK115" s="13" t="e">
        <f t="shared" ca="1" si="87"/>
        <v>#N/A</v>
      </c>
      <c r="BL115" s="13" t="e">
        <f t="shared" ca="1" si="87"/>
        <v>#N/A</v>
      </c>
      <c r="BM115" s="13" t="e">
        <f t="shared" ca="1" si="87"/>
        <v>#N/A</v>
      </c>
      <c r="BN115" s="13" t="e">
        <f t="shared" ca="1" si="87"/>
        <v>#N/A</v>
      </c>
      <c r="BO115" s="13" t="e">
        <f t="shared" ca="1" si="87"/>
        <v>#N/A</v>
      </c>
      <c r="BP115" s="13" t="e">
        <f t="shared" ca="1" si="87"/>
        <v>#N/A</v>
      </c>
      <c r="BQ115" s="13" t="e">
        <f t="shared" ref="BQ115:BV115" ca="1" si="88">BQ52/$D115*100000</f>
        <v>#N/A</v>
      </c>
      <c r="BR115" s="13" t="e">
        <f t="shared" ca="1" si="88"/>
        <v>#N/A</v>
      </c>
      <c r="BS115" s="13" t="e">
        <f t="shared" ca="1" si="88"/>
        <v>#N/A</v>
      </c>
      <c r="BT115" s="13" t="e">
        <f t="shared" ca="1" si="88"/>
        <v>#N/A</v>
      </c>
      <c r="BU115" s="13" t="e">
        <f t="shared" ca="1" si="88"/>
        <v>#N/A</v>
      </c>
      <c r="BV115" s="13" t="e">
        <f t="shared" ca="1" si="88"/>
        <v>#N/A</v>
      </c>
      <c r="BW115" s="13" t="e">
        <f t="shared" ref="BW115:CR115" ca="1" si="89">BW52/$D115*100000</f>
        <v>#N/A</v>
      </c>
      <c r="BX115" s="13" t="e">
        <f t="shared" ca="1" si="89"/>
        <v>#N/A</v>
      </c>
      <c r="BY115" s="13" t="e">
        <f t="shared" ca="1" si="89"/>
        <v>#N/A</v>
      </c>
      <c r="BZ115" s="13" t="e">
        <f t="shared" ca="1" si="89"/>
        <v>#N/A</v>
      </c>
      <c r="CA115" s="13" t="e">
        <f t="shared" ca="1" si="89"/>
        <v>#N/A</v>
      </c>
      <c r="CB115" s="13" t="e">
        <f t="shared" ca="1" si="89"/>
        <v>#N/A</v>
      </c>
      <c r="CC115" s="13" t="e">
        <f t="shared" ca="1" si="89"/>
        <v>#N/A</v>
      </c>
      <c r="CD115" s="13" t="e">
        <f t="shared" ca="1" si="89"/>
        <v>#N/A</v>
      </c>
      <c r="CE115" s="13" t="e">
        <f t="shared" ca="1" si="89"/>
        <v>#N/A</v>
      </c>
      <c r="CF115" s="13" t="e">
        <f t="shared" ca="1" si="89"/>
        <v>#N/A</v>
      </c>
      <c r="CG115" s="13" t="e">
        <f t="shared" ca="1" si="89"/>
        <v>#N/A</v>
      </c>
      <c r="CH115" s="13" t="e">
        <f t="shared" ca="1" si="89"/>
        <v>#N/A</v>
      </c>
      <c r="CI115" s="13" t="e">
        <f t="shared" ca="1" si="89"/>
        <v>#N/A</v>
      </c>
      <c r="CJ115" s="13" t="e">
        <f t="shared" ca="1" si="89"/>
        <v>#N/A</v>
      </c>
      <c r="CK115" s="13" t="e">
        <f t="shared" ca="1" si="89"/>
        <v>#N/A</v>
      </c>
      <c r="CL115" s="13" t="e">
        <f t="shared" ca="1" si="89"/>
        <v>#N/A</v>
      </c>
      <c r="CM115" s="13" t="e">
        <f t="shared" ca="1" si="89"/>
        <v>#N/A</v>
      </c>
      <c r="CN115" s="13" t="e">
        <f t="shared" ca="1" si="89"/>
        <v>#N/A</v>
      </c>
      <c r="CO115" s="13" t="e">
        <f t="shared" ca="1" si="89"/>
        <v>#N/A</v>
      </c>
      <c r="CP115" s="13" t="e">
        <f t="shared" ca="1" si="89"/>
        <v>#N/A</v>
      </c>
      <c r="CQ115" s="13" t="e">
        <f t="shared" ca="1" si="89"/>
        <v>#N/A</v>
      </c>
      <c r="CR115" s="13" t="e">
        <f t="shared" ca="1" si="89"/>
        <v>#N/A</v>
      </c>
    </row>
    <row r="116" spans="1:96" x14ac:dyDescent="0.25">
      <c r="A116" t="e">
        <f t="shared" ca="1" si="64"/>
        <v>#VALUE!</v>
      </c>
      <c r="B116">
        <f t="shared" si="65"/>
        <v>11</v>
      </c>
      <c r="C116" t="str">
        <f t="shared" ca="1" si="57"/>
        <v>US Delaware</v>
      </c>
      <c r="D116" s="1">
        <f t="shared" ca="1" si="57"/>
        <v>973764</v>
      </c>
      <c r="E116" s="13">
        <f t="shared" ref="E116:BP116" ca="1" si="90">E53/$D116*100000</f>
        <v>3.0808286196655454</v>
      </c>
      <c r="F116" s="13">
        <f t="shared" ca="1" si="90"/>
        <v>3.9023829182430241</v>
      </c>
      <c r="G116" s="13">
        <f t="shared" ca="1" si="90"/>
        <v>4.6212429294983179</v>
      </c>
      <c r="H116" s="13">
        <f t="shared" ca="1" si="90"/>
        <v>5.7508800900423509</v>
      </c>
      <c r="I116" s="13">
        <f t="shared" ca="1" si="90"/>
        <v>6.98321153790857</v>
      </c>
      <c r="J116" s="13">
        <f t="shared" ca="1" si="90"/>
        <v>9.3451801463188211</v>
      </c>
      <c r="K116" s="13">
        <f t="shared" ca="1" si="90"/>
        <v>11.809843042051256</v>
      </c>
      <c r="L116" s="13">
        <f t="shared" ca="1" si="90"/>
        <v>13.35025735188403</v>
      </c>
      <c r="M116" s="13">
        <f t="shared" ca="1" si="90"/>
        <v>16.739168833516128</v>
      </c>
      <c r="N116" s="13">
        <f t="shared" ca="1" si="90"/>
        <v>21.976577486947559</v>
      </c>
      <c r="O116" s="13">
        <f t="shared" ca="1" si="90"/>
        <v>23.825074658746885</v>
      </c>
      <c r="P116" s="13">
        <f t="shared" ca="1" si="90"/>
        <v>27.111291853056795</v>
      </c>
      <c r="Q116" s="13">
        <f t="shared" ca="1" si="90"/>
        <v>32.759477655776962</v>
      </c>
      <c r="R116" s="13">
        <f t="shared" ca="1" si="90"/>
        <v>37.791497734564018</v>
      </c>
      <c r="S116" s="13">
        <f t="shared" ca="1" si="90"/>
        <v>40.358854917618643</v>
      </c>
      <c r="T116" s="13">
        <f t="shared" ca="1" si="90"/>
        <v>46.212429294983174</v>
      </c>
      <c r="U116" s="13">
        <f t="shared" ca="1" si="90"/>
        <v>60.897712382055616</v>
      </c>
      <c r="V116" s="13">
        <f t="shared" ca="1" si="90"/>
        <v>69.113255367830391</v>
      </c>
      <c r="W116" s="13">
        <f t="shared" ca="1" si="90"/>
        <v>82.206777001408966</v>
      </c>
      <c r="X116" s="13">
        <f t="shared" ca="1" si="90"/>
        <v>95.300298634987541</v>
      </c>
      <c r="Y116" s="13">
        <f t="shared" ca="1" si="90"/>
        <v>109.62615171643232</v>
      </c>
      <c r="Z116" s="13">
        <f t="shared" ca="1" si="90"/>
        <v>123.95200479787709</v>
      </c>
      <c r="AA116" s="13">
        <f t="shared" ca="1" si="90"/>
        <v>136.1726249892171</v>
      </c>
      <c r="AB116" s="13">
        <f t="shared" ca="1" si="90"/>
        <v>151.88485094951139</v>
      </c>
      <c r="AC116" s="13">
        <f t="shared" ca="1" si="90"/>
        <v>159.38153392403086</v>
      </c>
      <c r="AD116" s="13">
        <f t="shared" ca="1" si="90"/>
        <v>166.87821689855036</v>
      </c>
      <c r="AE116" s="13">
        <f t="shared" ca="1" si="90"/>
        <v>180.84463997436751</v>
      </c>
      <c r="AF116" s="13">
        <f t="shared" ca="1" si="90"/>
        <v>206.82629466688027</v>
      </c>
      <c r="AG116" s="13">
        <f t="shared" ca="1" si="90"/>
        <v>213.09064619353356</v>
      </c>
      <c r="AH116" s="13">
        <f t="shared" ca="1" si="90"/>
        <v>238.55882944943539</v>
      </c>
      <c r="AI116" s="13" t="e">
        <f t="shared" ca="1" si="90"/>
        <v>#N/A</v>
      </c>
      <c r="AJ116" s="13" t="e">
        <f t="shared" ca="1" si="90"/>
        <v>#N/A</v>
      </c>
      <c r="AK116" s="13" t="e">
        <f t="shared" ca="1" si="90"/>
        <v>#N/A</v>
      </c>
      <c r="AL116" s="13" t="e">
        <f t="shared" ca="1" si="90"/>
        <v>#N/A</v>
      </c>
      <c r="AM116" s="13" t="e">
        <f t="shared" ca="1" si="90"/>
        <v>#N/A</v>
      </c>
      <c r="AN116" s="13" t="e">
        <f t="shared" ca="1" si="90"/>
        <v>#N/A</v>
      </c>
      <c r="AO116" s="13" t="e">
        <f t="shared" ca="1" si="90"/>
        <v>#N/A</v>
      </c>
      <c r="AP116" s="13" t="e">
        <f t="shared" ca="1" si="90"/>
        <v>#N/A</v>
      </c>
      <c r="AQ116" s="13" t="e">
        <f t="shared" ca="1" si="90"/>
        <v>#N/A</v>
      </c>
      <c r="AR116" s="13" t="e">
        <f t="shared" ca="1" si="90"/>
        <v>#N/A</v>
      </c>
      <c r="AS116" s="13" t="e">
        <f t="shared" ca="1" si="90"/>
        <v>#N/A</v>
      </c>
      <c r="AT116" s="13" t="e">
        <f t="shared" ca="1" si="90"/>
        <v>#N/A</v>
      </c>
      <c r="AU116" s="13" t="e">
        <f t="shared" ca="1" si="90"/>
        <v>#N/A</v>
      </c>
      <c r="AV116" s="13" t="e">
        <f t="shared" ca="1" si="90"/>
        <v>#N/A</v>
      </c>
      <c r="AW116" s="13" t="e">
        <f t="shared" ca="1" si="90"/>
        <v>#N/A</v>
      </c>
      <c r="AX116" s="13" t="e">
        <f t="shared" ca="1" si="90"/>
        <v>#N/A</v>
      </c>
      <c r="AY116" s="13" t="e">
        <f t="shared" ca="1" si="90"/>
        <v>#N/A</v>
      </c>
      <c r="AZ116" s="13" t="e">
        <f t="shared" ca="1" si="90"/>
        <v>#N/A</v>
      </c>
      <c r="BA116" s="13" t="e">
        <f t="shared" ca="1" si="90"/>
        <v>#N/A</v>
      </c>
      <c r="BB116" s="13" t="e">
        <f t="shared" ca="1" si="90"/>
        <v>#N/A</v>
      </c>
      <c r="BC116" s="13" t="e">
        <f t="shared" ca="1" si="90"/>
        <v>#N/A</v>
      </c>
      <c r="BD116" s="13" t="e">
        <f t="shared" ca="1" si="90"/>
        <v>#N/A</v>
      </c>
      <c r="BE116" s="13" t="e">
        <f t="shared" ca="1" si="90"/>
        <v>#N/A</v>
      </c>
      <c r="BF116" s="13" t="e">
        <f t="shared" ca="1" si="90"/>
        <v>#N/A</v>
      </c>
      <c r="BG116" s="13" t="e">
        <f t="shared" ca="1" si="90"/>
        <v>#N/A</v>
      </c>
      <c r="BH116" s="13" t="e">
        <f t="shared" ca="1" si="90"/>
        <v>#N/A</v>
      </c>
      <c r="BI116" s="13" t="e">
        <f t="shared" ca="1" si="90"/>
        <v>#N/A</v>
      </c>
      <c r="BJ116" s="13" t="e">
        <f t="shared" ca="1" si="90"/>
        <v>#N/A</v>
      </c>
      <c r="BK116" s="13" t="e">
        <f t="shared" ca="1" si="90"/>
        <v>#N/A</v>
      </c>
      <c r="BL116" s="13" t="e">
        <f t="shared" ca="1" si="90"/>
        <v>#N/A</v>
      </c>
      <c r="BM116" s="13" t="e">
        <f t="shared" ca="1" si="90"/>
        <v>#N/A</v>
      </c>
      <c r="BN116" s="13" t="e">
        <f t="shared" ca="1" si="90"/>
        <v>#N/A</v>
      </c>
      <c r="BO116" s="13" t="e">
        <f t="shared" ca="1" si="90"/>
        <v>#N/A</v>
      </c>
      <c r="BP116" s="13" t="e">
        <f t="shared" ca="1" si="90"/>
        <v>#N/A</v>
      </c>
      <c r="BQ116" s="13" t="e">
        <f t="shared" ref="BQ116:BV116" ca="1" si="91">BQ53/$D116*100000</f>
        <v>#N/A</v>
      </c>
      <c r="BR116" s="13" t="e">
        <f t="shared" ca="1" si="91"/>
        <v>#N/A</v>
      </c>
      <c r="BS116" s="13" t="e">
        <f t="shared" ca="1" si="91"/>
        <v>#N/A</v>
      </c>
      <c r="BT116" s="13" t="e">
        <f t="shared" ca="1" si="91"/>
        <v>#N/A</v>
      </c>
      <c r="BU116" s="13" t="e">
        <f t="shared" ca="1" si="91"/>
        <v>#N/A</v>
      </c>
      <c r="BV116" s="13" t="e">
        <f t="shared" ca="1" si="91"/>
        <v>#N/A</v>
      </c>
      <c r="BW116" s="13" t="e">
        <f t="shared" ref="BW116:CR116" ca="1" si="92">BW53/$D116*100000</f>
        <v>#N/A</v>
      </c>
      <c r="BX116" s="13" t="e">
        <f t="shared" ca="1" si="92"/>
        <v>#N/A</v>
      </c>
      <c r="BY116" s="13" t="e">
        <f t="shared" ca="1" si="92"/>
        <v>#N/A</v>
      </c>
      <c r="BZ116" s="13" t="e">
        <f t="shared" ca="1" si="92"/>
        <v>#N/A</v>
      </c>
      <c r="CA116" s="13" t="e">
        <f t="shared" ca="1" si="92"/>
        <v>#N/A</v>
      </c>
      <c r="CB116" s="13" t="e">
        <f t="shared" ca="1" si="92"/>
        <v>#N/A</v>
      </c>
      <c r="CC116" s="13" t="e">
        <f t="shared" ca="1" si="92"/>
        <v>#N/A</v>
      </c>
      <c r="CD116" s="13" t="e">
        <f t="shared" ca="1" si="92"/>
        <v>#N/A</v>
      </c>
      <c r="CE116" s="13" t="e">
        <f t="shared" ca="1" si="92"/>
        <v>#N/A</v>
      </c>
      <c r="CF116" s="13" t="e">
        <f t="shared" ca="1" si="92"/>
        <v>#N/A</v>
      </c>
      <c r="CG116" s="13" t="e">
        <f t="shared" ca="1" si="92"/>
        <v>#N/A</v>
      </c>
      <c r="CH116" s="13" t="e">
        <f t="shared" ca="1" si="92"/>
        <v>#N/A</v>
      </c>
      <c r="CI116" s="13" t="e">
        <f t="shared" ca="1" si="92"/>
        <v>#N/A</v>
      </c>
      <c r="CJ116" s="13" t="e">
        <f t="shared" ca="1" si="92"/>
        <v>#N/A</v>
      </c>
      <c r="CK116" s="13" t="e">
        <f t="shared" ca="1" si="92"/>
        <v>#N/A</v>
      </c>
      <c r="CL116" s="13" t="e">
        <f t="shared" ca="1" si="92"/>
        <v>#N/A</v>
      </c>
      <c r="CM116" s="13" t="e">
        <f t="shared" ca="1" si="92"/>
        <v>#N/A</v>
      </c>
      <c r="CN116" s="13" t="e">
        <f t="shared" ca="1" si="92"/>
        <v>#N/A</v>
      </c>
      <c r="CO116" s="13" t="e">
        <f t="shared" ca="1" si="92"/>
        <v>#N/A</v>
      </c>
      <c r="CP116" s="13" t="e">
        <f t="shared" ca="1" si="92"/>
        <v>#N/A</v>
      </c>
      <c r="CQ116" s="13" t="e">
        <f t="shared" ca="1" si="92"/>
        <v>#N/A</v>
      </c>
      <c r="CR116" s="13" t="e">
        <f t="shared" ca="1" si="92"/>
        <v>#N/A</v>
      </c>
    </row>
    <row r="117" spans="1:96" x14ac:dyDescent="0.25">
      <c r="A117" t="str">
        <f t="shared" ca="1" si="64"/>
        <v>Columbia</v>
      </c>
      <c r="B117">
        <f t="shared" si="65"/>
        <v>12</v>
      </c>
      <c r="C117" t="str">
        <f t="shared" ca="1" si="57"/>
        <v>US District of Columbia</v>
      </c>
      <c r="D117" s="1">
        <f t="shared" ca="1" si="57"/>
        <v>705749</v>
      </c>
      <c r="E117" s="13">
        <f t="shared" ref="E117:BP117" ca="1" si="93">E54/$D117*100000</f>
        <v>4.3924964824604782</v>
      </c>
      <c r="F117" s="13">
        <f t="shared" ca="1" si="93"/>
        <v>5.5260439618051178</v>
      </c>
      <c r="G117" s="13">
        <f t="shared" ca="1" si="93"/>
        <v>10.060233879183675</v>
      </c>
      <c r="H117" s="13">
        <f t="shared" ca="1" si="93"/>
        <v>10.910394488692155</v>
      </c>
      <c r="I117" s="13">
        <f t="shared" ca="1" si="93"/>
        <v>13.885956621971834</v>
      </c>
      <c r="J117" s="13">
        <f t="shared" ca="1" si="93"/>
        <v>16.436438450497274</v>
      </c>
      <c r="K117" s="13">
        <f t="shared" ca="1" si="93"/>
        <v>19.412000583776951</v>
      </c>
      <c r="L117" s="13">
        <f t="shared" ca="1" si="93"/>
        <v>25.929898590008627</v>
      </c>
      <c r="M117" s="13">
        <f t="shared" ca="1" si="93"/>
        <v>32.731183466076466</v>
      </c>
      <c r="N117" s="13">
        <f t="shared" ca="1" si="93"/>
        <v>37.832147123127342</v>
      </c>
      <c r="O117" s="13">
        <f t="shared" ca="1" si="93"/>
        <v>43.0748042150963</v>
      </c>
      <c r="P117" s="13">
        <f t="shared" ca="1" si="93"/>
        <v>48.45915474198334</v>
      </c>
      <c r="Q117" s="13">
        <f t="shared" ca="1" si="93"/>
        <v>56.819067402150061</v>
      </c>
      <c r="R117" s="13">
        <f t="shared" ca="1" si="93"/>
        <v>70.138250284449569</v>
      </c>
      <c r="S117" s="13">
        <f t="shared" ca="1" si="93"/>
        <v>83.032352861994852</v>
      </c>
      <c r="T117" s="13">
        <f t="shared" ca="1" si="93"/>
        <v>92.525813001506194</v>
      </c>
      <c r="U117" s="13">
        <f t="shared" ca="1" si="93"/>
        <v>107.2619302329865</v>
      </c>
      <c r="V117" s="13">
        <f t="shared" ca="1" si="93"/>
        <v>127.80747829610812</v>
      </c>
      <c r="W117" s="13">
        <f t="shared" ca="1" si="93"/>
        <v>141.41004804824379</v>
      </c>
      <c r="X117" s="13">
        <f t="shared" ca="1" si="93"/>
        <v>155.43769810513368</v>
      </c>
      <c r="Y117" s="13">
        <f t="shared" ca="1" si="93"/>
        <v>171.5907496857948</v>
      </c>
      <c r="Z117" s="13">
        <f t="shared" ca="1" si="93"/>
        <v>204.0385462820351</v>
      </c>
      <c r="AA117" s="13">
        <f t="shared" ca="1" si="93"/>
        <v>215.79910138023575</v>
      </c>
      <c r="AB117" s="13">
        <f t="shared" ca="1" si="93"/>
        <v>235.21110196401267</v>
      </c>
      <c r="AC117" s="13">
        <f t="shared" ca="1" si="93"/>
        <v>251.93092728434613</v>
      </c>
      <c r="AD117" s="13">
        <f t="shared" ca="1" si="93"/>
        <v>265.6751904713999</v>
      </c>
      <c r="AE117" s="13">
        <f t="shared" ca="1" si="93"/>
        <v>277.01066526484624</v>
      </c>
      <c r="AF117" s="13">
        <f t="shared" ca="1" si="93"/>
        <v>291.60508906140848</v>
      </c>
      <c r="AG117" s="13">
        <f t="shared" ca="1" si="93"/>
        <v>311.30047651502161</v>
      </c>
      <c r="AH117" s="13">
        <f t="shared" ca="1" si="93"/>
        <v>332.97957205748781</v>
      </c>
      <c r="AI117" s="13">
        <f t="shared" ca="1" si="93"/>
        <v>350.8329448571659</v>
      </c>
      <c r="AJ117" s="13" t="e">
        <f t="shared" ca="1" si="93"/>
        <v>#N/A</v>
      </c>
      <c r="AK117" s="13" t="e">
        <f t="shared" ca="1" si="93"/>
        <v>#N/A</v>
      </c>
      <c r="AL117" s="13" t="e">
        <f t="shared" ca="1" si="93"/>
        <v>#N/A</v>
      </c>
      <c r="AM117" s="13" t="e">
        <f t="shared" ca="1" si="93"/>
        <v>#N/A</v>
      </c>
      <c r="AN117" s="13" t="e">
        <f t="shared" ca="1" si="93"/>
        <v>#N/A</v>
      </c>
      <c r="AO117" s="13" t="e">
        <f t="shared" ca="1" si="93"/>
        <v>#N/A</v>
      </c>
      <c r="AP117" s="13" t="e">
        <f t="shared" ca="1" si="93"/>
        <v>#N/A</v>
      </c>
      <c r="AQ117" s="13" t="e">
        <f t="shared" ca="1" si="93"/>
        <v>#N/A</v>
      </c>
      <c r="AR117" s="13" t="e">
        <f t="shared" ca="1" si="93"/>
        <v>#N/A</v>
      </c>
      <c r="AS117" s="13" t="e">
        <f t="shared" ca="1" si="93"/>
        <v>#N/A</v>
      </c>
      <c r="AT117" s="13" t="e">
        <f t="shared" ca="1" si="93"/>
        <v>#N/A</v>
      </c>
      <c r="AU117" s="13" t="e">
        <f t="shared" ca="1" si="93"/>
        <v>#N/A</v>
      </c>
      <c r="AV117" s="13" t="e">
        <f t="shared" ca="1" si="93"/>
        <v>#N/A</v>
      </c>
      <c r="AW117" s="13" t="e">
        <f t="shared" ca="1" si="93"/>
        <v>#N/A</v>
      </c>
      <c r="AX117" s="13" t="e">
        <f t="shared" ca="1" si="93"/>
        <v>#N/A</v>
      </c>
      <c r="AY117" s="13" t="e">
        <f t="shared" ca="1" si="93"/>
        <v>#N/A</v>
      </c>
      <c r="AZ117" s="13" t="e">
        <f t="shared" ca="1" si="93"/>
        <v>#N/A</v>
      </c>
      <c r="BA117" s="13" t="e">
        <f t="shared" ca="1" si="93"/>
        <v>#N/A</v>
      </c>
      <c r="BB117" s="13" t="e">
        <f t="shared" ca="1" si="93"/>
        <v>#N/A</v>
      </c>
      <c r="BC117" s="13" t="e">
        <f t="shared" ca="1" si="93"/>
        <v>#N/A</v>
      </c>
      <c r="BD117" s="13" t="e">
        <f t="shared" ca="1" si="93"/>
        <v>#N/A</v>
      </c>
      <c r="BE117" s="13" t="e">
        <f t="shared" ca="1" si="93"/>
        <v>#N/A</v>
      </c>
      <c r="BF117" s="13" t="e">
        <f t="shared" ca="1" si="93"/>
        <v>#N/A</v>
      </c>
      <c r="BG117" s="13" t="e">
        <f t="shared" ca="1" si="93"/>
        <v>#N/A</v>
      </c>
      <c r="BH117" s="13" t="e">
        <f t="shared" ca="1" si="93"/>
        <v>#N/A</v>
      </c>
      <c r="BI117" s="13" t="e">
        <f t="shared" ca="1" si="93"/>
        <v>#N/A</v>
      </c>
      <c r="BJ117" s="13" t="e">
        <f t="shared" ca="1" si="93"/>
        <v>#N/A</v>
      </c>
      <c r="BK117" s="13" t="e">
        <f t="shared" ca="1" si="93"/>
        <v>#N/A</v>
      </c>
      <c r="BL117" s="13" t="e">
        <f t="shared" ca="1" si="93"/>
        <v>#N/A</v>
      </c>
      <c r="BM117" s="13" t="e">
        <f t="shared" ca="1" si="93"/>
        <v>#N/A</v>
      </c>
      <c r="BN117" s="13" t="e">
        <f t="shared" ca="1" si="93"/>
        <v>#N/A</v>
      </c>
      <c r="BO117" s="13" t="e">
        <f t="shared" ca="1" si="93"/>
        <v>#N/A</v>
      </c>
      <c r="BP117" s="13" t="e">
        <f t="shared" ca="1" si="93"/>
        <v>#N/A</v>
      </c>
      <c r="BQ117" s="13" t="e">
        <f t="shared" ref="BQ117:BV117" ca="1" si="94">BQ54/$D117*100000</f>
        <v>#N/A</v>
      </c>
      <c r="BR117" s="13" t="e">
        <f t="shared" ca="1" si="94"/>
        <v>#N/A</v>
      </c>
      <c r="BS117" s="13" t="e">
        <f t="shared" ca="1" si="94"/>
        <v>#N/A</v>
      </c>
      <c r="BT117" s="13" t="e">
        <f t="shared" ca="1" si="94"/>
        <v>#N/A</v>
      </c>
      <c r="BU117" s="13" t="e">
        <f t="shared" ca="1" si="94"/>
        <v>#N/A</v>
      </c>
      <c r="BV117" s="13" t="e">
        <f t="shared" ca="1" si="94"/>
        <v>#N/A</v>
      </c>
      <c r="BW117" s="13" t="e">
        <f t="shared" ref="BW117:CR117" ca="1" si="95">BW54/$D117*100000</f>
        <v>#N/A</v>
      </c>
      <c r="BX117" s="13" t="e">
        <f t="shared" ca="1" si="95"/>
        <v>#N/A</v>
      </c>
      <c r="BY117" s="13" t="e">
        <f t="shared" ca="1" si="95"/>
        <v>#N/A</v>
      </c>
      <c r="BZ117" s="13" t="e">
        <f t="shared" ca="1" si="95"/>
        <v>#N/A</v>
      </c>
      <c r="CA117" s="13" t="e">
        <f t="shared" ca="1" si="95"/>
        <v>#N/A</v>
      </c>
      <c r="CB117" s="13" t="e">
        <f t="shared" ca="1" si="95"/>
        <v>#N/A</v>
      </c>
      <c r="CC117" s="13" t="e">
        <f t="shared" ca="1" si="95"/>
        <v>#N/A</v>
      </c>
      <c r="CD117" s="13" t="e">
        <f t="shared" ca="1" si="95"/>
        <v>#N/A</v>
      </c>
      <c r="CE117" s="13" t="e">
        <f t="shared" ca="1" si="95"/>
        <v>#N/A</v>
      </c>
      <c r="CF117" s="13" t="e">
        <f t="shared" ca="1" si="95"/>
        <v>#N/A</v>
      </c>
      <c r="CG117" s="13" t="e">
        <f t="shared" ca="1" si="95"/>
        <v>#N/A</v>
      </c>
      <c r="CH117" s="13" t="e">
        <f t="shared" ca="1" si="95"/>
        <v>#N/A</v>
      </c>
      <c r="CI117" s="13" t="e">
        <f t="shared" ca="1" si="95"/>
        <v>#N/A</v>
      </c>
      <c r="CJ117" s="13" t="e">
        <f t="shared" ca="1" si="95"/>
        <v>#N/A</v>
      </c>
      <c r="CK117" s="13" t="e">
        <f t="shared" ca="1" si="95"/>
        <v>#N/A</v>
      </c>
      <c r="CL117" s="13" t="e">
        <f t="shared" ca="1" si="95"/>
        <v>#N/A</v>
      </c>
      <c r="CM117" s="13" t="e">
        <f t="shared" ca="1" si="95"/>
        <v>#N/A</v>
      </c>
      <c r="CN117" s="13" t="e">
        <f t="shared" ca="1" si="95"/>
        <v>#N/A</v>
      </c>
      <c r="CO117" s="13" t="e">
        <f t="shared" ca="1" si="95"/>
        <v>#N/A</v>
      </c>
      <c r="CP117" s="13" t="e">
        <f t="shared" ca="1" si="95"/>
        <v>#N/A</v>
      </c>
      <c r="CQ117" s="13" t="e">
        <f t="shared" ca="1" si="95"/>
        <v>#N/A</v>
      </c>
      <c r="CR117" s="13" t="e">
        <f t="shared" ca="1" si="95"/>
        <v>#N/A</v>
      </c>
    </row>
    <row r="118" spans="1:96" x14ac:dyDescent="0.25">
      <c r="A118" t="e">
        <f t="shared" ca="1" si="64"/>
        <v>#VALUE!</v>
      </c>
      <c r="B118">
        <f t="shared" si="65"/>
        <v>13</v>
      </c>
      <c r="C118" t="str">
        <f t="shared" ca="1" si="57"/>
        <v>US Florida</v>
      </c>
      <c r="D118" s="1">
        <f t="shared" ca="1" si="57"/>
        <v>21477737</v>
      </c>
      <c r="E118" s="13">
        <f t="shared" ref="E118:BP118" ca="1" si="96">E55/$D118*100000</f>
        <v>0.14899148825595546</v>
      </c>
      <c r="F118" s="13">
        <f t="shared" ca="1" si="96"/>
        <v>0.23279920039993041</v>
      </c>
      <c r="G118" s="13">
        <f t="shared" ca="1" si="96"/>
        <v>0.35851076861589282</v>
      </c>
      <c r="H118" s="13">
        <f t="shared" ca="1" si="96"/>
        <v>0.54009414492783847</v>
      </c>
      <c r="I118" s="13">
        <f t="shared" ca="1" si="96"/>
        <v>0.65649374512780378</v>
      </c>
      <c r="J118" s="13">
        <f t="shared" ca="1" si="96"/>
        <v>0.86601302548774106</v>
      </c>
      <c r="K118" s="13">
        <f t="shared" ca="1" si="96"/>
        <v>1.4619789785115631</v>
      </c>
      <c r="L118" s="13">
        <f t="shared" ca="1" si="96"/>
        <v>1.8158337631194572</v>
      </c>
      <c r="M118" s="13">
        <f t="shared" ca="1" si="96"/>
        <v>2.4211116841592761</v>
      </c>
      <c r="N118" s="13">
        <f t="shared" ca="1" si="96"/>
        <v>3.0636374772630841</v>
      </c>
      <c r="O118" s="13">
        <f t="shared" ca="1" si="96"/>
        <v>3.8644667266388448</v>
      </c>
      <c r="P118" s="13">
        <f t="shared" ca="1" si="96"/>
        <v>5.4521572733663701</v>
      </c>
      <c r="Q118" s="13">
        <f t="shared" ca="1" si="96"/>
        <v>6.5742494192940351</v>
      </c>
      <c r="R118" s="13">
        <f t="shared" ca="1" si="96"/>
        <v>7.8313651014536587</v>
      </c>
      <c r="S118" s="13">
        <f t="shared" ca="1" si="96"/>
        <v>10.964842338836721</v>
      </c>
      <c r="T118" s="13">
        <f t="shared" ca="1" si="96"/>
        <v>12.873795782116153</v>
      </c>
      <c r="U118" s="13">
        <f t="shared" ca="1" si="96"/>
        <v>17.520467822098762</v>
      </c>
      <c r="V118" s="13">
        <f t="shared" ca="1" si="96"/>
        <v>19.769308097962092</v>
      </c>
      <c r="W118" s="13">
        <f t="shared" ca="1" si="96"/>
        <v>25.482200475776381</v>
      </c>
      <c r="X118" s="13">
        <f t="shared" ca="1" si="96"/>
        <v>29.509626642695181</v>
      </c>
      <c r="Y118" s="13">
        <f t="shared" ca="1" si="96"/>
        <v>32.382368775630319</v>
      </c>
      <c r="Z118" s="13">
        <f t="shared" ca="1" si="96"/>
        <v>37.294431904068851</v>
      </c>
      <c r="AA118" s="13">
        <f t="shared" ca="1" si="96"/>
        <v>44.627606716666662</v>
      </c>
      <c r="AB118" s="13">
        <f t="shared" ca="1" si="96"/>
        <v>51.732638312872538</v>
      </c>
      <c r="AC118" s="13">
        <f t="shared" ca="1" si="96"/>
        <v>56.574861681191081</v>
      </c>
      <c r="AD118" s="13">
        <f t="shared" ca="1" si="96"/>
        <v>62.036330922573448</v>
      </c>
      <c r="AE118" s="13">
        <f t="shared" ca="1" si="96"/>
        <v>68.661796165955479</v>
      </c>
      <c r="AF118" s="13">
        <f t="shared" ca="1" si="96"/>
        <v>71.958232843618489</v>
      </c>
      <c r="AG118" s="13">
        <f t="shared" ca="1" si="96"/>
        <v>76.190522306889221</v>
      </c>
      <c r="AH118" s="13">
        <f t="shared" ca="1" si="96"/>
        <v>81.624055644223603</v>
      </c>
      <c r="AI118" s="13">
        <f t="shared" ca="1" si="96"/>
        <v>86.107768243926259</v>
      </c>
      <c r="AJ118" s="13">
        <f t="shared" ca="1" si="96"/>
        <v>90.116570474813059</v>
      </c>
      <c r="AK118" s="13">
        <f t="shared" ca="1" si="96"/>
        <v>95.91792654877932</v>
      </c>
      <c r="AL118" s="13">
        <f t="shared" ca="1" si="96"/>
        <v>99.484410298906255</v>
      </c>
      <c r="AM118" s="13">
        <f t="shared" ca="1" si="96"/>
        <v>104.81085600405667</v>
      </c>
      <c r="AN118" s="13">
        <f t="shared" ca="1" si="96"/>
        <v>106.60806583114412</v>
      </c>
      <c r="AO118" s="13">
        <f t="shared" ca="1" si="96"/>
        <v>112.29767828891842</v>
      </c>
      <c r="AP118" s="13" t="e">
        <f t="shared" ca="1" si="96"/>
        <v>#N/A</v>
      </c>
      <c r="AQ118" s="13" t="e">
        <f t="shared" ca="1" si="96"/>
        <v>#N/A</v>
      </c>
      <c r="AR118" s="13" t="e">
        <f t="shared" ca="1" si="96"/>
        <v>#N/A</v>
      </c>
      <c r="AS118" s="13" t="e">
        <f t="shared" ca="1" si="96"/>
        <v>#N/A</v>
      </c>
      <c r="AT118" s="13" t="e">
        <f t="shared" ca="1" si="96"/>
        <v>#N/A</v>
      </c>
      <c r="AU118" s="13" t="e">
        <f t="shared" ca="1" si="96"/>
        <v>#N/A</v>
      </c>
      <c r="AV118" s="13" t="e">
        <f t="shared" ca="1" si="96"/>
        <v>#N/A</v>
      </c>
      <c r="AW118" s="13" t="e">
        <f t="shared" ca="1" si="96"/>
        <v>#N/A</v>
      </c>
      <c r="AX118" s="13" t="e">
        <f t="shared" ca="1" si="96"/>
        <v>#N/A</v>
      </c>
      <c r="AY118" s="13" t="e">
        <f t="shared" ca="1" si="96"/>
        <v>#N/A</v>
      </c>
      <c r="AZ118" s="13" t="e">
        <f t="shared" ca="1" si="96"/>
        <v>#N/A</v>
      </c>
      <c r="BA118" s="13" t="e">
        <f t="shared" ca="1" si="96"/>
        <v>#N/A</v>
      </c>
      <c r="BB118" s="13" t="e">
        <f t="shared" ca="1" si="96"/>
        <v>#N/A</v>
      </c>
      <c r="BC118" s="13" t="e">
        <f t="shared" ca="1" si="96"/>
        <v>#N/A</v>
      </c>
      <c r="BD118" s="13" t="e">
        <f t="shared" ca="1" si="96"/>
        <v>#N/A</v>
      </c>
      <c r="BE118" s="13" t="e">
        <f t="shared" ca="1" si="96"/>
        <v>#N/A</v>
      </c>
      <c r="BF118" s="13" t="e">
        <f t="shared" ca="1" si="96"/>
        <v>#N/A</v>
      </c>
      <c r="BG118" s="13" t="e">
        <f t="shared" ca="1" si="96"/>
        <v>#N/A</v>
      </c>
      <c r="BH118" s="13" t="e">
        <f t="shared" ca="1" si="96"/>
        <v>#N/A</v>
      </c>
      <c r="BI118" s="13" t="e">
        <f t="shared" ca="1" si="96"/>
        <v>#N/A</v>
      </c>
      <c r="BJ118" s="13" t="e">
        <f t="shared" ca="1" si="96"/>
        <v>#N/A</v>
      </c>
      <c r="BK118" s="13" t="e">
        <f t="shared" ca="1" si="96"/>
        <v>#N/A</v>
      </c>
      <c r="BL118" s="13" t="e">
        <f t="shared" ca="1" si="96"/>
        <v>#N/A</v>
      </c>
      <c r="BM118" s="13" t="e">
        <f t="shared" ca="1" si="96"/>
        <v>#N/A</v>
      </c>
      <c r="BN118" s="13" t="e">
        <f t="shared" ca="1" si="96"/>
        <v>#N/A</v>
      </c>
      <c r="BO118" s="13" t="e">
        <f t="shared" ca="1" si="96"/>
        <v>#N/A</v>
      </c>
      <c r="BP118" s="13" t="e">
        <f t="shared" ca="1" si="96"/>
        <v>#N/A</v>
      </c>
      <c r="BQ118" s="13" t="e">
        <f t="shared" ref="BQ118:BV118" ca="1" si="97">BQ55/$D118*100000</f>
        <v>#N/A</v>
      </c>
      <c r="BR118" s="13" t="e">
        <f t="shared" ca="1" si="97"/>
        <v>#N/A</v>
      </c>
      <c r="BS118" s="13" t="e">
        <f t="shared" ca="1" si="97"/>
        <v>#N/A</v>
      </c>
      <c r="BT118" s="13" t="e">
        <f t="shared" ca="1" si="97"/>
        <v>#N/A</v>
      </c>
      <c r="BU118" s="13" t="e">
        <f t="shared" ca="1" si="97"/>
        <v>#N/A</v>
      </c>
      <c r="BV118" s="13" t="e">
        <f t="shared" ca="1" si="97"/>
        <v>#N/A</v>
      </c>
      <c r="BW118" s="13" t="e">
        <f t="shared" ref="BW118:CR118" ca="1" si="98">BW55/$D118*100000</f>
        <v>#N/A</v>
      </c>
      <c r="BX118" s="13" t="e">
        <f t="shared" ca="1" si="98"/>
        <v>#N/A</v>
      </c>
      <c r="BY118" s="13" t="e">
        <f t="shared" ca="1" si="98"/>
        <v>#N/A</v>
      </c>
      <c r="BZ118" s="13" t="e">
        <f t="shared" ca="1" si="98"/>
        <v>#N/A</v>
      </c>
      <c r="CA118" s="13" t="e">
        <f t="shared" ca="1" si="98"/>
        <v>#N/A</v>
      </c>
      <c r="CB118" s="13" t="e">
        <f t="shared" ca="1" si="98"/>
        <v>#N/A</v>
      </c>
      <c r="CC118" s="13" t="e">
        <f t="shared" ca="1" si="98"/>
        <v>#N/A</v>
      </c>
      <c r="CD118" s="13" t="e">
        <f t="shared" ca="1" si="98"/>
        <v>#N/A</v>
      </c>
      <c r="CE118" s="13" t="e">
        <f t="shared" ca="1" si="98"/>
        <v>#N/A</v>
      </c>
      <c r="CF118" s="13" t="e">
        <f t="shared" ca="1" si="98"/>
        <v>#N/A</v>
      </c>
      <c r="CG118" s="13" t="e">
        <f t="shared" ca="1" si="98"/>
        <v>#N/A</v>
      </c>
      <c r="CH118" s="13" t="e">
        <f t="shared" ca="1" si="98"/>
        <v>#N/A</v>
      </c>
      <c r="CI118" s="13" t="e">
        <f t="shared" ca="1" si="98"/>
        <v>#N/A</v>
      </c>
      <c r="CJ118" s="13" t="e">
        <f t="shared" ca="1" si="98"/>
        <v>#N/A</v>
      </c>
      <c r="CK118" s="13" t="e">
        <f t="shared" ca="1" si="98"/>
        <v>#N/A</v>
      </c>
      <c r="CL118" s="13" t="e">
        <f t="shared" ca="1" si="98"/>
        <v>#N/A</v>
      </c>
      <c r="CM118" s="13" t="e">
        <f t="shared" ca="1" si="98"/>
        <v>#N/A</v>
      </c>
      <c r="CN118" s="13" t="e">
        <f t="shared" ca="1" si="98"/>
        <v>#N/A</v>
      </c>
      <c r="CO118" s="13" t="e">
        <f t="shared" ca="1" si="98"/>
        <v>#N/A</v>
      </c>
      <c r="CP118" s="13" t="e">
        <f t="shared" ca="1" si="98"/>
        <v>#N/A</v>
      </c>
      <c r="CQ118" s="13" t="e">
        <f t="shared" ca="1" si="98"/>
        <v>#N/A</v>
      </c>
      <c r="CR118" s="13" t="e">
        <f t="shared" ca="1" si="98"/>
        <v>#N/A</v>
      </c>
    </row>
    <row r="119" spans="1:96" x14ac:dyDescent="0.25">
      <c r="A119" t="e">
        <f t="shared" ca="1" si="64"/>
        <v>#VALUE!</v>
      </c>
      <c r="B119">
        <f t="shared" si="65"/>
        <v>14</v>
      </c>
      <c r="C119" t="str">
        <f t="shared" ca="1" si="57"/>
        <v>US Georgia</v>
      </c>
      <c r="D119" s="1">
        <f t="shared" ca="1" si="57"/>
        <v>10617423</v>
      </c>
      <c r="E119" s="13">
        <f t="shared" ref="E119:BP119" ca="1" si="99">E56/$D119*100000</f>
        <v>0.2919729203593</v>
      </c>
      <c r="F119" s="13">
        <f t="shared" ca="1" si="99"/>
        <v>0.39557621468034193</v>
      </c>
      <c r="G119" s="13">
        <f t="shared" ca="1" si="99"/>
        <v>0.62161976592625157</v>
      </c>
      <c r="H119" s="13">
        <f t="shared" ca="1" si="99"/>
        <v>0.9324296488893774</v>
      </c>
      <c r="I119" s="13">
        <f t="shared" ca="1" si="99"/>
        <v>1.1396362375314613</v>
      </c>
      <c r="J119" s="13">
        <f t="shared" ca="1" si="99"/>
        <v>1.3750982700792838</v>
      </c>
      <c r="K119" s="13">
        <f t="shared" ca="1" si="99"/>
        <v>1.8554408164768419</v>
      </c>
      <c r="L119" s="13">
        <f t="shared" ca="1" si="99"/>
        <v>2.7031041336490031</v>
      </c>
      <c r="M119" s="13">
        <f t="shared" ca="1" si="99"/>
        <v>3.9557621468034192</v>
      </c>
      <c r="N119" s="13">
        <f t="shared" ca="1" si="99"/>
        <v>4.7751700200698419</v>
      </c>
      <c r="O119" s="13">
        <f t="shared" ca="1" si="99"/>
        <v>5.6510887811477417</v>
      </c>
      <c r="P119" s="13">
        <f t="shared" ca="1" si="99"/>
        <v>7.2710675650767609</v>
      </c>
      <c r="Q119" s="13">
        <f t="shared" ca="1" si="99"/>
        <v>9.663361815762638</v>
      </c>
      <c r="R119" s="13">
        <f t="shared" ca="1" si="99"/>
        <v>11.744846183485391</v>
      </c>
      <c r="S119" s="13">
        <f t="shared" ca="1" si="99"/>
        <v>14.363183985417177</v>
      </c>
      <c r="T119" s="13">
        <f t="shared" ca="1" si="99"/>
        <v>18.846381085127721</v>
      </c>
      <c r="U119" s="13">
        <f t="shared" ca="1" si="99"/>
        <v>22.284126760325929</v>
      </c>
      <c r="V119" s="13">
        <f t="shared" ca="1" si="99"/>
        <v>24.968393931371107</v>
      </c>
      <c r="W119" s="13">
        <f t="shared" ca="1" si="99"/>
        <v>26.456513977073342</v>
      </c>
      <c r="X119" s="13">
        <f t="shared" ca="1" si="99"/>
        <v>37.005213035215796</v>
      </c>
      <c r="Y119" s="13">
        <f t="shared" ca="1" si="99"/>
        <v>43.682916278272039</v>
      </c>
      <c r="Z119" s="13">
        <f t="shared" ca="1" si="99"/>
        <v>50.370038002630203</v>
      </c>
      <c r="AA119" s="13">
        <f t="shared" ca="1" si="99"/>
        <v>54.919164471454138</v>
      </c>
      <c r="AB119" s="13">
        <f t="shared" ca="1" si="99"/>
        <v>58.017844819783484</v>
      </c>
      <c r="AC119" s="13">
        <f t="shared" ca="1" si="99"/>
        <v>62.604645213815068</v>
      </c>
      <c r="AD119" s="13">
        <f t="shared" ca="1" si="99"/>
        <v>68.886772242190972</v>
      </c>
      <c r="AE119" s="13">
        <f t="shared" ca="1" si="99"/>
        <v>83.052168120267979</v>
      </c>
      <c r="AF119" s="13">
        <f t="shared" ca="1" si="99"/>
        <v>93.252383370239656</v>
      </c>
      <c r="AG119" s="13">
        <f t="shared" ca="1" si="99"/>
        <v>99.515673436011724</v>
      </c>
      <c r="AH119" s="13">
        <f t="shared" ca="1" si="99"/>
        <v>108.15242078986587</v>
      </c>
      <c r="AI119" s="13">
        <f t="shared" ca="1" si="99"/>
        <v>114.51931414995899</v>
      </c>
      <c r="AJ119" s="13">
        <f t="shared" ca="1" si="99"/>
        <v>117.27892917141948</v>
      </c>
      <c r="AK119" s="13">
        <f t="shared" ca="1" si="99"/>
        <v>125.4070785349703</v>
      </c>
      <c r="AL119" s="13">
        <f t="shared" ca="1" si="99"/>
        <v>133.95905955710722</v>
      </c>
      <c r="AM119" s="13">
        <f t="shared" ca="1" si="99"/>
        <v>141.15477927176869</v>
      </c>
      <c r="AN119" s="13">
        <f t="shared" ca="1" si="99"/>
        <v>147.57818351967327</v>
      </c>
      <c r="AO119" s="13">
        <f t="shared" ca="1" si="99"/>
        <v>161.94136750509045</v>
      </c>
      <c r="AP119" s="13" t="e">
        <f t="shared" ca="1" si="99"/>
        <v>#N/A</v>
      </c>
      <c r="AQ119" s="13" t="e">
        <f t="shared" ca="1" si="99"/>
        <v>#N/A</v>
      </c>
      <c r="AR119" s="13" t="e">
        <f t="shared" ca="1" si="99"/>
        <v>#N/A</v>
      </c>
      <c r="AS119" s="13" t="e">
        <f t="shared" ca="1" si="99"/>
        <v>#N/A</v>
      </c>
      <c r="AT119" s="13" t="e">
        <f t="shared" ca="1" si="99"/>
        <v>#N/A</v>
      </c>
      <c r="AU119" s="13" t="e">
        <f t="shared" ca="1" si="99"/>
        <v>#N/A</v>
      </c>
      <c r="AV119" s="13" t="e">
        <f t="shared" ca="1" si="99"/>
        <v>#N/A</v>
      </c>
      <c r="AW119" s="13" t="e">
        <f t="shared" ca="1" si="99"/>
        <v>#N/A</v>
      </c>
      <c r="AX119" s="13" t="e">
        <f t="shared" ca="1" si="99"/>
        <v>#N/A</v>
      </c>
      <c r="AY119" s="13" t="e">
        <f t="shared" ca="1" si="99"/>
        <v>#N/A</v>
      </c>
      <c r="AZ119" s="13" t="e">
        <f t="shared" ca="1" si="99"/>
        <v>#N/A</v>
      </c>
      <c r="BA119" s="13" t="e">
        <f t="shared" ca="1" si="99"/>
        <v>#N/A</v>
      </c>
      <c r="BB119" s="13" t="e">
        <f t="shared" ca="1" si="99"/>
        <v>#N/A</v>
      </c>
      <c r="BC119" s="13" t="e">
        <f t="shared" ca="1" si="99"/>
        <v>#N/A</v>
      </c>
      <c r="BD119" s="13" t="e">
        <f t="shared" ca="1" si="99"/>
        <v>#N/A</v>
      </c>
      <c r="BE119" s="13" t="e">
        <f t="shared" ca="1" si="99"/>
        <v>#N/A</v>
      </c>
      <c r="BF119" s="13" t="e">
        <f t="shared" ca="1" si="99"/>
        <v>#N/A</v>
      </c>
      <c r="BG119" s="13" t="e">
        <f t="shared" ca="1" si="99"/>
        <v>#N/A</v>
      </c>
      <c r="BH119" s="13" t="e">
        <f t="shared" ca="1" si="99"/>
        <v>#N/A</v>
      </c>
      <c r="BI119" s="13" t="e">
        <f t="shared" ca="1" si="99"/>
        <v>#N/A</v>
      </c>
      <c r="BJ119" s="13" t="e">
        <f t="shared" ca="1" si="99"/>
        <v>#N/A</v>
      </c>
      <c r="BK119" s="13" t="e">
        <f t="shared" ca="1" si="99"/>
        <v>#N/A</v>
      </c>
      <c r="BL119" s="13" t="e">
        <f t="shared" ca="1" si="99"/>
        <v>#N/A</v>
      </c>
      <c r="BM119" s="13" t="e">
        <f t="shared" ca="1" si="99"/>
        <v>#N/A</v>
      </c>
      <c r="BN119" s="13" t="e">
        <f t="shared" ca="1" si="99"/>
        <v>#N/A</v>
      </c>
      <c r="BO119" s="13" t="e">
        <f t="shared" ca="1" si="99"/>
        <v>#N/A</v>
      </c>
      <c r="BP119" s="13" t="e">
        <f t="shared" ca="1" si="99"/>
        <v>#N/A</v>
      </c>
      <c r="BQ119" s="13" t="e">
        <f t="shared" ref="BQ119:BV119" ca="1" si="100">BQ56/$D119*100000</f>
        <v>#N/A</v>
      </c>
      <c r="BR119" s="13" t="e">
        <f t="shared" ca="1" si="100"/>
        <v>#N/A</v>
      </c>
      <c r="BS119" s="13" t="e">
        <f t="shared" ca="1" si="100"/>
        <v>#N/A</v>
      </c>
      <c r="BT119" s="13" t="e">
        <f t="shared" ca="1" si="100"/>
        <v>#N/A</v>
      </c>
      <c r="BU119" s="13" t="e">
        <f t="shared" ca="1" si="100"/>
        <v>#N/A</v>
      </c>
      <c r="BV119" s="13" t="e">
        <f t="shared" ca="1" si="100"/>
        <v>#N/A</v>
      </c>
      <c r="BW119" s="13" t="e">
        <f t="shared" ref="BW119:CR119" ca="1" si="101">BW56/$D119*100000</f>
        <v>#N/A</v>
      </c>
      <c r="BX119" s="13" t="e">
        <f t="shared" ca="1" si="101"/>
        <v>#N/A</v>
      </c>
      <c r="BY119" s="13" t="e">
        <f t="shared" ca="1" si="101"/>
        <v>#N/A</v>
      </c>
      <c r="BZ119" s="13" t="e">
        <f t="shared" ca="1" si="101"/>
        <v>#N/A</v>
      </c>
      <c r="CA119" s="13" t="e">
        <f t="shared" ca="1" si="101"/>
        <v>#N/A</v>
      </c>
      <c r="CB119" s="13" t="e">
        <f t="shared" ca="1" si="101"/>
        <v>#N/A</v>
      </c>
      <c r="CC119" s="13" t="e">
        <f t="shared" ca="1" si="101"/>
        <v>#N/A</v>
      </c>
      <c r="CD119" s="13" t="e">
        <f t="shared" ca="1" si="101"/>
        <v>#N/A</v>
      </c>
      <c r="CE119" s="13" t="e">
        <f t="shared" ca="1" si="101"/>
        <v>#N/A</v>
      </c>
      <c r="CF119" s="13" t="e">
        <f t="shared" ca="1" si="101"/>
        <v>#N/A</v>
      </c>
      <c r="CG119" s="13" t="e">
        <f t="shared" ca="1" si="101"/>
        <v>#N/A</v>
      </c>
      <c r="CH119" s="13" t="e">
        <f t="shared" ca="1" si="101"/>
        <v>#N/A</v>
      </c>
      <c r="CI119" s="13" t="e">
        <f t="shared" ca="1" si="101"/>
        <v>#N/A</v>
      </c>
      <c r="CJ119" s="13" t="e">
        <f t="shared" ca="1" si="101"/>
        <v>#N/A</v>
      </c>
      <c r="CK119" s="13" t="e">
        <f t="shared" ca="1" si="101"/>
        <v>#N/A</v>
      </c>
      <c r="CL119" s="13" t="e">
        <f t="shared" ca="1" si="101"/>
        <v>#N/A</v>
      </c>
      <c r="CM119" s="13" t="e">
        <f t="shared" ca="1" si="101"/>
        <v>#N/A</v>
      </c>
      <c r="CN119" s="13" t="e">
        <f t="shared" ca="1" si="101"/>
        <v>#N/A</v>
      </c>
      <c r="CO119" s="13" t="e">
        <f t="shared" ca="1" si="101"/>
        <v>#N/A</v>
      </c>
      <c r="CP119" s="13" t="e">
        <f t="shared" ca="1" si="101"/>
        <v>#N/A</v>
      </c>
      <c r="CQ119" s="13" t="e">
        <f t="shared" ca="1" si="101"/>
        <v>#N/A</v>
      </c>
      <c r="CR119" s="13" t="e">
        <f t="shared" ca="1" si="101"/>
        <v>#N/A</v>
      </c>
    </row>
    <row r="120" spans="1:96" x14ac:dyDescent="0.25">
      <c r="A120" t="e">
        <f t="shared" ca="1" si="64"/>
        <v>#VALUE!</v>
      </c>
      <c r="B120">
        <f t="shared" si="65"/>
        <v>15</v>
      </c>
      <c r="C120" t="str">
        <f t="shared" ca="1" si="57"/>
        <v>US Guam</v>
      </c>
      <c r="D120" s="1">
        <f t="shared" ca="1" si="57"/>
        <v>162742</v>
      </c>
      <c r="E120" s="13">
        <f t="shared" ref="E120:BP120" ca="1" si="102">E57/$D120*100000</f>
        <v>19.663024910594682</v>
      </c>
      <c r="F120" s="13">
        <f t="shared" ca="1" si="102"/>
        <v>22.735372552875102</v>
      </c>
      <c r="G120" s="13">
        <f t="shared" ca="1" si="102"/>
        <v>27.65112878052377</v>
      </c>
      <c r="H120" s="13">
        <f t="shared" ca="1" si="102"/>
        <v>31.337945951260281</v>
      </c>
      <c r="I120" s="13">
        <f t="shared" ca="1" si="102"/>
        <v>33.795824065084609</v>
      </c>
      <c r="J120" s="13">
        <f t="shared" ca="1" si="102"/>
        <v>34.4102935935407</v>
      </c>
      <c r="K120" s="13">
        <f t="shared" ca="1" si="102"/>
        <v>35.639232650452861</v>
      </c>
      <c r="L120" s="13">
        <f t="shared" ca="1" si="102"/>
        <v>42.398397463469792</v>
      </c>
      <c r="M120" s="13">
        <f t="shared" ca="1" si="102"/>
        <v>47.314153691118456</v>
      </c>
      <c r="N120" s="13">
        <f t="shared" ca="1" si="102"/>
        <v>50.386501333398883</v>
      </c>
      <c r="O120" s="13">
        <f t="shared" ca="1" si="102"/>
        <v>51.615440390311036</v>
      </c>
      <c r="P120" s="13">
        <f t="shared" ca="1" si="102"/>
        <v>57.145666146415799</v>
      </c>
      <c r="Q120" s="13">
        <f t="shared" ca="1" si="102"/>
        <v>68.820587187081401</v>
      </c>
      <c r="R120" s="13">
        <f t="shared" ca="1" si="102"/>
        <v>69.435056715537485</v>
      </c>
      <c r="S120" s="13">
        <f t="shared" ca="1" si="102"/>
        <v>74.350812943186142</v>
      </c>
      <c r="T120" s="13">
        <f t="shared" ca="1" si="102"/>
        <v>76.808691057010492</v>
      </c>
      <c r="U120" s="13">
        <f t="shared" ca="1" si="102"/>
        <v>78.65209964237873</v>
      </c>
      <c r="V120" s="13">
        <f t="shared" ca="1" si="102"/>
        <v>79.881038699290897</v>
      </c>
      <c r="W120" s="13">
        <f t="shared" ca="1" si="102"/>
        <v>81.724447284659163</v>
      </c>
      <c r="X120" s="13">
        <f t="shared" ca="1" si="102"/>
        <v>82.338916813115233</v>
      </c>
      <c r="Y120" s="13">
        <f t="shared" ca="1" si="102"/>
        <v>82.953386341571317</v>
      </c>
      <c r="Z120" s="13">
        <f t="shared" ca="1" si="102"/>
        <v>83.107003723685338</v>
      </c>
      <c r="AA120" s="13">
        <f t="shared" ca="1" si="102"/>
        <v>83.260621105799359</v>
      </c>
      <c r="AB120" s="13">
        <f t="shared" ca="1" si="102"/>
        <v>83.41423848791338</v>
      </c>
      <c r="AC120" s="13">
        <f t="shared" ca="1" si="102"/>
        <v>83.567855870027401</v>
      </c>
      <c r="AD120" s="13" t="e">
        <f t="shared" ca="1" si="102"/>
        <v>#N/A</v>
      </c>
      <c r="AE120" s="13" t="e">
        <f t="shared" ca="1" si="102"/>
        <v>#N/A</v>
      </c>
      <c r="AF120" s="13" t="e">
        <f t="shared" ca="1" si="102"/>
        <v>#N/A</v>
      </c>
      <c r="AG120" s="13" t="e">
        <f t="shared" ca="1" si="102"/>
        <v>#N/A</v>
      </c>
      <c r="AH120" s="13" t="e">
        <f t="shared" ca="1" si="102"/>
        <v>#N/A</v>
      </c>
      <c r="AI120" s="13" t="e">
        <f t="shared" ca="1" si="102"/>
        <v>#N/A</v>
      </c>
      <c r="AJ120" s="13" t="e">
        <f t="shared" ca="1" si="102"/>
        <v>#N/A</v>
      </c>
      <c r="AK120" s="13" t="e">
        <f t="shared" ca="1" si="102"/>
        <v>#N/A</v>
      </c>
      <c r="AL120" s="13" t="e">
        <f t="shared" ca="1" si="102"/>
        <v>#N/A</v>
      </c>
      <c r="AM120" s="13" t="e">
        <f t="shared" ca="1" si="102"/>
        <v>#N/A</v>
      </c>
      <c r="AN120" s="13" t="e">
        <f t="shared" ca="1" si="102"/>
        <v>#N/A</v>
      </c>
      <c r="AO120" s="13" t="e">
        <f t="shared" ca="1" si="102"/>
        <v>#N/A</v>
      </c>
      <c r="AP120" s="13" t="e">
        <f t="shared" ca="1" si="102"/>
        <v>#N/A</v>
      </c>
      <c r="AQ120" s="13" t="e">
        <f t="shared" ca="1" si="102"/>
        <v>#N/A</v>
      </c>
      <c r="AR120" s="13" t="e">
        <f t="shared" ca="1" si="102"/>
        <v>#N/A</v>
      </c>
      <c r="AS120" s="13" t="e">
        <f t="shared" ca="1" si="102"/>
        <v>#N/A</v>
      </c>
      <c r="AT120" s="13" t="e">
        <f t="shared" ca="1" si="102"/>
        <v>#N/A</v>
      </c>
      <c r="AU120" s="13" t="e">
        <f t="shared" ca="1" si="102"/>
        <v>#N/A</v>
      </c>
      <c r="AV120" s="13" t="e">
        <f t="shared" ca="1" si="102"/>
        <v>#N/A</v>
      </c>
      <c r="AW120" s="13" t="e">
        <f t="shared" ca="1" si="102"/>
        <v>#N/A</v>
      </c>
      <c r="AX120" s="13" t="e">
        <f t="shared" ca="1" si="102"/>
        <v>#N/A</v>
      </c>
      <c r="AY120" s="13" t="e">
        <f t="shared" ca="1" si="102"/>
        <v>#N/A</v>
      </c>
      <c r="AZ120" s="13" t="e">
        <f t="shared" ca="1" si="102"/>
        <v>#N/A</v>
      </c>
      <c r="BA120" s="13" t="e">
        <f t="shared" ca="1" si="102"/>
        <v>#N/A</v>
      </c>
      <c r="BB120" s="13" t="e">
        <f t="shared" ca="1" si="102"/>
        <v>#N/A</v>
      </c>
      <c r="BC120" s="13" t="e">
        <f t="shared" ca="1" si="102"/>
        <v>#N/A</v>
      </c>
      <c r="BD120" s="13" t="e">
        <f t="shared" ca="1" si="102"/>
        <v>#N/A</v>
      </c>
      <c r="BE120" s="13" t="e">
        <f t="shared" ca="1" si="102"/>
        <v>#N/A</v>
      </c>
      <c r="BF120" s="13" t="e">
        <f t="shared" ca="1" si="102"/>
        <v>#N/A</v>
      </c>
      <c r="BG120" s="13" t="e">
        <f t="shared" ca="1" si="102"/>
        <v>#N/A</v>
      </c>
      <c r="BH120" s="13" t="e">
        <f t="shared" ca="1" si="102"/>
        <v>#N/A</v>
      </c>
      <c r="BI120" s="13" t="e">
        <f t="shared" ca="1" si="102"/>
        <v>#N/A</v>
      </c>
      <c r="BJ120" s="13" t="e">
        <f t="shared" ca="1" si="102"/>
        <v>#N/A</v>
      </c>
      <c r="BK120" s="13" t="e">
        <f t="shared" ca="1" si="102"/>
        <v>#N/A</v>
      </c>
      <c r="BL120" s="13" t="e">
        <f t="shared" ca="1" si="102"/>
        <v>#N/A</v>
      </c>
      <c r="BM120" s="13" t="e">
        <f t="shared" ca="1" si="102"/>
        <v>#N/A</v>
      </c>
      <c r="BN120" s="13" t="e">
        <f t="shared" ca="1" si="102"/>
        <v>#N/A</v>
      </c>
      <c r="BO120" s="13" t="e">
        <f t="shared" ca="1" si="102"/>
        <v>#N/A</v>
      </c>
      <c r="BP120" s="13" t="e">
        <f t="shared" ca="1" si="102"/>
        <v>#N/A</v>
      </c>
      <c r="BQ120" s="13" t="e">
        <f t="shared" ref="BQ120:BV120" ca="1" si="103">BQ57/$D120*100000</f>
        <v>#N/A</v>
      </c>
      <c r="BR120" s="13" t="e">
        <f t="shared" ca="1" si="103"/>
        <v>#N/A</v>
      </c>
      <c r="BS120" s="13" t="e">
        <f t="shared" ca="1" si="103"/>
        <v>#N/A</v>
      </c>
      <c r="BT120" s="13" t="e">
        <f t="shared" ca="1" si="103"/>
        <v>#N/A</v>
      </c>
      <c r="BU120" s="13" t="e">
        <f t="shared" ca="1" si="103"/>
        <v>#N/A</v>
      </c>
      <c r="BV120" s="13" t="e">
        <f t="shared" ca="1" si="103"/>
        <v>#N/A</v>
      </c>
      <c r="BW120" s="13" t="e">
        <f t="shared" ref="BW120:CR120" ca="1" si="104">BW57/$D120*100000</f>
        <v>#N/A</v>
      </c>
      <c r="BX120" s="13" t="e">
        <f t="shared" ca="1" si="104"/>
        <v>#N/A</v>
      </c>
      <c r="BY120" s="13" t="e">
        <f t="shared" ca="1" si="104"/>
        <v>#N/A</v>
      </c>
      <c r="BZ120" s="13" t="e">
        <f t="shared" ca="1" si="104"/>
        <v>#N/A</v>
      </c>
      <c r="CA120" s="13" t="e">
        <f t="shared" ca="1" si="104"/>
        <v>#N/A</v>
      </c>
      <c r="CB120" s="13" t="e">
        <f t="shared" ca="1" si="104"/>
        <v>#N/A</v>
      </c>
      <c r="CC120" s="13" t="e">
        <f t="shared" ca="1" si="104"/>
        <v>#N/A</v>
      </c>
      <c r="CD120" s="13" t="e">
        <f t="shared" ca="1" si="104"/>
        <v>#N/A</v>
      </c>
      <c r="CE120" s="13" t="e">
        <f t="shared" ca="1" si="104"/>
        <v>#N/A</v>
      </c>
      <c r="CF120" s="13" t="e">
        <f t="shared" ca="1" si="104"/>
        <v>#N/A</v>
      </c>
      <c r="CG120" s="13" t="e">
        <f t="shared" ca="1" si="104"/>
        <v>#N/A</v>
      </c>
      <c r="CH120" s="13" t="e">
        <f t="shared" ca="1" si="104"/>
        <v>#N/A</v>
      </c>
      <c r="CI120" s="13" t="e">
        <f t="shared" ca="1" si="104"/>
        <v>#N/A</v>
      </c>
      <c r="CJ120" s="13" t="e">
        <f t="shared" ca="1" si="104"/>
        <v>#N/A</v>
      </c>
      <c r="CK120" s="13" t="e">
        <f t="shared" ca="1" si="104"/>
        <v>#N/A</v>
      </c>
      <c r="CL120" s="13" t="e">
        <f t="shared" ca="1" si="104"/>
        <v>#N/A</v>
      </c>
      <c r="CM120" s="13" t="e">
        <f t="shared" ca="1" si="104"/>
        <v>#N/A</v>
      </c>
      <c r="CN120" s="13" t="e">
        <f t="shared" ca="1" si="104"/>
        <v>#N/A</v>
      </c>
      <c r="CO120" s="13" t="e">
        <f t="shared" ca="1" si="104"/>
        <v>#N/A</v>
      </c>
      <c r="CP120" s="13" t="e">
        <f t="shared" ca="1" si="104"/>
        <v>#N/A</v>
      </c>
      <c r="CQ120" s="13" t="e">
        <f t="shared" ca="1" si="104"/>
        <v>#N/A</v>
      </c>
      <c r="CR120" s="13" t="e">
        <f t="shared" ca="1" si="104"/>
        <v>#N/A</v>
      </c>
    </row>
    <row r="121" spans="1:96" x14ac:dyDescent="0.25">
      <c r="A121" t="e">
        <f t="shared" ca="1" si="64"/>
        <v>#VALUE!</v>
      </c>
      <c r="B121">
        <f t="shared" si="65"/>
        <v>16</v>
      </c>
      <c r="C121" t="str">
        <f t="shared" ca="1" si="57"/>
        <v>US Hawaii</v>
      </c>
      <c r="D121" s="1">
        <f t="shared" ca="1" si="57"/>
        <v>1415872</v>
      </c>
      <c r="E121" s="13">
        <f t="shared" ref="E121:BP121" ca="1" si="105">E58/$D121*100000</f>
        <v>2.6132305745152102</v>
      </c>
      <c r="F121" s="13">
        <f t="shared" ca="1" si="105"/>
        <v>3.390136961533246</v>
      </c>
      <c r="G121" s="13">
        <f t="shared" ca="1" si="105"/>
        <v>3.9551597884554535</v>
      </c>
      <c r="H121" s="13">
        <f t="shared" ca="1" si="105"/>
        <v>5.4383447091262491</v>
      </c>
      <c r="I121" s="13">
        <f t="shared" ca="1" si="105"/>
        <v>6.3565068028748355</v>
      </c>
      <c r="J121" s="13">
        <f t="shared" ca="1" si="105"/>
        <v>6.7096460697012166</v>
      </c>
      <c r="K121" s="13">
        <f t="shared" ca="1" si="105"/>
        <v>7.4865524567192505</v>
      </c>
      <c r="L121" s="13">
        <f t="shared" ca="1" si="105"/>
        <v>8.475342403833114</v>
      </c>
      <c r="M121" s="13">
        <f t="shared" ca="1" si="105"/>
        <v>10.664805858156669</v>
      </c>
      <c r="N121" s="13">
        <f t="shared" ca="1" si="105"/>
        <v>12.359874338923293</v>
      </c>
      <c r="O121" s="13">
        <f t="shared" ca="1" si="105"/>
        <v>14.408082086516295</v>
      </c>
      <c r="P121" s="13">
        <f t="shared" ca="1" si="105"/>
        <v>14.6905934999774</v>
      </c>
      <c r="Q121" s="13">
        <f t="shared" ca="1" si="105"/>
        <v>18.221986168241195</v>
      </c>
      <c r="R121" s="13">
        <f t="shared" ca="1" si="105"/>
        <v>20.128938209103648</v>
      </c>
      <c r="S121" s="13">
        <f t="shared" ca="1" si="105"/>
        <v>22.53028522352303</v>
      </c>
      <c r="T121" s="13">
        <f t="shared" ca="1" si="105"/>
        <v>24.790376531211859</v>
      </c>
      <c r="U121" s="13">
        <f t="shared" ca="1" si="105"/>
        <v>26.202933598517383</v>
      </c>
      <c r="V121" s="13">
        <f t="shared" ca="1" si="105"/>
        <v>27.332979252361795</v>
      </c>
      <c r="W121" s="13">
        <f t="shared" ca="1" si="105"/>
        <v>28.957419879763144</v>
      </c>
      <c r="X121" s="13">
        <f t="shared" ca="1" si="105"/>
        <v>30.723116213895043</v>
      </c>
      <c r="Y121" s="13">
        <f t="shared" ca="1" si="105"/>
        <v>31.217511187451972</v>
      </c>
      <c r="Z121" s="13">
        <f t="shared" ca="1" si="105"/>
        <v>32.841951814853317</v>
      </c>
      <c r="AA121" s="13">
        <f t="shared" ca="1" si="105"/>
        <v>34.325136735524119</v>
      </c>
      <c r="AB121" s="13">
        <f t="shared" ca="1" si="105"/>
        <v>35.243298829272703</v>
      </c>
      <c r="AC121" s="13">
        <f t="shared" ca="1" si="105"/>
        <v>35.596438096099085</v>
      </c>
      <c r="AD121" s="13">
        <f t="shared" ca="1" si="105"/>
        <v>36.51460018984767</v>
      </c>
      <c r="AE121" s="13">
        <f t="shared" ca="1" si="105"/>
        <v>37.432762283596261</v>
      </c>
      <c r="AF121" s="13">
        <f t="shared" ca="1" si="105"/>
        <v>38.209668670614292</v>
      </c>
      <c r="AG121" s="13" t="e">
        <f t="shared" ca="1" si="105"/>
        <v>#N/A</v>
      </c>
      <c r="AH121" s="13" t="e">
        <f t="shared" ca="1" si="105"/>
        <v>#N/A</v>
      </c>
      <c r="AI121" s="13" t="e">
        <f t="shared" ca="1" si="105"/>
        <v>#N/A</v>
      </c>
      <c r="AJ121" s="13" t="e">
        <f t="shared" ca="1" si="105"/>
        <v>#N/A</v>
      </c>
      <c r="AK121" s="13" t="e">
        <f t="shared" ca="1" si="105"/>
        <v>#N/A</v>
      </c>
      <c r="AL121" s="13" t="e">
        <f t="shared" ca="1" si="105"/>
        <v>#N/A</v>
      </c>
      <c r="AM121" s="13" t="e">
        <f t="shared" ca="1" si="105"/>
        <v>#N/A</v>
      </c>
      <c r="AN121" s="13" t="e">
        <f t="shared" ca="1" si="105"/>
        <v>#N/A</v>
      </c>
      <c r="AO121" s="13" t="e">
        <f t="shared" ca="1" si="105"/>
        <v>#N/A</v>
      </c>
      <c r="AP121" s="13" t="e">
        <f t="shared" ca="1" si="105"/>
        <v>#N/A</v>
      </c>
      <c r="AQ121" s="13" t="e">
        <f t="shared" ca="1" si="105"/>
        <v>#N/A</v>
      </c>
      <c r="AR121" s="13" t="e">
        <f t="shared" ca="1" si="105"/>
        <v>#N/A</v>
      </c>
      <c r="AS121" s="13" t="e">
        <f t="shared" ca="1" si="105"/>
        <v>#N/A</v>
      </c>
      <c r="AT121" s="13" t="e">
        <f t="shared" ca="1" si="105"/>
        <v>#N/A</v>
      </c>
      <c r="AU121" s="13" t="e">
        <f t="shared" ca="1" si="105"/>
        <v>#N/A</v>
      </c>
      <c r="AV121" s="13" t="e">
        <f t="shared" ca="1" si="105"/>
        <v>#N/A</v>
      </c>
      <c r="AW121" s="13" t="e">
        <f t="shared" ca="1" si="105"/>
        <v>#N/A</v>
      </c>
      <c r="AX121" s="13" t="e">
        <f t="shared" ca="1" si="105"/>
        <v>#N/A</v>
      </c>
      <c r="AY121" s="13" t="e">
        <f t="shared" ca="1" si="105"/>
        <v>#N/A</v>
      </c>
      <c r="AZ121" s="13" t="e">
        <f t="shared" ca="1" si="105"/>
        <v>#N/A</v>
      </c>
      <c r="BA121" s="13" t="e">
        <f t="shared" ca="1" si="105"/>
        <v>#N/A</v>
      </c>
      <c r="BB121" s="13" t="e">
        <f t="shared" ca="1" si="105"/>
        <v>#N/A</v>
      </c>
      <c r="BC121" s="13" t="e">
        <f t="shared" ca="1" si="105"/>
        <v>#N/A</v>
      </c>
      <c r="BD121" s="13" t="e">
        <f t="shared" ca="1" si="105"/>
        <v>#N/A</v>
      </c>
      <c r="BE121" s="13" t="e">
        <f t="shared" ca="1" si="105"/>
        <v>#N/A</v>
      </c>
      <c r="BF121" s="13" t="e">
        <f t="shared" ca="1" si="105"/>
        <v>#N/A</v>
      </c>
      <c r="BG121" s="13" t="e">
        <f t="shared" ca="1" si="105"/>
        <v>#N/A</v>
      </c>
      <c r="BH121" s="13" t="e">
        <f t="shared" ca="1" si="105"/>
        <v>#N/A</v>
      </c>
      <c r="BI121" s="13" t="e">
        <f t="shared" ca="1" si="105"/>
        <v>#N/A</v>
      </c>
      <c r="BJ121" s="13" t="e">
        <f t="shared" ca="1" si="105"/>
        <v>#N/A</v>
      </c>
      <c r="BK121" s="13" t="e">
        <f t="shared" ca="1" si="105"/>
        <v>#N/A</v>
      </c>
      <c r="BL121" s="13" t="e">
        <f t="shared" ca="1" si="105"/>
        <v>#N/A</v>
      </c>
      <c r="BM121" s="13" t="e">
        <f t="shared" ca="1" si="105"/>
        <v>#N/A</v>
      </c>
      <c r="BN121" s="13" t="e">
        <f t="shared" ca="1" si="105"/>
        <v>#N/A</v>
      </c>
      <c r="BO121" s="13" t="e">
        <f t="shared" ca="1" si="105"/>
        <v>#N/A</v>
      </c>
      <c r="BP121" s="13" t="e">
        <f t="shared" ca="1" si="105"/>
        <v>#N/A</v>
      </c>
      <c r="BQ121" s="13" t="e">
        <f t="shared" ref="BQ121:BV121" ca="1" si="106">BQ58/$D121*100000</f>
        <v>#N/A</v>
      </c>
      <c r="BR121" s="13" t="e">
        <f t="shared" ca="1" si="106"/>
        <v>#N/A</v>
      </c>
      <c r="BS121" s="13" t="e">
        <f t="shared" ca="1" si="106"/>
        <v>#N/A</v>
      </c>
      <c r="BT121" s="13" t="e">
        <f t="shared" ca="1" si="106"/>
        <v>#N/A</v>
      </c>
      <c r="BU121" s="13" t="e">
        <f t="shared" ca="1" si="106"/>
        <v>#N/A</v>
      </c>
      <c r="BV121" s="13" t="e">
        <f t="shared" ca="1" si="106"/>
        <v>#N/A</v>
      </c>
      <c r="BW121" s="13" t="e">
        <f t="shared" ref="BW121:CR121" ca="1" si="107">BW58/$D121*100000</f>
        <v>#N/A</v>
      </c>
      <c r="BX121" s="13" t="e">
        <f t="shared" ca="1" si="107"/>
        <v>#N/A</v>
      </c>
      <c r="BY121" s="13" t="e">
        <f t="shared" ca="1" si="107"/>
        <v>#N/A</v>
      </c>
      <c r="BZ121" s="13" t="e">
        <f t="shared" ca="1" si="107"/>
        <v>#N/A</v>
      </c>
      <c r="CA121" s="13" t="e">
        <f t="shared" ca="1" si="107"/>
        <v>#N/A</v>
      </c>
      <c r="CB121" s="13" t="e">
        <f t="shared" ca="1" si="107"/>
        <v>#N/A</v>
      </c>
      <c r="CC121" s="13" t="e">
        <f t="shared" ca="1" si="107"/>
        <v>#N/A</v>
      </c>
      <c r="CD121" s="13" t="e">
        <f t="shared" ca="1" si="107"/>
        <v>#N/A</v>
      </c>
      <c r="CE121" s="13" t="e">
        <f t="shared" ca="1" si="107"/>
        <v>#N/A</v>
      </c>
      <c r="CF121" s="13" t="e">
        <f t="shared" ca="1" si="107"/>
        <v>#N/A</v>
      </c>
      <c r="CG121" s="13" t="e">
        <f t="shared" ca="1" si="107"/>
        <v>#N/A</v>
      </c>
      <c r="CH121" s="13" t="e">
        <f t="shared" ca="1" si="107"/>
        <v>#N/A</v>
      </c>
      <c r="CI121" s="13" t="e">
        <f t="shared" ca="1" si="107"/>
        <v>#N/A</v>
      </c>
      <c r="CJ121" s="13" t="e">
        <f t="shared" ca="1" si="107"/>
        <v>#N/A</v>
      </c>
      <c r="CK121" s="13" t="e">
        <f t="shared" ca="1" si="107"/>
        <v>#N/A</v>
      </c>
      <c r="CL121" s="13" t="e">
        <f t="shared" ca="1" si="107"/>
        <v>#N/A</v>
      </c>
      <c r="CM121" s="13" t="e">
        <f t="shared" ca="1" si="107"/>
        <v>#N/A</v>
      </c>
      <c r="CN121" s="13" t="e">
        <f t="shared" ca="1" si="107"/>
        <v>#N/A</v>
      </c>
      <c r="CO121" s="13" t="e">
        <f t="shared" ca="1" si="107"/>
        <v>#N/A</v>
      </c>
      <c r="CP121" s="13" t="e">
        <f t="shared" ca="1" si="107"/>
        <v>#N/A</v>
      </c>
      <c r="CQ121" s="13" t="e">
        <f t="shared" ca="1" si="107"/>
        <v>#N/A</v>
      </c>
      <c r="CR121" s="13" t="e">
        <f t="shared" ca="1" si="107"/>
        <v>#N/A</v>
      </c>
    </row>
    <row r="122" spans="1:96" x14ac:dyDescent="0.25">
      <c r="A122" t="e">
        <f t="shared" ca="1" si="64"/>
        <v>#VALUE!</v>
      </c>
      <c r="B122">
        <f t="shared" si="65"/>
        <v>17</v>
      </c>
      <c r="C122" t="str">
        <f t="shared" ca="1" si="57"/>
        <v>US Idaho</v>
      </c>
      <c r="D122" s="1">
        <f t="shared" ca="1" si="57"/>
        <v>1787065</v>
      </c>
      <c r="E122" s="13">
        <f t="shared" ref="E122:BP122" ca="1" si="108">E59/$D122*100000</f>
        <v>1.7346878820859901</v>
      </c>
      <c r="F122" s="13">
        <f t="shared" ca="1" si="108"/>
        <v>2.3502222918584383</v>
      </c>
      <c r="G122" s="13">
        <f t="shared" ca="1" si="108"/>
        <v>2.6300106599368238</v>
      </c>
      <c r="H122" s="13">
        <f t="shared" ca="1" si="108"/>
        <v>2.7978836807838552</v>
      </c>
      <c r="I122" s="13">
        <f t="shared" ca="1" si="108"/>
        <v>4.0849101739444285</v>
      </c>
      <c r="J122" s="13">
        <f t="shared" ca="1" si="108"/>
        <v>6.8827938547282832</v>
      </c>
      <c r="K122" s="13">
        <f t="shared" ca="1" si="108"/>
        <v>10.576000313362973</v>
      </c>
      <c r="L122" s="13">
        <f t="shared" ca="1" si="108"/>
        <v>12.870264931605734</v>
      </c>
      <c r="M122" s="13">
        <f t="shared" ca="1" si="108"/>
        <v>14.604952813691725</v>
      </c>
      <c r="N122" s="13">
        <f t="shared" ca="1" si="108"/>
        <v>17.346878820859899</v>
      </c>
      <c r="O122" s="13">
        <f t="shared" ca="1" si="108"/>
        <v>23.222434550505998</v>
      </c>
      <c r="P122" s="13">
        <f t="shared" ca="1" si="108"/>
        <v>29.377778648230478</v>
      </c>
      <c r="Q122" s="13">
        <f t="shared" ca="1" si="108"/>
        <v>37.435683648887981</v>
      </c>
      <c r="R122" s="13">
        <f t="shared" ca="1" si="108"/>
        <v>49.858287191568301</v>
      </c>
      <c r="S122" s="13">
        <f t="shared" ca="1" si="108"/>
        <v>56.685123372680899</v>
      </c>
      <c r="T122" s="13">
        <f t="shared" ca="1" si="108"/>
        <v>60.266414484084237</v>
      </c>
      <c r="U122" s="13">
        <f t="shared" ca="1" si="108"/>
        <v>61.609398650860491</v>
      </c>
      <c r="V122" s="13">
        <f t="shared" ca="1" si="108"/>
        <v>65.470478130342215</v>
      </c>
      <c r="W122" s="13">
        <f t="shared" ca="1" si="108"/>
        <v>67.708785074969299</v>
      </c>
      <c r="X122" s="13">
        <f t="shared" ca="1" si="108"/>
        <v>68.939853894514187</v>
      </c>
      <c r="Y122" s="13">
        <f t="shared" ca="1" si="108"/>
        <v>75.710732402011118</v>
      </c>
      <c r="Z122" s="13">
        <f t="shared" ca="1" si="108"/>
        <v>78.116912367485227</v>
      </c>
      <c r="AA122" s="13">
        <f t="shared" ca="1" si="108"/>
        <v>78.732446777257678</v>
      </c>
      <c r="AB122" s="13">
        <f t="shared" ca="1" si="108"/>
        <v>79.795642575955554</v>
      </c>
      <c r="AC122" s="13">
        <f t="shared" ca="1" si="108"/>
        <v>81.306499763578827</v>
      </c>
      <c r="AD122" s="13">
        <f t="shared" ca="1" si="108"/>
        <v>81.922034173351278</v>
      </c>
      <c r="AE122" s="13">
        <f t="shared" ca="1" si="108"/>
        <v>88.804828028079569</v>
      </c>
      <c r="AF122" s="13">
        <f t="shared" ca="1" si="108"/>
        <v>90.035896847624457</v>
      </c>
      <c r="AG122" s="13" t="e">
        <f t="shared" ca="1" si="108"/>
        <v>#N/A</v>
      </c>
      <c r="AH122" s="13" t="e">
        <f t="shared" ca="1" si="108"/>
        <v>#N/A</v>
      </c>
      <c r="AI122" s="13" t="e">
        <f t="shared" ca="1" si="108"/>
        <v>#N/A</v>
      </c>
      <c r="AJ122" s="13" t="e">
        <f t="shared" ca="1" si="108"/>
        <v>#N/A</v>
      </c>
      <c r="AK122" s="13" t="e">
        <f t="shared" ca="1" si="108"/>
        <v>#N/A</v>
      </c>
      <c r="AL122" s="13" t="e">
        <f t="shared" ca="1" si="108"/>
        <v>#N/A</v>
      </c>
      <c r="AM122" s="13" t="e">
        <f t="shared" ca="1" si="108"/>
        <v>#N/A</v>
      </c>
      <c r="AN122" s="13" t="e">
        <f t="shared" ca="1" si="108"/>
        <v>#N/A</v>
      </c>
      <c r="AO122" s="13" t="e">
        <f t="shared" ca="1" si="108"/>
        <v>#N/A</v>
      </c>
      <c r="AP122" s="13" t="e">
        <f t="shared" ca="1" si="108"/>
        <v>#N/A</v>
      </c>
      <c r="AQ122" s="13" t="e">
        <f t="shared" ca="1" si="108"/>
        <v>#N/A</v>
      </c>
      <c r="AR122" s="13" t="e">
        <f t="shared" ca="1" si="108"/>
        <v>#N/A</v>
      </c>
      <c r="AS122" s="13" t="e">
        <f t="shared" ca="1" si="108"/>
        <v>#N/A</v>
      </c>
      <c r="AT122" s="13" t="e">
        <f t="shared" ca="1" si="108"/>
        <v>#N/A</v>
      </c>
      <c r="AU122" s="13" t="e">
        <f t="shared" ca="1" si="108"/>
        <v>#N/A</v>
      </c>
      <c r="AV122" s="13" t="e">
        <f t="shared" ca="1" si="108"/>
        <v>#N/A</v>
      </c>
      <c r="AW122" s="13" t="e">
        <f t="shared" ca="1" si="108"/>
        <v>#N/A</v>
      </c>
      <c r="AX122" s="13" t="e">
        <f t="shared" ca="1" si="108"/>
        <v>#N/A</v>
      </c>
      <c r="AY122" s="13" t="e">
        <f t="shared" ca="1" si="108"/>
        <v>#N/A</v>
      </c>
      <c r="AZ122" s="13" t="e">
        <f t="shared" ca="1" si="108"/>
        <v>#N/A</v>
      </c>
      <c r="BA122" s="13" t="e">
        <f t="shared" ca="1" si="108"/>
        <v>#N/A</v>
      </c>
      <c r="BB122" s="13" t="e">
        <f t="shared" ca="1" si="108"/>
        <v>#N/A</v>
      </c>
      <c r="BC122" s="13" t="e">
        <f t="shared" ca="1" si="108"/>
        <v>#N/A</v>
      </c>
      <c r="BD122" s="13" t="e">
        <f t="shared" ca="1" si="108"/>
        <v>#N/A</v>
      </c>
      <c r="BE122" s="13" t="e">
        <f t="shared" ca="1" si="108"/>
        <v>#N/A</v>
      </c>
      <c r="BF122" s="13" t="e">
        <f t="shared" ca="1" si="108"/>
        <v>#N/A</v>
      </c>
      <c r="BG122" s="13" t="e">
        <f t="shared" ca="1" si="108"/>
        <v>#N/A</v>
      </c>
      <c r="BH122" s="13" t="e">
        <f t="shared" ca="1" si="108"/>
        <v>#N/A</v>
      </c>
      <c r="BI122" s="13" t="e">
        <f t="shared" ca="1" si="108"/>
        <v>#N/A</v>
      </c>
      <c r="BJ122" s="13" t="e">
        <f t="shared" ca="1" si="108"/>
        <v>#N/A</v>
      </c>
      <c r="BK122" s="13" t="e">
        <f t="shared" ca="1" si="108"/>
        <v>#N/A</v>
      </c>
      <c r="BL122" s="13" t="e">
        <f t="shared" ca="1" si="108"/>
        <v>#N/A</v>
      </c>
      <c r="BM122" s="13" t="e">
        <f t="shared" ca="1" si="108"/>
        <v>#N/A</v>
      </c>
      <c r="BN122" s="13" t="e">
        <f t="shared" ca="1" si="108"/>
        <v>#N/A</v>
      </c>
      <c r="BO122" s="13" t="e">
        <f t="shared" ca="1" si="108"/>
        <v>#N/A</v>
      </c>
      <c r="BP122" s="13" t="e">
        <f t="shared" ca="1" si="108"/>
        <v>#N/A</v>
      </c>
      <c r="BQ122" s="13" t="e">
        <f t="shared" ref="BQ122:BV122" ca="1" si="109">BQ59/$D122*100000</f>
        <v>#N/A</v>
      </c>
      <c r="BR122" s="13" t="e">
        <f t="shared" ca="1" si="109"/>
        <v>#N/A</v>
      </c>
      <c r="BS122" s="13" t="e">
        <f t="shared" ca="1" si="109"/>
        <v>#N/A</v>
      </c>
      <c r="BT122" s="13" t="e">
        <f t="shared" ca="1" si="109"/>
        <v>#N/A</v>
      </c>
      <c r="BU122" s="13" t="e">
        <f t="shared" ca="1" si="109"/>
        <v>#N/A</v>
      </c>
      <c r="BV122" s="13" t="e">
        <f t="shared" ca="1" si="109"/>
        <v>#N/A</v>
      </c>
      <c r="BW122" s="13" t="e">
        <f t="shared" ref="BW122:CR122" ca="1" si="110">BW59/$D122*100000</f>
        <v>#N/A</v>
      </c>
      <c r="BX122" s="13" t="e">
        <f t="shared" ca="1" si="110"/>
        <v>#N/A</v>
      </c>
      <c r="BY122" s="13" t="e">
        <f t="shared" ca="1" si="110"/>
        <v>#N/A</v>
      </c>
      <c r="BZ122" s="13" t="e">
        <f t="shared" ca="1" si="110"/>
        <v>#N/A</v>
      </c>
      <c r="CA122" s="13" t="e">
        <f t="shared" ca="1" si="110"/>
        <v>#N/A</v>
      </c>
      <c r="CB122" s="13" t="e">
        <f t="shared" ca="1" si="110"/>
        <v>#N/A</v>
      </c>
      <c r="CC122" s="13" t="e">
        <f t="shared" ca="1" si="110"/>
        <v>#N/A</v>
      </c>
      <c r="CD122" s="13" t="e">
        <f t="shared" ca="1" si="110"/>
        <v>#N/A</v>
      </c>
      <c r="CE122" s="13" t="e">
        <f t="shared" ca="1" si="110"/>
        <v>#N/A</v>
      </c>
      <c r="CF122" s="13" t="e">
        <f t="shared" ca="1" si="110"/>
        <v>#N/A</v>
      </c>
      <c r="CG122" s="13" t="e">
        <f t="shared" ca="1" si="110"/>
        <v>#N/A</v>
      </c>
      <c r="CH122" s="13" t="e">
        <f t="shared" ca="1" si="110"/>
        <v>#N/A</v>
      </c>
      <c r="CI122" s="13" t="e">
        <f t="shared" ca="1" si="110"/>
        <v>#N/A</v>
      </c>
      <c r="CJ122" s="13" t="e">
        <f t="shared" ca="1" si="110"/>
        <v>#N/A</v>
      </c>
      <c r="CK122" s="13" t="e">
        <f t="shared" ca="1" si="110"/>
        <v>#N/A</v>
      </c>
      <c r="CL122" s="13" t="e">
        <f t="shared" ca="1" si="110"/>
        <v>#N/A</v>
      </c>
      <c r="CM122" s="13" t="e">
        <f t="shared" ca="1" si="110"/>
        <v>#N/A</v>
      </c>
      <c r="CN122" s="13" t="e">
        <f t="shared" ca="1" si="110"/>
        <v>#N/A</v>
      </c>
      <c r="CO122" s="13" t="e">
        <f t="shared" ca="1" si="110"/>
        <v>#N/A</v>
      </c>
      <c r="CP122" s="13" t="e">
        <f t="shared" ca="1" si="110"/>
        <v>#N/A</v>
      </c>
      <c r="CQ122" s="13" t="e">
        <f t="shared" ca="1" si="110"/>
        <v>#N/A</v>
      </c>
      <c r="CR122" s="13" t="e">
        <f t="shared" ca="1" si="110"/>
        <v>#N/A</v>
      </c>
    </row>
    <row r="123" spans="1:96" x14ac:dyDescent="0.25">
      <c r="A123" t="e">
        <f t="shared" ca="1" si="64"/>
        <v>#VALUE!</v>
      </c>
      <c r="B123">
        <f t="shared" si="65"/>
        <v>18</v>
      </c>
      <c r="C123" t="str">
        <f t="shared" ca="1" si="57"/>
        <v>US Illinois</v>
      </c>
      <c r="D123" s="1">
        <f t="shared" ca="1" si="57"/>
        <v>12671821</v>
      </c>
      <c r="E123" s="13">
        <f t="shared" ref="E123:BP123" ca="1" si="111">E60/$D123*100000</f>
        <v>0.25252881965425489</v>
      </c>
      <c r="F123" s="13">
        <f t="shared" ca="1" si="111"/>
        <v>0.36301017825299142</v>
      </c>
      <c r="G123" s="13">
        <f t="shared" ca="1" si="111"/>
        <v>0.50505763930850978</v>
      </c>
      <c r="H123" s="13">
        <f t="shared" ca="1" si="111"/>
        <v>0.73391188212017833</v>
      </c>
      <c r="I123" s="13">
        <f t="shared" ca="1" si="111"/>
        <v>1.2547525726570792</v>
      </c>
      <c r="J123" s="13">
        <f t="shared" ca="1" si="111"/>
        <v>2.2727593768882941</v>
      </c>
      <c r="K123" s="13">
        <f t="shared" ca="1" si="111"/>
        <v>3.3302238091904863</v>
      </c>
      <c r="L123" s="13">
        <f t="shared" ca="1" si="111"/>
        <v>4.6165424843043468</v>
      </c>
      <c r="M123" s="13">
        <f t="shared" ca="1" si="111"/>
        <v>5.9423187874891852</v>
      </c>
      <c r="N123" s="13">
        <f t="shared" ca="1" si="111"/>
        <v>8.2782103692910436</v>
      </c>
      <c r="O123" s="13">
        <f t="shared" ca="1" si="111"/>
        <v>10.045912106870828</v>
      </c>
      <c r="P123" s="13">
        <f t="shared" ca="1" si="111"/>
        <v>12.11349181779004</v>
      </c>
      <c r="Q123" s="13">
        <f t="shared" ca="1" si="111"/>
        <v>14.717695270474545</v>
      </c>
      <c r="R123" s="13">
        <f t="shared" ca="1" si="111"/>
        <v>20.028692008828092</v>
      </c>
      <c r="S123" s="13">
        <f t="shared" ca="1" si="111"/>
        <v>23.879756508555481</v>
      </c>
      <c r="T123" s="13">
        <f t="shared" ca="1" si="111"/>
        <v>27.549315919156371</v>
      </c>
      <c r="U123" s="13">
        <f t="shared" ca="1" si="111"/>
        <v>36.269451722842362</v>
      </c>
      <c r="V123" s="13">
        <f t="shared" ca="1" si="111"/>
        <v>39.907445030986473</v>
      </c>
      <c r="W123" s="13">
        <f t="shared" ca="1" si="111"/>
        <v>47.301804531487619</v>
      </c>
      <c r="X123" s="13">
        <f t="shared" ca="1" si="111"/>
        <v>55.082848787084352</v>
      </c>
      <c r="Y123" s="13">
        <f t="shared" ca="1" si="111"/>
        <v>60.72528960123411</v>
      </c>
      <c r="Z123" s="13">
        <f t="shared" ca="1" si="111"/>
        <v>70.266144068796422</v>
      </c>
      <c r="AA123" s="13">
        <f t="shared" ca="1" si="111"/>
        <v>81.732530786222441</v>
      </c>
      <c r="AB123" s="13">
        <f t="shared" ca="1" si="111"/>
        <v>88.827012313384159</v>
      </c>
      <c r="AC123" s="13">
        <f t="shared" ca="1" si="111"/>
        <v>96.765887081264808</v>
      </c>
      <c r="AD123" s="13">
        <f t="shared" ca="1" si="111"/>
        <v>106.92228054673437</v>
      </c>
      <c r="AE123" s="13">
        <f t="shared" ca="1" si="111"/>
        <v>118.98842321083924</v>
      </c>
      <c r="AF123" s="13">
        <f t="shared" ca="1" si="111"/>
        <v>129.59463363631792</v>
      </c>
      <c r="AG123" s="13">
        <f t="shared" ca="1" si="111"/>
        <v>141.15571866111429</v>
      </c>
      <c r="AH123" s="13">
        <f t="shared" ca="1" si="111"/>
        <v>151.35946128026904</v>
      </c>
      <c r="AI123" s="13">
        <f t="shared" ca="1" si="111"/>
        <v>164.55409210720384</v>
      </c>
      <c r="AJ123" s="13">
        <f t="shared" ca="1" si="111"/>
        <v>173.81085165265512</v>
      </c>
      <c r="AK123" s="13">
        <f t="shared" ca="1" si="111"/>
        <v>183.45429595320198</v>
      </c>
      <c r="AL123" s="13">
        <f t="shared" ca="1" si="111"/>
        <v>194.07628942990908</v>
      </c>
      <c r="AM123" s="13">
        <f t="shared" ca="1" si="111"/>
        <v>203.07262863009191</v>
      </c>
      <c r="AN123" s="13">
        <f t="shared" ca="1" si="111"/>
        <v>217.60881881143996</v>
      </c>
      <c r="AO123" s="13" t="e">
        <f t="shared" ca="1" si="111"/>
        <v>#N/A</v>
      </c>
      <c r="AP123" s="13" t="e">
        <f t="shared" ca="1" si="111"/>
        <v>#N/A</v>
      </c>
      <c r="AQ123" s="13" t="e">
        <f t="shared" ca="1" si="111"/>
        <v>#N/A</v>
      </c>
      <c r="AR123" s="13" t="e">
        <f t="shared" ca="1" si="111"/>
        <v>#N/A</v>
      </c>
      <c r="AS123" s="13" t="e">
        <f t="shared" ca="1" si="111"/>
        <v>#N/A</v>
      </c>
      <c r="AT123" s="13" t="e">
        <f t="shared" ca="1" si="111"/>
        <v>#N/A</v>
      </c>
      <c r="AU123" s="13" t="e">
        <f t="shared" ca="1" si="111"/>
        <v>#N/A</v>
      </c>
      <c r="AV123" s="13" t="e">
        <f t="shared" ca="1" si="111"/>
        <v>#N/A</v>
      </c>
      <c r="AW123" s="13" t="e">
        <f t="shared" ca="1" si="111"/>
        <v>#N/A</v>
      </c>
      <c r="AX123" s="13" t="e">
        <f t="shared" ca="1" si="111"/>
        <v>#N/A</v>
      </c>
      <c r="AY123" s="13" t="e">
        <f t="shared" ca="1" si="111"/>
        <v>#N/A</v>
      </c>
      <c r="AZ123" s="13" t="e">
        <f t="shared" ca="1" si="111"/>
        <v>#N/A</v>
      </c>
      <c r="BA123" s="13" t="e">
        <f t="shared" ca="1" si="111"/>
        <v>#N/A</v>
      </c>
      <c r="BB123" s="13" t="e">
        <f t="shared" ca="1" si="111"/>
        <v>#N/A</v>
      </c>
      <c r="BC123" s="13" t="e">
        <f t="shared" ca="1" si="111"/>
        <v>#N/A</v>
      </c>
      <c r="BD123" s="13" t="e">
        <f t="shared" ca="1" si="111"/>
        <v>#N/A</v>
      </c>
      <c r="BE123" s="13" t="e">
        <f t="shared" ca="1" si="111"/>
        <v>#N/A</v>
      </c>
      <c r="BF123" s="13" t="e">
        <f t="shared" ca="1" si="111"/>
        <v>#N/A</v>
      </c>
      <c r="BG123" s="13" t="e">
        <f t="shared" ca="1" si="111"/>
        <v>#N/A</v>
      </c>
      <c r="BH123" s="13" t="e">
        <f t="shared" ca="1" si="111"/>
        <v>#N/A</v>
      </c>
      <c r="BI123" s="13" t="e">
        <f t="shared" ca="1" si="111"/>
        <v>#N/A</v>
      </c>
      <c r="BJ123" s="13" t="e">
        <f t="shared" ca="1" si="111"/>
        <v>#N/A</v>
      </c>
      <c r="BK123" s="13" t="e">
        <f t="shared" ca="1" si="111"/>
        <v>#N/A</v>
      </c>
      <c r="BL123" s="13" t="e">
        <f t="shared" ca="1" si="111"/>
        <v>#N/A</v>
      </c>
      <c r="BM123" s="13" t="e">
        <f t="shared" ca="1" si="111"/>
        <v>#N/A</v>
      </c>
      <c r="BN123" s="13" t="e">
        <f t="shared" ca="1" si="111"/>
        <v>#N/A</v>
      </c>
      <c r="BO123" s="13" t="e">
        <f t="shared" ca="1" si="111"/>
        <v>#N/A</v>
      </c>
      <c r="BP123" s="13" t="e">
        <f t="shared" ca="1" si="111"/>
        <v>#N/A</v>
      </c>
      <c r="BQ123" s="13" t="e">
        <f t="shared" ref="BQ123:BV123" ca="1" si="112">BQ60/$D123*100000</f>
        <v>#N/A</v>
      </c>
      <c r="BR123" s="13" t="e">
        <f t="shared" ca="1" si="112"/>
        <v>#N/A</v>
      </c>
      <c r="BS123" s="13" t="e">
        <f t="shared" ca="1" si="112"/>
        <v>#N/A</v>
      </c>
      <c r="BT123" s="13" t="e">
        <f t="shared" ca="1" si="112"/>
        <v>#N/A</v>
      </c>
      <c r="BU123" s="13" t="e">
        <f t="shared" ca="1" si="112"/>
        <v>#N/A</v>
      </c>
      <c r="BV123" s="13" t="e">
        <f t="shared" ca="1" si="112"/>
        <v>#N/A</v>
      </c>
      <c r="BW123" s="13" t="e">
        <f t="shared" ref="BW123:CR123" ca="1" si="113">BW60/$D123*100000</f>
        <v>#N/A</v>
      </c>
      <c r="BX123" s="13" t="e">
        <f t="shared" ca="1" si="113"/>
        <v>#N/A</v>
      </c>
      <c r="BY123" s="13" t="e">
        <f t="shared" ca="1" si="113"/>
        <v>#N/A</v>
      </c>
      <c r="BZ123" s="13" t="e">
        <f t="shared" ca="1" si="113"/>
        <v>#N/A</v>
      </c>
      <c r="CA123" s="13" t="e">
        <f t="shared" ca="1" si="113"/>
        <v>#N/A</v>
      </c>
      <c r="CB123" s="13" t="e">
        <f t="shared" ca="1" si="113"/>
        <v>#N/A</v>
      </c>
      <c r="CC123" s="13" t="e">
        <f t="shared" ca="1" si="113"/>
        <v>#N/A</v>
      </c>
      <c r="CD123" s="13" t="e">
        <f t="shared" ca="1" si="113"/>
        <v>#N/A</v>
      </c>
      <c r="CE123" s="13" t="e">
        <f t="shared" ca="1" si="113"/>
        <v>#N/A</v>
      </c>
      <c r="CF123" s="13" t="e">
        <f t="shared" ca="1" si="113"/>
        <v>#N/A</v>
      </c>
      <c r="CG123" s="13" t="e">
        <f t="shared" ca="1" si="113"/>
        <v>#N/A</v>
      </c>
      <c r="CH123" s="13" t="e">
        <f t="shared" ca="1" si="113"/>
        <v>#N/A</v>
      </c>
      <c r="CI123" s="13" t="e">
        <f t="shared" ca="1" si="113"/>
        <v>#N/A</v>
      </c>
      <c r="CJ123" s="13" t="e">
        <f t="shared" ca="1" si="113"/>
        <v>#N/A</v>
      </c>
      <c r="CK123" s="13" t="e">
        <f t="shared" ca="1" si="113"/>
        <v>#N/A</v>
      </c>
      <c r="CL123" s="13" t="e">
        <f t="shared" ca="1" si="113"/>
        <v>#N/A</v>
      </c>
      <c r="CM123" s="13" t="e">
        <f t="shared" ca="1" si="113"/>
        <v>#N/A</v>
      </c>
      <c r="CN123" s="13" t="e">
        <f t="shared" ca="1" si="113"/>
        <v>#N/A</v>
      </c>
      <c r="CO123" s="13" t="e">
        <f t="shared" ca="1" si="113"/>
        <v>#N/A</v>
      </c>
      <c r="CP123" s="13" t="e">
        <f t="shared" ca="1" si="113"/>
        <v>#N/A</v>
      </c>
      <c r="CQ123" s="13" t="e">
        <f t="shared" ca="1" si="113"/>
        <v>#N/A</v>
      </c>
      <c r="CR123" s="13" t="e">
        <f t="shared" ca="1" si="113"/>
        <v>#N/A</v>
      </c>
    </row>
    <row r="124" spans="1:96" x14ac:dyDescent="0.25">
      <c r="A124" t="e">
        <f t="shared" ca="1" si="64"/>
        <v>#VALUE!</v>
      </c>
      <c r="B124">
        <f t="shared" si="65"/>
        <v>19</v>
      </c>
      <c r="C124" t="str">
        <f t="shared" ca="1" si="57"/>
        <v>US Indiana</v>
      </c>
      <c r="D124" s="1">
        <f t="shared" ca="1" si="57"/>
        <v>6732219</v>
      </c>
      <c r="E124" s="13">
        <f t="shared" ref="E124:BP124" ca="1" si="114">E61/$D124*100000</f>
        <v>0.44561830207840836</v>
      </c>
      <c r="F124" s="13">
        <f t="shared" ca="1" si="114"/>
        <v>0.57930379270193089</v>
      </c>
      <c r="G124" s="13">
        <f t="shared" ca="1" si="114"/>
        <v>0.83182083054636224</v>
      </c>
      <c r="H124" s="13">
        <f t="shared" ca="1" si="114"/>
        <v>1.1734615288064751</v>
      </c>
      <c r="I124" s="13">
        <f t="shared" ca="1" si="114"/>
        <v>1.871596868729315</v>
      </c>
      <c r="J124" s="13">
        <f t="shared" ca="1" si="114"/>
        <v>2.9856426239253357</v>
      </c>
      <c r="K124" s="13">
        <f t="shared" ca="1" si="114"/>
        <v>3.8471713412769253</v>
      </c>
      <c r="L124" s="13">
        <f t="shared" ca="1" si="114"/>
        <v>5.421689341953968</v>
      </c>
      <c r="M124" s="13">
        <f t="shared" ca="1" si="114"/>
        <v>7.0853310030466927</v>
      </c>
      <c r="N124" s="13">
        <f t="shared" ca="1" si="114"/>
        <v>9.5807934946857802</v>
      </c>
      <c r="O124" s="13">
        <f t="shared" ca="1" si="114"/>
        <v>14.571718477963952</v>
      </c>
      <c r="P124" s="13">
        <f t="shared" ca="1" si="114"/>
        <v>18.300058272019967</v>
      </c>
      <c r="Q124" s="13">
        <f t="shared" ca="1" si="114"/>
        <v>22.488870311557008</v>
      </c>
      <c r="R124" s="13">
        <f t="shared" ca="1" si="114"/>
        <v>26.529142917067912</v>
      </c>
      <c r="S124" s="13">
        <f t="shared" ca="1" si="114"/>
        <v>32.069663806242787</v>
      </c>
      <c r="T124" s="13">
        <f t="shared" ca="1" si="114"/>
        <v>38.100364827703913</v>
      </c>
      <c r="U124" s="13">
        <f t="shared" ca="1" si="114"/>
        <v>45.141134000542763</v>
      </c>
      <c r="V124" s="13">
        <f t="shared" ca="1" si="114"/>
        <v>51.053003474782976</v>
      </c>
      <c r="W124" s="13">
        <f t="shared" ca="1" si="114"/>
        <v>58.717638270531602</v>
      </c>
      <c r="X124" s="13">
        <f t="shared" ca="1" si="114"/>
        <v>65.520744348928645</v>
      </c>
      <c r="Y124" s="13">
        <f t="shared" ca="1" si="114"/>
        <v>73.437896182521698</v>
      </c>
      <c r="Z124" s="13">
        <f t="shared" ca="1" si="114"/>
        <v>81.800666318193151</v>
      </c>
      <c r="AA124" s="13">
        <f t="shared" ca="1" si="114"/>
        <v>88.276985641732679</v>
      </c>
      <c r="AB124" s="13">
        <f t="shared" ca="1" si="114"/>
        <v>94.337394549999047</v>
      </c>
      <c r="AC124" s="13">
        <f t="shared" ca="1" si="114"/>
        <v>102.59618708185221</v>
      </c>
      <c r="AD124" s="13">
        <f t="shared" ca="1" si="114"/>
        <v>110.43906919843218</v>
      </c>
      <c r="AE124" s="13">
        <f t="shared" ca="1" si="114"/>
        <v>117.76206329592071</v>
      </c>
      <c r="AF124" s="13">
        <f t="shared" ca="1" si="114"/>
        <v>122.33707786392569</v>
      </c>
      <c r="AG124" s="13">
        <f t="shared" ca="1" si="114"/>
        <v>126.65957539408626</v>
      </c>
      <c r="AH124" s="13">
        <f t="shared" ca="1" si="114"/>
        <v>133.01706317040487</v>
      </c>
      <c r="AI124" s="13">
        <f t="shared" ca="1" si="114"/>
        <v>141.73632794773908</v>
      </c>
      <c r="AJ124" s="13">
        <f t="shared" ca="1" si="114"/>
        <v>150.82694131013861</v>
      </c>
      <c r="AK124" s="13" t="e">
        <f t="shared" ca="1" si="114"/>
        <v>#N/A</v>
      </c>
      <c r="AL124" s="13" t="e">
        <f t="shared" ca="1" si="114"/>
        <v>#N/A</v>
      </c>
      <c r="AM124" s="13" t="e">
        <f t="shared" ca="1" si="114"/>
        <v>#N/A</v>
      </c>
      <c r="AN124" s="13" t="e">
        <f t="shared" ca="1" si="114"/>
        <v>#N/A</v>
      </c>
      <c r="AO124" s="13" t="e">
        <f t="shared" ca="1" si="114"/>
        <v>#N/A</v>
      </c>
      <c r="AP124" s="13" t="e">
        <f t="shared" ca="1" si="114"/>
        <v>#N/A</v>
      </c>
      <c r="AQ124" s="13" t="e">
        <f t="shared" ca="1" si="114"/>
        <v>#N/A</v>
      </c>
      <c r="AR124" s="13" t="e">
        <f t="shared" ca="1" si="114"/>
        <v>#N/A</v>
      </c>
      <c r="AS124" s="13" t="e">
        <f t="shared" ca="1" si="114"/>
        <v>#N/A</v>
      </c>
      <c r="AT124" s="13" t="e">
        <f t="shared" ca="1" si="114"/>
        <v>#N/A</v>
      </c>
      <c r="AU124" s="13" t="e">
        <f t="shared" ca="1" si="114"/>
        <v>#N/A</v>
      </c>
      <c r="AV124" s="13" t="e">
        <f t="shared" ca="1" si="114"/>
        <v>#N/A</v>
      </c>
      <c r="AW124" s="13" t="e">
        <f t="shared" ca="1" si="114"/>
        <v>#N/A</v>
      </c>
      <c r="AX124" s="13" t="e">
        <f t="shared" ca="1" si="114"/>
        <v>#N/A</v>
      </c>
      <c r="AY124" s="13" t="e">
        <f t="shared" ca="1" si="114"/>
        <v>#N/A</v>
      </c>
      <c r="AZ124" s="13" t="e">
        <f t="shared" ca="1" si="114"/>
        <v>#N/A</v>
      </c>
      <c r="BA124" s="13" t="e">
        <f t="shared" ca="1" si="114"/>
        <v>#N/A</v>
      </c>
      <c r="BB124" s="13" t="e">
        <f t="shared" ca="1" si="114"/>
        <v>#N/A</v>
      </c>
      <c r="BC124" s="13" t="e">
        <f t="shared" ca="1" si="114"/>
        <v>#N/A</v>
      </c>
      <c r="BD124" s="13" t="e">
        <f t="shared" ca="1" si="114"/>
        <v>#N/A</v>
      </c>
      <c r="BE124" s="13" t="e">
        <f t="shared" ca="1" si="114"/>
        <v>#N/A</v>
      </c>
      <c r="BF124" s="13" t="e">
        <f t="shared" ca="1" si="114"/>
        <v>#N/A</v>
      </c>
      <c r="BG124" s="13" t="e">
        <f t="shared" ca="1" si="114"/>
        <v>#N/A</v>
      </c>
      <c r="BH124" s="13" t="e">
        <f t="shared" ca="1" si="114"/>
        <v>#N/A</v>
      </c>
      <c r="BI124" s="13" t="e">
        <f t="shared" ca="1" si="114"/>
        <v>#N/A</v>
      </c>
      <c r="BJ124" s="13" t="e">
        <f t="shared" ca="1" si="114"/>
        <v>#N/A</v>
      </c>
      <c r="BK124" s="13" t="e">
        <f t="shared" ca="1" si="114"/>
        <v>#N/A</v>
      </c>
      <c r="BL124" s="13" t="e">
        <f t="shared" ca="1" si="114"/>
        <v>#N/A</v>
      </c>
      <c r="BM124" s="13" t="e">
        <f t="shared" ca="1" si="114"/>
        <v>#N/A</v>
      </c>
      <c r="BN124" s="13" t="e">
        <f t="shared" ca="1" si="114"/>
        <v>#N/A</v>
      </c>
      <c r="BO124" s="13" t="e">
        <f t="shared" ca="1" si="114"/>
        <v>#N/A</v>
      </c>
      <c r="BP124" s="13" t="e">
        <f t="shared" ca="1" si="114"/>
        <v>#N/A</v>
      </c>
      <c r="BQ124" s="13" t="e">
        <f t="shared" ref="BQ124:BV124" ca="1" si="115">BQ61/$D124*100000</f>
        <v>#N/A</v>
      </c>
      <c r="BR124" s="13" t="e">
        <f t="shared" ca="1" si="115"/>
        <v>#N/A</v>
      </c>
      <c r="BS124" s="13" t="e">
        <f t="shared" ca="1" si="115"/>
        <v>#N/A</v>
      </c>
      <c r="BT124" s="13" t="e">
        <f t="shared" ca="1" si="115"/>
        <v>#N/A</v>
      </c>
      <c r="BU124" s="13" t="e">
        <f t="shared" ca="1" si="115"/>
        <v>#N/A</v>
      </c>
      <c r="BV124" s="13" t="e">
        <f t="shared" ca="1" si="115"/>
        <v>#N/A</v>
      </c>
      <c r="BW124" s="13" t="e">
        <f t="shared" ref="BW124:CR124" ca="1" si="116">BW61/$D124*100000</f>
        <v>#N/A</v>
      </c>
      <c r="BX124" s="13" t="e">
        <f t="shared" ca="1" si="116"/>
        <v>#N/A</v>
      </c>
      <c r="BY124" s="13" t="e">
        <f t="shared" ca="1" si="116"/>
        <v>#N/A</v>
      </c>
      <c r="BZ124" s="13" t="e">
        <f t="shared" ca="1" si="116"/>
        <v>#N/A</v>
      </c>
      <c r="CA124" s="13" t="e">
        <f t="shared" ca="1" si="116"/>
        <v>#N/A</v>
      </c>
      <c r="CB124" s="13" t="e">
        <f t="shared" ca="1" si="116"/>
        <v>#N/A</v>
      </c>
      <c r="CC124" s="13" t="e">
        <f t="shared" ca="1" si="116"/>
        <v>#N/A</v>
      </c>
      <c r="CD124" s="13" t="e">
        <f t="shared" ca="1" si="116"/>
        <v>#N/A</v>
      </c>
      <c r="CE124" s="13" t="e">
        <f t="shared" ca="1" si="116"/>
        <v>#N/A</v>
      </c>
      <c r="CF124" s="13" t="e">
        <f t="shared" ca="1" si="116"/>
        <v>#N/A</v>
      </c>
      <c r="CG124" s="13" t="e">
        <f t="shared" ca="1" si="116"/>
        <v>#N/A</v>
      </c>
      <c r="CH124" s="13" t="e">
        <f t="shared" ca="1" si="116"/>
        <v>#N/A</v>
      </c>
      <c r="CI124" s="13" t="e">
        <f t="shared" ca="1" si="116"/>
        <v>#N/A</v>
      </c>
      <c r="CJ124" s="13" t="e">
        <f t="shared" ca="1" si="116"/>
        <v>#N/A</v>
      </c>
      <c r="CK124" s="13" t="e">
        <f t="shared" ca="1" si="116"/>
        <v>#N/A</v>
      </c>
      <c r="CL124" s="13" t="e">
        <f t="shared" ca="1" si="116"/>
        <v>#N/A</v>
      </c>
      <c r="CM124" s="13" t="e">
        <f t="shared" ca="1" si="116"/>
        <v>#N/A</v>
      </c>
      <c r="CN124" s="13" t="e">
        <f t="shared" ca="1" si="116"/>
        <v>#N/A</v>
      </c>
      <c r="CO124" s="13" t="e">
        <f t="shared" ca="1" si="116"/>
        <v>#N/A</v>
      </c>
      <c r="CP124" s="13" t="e">
        <f t="shared" ca="1" si="116"/>
        <v>#N/A</v>
      </c>
      <c r="CQ124" s="13" t="e">
        <f t="shared" ca="1" si="116"/>
        <v>#N/A</v>
      </c>
      <c r="CR124" s="13" t="e">
        <f t="shared" ca="1" si="116"/>
        <v>#N/A</v>
      </c>
    </row>
    <row r="125" spans="1:96" x14ac:dyDescent="0.25">
      <c r="A125" t="e">
        <f t="shared" ca="1" si="64"/>
        <v>#VALUE!</v>
      </c>
      <c r="B125">
        <f t="shared" si="65"/>
        <v>20</v>
      </c>
      <c r="C125" t="str">
        <f t="shared" ca="1" si="57"/>
        <v>US Iowa</v>
      </c>
      <c r="D125" s="1">
        <f t="shared" ca="1" si="57"/>
        <v>3155070</v>
      </c>
      <c r="E125" s="13">
        <f t="shared" ref="E125:BP125" ca="1" si="117">E62/$D125*100000</f>
        <v>1.2044106786854174</v>
      </c>
      <c r="F125" s="13">
        <f t="shared" ca="1" si="117"/>
        <v>1.4262758037064154</v>
      </c>
      <c r="G125" s="13">
        <f t="shared" ca="1" si="117"/>
        <v>2.1552612144896943</v>
      </c>
      <c r="H125" s="13">
        <f t="shared" ca="1" si="117"/>
        <v>2.8525516074128308</v>
      </c>
      <c r="I125" s="13">
        <f t="shared" ca="1" si="117"/>
        <v>3.327976875314969</v>
      </c>
      <c r="J125" s="13">
        <f t="shared" ca="1" si="117"/>
        <v>3.9301822146576777</v>
      </c>
      <c r="K125" s="13">
        <f t="shared" ca="1" si="117"/>
        <v>4.5957775897206723</v>
      </c>
      <c r="L125" s="13">
        <f t="shared" ca="1" si="117"/>
        <v>5.6734081969655188</v>
      </c>
      <c r="M125" s="13">
        <f t="shared" ca="1" si="117"/>
        <v>7.4483291971335017</v>
      </c>
      <c r="N125" s="13">
        <f t="shared" ca="1" si="117"/>
        <v>9.4451153223224846</v>
      </c>
      <c r="O125" s="13">
        <f t="shared" ca="1" si="117"/>
        <v>10.649526001007903</v>
      </c>
      <c r="P125" s="13">
        <f t="shared" ca="1" si="117"/>
        <v>13.438687572700445</v>
      </c>
      <c r="Q125" s="13">
        <f t="shared" ca="1" si="117"/>
        <v>15.752423876490854</v>
      </c>
      <c r="R125" s="13">
        <f t="shared" ca="1" si="117"/>
        <v>17.40056480521827</v>
      </c>
      <c r="S125" s="13">
        <f t="shared" ca="1" si="117"/>
        <v>19.460740966127535</v>
      </c>
      <c r="T125" s="13">
        <f t="shared" ca="1" si="117"/>
        <v>22.154817484239651</v>
      </c>
      <c r="U125" s="13">
        <f t="shared" ca="1" si="117"/>
        <v>24.912284038072052</v>
      </c>
      <c r="V125" s="13">
        <f t="shared" ca="1" si="117"/>
        <v>27.511275502603745</v>
      </c>
      <c r="W125" s="13">
        <f t="shared" ca="1" si="117"/>
        <v>29.983486895694867</v>
      </c>
      <c r="X125" s="13">
        <f t="shared" ca="1" si="117"/>
        <v>33.216378717429407</v>
      </c>
      <c r="Y125" s="13">
        <f t="shared" ca="1" si="117"/>
        <v>36.290795449863232</v>
      </c>
      <c r="Z125" s="13">
        <f t="shared" ca="1" si="117"/>
        <v>40.252672682381053</v>
      </c>
      <c r="AA125" s="13">
        <f t="shared" ca="1" si="117"/>
        <v>43.992684789877877</v>
      </c>
      <c r="AB125" s="13">
        <f t="shared" ca="1" si="117"/>
        <v>47.859476968815272</v>
      </c>
      <c r="AC125" s="13">
        <f t="shared" ca="1" si="117"/>
        <v>50.29999334404625</v>
      </c>
      <c r="AD125" s="13">
        <f t="shared" ca="1" si="117"/>
        <v>54.198480540843789</v>
      </c>
      <c r="AE125" s="13">
        <f t="shared" ca="1" si="117"/>
        <v>60.188838916410724</v>
      </c>
      <c r="AF125" s="13">
        <f t="shared" ca="1" si="117"/>
        <v>63.231560630984418</v>
      </c>
      <c r="AG125" s="13">
        <f t="shared" ca="1" si="117"/>
        <v>67.859033238565232</v>
      </c>
      <c r="AH125" s="13">
        <f t="shared" ca="1" si="117"/>
        <v>73.912781649852462</v>
      </c>
      <c r="AI125" s="13" t="e">
        <f t="shared" ca="1" si="117"/>
        <v>#N/A</v>
      </c>
      <c r="AJ125" s="13" t="e">
        <f t="shared" ca="1" si="117"/>
        <v>#N/A</v>
      </c>
      <c r="AK125" s="13" t="e">
        <f t="shared" ca="1" si="117"/>
        <v>#N/A</v>
      </c>
      <c r="AL125" s="13" t="e">
        <f t="shared" ca="1" si="117"/>
        <v>#N/A</v>
      </c>
      <c r="AM125" s="13" t="e">
        <f t="shared" ca="1" si="117"/>
        <v>#N/A</v>
      </c>
      <c r="AN125" s="13" t="e">
        <f t="shared" ca="1" si="117"/>
        <v>#N/A</v>
      </c>
      <c r="AO125" s="13" t="e">
        <f t="shared" ca="1" si="117"/>
        <v>#N/A</v>
      </c>
      <c r="AP125" s="13" t="e">
        <f t="shared" ca="1" si="117"/>
        <v>#N/A</v>
      </c>
      <c r="AQ125" s="13" t="e">
        <f t="shared" ca="1" si="117"/>
        <v>#N/A</v>
      </c>
      <c r="AR125" s="13" t="e">
        <f t="shared" ca="1" si="117"/>
        <v>#N/A</v>
      </c>
      <c r="AS125" s="13" t="e">
        <f t="shared" ca="1" si="117"/>
        <v>#N/A</v>
      </c>
      <c r="AT125" s="13" t="e">
        <f t="shared" ca="1" si="117"/>
        <v>#N/A</v>
      </c>
      <c r="AU125" s="13" t="e">
        <f t="shared" ca="1" si="117"/>
        <v>#N/A</v>
      </c>
      <c r="AV125" s="13" t="e">
        <f t="shared" ca="1" si="117"/>
        <v>#N/A</v>
      </c>
      <c r="AW125" s="13" t="e">
        <f t="shared" ca="1" si="117"/>
        <v>#N/A</v>
      </c>
      <c r="AX125" s="13" t="e">
        <f t="shared" ca="1" si="117"/>
        <v>#N/A</v>
      </c>
      <c r="AY125" s="13" t="e">
        <f t="shared" ca="1" si="117"/>
        <v>#N/A</v>
      </c>
      <c r="AZ125" s="13" t="e">
        <f t="shared" ca="1" si="117"/>
        <v>#N/A</v>
      </c>
      <c r="BA125" s="13" t="e">
        <f t="shared" ca="1" si="117"/>
        <v>#N/A</v>
      </c>
      <c r="BB125" s="13" t="e">
        <f t="shared" ca="1" si="117"/>
        <v>#N/A</v>
      </c>
      <c r="BC125" s="13" t="e">
        <f t="shared" ca="1" si="117"/>
        <v>#N/A</v>
      </c>
      <c r="BD125" s="13" t="e">
        <f t="shared" ca="1" si="117"/>
        <v>#N/A</v>
      </c>
      <c r="BE125" s="13" t="e">
        <f t="shared" ca="1" si="117"/>
        <v>#N/A</v>
      </c>
      <c r="BF125" s="13" t="e">
        <f t="shared" ca="1" si="117"/>
        <v>#N/A</v>
      </c>
      <c r="BG125" s="13" t="e">
        <f t="shared" ca="1" si="117"/>
        <v>#N/A</v>
      </c>
      <c r="BH125" s="13" t="e">
        <f t="shared" ca="1" si="117"/>
        <v>#N/A</v>
      </c>
      <c r="BI125" s="13" t="e">
        <f t="shared" ca="1" si="117"/>
        <v>#N/A</v>
      </c>
      <c r="BJ125" s="13" t="e">
        <f t="shared" ca="1" si="117"/>
        <v>#N/A</v>
      </c>
      <c r="BK125" s="13" t="e">
        <f t="shared" ca="1" si="117"/>
        <v>#N/A</v>
      </c>
      <c r="BL125" s="13" t="e">
        <f t="shared" ca="1" si="117"/>
        <v>#N/A</v>
      </c>
      <c r="BM125" s="13" t="e">
        <f t="shared" ca="1" si="117"/>
        <v>#N/A</v>
      </c>
      <c r="BN125" s="13" t="e">
        <f t="shared" ca="1" si="117"/>
        <v>#N/A</v>
      </c>
      <c r="BO125" s="13" t="e">
        <f t="shared" ca="1" si="117"/>
        <v>#N/A</v>
      </c>
      <c r="BP125" s="13" t="e">
        <f t="shared" ca="1" si="117"/>
        <v>#N/A</v>
      </c>
      <c r="BQ125" s="13" t="e">
        <f t="shared" ref="BQ125:BV125" ca="1" si="118">BQ62/$D125*100000</f>
        <v>#N/A</v>
      </c>
      <c r="BR125" s="13" t="e">
        <f t="shared" ca="1" si="118"/>
        <v>#N/A</v>
      </c>
      <c r="BS125" s="13" t="e">
        <f t="shared" ca="1" si="118"/>
        <v>#N/A</v>
      </c>
      <c r="BT125" s="13" t="e">
        <f t="shared" ca="1" si="118"/>
        <v>#N/A</v>
      </c>
      <c r="BU125" s="13" t="e">
        <f t="shared" ca="1" si="118"/>
        <v>#N/A</v>
      </c>
      <c r="BV125" s="13" t="e">
        <f t="shared" ca="1" si="118"/>
        <v>#N/A</v>
      </c>
      <c r="BW125" s="13" t="e">
        <f t="shared" ref="BW125:CR125" ca="1" si="119">BW62/$D125*100000</f>
        <v>#N/A</v>
      </c>
      <c r="BX125" s="13" t="e">
        <f t="shared" ca="1" si="119"/>
        <v>#N/A</v>
      </c>
      <c r="BY125" s="13" t="e">
        <f t="shared" ca="1" si="119"/>
        <v>#N/A</v>
      </c>
      <c r="BZ125" s="13" t="e">
        <f t="shared" ca="1" si="119"/>
        <v>#N/A</v>
      </c>
      <c r="CA125" s="13" t="e">
        <f t="shared" ca="1" si="119"/>
        <v>#N/A</v>
      </c>
      <c r="CB125" s="13" t="e">
        <f t="shared" ca="1" si="119"/>
        <v>#N/A</v>
      </c>
      <c r="CC125" s="13" t="e">
        <f t="shared" ca="1" si="119"/>
        <v>#N/A</v>
      </c>
      <c r="CD125" s="13" t="e">
        <f t="shared" ca="1" si="119"/>
        <v>#N/A</v>
      </c>
      <c r="CE125" s="13" t="e">
        <f t="shared" ca="1" si="119"/>
        <v>#N/A</v>
      </c>
      <c r="CF125" s="13" t="e">
        <f t="shared" ca="1" si="119"/>
        <v>#N/A</v>
      </c>
      <c r="CG125" s="13" t="e">
        <f t="shared" ca="1" si="119"/>
        <v>#N/A</v>
      </c>
      <c r="CH125" s="13" t="e">
        <f t="shared" ca="1" si="119"/>
        <v>#N/A</v>
      </c>
      <c r="CI125" s="13" t="e">
        <f t="shared" ca="1" si="119"/>
        <v>#N/A</v>
      </c>
      <c r="CJ125" s="13" t="e">
        <f t="shared" ca="1" si="119"/>
        <v>#N/A</v>
      </c>
      <c r="CK125" s="13" t="e">
        <f t="shared" ca="1" si="119"/>
        <v>#N/A</v>
      </c>
      <c r="CL125" s="13" t="e">
        <f t="shared" ca="1" si="119"/>
        <v>#N/A</v>
      </c>
      <c r="CM125" s="13" t="e">
        <f t="shared" ca="1" si="119"/>
        <v>#N/A</v>
      </c>
      <c r="CN125" s="13" t="e">
        <f t="shared" ca="1" si="119"/>
        <v>#N/A</v>
      </c>
      <c r="CO125" s="13" t="e">
        <f t="shared" ca="1" si="119"/>
        <v>#N/A</v>
      </c>
      <c r="CP125" s="13" t="e">
        <f t="shared" ca="1" si="119"/>
        <v>#N/A</v>
      </c>
      <c r="CQ125" s="13" t="e">
        <f t="shared" ca="1" si="119"/>
        <v>#N/A</v>
      </c>
      <c r="CR125" s="13" t="e">
        <f t="shared" ca="1" si="119"/>
        <v>#N/A</v>
      </c>
    </row>
    <row r="126" spans="1:96" x14ac:dyDescent="0.25">
      <c r="A126" t="e">
        <f t="shared" ca="1" si="64"/>
        <v>#VALUE!</v>
      </c>
      <c r="B126">
        <f t="shared" si="65"/>
        <v>21</v>
      </c>
      <c r="C126" t="str">
        <f t="shared" ref="C126:D145" ca="1" si="120">C63</f>
        <v>US Kansas</v>
      </c>
      <c r="D126" s="1">
        <f t="shared" ca="1" si="120"/>
        <v>2913314</v>
      </c>
      <c r="E126" s="13">
        <f t="shared" ref="E126:BP126" ca="1" si="121">E63/$D126*100000</f>
        <v>1.1670557996837965</v>
      </c>
      <c r="F126" s="13">
        <f t="shared" ca="1" si="121"/>
        <v>1.5103075054731483</v>
      </c>
      <c r="G126" s="13">
        <f t="shared" ca="1" si="121"/>
        <v>1.8878843818414355</v>
      </c>
      <c r="H126" s="13">
        <f t="shared" ca="1" si="121"/>
        <v>2.1968109170518524</v>
      </c>
      <c r="I126" s="13">
        <f t="shared" ca="1" si="121"/>
        <v>2.8146639874726858</v>
      </c>
      <c r="J126" s="13">
        <f t="shared" ca="1" si="121"/>
        <v>3.3638667167356489</v>
      </c>
      <c r="K126" s="13">
        <f t="shared" ca="1" si="121"/>
        <v>4.3249714929458341</v>
      </c>
      <c r="L126" s="13">
        <f t="shared" ca="1" si="121"/>
        <v>5.7666286572611121</v>
      </c>
      <c r="M126" s="13">
        <f t="shared" ca="1" si="121"/>
        <v>6.933684456944909</v>
      </c>
      <c r="N126" s="13">
        <f t="shared" ca="1" si="121"/>
        <v>8.9588695211020859</v>
      </c>
      <c r="O126" s="13">
        <f t="shared" ca="1" si="121"/>
        <v>10.949729414680327</v>
      </c>
      <c r="P126" s="13">
        <f t="shared" ca="1" si="121"/>
        <v>12.631662773048152</v>
      </c>
      <c r="Q126" s="13">
        <f t="shared" ca="1" si="121"/>
        <v>14.691173007784261</v>
      </c>
      <c r="R126" s="13">
        <f t="shared" ca="1" si="121"/>
        <v>16.544732219046764</v>
      </c>
      <c r="S126" s="13">
        <f t="shared" ca="1" si="121"/>
        <v>18.947494159572226</v>
      </c>
      <c r="T126" s="13">
        <f t="shared" ca="1" si="121"/>
        <v>21.281605758939818</v>
      </c>
      <c r="U126" s="13">
        <f t="shared" ca="1" si="121"/>
        <v>23.958969064096763</v>
      </c>
      <c r="V126" s="13">
        <f t="shared" ca="1" si="121"/>
        <v>25.640902422464588</v>
      </c>
      <c r="W126" s="13">
        <f t="shared" ca="1" si="121"/>
        <v>29.004769139200238</v>
      </c>
      <c r="X126" s="13">
        <f t="shared" ca="1" si="121"/>
        <v>30.892653521041673</v>
      </c>
      <c r="Y126" s="13">
        <f t="shared" ca="1" si="121"/>
        <v>34.428146090671994</v>
      </c>
      <c r="Z126" s="13">
        <f t="shared" ca="1" si="121"/>
        <v>37.963638660302323</v>
      </c>
      <c r="AA126" s="13">
        <f t="shared" ca="1" si="121"/>
        <v>40.023148895038432</v>
      </c>
      <c r="AB126" s="13">
        <f t="shared" ca="1" si="121"/>
        <v>43.524316294089822</v>
      </c>
      <c r="AC126" s="13">
        <f t="shared" ca="1" si="121"/>
        <v>45.892753064036349</v>
      </c>
      <c r="AD126" s="13">
        <f t="shared" ca="1" si="121"/>
        <v>47.231434716614828</v>
      </c>
      <c r="AE126" s="13">
        <f t="shared" ca="1" si="121"/>
        <v>48.947693245561581</v>
      </c>
      <c r="AF126" s="13">
        <f t="shared" ca="1" si="121"/>
        <v>51.281804844929177</v>
      </c>
      <c r="AG126" s="13">
        <f t="shared" ca="1" si="121"/>
        <v>54.50837087934908</v>
      </c>
      <c r="AH126" s="13">
        <f t="shared" ca="1" si="121"/>
        <v>58.524415837084504</v>
      </c>
      <c r="AI126" s="13" t="e">
        <f t="shared" ca="1" si="121"/>
        <v>#N/A</v>
      </c>
      <c r="AJ126" s="13" t="e">
        <f t="shared" ca="1" si="121"/>
        <v>#N/A</v>
      </c>
      <c r="AK126" s="13" t="e">
        <f t="shared" ca="1" si="121"/>
        <v>#N/A</v>
      </c>
      <c r="AL126" s="13" t="e">
        <f t="shared" ca="1" si="121"/>
        <v>#N/A</v>
      </c>
      <c r="AM126" s="13" t="e">
        <f t="shared" ca="1" si="121"/>
        <v>#N/A</v>
      </c>
      <c r="AN126" s="13" t="e">
        <f t="shared" ca="1" si="121"/>
        <v>#N/A</v>
      </c>
      <c r="AO126" s="13" t="e">
        <f t="shared" ca="1" si="121"/>
        <v>#N/A</v>
      </c>
      <c r="AP126" s="13" t="e">
        <f t="shared" ca="1" si="121"/>
        <v>#N/A</v>
      </c>
      <c r="AQ126" s="13" t="e">
        <f t="shared" ca="1" si="121"/>
        <v>#N/A</v>
      </c>
      <c r="AR126" s="13" t="e">
        <f t="shared" ca="1" si="121"/>
        <v>#N/A</v>
      </c>
      <c r="AS126" s="13" t="e">
        <f t="shared" ca="1" si="121"/>
        <v>#N/A</v>
      </c>
      <c r="AT126" s="13" t="e">
        <f t="shared" ca="1" si="121"/>
        <v>#N/A</v>
      </c>
      <c r="AU126" s="13" t="e">
        <f t="shared" ca="1" si="121"/>
        <v>#N/A</v>
      </c>
      <c r="AV126" s="13" t="e">
        <f t="shared" ca="1" si="121"/>
        <v>#N/A</v>
      </c>
      <c r="AW126" s="13" t="e">
        <f t="shared" ca="1" si="121"/>
        <v>#N/A</v>
      </c>
      <c r="AX126" s="13" t="e">
        <f t="shared" ca="1" si="121"/>
        <v>#N/A</v>
      </c>
      <c r="AY126" s="13" t="e">
        <f t="shared" ca="1" si="121"/>
        <v>#N/A</v>
      </c>
      <c r="AZ126" s="13" t="e">
        <f t="shared" ca="1" si="121"/>
        <v>#N/A</v>
      </c>
      <c r="BA126" s="13" t="e">
        <f t="shared" ca="1" si="121"/>
        <v>#N/A</v>
      </c>
      <c r="BB126" s="13" t="e">
        <f t="shared" ca="1" si="121"/>
        <v>#N/A</v>
      </c>
      <c r="BC126" s="13" t="e">
        <f t="shared" ca="1" si="121"/>
        <v>#N/A</v>
      </c>
      <c r="BD126" s="13" t="e">
        <f t="shared" ca="1" si="121"/>
        <v>#N/A</v>
      </c>
      <c r="BE126" s="13" t="e">
        <f t="shared" ca="1" si="121"/>
        <v>#N/A</v>
      </c>
      <c r="BF126" s="13" t="e">
        <f t="shared" ca="1" si="121"/>
        <v>#N/A</v>
      </c>
      <c r="BG126" s="13" t="e">
        <f t="shared" ca="1" si="121"/>
        <v>#N/A</v>
      </c>
      <c r="BH126" s="13" t="e">
        <f t="shared" ca="1" si="121"/>
        <v>#N/A</v>
      </c>
      <c r="BI126" s="13" t="e">
        <f t="shared" ca="1" si="121"/>
        <v>#N/A</v>
      </c>
      <c r="BJ126" s="13" t="e">
        <f t="shared" ca="1" si="121"/>
        <v>#N/A</v>
      </c>
      <c r="BK126" s="13" t="e">
        <f t="shared" ca="1" si="121"/>
        <v>#N/A</v>
      </c>
      <c r="BL126" s="13" t="e">
        <f t="shared" ca="1" si="121"/>
        <v>#N/A</v>
      </c>
      <c r="BM126" s="13" t="e">
        <f t="shared" ca="1" si="121"/>
        <v>#N/A</v>
      </c>
      <c r="BN126" s="13" t="e">
        <f t="shared" ca="1" si="121"/>
        <v>#N/A</v>
      </c>
      <c r="BO126" s="13" t="e">
        <f t="shared" ca="1" si="121"/>
        <v>#N/A</v>
      </c>
      <c r="BP126" s="13" t="e">
        <f t="shared" ca="1" si="121"/>
        <v>#N/A</v>
      </c>
      <c r="BQ126" s="13" t="e">
        <f t="shared" ref="BQ126:BV126" ca="1" si="122">BQ63/$D126*100000</f>
        <v>#N/A</v>
      </c>
      <c r="BR126" s="13" t="e">
        <f t="shared" ca="1" si="122"/>
        <v>#N/A</v>
      </c>
      <c r="BS126" s="13" t="e">
        <f t="shared" ca="1" si="122"/>
        <v>#N/A</v>
      </c>
      <c r="BT126" s="13" t="e">
        <f t="shared" ca="1" si="122"/>
        <v>#N/A</v>
      </c>
      <c r="BU126" s="13" t="e">
        <f t="shared" ca="1" si="122"/>
        <v>#N/A</v>
      </c>
      <c r="BV126" s="13" t="e">
        <f t="shared" ca="1" si="122"/>
        <v>#N/A</v>
      </c>
      <c r="BW126" s="13" t="e">
        <f t="shared" ref="BW126:CR126" ca="1" si="123">BW63/$D126*100000</f>
        <v>#N/A</v>
      </c>
      <c r="BX126" s="13" t="e">
        <f t="shared" ca="1" si="123"/>
        <v>#N/A</v>
      </c>
      <c r="BY126" s="13" t="e">
        <f t="shared" ca="1" si="123"/>
        <v>#N/A</v>
      </c>
      <c r="BZ126" s="13" t="e">
        <f t="shared" ca="1" si="123"/>
        <v>#N/A</v>
      </c>
      <c r="CA126" s="13" t="e">
        <f t="shared" ca="1" si="123"/>
        <v>#N/A</v>
      </c>
      <c r="CB126" s="13" t="e">
        <f t="shared" ca="1" si="123"/>
        <v>#N/A</v>
      </c>
      <c r="CC126" s="13" t="e">
        <f t="shared" ca="1" si="123"/>
        <v>#N/A</v>
      </c>
      <c r="CD126" s="13" t="e">
        <f t="shared" ca="1" si="123"/>
        <v>#N/A</v>
      </c>
      <c r="CE126" s="13" t="e">
        <f t="shared" ca="1" si="123"/>
        <v>#N/A</v>
      </c>
      <c r="CF126" s="13" t="e">
        <f t="shared" ca="1" si="123"/>
        <v>#N/A</v>
      </c>
      <c r="CG126" s="13" t="e">
        <f t="shared" ca="1" si="123"/>
        <v>#N/A</v>
      </c>
      <c r="CH126" s="13" t="e">
        <f t="shared" ca="1" si="123"/>
        <v>#N/A</v>
      </c>
      <c r="CI126" s="13" t="e">
        <f t="shared" ca="1" si="123"/>
        <v>#N/A</v>
      </c>
      <c r="CJ126" s="13" t="e">
        <f t="shared" ca="1" si="123"/>
        <v>#N/A</v>
      </c>
      <c r="CK126" s="13" t="e">
        <f t="shared" ca="1" si="123"/>
        <v>#N/A</v>
      </c>
      <c r="CL126" s="13" t="e">
        <f t="shared" ca="1" si="123"/>
        <v>#N/A</v>
      </c>
      <c r="CM126" s="13" t="e">
        <f t="shared" ca="1" si="123"/>
        <v>#N/A</v>
      </c>
      <c r="CN126" s="13" t="e">
        <f t="shared" ca="1" si="123"/>
        <v>#N/A</v>
      </c>
      <c r="CO126" s="13" t="e">
        <f t="shared" ca="1" si="123"/>
        <v>#N/A</v>
      </c>
      <c r="CP126" s="13" t="e">
        <f t="shared" ca="1" si="123"/>
        <v>#N/A</v>
      </c>
      <c r="CQ126" s="13" t="e">
        <f t="shared" ca="1" si="123"/>
        <v>#N/A</v>
      </c>
      <c r="CR126" s="13" t="e">
        <f t="shared" ca="1" si="123"/>
        <v>#N/A</v>
      </c>
    </row>
    <row r="127" spans="1:96" x14ac:dyDescent="0.25">
      <c r="A127" t="e">
        <f t="shared" ca="1" si="64"/>
        <v>#VALUE!</v>
      </c>
      <c r="B127">
        <f t="shared" si="65"/>
        <v>22</v>
      </c>
      <c r="C127" t="str">
        <f t="shared" ca="1" si="120"/>
        <v>US Kentucky</v>
      </c>
      <c r="D127" s="1">
        <f t="shared" ca="1" si="120"/>
        <v>4467673</v>
      </c>
      <c r="E127" s="13">
        <f t="shared" ref="E127:BP127" ca="1" si="124">E64/$D127*100000</f>
        <v>0.78340558944219951</v>
      </c>
      <c r="F127" s="13">
        <f t="shared" ca="1" si="124"/>
        <v>1.052001791536668</v>
      </c>
      <c r="G127" s="13">
        <f t="shared" ca="1" si="124"/>
        <v>1.2086829094251079</v>
      </c>
      <c r="H127" s="13">
        <f t="shared" ca="1" si="124"/>
        <v>2.2159186672793645</v>
      </c>
      <c r="I127" s="13">
        <f t="shared" ca="1" si="124"/>
        <v>2.3278337514853931</v>
      </c>
      <c r="J127" s="13">
        <f t="shared" ca="1" si="124"/>
        <v>2.7754940883095069</v>
      </c>
      <c r="K127" s="13">
        <f t="shared" ca="1" si="124"/>
        <v>3.5141336440692954</v>
      </c>
      <c r="L127" s="13">
        <f t="shared" ca="1" si="124"/>
        <v>4.431837334558729</v>
      </c>
      <c r="M127" s="13">
        <f t="shared" ca="1" si="124"/>
        <v>5.5509881766190139</v>
      </c>
      <c r="N127" s="13">
        <f t="shared" ca="1" si="124"/>
        <v>6.7596710860441229</v>
      </c>
      <c r="O127" s="13">
        <f t="shared" ca="1" si="124"/>
        <v>8.8189086354350454</v>
      </c>
      <c r="P127" s="13">
        <f t="shared" ca="1" si="124"/>
        <v>9.8261443932893027</v>
      </c>
      <c r="Q127" s="13">
        <f t="shared" ca="1" si="124"/>
        <v>10.743848083778737</v>
      </c>
      <c r="R127" s="13">
        <f t="shared" ca="1" si="124"/>
        <v>13.228362953152569</v>
      </c>
      <c r="S127" s="13">
        <f t="shared" ca="1" si="124"/>
        <v>15.220451452019876</v>
      </c>
      <c r="T127" s="13">
        <f t="shared" ca="1" si="124"/>
        <v>17.234922967728391</v>
      </c>
      <c r="U127" s="13">
        <f t="shared" ca="1" si="124"/>
        <v>18.600286995041937</v>
      </c>
      <c r="V127" s="13">
        <f t="shared" ca="1" si="124"/>
        <v>20.525226443385627</v>
      </c>
      <c r="W127" s="13">
        <f t="shared" ca="1" si="124"/>
        <v>21.375781083351445</v>
      </c>
      <c r="X127" s="13">
        <f t="shared" ca="1" si="124"/>
        <v>22.562080975935348</v>
      </c>
      <c r="Y127" s="13">
        <f t="shared" ca="1" si="124"/>
        <v>25.718086350545352</v>
      </c>
      <c r="Z127" s="13">
        <f t="shared" ca="1" si="124"/>
        <v>30.127540668262874</v>
      </c>
      <c r="AA127" s="13">
        <f t="shared" ca="1" si="124"/>
        <v>37.89444751216125</v>
      </c>
      <c r="AB127" s="13">
        <f t="shared" ca="1" si="124"/>
        <v>39.53959924998987</v>
      </c>
      <c r="AC127" s="13">
        <f t="shared" ca="1" si="124"/>
        <v>41.184750987818489</v>
      </c>
      <c r="AD127" s="13">
        <f t="shared" ca="1" si="124"/>
        <v>43.937862059286793</v>
      </c>
      <c r="AE127" s="13">
        <f t="shared" ca="1" si="124"/>
        <v>45.840418490789276</v>
      </c>
      <c r="AF127" s="13">
        <f t="shared" ca="1" si="124"/>
        <v>49.466467219064604</v>
      </c>
      <c r="AG127" s="13">
        <f t="shared" ca="1" si="124"/>
        <v>51.279491583202265</v>
      </c>
      <c r="AH127" s="13">
        <f t="shared" ca="1" si="124"/>
        <v>54.368347907288651</v>
      </c>
      <c r="AI127" s="13" t="e">
        <f t="shared" ca="1" si="124"/>
        <v>#N/A</v>
      </c>
      <c r="AJ127" s="13" t="e">
        <f t="shared" ca="1" si="124"/>
        <v>#N/A</v>
      </c>
      <c r="AK127" s="13" t="e">
        <f t="shared" ca="1" si="124"/>
        <v>#N/A</v>
      </c>
      <c r="AL127" s="13" t="e">
        <f t="shared" ca="1" si="124"/>
        <v>#N/A</v>
      </c>
      <c r="AM127" s="13" t="e">
        <f t="shared" ca="1" si="124"/>
        <v>#N/A</v>
      </c>
      <c r="AN127" s="13" t="e">
        <f t="shared" ca="1" si="124"/>
        <v>#N/A</v>
      </c>
      <c r="AO127" s="13" t="e">
        <f t="shared" ca="1" si="124"/>
        <v>#N/A</v>
      </c>
      <c r="AP127" s="13" t="e">
        <f t="shared" ca="1" si="124"/>
        <v>#N/A</v>
      </c>
      <c r="AQ127" s="13" t="e">
        <f t="shared" ca="1" si="124"/>
        <v>#N/A</v>
      </c>
      <c r="AR127" s="13" t="e">
        <f t="shared" ca="1" si="124"/>
        <v>#N/A</v>
      </c>
      <c r="AS127" s="13" t="e">
        <f t="shared" ca="1" si="124"/>
        <v>#N/A</v>
      </c>
      <c r="AT127" s="13" t="e">
        <f t="shared" ca="1" si="124"/>
        <v>#N/A</v>
      </c>
      <c r="AU127" s="13" t="e">
        <f t="shared" ca="1" si="124"/>
        <v>#N/A</v>
      </c>
      <c r="AV127" s="13" t="e">
        <f t="shared" ca="1" si="124"/>
        <v>#N/A</v>
      </c>
      <c r="AW127" s="13" t="e">
        <f t="shared" ca="1" si="124"/>
        <v>#N/A</v>
      </c>
      <c r="AX127" s="13" t="e">
        <f t="shared" ca="1" si="124"/>
        <v>#N/A</v>
      </c>
      <c r="AY127" s="13" t="e">
        <f t="shared" ca="1" si="124"/>
        <v>#N/A</v>
      </c>
      <c r="AZ127" s="13" t="e">
        <f t="shared" ca="1" si="124"/>
        <v>#N/A</v>
      </c>
      <c r="BA127" s="13" t="e">
        <f t="shared" ca="1" si="124"/>
        <v>#N/A</v>
      </c>
      <c r="BB127" s="13" t="e">
        <f t="shared" ca="1" si="124"/>
        <v>#N/A</v>
      </c>
      <c r="BC127" s="13" t="e">
        <f t="shared" ca="1" si="124"/>
        <v>#N/A</v>
      </c>
      <c r="BD127" s="13" t="e">
        <f t="shared" ca="1" si="124"/>
        <v>#N/A</v>
      </c>
      <c r="BE127" s="13" t="e">
        <f t="shared" ca="1" si="124"/>
        <v>#N/A</v>
      </c>
      <c r="BF127" s="13" t="e">
        <f t="shared" ca="1" si="124"/>
        <v>#N/A</v>
      </c>
      <c r="BG127" s="13" t="e">
        <f t="shared" ca="1" si="124"/>
        <v>#N/A</v>
      </c>
      <c r="BH127" s="13" t="e">
        <f t="shared" ca="1" si="124"/>
        <v>#N/A</v>
      </c>
      <c r="BI127" s="13" t="e">
        <f t="shared" ca="1" si="124"/>
        <v>#N/A</v>
      </c>
      <c r="BJ127" s="13" t="e">
        <f t="shared" ca="1" si="124"/>
        <v>#N/A</v>
      </c>
      <c r="BK127" s="13" t="e">
        <f t="shared" ca="1" si="124"/>
        <v>#N/A</v>
      </c>
      <c r="BL127" s="13" t="e">
        <f t="shared" ca="1" si="124"/>
        <v>#N/A</v>
      </c>
      <c r="BM127" s="13" t="e">
        <f t="shared" ca="1" si="124"/>
        <v>#N/A</v>
      </c>
      <c r="BN127" s="13" t="e">
        <f t="shared" ca="1" si="124"/>
        <v>#N/A</v>
      </c>
      <c r="BO127" s="13" t="e">
        <f t="shared" ca="1" si="124"/>
        <v>#N/A</v>
      </c>
      <c r="BP127" s="13" t="e">
        <f t="shared" ca="1" si="124"/>
        <v>#N/A</v>
      </c>
      <c r="BQ127" s="13" t="e">
        <f t="shared" ref="BQ127:BV127" ca="1" si="125">BQ64/$D127*100000</f>
        <v>#N/A</v>
      </c>
      <c r="BR127" s="13" t="e">
        <f t="shared" ca="1" si="125"/>
        <v>#N/A</v>
      </c>
      <c r="BS127" s="13" t="e">
        <f t="shared" ca="1" si="125"/>
        <v>#N/A</v>
      </c>
      <c r="BT127" s="13" t="e">
        <f t="shared" ca="1" si="125"/>
        <v>#N/A</v>
      </c>
      <c r="BU127" s="13" t="e">
        <f t="shared" ca="1" si="125"/>
        <v>#N/A</v>
      </c>
      <c r="BV127" s="13" t="e">
        <f t="shared" ca="1" si="125"/>
        <v>#N/A</v>
      </c>
      <c r="BW127" s="13" t="e">
        <f t="shared" ref="BW127:CR127" ca="1" si="126">BW64/$D127*100000</f>
        <v>#N/A</v>
      </c>
      <c r="BX127" s="13" t="e">
        <f t="shared" ca="1" si="126"/>
        <v>#N/A</v>
      </c>
      <c r="BY127" s="13" t="e">
        <f t="shared" ca="1" si="126"/>
        <v>#N/A</v>
      </c>
      <c r="BZ127" s="13" t="e">
        <f t="shared" ca="1" si="126"/>
        <v>#N/A</v>
      </c>
      <c r="CA127" s="13" t="e">
        <f t="shared" ca="1" si="126"/>
        <v>#N/A</v>
      </c>
      <c r="CB127" s="13" t="e">
        <f t="shared" ca="1" si="126"/>
        <v>#N/A</v>
      </c>
      <c r="CC127" s="13" t="e">
        <f t="shared" ca="1" si="126"/>
        <v>#N/A</v>
      </c>
      <c r="CD127" s="13" t="e">
        <f t="shared" ca="1" si="126"/>
        <v>#N/A</v>
      </c>
      <c r="CE127" s="13" t="e">
        <f t="shared" ca="1" si="126"/>
        <v>#N/A</v>
      </c>
      <c r="CF127" s="13" t="e">
        <f t="shared" ca="1" si="126"/>
        <v>#N/A</v>
      </c>
      <c r="CG127" s="13" t="e">
        <f t="shared" ca="1" si="126"/>
        <v>#N/A</v>
      </c>
      <c r="CH127" s="13" t="e">
        <f t="shared" ca="1" si="126"/>
        <v>#N/A</v>
      </c>
      <c r="CI127" s="13" t="e">
        <f t="shared" ca="1" si="126"/>
        <v>#N/A</v>
      </c>
      <c r="CJ127" s="13" t="e">
        <f t="shared" ca="1" si="126"/>
        <v>#N/A</v>
      </c>
      <c r="CK127" s="13" t="e">
        <f t="shared" ca="1" si="126"/>
        <v>#N/A</v>
      </c>
      <c r="CL127" s="13" t="e">
        <f t="shared" ca="1" si="126"/>
        <v>#N/A</v>
      </c>
      <c r="CM127" s="13" t="e">
        <f t="shared" ca="1" si="126"/>
        <v>#N/A</v>
      </c>
      <c r="CN127" s="13" t="e">
        <f t="shared" ca="1" si="126"/>
        <v>#N/A</v>
      </c>
      <c r="CO127" s="13" t="e">
        <f t="shared" ca="1" si="126"/>
        <v>#N/A</v>
      </c>
      <c r="CP127" s="13" t="e">
        <f t="shared" ca="1" si="126"/>
        <v>#N/A</v>
      </c>
      <c r="CQ127" s="13" t="e">
        <f t="shared" ca="1" si="126"/>
        <v>#N/A</v>
      </c>
      <c r="CR127" s="13" t="e">
        <f t="shared" ca="1" si="126"/>
        <v>#N/A</v>
      </c>
    </row>
    <row r="128" spans="1:96" x14ac:dyDescent="0.25">
      <c r="A128" t="e">
        <f t="shared" ca="1" si="64"/>
        <v>#VALUE!</v>
      </c>
      <c r="B128">
        <f t="shared" si="65"/>
        <v>23</v>
      </c>
      <c r="C128" t="str">
        <f t="shared" ca="1" si="120"/>
        <v>US Louisiana</v>
      </c>
      <c r="D128" s="1">
        <f t="shared" ca="1" si="120"/>
        <v>4648794</v>
      </c>
      <c r="E128" s="13">
        <f t="shared" ref="E128:BP128" ca="1" si="127">E65/$D128*100000</f>
        <v>0.77439439131955512</v>
      </c>
      <c r="F128" s="13">
        <f t="shared" ca="1" si="127"/>
        <v>1.484255916695814</v>
      </c>
      <c r="G128" s="13">
        <f t="shared" ca="1" si="127"/>
        <v>1.9574969336133201</v>
      </c>
      <c r="H128" s="13">
        <f t="shared" ca="1" si="127"/>
        <v>2.4522489058452579</v>
      </c>
      <c r="I128" s="13">
        <f t="shared" ca="1" si="127"/>
        <v>3.6783733587678866</v>
      </c>
      <c r="J128" s="13">
        <f t="shared" ca="1" si="127"/>
        <v>5.1626292754637007</v>
      </c>
      <c r="K128" s="13">
        <f t="shared" ca="1" si="127"/>
        <v>7.464301494107934</v>
      </c>
      <c r="L128" s="13">
        <f t="shared" ca="1" si="127"/>
        <v>10.30374759561297</v>
      </c>
      <c r="M128" s="13">
        <f t="shared" ca="1" si="127"/>
        <v>12.583908858942772</v>
      </c>
      <c r="N128" s="13">
        <f t="shared" ca="1" si="127"/>
        <v>18.004669598179657</v>
      </c>
      <c r="O128" s="13">
        <f t="shared" ca="1" si="127"/>
        <v>25.210839628514403</v>
      </c>
      <c r="P128" s="13">
        <f t="shared" ca="1" si="127"/>
        <v>29.857205976431736</v>
      </c>
      <c r="Q128" s="13">
        <f t="shared" ca="1" si="127"/>
        <v>38.612164789405597</v>
      </c>
      <c r="R128" s="13">
        <f t="shared" ca="1" si="127"/>
        <v>49.582751999765961</v>
      </c>
      <c r="S128" s="13">
        <f t="shared" ca="1" si="127"/>
        <v>59.069083293430516</v>
      </c>
      <c r="T128" s="13">
        <f t="shared" ca="1" si="127"/>
        <v>71.308816867342372</v>
      </c>
      <c r="U128" s="13">
        <f t="shared" ca="1" si="127"/>
        <v>76.148781813089585</v>
      </c>
      <c r="V128" s="13">
        <f t="shared" ca="1" si="127"/>
        <v>86.581595140589144</v>
      </c>
      <c r="W128" s="13">
        <f t="shared" ca="1" si="127"/>
        <v>112.65287298168084</v>
      </c>
      <c r="X128" s="13">
        <f t="shared" ca="1" si="127"/>
        <v>138.18637693991172</v>
      </c>
      <c r="Y128" s="13">
        <f t="shared" ca="1" si="127"/>
        <v>196.8252411270536</v>
      </c>
      <c r="Z128" s="13">
        <f t="shared" ca="1" si="127"/>
        <v>221.49830687270719</v>
      </c>
      <c r="AA128" s="13">
        <f t="shared" ca="1" si="127"/>
        <v>268.80089760914336</v>
      </c>
      <c r="AB128" s="13">
        <f t="shared" ca="1" si="127"/>
        <v>279.85752864076142</v>
      </c>
      <c r="AC128" s="13">
        <f t="shared" ca="1" si="127"/>
        <v>319.80337265966182</v>
      </c>
      <c r="AD128" s="13">
        <f t="shared" ca="1" si="127"/>
        <v>350.28439634021208</v>
      </c>
      <c r="AE128" s="13">
        <f t="shared" ca="1" si="127"/>
        <v>366.33156900477843</v>
      </c>
      <c r="AF128" s="13">
        <f t="shared" ca="1" si="127"/>
        <v>393.28479601376182</v>
      </c>
      <c r="AG128" s="13">
        <f t="shared" ca="1" si="127"/>
        <v>414.15042266876094</v>
      </c>
      <c r="AH128" s="13">
        <f t="shared" ca="1" si="127"/>
        <v>430.52025966304382</v>
      </c>
      <c r="AI128" s="13">
        <f t="shared" ca="1" si="127"/>
        <v>443.01812470072878</v>
      </c>
      <c r="AJ128" s="13">
        <f t="shared" ca="1" si="127"/>
        <v>452.07423688810474</v>
      </c>
      <c r="AK128" s="13">
        <f t="shared" ca="1" si="127"/>
        <v>462.87273645594962</v>
      </c>
      <c r="AL128" s="13">
        <f t="shared" ca="1" si="127"/>
        <v>472.18698010709875</v>
      </c>
      <c r="AM128" s="13">
        <f t="shared" ca="1" si="127"/>
        <v>484.68484514478382</v>
      </c>
      <c r="AN128" s="13">
        <f t="shared" ca="1" si="127"/>
        <v>497.29026495904094</v>
      </c>
      <c r="AO128" s="13" t="e">
        <f t="shared" ca="1" si="127"/>
        <v>#N/A</v>
      </c>
      <c r="AP128" s="13" t="e">
        <f t="shared" ca="1" si="127"/>
        <v>#N/A</v>
      </c>
      <c r="AQ128" s="13" t="e">
        <f t="shared" ca="1" si="127"/>
        <v>#N/A</v>
      </c>
      <c r="AR128" s="13" t="e">
        <f t="shared" ca="1" si="127"/>
        <v>#N/A</v>
      </c>
      <c r="AS128" s="13" t="e">
        <f t="shared" ca="1" si="127"/>
        <v>#N/A</v>
      </c>
      <c r="AT128" s="13" t="e">
        <f t="shared" ca="1" si="127"/>
        <v>#N/A</v>
      </c>
      <c r="AU128" s="13" t="e">
        <f t="shared" ca="1" si="127"/>
        <v>#N/A</v>
      </c>
      <c r="AV128" s="13" t="e">
        <f t="shared" ca="1" si="127"/>
        <v>#N/A</v>
      </c>
      <c r="AW128" s="13" t="e">
        <f t="shared" ca="1" si="127"/>
        <v>#N/A</v>
      </c>
      <c r="AX128" s="13" t="e">
        <f t="shared" ca="1" si="127"/>
        <v>#N/A</v>
      </c>
      <c r="AY128" s="13" t="e">
        <f t="shared" ca="1" si="127"/>
        <v>#N/A</v>
      </c>
      <c r="AZ128" s="13" t="e">
        <f t="shared" ca="1" si="127"/>
        <v>#N/A</v>
      </c>
      <c r="BA128" s="13" t="e">
        <f t="shared" ca="1" si="127"/>
        <v>#N/A</v>
      </c>
      <c r="BB128" s="13" t="e">
        <f t="shared" ca="1" si="127"/>
        <v>#N/A</v>
      </c>
      <c r="BC128" s="13" t="e">
        <f t="shared" ca="1" si="127"/>
        <v>#N/A</v>
      </c>
      <c r="BD128" s="13" t="e">
        <f t="shared" ca="1" si="127"/>
        <v>#N/A</v>
      </c>
      <c r="BE128" s="13" t="e">
        <f t="shared" ca="1" si="127"/>
        <v>#N/A</v>
      </c>
      <c r="BF128" s="13" t="e">
        <f t="shared" ca="1" si="127"/>
        <v>#N/A</v>
      </c>
      <c r="BG128" s="13" t="e">
        <f t="shared" ca="1" si="127"/>
        <v>#N/A</v>
      </c>
      <c r="BH128" s="13" t="e">
        <f t="shared" ca="1" si="127"/>
        <v>#N/A</v>
      </c>
      <c r="BI128" s="13" t="e">
        <f t="shared" ca="1" si="127"/>
        <v>#N/A</v>
      </c>
      <c r="BJ128" s="13" t="e">
        <f t="shared" ca="1" si="127"/>
        <v>#N/A</v>
      </c>
      <c r="BK128" s="13" t="e">
        <f t="shared" ca="1" si="127"/>
        <v>#N/A</v>
      </c>
      <c r="BL128" s="13" t="e">
        <f t="shared" ca="1" si="127"/>
        <v>#N/A</v>
      </c>
      <c r="BM128" s="13" t="e">
        <f t="shared" ca="1" si="127"/>
        <v>#N/A</v>
      </c>
      <c r="BN128" s="13" t="e">
        <f t="shared" ca="1" si="127"/>
        <v>#N/A</v>
      </c>
      <c r="BO128" s="13" t="e">
        <f t="shared" ca="1" si="127"/>
        <v>#N/A</v>
      </c>
      <c r="BP128" s="13" t="e">
        <f t="shared" ca="1" si="127"/>
        <v>#N/A</v>
      </c>
      <c r="BQ128" s="13" t="e">
        <f t="shared" ref="BQ128:BV128" ca="1" si="128">BQ65/$D128*100000</f>
        <v>#N/A</v>
      </c>
      <c r="BR128" s="13" t="e">
        <f t="shared" ca="1" si="128"/>
        <v>#N/A</v>
      </c>
      <c r="BS128" s="13" t="e">
        <f t="shared" ca="1" si="128"/>
        <v>#N/A</v>
      </c>
      <c r="BT128" s="13" t="e">
        <f t="shared" ca="1" si="128"/>
        <v>#N/A</v>
      </c>
      <c r="BU128" s="13" t="e">
        <f t="shared" ca="1" si="128"/>
        <v>#N/A</v>
      </c>
      <c r="BV128" s="13" t="e">
        <f t="shared" ca="1" si="128"/>
        <v>#N/A</v>
      </c>
      <c r="BW128" s="13" t="e">
        <f t="shared" ref="BW128:CR128" ca="1" si="129">BW65/$D128*100000</f>
        <v>#N/A</v>
      </c>
      <c r="BX128" s="13" t="e">
        <f t="shared" ca="1" si="129"/>
        <v>#N/A</v>
      </c>
      <c r="BY128" s="13" t="e">
        <f t="shared" ca="1" si="129"/>
        <v>#N/A</v>
      </c>
      <c r="BZ128" s="13" t="e">
        <f t="shared" ca="1" si="129"/>
        <v>#N/A</v>
      </c>
      <c r="CA128" s="13" t="e">
        <f t="shared" ca="1" si="129"/>
        <v>#N/A</v>
      </c>
      <c r="CB128" s="13" t="e">
        <f t="shared" ca="1" si="129"/>
        <v>#N/A</v>
      </c>
      <c r="CC128" s="13" t="e">
        <f t="shared" ca="1" si="129"/>
        <v>#N/A</v>
      </c>
      <c r="CD128" s="13" t="e">
        <f t="shared" ca="1" si="129"/>
        <v>#N/A</v>
      </c>
      <c r="CE128" s="13" t="e">
        <f t="shared" ca="1" si="129"/>
        <v>#N/A</v>
      </c>
      <c r="CF128" s="13" t="e">
        <f t="shared" ca="1" si="129"/>
        <v>#N/A</v>
      </c>
      <c r="CG128" s="13" t="e">
        <f t="shared" ca="1" si="129"/>
        <v>#N/A</v>
      </c>
      <c r="CH128" s="13" t="e">
        <f t="shared" ca="1" si="129"/>
        <v>#N/A</v>
      </c>
      <c r="CI128" s="13" t="e">
        <f t="shared" ca="1" si="129"/>
        <v>#N/A</v>
      </c>
      <c r="CJ128" s="13" t="e">
        <f t="shared" ca="1" si="129"/>
        <v>#N/A</v>
      </c>
      <c r="CK128" s="13" t="e">
        <f t="shared" ca="1" si="129"/>
        <v>#N/A</v>
      </c>
      <c r="CL128" s="13" t="e">
        <f t="shared" ca="1" si="129"/>
        <v>#N/A</v>
      </c>
      <c r="CM128" s="13" t="e">
        <f t="shared" ca="1" si="129"/>
        <v>#N/A</v>
      </c>
      <c r="CN128" s="13" t="e">
        <f t="shared" ca="1" si="129"/>
        <v>#N/A</v>
      </c>
      <c r="CO128" s="13" t="e">
        <f t="shared" ca="1" si="129"/>
        <v>#N/A</v>
      </c>
      <c r="CP128" s="13" t="e">
        <f t="shared" ca="1" si="129"/>
        <v>#N/A</v>
      </c>
      <c r="CQ128" s="13" t="e">
        <f t="shared" ca="1" si="129"/>
        <v>#N/A</v>
      </c>
      <c r="CR128" s="13" t="e">
        <f t="shared" ca="1" si="129"/>
        <v>#N/A</v>
      </c>
    </row>
    <row r="129" spans="1:96" x14ac:dyDescent="0.25">
      <c r="A129" t="e">
        <f t="shared" ca="1" si="64"/>
        <v>#VALUE!</v>
      </c>
      <c r="B129">
        <f t="shared" si="65"/>
        <v>24</v>
      </c>
      <c r="C129" t="str">
        <f t="shared" ca="1" si="120"/>
        <v>US Maine</v>
      </c>
      <c r="D129" s="1">
        <f t="shared" ca="1" si="120"/>
        <v>1344212</v>
      </c>
      <c r="E129" s="13">
        <f t="shared" ref="E129:BP129" ca="1" si="130">E66/$D129*100000</f>
        <v>2.3805768732908201</v>
      </c>
      <c r="F129" s="13">
        <f t="shared" ca="1" si="130"/>
        <v>3.1989001734845397</v>
      </c>
      <c r="G129" s="13">
        <f t="shared" ca="1" si="130"/>
        <v>3.9428304463879207</v>
      </c>
      <c r="H129" s="13">
        <f t="shared" ca="1" si="130"/>
        <v>4.2404025555492737</v>
      </c>
      <c r="I129" s="13">
        <f t="shared" ca="1" si="130"/>
        <v>5.430690992194684</v>
      </c>
      <c r="J129" s="13">
        <f t="shared" ca="1" si="130"/>
        <v>6.6209794288400934</v>
      </c>
      <c r="K129" s="13">
        <f t="shared" ca="1" si="130"/>
        <v>7.9600539200661808</v>
      </c>
      <c r="L129" s="13">
        <f t="shared" ca="1" si="130"/>
        <v>9.2991284112922656</v>
      </c>
      <c r="M129" s="13">
        <f t="shared" ca="1" si="130"/>
        <v>11.084561066260381</v>
      </c>
      <c r="N129" s="13">
        <f t="shared" ca="1" si="130"/>
        <v>11.530919230002411</v>
      </c>
      <c r="O129" s="13">
        <f t="shared" ca="1" si="130"/>
        <v>12.498028584776804</v>
      </c>
      <c r="P129" s="13">
        <f t="shared" ca="1" si="130"/>
        <v>15.696928758261345</v>
      </c>
      <c r="Q129" s="13">
        <f t="shared" ca="1" si="130"/>
        <v>18.821435904455548</v>
      </c>
      <c r="R129" s="13">
        <f t="shared" ca="1" si="130"/>
        <v>20.458082504842984</v>
      </c>
      <c r="S129" s="13">
        <f t="shared" ca="1" si="130"/>
        <v>22.541087268972454</v>
      </c>
      <c r="T129" s="13">
        <f t="shared" ca="1" si="130"/>
        <v>25.591201387876318</v>
      </c>
      <c r="U129" s="13">
        <f t="shared" ca="1" si="130"/>
        <v>27.971778261167138</v>
      </c>
      <c r="V129" s="13">
        <f t="shared" ca="1" si="130"/>
        <v>32.137787789426071</v>
      </c>
      <c r="W129" s="13">
        <f t="shared" ca="1" si="130"/>
        <v>33.92322044439419</v>
      </c>
      <c r="X129" s="13">
        <f t="shared" ca="1" si="130"/>
        <v>34.964722826458924</v>
      </c>
      <c r="Y129" s="13">
        <f t="shared" ca="1" si="130"/>
        <v>37.122120617878728</v>
      </c>
      <c r="Z129" s="13">
        <f t="shared" ca="1" si="130"/>
        <v>38.609981163685489</v>
      </c>
      <c r="AA129" s="13">
        <f t="shared" ca="1" si="130"/>
        <v>39.949055654911575</v>
      </c>
      <c r="AB129" s="13">
        <f t="shared" ca="1" si="130"/>
        <v>41.660095282589353</v>
      </c>
      <c r="AC129" s="13">
        <f t="shared" ca="1" si="130"/>
        <v>43.594313992138147</v>
      </c>
      <c r="AD129" s="13">
        <f t="shared" ca="1" si="130"/>
        <v>45.826104810848285</v>
      </c>
      <c r="AE129" s="13">
        <f t="shared" ca="1" si="130"/>
        <v>47.090786274784037</v>
      </c>
      <c r="AF129" s="13">
        <f t="shared" ca="1" si="130"/>
        <v>51.926333048656019</v>
      </c>
      <c r="AG129" s="13">
        <f t="shared" ca="1" si="130"/>
        <v>54.604482031108184</v>
      </c>
      <c r="AH129" s="13">
        <f t="shared" ca="1" si="130"/>
        <v>57.282631013560362</v>
      </c>
      <c r="AI129" s="13">
        <f t="shared" ca="1" si="130"/>
        <v>59.216849723109149</v>
      </c>
      <c r="AJ129" s="13">
        <f t="shared" ca="1" si="130"/>
        <v>61.523033569109636</v>
      </c>
      <c r="AK129" s="13" t="e">
        <f t="shared" ca="1" si="130"/>
        <v>#N/A</v>
      </c>
      <c r="AL129" s="13" t="e">
        <f t="shared" ca="1" si="130"/>
        <v>#N/A</v>
      </c>
      <c r="AM129" s="13" t="e">
        <f t="shared" ca="1" si="130"/>
        <v>#N/A</v>
      </c>
      <c r="AN129" s="13" t="e">
        <f t="shared" ca="1" si="130"/>
        <v>#N/A</v>
      </c>
      <c r="AO129" s="13" t="e">
        <f t="shared" ca="1" si="130"/>
        <v>#N/A</v>
      </c>
      <c r="AP129" s="13" t="e">
        <f t="shared" ca="1" si="130"/>
        <v>#N/A</v>
      </c>
      <c r="AQ129" s="13" t="e">
        <f t="shared" ca="1" si="130"/>
        <v>#N/A</v>
      </c>
      <c r="AR129" s="13" t="e">
        <f t="shared" ca="1" si="130"/>
        <v>#N/A</v>
      </c>
      <c r="AS129" s="13" t="e">
        <f t="shared" ca="1" si="130"/>
        <v>#N/A</v>
      </c>
      <c r="AT129" s="13" t="e">
        <f t="shared" ca="1" si="130"/>
        <v>#N/A</v>
      </c>
      <c r="AU129" s="13" t="e">
        <f t="shared" ca="1" si="130"/>
        <v>#N/A</v>
      </c>
      <c r="AV129" s="13" t="e">
        <f t="shared" ca="1" si="130"/>
        <v>#N/A</v>
      </c>
      <c r="AW129" s="13" t="e">
        <f t="shared" ca="1" si="130"/>
        <v>#N/A</v>
      </c>
      <c r="AX129" s="13" t="e">
        <f t="shared" ca="1" si="130"/>
        <v>#N/A</v>
      </c>
      <c r="AY129" s="13" t="e">
        <f t="shared" ca="1" si="130"/>
        <v>#N/A</v>
      </c>
      <c r="AZ129" s="13" t="e">
        <f t="shared" ca="1" si="130"/>
        <v>#N/A</v>
      </c>
      <c r="BA129" s="13" t="e">
        <f t="shared" ca="1" si="130"/>
        <v>#N/A</v>
      </c>
      <c r="BB129" s="13" t="e">
        <f t="shared" ca="1" si="130"/>
        <v>#N/A</v>
      </c>
      <c r="BC129" s="13" t="e">
        <f t="shared" ca="1" si="130"/>
        <v>#N/A</v>
      </c>
      <c r="BD129" s="13" t="e">
        <f t="shared" ca="1" si="130"/>
        <v>#N/A</v>
      </c>
      <c r="BE129" s="13" t="e">
        <f t="shared" ca="1" si="130"/>
        <v>#N/A</v>
      </c>
      <c r="BF129" s="13" t="e">
        <f t="shared" ca="1" si="130"/>
        <v>#N/A</v>
      </c>
      <c r="BG129" s="13" t="e">
        <f t="shared" ca="1" si="130"/>
        <v>#N/A</v>
      </c>
      <c r="BH129" s="13" t="e">
        <f t="shared" ca="1" si="130"/>
        <v>#N/A</v>
      </c>
      <c r="BI129" s="13" t="e">
        <f t="shared" ca="1" si="130"/>
        <v>#N/A</v>
      </c>
      <c r="BJ129" s="13" t="e">
        <f t="shared" ca="1" si="130"/>
        <v>#N/A</v>
      </c>
      <c r="BK129" s="13" t="e">
        <f t="shared" ca="1" si="130"/>
        <v>#N/A</v>
      </c>
      <c r="BL129" s="13" t="e">
        <f t="shared" ca="1" si="130"/>
        <v>#N/A</v>
      </c>
      <c r="BM129" s="13" t="e">
        <f t="shared" ca="1" si="130"/>
        <v>#N/A</v>
      </c>
      <c r="BN129" s="13" t="e">
        <f t="shared" ca="1" si="130"/>
        <v>#N/A</v>
      </c>
      <c r="BO129" s="13" t="e">
        <f t="shared" ca="1" si="130"/>
        <v>#N/A</v>
      </c>
      <c r="BP129" s="13" t="e">
        <f t="shared" ca="1" si="130"/>
        <v>#N/A</v>
      </c>
      <c r="BQ129" s="13" t="e">
        <f t="shared" ref="BQ129:BV129" ca="1" si="131">BQ66/$D129*100000</f>
        <v>#N/A</v>
      </c>
      <c r="BR129" s="13" t="e">
        <f t="shared" ca="1" si="131"/>
        <v>#N/A</v>
      </c>
      <c r="BS129" s="13" t="e">
        <f t="shared" ca="1" si="131"/>
        <v>#N/A</v>
      </c>
      <c r="BT129" s="13" t="e">
        <f t="shared" ca="1" si="131"/>
        <v>#N/A</v>
      </c>
      <c r="BU129" s="13" t="e">
        <f t="shared" ca="1" si="131"/>
        <v>#N/A</v>
      </c>
      <c r="BV129" s="13" t="e">
        <f t="shared" ca="1" si="131"/>
        <v>#N/A</v>
      </c>
      <c r="BW129" s="13" t="e">
        <f t="shared" ref="BW129:CR129" ca="1" si="132">BW66/$D129*100000</f>
        <v>#N/A</v>
      </c>
      <c r="BX129" s="13" t="e">
        <f t="shared" ca="1" si="132"/>
        <v>#N/A</v>
      </c>
      <c r="BY129" s="13" t="e">
        <f t="shared" ca="1" si="132"/>
        <v>#N/A</v>
      </c>
      <c r="BZ129" s="13" t="e">
        <f t="shared" ca="1" si="132"/>
        <v>#N/A</v>
      </c>
      <c r="CA129" s="13" t="e">
        <f t="shared" ca="1" si="132"/>
        <v>#N/A</v>
      </c>
      <c r="CB129" s="13" t="e">
        <f t="shared" ca="1" si="132"/>
        <v>#N/A</v>
      </c>
      <c r="CC129" s="13" t="e">
        <f t="shared" ca="1" si="132"/>
        <v>#N/A</v>
      </c>
      <c r="CD129" s="13" t="e">
        <f t="shared" ca="1" si="132"/>
        <v>#N/A</v>
      </c>
      <c r="CE129" s="13" t="e">
        <f t="shared" ca="1" si="132"/>
        <v>#N/A</v>
      </c>
      <c r="CF129" s="13" t="e">
        <f t="shared" ca="1" si="132"/>
        <v>#N/A</v>
      </c>
      <c r="CG129" s="13" t="e">
        <f t="shared" ca="1" si="132"/>
        <v>#N/A</v>
      </c>
      <c r="CH129" s="13" t="e">
        <f t="shared" ca="1" si="132"/>
        <v>#N/A</v>
      </c>
      <c r="CI129" s="13" t="e">
        <f t="shared" ca="1" si="132"/>
        <v>#N/A</v>
      </c>
      <c r="CJ129" s="13" t="e">
        <f t="shared" ca="1" si="132"/>
        <v>#N/A</v>
      </c>
      <c r="CK129" s="13" t="e">
        <f t="shared" ca="1" si="132"/>
        <v>#N/A</v>
      </c>
      <c r="CL129" s="13" t="e">
        <f t="shared" ca="1" si="132"/>
        <v>#N/A</v>
      </c>
      <c r="CM129" s="13" t="e">
        <f t="shared" ca="1" si="132"/>
        <v>#N/A</v>
      </c>
      <c r="CN129" s="13" t="e">
        <f t="shared" ca="1" si="132"/>
        <v>#N/A</v>
      </c>
      <c r="CO129" s="13" t="e">
        <f t="shared" ca="1" si="132"/>
        <v>#N/A</v>
      </c>
      <c r="CP129" s="13" t="e">
        <f t="shared" ca="1" si="132"/>
        <v>#N/A</v>
      </c>
      <c r="CQ129" s="13" t="e">
        <f t="shared" ca="1" si="132"/>
        <v>#N/A</v>
      </c>
      <c r="CR129" s="13" t="e">
        <f t="shared" ca="1" si="132"/>
        <v>#N/A</v>
      </c>
    </row>
    <row r="130" spans="1:96" x14ac:dyDescent="0.25">
      <c r="A130" t="e">
        <f t="shared" ca="1" si="64"/>
        <v>#VALUE!</v>
      </c>
      <c r="B130">
        <f t="shared" si="65"/>
        <v>25</v>
      </c>
      <c r="C130" t="str">
        <f t="shared" ca="1" si="120"/>
        <v>US Maryland</v>
      </c>
      <c r="D130" s="1">
        <f t="shared" ca="1" si="120"/>
        <v>6045680</v>
      </c>
      <c r="E130" s="13">
        <f t="shared" ref="E130:BP130" ca="1" si="133">E67/$D130*100000</f>
        <v>0.51276283230339681</v>
      </c>
      <c r="F130" s="13">
        <f t="shared" ca="1" si="133"/>
        <v>0.6120072514588929</v>
      </c>
      <c r="G130" s="13">
        <f t="shared" ca="1" si="133"/>
        <v>0.94282198197721345</v>
      </c>
      <c r="H130" s="13">
        <f t="shared" ca="1" si="133"/>
        <v>1.4059626047028622</v>
      </c>
      <c r="I130" s="13">
        <f t="shared" ca="1" si="133"/>
        <v>1.7698588082730149</v>
      </c>
      <c r="J130" s="13">
        <f t="shared" ca="1" si="133"/>
        <v>2.4645697423614878</v>
      </c>
      <c r="K130" s="13">
        <f t="shared" ca="1" si="133"/>
        <v>3.142739939924045</v>
      </c>
      <c r="L130" s="13">
        <f t="shared" ca="1" si="133"/>
        <v>4.0359397123235103</v>
      </c>
      <c r="M130" s="13">
        <f t="shared" ca="1" si="133"/>
        <v>4.7637321194638149</v>
      </c>
      <c r="N130" s="13">
        <f t="shared" ca="1" si="133"/>
        <v>5.7727170475446927</v>
      </c>
      <c r="O130" s="13">
        <f t="shared" ca="1" si="133"/>
        <v>6.9967315504624787</v>
      </c>
      <c r="P130" s="13">
        <f t="shared" ca="1" si="133"/>
        <v>9.5936271850312949</v>
      </c>
      <c r="Q130" s="13">
        <f t="shared" ca="1" si="133"/>
        <v>12.802530071059003</v>
      </c>
      <c r="R130" s="13">
        <f t="shared" ca="1" si="133"/>
        <v>16.408410633708698</v>
      </c>
      <c r="S130" s="13">
        <f t="shared" ca="1" si="133"/>
        <v>20.493972555609957</v>
      </c>
      <c r="T130" s="13">
        <f t="shared" ca="1" si="133"/>
        <v>23.372060711119342</v>
      </c>
      <c r="U130" s="13">
        <f t="shared" ca="1" si="133"/>
        <v>27.457622633020605</v>
      </c>
      <c r="V130" s="13">
        <f t="shared" ca="1" si="133"/>
        <v>32.833362003943314</v>
      </c>
      <c r="W130" s="13">
        <f t="shared" ca="1" si="133"/>
        <v>38.556456841910254</v>
      </c>
      <c r="X130" s="13">
        <f t="shared" ca="1" si="133"/>
        <v>45.619351338476399</v>
      </c>
      <c r="Y130" s="13">
        <f t="shared" ca="1" si="133"/>
        <v>51.689801643487584</v>
      </c>
      <c r="Z130" s="13">
        <f t="shared" ca="1" si="133"/>
        <v>59.69551812203094</v>
      </c>
      <c r="AA130" s="13">
        <f t="shared" ca="1" si="133"/>
        <v>66.907279247330322</v>
      </c>
      <c r="AB130" s="13">
        <f t="shared" ca="1" si="133"/>
        <v>72.29955935477895</v>
      </c>
      <c r="AC130" s="13">
        <f t="shared" ca="1" si="133"/>
        <v>91.453732251789702</v>
      </c>
      <c r="AD130" s="13">
        <f t="shared" ca="1" si="133"/>
        <v>102.30445541279062</v>
      </c>
      <c r="AE130" s="13">
        <f t="shared" ca="1" si="133"/>
        <v>115.25585211258286</v>
      </c>
      <c r="AF130" s="13">
        <f t="shared" ca="1" si="133"/>
        <v>127.26442683039789</v>
      </c>
      <c r="AG130" s="13">
        <f t="shared" ca="1" si="133"/>
        <v>136.04755792565931</v>
      </c>
      <c r="AH130" s="13">
        <f t="shared" ca="1" si="133"/>
        <v>147.80802159558561</v>
      </c>
      <c r="AI130" s="13">
        <f t="shared" ca="1" si="133"/>
        <v>156.67385637347658</v>
      </c>
      <c r="AJ130" s="13">
        <f t="shared" ca="1" si="133"/>
        <v>165.93666882798956</v>
      </c>
      <c r="AK130" s="13">
        <f t="shared" ca="1" si="133"/>
        <v>178.37530269547841</v>
      </c>
      <c r="AL130" s="13">
        <f t="shared" ca="1" si="133"/>
        <v>191.40940307790024</v>
      </c>
      <c r="AM130" s="13" t="e">
        <f t="shared" ca="1" si="133"/>
        <v>#N/A</v>
      </c>
      <c r="AN130" s="13" t="e">
        <f t="shared" ca="1" si="133"/>
        <v>#N/A</v>
      </c>
      <c r="AO130" s="13" t="e">
        <f t="shared" ca="1" si="133"/>
        <v>#N/A</v>
      </c>
      <c r="AP130" s="13" t="e">
        <f t="shared" ca="1" si="133"/>
        <v>#N/A</v>
      </c>
      <c r="AQ130" s="13" t="e">
        <f t="shared" ca="1" si="133"/>
        <v>#N/A</v>
      </c>
      <c r="AR130" s="13" t="e">
        <f t="shared" ca="1" si="133"/>
        <v>#N/A</v>
      </c>
      <c r="AS130" s="13" t="e">
        <f t="shared" ca="1" si="133"/>
        <v>#N/A</v>
      </c>
      <c r="AT130" s="13" t="e">
        <f t="shared" ca="1" si="133"/>
        <v>#N/A</v>
      </c>
      <c r="AU130" s="13" t="e">
        <f t="shared" ca="1" si="133"/>
        <v>#N/A</v>
      </c>
      <c r="AV130" s="13" t="e">
        <f t="shared" ca="1" si="133"/>
        <v>#N/A</v>
      </c>
      <c r="AW130" s="13" t="e">
        <f t="shared" ca="1" si="133"/>
        <v>#N/A</v>
      </c>
      <c r="AX130" s="13" t="e">
        <f t="shared" ca="1" si="133"/>
        <v>#N/A</v>
      </c>
      <c r="AY130" s="13" t="e">
        <f t="shared" ca="1" si="133"/>
        <v>#N/A</v>
      </c>
      <c r="AZ130" s="13" t="e">
        <f t="shared" ca="1" si="133"/>
        <v>#N/A</v>
      </c>
      <c r="BA130" s="13" t="e">
        <f t="shared" ca="1" si="133"/>
        <v>#N/A</v>
      </c>
      <c r="BB130" s="13" t="e">
        <f t="shared" ca="1" si="133"/>
        <v>#N/A</v>
      </c>
      <c r="BC130" s="13" t="e">
        <f t="shared" ca="1" si="133"/>
        <v>#N/A</v>
      </c>
      <c r="BD130" s="13" t="e">
        <f t="shared" ca="1" si="133"/>
        <v>#N/A</v>
      </c>
      <c r="BE130" s="13" t="e">
        <f t="shared" ca="1" si="133"/>
        <v>#N/A</v>
      </c>
      <c r="BF130" s="13" t="e">
        <f t="shared" ca="1" si="133"/>
        <v>#N/A</v>
      </c>
      <c r="BG130" s="13" t="e">
        <f t="shared" ca="1" si="133"/>
        <v>#N/A</v>
      </c>
      <c r="BH130" s="13" t="e">
        <f t="shared" ca="1" si="133"/>
        <v>#N/A</v>
      </c>
      <c r="BI130" s="13" t="e">
        <f t="shared" ca="1" si="133"/>
        <v>#N/A</v>
      </c>
      <c r="BJ130" s="13" t="e">
        <f t="shared" ca="1" si="133"/>
        <v>#N/A</v>
      </c>
      <c r="BK130" s="13" t="e">
        <f t="shared" ca="1" si="133"/>
        <v>#N/A</v>
      </c>
      <c r="BL130" s="13" t="e">
        <f t="shared" ca="1" si="133"/>
        <v>#N/A</v>
      </c>
      <c r="BM130" s="13" t="e">
        <f t="shared" ca="1" si="133"/>
        <v>#N/A</v>
      </c>
      <c r="BN130" s="13" t="e">
        <f t="shared" ca="1" si="133"/>
        <v>#N/A</v>
      </c>
      <c r="BO130" s="13" t="e">
        <f t="shared" ca="1" si="133"/>
        <v>#N/A</v>
      </c>
      <c r="BP130" s="13" t="e">
        <f t="shared" ca="1" si="133"/>
        <v>#N/A</v>
      </c>
      <c r="BQ130" s="13" t="e">
        <f t="shared" ref="BQ130:BV130" ca="1" si="134">BQ67/$D130*100000</f>
        <v>#N/A</v>
      </c>
      <c r="BR130" s="13" t="e">
        <f t="shared" ca="1" si="134"/>
        <v>#N/A</v>
      </c>
      <c r="BS130" s="13" t="e">
        <f t="shared" ca="1" si="134"/>
        <v>#N/A</v>
      </c>
      <c r="BT130" s="13" t="e">
        <f t="shared" ca="1" si="134"/>
        <v>#N/A</v>
      </c>
      <c r="BU130" s="13" t="e">
        <f t="shared" ca="1" si="134"/>
        <v>#N/A</v>
      </c>
      <c r="BV130" s="13" t="e">
        <f t="shared" ca="1" si="134"/>
        <v>#N/A</v>
      </c>
      <c r="BW130" s="13" t="e">
        <f t="shared" ref="BW130:CR130" ca="1" si="135">BW67/$D130*100000</f>
        <v>#N/A</v>
      </c>
      <c r="BX130" s="13" t="e">
        <f t="shared" ca="1" si="135"/>
        <v>#N/A</v>
      </c>
      <c r="BY130" s="13" t="e">
        <f t="shared" ca="1" si="135"/>
        <v>#N/A</v>
      </c>
      <c r="BZ130" s="13" t="e">
        <f t="shared" ca="1" si="135"/>
        <v>#N/A</v>
      </c>
      <c r="CA130" s="13" t="e">
        <f t="shared" ca="1" si="135"/>
        <v>#N/A</v>
      </c>
      <c r="CB130" s="13" t="e">
        <f t="shared" ca="1" si="135"/>
        <v>#N/A</v>
      </c>
      <c r="CC130" s="13" t="e">
        <f t="shared" ca="1" si="135"/>
        <v>#N/A</v>
      </c>
      <c r="CD130" s="13" t="e">
        <f t="shared" ca="1" si="135"/>
        <v>#N/A</v>
      </c>
      <c r="CE130" s="13" t="e">
        <f t="shared" ca="1" si="135"/>
        <v>#N/A</v>
      </c>
      <c r="CF130" s="13" t="e">
        <f t="shared" ca="1" si="135"/>
        <v>#N/A</v>
      </c>
      <c r="CG130" s="13" t="e">
        <f t="shared" ca="1" si="135"/>
        <v>#N/A</v>
      </c>
      <c r="CH130" s="13" t="e">
        <f t="shared" ca="1" si="135"/>
        <v>#N/A</v>
      </c>
      <c r="CI130" s="13" t="e">
        <f t="shared" ca="1" si="135"/>
        <v>#N/A</v>
      </c>
      <c r="CJ130" s="13" t="e">
        <f t="shared" ca="1" si="135"/>
        <v>#N/A</v>
      </c>
      <c r="CK130" s="13" t="e">
        <f t="shared" ca="1" si="135"/>
        <v>#N/A</v>
      </c>
      <c r="CL130" s="13" t="e">
        <f t="shared" ca="1" si="135"/>
        <v>#N/A</v>
      </c>
      <c r="CM130" s="13" t="e">
        <f t="shared" ca="1" si="135"/>
        <v>#N/A</v>
      </c>
      <c r="CN130" s="13" t="e">
        <f t="shared" ca="1" si="135"/>
        <v>#N/A</v>
      </c>
      <c r="CO130" s="13" t="e">
        <f t="shared" ca="1" si="135"/>
        <v>#N/A</v>
      </c>
      <c r="CP130" s="13" t="e">
        <f t="shared" ca="1" si="135"/>
        <v>#N/A</v>
      </c>
      <c r="CQ130" s="13" t="e">
        <f t="shared" ca="1" si="135"/>
        <v>#N/A</v>
      </c>
      <c r="CR130" s="13" t="e">
        <f t="shared" ca="1" si="135"/>
        <v>#N/A</v>
      </c>
    </row>
    <row r="131" spans="1:96" x14ac:dyDescent="0.25">
      <c r="A131" t="str">
        <f t="shared" ca="1" si="64"/>
        <v>s</v>
      </c>
      <c r="B131">
        <f t="shared" si="65"/>
        <v>26</v>
      </c>
      <c r="C131" t="str">
        <f t="shared" ca="1" si="120"/>
        <v>US Massachusetts</v>
      </c>
      <c r="D131" s="1">
        <f t="shared" ca="1" si="120"/>
        <v>6892503</v>
      </c>
      <c r="E131" s="13">
        <f t="shared" ref="E131:BP131" ca="1" si="136">E68/$D131*100000</f>
        <v>0.59484921515449474</v>
      </c>
      <c r="F131" s="13">
        <f t="shared" ca="1" si="136"/>
        <v>1.3347836047369148</v>
      </c>
      <c r="G131" s="13">
        <f t="shared" ca="1" si="136"/>
        <v>1.3565463809011038</v>
      </c>
      <c r="H131" s="13">
        <f t="shared" ca="1" si="136"/>
        <v>1.3783091570652926</v>
      </c>
      <c r="I131" s="13">
        <f t="shared" ca="1" si="136"/>
        <v>1.7845476454634839</v>
      </c>
      <c r="J131" s="13">
        <f t="shared" ca="1" si="136"/>
        <v>2.0021754071053723</v>
      </c>
      <c r="K131" s="13">
        <f t="shared" ca="1" si="136"/>
        <v>2.1907861338616756</v>
      </c>
      <c r="L131" s="13">
        <f t="shared" ca="1" si="136"/>
        <v>2.3793968606179789</v>
      </c>
      <c r="M131" s="13">
        <f t="shared" ca="1" si="136"/>
        <v>3.1628568025287764</v>
      </c>
      <c r="N131" s="13">
        <f t="shared" ca="1" si="136"/>
        <v>3.7141804653548931</v>
      </c>
      <c r="O131" s="13">
        <f t="shared" ca="1" si="136"/>
        <v>4.7587937212359579</v>
      </c>
      <c r="P131" s="13">
        <f t="shared" ca="1" si="136"/>
        <v>5.9920177038733247</v>
      </c>
      <c r="Q131" s="13">
        <f t="shared" ca="1" si="136"/>
        <v>7.6169716574660908</v>
      </c>
      <c r="R131" s="13">
        <f t="shared" ca="1" si="136"/>
        <v>9.3725022680439896</v>
      </c>
      <c r="S131" s="13">
        <f t="shared" ca="1" si="136"/>
        <v>11.273118053049814</v>
      </c>
      <c r="T131" s="13">
        <f t="shared" ca="1" si="136"/>
        <v>16.815371716196569</v>
      </c>
      <c r="U131" s="13">
        <f t="shared" ca="1" si="136"/>
        <v>26.666655059852715</v>
      </c>
      <c r="V131" s="13">
        <f t="shared" ca="1" si="136"/>
        <v>35.067086659229602</v>
      </c>
      <c r="W131" s="13">
        <f t="shared" ca="1" si="136"/>
        <v>47.007596514647872</v>
      </c>
      <c r="X131" s="13">
        <f t="shared" ca="1" si="136"/>
        <v>61.762758753967894</v>
      </c>
      <c r="Y131" s="13">
        <f t="shared" ca="1" si="136"/>
        <v>71.889703929037097</v>
      </c>
      <c r="Z131" s="13">
        <f t="shared" ca="1" si="136"/>
        <v>83.452992330942763</v>
      </c>
      <c r="AA131" s="13">
        <f t="shared" ca="1" si="136"/>
        <v>96.046385471286712</v>
      </c>
      <c r="AB131" s="13">
        <f t="shared" ca="1" si="136"/>
        <v>112.26690797232878</v>
      </c>
      <c r="AC131" s="13">
        <f t="shared" ca="1" si="136"/>
        <v>130.08336739207803</v>
      </c>
      <c r="AD131" s="13">
        <f t="shared" ca="1" si="136"/>
        <v>150.91759843992816</v>
      </c>
      <c r="AE131" s="13">
        <f t="shared" ca="1" si="136"/>
        <v>170.27196070861342</v>
      </c>
      <c r="AF131" s="13">
        <f t="shared" ca="1" si="136"/>
        <v>181.35646803490692</v>
      </c>
      <c r="AG131" s="13">
        <f t="shared" ca="1" si="136"/>
        <v>200.75435585592055</v>
      </c>
      <c r="AH131" s="13">
        <f t="shared" ca="1" si="136"/>
        <v>220.55848216533241</v>
      </c>
      <c r="AI131" s="13">
        <f t="shared" ca="1" si="136"/>
        <v>243.59800786448696</v>
      </c>
      <c r="AJ131" s="13">
        <f t="shared" ca="1" si="136"/>
        <v>274.80582888393371</v>
      </c>
      <c r="AK131" s="13">
        <f t="shared" ca="1" si="136"/>
        <v>304.30164484513097</v>
      </c>
      <c r="AL131" s="13">
        <f t="shared" ca="1" si="136"/>
        <v>331.66470874223779</v>
      </c>
      <c r="AM131" s="13">
        <f t="shared" ca="1" si="136"/>
        <v>369.60448185514025</v>
      </c>
      <c r="AN131" s="13">
        <f t="shared" ca="1" si="136"/>
        <v>389.8003381355075</v>
      </c>
      <c r="AO131" s="13">
        <f t="shared" ca="1" si="136"/>
        <v>408.60337674136667</v>
      </c>
      <c r="AP131" s="13">
        <f t="shared" ca="1" si="136"/>
        <v>434.06582485346763</v>
      </c>
      <c r="AQ131" s="13">
        <f t="shared" ca="1" si="136"/>
        <v>466.89859982650717</v>
      </c>
      <c r="AR131" s="13">
        <f t="shared" ca="1" si="136"/>
        <v>499.12201706694941</v>
      </c>
      <c r="AS131" s="13" t="e">
        <f t="shared" ca="1" si="136"/>
        <v>#N/A</v>
      </c>
      <c r="AT131" s="13" t="e">
        <f t="shared" ca="1" si="136"/>
        <v>#N/A</v>
      </c>
      <c r="AU131" s="13" t="e">
        <f t="shared" ca="1" si="136"/>
        <v>#N/A</v>
      </c>
      <c r="AV131" s="13" t="e">
        <f t="shared" ca="1" si="136"/>
        <v>#N/A</v>
      </c>
      <c r="AW131" s="13" t="e">
        <f t="shared" ca="1" si="136"/>
        <v>#N/A</v>
      </c>
      <c r="AX131" s="13" t="e">
        <f t="shared" ca="1" si="136"/>
        <v>#N/A</v>
      </c>
      <c r="AY131" s="13" t="e">
        <f t="shared" ca="1" si="136"/>
        <v>#N/A</v>
      </c>
      <c r="AZ131" s="13" t="e">
        <f t="shared" ca="1" si="136"/>
        <v>#N/A</v>
      </c>
      <c r="BA131" s="13" t="e">
        <f t="shared" ca="1" si="136"/>
        <v>#N/A</v>
      </c>
      <c r="BB131" s="13" t="e">
        <f t="shared" ca="1" si="136"/>
        <v>#N/A</v>
      </c>
      <c r="BC131" s="13" t="e">
        <f t="shared" ca="1" si="136"/>
        <v>#N/A</v>
      </c>
      <c r="BD131" s="13" t="e">
        <f t="shared" ca="1" si="136"/>
        <v>#N/A</v>
      </c>
      <c r="BE131" s="13" t="e">
        <f t="shared" ca="1" si="136"/>
        <v>#N/A</v>
      </c>
      <c r="BF131" s="13" t="e">
        <f t="shared" ca="1" si="136"/>
        <v>#N/A</v>
      </c>
      <c r="BG131" s="13" t="e">
        <f t="shared" ca="1" si="136"/>
        <v>#N/A</v>
      </c>
      <c r="BH131" s="13" t="e">
        <f t="shared" ca="1" si="136"/>
        <v>#N/A</v>
      </c>
      <c r="BI131" s="13" t="e">
        <f t="shared" ca="1" si="136"/>
        <v>#N/A</v>
      </c>
      <c r="BJ131" s="13" t="e">
        <f t="shared" ca="1" si="136"/>
        <v>#N/A</v>
      </c>
      <c r="BK131" s="13" t="e">
        <f t="shared" ca="1" si="136"/>
        <v>#N/A</v>
      </c>
      <c r="BL131" s="13" t="e">
        <f t="shared" ca="1" si="136"/>
        <v>#N/A</v>
      </c>
      <c r="BM131" s="13" t="e">
        <f t="shared" ca="1" si="136"/>
        <v>#N/A</v>
      </c>
      <c r="BN131" s="13" t="e">
        <f t="shared" ca="1" si="136"/>
        <v>#N/A</v>
      </c>
      <c r="BO131" s="13" t="e">
        <f t="shared" ca="1" si="136"/>
        <v>#N/A</v>
      </c>
      <c r="BP131" s="13" t="e">
        <f t="shared" ca="1" si="136"/>
        <v>#N/A</v>
      </c>
      <c r="BQ131" s="13" t="e">
        <f t="shared" ref="BQ131:BV131" ca="1" si="137">BQ68/$D131*100000</f>
        <v>#N/A</v>
      </c>
      <c r="BR131" s="13" t="e">
        <f t="shared" ca="1" si="137"/>
        <v>#N/A</v>
      </c>
      <c r="BS131" s="13" t="e">
        <f t="shared" ca="1" si="137"/>
        <v>#N/A</v>
      </c>
      <c r="BT131" s="13" t="e">
        <f t="shared" ca="1" si="137"/>
        <v>#N/A</v>
      </c>
      <c r="BU131" s="13" t="e">
        <f t="shared" ca="1" si="137"/>
        <v>#N/A</v>
      </c>
      <c r="BV131" s="13" t="e">
        <f t="shared" ca="1" si="137"/>
        <v>#N/A</v>
      </c>
      <c r="BW131" s="13" t="e">
        <f t="shared" ref="BW131:CR131" ca="1" si="138">BW68/$D131*100000</f>
        <v>#N/A</v>
      </c>
      <c r="BX131" s="13" t="e">
        <f t="shared" ca="1" si="138"/>
        <v>#N/A</v>
      </c>
      <c r="BY131" s="13" t="e">
        <f t="shared" ca="1" si="138"/>
        <v>#N/A</v>
      </c>
      <c r="BZ131" s="13" t="e">
        <f t="shared" ca="1" si="138"/>
        <v>#N/A</v>
      </c>
      <c r="CA131" s="13" t="e">
        <f t="shared" ca="1" si="138"/>
        <v>#N/A</v>
      </c>
      <c r="CB131" s="13" t="e">
        <f t="shared" ca="1" si="138"/>
        <v>#N/A</v>
      </c>
      <c r="CC131" s="13" t="e">
        <f t="shared" ca="1" si="138"/>
        <v>#N/A</v>
      </c>
      <c r="CD131" s="13" t="e">
        <f t="shared" ca="1" si="138"/>
        <v>#N/A</v>
      </c>
      <c r="CE131" s="13" t="e">
        <f t="shared" ca="1" si="138"/>
        <v>#N/A</v>
      </c>
      <c r="CF131" s="13" t="e">
        <f t="shared" ca="1" si="138"/>
        <v>#N/A</v>
      </c>
      <c r="CG131" s="13" t="e">
        <f t="shared" ca="1" si="138"/>
        <v>#N/A</v>
      </c>
      <c r="CH131" s="13" t="e">
        <f t="shared" ca="1" si="138"/>
        <v>#N/A</v>
      </c>
      <c r="CI131" s="13" t="e">
        <f t="shared" ca="1" si="138"/>
        <v>#N/A</v>
      </c>
      <c r="CJ131" s="13" t="e">
        <f t="shared" ca="1" si="138"/>
        <v>#N/A</v>
      </c>
      <c r="CK131" s="13" t="e">
        <f t="shared" ca="1" si="138"/>
        <v>#N/A</v>
      </c>
      <c r="CL131" s="13" t="e">
        <f t="shared" ca="1" si="138"/>
        <v>#N/A</v>
      </c>
      <c r="CM131" s="13" t="e">
        <f t="shared" ca="1" si="138"/>
        <v>#N/A</v>
      </c>
      <c r="CN131" s="13" t="e">
        <f t="shared" ca="1" si="138"/>
        <v>#N/A</v>
      </c>
      <c r="CO131" s="13" t="e">
        <f t="shared" ca="1" si="138"/>
        <v>#N/A</v>
      </c>
      <c r="CP131" s="13" t="e">
        <f t="shared" ca="1" si="138"/>
        <v>#N/A</v>
      </c>
      <c r="CQ131" s="13" t="e">
        <f t="shared" ca="1" si="138"/>
        <v>#N/A</v>
      </c>
      <c r="CR131" s="13" t="e">
        <f t="shared" ca="1" si="138"/>
        <v>#N/A</v>
      </c>
    </row>
    <row r="132" spans="1:96" x14ac:dyDescent="0.25">
      <c r="A132" t="e">
        <f t="shared" ca="1" si="64"/>
        <v>#VALUE!</v>
      </c>
      <c r="B132">
        <f t="shared" si="65"/>
        <v>27</v>
      </c>
      <c r="C132" t="str">
        <f t="shared" ca="1" si="120"/>
        <v>US Michigan</v>
      </c>
      <c r="D132" s="1">
        <f t="shared" ca="1" si="120"/>
        <v>9986857</v>
      </c>
      <c r="E132" s="13">
        <f t="shared" ref="E132:BP132" ca="1" si="139">E69/$D132*100000</f>
        <v>0.34044745008364491</v>
      </c>
      <c r="F132" s="13">
        <f t="shared" ca="1" si="139"/>
        <v>0.52068433542204517</v>
      </c>
      <c r="G132" s="13">
        <f t="shared" ca="1" si="139"/>
        <v>0.72094754135360106</v>
      </c>
      <c r="H132" s="13">
        <f t="shared" ca="1" si="139"/>
        <v>0.98128970906462365</v>
      </c>
      <c r="I132" s="13">
        <f t="shared" ca="1" si="139"/>
        <v>1.2816845179619574</v>
      </c>
      <c r="J132" s="13">
        <f t="shared" ca="1" si="139"/>
        <v>1.6822109298250689</v>
      </c>
      <c r="K132" s="13">
        <f t="shared" ca="1" si="139"/>
        <v>2.5433427153307595</v>
      </c>
      <c r="L132" s="13">
        <f t="shared" ca="1" si="139"/>
        <v>3.5847113861748499</v>
      </c>
      <c r="M132" s="13">
        <f t="shared" ca="1" si="139"/>
        <v>4.9765406673991635</v>
      </c>
      <c r="N132" s="13">
        <f t="shared" ca="1" si="139"/>
        <v>7.0292385281976104</v>
      </c>
      <c r="O132" s="13">
        <f t="shared" ca="1" si="139"/>
        <v>9.4624364802660139</v>
      </c>
      <c r="P132" s="13">
        <f t="shared" ca="1" si="139"/>
        <v>11.975739714707039</v>
      </c>
      <c r="Q132" s="13">
        <f t="shared" ca="1" si="139"/>
        <v>14.819477238935132</v>
      </c>
      <c r="R132" s="13">
        <f t="shared" ca="1" si="139"/>
        <v>19.35543885328487</v>
      </c>
      <c r="S132" s="13">
        <f t="shared" ca="1" si="139"/>
        <v>23.961492589710659</v>
      </c>
      <c r="T132" s="13">
        <f t="shared" ca="1" si="139"/>
        <v>29.168335943931108</v>
      </c>
      <c r="U132" s="13">
        <f t="shared" ca="1" si="139"/>
        <v>33.964639725991873</v>
      </c>
      <c r="V132" s="13">
        <f t="shared" ca="1" si="139"/>
        <v>40.322996514318774</v>
      </c>
      <c r="W132" s="13">
        <f t="shared" ca="1" si="139"/>
        <v>45.489787227352906</v>
      </c>
      <c r="X132" s="13">
        <f t="shared" ca="1" si="139"/>
        <v>51.047091191953584</v>
      </c>
      <c r="Y132" s="13">
        <f t="shared" ca="1" si="139"/>
        <v>57.966184956888839</v>
      </c>
      <c r="Z132" s="13">
        <f t="shared" ca="1" si="139"/>
        <v>64.494765470257562</v>
      </c>
      <c r="AA132" s="13">
        <f t="shared" ca="1" si="139"/>
        <v>70.692911693839221</v>
      </c>
      <c r="AB132" s="13">
        <f t="shared" ca="1" si="139"/>
        <v>77.772216023519704</v>
      </c>
      <c r="AC132" s="13">
        <f t="shared" ca="1" si="139"/>
        <v>86.703955008067098</v>
      </c>
      <c r="AD132" s="13">
        <f t="shared" ca="1" si="139"/>
        <v>92.992219674317965</v>
      </c>
      <c r="AE132" s="13">
        <f t="shared" ca="1" si="139"/>
        <v>100.2317345687437</v>
      </c>
      <c r="AF132" s="13">
        <f t="shared" ca="1" si="139"/>
        <v>109.1534603929945</v>
      </c>
      <c r="AG132" s="13">
        <f t="shared" ca="1" si="139"/>
        <v>118.90627852186128</v>
      </c>
      <c r="AH132" s="13">
        <f t="shared" ca="1" si="139"/>
        <v>129.04960990229458</v>
      </c>
      <c r="AI132" s="13">
        <f t="shared" ca="1" si="139"/>
        <v>141.3557839067887</v>
      </c>
      <c r="AJ132" s="13">
        <f t="shared" ca="1" si="139"/>
        <v>152.72072084340448</v>
      </c>
      <c r="AK132" s="13">
        <f t="shared" ca="1" si="139"/>
        <v>164.1657630623929</v>
      </c>
      <c r="AL132" s="13">
        <f t="shared" ca="1" si="139"/>
        <v>175.90118692998206</v>
      </c>
      <c r="AM132" s="13">
        <f t="shared" ca="1" si="139"/>
        <v>188.74807159049138</v>
      </c>
      <c r="AN132" s="13">
        <f t="shared" ca="1" si="139"/>
        <v>198.49087655906158</v>
      </c>
      <c r="AO132" s="13">
        <f t="shared" ca="1" si="139"/>
        <v>206.16095734624017</v>
      </c>
      <c r="AP132" s="13">
        <f t="shared" ca="1" si="139"/>
        <v>215.32299901760882</v>
      </c>
      <c r="AQ132" s="13">
        <f t="shared" ca="1" si="139"/>
        <v>228.12983103693185</v>
      </c>
      <c r="AR132" s="13">
        <f t="shared" ca="1" si="139"/>
        <v>240.24575499579097</v>
      </c>
      <c r="AS132" s="13">
        <f t="shared" ca="1" si="139"/>
        <v>246.70424338708364</v>
      </c>
      <c r="AT132" s="13">
        <f t="shared" ca="1" si="139"/>
        <v>256.68736420277168</v>
      </c>
      <c r="AU132" s="13">
        <f t="shared" ca="1" si="139"/>
        <v>270.36534116789699</v>
      </c>
      <c r="AV132" s="13">
        <f t="shared" ca="1" si="139"/>
        <v>280.95926476167631</v>
      </c>
      <c r="AW132" s="13">
        <f t="shared" ca="1" si="139"/>
        <v>293.01510975875595</v>
      </c>
      <c r="AX132" s="13">
        <f t="shared" ca="1" si="139"/>
        <v>300.62511158415504</v>
      </c>
      <c r="AY132" s="13" t="e">
        <f t="shared" ca="1" si="139"/>
        <v>#N/A</v>
      </c>
      <c r="AZ132" s="13" t="e">
        <f t="shared" ca="1" si="139"/>
        <v>#N/A</v>
      </c>
      <c r="BA132" s="13" t="e">
        <f t="shared" ca="1" si="139"/>
        <v>#N/A</v>
      </c>
      <c r="BB132" s="13" t="e">
        <f t="shared" ca="1" si="139"/>
        <v>#N/A</v>
      </c>
      <c r="BC132" s="13" t="e">
        <f t="shared" ca="1" si="139"/>
        <v>#N/A</v>
      </c>
      <c r="BD132" s="13" t="e">
        <f t="shared" ca="1" si="139"/>
        <v>#N/A</v>
      </c>
      <c r="BE132" s="13" t="e">
        <f t="shared" ca="1" si="139"/>
        <v>#N/A</v>
      </c>
      <c r="BF132" s="13" t="e">
        <f t="shared" ca="1" si="139"/>
        <v>#N/A</v>
      </c>
      <c r="BG132" s="13" t="e">
        <f t="shared" ca="1" si="139"/>
        <v>#N/A</v>
      </c>
      <c r="BH132" s="13" t="e">
        <f t="shared" ca="1" si="139"/>
        <v>#N/A</v>
      </c>
      <c r="BI132" s="13" t="e">
        <f t="shared" ca="1" si="139"/>
        <v>#N/A</v>
      </c>
      <c r="BJ132" s="13" t="e">
        <f t="shared" ca="1" si="139"/>
        <v>#N/A</v>
      </c>
      <c r="BK132" s="13" t="e">
        <f t="shared" ca="1" si="139"/>
        <v>#N/A</v>
      </c>
      <c r="BL132" s="13" t="e">
        <f t="shared" ca="1" si="139"/>
        <v>#N/A</v>
      </c>
      <c r="BM132" s="13" t="e">
        <f t="shared" ca="1" si="139"/>
        <v>#N/A</v>
      </c>
      <c r="BN132" s="13" t="e">
        <f t="shared" ca="1" si="139"/>
        <v>#N/A</v>
      </c>
      <c r="BO132" s="13" t="e">
        <f t="shared" ca="1" si="139"/>
        <v>#N/A</v>
      </c>
      <c r="BP132" s="13" t="e">
        <f t="shared" ca="1" si="139"/>
        <v>#N/A</v>
      </c>
      <c r="BQ132" s="13" t="e">
        <f t="shared" ref="BQ132:BV132" ca="1" si="140">BQ69/$D132*100000</f>
        <v>#N/A</v>
      </c>
      <c r="BR132" s="13" t="e">
        <f t="shared" ca="1" si="140"/>
        <v>#N/A</v>
      </c>
      <c r="BS132" s="13" t="e">
        <f t="shared" ca="1" si="140"/>
        <v>#N/A</v>
      </c>
      <c r="BT132" s="13" t="e">
        <f t="shared" ca="1" si="140"/>
        <v>#N/A</v>
      </c>
      <c r="BU132" s="13" t="e">
        <f t="shared" ca="1" si="140"/>
        <v>#N/A</v>
      </c>
      <c r="BV132" s="13" t="e">
        <f t="shared" ca="1" si="140"/>
        <v>#N/A</v>
      </c>
      <c r="BW132" s="13" t="e">
        <f t="shared" ref="BW132:CR132" ca="1" si="141">BW69/$D132*100000</f>
        <v>#N/A</v>
      </c>
      <c r="BX132" s="13" t="e">
        <f t="shared" ca="1" si="141"/>
        <v>#N/A</v>
      </c>
      <c r="BY132" s="13" t="e">
        <f t="shared" ca="1" si="141"/>
        <v>#N/A</v>
      </c>
      <c r="BZ132" s="13" t="e">
        <f t="shared" ca="1" si="141"/>
        <v>#N/A</v>
      </c>
      <c r="CA132" s="13" t="e">
        <f t="shared" ca="1" si="141"/>
        <v>#N/A</v>
      </c>
      <c r="CB132" s="13" t="e">
        <f t="shared" ca="1" si="141"/>
        <v>#N/A</v>
      </c>
      <c r="CC132" s="13" t="e">
        <f t="shared" ca="1" si="141"/>
        <v>#N/A</v>
      </c>
      <c r="CD132" s="13" t="e">
        <f t="shared" ca="1" si="141"/>
        <v>#N/A</v>
      </c>
      <c r="CE132" s="13" t="e">
        <f t="shared" ca="1" si="141"/>
        <v>#N/A</v>
      </c>
      <c r="CF132" s="13" t="e">
        <f t="shared" ca="1" si="141"/>
        <v>#N/A</v>
      </c>
      <c r="CG132" s="13" t="e">
        <f t="shared" ca="1" si="141"/>
        <v>#N/A</v>
      </c>
      <c r="CH132" s="13" t="e">
        <f t="shared" ca="1" si="141"/>
        <v>#N/A</v>
      </c>
      <c r="CI132" s="13" t="e">
        <f t="shared" ca="1" si="141"/>
        <v>#N/A</v>
      </c>
      <c r="CJ132" s="13" t="e">
        <f t="shared" ca="1" si="141"/>
        <v>#N/A</v>
      </c>
      <c r="CK132" s="13" t="e">
        <f t="shared" ca="1" si="141"/>
        <v>#N/A</v>
      </c>
      <c r="CL132" s="13" t="e">
        <f t="shared" ca="1" si="141"/>
        <v>#N/A</v>
      </c>
      <c r="CM132" s="13" t="e">
        <f t="shared" ca="1" si="141"/>
        <v>#N/A</v>
      </c>
      <c r="CN132" s="13" t="e">
        <f t="shared" ca="1" si="141"/>
        <v>#N/A</v>
      </c>
      <c r="CO132" s="13" t="e">
        <f t="shared" ca="1" si="141"/>
        <v>#N/A</v>
      </c>
      <c r="CP132" s="13" t="e">
        <f t="shared" ca="1" si="141"/>
        <v>#N/A</v>
      </c>
      <c r="CQ132" s="13" t="e">
        <f t="shared" ca="1" si="141"/>
        <v>#N/A</v>
      </c>
      <c r="CR132" s="13" t="e">
        <f t="shared" ca="1" si="141"/>
        <v>#N/A</v>
      </c>
    </row>
    <row r="133" spans="1:96" x14ac:dyDescent="0.25">
      <c r="B133">
        <f t="shared" si="65"/>
        <v>28</v>
      </c>
      <c r="C133" t="str">
        <f t="shared" ca="1" si="120"/>
        <v>US Minnesota</v>
      </c>
      <c r="D133" s="1">
        <f t="shared" ca="1" si="120"/>
        <v>5639632</v>
      </c>
      <c r="E133" s="13">
        <f t="shared" ref="E133:BP133" ca="1" si="142">E70/$D133*100000</f>
        <v>0.62060786944963786</v>
      </c>
      <c r="F133" s="13">
        <f t="shared" ca="1" si="142"/>
        <v>0.95750928429372695</v>
      </c>
      <c r="G133" s="13">
        <f t="shared" ca="1" si="142"/>
        <v>1.0638992047708078</v>
      </c>
      <c r="H133" s="13">
        <f t="shared" ca="1" si="142"/>
        <v>1.3653373127892032</v>
      </c>
      <c r="I133" s="13">
        <f t="shared" ca="1" si="142"/>
        <v>1.5781171537433647</v>
      </c>
      <c r="J133" s="13">
        <f t="shared" ca="1" si="142"/>
        <v>2.0391401424773816</v>
      </c>
      <c r="K133" s="13">
        <f t="shared" ca="1" si="142"/>
        <v>2.4469681709728577</v>
      </c>
      <c r="L133" s="13">
        <f t="shared" ca="1" si="142"/>
        <v>2.9966494267711083</v>
      </c>
      <c r="M133" s="13">
        <f t="shared" ca="1" si="142"/>
        <v>4.1669385520189968</v>
      </c>
      <c r="N133" s="13">
        <f t="shared" ca="1" si="142"/>
        <v>4.6456931941658608</v>
      </c>
      <c r="O133" s="13">
        <f t="shared" ca="1" si="142"/>
        <v>5.0889845294870302</v>
      </c>
      <c r="P133" s="13">
        <f t="shared" ca="1" si="142"/>
        <v>6.1351520808449918</v>
      </c>
      <c r="Q133" s="13">
        <f t="shared" ca="1" si="142"/>
        <v>7.0571980583130252</v>
      </c>
      <c r="R133" s="13">
        <f t="shared" ca="1" si="142"/>
        <v>7.8196591550654375</v>
      </c>
      <c r="S133" s="13">
        <f t="shared" ca="1" si="142"/>
        <v>8.9190216666619389</v>
      </c>
      <c r="T133" s="13">
        <f t="shared" ca="1" si="142"/>
        <v>10.213432365799754</v>
      </c>
      <c r="U133" s="13">
        <f t="shared" ca="1" si="142"/>
        <v>11.153209996680635</v>
      </c>
      <c r="V133" s="13">
        <f t="shared" ca="1" si="142"/>
        <v>12.217109201451441</v>
      </c>
      <c r="W133" s="13">
        <f t="shared" ca="1" si="142"/>
        <v>13.156886832332322</v>
      </c>
      <c r="X133" s="13">
        <f t="shared" ca="1" si="142"/>
        <v>13.99027454273612</v>
      </c>
      <c r="Y133" s="13">
        <f t="shared" ca="1" si="142"/>
        <v>15.337880202112478</v>
      </c>
      <c r="Z133" s="13">
        <f t="shared" ca="1" si="142"/>
        <v>16.579095941011754</v>
      </c>
      <c r="AA133" s="13">
        <f t="shared" ca="1" si="142"/>
        <v>17.48341026506694</v>
      </c>
      <c r="AB133" s="13">
        <f t="shared" ca="1" si="142"/>
        <v>18.955137498333226</v>
      </c>
      <c r="AC133" s="13">
        <f t="shared" ca="1" si="142"/>
        <v>20.462328038425202</v>
      </c>
      <c r="AD133" s="13">
        <f t="shared" ca="1" si="142"/>
        <v>22.02271353875572</v>
      </c>
      <c r="AE133" s="13">
        <f t="shared" ca="1" si="142"/>
        <v>23.68948895956332</v>
      </c>
      <c r="AF133" s="13">
        <f t="shared" ca="1" si="142"/>
        <v>25.303069420132378</v>
      </c>
      <c r="AG133" s="13">
        <f t="shared" ca="1" si="142"/>
        <v>28.743010182224658</v>
      </c>
      <c r="AH133" s="13">
        <f t="shared" ca="1" si="142"/>
        <v>29.257228131197216</v>
      </c>
      <c r="AI133" s="13">
        <f t="shared" ca="1" si="142"/>
        <v>30.055152534775317</v>
      </c>
      <c r="AJ133" s="13">
        <f t="shared" ca="1" si="142"/>
        <v>32.076561023839851</v>
      </c>
      <c r="AK133" s="13">
        <f t="shared" ca="1" si="142"/>
        <v>33.902921325363074</v>
      </c>
      <c r="AL133" s="13">
        <f t="shared" ca="1" si="142"/>
        <v>36.722254218005716</v>
      </c>
      <c r="AM133" s="13" t="e">
        <f t="shared" ca="1" si="142"/>
        <v>#N/A</v>
      </c>
      <c r="AN133" s="13" t="e">
        <f t="shared" ca="1" si="142"/>
        <v>#N/A</v>
      </c>
      <c r="AO133" s="13" t="e">
        <f t="shared" ca="1" si="142"/>
        <v>#N/A</v>
      </c>
      <c r="AP133" s="13" t="e">
        <f t="shared" ca="1" si="142"/>
        <v>#N/A</v>
      </c>
      <c r="AQ133" s="13" t="e">
        <f t="shared" ca="1" si="142"/>
        <v>#N/A</v>
      </c>
      <c r="AR133" s="13" t="e">
        <f t="shared" ca="1" si="142"/>
        <v>#N/A</v>
      </c>
      <c r="AS133" s="13" t="e">
        <f t="shared" ca="1" si="142"/>
        <v>#N/A</v>
      </c>
      <c r="AT133" s="13" t="e">
        <f t="shared" ca="1" si="142"/>
        <v>#N/A</v>
      </c>
      <c r="AU133" s="13" t="e">
        <f t="shared" ca="1" si="142"/>
        <v>#N/A</v>
      </c>
      <c r="AV133" s="13" t="e">
        <f t="shared" ca="1" si="142"/>
        <v>#N/A</v>
      </c>
      <c r="AW133" s="13" t="e">
        <f t="shared" ca="1" si="142"/>
        <v>#N/A</v>
      </c>
      <c r="AX133" s="13" t="e">
        <f t="shared" ca="1" si="142"/>
        <v>#N/A</v>
      </c>
      <c r="AY133" s="13" t="e">
        <f t="shared" ca="1" si="142"/>
        <v>#N/A</v>
      </c>
      <c r="AZ133" s="13" t="e">
        <f t="shared" ca="1" si="142"/>
        <v>#N/A</v>
      </c>
      <c r="BA133" s="13" t="e">
        <f t="shared" ca="1" si="142"/>
        <v>#N/A</v>
      </c>
      <c r="BB133" s="13" t="e">
        <f t="shared" ca="1" si="142"/>
        <v>#N/A</v>
      </c>
      <c r="BC133" s="13" t="e">
        <f t="shared" ca="1" si="142"/>
        <v>#N/A</v>
      </c>
      <c r="BD133" s="13" t="e">
        <f t="shared" ca="1" si="142"/>
        <v>#N/A</v>
      </c>
      <c r="BE133" s="13" t="e">
        <f t="shared" ca="1" si="142"/>
        <v>#N/A</v>
      </c>
      <c r="BF133" s="13" t="e">
        <f t="shared" ca="1" si="142"/>
        <v>#N/A</v>
      </c>
      <c r="BG133" s="13" t="e">
        <f t="shared" ca="1" si="142"/>
        <v>#N/A</v>
      </c>
      <c r="BH133" s="13" t="e">
        <f t="shared" ca="1" si="142"/>
        <v>#N/A</v>
      </c>
      <c r="BI133" s="13" t="e">
        <f t="shared" ca="1" si="142"/>
        <v>#N/A</v>
      </c>
      <c r="BJ133" s="13" t="e">
        <f t="shared" ca="1" si="142"/>
        <v>#N/A</v>
      </c>
      <c r="BK133" s="13" t="e">
        <f t="shared" ca="1" si="142"/>
        <v>#N/A</v>
      </c>
      <c r="BL133" s="13" t="e">
        <f t="shared" ca="1" si="142"/>
        <v>#N/A</v>
      </c>
      <c r="BM133" s="13" t="e">
        <f t="shared" ca="1" si="142"/>
        <v>#N/A</v>
      </c>
      <c r="BN133" s="13" t="e">
        <f t="shared" ca="1" si="142"/>
        <v>#N/A</v>
      </c>
      <c r="BO133" s="13" t="e">
        <f t="shared" ca="1" si="142"/>
        <v>#N/A</v>
      </c>
      <c r="BP133" s="13" t="e">
        <f t="shared" ca="1" si="142"/>
        <v>#N/A</v>
      </c>
      <c r="BQ133" s="13" t="e">
        <f t="shared" ref="BQ133:BV133" ca="1" si="143">BQ70/$D133*100000</f>
        <v>#N/A</v>
      </c>
      <c r="BR133" s="13" t="e">
        <f t="shared" ca="1" si="143"/>
        <v>#N/A</v>
      </c>
      <c r="BS133" s="13" t="e">
        <f t="shared" ca="1" si="143"/>
        <v>#N/A</v>
      </c>
      <c r="BT133" s="13" t="e">
        <f t="shared" ca="1" si="143"/>
        <v>#N/A</v>
      </c>
      <c r="BU133" s="13" t="e">
        <f t="shared" ca="1" si="143"/>
        <v>#N/A</v>
      </c>
      <c r="BV133" s="13" t="e">
        <f t="shared" ca="1" si="143"/>
        <v>#N/A</v>
      </c>
      <c r="BW133" s="13" t="e">
        <f t="shared" ref="BW133:CR133" ca="1" si="144">BW70/$D133*100000</f>
        <v>#N/A</v>
      </c>
      <c r="BX133" s="13" t="e">
        <f t="shared" ca="1" si="144"/>
        <v>#N/A</v>
      </c>
      <c r="BY133" s="13" t="e">
        <f t="shared" ca="1" si="144"/>
        <v>#N/A</v>
      </c>
      <c r="BZ133" s="13" t="e">
        <f t="shared" ca="1" si="144"/>
        <v>#N/A</v>
      </c>
      <c r="CA133" s="13" t="e">
        <f t="shared" ca="1" si="144"/>
        <v>#N/A</v>
      </c>
      <c r="CB133" s="13" t="e">
        <f t="shared" ca="1" si="144"/>
        <v>#N/A</v>
      </c>
      <c r="CC133" s="13" t="e">
        <f t="shared" ca="1" si="144"/>
        <v>#N/A</v>
      </c>
      <c r="CD133" s="13" t="e">
        <f t="shared" ca="1" si="144"/>
        <v>#N/A</v>
      </c>
      <c r="CE133" s="13" t="e">
        <f t="shared" ca="1" si="144"/>
        <v>#N/A</v>
      </c>
      <c r="CF133" s="13" t="e">
        <f t="shared" ca="1" si="144"/>
        <v>#N/A</v>
      </c>
      <c r="CG133" s="13" t="e">
        <f t="shared" ca="1" si="144"/>
        <v>#N/A</v>
      </c>
      <c r="CH133" s="13" t="e">
        <f t="shared" ca="1" si="144"/>
        <v>#N/A</v>
      </c>
      <c r="CI133" s="13" t="e">
        <f t="shared" ca="1" si="144"/>
        <v>#N/A</v>
      </c>
      <c r="CJ133" s="13" t="e">
        <f t="shared" ca="1" si="144"/>
        <v>#N/A</v>
      </c>
      <c r="CK133" s="13" t="e">
        <f t="shared" ca="1" si="144"/>
        <v>#N/A</v>
      </c>
      <c r="CL133" s="13" t="e">
        <f t="shared" ca="1" si="144"/>
        <v>#N/A</v>
      </c>
      <c r="CM133" s="13" t="e">
        <f t="shared" ca="1" si="144"/>
        <v>#N/A</v>
      </c>
      <c r="CN133" s="13" t="e">
        <f t="shared" ca="1" si="144"/>
        <v>#N/A</v>
      </c>
      <c r="CO133" s="13" t="e">
        <f t="shared" ca="1" si="144"/>
        <v>#N/A</v>
      </c>
      <c r="CP133" s="13" t="e">
        <f t="shared" ca="1" si="144"/>
        <v>#N/A</v>
      </c>
      <c r="CQ133" s="13" t="e">
        <f t="shared" ca="1" si="144"/>
        <v>#N/A</v>
      </c>
      <c r="CR133" s="13" t="e">
        <f t="shared" ca="1" si="144"/>
        <v>#N/A</v>
      </c>
    </row>
    <row r="134" spans="1:96" x14ac:dyDescent="0.25">
      <c r="B134">
        <f t="shared" si="65"/>
        <v>29</v>
      </c>
      <c r="C134" t="str">
        <f t="shared" ca="1" si="120"/>
        <v>US Mississippi</v>
      </c>
      <c r="D134" s="1">
        <f t="shared" ca="1" si="120"/>
        <v>2976149</v>
      </c>
      <c r="E134" s="13">
        <f t="shared" ref="E134:BP134" ca="1" si="145">E71/$D134*100000</f>
        <v>1.1424159207082709</v>
      </c>
      <c r="F134" s="13">
        <f t="shared" ca="1" si="145"/>
        <v>1.6800234128062808</v>
      </c>
      <c r="G134" s="13">
        <f t="shared" ca="1" si="145"/>
        <v>2.6880374604900497</v>
      </c>
      <c r="H134" s="13">
        <f t="shared" ca="1" si="145"/>
        <v>4.7040655558575866</v>
      </c>
      <c r="I134" s="13">
        <f t="shared" ca="1" si="145"/>
        <v>6.9552969290180018</v>
      </c>
      <c r="J134" s="13">
        <f t="shared" ca="1" si="145"/>
        <v>8.3665165957752787</v>
      </c>
      <c r="K134" s="13">
        <f t="shared" ca="1" si="145"/>
        <v>10.752149841960199</v>
      </c>
      <c r="L134" s="13">
        <f t="shared" ca="1" si="145"/>
        <v>12.667376532559359</v>
      </c>
      <c r="M134" s="13">
        <f t="shared" ca="1" si="145"/>
        <v>16.296227104220925</v>
      </c>
      <c r="N134" s="13">
        <f t="shared" ca="1" si="145"/>
        <v>19.45467112029673</v>
      </c>
      <c r="O134" s="13">
        <f t="shared" ca="1" si="145"/>
        <v>22.277110453811282</v>
      </c>
      <c r="P134" s="13">
        <f t="shared" ca="1" si="145"/>
        <v>25.46915493814322</v>
      </c>
      <c r="Q134" s="13">
        <f t="shared" ca="1" si="145"/>
        <v>28.459596612938398</v>
      </c>
      <c r="R134" s="13">
        <f t="shared" ca="1" si="145"/>
        <v>31.483638755989702</v>
      </c>
      <c r="S134" s="13">
        <f t="shared" ca="1" si="145"/>
        <v>36.05330243882279</v>
      </c>
      <c r="T134" s="13">
        <f t="shared" ca="1" si="145"/>
        <v>39.547751137459855</v>
      </c>
      <c r="U134" s="13">
        <f t="shared" ca="1" si="145"/>
        <v>45.629435891818588</v>
      </c>
      <c r="V134" s="13">
        <f t="shared" ca="1" si="145"/>
        <v>48.888681312662776</v>
      </c>
      <c r="W134" s="13">
        <f t="shared" ca="1" si="145"/>
        <v>55.037567003533759</v>
      </c>
      <c r="X134" s="13">
        <f t="shared" ca="1" si="145"/>
        <v>58.397613829146316</v>
      </c>
      <c r="Y134" s="13">
        <f t="shared" ca="1" si="145"/>
        <v>64.344896710480555</v>
      </c>
      <c r="Z134" s="13">
        <f t="shared" ca="1" si="145"/>
        <v>67.301737917019608</v>
      </c>
      <c r="AA134" s="13">
        <f t="shared" ca="1" si="145"/>
        <v>75.937058258843891</v>
      </c>
      <c r="AB134" s="13">
        <f t="shared" ca="1" si="145"/>
        <v>82.959556124374146</v>
      </c>
      <c r="AC134" s="13">
        <f t="shared" ca="1" si="145"/>
        <v>88.772437132683891</v>
      </c>
      <c r="AD134" s="13">
        <f t="shared" ca="1" si="145"/>
        <v>93.442902220285347</v>
      </c>
      <c r="AE134" s="13">
        <f t="shared" ca="1" si="145"/>
        <v>98.852577609521575</v>
      </c>
      <c r="AF134" s="13">
        <f t="shared" ca="1" si="145"/>
        <v>103.72464550665978</v>
      </c>
      <c r="AG134" s="13">
        <f t="shared" ca="1" si="145"/>
        <v>112.89757334058208</v>
      </c>
      <c r="AH134" s="13">
        <f t="shared" ca="1" si="145"/>
        <v>121.76809696019923</v>
      </c>
      <c r="AI134" s="13">
        <f t="shared" ca="1" si="145"/>
        <v>127.44657609548447</v>
      </c>
      <c r="AJ134" s="13" t="e">
        <f t="shared" ca="1" si="145"/>
        <v>#N/A</v>
      </c>
      <c r="AK134" s="13" t="e">
        <f t="shared" ca="1" si="145"/>
        <v>#N/A</v>
      </c>
      <c r="AL134" s="13" t="e">
        <f t="shared" ca="1" si="145"/>
        <v>#N/A</v>
      </c>
      <c r="AM134" s="13" t="e">
        <f t="shared" ca="1" si="145"/>
        <v>#N/A</v>
      </c>
      <c r="AN134" s="13" t="e">
        <f t="shared" ca="1" si="145"/>
        <v>#N/A</v>
      </c>
      <c r="AO134" s="13" t="e">
        <f t="shared" ca="1" si="145"/>
        <v>#N/A</v>
      </c>
      <c r="AP134" s="13" t="e">
        <f t="shared" ca="1" si="145"/>
        <v>#N/A</v>
      </c>
      <c r="AQ134" s="13" t="e">
        <f t="shared" ca="1" si="145"/>
        <v>#N/A</v>
      </c>
      <c r="AR134" s="13" t="e">
        <f t="shared" ca="1" si="145"/>
        <v>#N/A</v>
      </c>
      <c r="AS134" s="13" t="e">
        <f t="shared" ca="1" si="145"/>
        <v>#N/A</v>
      </c>
      <c r="AT134" s="13" t="e">
        <f t="shared" ca="1" si="145"/>
        <v>#N/A</v>
      </c>
      <c r="AU134" s="13" t="e">
        <f t="shared" ca="1" si="145"/>
        <v>#N/A</v>
      </c>
      <c r="AV134" s="13" t="e">
        <f t="shared" ca="1" si="145"/>
        <v>#N/A</v>
      </c>
      <c r="AW134" s="13" t="e">
        <f t="shared" ca="1" si="145"/>
        <v>#N/A</v>
      </c>
      <c r="AX134" s="13" t="e">
        <f t="shared" ca="1" si="145"/>
        <v>#N/A</v>
      </c>
      <c r="AY134" s="13" t="e">
        <f t="shared" ca="1" si="145"/>
        <v>#N/A</v>
      </c>
      <c r="AZ134" s="13" t="e">
        <f t="shared" ca="1" si="145"/>
        <v>#N/A</v>
      </c>
      <c r="BA134" s="13" t="e">
        <f t="shared" ca="1" si="145"/>
        <v>#N/A</v>
      </c>
      <c r="BB134" s="13" t="e">
        <f t="shared" ca="1" si="145"/>
        <v>#N/A</v>
      </c>
      <c r="BC134" s="13" t="e">
        <f t="shared" ca="1" si="145"/>
        <v>#N/A</v>
      </c>
      <c r="BD134" s="13" t="e">
        <f t="shared" ca="1" si="145"/>
        <v>#N/A</v>
      </c>
      <c r="BE134" s="13" t="e">
        <f t="shared" ca="1" si="145"/>
        <v>#N/A</v>
      </c>
      <c r="BF134" s="13" t="e">
        <f t="shared" ca="1" si="145"/>
        <v>#N/A</v>
      </c>
      <c r="BG134" s="13" t="e">
        <f t="shared" ca="1" si="145"/>
        <v>#N/A</v>
      </c>
      <c r="BH134" s="13" t="e">
        <f t="shared" ca="1" si="145"/>
        <v>#N/A</v>
      </c>
      <c r="BI134" s="13" t="e">
        <f t="shared" ca="1" si="145"/>
        <v>#N/A</v>
      </c>
      <c r="BJ134" s="13" t="e">
        <f t="shared" ca="1" si="145"/>
        <v>#N/A</v>
      </c>
      <c r="BK134" s="13" t="e">
        <f t="shared" ca="1" si="145"/>
        <v>#N/A</v>
      </c>
      <c r="BL134" s="13" t="e">
        <f t="shared" ca="1" si="145"/>
        <v>#N/A</v>
      </c>
      <c r="BM134" s="13" t="e">
        <f t="shared" ca="1" si="145"/>
        <v>#N/A</v>
      </c>
      <c r="BN134" s="13" t="e">
        <f t="shared" ca="1" si="145"/>
        <v>#N/A</v>
      </c>
      <c r="BO134" s="13" t="e">
        <f t="shared" ca="1" si="145"/>
        <v>#N/A</v>
      </c>
      <c r="BP134" s="13" t="e">
        <f t="shared" ca="1" si="145"/>
        <v>#N/A</v>
      </c>
      <c r="BQ134" s="13" t="e">
        <f t="shared" ref="BQ134:BV134" ca="1" si="146">BQ71/$D134*100000</f>
        <v>#N/A</v>
      </c>
      <c r="BR134" s="13" t="e">
        <f t="shared" ca="1" si="146"/>
        <v>#N/A</v>
      </c>
      <c r="BS134" s="13" t="e">
        <f t="shared" ca="1" si="146"/>
        <v>#N/A</v>
      </c>
      <c r="BT134" s="13" t="e">
        <f t="shared" ca="1" si="146"/>
        <v>#N/A</v>
      </c>
      <c r="BU134" s="13" t="e">
        <f t="shared" ca="1" si="146"/>
        <v>#N/A</v>
      </c>
      <c r="BV134" s="13" t="e">
        <f t="shared" ca="1" si="146"/>
        <v>#N/A</v>
      </c>
      <c r="BW134" s="13" t="e">
        <f t="shared" ref="BW134:CR134" ca="1" si="147">BW71/$D134*100000</f>
        <v>#N/A</v>
      </c>
      <c r="BX134" s="13" t="e">
        <f t="shared" ca="1" si="147"/>
        <v>#N/A</v>
      </c>
      <c r="BY134" s="13" t="e">
        <f t="shared" ca="1" si="147"/>
        <v>#N/A</v>
      </c>
      <c r="BZ134" s="13" t="e">
        <f t="shared" ca="1" si="147"/>
        <v>#N/A</v>
      </c>
      <c r="CA134" s="13" t="e">
        <f t="shared" ca="1" si="147"/>
        <v>#N/A</v>
      </c>
      <c r="CB134" s="13" t="e">
        <f t="shared" ca="1" si="147"/>
        <v>#N/A</v>
      </c>
      <c r="CC134" s="13" t="e">
        <f t="shared" ca="1" si="147"/>
        <v>#N/A</v>
      </c>
      <c r="CD134" s="13" t="e">
        <f t="shared" ca="1" si="147"/>
        <v>#N/A</v>
      </c>
      <c r="CE134" s="13" t="e">
        <f t="shared" ca="1" si="147"/>
        <v>#N/A</v>
      </c>
      <c r="CF134" s="13" t="e">
        <f t="shared" ca="1" si="147"/>
        <v>#N/A</v>
      </c>
      <c r="CG134" s="13" t="e">
        <f t="shared" ca="1" si="147"/>
        <v>#N/A</v>
      </c>
      <c r="CH134" s="13" t="e">
        <f t="shared" ca="1" si="147"/>
        <v>#N/A</v>
      </c>
      <c r="CI134" s="13" t="e">
        <f t="shared" ca="1" si="147"/>
        <v>#N/A</v>
      </c>
      <c r="CJ134" s="13" t="e">
        <f t="shared" ca="1" si="147"/>
        <v>#N/A</v>
      </c>
      <c r="CK134" s="13" t="e">
        <f t="shared" ca="1" si="147"/>
        <v>#N/A</v>
      </c>
      <c r="CL134" s="13" t="e">
        <f t="shared" ca="1" si="147"/>
        <v>#N/A</v>
      </c>
      <c r="CM134" s="13" t="e">
        <f t="shared" ca="1" si="147"/>
        <v>#N/A</v>
      </c>
      <c r="CN134" s="13" t="e">
        <f t="shared" ca="1" si="147"/>
        <v>#N/A</v>
      </c>
      <c r="CO134" s="13" t="e">
        <f t="shared" ca="1" si="147"/>
        <v>#N/A</v>
      </c>
      <c r="CP134" s="13" t="e">
        <f t="shared" ca="1" si="147"/>
        <v>#N/A</v>
      </c>
      <c r="CQ134" s="13" t="e">
        <f t="shared" ca="1" si="147"/>
        <v>#N/A</v>
      </c>
      <c r="CR134" s="13" t="e">
        <f t="shared" ca="1" si="147"/>
        <v>#N/A</v>
      </c>
    </row>
    <row r="135" spans="1:96" x14ac:dyDescent="0.25">
      <c r="B135">
        <f t="shared" si="65"/>
        <v>30</v>
      </c>
      <c r="C135" t="str">
        <f t="shared" ca="1" si="120"/>
        <v>US Missouri</v>
      </c>
      <c r="D135" s="1">
        <f t="shared" ca="1" si="120"/>
        <v>6137428</v>
      </c>
      <c r="E135" s="13">
        <f t="shared" ref="E135:BP135" ca="1" si="148">E72/$D135*100000</f>
        <v>0.76579309769499526</v>
      </c>
      <c r="F135" s="13">
        <f t="shared" ca="1" si="148"/>
        <v>1.1894233219518013</v>
      </c>
      <c r="G135" s="13">
        <f t="shared" ca="1" si="148"/>
        <v>1.4664123147350976</v>
      </c>
      <c r="H135" s="13">
        <f t="shared" ca="1" si="148"/>
        <v>2.9817050399613652</v>
      </c>
      <c r="I135" s="13">
        <f t="shared" ca="1" si="148"/>
        <v>4.3910902091234307</v>
      </c>
      <c r="J135" s="13">
        <f t="shared" ca="1" si="148"/>
        <v>5.8004753782854968</v>
      </c>
      <c r="K135" s="13">
        <f t="shared" ca="1" si="148"/>
        <v>8.1793220221890994</v>
      </c>
      <c r="L135" s="13">
        <f t="shared" ca="1" si="148"/>
        <v>10.900331539530891</v>
      </c>
      <c r="M135" s="13">
        <f t="shared" ca="1" si="148"/>
        <v>13.653927997200132</v>
      </c>
      <c r="N135" s="13">
        <f t="shared" ca="1" si="148"/>
        <v>15.226247867999428</v>
      </c>
      <c r="O135" s="13">
        <f t="shared" ca="1" si="148"/>
        <v>16.798567738798727</v>
      </c>
      <c r="P135" s="13">
        <f t="shared" ca="1" si="148"/>
        <v>21.621434907260827</v>
      </c>
      <c r="Q135" s="13">
        <f t="shared" ca="1" si="148"/>
        <v>25.759976328846548</v>
      </c>
      <c r="R135" s="13">
        <f t="shared" ca="1" si="148"/>
        <v>29.882224280268542</v>
      </c>
      <c r="S135" s="13">
        <f t="shared" ca="1" si="148"/>
        <v>34.428102455947339</v>
      </c>
      <c r="T135" s="13">
        <f t="shared" ca="1" si="148"/>
        <v>37.328340145090095</v>
      </c>
      <c r="U135" s="13">
        <f t="shared" ca="1" si="148"/>
        <v>38.56664387753306</v>
      </c>
      <c r="V135" s="13">
        <f t="shared" ca="1" si="148"/>
        <v>44.350825785654834</v>
      </c>
      <c r="W135" s="13">
        <f t="shared" ca="1" si="148"/>
        <v>49.48326888722768</v>
      </c>
      <c r="X135" s="13">
        <f t="shared" ca="1" si="148"/>
        <v>54.208375234707432</v>
      </c>
      <c r="Y135" s="13">
        <f t="shared" ca="1" si="148"/>
        <v>57.662590909416778</v>
      </c>
      <c r="Z135" s="13">
        <f t="shared" ca="1" si="148"/>
        <v>61.898893151984836</v>
      </c>
      <c r="AA135" s="13">
        <f t="shared" ca="1" si="148"/>
        <v>65.564923938822588</v>
      </c>
      <c r="AB135" s="13">
        <f t="shared" ca="1" si="148"/>
        <v>67.780835881088947</v>
      </c>
      <c r="AC135" s="13">
        <f t="shared" ca="1" si="148"/>
        <v>71.495747078417864</v>
      </c>
      <c r="AD135" s="13">
        <f t="shared" ca="1" si="148"/>
        <v>76.351201187207408</v>
      </c>
      <c r="AE135" s="13">
        <f t="shared" ca="1" si="148"/>
        <v>79.756536451425575</v>
      </c>
      <c r="AF135" s="13">
        <f t="shared" ca="1" si="148"/>
        <v>83.275926006789817</v>
      </c>
      <c r="AG135" s="13">
        <f t="shared" ca="1" si="148"/>
        <v>86.078402874950214</v>
      </c>
      <c r="AH135" s="13" t="e">
        <f t="shared" ca="1" si="148"/>
        <v>#N/A</v>
      </c>
      <c r="AI135" s="13" t="e">
        <f t="shared" ca="1" si="148"/>
        <v>#N/A</v>
      </c>
      <c r="AJ135" s="13" t="e">
        <f t="shared" ca="1" si="148"/>
        <v>#N/A</v>
      </c>
      <c r="AK135" s="13" t="e">
        <f t="shared" ca="1" si="148"/>
        <v>#N/A</v>
      </c>
      <c r="AL135" s="13" t="e">
        <f t="shared" ca="1" si="148"/>
        <v>#N/A</v>
      </c>
      <c r="AM135" s="13" t="e">
        <f t="shared" ca="1" si="148"/>
        <v>#N/A</v>
      </c>
      <c r="AN135" s="13" t="e">
        <f t="shared" ca="1" si="148"/>
        <v>#N/A</v>
      </c>
      <c r="AO135" s="13" t="e">
        <f t="shared" ca="1" si="148"/>
        <v>#N/A</v>
      </c>
      <c r="AP135" s="13" t="e">
        <f t="shared" ca="1" si="148"/>
        <v>#N/A</v>
      </c>
      <c r="AQ135" s="13" t="e">
        <f t="shared" ca="1" si="148"/>
        <v>#N/A</v>
      </c>
      <c r="AR135" s="13" t="e">
        <f t="shared" ca="1" si="148"/>
        <v>#N/A</v>
      </c>
      <c r="AS135" s="13" t="e">
        <f t="shared" ca="1" si="148"/>
        <v>#N/A</v>
      </c>
      <c r="AT135" s="13" t="e">
        <f t="shared" ca="1" si="148"/>
        <v>#N/A</v>
      </c>
      <c r="AU135" s="13" t="e">
        <f t="shared" ca="1" si="148"/>
        <v>#N/A</v>
      </c>
      <c r="AV135" s="13" t="e">
        <f t="shared" ca="1" si="148"/>
        <v>#N/A</v>
      </c>
      <c r="AW135" s="13" t="e">
        <f t="shared" ca="1" si="148"/>
        <v>#N/A</v>
      </c>
      <c r="AX135" s="13" t="e">
        <f t="shared" ca="1" si="148"/>
        <v>#N/A</v>
      </c>
      <c r="AY135" s="13" t="e">
        <f t="shared" ca="1" si="148"/>
        <v>#N/A</v>
      </c>
      <c r="AZ135" s="13" t="e">
        <f t="shared" ca="1" si="148"/>
        <v>#N/A</v>
      </c>
      <c r="BA135" s="13" t="e">
        <f t="shared" ca="1" si="148"/>
        <v>#N/A</v>
      </c>
      <c r="BB135" s="13" t="e">
        <f t="shared" ca="1" si="148"/>
        <v>#N/A</v>
      </c>
      <c r="BC135" s="13" t="e">
        <f t="shared" ca="1" si="148"/>
        <v>#N/A</v>
      </c>
      <c r="BD135" s="13" t="e">
        <f t="shared" ca="1" si="148"/>
        <v>#N/A</v>
      </c>
      <c r="BE135" s="13" t="e">
        <f t="shared" ca="1" si="148"/>
        <v>#N/A</v>
      </c>
      <c r="BF135" s="13" t="e">
        <f t="shared" ca="1" si="148"/>
        <v>#N/A</v>
      </c>
      <c r="BG135" s="13" t="e">
        <f t="shared" ca="1" si="148"/>
        <v>#N/A</v>
      </c>
      <c r="BH135" s="13" t="e">
        <f t="shared" ca="1" si="148"/>
        <v>#N/A</v>
      </c>
      <c r="BI135" s="13" t="e">
        <f t="shared" ca="1" si="148"/>
        <v>#N/A</v>
      </c>
      <c r="BJ135" s="13" t="e">
        <f t="shared" ca="1" si="148"/>
        <v>#N/A</v>
      </c>
      <c r="BK135" s="13" t="e">
        <f t="shared" ca="1" si="148"/>
        <v>#N/A</v>
      </c>
      <c r="BL135" s="13" t="e">
        <f t="shared" ca="1" si="148"/>
        <v>#N/A</v>
      </c>
      <c r="BM135" s="13" t="e">
        <f t="shared" ca="1" si="148"/>
        <v>#N/A</v>
      </c>
      <c r="BN135" s="13" t="e">
        <f t="shared" ca="1" si="148"/>
        <v>#N/A</v>
      </c>
      <c r="BO135" s="13" t="e">
        <f t="shared" ca="1" si="148"/>
        <v>#N/A</v>
      </c>
      <c r="BP135" s="13" t="e">
        <f t="shared" ca="1" si="148"/>
        <v>#N/A</v>
      </c>
      <c r="BQ135" s="13" t="e">
        <f t="shared" ref="BQ135:BV135" ca="1" si="149">BQ72/$D135*100000</f>
        <v>#N/A</v>
      </c>
      <c r="BR135" s="13" t="e">
        <f t="shared" ca="1" si="149"/>
        <v>#N/A</v>
      </c>
      <c r="BS135" s="13" t="e">
        <f t="shared" ca="1" si="149"/>
        <v>#N/A</v>
      </c>
      <c r="BT135" s="13" t="e">
        <f t="shared" ca="1" si="149"/>
        <v>#N/A</v>
      </c>
      <c r="BU135" s="13" t="e">
        <f t="shared" ca="1" si="149"/>
        <v>#N/A</v>
      </c>
      <c r="BV135" s="13" t="e">
        <f t="shared" ca="1" si="149"/>
        <v>#N/A</v>
      </c>
      <c r="BW135" s="13" t="e">
        <f t="shared" ref="BW135:CR135" ca="1" si="150">BW72/$D135*100000</f>
        <v>#N/A</v>
      </c>
      <c r="BX135" s="13" t="e">
        <f t="shared" ca="1" si="150"/>
        <v>#N/A</v>
      </c>
      <c r="BY135" s="13" t="e">
        <f t="shared" ca="1" si="150"/>
        <v>#N/A</v>
      </c>
      <c r="BZ135" s="13" t="e">
        <f t="shared" ca="1" si="150"/>
        <v>#N/A</v>
      </c>
      <c r="CA135" s="13" t="e">
        <f t="shared" ca="1" si="150"/>
        <v>#N/A</v>
      </c>
      <c r="CB135" s="13" t="e">
        <f t="shared" ca="1" si="150"/>
        <v>#N/A</v>
      </c>
      <c r="CC135" s="13" t="e">
        <f t="shared" ca="1" si="150"/>
        <v>#N/A</v>
      </c>
      <c r="CD135" s="13" t="e">
        <f t="shared" ca="1" si="150"/>
        <v>#N/A</v>
      </c>
      <c r="CE135" s="13" t="e">
        <f t="shared" ca="1" si="150"/>
        <v>#N/A</v>
      </c>
      <c r="CF135" s="13" t="e">
        <f t="shared" ca="1" si="150"/>
        <v>#N/A</v>
      </c>
      <c r="CG135" s="13" t="e">
        <f t="shared" ca="1" si="150"/>
        <v>#N/A</v>
      </c>
      <c r="CH135" s="13" t="e">
        <f t="shared" ca="1" si="150"/>
        <v>#N/A</v>
      </c>
      <c r="CI135" s="13" t="e">
        <f t="shared" ca="1" si="150"/>
        <v>#N/A</v>
      </c>
      <c r="CJ135" s="13" t="e">
        <f t="shared" ca="1" si="150"/>
        <v>#N/A</v>
      </c>
      <c r="CK135" s="13" t="e">
        <f t="shared" ca="1" si="150"/>
        <v>#N/A</v>
      </c>
      <c r="CL135" s="13" t="e">
        <f t="shared" ca="1" si="150"/>
        <v>#N/A</v>
      </c>
      <c r="CM135" s="13" t="e">
        <f t="shared" ca="1" si="150"/>
        <v>#N/A</v>
      </c>
      <c r="CN135" s="13" t="e">
        <f t="shared" ca="1" si="150"/>
        <v>#N/A</v>
      </c>
      <c r="CO135" s="13" t="e">
        <f t="shared" ca="1" si="150"/>
        <v>#N/A</v>
      </c>
      <c r="CP135" s="13" t="e">
        <f t="shared" ca="1" si="150"/>
        <v>#N/A</v>
      </c>
      <c r="CQ135" s="13" t="e">
        <f t="shared" ca="1" si="150"/>
        <v>#N/A</v>
      </c>
      <c r="CR135" s="13" t="e">
        <f t="shared" ca="1" si="150"/>
        <v>#N/A</v>
      </c>
    </row>
    <row r="136" spans="1:96" x14ac:dyDescent="0.25">
      <c r="B136">
        <f t="shared" si="65"/>
        <v>31</v>
      </c>
      <c r="C136" t="str">
        <f t="shared" ca="1" si="120"/>
        <v>US Montana</v>
      </c>
      <c r="D136" s="1">
        <f t="shared" ca="1" si="120"/>
        <v>1068778</v>
      </c>
      <c r="E136" s="13">
        <f t="shared" ref="E136:BP136" ca="1" si="151">E73/$D136*100000</f>
        <v>2.9005088053833443</v>
      </c>
      <c r="F136" s="13">
        <f t="shared" ca="1" si="151"/>
        <v>3.1812032059043132</v>
      </c>
      <c r="G136" s="13">
        <f t="shared" ca="1" si="151"/>
        <v>4.3039808079881885</v>
      </c>
      <c r="H136" s="13">
        <f t="shared" ca="1" si="151"/>
        <v>4.9589344092037821</v>
      </c>
      <c r="I136" s="13">
        <f t="shared" ca="1" si="151"/>
        <v>6.6431008123295952</v>
      </c>
      <c r="J136" s="13">
        <f t="shared" ca="1" si="151"/>
        <v>10.104998418754878</v>
      </c>
      <c r="K136" s="13">
        <f t="shared" ca="1" si="151"/>
        <v>12.069859222401659</v>
      </c>
      <c r="L136" s="13">
        <f t="shared" ca="1" si="151"/>
        <v>14.408979226743066</v>
      </c>
      <c r="M136" s="13">
        <f t="shared" ca="1" si="151"/>
        <v>15.999580829695223</v>
      </c>
      <c r="N136" s="13">
        <f t="shared" ca="1" si="151"/>
        <v>17.215923231952754</v>
      </c>
      <c r="O136" s="13">
        <f t="shared" ca="1" si="151"/>
        <v>19.461478436120505</v>
      </c>
      <c r="P136" s="13">
        <f t="shared" ca="1" si="151"/>
        <v>21.239209639419972</v>
      </c>
      <c r="Q136" s="13">
        <f t="shared" ca="1" si="151"/>
        <v>22.736246442198471</v>
      </c>
      <c r="R136" s="13">
        <f t="shared" ca="1" si="151"/>
        <v>24.79467204601891</v>
      </c>
      <c r="S136" s="13">
        <f t="shared" ca="1" si="151"/>
        <v>26.759532849665693</v>
      </c>
      <c r="T136" s="13">
        <f t="shared" ca="1" si="151"/>
        <v>27.975875251923227</v>
      </c>
      <c r="U136" s="13">
        <f t="shared" ca="1" si="151"/>
        <v>29.847171255396351</v>
      </c>
      <c r="V136" s="13">
        <f t="shared" ca="1" si="151"/>
        <v>31.063513657653886</v>
      </c>
      <c r="W136" s="13">
        <f t="shared" ca="1" si="151"/>
        <v>33.121939261474317</v>
      </c>
      <c r="X136" s="13">
        <f t="shared" ca="1" si="151"/>
        <v>34.151152063384544</v>
      </c>
      <c r="Y136" s="13">
        <f t="shared" ca="1" si="151"/>
        <v>35.273929665468415</v>
      </c>
      <c r="Z136" s="13">
        <f t="shared" ca="1" si="151"/>
        <v>36.209577667204975</v>
      </c>
      <c r="AA136" s="13">
        <f t="shared" ca="1" si="151"/>
        <v>36.864531268420571</v>
      </c>
      <c r="AB136" s="13">
        <f t="shared" ca="1" si="151"/>
        <v>37.332355269288854</v>
      </c>
      <c r="AC136" s="13">
        <f t="shared" ca="1" si="151"/>
        <v>37.80017927015713</v>
      </c>
      <c r="AD136" s="13">
        <f t="shared" ca="1" si="151"/>
        <v>38.829392072067357</v>
      </c>
      <c r="AE136" s="13">
        <f t="shared" ca="1" si="151"/>
        <v>39.484345673282945</v>
      </c>
      <c r="AF136" s="13" t="e">
        <f t="shared" ca="1" si="151"/>
        <v>#N/A</v>
      </c>
      <c r="AG136" s="13" t="e">
        <f t="shared" ca="1" si="151"/>
        <v>#N/A</v>
      </c>
      <c r="AH136" s="13" t="e">
        <f t="shared" ca="1" si="151"/>
        <v>#N/A</v>
      </c>
      <c r="AI136" s="13" t="e">
        <f t="shared" ca="1" si="151"/>
        <v>#N/A</v>
      </c>
      <c r="AJ136" s="13" t="e">
        <f t="shared" ca="1" si="151"/>
        <v>#N/A</v>
      </c>
      <c r="AK136" s="13" t="e">
        <f t="shared" ca="1" si="151"/>
        <v>#N/A</v>
      </c>
      <c r="AL136" s="13" t="e">
        <f t="shared" ca="1" si="151"/>
        <v>#N/A</v>
      </c>
      <c r="AM136" s="13" t="e">
        <f t="shared" ca="1" si="151"/>
        <v>#N/A</v>
      </c>
      <c r="AN136" s="13" t="e">
        <f t="shared" ca="1" si="151"/>
        <v>#N/A</v>
      </c>
      <c r="AO136" s="13" t="e">
        <f t="shared" ca="1" si="151"/>
        <v>#N/A</v>
      </c>
      <c r="AP136" s="13" t="e">
        <f t="shared" ca="1" si="151"/>
        <v>#N/A</v>
      </c>
      <c r="AQ136" s="13" t="e">
        <f t="shared" ca="1" si="151"/>
        <v>#N/A</v>
      </c>
      <c r="AR136" s="13" t="e">
        <f t="shared" ca="1" si="151"/>
        <v>#N/A</v>
      </c>
      <c r="AS136" s="13" t="e">
        <f t="shared" ca="1" si="151"/>
        <v>#N/A</v>
      </c>
      <c r="AT136" s="13" t="e">
        <f t="shared" ca="1" si="151"/>
        <v>#N/A</v>
      </c>
      <c r="AU136" s="13" t="e">
        <f t="shared" ca="1" si="151"/>
        <v>#N/A</v>
      </c>
      <c r="AV136" s="13" t="e">
        <f t="shared" ca="1" si="151"/>
        <v>#N/A</v>
      </c>
      <c r="AW136" s="13" t="e">
        <f t="shared" ca="1" si="151"/>
        <v>#N/A</v>
      </c>
      <c r="AX136" s="13" t="e">
        <f t="shared" ca="1" si="151"/>
        <v>#N/A</v>
      </c>
      <c r="AY136" s="13" t="e">
        <f t="shared" ca="1" si="151"/>
        <v>#N/A</v>
      </c>
      <c r="AZ136" s="13" t="e">
        <f t="shared" ca="1" si="151"/>
        <v>#N/A</v>
      </c>
      <c r="BA136" s="13" t="e">
        <f t="shared" ca="1" si="151"/>
        <v>#N/A</v>
      </c>
      <c r="BB136" s="13" t="e">
        <f t="shared" ca="1" si="151"/>
        <v>#N/A</v>
      </c>
      <c r="BC136" s="13" t="e">
        <f t="shared" ca="1" si="151"/>
        <v>#N/A</v>
      </c>
      <c r="BD136" s="13" t="e">
        <f t="shared" ca="1" si="151"/>
        <v>#N/A</v>
      </c>
      <c r="BE136" s="13" t="e">
        <f t="shared" ca="1" si="151"/>
        <v>#N/A</v>
      </c>
      <c r="BF136" s="13" t="e">
        <f t="shared" ca="1" si="151"/>
        <v>#N/A</v>
      </c>
      <c r="BG136" s="13" t="e">
        <f t="shared" ca="1" si="151"/>
        <v>#N/A</v>
      </c>
      <c r="BH136" s="13" t="e">
        <f t="shared" ca="1" si="151"/>
        <v>#N/A</v>
      </c>
      <c r="BI136" s="13" t="e">
        <f t="shared" ca="1" si="151"/>
        <v>#N/A</v>
      </c>
      <c r="BJ136" s="13" t="e">
        <f t="shared" ca="1" si="151"/>
        <v>#N/A</v>
      </c>
      <c r="BK136" s="13" t="e">
        <f t="shared" ca="1" si="151"/>
        <v>#N/A</v>
      </c>
      <c r="BL136" s="13" t="e">
        <f t="shared" ca="1" si="151"/>
        <v>#N/A</v>
      </c>
      <c r="BM136" s="13" t="e">
        <f t="shared" ca="1" si="151"/>
        <v>#N/A</v>
      </c>
      <c r="BN136" s="13" t="e">
        <f t="shared" ca="1" si="151"/>
        <v>#N/A</v>
      </c>
      <c r="BO136" s="13" t="e">
        <f t="shared" ca="1" si="151"/>
        <v>#N/A</v>
      </c>
      <c r="BP136" s="13" t="e">
        <f t="shared" ca="1" si="151"/>
        <v>#N/A</v>
      </c>
      <c r="BQ136" s="13" t="e">
        <f t="shared" ref="BQ136:BV136" ca="1" si="152">BQ73/$D136*100000</f>
        <v>#N/A</v>
      </c>
      <c r="BR136" s="13" t="e">
        <f t="shared" ca="1" si="152"/>
        <v>#N/A</v>
      </c>
      <c r="BS136" s="13" t="e">
        <f t="shared" ca="1" si="152"/>
        <v>#N/A</v>
      </c>
      <c r="BT136" s="13" t="e">
        <f t="shared" ca="1" si="152"/>
        <v>#N/A</v>
      </c>
      <c r="BU136" s="13" t="e">
        <f t="shared" ca="1" si="152"/>
        <v>#N/A</v>
      </c>
      <c r="BV136" s="13" t="e">
        <f t="shared" ca="1" si="152"/>
        <v>#N/A</v>
      </c>
      <c r="BW136" s="13" t="e">
        <f t="shared" ref="BW136:CR136" ca="1" si="153">BW73/$D136*100000</f>
        <v>#N/A</v>
      </c>
      <c r="BX136" s="13" t="e">
        <f t="shared" ca="1" si="153"/>
        <v>#N/A</v>
      </c>
      <c r="BY136" s="13" t="e">
        <f t="shared" ca="1" si="153"/>
        <v>#N/A</v>
      </c>
      <c r="BZ136" s="13" t="e">
        <f t="shared" ca="1" si="153"/>
        <v>#N/A</v>
      </c>
      <c r="CA136" s="13" t="e">
        <f t="shared" ca="1" si="153"/>
        <v>#N/A</v>
      </c>
      <c r="CB136" s="13" t="e">
        <f t="shared" ca="1" si="153"/>
        <v>#N/A</v>
      </c>
      <c r="CC136" s="13" t="e">
        <f t="shared" ca="1" si="153"/>
        <v>#N/A</v>
      </c>
      <c r="CD136" s="13" t="e">
        <f t="shared" ca="1" si="153"/>
        <v>#N/A</v>
      </c>
      <c r="CE136" s="13" t="e">
        <f t="shared" ca="1" si="153"/>
        <v>#N/A</v>
      </c>
      <c r="CF136" s="13" t="e">
        <f t="shared" ca="1" si="153"/>
        <v>#N/A</v>
      </c>
      <c r="CG136" s="13" t="e">
        <f t="shared" ca="1" si="153"/>
        <v>#N/A</v>
      </c>
      <c r="CH136" s="13" t="e">
        <f t="shared" ca="1" si="153"/>
        <v>#N/A</v>
      </c>
      <c r="CI136" s="13" t="e">
        <f t="shared" ca="1" si="153"/>
        <v>#N/A</v>
      </c>
      <c r="CJ136" s="13" t="e">
        <f t="shared" ca="1" si="153"/>
        <v>#N/A</v>
      </c>
      <c r="CK136" s="13" t="e">
        <f t="shared" ca="1" si="153"/>
        <v>#N/A</v>
      </c>
      <c r="CL136" s="13" t="e">
        <f t="shared" ca="1" si="153"/>
        <v>#N/A</v>
      </c>
      <c r="CM136" s="13" t="e">
        <f t="shared" ca="1" si="153"/>
        <v>#N/A</v>
      </c>
      <c r="CN136" s="13" t="e">
        <f t="shared" ca="1" si="153"/>
        <v>#N/A</v>
      </c>
      <c r="CO136" s="13" t="e">
        <f t="shared" ca="1" si="153"/>
        <v>#N/A</v>
      </c>
      <c r="CP136" s="13" t="e">
        <f t="shared" ca="1" si="153"/>
        <v>#N/A</v>
      </c>
      <c r="CQ136" s="13" t="e">
        <f t="shared" ca="1" si="153"/>
        <v>#N/A</v>
      </c>
      <c r="CR136" s="13" t="e">
        <f t="shared" ca="1" si="153"/>
        <v>#N/A</v>
      </c>
    </row>
    <row r="137" spans="1:96" x14ac:dyDescent="0.25">
      <c r="B137">
        <f t="shared" si="65"/>
        <v>32</v>
      </c>
      <c r="C137" t="str">
        <f t="shared" ca="1" si="120"/>
        <v>US Nebraska</v>
      </c>
      <c r="D137" s="1">
        <f t="shared" ca="1" si="120"/>
        <v>1934408</v>
      </c>
      <c r="E137" s="13">
        <f t="shared" ref="E137:BP137" ca="1" si="154">E74/$D137*100000</f>
        <v>1.6542528773660985</v>
      </c>
      <c r="F137" s="13">
        <f t="shared" ca="1" si="154"/>
        <v>1.964425291872242</v>
      </c>
      <c r="G137" s="13">
        <f t="shared" ca="1" si="154"/>
        <v>2.4813793160491482</v>
      </c>
      <c r="H137" s="13">
        <f t="shared" ca="1" si="154"/>
        <v>2.5847701208845288</v>
      </c>
      <c r="I137" s="13">
        <f t="shared" ca="1" si="154"/>
        <v>2.6881609257199104</v>
      </c>
      <c r="J137" s="13">
        <f t="shared" ca="1" si="154"/>
        <v>3.1534195474791256</v>
      </c>
      <c r="K137" s="13">
        <f t="shared" ca="1" si="154"/>
        <v>3.7737643764914126</v>
      </c>
      <c r="L137" s="13">
        <f t="shared" ca="1" si="154"/>
        <v>4.3941092055036997</v>
      </c>
      <c r="M137" s="13">
        <f t="shared" ca="1" si="154"/>
        <v>4.9627586320982964</v>
      </c>
      <c r="N137" s="13">
        <f t="shared" ca="1" si="154"/>
        <v>5.583103461110583</v>
      </c>
      <c r="O137" s="13">
        <f t="shared" ca="1" si="154"/>
        <v>7.4958333505651344</v>
      </c>
      <c r="P137" s="13">
        <f t="shared" ca="1" si="154"/>
        <v>8.8916092158427791</v>
      </c>
      <c r="Q137" s="13">
        <f t="shared" ca="1" si="154"/>
        <v>10.856034507715021</v>
      </c>
      <c r="R137" s="13">
        <f t="shared" ca="1" si="154"/>
        <v>12.717068994751884</v>
      </c>
      <c r="S137" s="13">
        <f t="shared" ca="1" si="154"/>
        <v>14.423017274535672</v>
      </c>
      <c r="T137" s="13">
        <f t="shared" ca="1" si="154"/>
        <v>16.594224176078676</v>
      </c>
      <c r="U137" s="13">
        <f t="shared" ca="1" si="154"/>
        <v>18.765431077621681</v>
      </c>
      <c r="V137" s="13">
        <f t="shared" ca="1" si="154"/>
        <v>21.143419588835449</v>
      </c>
      <c r="W137" s="13">
        <f t="shared" ca="1" si="154"/>
        <v>23.107844880707688</v>
      </c>
      <c r="X137" s="13">
        <f t="shared" ca="1" si="154"/>
        <v>26.829913854781413</v>
      </c>
      <c r="Y137" s="13">
        <f t="shared" ca="1" si="154"/>
        <v>29.31129317083056</v>
      </c>
      <c r="Z137" s="13">
        <f t="shared" ca="1" si="154"/>
        <v>32.826580535233518</v>
      </c>
      <c r="AA137" s="13">
        <f t="shared" ca="1" si="154"/>
        <v>36.186781692383406</v>
      </c>
      <c r="AB137" s="13">
        <f t="shared" ca="1" si="154"/>
        <v>40.89106331239325</v>
      </c>
      <c r="AC137" s="13">
        <f t="shared" ca="1" si="154"/>
        <v>42.080057568000129</v>
      </c>
      <c r="AD137" s="13">
        <f t="shared" ca="1" si="154"/>
        <v>45.026695505808497</v>
      </c>
      <c r="AE137" s="13">
        <f t="shared" ca="1" si="154"/>
        <v>46.57755757833921</v>
      </c>
      <c r="AF137" s="13">
        <f t="shared" ca="1" si="154"/>
        <v>49.21402310164143</v>
      </c>
      <c r="AG137" s="13">
        <f t="shared" ca="1" si="154"/>
        <v>55.107298977258161</v>
      </c>
      <c r="AH137" s="13" t="e">
        <f t="shared" ca="1" si="154"/>
        <v>#N/A</v>
      </c>
      <c r="AI137" s="13" t="e">
        <f t="shared" ca="1" si="154"/>
        <v>#N/A</v>
      </c>
      <c r="AJ137" s="13" t="e">
        <f t="shared" ca="1" si="154"/>
        <v>#N/A</v>
      </c>
      <c r="AK137" s="13" t="e">
        <f t="shared" ca="1" si="154"/>
        <v>#N/A</v>
      </c>
      <c r="AL137" s="13" t="e">
        <f t="shared" ca="1" si="154"/>
        <v>#N/A</v>
      </c>
      <c r="AM137" s="13" t="e">
        <f t="shared" ca="1" si="154"/>
        <v>#N/A</v>
      </c>
      <c r="AN137" s="13" t="e">
        <f t="shared" ca="1" si="154"/>
        <v>#N/A</v>
      </c>
      <c r="AO137" s="13" t="e">
        <f t="shared" ca="1" si="154"/>
        <v>#N/A</v>
      </c>
      <c r="AP137" s="13" t="e">
        <f t="shared" ca="1" si="154"/>
        <v>#N/A</v>
      </c>
      <c r="AQ137" s="13" t="e">
        <f t="shared" ca="1" si="154"/>
        <v>#N/A</v>
      </c>
      <c r="AR137" s="13" t="e">
        <f t="shared" ca="1" si="154"/>
        <v>#N/A</v>
      </c>
      <c r="AS137" s="13" t="e">
        <f t="shared" ca="1" si="154"/>
        <v>#N/A</v>
      </c>
      <c r="AT137" s="13" t="e">
        <f t="shared" ca="1" si="154"/>
        <v>#N/A</v>
      </c>
      <c r="AU137" s="13" t="e">
        <f t="shared" ca="1" si="154"/>
        <v>#N/A</v>
      </c>
      <c r="AV137" s="13" t="e">
        <f t="shared" ca="1" si="154"/>
        <v>#N/A</v>
      </c>
      <c r="AW137" s="13" t="e">
        <f t="shared" ca="1" si="154"/>
        <v>#N/A</v>
      </c>
      <c r="AX137" s="13" t="e">
        <f t="shared" ca="1" si="154"/>
        <v>#N/A</v>
      </c>
      <c r="AY137" s="13" t="e">
        <f t="shared" ca="1" si="154"/>
        <v>#N/A</v>
      </c>
      <c r="AZ137" s="13" t="e">
        <f t="shared" ca="1" si="154"/>
        <v>#N/A</v>
      </c>
      <c r="BA137" s="13" t="e">
        <f t="shared" ca="1" si="154"/>
        <v>#N/A</v>
      </c>
      <c r="BB137" s="13" t="e">
        <f t="shared" ca="1" si="154"/>
        <v>#N/A</v>
      </c>
      <c r="BC137" s="13" t="e">
        <f t="shared" ca="1" si="154"/>
        <v>#N/A</v>
      </c>
      <c r="BD137" s="13" t="e">
        <f t="shared" ca="1" si="154"/>
        <v>#N/A</v>
      </c>
      <c r="BE137" s="13" t="e">
        <f t="shared" ca="1" si="154"/>
        <v>#N/A</v>
      </c>
      <c r="BF137" s="13" t="e">
        <f t="shared" ca="1" si="154"/>
        <v>#N/A</v>
      </c>
      <c r="BG137" s="13" t="e">
        <f t="shared" ca="1" si="154"/>
        <v>#N/A</v>
      </c>
      <c r="BH137" s="13" t="e">
        <f t="shared" ca="1" si="154"/>
        <v>#N/A</v>
      </c>
      <c r="BI137" s="13" t="e">
        <f t="shared" ca="1" si="154"/>
        <v>#N/A</v>
      </c>
      <c r="BJ137" s="13" t="e">
        <f t="shared" ca="1" si="154"/>
        <v>#N/A</v>
      </c>
      <c r="BK137" s="13" t="e">
        <f t="shared" ca="1" si="154"/>
        <v>#N/A</v>
      </c>
      <c r="BL137" s="13" t="e">
        <f t="shared" ca="1" si="154"/>
        <v>#N/A</v>
      </c>
      <c r="BM137" s="13" t="e">
        <f t="shared" ca="1" si="154"/>
        <v>#N/A</v>
      </c>
      <c r="BN137" s="13" t="e">
        <f t="shared" ca="1" si="154"/>
        <v>#N/A</v>
      </c>
      <c r="BO137" s="13" t="e">
        <f t="shared" ca="1" si="154"/>
        <v>#N/A</v>
      </c>
      <c r="BP137" s="13" t="e">
        <f t="shared" ca="1" si="154"/>
        <v>#N/A</v>
      </c>
      <c r="BQ137" s="13" t="e">
        <f t="shared" ref="BQ137:BV137" ca="1" si="155">BQ74/$D137*100000</f>
        <v>#N/A</v>
      </c>
      <c r="BR137" s="13" t="e">
        <f t="shared" ca="1" si="155"/>
        <v>#N/A</v>
      </c>
      <c r="BS137" s="13" t="e">
        <f t="shared" ca="1" si="155"/>
        <v>#N/A</v>
      </c>
      <c r="BT137" s="13" t="e">
        <f t="shared" ca="1" si="155"/>
        <v>#N/A</v>
      </c>
      <c r="BU137" s="13" t="e">
        <f t="shared" ca="1" si="155"/>
        <v>#N/A</v>
      </c>
      <c r="BV137" s="13" t="e">
        <f t="shared" ca="1" si="155"/>
        <v>#N/A</v>
      </c>
      <c r="BW137" s="13" t="e">
        <f t="shared" ref="BW137:CR137" ca="1" si="156">BW74/$D137*100000</f>
        <v>#N/A</v>
      </c>
      <c r="BX137" s="13" t="e">
        <f t="shared" ca="1" si="156"/>
        <v>#N/A</v>
      </c>
      <c r="BY137" s="13" t="e">
        <f t="shared" ca="1" si="156"/>
        <v>#N/A</v>
      </c>
      <c r="BZ137" s="13" t="e">
        <f t="shared" ca="1" si="156"/>
        <v>#N/A</v>
      </c>
      <c r="CA137" s="13" t="e">
        <f t="shared" ca="1" si="156"/>
        <v>#N/A</v>
      </c>
      <c r="CB137" s="13" t="e">
        <f t="shared" ca="1" si="156"/>
        <v>#N/A</v>
      </c>
      <c r="CC137" s="13" t="e">
        <f t="shared" ca="1" si="156"/>
        <v>#N/A</v>
      </c>
      <c r="CD137" s="13" t="e">
        <f t="shared" ca="1" si="156"/>
        <v>#N/A</v>
      </c>
      <c r="CE137" s="13" t="e">
        <f t="shared" ca="1" si="156"/>
        <v>#N/A</v>
      </c>
      <c r="CF137" s="13" t="e">
        <f t="shared" ca="1" si="156"/>
        <v>#N/A</v>
      </c>
      <c r="CG137" s="13" t="e">
        <f t="shared" ca="1" si="156"/>
        <v>#N/A</v>
      </c>
      <c r="CH137" s="13" t="e">
        <f t="shared" ca="1" si="156"/>
        <v>#N/A</v>
      </c>
      <c r="CI137" s="13" t="e">
        <f t="shared" ca="1" si="156"/>
        <v>#N/A</v>
      </c>
      <c r="CJ137" s="13" t="e">
        <f t="shared" ca="1" si="156"/>
        <v>#N/A</v>
      </c>
      <c r="CK137" s="13" t="e">
        <f t="shared" ca="1" si="156"/>
        <v>#N/A</v>
      </c>
      <c r="CL137" s="13" t="e">
        <f t="shared" ca="1" si="156"/>
        <v>#N/A</v>
      </c>
      <c r="CM137" s="13" t="e">
        <f t="shared" ca="1" si="156"/>
        <v>#N/A</v>
      </c>
      <c r="CN137" s="13" t="e">
        <f t="shared" ca="1" si="156"/>
        <v>#N/A</v>
      </c>
      <c r="CO137" s="13" t="e">
        <f t="shared" ca="1" si="156"/>
        <v>#N/A</v>
      </c>
      <c r="CP137" s="13" t="e">
        <f t="shared" ca="1" si="156"/>
        <v>#N/A</v>
      </c>
      <c r="CQ137" s="13" t="e">
        <f t="shared" ca="1" si="156"/>
        <v>#N/A</v>
      </c>
      <c r="CR137" s="13" t="e">
        <f t="shared" ca="1" si="156"/>
        <v>#N/A</v>
      </c>
    </row>
    <row r="138" spans="1:96" x14ac:dyDescent="0.25">
      <c r="B138">
        <f t="shared" si="65"/>
        <v>33</v>
      </c>
      <c r="C138" t="str">
        <f t="shared" ca="1" si="120"/>
        <v>US Nevada</v>
      </c>
      <c r="D138" s="1">
        <f t="shared" ca="1" si="120"/>
        <v>3080156</v>
      </c>
      <c r="E138" s="13">
        <f t="shared" ref="E138:BP138" ca="1" si="157">E75/$D138*100000</f>
        <v>1.4609649641122073</v>
      </c>
      <c r="F138" s="13">
        <f t="shared" ca="1" si="157"/>
        <v>1.7856238450260309</v>
      </c>
      <c r="G138" s="13">
        <f t="shared" ca="1" si="157"/>
        <v>2.4349416068536787</v>
      </c>
      <c r="H138" s="13">
        <f t="shared" ca="1" si="157"/>
        <v>3.0842593686813267</v>
      </c>
      <c r="I138" s="13">
        <f t="shared" ca="1" si="157"/>
        <v>3.5387818019606798</v>
      </c>
      <c r="J138" s="13">
        <f t="shared" ca="1" si="157"/>
        <v>4.0257701233314158</v>
      </c>
      <c r="K138" s="13">
        <f t="shared" ca="1" si="157"/>
        <v>6.1685187373626533</v>
      </c>
      <c r="L138" s="13">
        <f t="shared" ca="1" si="157"/>
        <v>7.954142582388684</v>
      </c>
      <c r="M138" s="13">
        <f t="shared" ca="1" si="157"/>
        <v>9.0255168894043027</v>
      </c>
      <c r="N138" s="13">
        <f t="shared" ca="1" si="157"/>
        <v>10.421550077333746</v>
      </c>
      <c r="O138" s="13">
        <f t="shared" ca="1" si="157"/>
        <v>13.635672998380601</v>
      </c>
      <c r="P138" s="13">
        <f t="shared" ca="1" si="157"/>
        <v>17.369250128889576</v>
      </c>
      <c r="Q138" s="13">
        <f t="shared" ca="1" si="157"/>
        <v>20.161316504748463</v>
      </c>
      <c r="R138" s="13">
        <f t="shared" ca="1" si="157"/>
        <v>23.9598254114402</v>
      </c>
      <c r="S138" s="13">
        <f t="shared" ca="1" si="157"/>
        <v>32.725615196113445</v>
      </c>
      <c r="T138" s="13">
        <f t="shared" ca="1" si="157"/>
        <v>36.134533445708591</v>
      </c>
      <c r="U138" s="13">
        <f t="shared" ca="1" si="157"/>
        <v>41.52387086887807</v>
      </c>
      <c r="V138" s="13">
        <f t="shared" ca="1" si="157"/>
        <v>47.33526483723552</v>
      </c>
      <c r="W138" s="13">
        <f t="shared" ca="1" si="157"/>
        <v>49.153354570352931</v>
      </c>
      <c r="X138" s="13">
        <f t="shared" ca="1" si="157"/>
        <v>56.55557705518811</v>
      </c>
      <c r="Y138" s="13">
        <f t="shared" ca="1" si="157"/>
        <v>59.60737053577806</v>
      </c>
      <c r="Z138" s="13">
        <f t="shared" ca="1" si="157"/>
        <v>63.405879442469796</v>
      </c>
      <c r="AA138" s="13">
        <f t="shared" ca="1" si="157"/>
        <v>67.756308446715039</v>
      </c>
      <c r="AB138" s="13">
        <f t="shared" ca="1" si="157"/>
        <v>75.255928595824372</v>
      </c>
      <c r="AC138" s="13">
        <f t="shared" ca="1" si="157"/>
        <v>79.736221152435135</v>
      </c>
      <c r="AD138" s="13">
        <f t="shared" ca="1" si="157"/>
        <v>83.891854828132082</v>
      </c>
      <c r="AE138" s="13">
        <f t="shared" ca="1" si="157"/>
        <v>87.657897846732439</v>
      </c>
      <c r="AF138" s="13">
        <f t="shared" ca="1" si="157"/>
        <v>92.073258627160442</v>
      </c>
      <c r="AG138" s="13">
        <f t="shared" ca="1" si="157"/>
        <v>96.456153519497065</v>
      </c>
      <c r="AH138" s="13">
        <f t="shared" ca="1" si="157"/>
        <v>100.2546624261888</v>
      </c>
      <c r="AI138" s="13">
        <f t="shared" ca="1" si="157"/>
        <v>104.24796666142883</v>
      </c>
      <c r="AJ138" s="13">
        <f t="shared" ca="1" si="157"/>
        <v>107.81921435148089</v>
      </c>
      <c r="AK138" s="13">
        <f t="shared" ca="1" si="157"/>
        <v>114.40978963403153</v>
      </c>
      <c r="AL138" s="13" t="e">
        <f t="shared" ca="1" si="157"/>
        <v>#N/A</v>
      </c>
      <c r="AM138" s="13" t="e">
        <f t="shared" ca="1" si="157"/>
        <v>#N/A</v>
      </c>
      <c r="AN138" s="13" t="e">
        <f t="shared" ca="1" si="157"/>
        <v>#N/A</v>
      </c>
      <c r="AO138" s="13" t="e">
        <f t="shared" ca="1" si="157"/>
        <v>#N/A</v>
      </c>
      <c r="AP138" s="13" t="e">
        <f t="shared" ca="1" si="157"/>
        <v>#N/A</v>
      </c>
      <c r="AQ138" s="13" t="e">
        <f t="shared" ca="1" si="157"/>
        <v>#N/A</v>
      </c>
      <c r="AR138" s="13" t="e">
        <f t="shared" ca="1" si="157"/>
        <v>#N/A</v>
      </c>
      <c r="AS138" s="13" t="e">
        <f t="shared" ca="1" si="157"/>
        <v>#N/A</v>
      </c>
      <c r="AT138" s="13" t="e">
        <f t="shared" ca="1" si="157"/>
        <v>#N/A</v>
      </c>
      <c r="AU138" s="13" t="e">
        <f t="shared" ca="1" si="157"/>
        <v>#N/A</v>
      </c>
      <c r="AV138" s="13" t="e">
        <f t="shared" ca="1" si="157"/>
        <v>#N/A</v>
      </c>
      <c r="AW138" s="13" t="e">
        <f t="shared" ca="1" si="157"/>
        <v>#N/A</v>
      </c>
      <c r="AX138" s="13" t="e">
        <f t="shared" ca="1" si="157"/>
        <v>#N/A</v>
      </c>
      <c r="AY138" s="13" t="e">
        <f t="shared" ca="1" si="157"/>
        <v>#N/A</v>
      </c>
      <c r="AZ138" s="13" t="e">
        <f t="shared" ca="1" si="157"/>
        <v>#N/A</v>
      </c>
      <c r="BA138" s="13" t="e">
        <f t="shared" ca="1" si="157"/>
        <v>#N/A</v>
      </c>
      <c r="BB138" s="13" t="e">
        <f t="shared" ca="1" si="157"/>
        <v>#N/A</v>
      </c>
      <c r="BC138" s="13" t="e">
        <f t="shared" ca="1" si="157"/>
        <v>#N/A</v>
      </c>
      <c r="BD138" s="13" t="e">
        <f t="shared" ca="1" si="157"/>
        <v>#N/A</v>
      </c>
      <c r="BE138" s="13" t="e">
        <f t="shared" ca="1" si="157"/>
        <v>#N/A</v>
      </c>
      <c r="BF138" s="13" t="e">
        <f t="shared" ca="1" si="157"/>
        <v>#N/A</v>
      </c>
      <c r="BG138" s="13" t="e">
        <f t="shared" ca="1" si="157"/>
        <v>#N/A</v>
      </c>
      <c r="BH138" s="13" t="e">
        <f t="shared" ca="1" si="157"/>
        <v>#N/A</v>
      </c>
      <c r="BI138" s="13" t="e">
        <f t="shared" ca="1" si="157"/>
        <v>#N/A</v>
      </c>
      <c r="BJ138" s="13" t="e">
        <f t="shared" ca="1" si="157"/>
        <v>#N/A</v>
      </c>
      <c r="BK138" s="13" t="e">
        <f t="shared" ca="1" si="157"/>
        <v>#N/A</v>
      </c>
      <c r="BL138" s="13" t="e">
        <f t="shared" ca="1" si="157"/>
        <v>#N/A</v>
      </c>
      <c r="BM138" s="13" t="e">
        <f t="shared" ca="1" si="157"/>
        <v>#N/A</v>
      </c>
      <c r="BN138" s="13" t="e">
        <f t="shared" ca="1" si="157"/>
        <v>#N/A</v>
      </c>
      <c r="BO138" s="13" t="e">
        <f t="shared" ca="1" si="157"/>
        <v>#N/A</v>
      </c>
      <c r="BP138" s="13" t="e">
        <f t="shared" ca="1" si="157"/>
        <v>#N/A</v>
      </c>
      <c r="BQ138" s="13" t="e">
        <f t="shared" ref="BQ138:BV138" ca="1" si="158">BQ75/$D138*100000</f>
        <v>#N/A</v>
      </c>
      <c r="BR138" s="13" t="e">
        <f t="shared" ca="1" si="158"/>
        <v>#N/A</v>
      </c>
      <c r="BS138" s="13" t="e">
        <f t="shared" ca="1" si="158"/>
        <v>#N/A</v>
      </c>
      <c r="BT138" s="13" t="e">
        <f t="shared" ca="1" si="158"/>
        <v>#N/A</v>
      </c>
      <c r="BU138" s="13" t="e">
        <f t="shared" ca="1" si="158"/>
        <v>#N/A</v>
      </c>
      <c r="BV138" s="13" t="e">
        <f t="shared" ca="1" si="158"/>
        <v>#N/A</v>
      </c>
      <c r="BW138" s="13" t="e">
        <f t="shared" ref="BW138:CR138" ca="1" si="159">BW75/$D138*100000</f>
        <v>#N/A</v>
      </c>
      <c r="BX138" s="13" t="e">
        <f t="shared" ca="1" si="159"/>
        <v>#N/A</v>
      </c>
      <c r="BY138" s="13" t="e">
        <f t="shared" ca="1" si="159"/>
        <v>#N/A</v>
      </c>
      <c r="BZ138" s="13" t="e">
        <f t="shared" ca="1" si="159"/>
        <v>#N/A</v>
      </c>
      <c r="CA138" s="13" t="e">
        <f t="shared" ca="1" si="159"/>
        <v>#N/A</v>
      </c>
      <c r="CB138" s="13" t="e">
        <f t="shared" ca="1" si="159"/>
        <v>#N/A</v>
      </c>
      <c r="CC138" s="13" t="e">
        <f t="shared" ca="1" si="159"/>
        <v>#N/A</v>
      </c>
      <c r="CD138" s="13" t="e">
        <f t="shared" ca="1" si="159"/>
        <v>#N/A</v>
      </c>
      <c r="CE138" s="13" t="e">
        <f t="shared" ca="1" si="159"/>
        <v>#N/A</v>
      </c>
      <c r="CF138" s="13" t="e">
        <f t="shared" ca="1" si="159"/>
        <v>#N/A</v>
      </c>
      <c r="CG138" s="13" t="e">
        <f t="shared" ca="1" si="159"/>
        <v>#N/A</v>
      </c>
      <c r="CH138" s="13" t="e">
        <f t="shared" ca="1" si="159"/>
        <v>#N/A</v>
      </c>
      <c r="CI138" s="13" t="e">
        <f t="shared" ca="1" si="159"/>
        <v>#N/A</v>
      </c>
      <c r="CJ138" s="13" t="e">
        <f t="shared" ca="1" si="159"/>
        <v>#N/A</v>
      </c>
      <c r="CK138" s="13" t="e">
        <f t="shared" ca="1" si="159"/>
        <v>#N/A</v>
      </c>
      <c r="CL138" s="13" t="e">
        <f t="shared" ca="1" si="159"/>
        <v>#N/A</v>
      </c>
      <c r="CM138" s="13" t="e">
        <f t="shared" ca="1" si="159"/>
        <v>#N/A</v>
      </c>
      <c r="CN138" s="13" t="e">
        <f t="shared" ca="1" si="159"/>
        <v>#N/A</v>
      </c>
      <c r="CO138" s="13" t="e">
        <f t="shared" ca="1" si="159"/>
        <v>#N/A</v>
      </c>
      <c r="CP138" s="13" t="e">
        <f t="shared" ca="1" si="159"/>
        <v>#N/A</v>
      </c>
      <c r="CQ138" s="13" t="e">
        <f t="shared" ca="1" si="159"/>
        <v>#N/A</v>
      </c>
      <c r="CR138" s="13" t="e">
        <f t="shared" ca="1" si="159"/>
        <v>#N/A</v>
      </c>
    </row>
    <row r="139" spans="1:96" x14ac:dyDescent="0.25">
      <c r="B139">
        <f t="shared" si="65"/>
        <v>34</v>
      </c>
      <c r="C139" t="str">
        <f t="shared" ca="1" si="120"/>
        <v>US New Hampshire</v>
      </c>
      <c r="D139" s="1">
        <f t="shared" ca="1" si="120"/>
        <v>1359711</v>
      </c>
      <c r="E139" s="13">
        <f t="shared" ref="E139:BP139" ca="1" si="160">E76/$D139*100000</f>
        <v>2.8682565633432402</v>
      </c>
      <c r="F139" s="13">
        <f t="shared" ca="1" si="160"/>
        <v>3.2359817637718606</v>
      </c>
      <c r="G139" s="13">
        <f t="shared" ca="1" si="160"/>
        <v>4.0449772047148258</v>
      </c>
      <c r="H139" s="13">
        <f t="shared" ca="1" si="160"/>
        <v>4.7804276055720667</v>
      </c>
      <c r="I139" s="13">
        <f t="shared" ca="1" si="160"/>
        <v>5.7365131266864804</v>
      </c>
      <c r="J139" s="13">
        <f t="shared" ca="1" si="160"/>
        <v>7.4280490486581341</v>
      </c>
      <c r="K139" s="13">
        <f t="shared" ca="1" si="160"/>
        <v>7.9428643292582031</v>
      </c>
      <c r="L139" s="13">
        <f t="shared" ca="1" si="160"/>
        <v>10.075670491744201</v>
      </c>
      <c r="M139" s="13">
        <f t="shared" ca="1" si="160"/>
        <v>11.620116333544408</v>
      </c>
      <c r="N139" s="13">
        <f t="shared" ca="1" si="160"/>
        <v>13.752922496030406</v>
      </c>
      <c r="O139" s="13">
        <f t="shared" ca="1" si="160"/>
        <v>15.738638578344956</v>
      </c>
      <c r="P139" s="13">
        <f t="shared" ca="1" si="160"/>
        <v>23.093142586917367</v>
      </c>
      <c r="Q139" s="13">
        <f t="shared" ca="1" si="160"/>
        <v>26.807167111246436</v>
      </c>
      <c r="R139" s="13">
        <f t="shared" ca="1" si="160"/>
        <v>30.521191635575502</v>
      </c>
      <c r="S139" s="13">
        <f t="shared" ca="1" si="160"/>
        <v>32.874632918318675</v>
      </c>
      <c r="T139" s="13">
        <f t="shared" ca="1" si="160"/>
        <v>35.228074201061844</v>
      </c>
      <c r="U139" s="13">
        <f t="shared" ca="1" si="160"/>
        <v>39.714321646291012</v>
      </c>
      <c r="V139" s="13">
        <f t="shared" ca="1" si="160"/>
        <v>45.671469893234665</v>
      </c>
      <c r="W139" s="13">
        <f t="shared" ca="1" si="160"/>
        <v>49.201631817349423</v>
      </c>
      <c r="X139" s="13">
        <f t="shared" ca="1" si="160"/>
        <v>52.584703661292728</v>
      </c>
      <c r="Y139" s="13">
        <f t="shared" ca="1" si="160"/>
        <v>57.953491587550587</v>
      </c>
      <c r="Z139" s="13">
        <f t="shared" ca="1" si="160"/>
        <v>59.093439708879316</v>
      </c>
      <c r="AA139" s="13">
        <f t="shared" ca="1" si="160"/>
        <v>60.233387830208038</v>
      </c>
      <c r="AB139" s="13">
        <f t="shared" ca="1" si="160"/>
        <v>65.087360475865822</v>
      </c>
      <c r="AC139" s="13">
        <f t="shared" ca="1" si="160"/>
        <v>68.323342239637682</v>
      </c>
      <c r="AD139" s="13">
        <f t="shared" ca="1" si="160"/>
        <v>72.441864484438227</v>
      </c>
      <c r="AE139" s="13">
        <f t="shared" ca="1" si="160"/>
        <v>75.015940887438575</v>
      </c>
      <c r="AF139" s="13">
        <f t="shared" ca="1" si="160"/>
        <v>83.767800657639754</v>
      </c>
      <c r="AG139" s="13">
        <f t="shared" ca="1" si="160"/>
        <v>89.210133623983339</v>
      </c>
      <c r="AH139" s="13">
        <f t="shared" ca="1" si="160"/>
        <v>94.652466590326924</v>
      </c>
      <c r="AI139" s="13" t="e">
        <f t="shared" ca="1" si="160"/>
        <v>#N/A</v>
      </c>
      <c r="AJ139" s="13" t="e">
        <f t="shared" ca="1" si="160"/>
        <v>#N/A</v>
      </c>
      <c r="AK139" s="13" t="e">
        <f t="shared" ca="1" si="160"/>
        <v>#N/A</v>
      </c>
      <c r="AL139" s="13" t="e">
        <f t="shared" ca="1" si="160"/>
        <v>#N/A</v>
      </c>
      <c r="AM139" s="13" t="e">
        <f t="shared" ca="1" si="160"/>
        <v>#N/A</v>
      </c>
      <c r="AN139" s="13" t="e">
        <f t="shared" ca="1" si="160"/>
        <v>#N/A</v>
      </c>
      <c r="AO139" s="13" t="e">
        <f t="shared" ca="1" si="160"/>
        <v>#N/A</v>
      </c>
      <c r="AP139" s="13" t="e">
        <f t="shared" ca="1" si="160"/>
        <v>#N/A</v>
      </c>
      <c r="AQ139" s="13" t="e">
        <f t="shared" ca="1" si="160"/>
        <v>#N/A</v>
      </c>
      <c r="AR139" s="13" t="e">
        <f t="shared" ca="1" si="160"/>
        <v>#N/A</v>
      </c>
      <c r="AS139" s="13" t="e">
        <f t="shared" ca="1" si="160"/>
        <v>#N/A</v>
      </c>
      <c r="AT139" s="13" t="e">
        <f t="shared" ca="1" si="160"/>
        <v>#N/A</v>
      </c>
      <c r="AU139" s="13" t="e">
        <f t="shared" ca="1" si="160"/>
        <v>#N/A</v>
      </c>
      <c r="AV139" s="13" t="e">
        <f t="shared" ca="1" si="160"/>
        <v>#N/A</v>
      </c>
      <c r="AW139" s="13" t="e">
        <f t="shared" ca="1" si="160"/>
        <v>#N/A</v>
      </c>
      <c r="AX139" s="13" t="e">
        <f t="shared" ca="1" si="160"/>
        <v>#N/A</v>
      </c>
      <c r="AY139" s="13" t="e">
        <f t="shared" ca="1" si="160"/>
        <v>#N/A</v>
      </c>
      <c r="AZ139" s="13" t="e">
        <f t="shared" ca="1" si="160"/>
        <v>#N/A</v>
      </c>
      <c r="BA139" s="13" t="e">
        <f t="shared" ca="1" si="160"/>
        <v>#N/A</v>
      </c>
      <c r="BB139" s="13" t="e">
        <f t="shared" ca="1" si="160"/>
        <v>#N/A</v>
      </c>
      <c r="BC139" s="13" t="e">
        <f t="shared" ca="1" si="160"/>
        <v>#N/A</v>
      </c>
      <c r="BD139" s="13" t="e">
        <f t="shared" ca="1" si="160"/>
        <v>#N/A</v>
      </c>
      <c r="BE139" s="13" t="e">
        <f t="shared" ca="1" si="160"/>
        <v>#N/A</v>
      </c>
      <c r="BF139" s="13" t="e">
        <f t="shared" ca="1" si="160"/>
        <v>#N/A</v>
      </c>
      <c r="BG139" s="13" t="e">
        <f t="shared" ca="1" si="160"/>
        <v>#N/A</v>
      </c>
      <c r="BH139" s="13" t="e">
        <f t="shared" ca="1" si="160"/>
        <v>#N/A</v>
      </c>
      <c r="BI139" s="13" t="e">
        <f t="shared" ca="1" si="160"/>
        <v>#N/A</v>
      </c>
      <c r="BJ139" s="13" t="e">
        <f t="shared" ca="1" si="160"/>
        <v>#N/A</v>
      </c>
      <c r="BK139" s="13" t="e">
        <f t="shared" ca="1" si="160"/>
        <v>#N/A</v>
      </c>
      <c r="BL139" s="13" t="e">
        <f t="shared" ca="1" si="160"/>
        <v>#N/A</v>
      </c>
      <c r="BM139" s="13" t="e">
        <f t="shared" ca="1" si="160"/>
        <v>#N/A</v>
      </c>
      <c r="BN139" s="13" t="e">
        <f t="shared" ca="1" si="160"/>
        <v>#N/A</v>
      </c>
      <c r="BO139" s="13" t="e">
        <f t="shared" ca="1" si="160"/>
        <v>#N/A</v>
      </c>
      <c r="BP139" s="13" t="e">
        <f t="shared" ca="1" si="160"/>
        <v>#N/A</v>
      </c>
      <c r="BQ139" s="13" t="e">
        <f t="shared" ref="BQ139:BV139" ca="1" si="161">BQ76/$D139*100000</f>
        <v>#N/A</v>
      </c>
      <c r="BR139" s="13" t="e">
        <f t="shared" ca="1" si="161"/>
        <v>#N/A</v>
      </c>
      <c r="BS139" s="13" t="e">
        <f t="shared" ca="1" si="161"/>
        <v>#N/A</v>
      </c>
      <c r="BT139" s="13" t="e">
        <f t="shared" ca="1" si="161"/>
        <v>#N/A</v>
      </c>
      <c r="BU139" s="13" t="e">
        <f t="shared" ca="1" si="161"/>
        <v>#N/A</v>
      </c>
      <c r="BV139" s="13" t="e">
        <f t="shared" ca="1" si="161"/>
        <v>#N/A</v>
      </c>
      <c r="BW139" s="13" t="e">
        <f t="shared" ref="BW139:CR139" ca="1" si="162">BW76/$D139*100000</f>
        <v>#N/A</v>
      </c>
      <c r="BX139" s="13" t="e">
        <f t="shared" ca="1" si="162"/>
        <v>#N/A</v>
      </c>
      <c r="BY139" s="13" t="e">
        <f t="shared" ca="1" si="162"/>
        <v>#N/A</v>
      </c>
      <c r="BZ139" s="13" t="e">
        <f t="shared" ca="1" si="162"/>
        <v>#N/A</v>
      </c>
      <c r="CA139" s="13" t="e">
        <f t="shared" ca="1" si="162"/>
        <v>#N/A</v>
      </c>
      <c r="CB139" s="13" t="e">
        <f t="shared" ca="1" si="162"/>
        <v>#N/A</v>
      </c>
      <c r="CC139" s="13" t="e">
        <f t="shared" ca="1" si="162"/>
        <v>#N/A</v>
      </c>
      <c r="CD139" s="13" t="e">
        <f t="shared" ca="1" si="162"/>
        <v>#N/A</v>
      </c>
      <c r="CE139" s="13" t="e">
        <f t="shared" ca="1" si="162"/>
        <v>#N/A</v>
      </c>
      <c r="CF139" s="13" t="e">
        <f t="shared" ca="1" si="162"/>
        <v>#N/A</v>
      </c>
      <c r="CG139" s="13" t="e">
        <f t="shared" ca="1" si="162"/>
        <v>#N/A</v>
      </c>
      <c r="CH139" s="13" t="e">
        <f t="shared" ca="1" si="162"/>
        <v>#N/A</v>
      </c>
      <c r="CI139" s="13" t="e">
        <f t="shared" ca="1" si="162"/>
        <v>#N/A</v>
      </c>
      <c r="CJ139" s="13" t="e">
        <f t="shared" ca="1" si="162"/>
        <v>#N/A</v>
      </c>
      <c r="CK139" s="13" t="e">
        <f t="shared" ca="1" si="162"/>
        <v>#N/A</v>
      </c>
      <c r="CL139" s="13" t="e">
        <f t="shared" ca="1" si="162"/>
        <v>#N/A</v>
      </c>
      <c r="CM139" s="13" t="e">
        <f t="shared" ca="1" si="162"/>
        <v>#N/A</v>
      </c>
      <c r="CN139" s="13" t="e">
        <f t="shared" ca="1" si="162"/>
        <v>#N/A</v>
      </c>
      <c r="CO139" s="13" t="e">
        <f t="shared" ca="1" si="162"/>
        <v>#N/A</v>
      </c>
      <c r="CP139" s="13" t="e">
        <f t="shared" ca="1" si="162"/>
        <v>#N/A</v>
      </c>
      <c r="CQ139" s="13" t="e">
        <f t="shared" ca="1" si="162"/>
        <v>#N/A</v>
      </c>
      <c r="CR139" s="13" t="e">
        <f t="shared" ca="1" si="162"/>
        <v>#N/A</v>
      </c>
    </row>
    <row r="140" spans="1:96" x14ac:dyDescent="0.25">
      <c r="B140">
        <f t="shared" si="65"/>
        <v>35</v>
      </c>
      <c r="C140" t="str">
        <f t="shared" ca="1" si="120"/>
        <v>US New Jersey</v>
      </c>
      <c r="D140" s="1">
        <f t="shared" ca="1" si="120"/>
        <v>8882190</v>
      </c>
      <c r="E140" s="13">
        <f t="shared" ref="E140:BP140" ca="1" si="163">E77/$D140*100000</f>
        <v>0.33775454026540752</v>
      </c>
      <c r="F140" s="13">
        <f t="shared" ca="1" si="163"/>
        <v>0.56292423377567913</v>
      </c>
      <c r="G140" s="13">
        <f t="shared" ca="1" si="163"/>
        <v>0.83312786598800526</v>
      </c>
      <c r="H140" s="13">
        <f t="shared" ca="1" si="163"/>
        <v>1.1033314982003313</v>
      </c>
      <c r="I140" s="13">
        <f t="shared" ca="1" si="163"/>
        <v>2.0040102722414179</v>
      </c>
      <c r="J140" s="13">
        <f t="shared" ca="1" si="163"/>
        <v>3.0060154083621269</v>
      </c>
      <c r="K140" s="13">
        <f t="shared" ca="1" si="163"/>
        <v>4.8073729564443006</v>
      </c>
      <c r="L140" s="13">
        <f t="shared" ca="1" si="163"/>
        <v>8.3537956292310795</v>
      </c>
      <c r="M140" s="13">
        <f t="shared" ca="1" si="163"/>
        <v>10.02005136120709</v>
      </c>
      <c r="N140" s="13">
        <f t="shared" ca="1" si="163"/>
        <v>14.940009164406526</v>
      </c>
      <c r="O140" s="13">
        <f t="shared" ca="1" si="163"/>
        <v>21.548739668932999</v>
      </c>
      <c r="P140" s="13">
        <f t="shared" ca="1" si="163"/>
        <v>32.019130417160632</v>
      </c>
      <c r="Q140" s="13">
        <f t="shared" ca="1" si="163"/>
        <v>41.37493118251242</v>
      </c>
      <c r="R140" s="13">
        <f t="shared" ca="1" si="163"/>
        <v>49.559849541610795</v>
      </c>
      <c r="S140" s="13">
        <f t="shared" ca="1" si="163"/>
        <v>77.413340628831406</v>
      </c>
      <c r="T140" s="13">
        <f t="shared" ca="1" si="163"/>
        <v>99.356127261407366</v>
      </c>
      <c r="U140" s="13">
        <f t="shared" ca="1" si="163"/>
        <v>125.23938353041311</v>
      </c>
      <c r="V140" s="13">
        <f t="shared" ca="1" si="163"/>
        <v>150.70607586642484</v>
      </c>
      <c r="W140" s="13">
        <f t="shared" ca="1" si="163"/>
        <v>187.296151061844</v>
      </c>
      <c r="X140" s="13">
        <f t="shared" ca="1" si="163"/>
        <v>210.48862949340199</v>
      </c>
      <c r="Y140" s="13">
        <f t="shared" ca="1" si="163"/>
        <v>250.55757645355482</v>
      </c>
      <c r="Z140" s="13">
        <f t="shared" ca="1" si="163"/>
        <v>288.1046228463926</v>
      </c>
      <c r="AA140" s="13">
        <f t="shared" ca="1" si="163"/>
        <v>336.57239937447861</v>
      </c>
      <c r="AB140" s="13">
        <f t="shared" ca="1" si="163"/>
        <v>384.18453106722552</v>
      </c>
      <c r="AC140" s="13">
        <f t="shared" ca="1" si="163"/>
        <v>422.24946775513695</v>
      </c>
      <c r="AD140" s="13">
        <f t="shared" ca="1" si="163"/>
        <v>462.61113531685311</v>
      </c>
      <c r="AE140" s="13">
        <f t="shared" ca="1" si="163"/>
        <v>500.05685534761136</v>
      </c>
      <c r="AF140" s="13">
        <f t="shared" ca="1" si="163"/>
        <v>534.06873755233789</v>
      </c>
      <c r="AG140" s="13">
        <f t="shared" ca="1" si="163"/>
        <v>574.48669753743161</v>
      </c>
      <c r="AH140" s="13">
        <f t="shared" ca="1" si="163"/>
        <v>614.57816146693551</v>
      </c>
      <c r="AI140" s="13">
        <f t="shared" ca="1" si="163"/>
        <v>654.69214236579046</v>
      </c>
      <c r="AJ140" s="13">
        <f t="shared" ca="1" si="163"/>
        <v>696.33727718051512</v>
      </c>
      <c r="AK140" s="13">
        <f t="shared" ca="1" si="163"/>
        <v>727.11797428336934</v>
      </c>
      <c r="AL140" s="13">
        <f t="shared" ca="1" si="163"/>
        <v>774.85394930754694</v>
      </c>
      <c r="AM140" s="13">
        <f t="shared" ca="1" si="163"/>
        <v>799.69016650172989</v>
      </c>
      <c r="AN140" s="13">
        <f t="shared" ca="1" si="163"/>
        <v>847.9552903056566</v>
      </c>
      <c r="AO140" s="13">
        <f t="shared" ca="1" si="163"/>
        <v>883.41951703352436</v>
      </c>
      <c r="AP140" s="13" t="e">
        <f t="shared" ca="1" si="163"/>
        <v>#N/A</v>
      </c>
      <c r="AQ140" s="13" t="e">
        <f t="shared" ca="1" si="163"/>
        <v>#N/A</v>
      </c>
      <c r="AR140" s="13" t="e">
        <f t="shared" ca="1" si="163"/>
        <v>#N/A</v>
      </c>
      <c r="AS140" s="13" t="e">
        <f t="shared" ca="1" si="163"/>
        <v>#N/A</v>
      </c>
      <c r="AT140" s="13" t="e">
        <f t="shared" ca="1" si="163"/>
        <v>#N/A</v>
      </c>
      <c r="AU140" s="13" t="e">
        <f t="shared" ca="1" si="163"/>
        <v>#N/A</v>
      </c>
      <c r="AV140" s="13" t="e">
        <f t="shared" ca="1" si="163"/>
        <v>#N/A</v>
      </c>
      <c r="AW140" s="13" t="e">
        <f t="shared" ca="1" si="163"/>
        <v>#N/A</v>
      </c>
      <c r="AX140" s="13" t="e">
        <f t="shared" ca="1" si="163"/>
        <v>#N/A</v>
      </c>
      <c r="AY140" s="13" t="e">
        <f t="shared" ca="1" si="163"/>
        <v>#N/A</v>
      </c>
      <c r="AZ140" s="13" t="e">
        <f t="shared" ca="1" si="163"/>
        <v>#N/A</v>
      </c>
      <c r="BA140" s="13" t="e">
        <f t="shared" ca="1" si="163"/>
        <v>#N/A</v>
      </c>
      <c r="BB140" s="13" t="e">
        <f t="shared" ca="1" si="163"/>
        <v>#N/A</v>
      </c>
      <c r="BC140" s="13" t="e">
        <f t="shared" ca="1" si="163"/>
        <v>#N/A</v>
      </c>
      <c r="BD140" s="13" t="e">
        <f t="shared" ca="1" si="163"/>
        <v>#N/A</v>
      </c>
      <c r="BE140" s="13" t="e">
        <f t="shared" ca="1" si="163"/>
        <v>#N/A</v>
      </c>
      <c r="BF140" s="13" t="e">
        <f t="shared" ca="1" si="163"/>
        <v>#N/A</v>
      </c>
      <c r="BG140" s="13" t="e">
        <f t="shared" ca="1" si="163"/>
        <v>#N/A</v>
      </c>
      <c r="BH140" s="13" t="e">
        <f t="shared" ca="1" si="163"/>
        <v>#N/A</v>
      </c>
      <c r="BI140" s="13" t="e">
        <f t="shared" ca="1" si="163"/>
        <v>#N/A</v>
      </c>
      <c r="BJ140" s="13" t="e">
        <f t="shared" ca="1" si="163"/>
        <v>#N/A</v>
      </c>
      <c r="BK140" s="13" t="e">
        <f t="shared" ca="1" si="163"/>
        <v>#N/A</v>
      </c>
      <c r="BL140" s="13" t="e">
        <f t="shared" ca="1" si="163"/>
        <v>#N/A</v>
      </c>
      <c r="BM140" s="13" t="e">
        <f t="shared" ca="1" si="163"/>
        <v>#N/A</v>
      </c>
      <c r="BN140" s="13" t="e">
        <f t="shared" ca="1" si="163"/>
        <v>#N/A</v>
      </c>
      <c r="BO140" s="13" t="e">
        <f t="shared" ca="1" si="163"/>
        <v>#N/A</v>
      </c>
      <c r="BP140" s="13" t="e">
        <f t="shared" ca="1" si="163"/>
        <v>#N/A</v>
      </c>
      <c r="BQ140" s="13" t="e">
        <f t="shared" ref="BQ140:BV140" ca="1" si="164">BQ77/$D140*100000</f>
        <v>#N/A</v>
      </c>
      <c r="BR140" s="13" t="e">
        <f t="shared" ca="1" si="164"/>
        <v>#N/A</v>
      </c>
      <c r="BS140" s="13" t="e">
        <f t="shared" ca="1" si="164"/>
        <v>#N/A</v>
      </c>
      <c r="BT140" s="13" t="e">
        <f t="shared" ca="1" si="164"/>
        <v>#N/A</v>
      </c>
      <c r="BU140" s="13" t="e">
        <f t="shared" ca="1" si="164"/>
        <v>#N/A</v>
      </c>
      <c r="BV140" s="13" t="e">
        <f t="shared" ca="1" si="164"/>
        <v>#N/A</v>
      </c>
      <c r="BW140" s="13" t="e">
        <f t="shared" ref="BW140:CR140" ca="1" si="165">BW77/$D140*100000</f>
        <v>#N/A</v>
      </c>
      <c r="BX140" s="13" t="e">
        <f t="shared" ca="1" si="165"/>
        <v>#N/A</v>
      </c>
      <c r="BY140" s="13" t="e">
        <f t="shared" ca="1" si="165"/>
        <v>#N/A</v>
      </c>
      <c r="BZ140" s="13" t="e">
        <f t="shared" ca="1" si="165"/>
        <v>#N/A</v>
      </c>
      <c r="CA140" s="13" t="e">
        <f t="shared" ca="1" si="165"/>
        <v>#N/A</v>
      </c>
      <c r="CB140" s="13" t="e">
        <f t="shared" ca="1" si="165"/>
        <v>#N/A</v>
      </c>
      <c r="CC140" s="13" t="e">
        <f t="shared" ca="1" si="165"/>
        <v>#N/A</v>
      </c>
      <c r="CD140" s="13" t="e">
        <f t="shared" ca="1" si="165"/>
        <v>#N/A</v>
      </c>
      <c r="CE140" s="13" t="e">
        <f t="shared" ca="1" si="165"/>
        <v>#N/A</v>
      </c>
      <c r="CF140" s="13" t="e">
        <f t="shared" ca="1" si="165"/>
        <v>#N/A</v>
      </c>
      <c r="CG140" s="13" t="e">
        <f t="shared" ca="1" si="165"/>
        <v>#N/A</v>
      </c>
      <c r="CH140" s="13" t="e">
        <f t="shared" ca="1" si="165"/>
        <v>#N/A</v>
      </c>
      <c r="CI140" s="13" t="e">
        <f t="shared" ca="1" si="165"/>
        <v>#N/A</v>
      </c>
      <c r="CJ140" s="13" t="e">
        <f t="shared" ca="1" si="165"/>
        <v>#N/A</v>
      </c>
      <c r="CK140" s="13" t="e">
        <f t="shared" ca="1" si="165"/>
        <v>#N/A</v>
      </c>
      <c r="CL140" s="13" t="e">
        <f t="shared" ca="1" si="165"/>
        <v>#N/A</v>
      </c>
      <c r="CM140" s="13" t="e">
        <f t="shared" ca="1" si="165"/>
        <v>#N/A</v>
      </c>
      <c r="CN140" s="13" t="e">
        <f t="shared" ca="1" si="165"/>
        <v>#N/A</v>
      </c>
      <c r="CO140" s="13" t="e">
        <f t="shared" ca="1" si="165"/>
        <v>#N/A</v>
      </c>
      <c r="CP140" s="13" t="e">
        <f t="shared" ca="1" si="165"/>
        <v>#N/A</v>
      </c>
      <c r="CQ140" s="13" t="e">
        <f t="shared" ca="1" si="165"/>
        <v>#N/A</v>
      </c>
      <c r="CR140" s="13" t="e">
        <f t="shared" ca="1" si="165"/>
        <v>#N/A</v>
      </c>
    </row>
    <row r="141" spans="1:96" x14ac:dyDescent="0.25">
      <c r="B141">
        <f t="shared" si="65"/>
        <v>36</v>
      </c>
      <c r="C141" t="str">
        <f t="shared" ca="1" si="120"/>
        <v>US New Mexico</v>
      </c>
      <c r="D141" s="1">
        <f t="shared" ca="1" si="120"/>
        <v>2096829</v>
      </c>
      <c r="E141" s="13">
        <f t="shared" ref="E141:BP141" ca="1" si="166">E78/$D141*100000</f>
        <v>1.6691871392469297</v>
      </c>
      <c r="F141" s="13">
        <f t="shared" ca="1" si="166"/>
        <v>2.0507156282176564</v>
      </c>
      <c r="G141" s="13">
        <f t="shared" ca="1" si="166"/>
        <v>2.7183904839164281</v>
      </c>
      <c r="H141" s="13">
        <f t="shared" ca="1" si="166"/>
        <v>2.9091547284017913</v>
      </c>
      <c r="I141" s="13">
        <f t="shared" ca="1" si="166"/>
        <v>3.099918972887155</v>
      </c>
      <c r="J141" s="13">
        <f t="shared" ca="1" si="166"/>
        <v>3.95835807307129</v>
      </c>
      <c r="K141" s="13">
        <f t="shared" ca="1" si="166"/>
        <v>4.769106112134085</v>
      </c>
      <c r="L141" s="13">
        <f t="shared" ca="1" si="166"/>
        <v>5.3413988455901746</v>
      </c>
      <c r="M141" s="13">
        <f t="shared" ca="1" si="166"/>
        <v>6.485984312502354</v>
      </c>
      <c r="N141" s="13">
        <f t="shared" ca="1" si="166"/>
        <v>9.1089926741761023</v>
      </c>
      <c r="O141" s="13">
        <f t="shared" ca="1" si="166"/>
        <v>11.30278148575778</v>
      </c>
      <c r="P141" s="13">
        <f t="shared" ca="1" si="166"/>
        <v>12.351984830427279</v>
      </c>
      <c r="Q141" s="13">
        <f t="shared" ca="1" si="166"/>
        <v>13.401188175096777</v>
      </c>
      <c r="R141" s="13">
        <f t="shared" ca="1" si="166"/>
        <v>15.022684253222367</v>
      </c>
      <c r="S141" s="13">
        <f t="shared" ca="1" si="166"/>
        <v>17.311855187046724</v>
      </c>
      <c r="T141" s="13">
        <f t="shared" ca="1" si="166"/>
        <v>19.21949763190036</v>
      </c>
      <c r="U141" s="13">
        <f t="shared" ca="1" si="166"/>
        <v>23.60707525506372</v>
      </c>
      <c r="V141" s="13">
        <f t="shared" ca="1" si="166"/>
        <v>25.896246188888078</v>
      </c>
      <c r="W141" s="13">
        <f t="shared" ca="1" si="166"/>
        <v>29.759222139716687</v>
      </c>
      <c r="X141" s="13">
        <f t="shared" ca="1" si="166"/>
        <v>32.716067929239813</v>
      </c>
      <c r="Y141" s="13">
        <f t="shared" ca="1" si="166"/>
        <v>37.866702530344632</v>
      </c>
      <c r="Z141" s="13">
        <f t="shared" ca="1" si="166"/>
        <v>41.252767869959833</v>
      </c>
      <c r="AA141" s="13">
        <f t="shared" ca="1" si="166"/>
        <v>52.030947683382863</v>
      </c>
      <c r="AB141" s="13">
        <f t="shared" ca="1" si="166"/>
        <v>54.010126719918503</v>
      </c>
      <c r="AC141" s="13">
        <f t="shared" ca="1" si="166"/>
        <v>55.989305756454144</v>
      </c>
      <c r="AD141" s="13">
        <f t="shared" ca="1" si="166"/>
        <v>59.375371096069344</v>
      </c>
      <c r="AE141" s="13">
        <f t="shared" ca="1" si="166"/>
        <v>64.14447720820344</v>
      </c>
      <c r="AF141" s="13">
        <f t="shared" ca="1" si="166"/>
        <v>67.101322997726569</v>
      </c>
      <c r="AG141" s="13">
        <f t="shared" ca="1" si="166"/>
        <v>70.773534704069803</v>
      </c>
      <c r="AH141" s="13">
        <f t="shared" ca="1" si="166"/>
        <v>76.162624610781322</v>
      </c>
      <c r="AI141" s="13" t="e">
        <f t="shared" ca="1" si="166"/>
        <v>#N/A</v>
      </c>
      <c r="AJ141" s="13" t="e">
        <f t="shared" ca="1" si="166"/>
        <v>#N/A</v>
      </c>
      <c r="AK141" s="13" t="e">
        <f t="shared" ca="1" si="166"/>
        <v>#N/A</v>
      </c>
      <c r="AL141" s="13" t="e">
        <f t="shared" ca="1" si="166"/>
        <v>#N/A</v>
      </c>
      <c r="AM141" s="13" t="e">
        <f t="shared" ca="1" si="166"/>
        <v>#N/A</v>
      </c>
      <c r="AN141" s="13" t="e">
        <f t="shared" ca="1" si="166"/>
        <v>#N/A</v>
      </c>
      <c r="AO141" s="13" t="e">
        <f t="shared" ca="1" si="166"/>
        <v>#N/A</v>
      </c>
      <c r="AP141" s="13" t="e">
        <f t="shared" ca="1" si="166"/>
        <v>#N/A</v>
      </c>
      <c r="AQ141" s="13" t="e">
        <f t="shared" ca="1" si="166"/>
        <v>#N/A</v>
      </c>
      <c r="AR141" s="13" t="e">
        <f t="shared" ca="1" si="166"/>
        <v>#N/A</v>
      </c>
      <c r="AS141" s="13" t="e">
        <f t="shared" ca="1" si="166"/>
        <v>#N/A</v>
      </c>
      <c r="AT141" s="13" t="e">
        <f t="shared" ca="1" si="166"/>
        <v>#N/A</v>
      </c>
      <c r="AU141" s="13" t="e">
        <f t="shared" ca="1" si="166"/>
        <v>#N/A</v>
      </c>
      <c r="AV141" s="13" t="e">
        <f t="shared" ca="1" si="166"/>
        <v>#N/A</v>
      </c>
      <c r="AW141" s="13" t="e">
        <f t="shared" ca="1" si="166"/>
        <v>#N/A</v>
      </c>
      <c r="AX141" s="13" t="e">
        <f t="shared" ca="1" si="166"/>
        <v>#N/A</v>
      </c>
      <c r="AY141" s="13" t="e">
        <f t="shared" ca="1" si="166"/>
        <v>#N/A</v>
      </c>
      <c r="AZ141" s="13" t="e">
        <f t="shared" ca="1" si="166"/>
        <v>#N/A</v>
      </c>
      <c r="BA141" s="13" t="e">
        <f t="shared" ca="1" si="166"/>
        <v>#N/A</v>
      </c>
      <c r="BB141" s="13" t="e">
        <f t="shared" ca="1" si="166"/>
        <v>#N/A</v>
      </c>
      <c r="BC141" s="13" t="e">
        <f t="shared" ca="1" si="166"/>
        <v>#N/A</v>
      </c>
      <c r="BD141" s="13" t="e">
        <f t="shared" ca="1" si="166"/>
        <v>#N/A</v>
      </c>
      <c r="BE141" s="13" t="e">
        <f t="shared" ca="1" si="166"/>
        <v>#N/A</v>
      </c>
      <c r="BF141" s="13" t="e">
        <f t="shared" ca="1" si="166"/>
        <v>#N/A</v>
      </c>
      <c r="BG141" s="13" t="e">
        <f t="shared" ca="1" si="166"/>
        <v>#N/A</v>
      </c>
      <c r="BH141" s="13" t="e">
        <f t="shared" ca="1" si="166"/>
        <v>#N/A</v>
      </c>
      <c r="BI141" s="13" t="e">
        <f t="shared" ca="1" si="166"/>
        <v>#N/A</v>
      </c>
      <c r="BJ141" s="13" t="e">
        <f t="shared" ca="1" si="166"/>
        <v>#N/A</v>
      </c>
      <c r="BK141" s="13" t="e">
        <f t="shared" ca="1" si="166"/>
        <v>#N/A</v>
      </c>
      <c r="BL141" s="13" t="e">
        <f t="shared" ca="1" si="166"/>
        <v>#N/A</v>
      </c>
      <c r="BM141" s="13" t="e">
        <f t="shared" ca="1" si="166"/>
        <v>#N/A</v>
      </c>
      <c r="BN141" s="13" t="e">
        <f t="shared" ca="1" si="166"/>
        <v>#N/A</v>
      </c>
      <c r="BO141" s="13" t="e">
        <f t="shared" ca="1" si="166"/>
        <v>#N/A</v>
      </c>
      <c r="BP141" s="13" t="e">
        <f t="shared" ca="1" si="166"/>
        <v>#N/A</v>
      </c>
      <c r="BQ141" s="13" t="e">
        <f t="shared" ref="BQ141:BV141" ca="1" si="167">BQ78/$D141*100000</f>
        <v>#N/A</v>
      </c>
      <c r="BR141" s="13" t="e">
        <f t="shared" ca="1" si="167"/>
        <v>#N/A</v>
      </c>
      <c r="BS141" s="13" t="e">
        <f t="shared" ca="1" si="167"/>
        <v>#N/A</v>
      </c>
      <c r="BT141" s="13" t="e">
        <f t="shared" ca="1" si="167"/>
        <v>#N/A</v>
      </c>
      <c r="BU141" s="13" t="e">
        <f t="shared" ca="1" si="167"/>
        <v>#N/A</v>
      </c>
      <c r="BV141" s="13" t="e">
        <f t="shared" ca="1" si="167"/>
        <v>#N/A</v>
      </c>
      <c r="BW141" s="13" t="e">
        <f t="shared" ref="BW141:CR141" ca="1" si="168">BW78/$D141*100000</f>
        <v>#N/A</v>
      </c>
      <c r="BX141" s="13" t="e">
        <f t="shared" ca="1" si="168"/>
        <v>#N/A</v>
      </c>
      <c r="BY141" s="13" t="e">
        <f t="shared" ca="1" si="168"/>
        <v>#N/A</v>
      </c>
      <c r="BZ141" s="13" t="e">
        <f t="shared" ca="1" si="168"/>
        <v>#N/A</v>
      </c>
      <c r="CA141" s="13" t="e">
        <f t="shared" ca="1" si="168"/>
        <v>#N/A</v>
      </c>
      <c r="CB141" s="13" t="e">
        <f t="shared" ca="1" si="168"/>
        <v>#N/A</v>
      </c>
      <c r="CC141" s="13" t="e">
        <f t="shared" ca="1" si="168"/>
        <v>#N/A</v>
      </c>
      <c r="CD141" s="13" t="e">
        <f t="shared" ca="1" si="168"/>
        <v>#N/A</v>
      </c>
      <c r="CE141" s="13" t="e">
        <f t="shared" ca="1" si="168"/>
        <v>#N/A</v>
      </c>
      <c r="CF141" s="13" t="e">
        <f t="shared" ca="1" si="168"/>
        <v>#N/A</v>
      </c>
      <c r="CG141" s="13" t="e">
        <f t="shared" ca="1" si="168"/>
        <v>#N/A</v>
      </c>
      <c r="CH141" s="13" t="e">
        <f t="shared" ca="1" si="168"/>
        <v>#N/A</v>
      </c>
      <c r="CI141" s="13" t="e">
        <f t="shared" ca="1" si="168"/>
        <v>#N/A</v>
      </c>
      <c r="CJ141" s="13" t="e">
        <f t="shared" ca="1" si="168"/>
        <v>#N/A</v>
      </c>
      <c r="CK141" s="13" t="e">
        <f t="shared" ca="1" si="168"/>
        <v>#N/A</v>
      </c>
      <c r="CL141" s="13" t="e">
        <f t="shared" ca="1" si="168"/>
        <v>#N/A</v>
      </c>
      <c r="CM141" s="13" t="e">
        <f t="shared" ca="1" si="168"/>
        <v>#N/A</v>
      </c>
      <c r="CN141" s="13" t="e">
        <f t="shared" ca="1" si="168"/>
        <v>#N/A</v>
      </c>
      <c r="CO141" s="13" t="e">
        <f t="shared" ca="1" si="168"/>
        <v>#N/A</v>
      </c>
      <c r="CP141" s="13" t="e">
        <f t="shared" ca="1" si="168"/>
        <v>#N/A</v>
      </c>
      <c r="CQ141" s="13" t="e">
        <f t="shared" ca="1" si="168"/>
        <v>#N/A</v>
      </c>
      <c r="CR141" s="13" t="e">
        <f t="shared" ca="1" si="168"/>
        <v>#N/A</v>
      </c>
    </row>
    <row r="142" spans="1:96" x14ac:dyDescent="0.25">
      <c r="B142">
        <f t="shared" si="65"/>
        <v>37</v>
      </c>
      <c r="C142" t="str">
        <f t="shared" ca="1" si="120"/>
        <v>US New York</v>
      </c>
      <c r="D142" s="1">
        <f t="shared" ca="1" si="120"/>
        <v>19453561</v>
      </c>
      <c r="E142" s="13">
        <f t="shared" ref="E142:BP142" ca="1" si="169">E79/$D142*100000</f>
        <v>0.16963475221837276</v>
      </c>
      <c r="F142" s="13">
        <f t="shared" ca="1" si="169"/>
        <v>0.3906739748059494</v>
      </c>
      <c r="G142" s="13">
        <f t="shared" ca="1" si="169"/>
        <v>0.5397469388766406</v>
      </c>
      <c r="H142" s="13">
        <f t="shared" ca="1" si="169"/>
        <v>0.72994347924269498</v>
      </c>
      <c r="I142" s="13">
        <f t="shared" ca="1" si="169"/>
        <v>0.88929733738722694</v>
      </c>
      <c r="J142" s="13">
        <f t="shared" ca="1" si="169"/>
        <v>1.1103365599748036</v>
      </c>
      <c r="K142" s="13">
        <f t="shared" ca="1" si="169"/>
        <v>1.6372323812591432</v>
      </c>
      <c r="L142" s="13">
        <f t="shared" ca="1" si="169"/>
        <v>2.1641282025434831</v>
      </c>
      <c r="M142" s="13">
        <f t="shared" ca="1" si="169"/>
        <v>2.6935942473462826</v>
      </c>
      <c r="N142" s="13">
        <f t="shared" ca="1" si="169"/>
        <v>3.7473858899149621</v>
      </c>
      <c r="O142" s="13">
        <f t="shared" ca="1" si="169"/>
        <v>4.8834246850743677</v>
      </c>
      <c r="P142" s="13">
        <f t="shared" ca="1" si="169"/>
        <v>8.7387599627646573</v>
      </c>
      <c r="Q142" s="13">
        <f t="shared" ca="1" si="169"/>
        <v>12.244544841944361</v>
      </c>
      <c r="R142" s="13">
        <f t="shared" ca="1" si="169"/>
        <v>21.343136097293446</v>
      </c>
      <c r="S142" s="13">
        <f t="shared" ca="1" si="169"/>
        <v>36.507454856208589</v>
      </c>
      <c r="T142" s="13">
        <f t="shared" ca="1" si="169"/>
        <v>53.234469514347523</v>
      </c>
      <c r="U142" s="13">
        <f t="shared" ca="1" si="169"/>
        <v>77.970300656008419</v>
      </c>
      <c r="V142" s="13">
        <f t="shared" ca="1" si="169"/>
        <v>107.30683189571309</v>
      </c>
      <c r="W142" s="13">
        <f t="shared" ca="1" si="169"/>
        <v>131.92957320256173</v>
      </c>
      <c r="X142" s="13">
        <f t="shared" ca="1" si="169"/>
        <v>158.38231365455403</v>
      </c>
      <c r="Y142" s="13">
        <f t="shared" ca="1" si="169"/>
        <v>191.52277570157977</v>
      </c>
      <c r="Z142" s="13">
        <f t="shared" ca="1" si="169"/>
        <v>229.44385349294149</v>
      </c>
      <c r="AA142" s="13">
        <f t="shared" ca="1" si="169"/>
        <v>268.93790807760081</v>
      </c>
      <c r="AB142" s="13">
        <f t="shared" ca="1" si="169"/>
        <v>305.92342450824299</v>
      </c>
      <c r="AC142" s="13">
        <f t="shared" ca="1" si="169"/>
        <v>341.82430661409495</v>
      </c>
      <c r="AD142" s="13">
        <f t="shared" ca="1" si="169"/>
        <v>389.62018316338072</v>
      </c>
      <c r="AE142" s="13">
        <f t="shared" ca="1" si="169"/>
        <v>430.31710235467943</v>
      </c>
      <c r="AF142" s="13">
        <f t="shared" ca="1" si="169"/>
        <v>474.87963771774224</v>
      </c>
      <c r="AG142" s="13">
        <f t="shared" ca="1" si="169"/>
        <v>528.7618035587418</v>
      </c>
      <c r="AH142" s="13">
        <f t="shared" ca="1" si="169"/>
        <v>584.48938988599559</v>
      </c>
      <c r="AI142" s="13">
        <f t="shared" ca="1" si="169"/>
        <v>627.29389236243173</v>
      </c>
      <c r="AJ142" s="13">
        <f t="shared" ca="1" si="169"/>
        <v>671.79988280808846</v>
      </c>
      <c r="AK142" s="13">
        <f t="shared" ca="1" si="169"/>
        <v>713.81789688787569</v>
      </c>
      <c r="AL142" s="13">
        <f t="shared" ca="1" si="169"/>
        <v>767.55098976480451</v>
      </c>
      <c r="AM142" s="13">
        <f t="shared" ca="1" si="169"/>
        <v>822.1476777439359</v>
      </c>
      <c r="AN142" s="13">
        <f t="shared" ca="1" si="169"/>
        <v>876.50790515936899</v>
      </c>
      <c r="AO142" s="13">
        <f t="shared" ca="1" si="169"/>
        <v>927.63479138857929</v>
      </c>
      <c r="AP142" s="13">
        <f t="shared" ca="1" si="169"/>
        <v>969.97151318465558</v>
      </c>
      <c r="AQ142" s="13">
        <f t="shared" ca="1" si="169"/>
        <v>1002.54652605762</v>
      </c>
      <c r="AR142" s="13">
        <f t="shared" ca="1" si="169"/>
        <v>1039.4395144415976</v>
      </c>
      <c r="AS142" s="13">
        <f t="shared" ca="1" si="169"/>
        <v>1098.9196271058033</v>
      </c>
      <c r="AT142" s="13">
        <f t="shared" ca="1" si="169"/>
        <v>1142.6391291548114</v>
      </c>
      <c r="AU142" s="13">
        <f t="shared" ca="1" si="169"/>
        <v>1180.4625384524716</v>
      </c>
      <c r="AV142" s="13" t="e">
        <f t="shared" ca="1" si="169"/>
        <v>#N/A</v>
      </c>
      <c r="AW142" s="13" t="e">
        <f t="shared" ca="1" si="169"/>
        <v>#N/A</v>
      </c>
      <c r="AX142" s="13" t="e">
        <f t="shared" ca="1" si="169"/>
        <v>#N/A</v>
      </c>
      <c r="AY142" s="13" t="e">
        <f t="shared" ca="1" si="169"/>
        <v>#N/A</v>
      </c>
      <c r="AZ142" s="13" t="e">
        <f t="shared" ca="1" si="169"/>
        <v>#N/A</v>
      </c>
      <c r="BA142" s="13" t="e">
        <f t="shared" ca="1" si="169"/>
        <v>#N/A</v>
      </c>
      <c r="BB142" s="13" t="e">
        <f t="shared" ca="1" si="169"/>
        <v>#N/A</v>
      </c>
      <c r="BC142" s="13" t="e">
        <f t="shared" ca="1" si="169"/>
        <v>#N/A</v>
      </c>
      <c r="BD142" s="13" t="e">
        <f t="shared" ca="1" si="169"/>
        <v>#N/A</v>
      </c>
      <c r="BE142" s="13" t="e">
        <f t="shared" ca="1" si="169"/>
        <v>#N/A</v>
      </c>
      <c r="BF142" s="13" t="e">
        <f t="shared" ca="1" si="169"/>
        <v>#N/A</v>
      </c>
      <c r="BG142" s="13" t="e">
        <f t="shared" ca="1" si="169"/>
        <v>#N/A</v>
      </c>
      <c r="BH142" s="13" t="e">
        <f t="shared" ca="1" si="169"/>
        <v>#N/A</v>
      </c>
      <c r="BI142" s="13" t="e">
        <f t="shared" ca="1" si="169"/>
        <v>#N/A</v>
      </c>
      <c r="BJ142" s="13" t="e">
        <f t="shared" ca="1" si="169"/>
        <v>#N/A</v>
      </c>
      <c r="BK142" s="13" t="e">
        <f t="shared" ca="1" si="169"/>
        <v>#N/A</v>
      </c>
      <c r="BL142" s="13" t="e">
        <f t="shared" ca="1" si="169"/>
        <v>#N/A</v>
      </c>
      <c r="BM142" s="13" t="e">
        <f t="shared" ca="1" si="169"/>
        <v>#N/A</v>
      </c>
      <c r="BN142" s="13" t="e">
        <f t="shared" ca="1" si="169"/>
        <v>#N/A</v>
      </c>
      <c r="BO142" s="13" t="e">
        <f t="shared" ca="1" si="169"/>
        <v>#N/A</v>
      </c>
      <c r="BP142" s="13" t="e">
        <f t="shared" ca="1" si="169"/>
        <v>#N/A</v>
      </c>
      <c r="BQ142" s="13" t="e">
        <f t="shared" ref="BQ142:BV142" ca="1" si="170">BQ79/$D142*100000</f>
        <v>#N/A</v>
      </c>
      <c r="BR142" s="13" t="e">
        <f t="shared" ca="1" si="170"/>
        <v>#N/A</v>
      </c>
      <c r="BS142" s="13" t="e">
        <f t="shared" ca="1" si="170"/>
        <v>#N/A</v>
      </c>
      <c r="BT142" s="13" t="e">
        <f t="shared" ca="1" si="170"/>
        <v>#N/A</v>
      </c>
      <c r="BU142" s="13" t="e">
        <f t="shared" ca="1" si="170"/>
        <v>#N/A</v>
      </c>
      <c r="BV142" s="13" t="e">
        <f t="shared" ca="1" si="170"/>
        <v>#N/A</v>
      </c>
      <c r="BW142" s="13" t="e">
        <f t="shared" ref="BW142:CR142" ca="1" si="171">BW79/$D142*100000</f>
        <v>#N/A</v>
      </c>
      <c r="BX142" s="13" t="e">
        <f t="shared" ca="1" si="171"/>
        <v>#N/A</v>
      </c>
      <c r="BY142" s="13" t="e">
        <f t="shared" ca="1" si="171"/>
        <v>#N/A</v>
      </c>
      <c r="BZ142" s="13" t="e">
        <f t="shared" ca="1" si="171"/>
        <v>#N/A</v>
      </c>
      <c r="CA142" s="13" t="e">
        <f t="shared" ca="1" si="171"/>
        <v>#N/A</v>
      </c>
      <c r="CB142" s="13" t="e">
        <f t="shared" ca="1" si="171"/>
        <v>#N/A</v>
      </c>
      <c r="CC142" s="13" t="e">
        <f t="shared" ca="1" si="171"/>
        <v>#N/A</v>
      </c>
      <c r="CD142" s="13" t="e">
        <f t="shared" ca="1" si="171"/>
        <v>#N/A</v>
      </c>
      <c r="CE142" s="13" t="e">
        <f t="shared" ca="1" si="171"/>
        <v>#N/A</v>
      </c>
      <c r="CF142" s="13" t="e">
        <f t="shared" ca="1" si="171"/>
        <v>#N/A</v>
      </c>
      <c r="CG142" s="13" t="e">
        <f t="shared" ca="1" si="171"/>
        <v>#N/A</v>
      </c>
      <c r="CH142" s="13" t="e">
        <f t="shared" ca="1" si="171"/>
        <v>#N/A</v>
      </c>
      <c r="CI142" s="13" t="e">
        <f t="shared" ca="1" si="171"/>
        <v>#N/A</v>
      </c>
      <c r="CJ142" s="13" t="e">
        <f t="shared" ca="1" si="171"/>
        <v>#N/A</v>
      </c>
      <c r="CK142" s="13" t="e">
        <f t="shared" ca="1" si="171"/>
        <v>#N/A</v>
      </c>
      <c r="CL142" s="13" t="e">
        <f t="shared" ca="1" si="171"/>
        <v>#N/A</v>
      </c>
      <c r="CM142" s="13" t="e">
        <f t="shared" ca="1" si="171"/>
        <v>#N/A</v>
      </c>
      <c r="CN142" s="13" t="e">
        <f t="shared" ca="1" si="171"/>
        <v>#N/A</v>
      </c>
      <c r="CO142" s="13" t="e">
        <f t="shared" ca="1" si="171"/>
        <v>#N/A</v>
      </c>
      <c r="CP142" s="13" t="e">
        <f t="shared" ca="1" si="171"/>
        <v>#N/A</v>
      </c>
      <c r="CQ142" s="13" t="e">
        <f t="shared" ca="1" si="171"/>
        <v>#N/A</v>
      </c>
      <c r="CR142" s="13" t="e">
        <f t="shared" ca="1" si="171"/>
        <v>#N/A</v>
      </c>
    </row>
    <row r="143" spans="1:96" x14ac:dyDescent="0.25">
      <c r="B143">
        <f t="shared" si="65"/>
        <v>38</v>
      </c>
      <c r="C143" t="str">
        <f t="shared" ca="1" si="120"/>
        <v>US North Carolina</v>
      </c>
      <c r="D143" s="1">
        <f t="shared" ca="1" si="120"/>
        <v>10488084</v>
      </c>
      <c r="E143" s="13">
        <f t="shared" ref="E143:BP143" ca="1" si="172">E80/$D143*100000</f>
        <v>0.3051081589354166</v>
      </c>
      <c r="F143" s="13">
        <f t="shared" ca="1" si="172"/>
        <v>0.31464278890214836</v>
      </c>
      <c r="G143" s="13">
        <f t="shared" ca="1" si="172"/>
        <v>0.38138519866927073</v>
      </c>
      <c r="H143" s="13">
        <f t="shared" ca="1" si="172"/>
        <v>0.60068168790410148</v>
      </c>
      <c r="I143" s="13">
        <f t="shared" ca="1" si="172"/>
        <v>0.92485910677298167</v>
      </c>
      <c r="J143" s="13">
        <f t="shared" ca="1" si="172"/>
        <v>1.3062443054422523</v>
      </c>
      <c r="K143" s="13">
        <f t="shared" ca="1" si="172"/>
        <v>1.7543719138786456</v>
      </c>
      <c r="L143" s="13">
        <f t="shared" ca="1" si="172"/>
        <v>2.4313306415166012</v>
      </c>
      <c r="M143" s="13">
        <f t="shared" ca="1" si="172"/>
        <v>2.8317851001193355</v>
      </c>
      <c r="N143" s="13">
        <f t="shared" ca="1" si="172"/>
        <v>3.7947827267592444</v>
      </c>
      <c r="O143" s="13">
        <f t="shared" ca="1" si="172"/>
        <v>4.8054535032328118</v>
      </c>
      <c r="P143" s="13">
        <f t="shared" ca="1" si="172"/>
        <v>6.0640246588414053</v>
      </c>
      <c r="Q143" s="13">
        <f t="shared" ca="1" si="172"/>
        <v>7.2749226646163399</v>
      </c>
      <c r="R143" s="13">
        <f t="shared" ca="1" si="172"/>
        <v>8.9148790188942044</v>
      </c>
      <c r="S143" s="13">
        <f t="shared" ca="1" si="172"/>
        <v>9.9160151654010402</v>
      </c>
      <c r="T143" s="13">
        <f t="shared" ca="1" si="172"/>
        <v>12.461761366518422</v>
      </c>
      <c r="U143" s="13">
        <f t="shared" ca="1" si="172"/>
        <v>14.28287569016419</v>
      </c>
      <c r="V143" s="13">
        <f t="shared" ca="1" si="172"/>
        <v>15.102853867303121</v>
      </c>
      <c r="W143" s="13">
        <f t="shared" ca="1" si="172"/>
        <v>17.705807848220893</v>
      </c>
      <c r="X143" s="13">
        <f t="shared" ca="1" si="172"/>
        <v>19.955980520369593</v>
      </c>
      <c r="Y143" s="13">
        <f t="shared" ca="1" si="172"/>
        <v>22.902181180089709</v>
      </c>
      <c r="Z143" s="13">
        <f t="shared" ca="1" si="172"/>
        <v>24.647018464001622</v>
      </c>
      <c r="AA143" s="13">
        <f t="shared" ca="1" si="172"/>
        <v>27.364388004520176</v>
      </c>
      <c r="AB143" s="13">
        <f t="shared" ca="1" si="172"/>
        <v>30.711043122843027</v>
      </c>
      <c r="AC143" s="13">
        <f t="shared" ca="1" si="172"/>
        <v>32.665642266023042</v>
      </c>
      <c r="AD143" s="13">
        <f t="shared" ca="1" si="172"/>
        <v>34.810934008537686</v>
      </c>
      <c r="AE143" s="13">
        <f t="shared" ca="1" si="172"/>
        <v>37.261333909987755</v>
      </c>
      <c r="AF143" s="13">
        <f t="shared" ca="1" si="172"/>
        <v>41.113324416547385</v>
      </c>
      <c r="AG143" s="13">
        <f t="shared" ca="1" si="172"/>
        <v>43.096527449627601</v>
      </c>
      <c r="AH143" s="13">
        <f t="shared" ca="1" si="172"/>
        <v>45.918777919780197</v>
      </c>
      <c r="AI143" s="13">
        <f t="shared" ca="1" si="172"/>
        <v>47.901980952860413</v>
      </c>
      <c r="AJ143" s="13">
        <f t="shared" ca="1" si="172"/>
        <v>48.84590931956685</v>
      </c>
      <c r="AK143" s="13">
        <f t="shared" ca="1" si="172"/>
        <v>52.106752768189118</v>
      </c>
      <c r="AL143" s="13">
        <f t="shared" ca="1" si="172"/>
        <v>55.863396975081436</v>
      </c>
      <c r="AM143" s="13" t="e">
        <f t="shared" ca="1" si="172"/>
        <v>#N/A</v>
      </c>
      <c r="AN143" s="13" t="e">
        <f t="shared" ca="1" si="172"/>
        <v>#N/A</v>
      </c>
      <c r="AO143" s="13" t="e">
        <f t="shared" ca="1" si="172"/>
        <v>#N/A</v>
      </c>
      <c r="AP143" s="13" t="e">
        <f t="shared" ca="1" si="172"/>
        <v>#N/A</v>
      </c>
      <c r="AQ143" s="13" t="e">
        <f t="shared" ca="1" si="172"/>
        <v>#N/A</v>
      </c>
      <c r="AR143" s="13" t="e">
        <f t="shared" ca="1" si="172"/>
        <v>#N/A</v>
      </c>
      <c r="AS143" s="13" t="e">
        <f t="shared" ca="1" si="172"/>
        <v>#N/A</v>
      </c>
      <c r="AT143" s="13" t="e">
        <f t="shared" ca="1" si="172"/>
        <v>#N/A</v>
      </c>
      <c r="AU143" s="13" t="e">
        <f t="shared" ca="1" si="172"/>
        <v>#N/A</v>
      </c>
      <c r="AV143" s="13" t="e">
        <f t="shared" ca="1" si="172"/>
        <v>#N/A</v>
      </c>
      <c r="AW143" s="13" t="e">
        <f t="shared" ca="1" si="172"/>
        <v>#N/A</v>
      </c>
      <c r="AX143" s="13" t="e">
        <f t="shared" ca="1" si="172"/>
        <v>#N/A</v>
      </c>
      <c r="AY143" s="13" t="e">
        <f t="shared" ca="1" si="172"/>
        <v>#N/A</v>
      </c>
      <c r="AZ143" s="13" t="e">
        <f t="shared" ca="1" si="172"/>
        <v>#N/A</v>
      </c>
      <c r="BA143" s="13" t="e">
        <f t="shared" ca="1" si="172"/>
        <v>#N/A</v>
      </c>
      <c r="BB143" s="13" t="e">
        <f t="shared" ca="1" si="172"/>
        <v>#N/A</v>
      </c>
      <c r="BC143" s="13" t="e">
        <f t="shared" ca="1" si="172"/>
        <v>#N/A</v>
      </c>
      <c r="BD143" s="13" t="e">
        <f t="shared" ca="1" si="172"/>
        <v>#N/A</v>
      </c>
      <c r="BE143" s="13" t="e">
        <f t="shared" ca="1" si="172"/>
        <v>#N/A</v>
      </c>
      <c r="BF143" s="13" t="e">
        <f t="shared" ca="1" si="172"/>
        <v>#N/A</v>
      </c>
      <c r="BG143" s="13" t="e">
        <f t="shared" ca="1" si="172"/>
        <v>#N/A</v>
      </c>
      <c r="BH143" s="13" t="e">
        <f t="shared" ca="1" si="172"/>
        <v>#N/A</v>
      </c>
      <c r="BI143" s="13" t="e">
        <f t="shared" ca="1" si="172"/>
        <v>#N/A</v>
      </c>
      <c r="BJ143" s="13" t="e">
        <f t="shared" ca="1" si="172"/>
        <v>#N/A</v>
      </c>
      <c r="BK143" s="13" t="e">
        <f t="shared" ca="1" si="172"/>
        <v>#N/A</v>
      </c>
      <c r="BL143" s="13" t="e">
        <f t="shared" ca="1" si="172"/>
        <v>#N/A</v>
      </c>
      <c r="BM143" s="13" t="e">
        <f t="shared" ca="1" si="172"/>
        <v>#N/A</v>
      </c>
      <c r="BN143" s="13" t="e">
        <f t="shared" ca="1" si="172"/>
        <v>#N/A</v>
      </c>
      <c r="BO143" s="13" t="e">
        <f t="shared" ca="1" si="172"/>
        <v>#N/A</v>
      </c>
      <c r="BP143" s="13" t="e">
        <f t="shared" ca="1" si="172"/>
        <v>#N/A</v>
      </c>
      <c r="BQ143" s="13" t="e">
        <f t="shared" ref="BQ143:BV143" ca="1" si="173">BQ80/$D143*100000</f>
        <v>#N/A</v>
      </c>
      <c r="BR143" s="13" t="e">
        <f t="shared" ca="1" si="173"/>
        <v>#N/A</v>
      </c>
      <c r="BS143" s="13" t="e">
        <f t="shared" ca="1" si="173"/>
        <v>#N/A</v>
      </c>
      <c r="BT143" s="13" t="e">
        <f t="shared" ca="1" si="173"/>
        <v>#N/A</v>
      </c>
      <c r="BU143" s="13" t="e">
        <f t="shared" ca="1" si="173"/>
        <v>#N/A</v>
      </c>
      <c r="BV143" s="13" t="e">
        <f t="shared" ca="1" si="173"/>
        <v>#N/A</v>
      </c>
      <c r="BW143" s="13" t="e">
        <f t="shared" ref="BW143:CR143" ca="1" si="174">BW80/$D143*100000</f>
        <v>#N/A</v>
      </c>
      <c r="BX143" s="13" t="e">
        <f t="shared" ca="1" si="174"/>
        <v>#N/A</v>
      </c>
      <c r="BY143" s="13" t="e">
        <f t="shared" ca="1" si="174"/>
        <v>#N/A</v>
      </c>
      <c r="BZ143" s="13" t="e">
        <f t="shared" ca="1" si="174"/>
        <v>#N/A</v>
      </c>
      <c r="CA143" s="13" t="e">
        <f t="shared" ca="1" si="174"/>
        <v>#N/A</v>
      </c>
      <c r="CB143" s="13" t="e">
        <f t="shared" ca="1" si="174"/>
        <v>#N/A</v>
      </c>
      <c r="CC143" s="13" t="e">
        <f t="shared" ca="1" si="174"/>
        <v>#N/A</v>
      </c>
      <c r="CD143" s="13" t="e">
        <f t="shared" ca="1" si="174"/>
        <v>#N/A</v>
      </c>
      <c r="CE143" s="13" t="e">
        <f t="shared" ca="1" si="174"/>
        <v>#N/A</v>
      </c>
      <c r="CF143" s="13" t="e">
        <f t="shared" ca="1" si="174"/>
        <v>#N/A</v>
      </c>
      <c r="CG143" s="13" t="e">
        <f t="shared" ca="1" si="174"/>
        <v>#N/A</v>
      </c>
      <c r="CH143" s="13" t="e">
        <f t="shared" ca="1" si="174"/>
        <v>#N/A</v>
      </c>
      <c r="CI143" s="13" t="e">
        <f t="shared" ca="1" si="174"/>
        <v>#N/A</v>
      </c>
      <c r="CJ143" s="13" t="e">
        <f t="shared" ca="1" si="174"/>
        <v>#N/A</v>
      </c>
      <c r="CK143" s="13" t="e">
        <f t="shared" ca="1" si="174"/>
        <v>#N/A</v>
      </c>
      <c r="CL143" s="13" t="e">
        <f t="shared" ca="1" si="174"/>
        <v>#N/A</v>
      </c>
      <c r="CM143" s="13" t="e">
        <f t="shared" ca="1" si="174"/>
        <v>#N/A</v>
      </c>
      <c r="CN143" s="13" t="e">
        <f t="shared" ca="1" si="174"/>
        <v>#N/A</v>
      </c>
      <c r="CO143" s="13" t="e">
        <f t="shared" ca="1" si="174"/>
        <v>#N/A</v>
      </c>
      <c r="CP143" s="13" t="e">
        <f t="shared" ca="1" si="174"/>
        <v>#N/A</v>
      </c>
      <c r="CQ143" s="13" t="e">
        <f t="shared" ca="1" si="174"/>
        <v>#N/A</v>
      </c>
      <c r="CR143" s="13" t="e">
        <f t="shared" ca="1" si="174"/>
        <v>#N/A</v>
      </c>
    </row>
    <row r="144" spans="1:96" x14ac:dyDescent="0.25">
      <c r="B144">
        <f t="shared" si="65"/>
        <v>39</v>
      </c>
      <c r="C144" t="str">
        <f t="shared" ca="1" si="120"/>
        <v>US North Dakota</v>
      </c>
      <c r="D144" s="1">
        <f t="shared" ca="1" si="120"/>
        <v>762062</v>
      </c>
      <c r="E144" s="13">
        <f t="shared" ref="E144:BP144" ca="1" si="175">E81/$D144*100000</f>
        <v>3.936687566103545</v>
      </c>
      <c r="F144" s="13">
        <f t="shared" ca="1" si="175"/>
        <v>4.4615792415840181</v>
      </c>
      <c r="G144" s="13">
        <f t="shared" ca="1" si="175"/>
        <v>5.1176938359346087</v>
      </c>
      <c r="H144" s="13">
        <f t="shared" ca="1" si="175"/>
        <v>6.8235917812461446</v>
      </c>
      <c r="I144" s="13">
        <f t="shared" ca="1" si="175"/>
        <v>8.5294897265576815</v>
      </c>
      <c r="J144" s="13">
        <f t="shared" ca="1" si="175"/>
        <v>10.891502266219808</v>
      </c>
      <c r="K144" s="13">
        <f t="shared" ca="1" si="175"/>
        <v>12.859846049271582</v>
      </c>
      <c r="L144" s="13">
        <f t="shared" ca="1" si="175"/>
        <v>14.303298156842883</v>
      </c>
      <c r="M144" s="13">
        <f t="shared" ca="1" si="175"/>
        <v>16.534087777634891</v>
      </c>
      <c r="N144" s="13">
        <f t="shared" ca="1" si="175"/>
        <v>18.633654479556782</v>
      </c>
      <c r="O144" s="13">
        <f t="shared" ca="1" si="175"/>
        <v>20.864444100348791</v>
      </c>
      <c r="P144" s="13">
        <f t="shared" ca="1" si="175"/>
        <v>22.701564964530444</v>
      </c>
      <c r="Q144" s="13">
        <f t="shared" ca="1" si="175"/>
        <v>24.407462909841982</v>
      </c>
      <c r="R144" s="13">
        <f t="shared" ca="1" si="175"/>
        <v>27.163144206114463</v>
      </c>
      <c r="S144" s="13">
        <f t="shared" ca="1" si="175"/>
        <v>29.525156745776592</v>
      </c>
      <c r="T144" s="13">
        <f t="shared" ca="1" si="175"/>
        <v>31.09983177221801</v>
      </c>
      <c r="U144" s="13">
        <f t="shared" ca="1" si="175"/>
        <v>32.936952636399667</v>
      </c>
      <c r="V144" s="13">
        <f t="shared" ca="1" si="175"/>
        <v>35.298965176061792</v>
      </c>
      <c r="W144" s="13">
        <f t="shared" ca="1" si="175"/>
        <v>36.479971445892858</v>
      </c>
      <c r="X144" s="13">
        <f t="shared" ca="1" si="175"/>
        <v>38.448315228944629</v>
      </c>
      <c r="Y144" s="13">
        <f t="shared" ca="1" si="175"/>
        <v>40.416659011996401</v>
      </c>
      <c r="Z144" s="13">
        <f t="shared" ca="1" si="175"/>
        <v>43.434786146009117</v>
      </c>
      <c r="AA144" s="13">
        <f t="shared" ca="1" si="175"/>
        <v>44.747015334710298</v>
      </c>
      <c r="AB144" s="13">
        <f t="shared" ca="1" si="175"/>
        <v>47.896365387593136</v>
      </c>
      <c r="AC144" s="13">
        <f t="shared" ca="1" si="175"/>
        <v>51.570607115956449</v>
      </c>
      <c r="AD144" s="13">
        <f t="shared" ca="1" si="175"/>
        <v>57.606861383981879</v>
      </c>
      <c r="AE144" s="13" t="e">
        <f t="shared" ca="1" si="175"/>
        <v>#N/A</v>
      </c>
      <c r="AF144" s="13" t="e">
        <f t="shared" ca="1" si="175"/>
        <v>#N/A</v>
      </c>
      <c r="AG144" s="13" t="e">
        <f t="shared" ca="1" si="175"/>
        <v>#N/A</v>
      </c>
      <c r="AH144" s="13" t="e">
        <f t="shared" ca="1" si="175"/>
        <v>#N/A</v>
      </c>
      <c r="AI144" s="13" t="e">
        <f t="shared" ca="1" si="175"/>
        <v>#N/A</v>
      </c>
      <c r="AJ144" s="13" t="e">
        <f t="shared" ca="1" si="175"/>
        <v>#N/A</v>
      </c>
      <c r="AK144" s="13" t="e">
        <f t="shared" ca="1" si="175"/>
        <v>#N/A</v>
      </c>
      <c r="AL144" s="13" t="e">
        <f t="shared" ca="1" si="175"/>
        <v>#N/A</v>
      </c>
      <c r="AM144" s="13" t="e">
        <f t="shared" ca="1" si="175"/>
        <v>#N/A</v>
      </c>
      <c r="AN144" s="13" t="e">
        <f t="shared" ca="1" si="175"/>
        <v>#N/A</v>
      </c>
      <c r="AO144" s="13" t="e">
        <f t="shared" ca="1" si="175"/>
        <v>#N/A</v>
      </c>
      <c r="AP144" s="13" t="e">
        <f t="shared" ca="1" si="175"/>
        <v>#N/A</v>
      </c>
      <c r="AQ144" s="13" t="e">
        <f t="shared" ca="1" si="175"/>
        <v>#N/A</v>
      </c>
      <c r="AR144" s="13" t="e">
        <f t="shared" ca="1" si="175"/>
        <v>#N/A</v>
      </c>
      <c r="AS144" s="13" t="e">
        <f t="shared" ca="1" si="175"/>
        <v>#N/A</v>
      </c>
      <c r="AT144" s="13" t="e">
        <f t="shared" ca="1" si="175"/>
        <v>#N/A</v>
      </c>
      <c r="AU144" s="13" t="e">
        <f t="shared" ca="1" si="175"/>
        <v>#N/A</v>
      </c>
      <c r="AV144" s="13" t="e">
        <f t="shared" ca="1" si="175"/>
        <v>#N/A</v>
      </c>
      <c r="AW144" s="13" t="e">
        <f t="shared" ca="1" si="175"/>
        <v>#N/A</v>
      </c>
      <c r="AX144" s="13" t="e">
        <f t="shared" ca="1" si="175"/>
        <v>#N/A</v>
      </c>
      <c r="AY144" s="13" t="e">
        <f t="shared" ca="1" si="175"/>
        <v>#N/A</v>
      </c>
      <c r="AZ144" s="13" t="e">
        <f t="shared" ca="1" si="175"/>
        <v>#N/A</v>
      </c>
      <c r="BA144" s="13" t="e">
        <f t="shared" ca="1" si="175"/>
        <v>#N/A</v>
      </c>
      <c r="BB144" s="13" t="e">
        <f t="shared" ca="1" si="175"/>
        <v>#N/A</v>
      </c>
      <c r="BC144" s="13" t="e">
        <f t="shared" ca="1" si="175"/>
        <v>#N/A</v>
      </c>
      <c r="BD144" s="13" t="e">
        <f t="shared" ca="1" si="175"/>
        <v>#N/A</v>
      </c>
      <c r="BE144" s="13" t="e">
        <f t="shared" ca="1" si="175"/>
        <v>#N/A</v>
      </c>
      <c r="BF144" s="13" t="e">
        <f t="shared" ca="1" si="175"/>
        <v>#N/A</v>
      </c>
      <c r="BG144" s="13" t="e">
        <f t="shared" ca="1" si="175"/>
        <v>#N/A</v>
      </c>
      <c r="BH144" s="13" t="e">
        <f t="shared" ca="1" si="175"/>
        <v>#N/A</v>
      </c>
      <c r="BI144" s="13" t="e">
        <f t="shared" ca="1" si="175"/>
        <v>#N/A</v>
      </c>
      <c r="BJ144" s="13" t="e">
        <f t="shared" ca="1" si="175"/>
        <v>#N/A</v>
      </c>
      <c r="BK144" s="13" t="e">
        <f t="shared" ca="1" si="175"/>
        <v>#N/A</v>
      </c>
      <c r="BL144" s="13" t="e">
        <f t="shared" ca="1" si="175"/>
        <v>#N/A</v>
      </c>
      <c r="BM144" s="13" t="e">
        <f t="shared" ca="1" si="175"/>
        <v>#N/A</v>
      </c>
      <c r="BN144" s="13" t="e">
        <f t="shared" ca="1" si="175"/>
        <v>#N/A</v>
      </c>
      <c r="BO144" s="13" t="e">
        <f t="shared" ca="1" si="175"/>
        <v>#N/A</v>
      </c>
      <c r="BP144" s="13" t="e">
        <f t="shared" ca="1" si="175"/>
        <v>#N/A</v>
      </c>
      <c r="BQ144" s="13" t="e">
        <f t="shared" ref="BQ144:BV144" ca="1" si="176">BQ81/$D144*100000</f>
        <v>#N/A</v>
      </c>
      <c r="BR144" s="13" t="e">
        <f t="shared" ca="1" si="176"/>
        <v>#N/A</v>
      </c>
      <c r="BS144" s="13" t="e">
        <f t="shared" ca="1" si="176"/>
        <v>#N/A</v>
      </c>
      <c r="BT144" s="13" t="e">
        <f t="shared" ca="1" si="176"/>
        <v>#N/A</v>
      </c>
      <c r="BU144" s="13" t="e">
        <f t="shared" ca="1" si="176"/>
        <v>#N/A</v>
      </c>
      <c r="BV144" s="13" t="e">
        <f t="shared" ca="1" si="176"/>
        <v>#N/A</v>
      </c>
      <c r="BW144" s="13" t="e">
        <f t="shared" ref="BW144:CR144" ca="1" si="177">BW81/$D144*100000</f>
        <v>#N/A</v>
      </c>
      <c r="BX144" s="13" t="e">
        <f t="shared" ca="1" si="177"/>
        <v>#N/A</v>
      </c>
      <c r="BY144" s="13" t="e">
        <f t="shared" ca="1" si="177"/>
        <v>#N/A</v>
      </c>
      <c r="BZ144" s="13" t="e">
        <f t="shared" ca="1" si="177"/>
        <v>#N/A</v>
      </c>
      <c r="CA144" s="13" t="e">
        <f t="shared" ca="1" si="177"/>
        <v>#N/A</v>
      </c>
      <c r="CB144" s="13" t="e">
        <f t="shared" ca="1" si="177"/>
        <v>#N/A</v>
      </c>
      <c r="CC144" s="13" t="e">
        <f t="shared" ca="1" si="177"/>
        <v>#N/A</v>
      </c>
      <c r="CD144" s="13" t="e">
        <f t="shared" ca="1" si="177"/>
        <v>#N/A</v>
      </c>
      <c r="CE144" s="13" t="e">
        <f t="shared" ca="1" si="177"/>
        <v>#N/A</v>
      </c>
      <c r="CF144" s="13" t="e">
        <f t="shared" ca="1" si="177"/>
        <v>#N/A</v>
      </c>
      <c r="CG144" s="13" t="e">
        <f t="shared" ca="1" si="177"/>
        <v>#N/A</v>
      </c>
      <c r="CH144" s="13" t="e">
        <f t="shared" ca="1" si="177"/>
        <v>#N/A</v>
      </c>
      <c r="CI144" s="13" t="e">
        <f t="shared" ca="1" si="177"/>
        <v>#N/A</v>
      </c>
      <c r="CJ144" s="13" t="e">
        <f t="shared" ca="1" si="177"/>
        <v>#N/A</v>
      </c>
      <c r="CK144" s="13" t="e">
        <f t="shared" ca="1" si="177"/>
        <v>#N/A</v>
      </c>
      <c r="CL144" s="13" t="e">
        <f t="shared" ca="1" si="177"/>
        <v>#N/A</v>
      </c>
      <c r="CM144" s="13" t="e">
        <f t="shared" ca="1" si="177"/>
        <v>#N/A</v>
      </c>
      <c r="CN144" s="13" t="e">
        <f t="shared" ca="1" si="177"/>
        <v>#N/A</v>
      </c>
      <c r="CO144" s="13" t="e">
        <f t="shared" ca="1" si="177"/>
        <v>#N/A</v>
      </c>
      <c r="CP144" s="13" t="e">
        <f t="shared" ca="1" si="177"/>
        <v>#N/A</v>
      </c>
      <c r="CQ144" s="13" t="e">
        <f t="shared" ca="1" si="177"/>
        <v>#N/A</v>
      </c>
      <c r="CR144" s="13" t="e">
        <f t="shared" ca="1" si="177"/>
        <v>#N/A</v>
      </c>
    </row>
    <row r="145" spans="2:96" x14ac:dyDescent="0.25">
      <c r="B145">
        <f t="shared" si="65"/>
        <v>40</v>
      </c>
      <c r="C145" t="str">
        <f t="shared" ca="1" si="120"/>
        <v>US Ohio</v>
      </c>
      <c r="D145" s="1">
        <f t="shared" ca="1" si="120"/>
        <v>11689100</v>
      </c>
      <c r="E145" s="13">
        <f t="shared" ref="E145:BP145" ca="1" si="178">E82/$D145*100000</f>
        <v>0.30797922851203258</v>
      </c>
      <c r="F145" s="13">
        <f t="shared" ca="1" si="178"/>
        <v>0.42774892848893414</v>
      </c>
      <c r="G145" s="13">
        <f t="shared" ca="1" si="178"/>
        <v>0.57318356417517169</v>
      </c>
      <c r="H145" s="13">
        <f t="shared" ca="1" si="178"/>
        <v>0.75283811414052404</v>
      </c>
      <c r="I145" s="13">
        <f t="shared" ca="1" si="178"/>
        <v>1.0180424498036633</v>
      </c>
      <c r="J145" s="13">
        <f t="shared" ca="1" si="178"/>
        <v>1.4457913782925973</v>
      </c>
      <c r="K145" s="13">
        <f t="shared" ca="1" si="178"/>
        <v>2.1130797067353346</v>
      </c>
      <c r="L145" s="13">
        <f t="shared" ca="1" si="178"/>
        <v>3.0027974779923179</v>
      </c>
      <c r="M145" s="13">
        <f t="shared" ca="1" si="178"/>
        <v>3.7813005278421774</v>
      </c>
      <c r="N145" s="13">
        <f t="shared" ca="1" si="178"/>
        <v>4.8250079133551766</v>
      </c>
      <c r="O145" s="13">
        <f t="shared" ca="1" si="178"/>
        <v>6.0227049131241923</v>
      </c>
      <c r="P145" s="13">
        <f t="shared" ca="1" si="178"/>
        <v>7.417166419998118</v>
      </c>
      <c r="Q145" s="13">
        <f t="shared" ca="1" si="178"/>
        <v>9.7270106338383631</v>
      </c>
      <c r="R145" s="13">
        <f t="shared" ca="1" si="178"/>
        <v>12.028299869108828</v>
      </c>
      <c r="S145" s="13">
        <f t="shared" ca="1" si="178"/>
        <v>14.141379575844162</v>
      </c>
      <c r="T145" s="13">
        <f t="shared" ca="1" si="178"/>
        <v>16.536773575382195</v>
      </c>
      <c r="U145" s="13">
        <f t="shared" ca="1" si="178"/>
        <v>18.812397874943322</v>
      </c>
      <c r="V145" s="13">
        <f t="shared" ca="1" si="178"/>
        <v>21.789530417226306</v>
      </c>
      <c r="W145" s="13">
        <f t="shared" ca="1" si="178"/>
        <v>24.826547809497736</v>
      </c>
      <c r="X145" s="13">
        <f t="shared" ca="1" si="178"/>
        <v>28.334089023106998</v>
      </c>
      <c r="Y145" s="13">
        <f t="shared" ca="1" si="178"/>
        <v>31.987064872402495</v>
      </c>
      <c r="Z145" s="13">
        <f t="shared" ca="1" si="178"/>
        <v>34.587778357615214</v>
      </c>
      <c r="AA145" s="13">
        <f t="shared" ca="1" si="178"/>
        <v>38.069654635515136</v>
      </c>
      <c r="AB145" s="13">
        <f t="shared" ca="1" si="178"/>
        <v>40.909907520681656</v>
      </c>
      <c r="AC145" s="13">
        <f t="shared" ca="1" si="178"/>
        <v>44.041029677220664</v>
      </c>
      <c r="AD145" s="13">
        <f t="shared" ca="1" si="178"/>
        <v>47.155041876620096</v>
      </c>
      <c r="AE145" s="13">
        <f t="shared" ca="1" si="178"/>
        <v>49.926854933228398</v>
      </c>
      <c r="AF145" s="13">
        <f t="shared" ca="1" si="178"/>
        <v>52.929652411220715</v>
      </c>
      <c r="AG145" s="13">
        <f t="shared" ca="1" si="178"/>
        <v>56.497078474818423</v>
      </c>
      <c r="AH145" s="13">
        <f t="shared" ca="1" si="178"/>
        <v>59.670975524206305</v>
      </c>
      <c r="AI145" s="13">
        <f t="shared" ca="1" si="178"/>
        <v>61.193761709626919</v>
      </c>
      <c r="AJ145" s="13">
        <f t="shared" ca="1" si="178"/>
        <v>66.651838037145708</v>
      </c>
      <c r="AK145" s="13">
        <f t="shared" ca="1" si="178"/>
        <v>71.981589686117843</v>
      </c>
      <c r="AL145" s="13">
        <f t="shared" ca="1" si="178"/>
        <v>75.780000171099573</v>
      </c>
      <c r="AM145" s="13" t="e">
        <f t="shared" ca="1" si="178"/>
        <v>#N/A</v>
      </c>
      <c r="AN145" s="13" t="e">
        <f t="shared" ca="1" si="178"/>
        <v>#N/A</v>
      </c>
      <c r="AO145" s="13" t="e">
        <f t="shared" ca="1" si="178"/>
        <v>#N/A</v>
      </c>
      <c r="AP145" s="13" t="e">
        <f t="shared" ca="1" si="178"/>
        <v>#N/A</v>
      </c>
      <c r="AQ145" s="13" t="e">
        <f t="shared" ca="1" si="178"/>
        <v>#N/A</v>
      </c>
      <c r="AR145" s="13" t="e">
        <f t="shared" ca="1" si="178"/>
        <v>#N/A</v>
      </c>
      <c r="AS145" s="13" t="e">
        <f t="shared" ca="1" si="178"/>
        <v>#N/A</v>
      </c>
      <c r="AT145" s="13" t="e">
        <f t="shared" ca="1" si="178"/>
        <v>#N/A</v>
      </c>
      <c r="AU145" s="13" t="e">
        <f t="shared" ca="1" si="178"/>
        <v>#N/A</v>
      </c>
      <c r="AV145" s="13" t="e">
        <f t="shared" ca="1" si="178"/>
        <v>#N/A</v>
      </c>
      <c r="AW145" s="13" t="e">
        <f t="shared" ca="1" si="178"/>
        <v>#N/A</v>
      </c>
      <c r="AX145" s="13" t="e">
        <f t="shared" ca="1" si="178"/>
        <v>#N/A</v>
      </c>
      <c r="AY145" s="13" t="e">
        <f t="shared" ca="1" si="178"/>
        <v>#N/A</v>
      </c>
      <c r="AZ145" s="13" t="e">
        <f t="shared" ca="1" si="178"/>
        <v>#N/A</v>
      </c>
      <c r="BA145" s="13" t="e">
        <f t="shared" ca="1" si="178"/>
        <v>#N/A</v>
      </c>
      <c r="BB145" s="13" t="e">
        <f t="shared" ca="1" si="178"/>
        <v>#N/A</v>
      </c>
      <c r="BC145" s="13" t="e">
        <f t="shared" ca="1" si="178"/>
        <v>#N/A</v>
      </c>
      <c r="BD145" s="13" t="e">
        <f t="shared" ca="1" si="178"/>
        <v>#N/A</v>
      </c>
      <c r="BE145" s="13" t="e">
        <f t="shared" ca="1" si="178"/>
        <v>#N/A</v>
      </c>
      <c r="BF145" s="13" t="e">
        <f t="shared" ca="1" si="178"/>
        <v>#N/A</v>
      </c>
      <c r="BG145" s="13" t="e">
        <f t="shared" ca="1" si="178"/>
        <v>#N/A</v>
      </c>
      <c r="BH145" s="13" t="e">
        <f t="shared" ca="1" si="178"/>
        <v>#N/A</v>
      </c>
      <c r="BI145" s="13" t="e">
        <f t="shared" ca="1" si="178"/>
        <v>#N/A</v>
      </c>
      <c r="BJ145" s="13" t="e">
        <f t="shared" ca="1" si="178"/>
        <v>#N/A</v>
      </c>
      <c r="BK145" s="13" t="e">
        <f t="shared" ca="1" si="178"/>
        <v>#N/A</v>
      </c>
      <c r="BL145" s="13" t="e">
        <f t="shared" ca="1" si="178"/>
        <v>#N/A</v>
      </c>
      <c r="BM145" s="13" t="e">
        <f t="shared" ca="1" si="178"/>
        <v>#N/A</v>
      </c>
      <c r="BN145" s="13" t="e">
        <f t="shared" ca="1" si="178"/>
        <v>#N/A</v>
      </c>
      <c r="BO145" s="13" t="e">
        <f t="shared" ca="1" si="178"/>
        <v>#N/A</v>
      </c>
      <c r="BP145" s="13" t="e">
        <f t="shared" ca="1" si="178"/>
        <v>#N/A</v>
      </c>
      <c r="BQ145" s="13" t="e">
        <f t="shared" ref="BQ145:BV145" ca="1" si="179">BQ82/$D145*100000</f>
        <v>#N/A</v>
      </c>
      <c r="BR145" s="13" t="e">
        <f t="shared" ca="1" si="179"/>
        <v>#N/A</v>
      </c>
      <c r="BS145" s="13" t="e">
        <f t="shared" ca="1" si="179"/>
        <v>#N/A</v>
      </c>
      <c r="BT145" s="13" t="e">
        <f t="shared" ca="1" si="179"/>
        <v>#N/A</v>
      </c>
      <c r="BU145" s="13" t="e">
        <f t="shared" ca="1" si="179"/>
        <v>#N/A</v>
      </c>
      <c r="BV145" s="13" t="e">
        <f t="shared" ca="1" si="179"/>
        <v>#N/A</v>
      </c>
      <c r="BW145" s="13" t="e">
        <f t="shared" ref="BW145:CR145" ca="1" si="180">BW82/$D145*100000</f>
        <v>#N/A</v>
      </c>
      <c r="BX145" s="13" t="e">
        <f t="shared" ca="1" si="180"/>
        <v>#N/A</v>
      </c>
      <c r="BY145" s="13" t="e">
        <f t="shared" ca="1" si="180"/>
        <v>#N/A</v>
      </c>
      <c r="BZ145" s="13" t="e">
        <f t="shared" ca="1" si="180"/>
        <v>#N/A</v>
      </c>
      <c r="CA145" s="13" t="e">
        <f t="shared" ca="1" si="180"/>
        <v>#N/A</v>
      </c>
      <c r="CB145" s="13" t="e">
        <f t="shared" ca="1" si="180"/>
        <v>#N/A</v>
      </c>
      <c r="CC145" s="13" t="e">
        <f t="shared" ca="1" si="180"/>
        <v>#N/A</v>
      </c>
      <c r="CD145" s="13" t="e">
        <f t="shared" ca="1" si="180"/>
        <v>#N/A</v>
      </c>
      <c r="CE145" s="13" t="e">
        <f t="shared" ca="1" si="180"/>
        <v>#N/A</v>
      </c>
      <c r="CF145" s="13" t="e">
        <f t="shared" ca="1" si="180"/>
        <v>#N/A</v>
      </c>
      <c r="CG145" s="13" t="e">
        <f t="shared" ca="1" si="180"/>
        <v>#N/A</v>
      </c>
      <c r="CH145" s="13" t="e">
        <f t="shared" ca="1" si="180"/>
        <v>#N/A</v>
      </c>
      <c r="CI145" s="13" t="e">
        <f t="shared" ca="1" si="180"/>
        <v>#N/A</v>
      </c>
      <c r="CJ145" s="13" t="e">
        <f t="shared" ca="1" si="180"/>
        <v>#N/A</v>
      </c>
      <c r="CK145" s="13" t="e">
        <f t="shared" ca="1" si="180"/>
        <v>#N/A</v>
      </c>
      <c r="CL145" s="13" t="e">
        <f t="shared" ca="1" si="180"/>
        <v>#N/A</v>
      </c>
      <c r="CM145" s="13" t="e">
        <f t="shared" ca="1" si="180"/>
        <v>#N/A</v>
      </c>
      <c r="CN145" s="13" t="e">
        <f t="shared" ca="1" si="180"/>
        <v>#N/A</v>
      </c>
      <c r="CO145" s="13" t="e">
        <f t="shared" ca="1" si="180"/>
        <v>#N/A</v>
      </c>
      <c r="CP145" s="13" t="e">
        <f t="shared" ca="1" si="180"/>
        <v>#N/A</v>
      </c>
      <c r="CQ145" s="13" t="e">
        <f t="shared" ca="1" si="180"/>
        <v>#N/A</v>
      </c>
      <c r="CR145" s="13" t="e">
        <f t="shared" ca="1" si="180"/>
        <v>#N/A</v>
      </c>
    </row>
    <row r="146" spans="2:96" x14ac:dyDescent="0.25">
      <c r="B146">
        <f t="shared" si="65"/>
        <v>41</v>
      </c>
      <c r="C146" t="str">
        <f t="shared" ref="C146:D161" ca="1" si="181">C83</f>
        <v>US Oklahoma</v>
      </c>
      <c r="D146" s="1">
        <f t="shared" ca="1" si="181"/>
        <v>3956971</v>
      </c>
      <c r="E146" s="13">
        <f t="shared" ref="E146:BP146" ca="1" si="182">E83/$D146*100000</f>
        <v>1.1119616494535847</v>
      </c>
      <c r="F146" s="13">
        <f t="shared" ca="1" si="182"/>
        <v>1.2383209278005829</v>
      </c>
      <c r="G146" s="13">
        <f t="shared" ca="1" si="182"/>
        <v>1.3394083504781813</v>
      </c>
      <c r="H146" s="13">
        <f t="shared" ca="1" si="182"/>
        <v>1.6932143298497766</v>
      </c>
      <c r="I146" s="13">
        <f t="shared" ca="1" si="182"/>
        <v>2.0470203092213715</v>
      </c>
      <c r="J146" s="13">
        <f t="shared" ca="1" si="182"/>
        <v>2.6788167009563626</v>
      </c>
      <c r="K146" s="13">
        <f t="shared" ca="1" si="182"/>
        <v>4.1445843297815426</v>
      </c>
      <c r="L146" s="13">
        <f t="shared" ca="1" si="182"/>
        <v>6.2674202060111135</v>
      </c>
      <c r="M146" s="13">
        <f t="shared" ca="1" si="182"/>
        <v>8.1375375255466871</v>
      </c>
      <c r="N146" s="13">
        <f t="shared" ca="1" si="182"/>
        <v>9.527489587363668</v>
      </c>
      <c r="O146" s="13">
        <f t="shared" ca="1" si="182"/>
        <v>10.84162608217245</v>
      </c>
      <c r="P146" s="13">
        <f t="shared" ca="1" si="182"/>
        <v>12.155762576981232</v>
      </c>
      <c r="Q146" s="13">
        <f t="shared" ca="1" si="182"/>
        <v>14.278598453210803</v>
      </c>
      <c r="R146" s="13">
        <f t="shared" ca="1" si="182"/>
        <v>18.170464226298346</v>
      </c>
      <c r="S146" s="13">
        <f t="shared" ca="1" si="182"/>
        <v>22.213961133402293</v>
      </c>
      <c r="T146" s="13">
        <f t="shared" ca="1" si="182"/>
        <v>24.968593401366853</v>
      </c>
      <c r="U146" s="13">
        <f t="shared" ca="1" si="182"/>
        <v>29.290080720834197</v>
      </c>
      <c r="V146" s="13">
        <f t="shared" ca="1" si="182"/>
        <v>31.640363298088364</v>
      </c>
      <c r="W146" s="13">
        <f t="shared" ca="1" si="182"/>
        <v>33.535752473293336</v>
      </c>
      <c r="X146" s="13">
        <f t="shared" ca="1" si="182"/>
        <v>37.200171545356284</v>
      </c>
      <c r="Y146" s="13">
        <f t="shared" ca="1" si="182"/>
        <v>38.514308040165069</v>
      </c>
      <c r="Z146" s="13">
        <f t="shared" ca="1" si="182"/>
        <v>42.557804947269005</v>
      </c>
      <c r="AA146" s="13">
        <f t="shared" ca="1" si="182"/>
        <v>45.337709070902974</v>
      </c>
      <c r="AB146" s="13">
        <f t="shared" ca="1" si="182"/>
        <v>47.207826390438548</v>
      </c>
      <c r="AC146" s="13">
        <f t="shared" ca="1" si="182"/>
        <v>49.785555668717308</v>
      </c>
      <c r="AD146" s="13">
        <f t="shared" ca="1" si="182"/>
        <v>52.287469379987876</v>
      </c>
      <c r="AE146" s="13">
        <f t="shared" ca="1" si="182"/>
        <v>55.193732781968833</v>
      </c>
      <c r="AF146" s="13">
        <f t="shared" ca="1" si="182"/>
        <v>57.19020937985141</v>
      </c>
      <c r="AG146" s="13">
        <f t="shared" ca="1" si="182"/>
        <v>59.565763812774975</v>
      </c>
      <c r="AH146" s="13">
        <f t="shared" ca="1" si="182"/>
        <v>62.295124225070133</v>
      </c>
      <c r="AI146" s="13" t="e">
        <f t="shared" ca="1" si="182"/>
        <v>#N/A</v>
      </c>
      <c r="AJ146" s="13" t="e">
        <f t="shared" ca="1" si="182"/>
        <v>#N/A</v>
      </c>
      <c r="AK146" s="13" t="e">
        <f t="shared" ca="1" si="182"/>
        <v>#N/A</v>
      </c>
      <c r="AL146" s="13" t="e">
        <f t="shared" ca="1" si="182"/>
        <v>#N/A</v>
      </c>
      <c r="AM146" s="13" t="e">
        <f t="shared" ca="1" si="182"/>
        <v>#N/A</v>
      </c>
      <c r="AN146" s="13" t="e">
        <f t="shared" ca="1" si="182"/>
        <v>#N/A</v>
      </c>
      <c r="AO146" s="13" t="e">
        <f t="shared" ca="1" si="182"/>
        <v>#N/A</v>
      </c>
      <c r="AP146" s="13" t="e">
        <f t="shared" ca="1" si="182"/>
        <v>#N/A</v>
      </c>
      <c r="AQ146" s="13" t="e">
        <f t="shared" ca="1" si="182"/>
        <v>#N/A</v>
      </c>
      <c r="AR146" s="13" t="e">
        <f t="shared" ca="1" si="182"/>
        <v>#N/A</v>
      </c>
      <c r="AS146" s="13" t="e">
        <f t="shared" ca="1" si="182"/>
        <v>#N/A</v>
      </c>
      <c r="AT146" s="13" t="e">
        <f t="shared" ca="1" si="182"/>
        <v>#N/A</v>
      </c>
      <c r="AU146" s="13" t="e">
        <f t="shared" ca="1" si="182"/>
        <v>#N/A</v>
      </c>
      <c r="AV146" s="13" t="e">
        <f t="shared" ca="1" si="182"/>
        <v>#N/A</v>
      </c>
      <c r="AW146" s="13" t="e">
        <f t="shared" ca="1" si="182"/>
        <v>#N/A</v>
      </c>
      <c r="AX146" s="13" t="e">
        <f t="shared" ca="1" si="182"/>
        <v>#N/A</v>
      </c>
      <c r="AY146" s="13" t="e">
        <f t="shared" ca="1" si="182"/>
        <v>#N/A</v>
      </c>
      <c r="AZ146" s="13" t="e">
        <f t="shared" ca="1" si="182"/>
        <v>#N/A</v>
      </c>
      <c r="BA146" s="13" t="e">
        <f t="shared" ca="1" si="182"/>
        <v>#N/A</v>
      </c>
      <c r="BB146" s="13" t="e">
        <f t="shared" ca="1" si="182"/>
        <v>#N/A</v>
      </c>
      <c r="BC146" s="13" t="e">
        <f t="shared" ca="1" si="182"/>
        <v>#N/A</v>
      </c>
      <c r="BD146" s="13" t="e">
        <f t="shared" ca="1" si="182"/>
        <v>#N/A</v>
      </c>
      <c r="BE146" s="13" t="e">
        <f t="shared" ca="1" si="182"/>
        <v>#N/A</v>
      </c>
      <c r="BF146" s="13" t="e">
        <f t="shared" ca="1" si="182"/>
        <v>#N/A</v>
      </c>
      <c r="BG146" s="13" t="e">
        <f t="shared" ca="1" si="182"/>
        <v>#N/A</v>
      </c>
      <c r="BH146" s="13" t="e">
        <f t="shared" ca="1" si="182"/>
        <v>#N/A</v>
      </c>
      <c r="BI146" s="13" t="e">
        <f t="shared" ca="1" si="182"/>
        <v>#N/A</v>
      </c>
      <c r="BJ146" s="13" t="e">
        <f t="shared" ca="1" si="182"/>
        <v>#N/A</v>
      </c>
      <c r="BK146" s="13" t="e">
        <f t="shared" ca="1" si="182"/>
        <v>#N/A</v>
      </c>
      <c r="BL146" s="13" t="e">
        <f t="shared" ca="1" si="182"/>
        <v>#N/A</v>
      </c>
      <c r="BM146" s="13" t="e">
        <f t="shared" ca="1" si="182"/>
        <v>#N/A</v>
      </c>
      <c r="BN146" s="13" t="e">
        <f t="shared" ca="1" si="182"/>
        <v>#N/A</v>
      </c>
      <c r="BO146" s="13" t="e">
        <f t="shared" ca="1" si="182"/>
        <v>#N/A</v>
      </c>
      <c r="BP146" s="13" t="e">
        <f t="shared" ca="1" si="182"/>
        <v>#N/A</v>
      </c>
      <c r="BQ146" s="13" t="e">
        <f t="shared" ref="BQ146:BV146" ca="1" si="183">BQ83/$D146*100000</f>
        <v>#N/A</v>
      </c>
      <c r="BR146" s="13" t="e">
        <f t="shared" ca="1" si="183"/>
        <v>#N/A</v>
      </c>
      <c r="BS146" s="13" t="e">
        <f t="shared" ca="1" si="183"/>
        <v>#N/A</v>
      </c>
      <c r="BT146" s="13" t="e">
        <f t="shared" ca="1" si="183"/>
        <v>#N/A</v>
      </c>
      <c r="BU146" s="13" t="e">
        <f t="shared" ca="1" si="183"/>
        <v>#N/A</v>
      </c>
      <c r="BV146" s="13" t="e">
        <f t="shared" ca="1" si="183"/>
        <v>#N/A</v>
      </c>
      <c r="BW146" s="13" t="e">
        <f t="shared" ref="BW146:CR146" ca="1" si="184">BW83/$D146*100000</f>
        <v>#N/A</v>
      </c>
      <c r="BX146" s="13" t="e">
        <f t="shared" ca="1" si="184"/>
        <v>#N/A</v>
      </c>
      <c r="BY146" s="13" t="e">
        <f t="shared" ca="1" si="184"/>
        <v>#N/A</v>
      </c>
      <c r="BZ146" s="13" t="e">
        <f t="shared" ca="1" si="184"/>
        <v>#N/A</v>
      </c>
      <c r="CA146" s="13" t="e">
        <f t="shared" ca="1" si="184"/>
        <v>#N/A</v>
      </c>
      <c r="CB146" s="13" t="e">
        <f t="shared" ca="1" si="184"/>
        <v>#N/A</v>
      </c>
      <c r="CC146" s="13" t="e">
        <f t="shared" ca="1" si="184"/>
        <v>#N/A</v>
      </c>
      <c r="CD146" s="13" t="e">
        <f t="shared" ca="1" si="184"/>
        <v>#N/A</v>
      </c>
      <c r="CE146" s="13" t="e">
        <f t="shared" ca="1" si="184"/>
        <v>#N/A</v>
      </c>
      <c r="CF146" s="13" t="e">
        <f t="shared" ca="1" si="184"/>
        <v>#N/A</v>
      </c>
      <c r="CG146" s="13" t="e">
        <f t="shared" ca="1" si="184"/>
        <v>#N/A</v>
      </c>
      <c r="CH146" s="13" t="e">
        <f t="shared" ca="1" si="184"/>
        <v>#N/A</v>
      </c>
      <c r="CI146" s="13" t="e">
        <f t="shared" ca="1" si="184"/>
        <v>#N/A</v>
      </c>
      <c r="CJ146" s="13" t="e">
        <f t="shared" ca="1" si="184"/>
        <v>#N/A</v>
      </c>
      <c r="CK146" s="13" t="e">
        <f t="shared" ca="1" si="184"/>
        <v>#N/A</v>
      </c>
      <c r="CL146" s="13" t="e">
        <f t="shared" ca="1" si="184"/>
        <v>#N/A</v>
      </c>
      <c r="CM146" s="13" t="e">
        <f t="shared" ca="1" si="184"/>
        <v>#N/A</v>
      </c>
      <c r="CN146" s="13" t="e">
        <f t="shared" ca="1" si="184"/>
        <v>#N/A</v>
      </c>
      <c r="CO146" s="13" t="e">
        <f t="shared" ca="1" si="184"/>
        <v>#N/A</v>
      </c>
      <c r="CP146" s="13" t="e">
        <f t="shared" ca="1" si="184"/>
        <v>#N/A</v>
      </c>
      <c r="CQ146" s="13" t="e">
        <f t="shared" ca="1" si="184"/>
        <v>#N/A</v>
      </c>
      <c r="CR146" s="13" t="e">
        <f t="shared" ca="1" si="184"/>
        <v>#N/A</v>
      </c>
    </row>
    <row r="147" spans="2:96" x14ac:dyDescent="0.25">
      <c r="B147">
        <f t="shared" si="65"/>
        <v>42</v>
      </c>
      <c r="C147" t="str">
        <f t="shared" ca="1" si="181"/>
        <v>US Oregon</v>
      </c>
      <c r="D147" s="1">
        <f t="shared" ca="1" si="181"/>
        <v>4217737</v>
      </c>
      <c r="E147" s="13">
        <f t="shared" ref="E147:BP147" ca="1" si="185">E84/$D147*100000</f>
        <v>0.71128190306792483</v>
      </c>
      <c r="F147" s="13">
        <f t="shared" ca="1" si="185"/>
        <v>0.78241009337471734</v>
      </c>
      <c r="G147" s="13">
        <f t="shared" ca="1" si="185"/>
        <v>0.85353828368150975</v>
      </c>
      <c r="H147" s="13">
        <f t="shared" ca="1" si="185"/>
        <v>0.92466647398830226</v>
      </c>
      <c r="I147" s="13">
        <f t="shared" ca="1" si="185"/>
        <v>1.1143416481397488</v>
      </c>
      <c r="J147" s="13">
        <f t="shared" ca="1" si="185"/>
        <v>1.7782047576698121</v>
      </c>
      <c r="K147" s="13">
        <f t="shared" ca="1" si="185"/>
        <v>2.0864269156659128</v>
      </c>
      <c r="L147" s="13">
        <f t="shared" ca="1" si="185"/>
        <v>2.7028712316581145</v>
      </c>
      <c r="M147" s="13">
        <f t="shared" ca="1" si="185"/>
        <v>3.2600420557279883</v>
      </c>
      <c r="N147" s="13">
        <f t="shared" ca="1" si="185"/>
        <v>3.8172128797978631</v>
      </c>
      <c r="O147" s="13">
        <f t="shared" ca="1" si="185"/>
        <v>4.5284947828657884</v>
      </c>
      <c r="P147" s="13">
        <f t="shared" ca="1" si="185"/>
        <v>4.9552639247065429</v>
      </c>
      <c r="Q147" s="13">
        <f t="shared" ca="1" si="185"/>
        <v>6.3541183340734619</v>
      </c>
      <c r="R147" s="13">
        <f t="shared" ca="1" si="185"/>
        <v>7.752972743440381</v>
      </c>
      <c r="S147" s="13">
        <f t="shared" ca="1" si="185"/>
        <v>9.8156902623373625</v>
      </c>
      <c r="T147" s="13">
        <f t="shared" ca="1" si="185"/>
        <v>11.356801052317866</v>
      </c>
      <c r="U147" s="13">
        <f t="shared" ca="1" si="185"/>
        <v>12.992749429374092</v>
      </c>
      <c r="V147" s="13">
        <f t="shared" ca="1" si="185"/>
        <v>14.367894441972082</v>
      </c>
      <c r="W147" s="13">
        <f t="shared" ca="1" si="185"/>
        <v>16.359483770562271</v>
      </c>
      <c r="X147" s="13">
        <f t="shared" ca="1" si="185"/>
        <v>17.450116021933088</v>
      </c>
      <c r="Y147" s="13">
        <f t="shared" ca="1" si="185"/>
        <v>19.583961731136863</v>
      </c>
      <c r="Z147" s="13">
        <f t="shared" ca="1" si="185"/>
        <v>21.314747695268814</v>
      </c>
      <c r="AA147" s="13">
        <f t="shared" ca="1" si="185"/>
        <v>23.685687372161894</v>
      </c>
      <c r="AB147" s="13">
        <f t="shared" ca="1" si="185"/>
        <v>25.321635749218121</v>
      </c>
      <c r="AC147" s="13">
        <f t="shared" ca="1" si="185"/>
        <v>26.839037142429696</v>
      </c>
      <c r="AD147" s="13">
        <f t="shared" ca="1" si="185"/>
        <v>28.000797584107307</v>
      </c>
      <c r="AE147" s="13">
        <f t="shared" ca="1" si="185"/>
        <v>29.375942596705297</v>
      </c>
      <c r="AF147" s="13">
        <f t="shared" ca="1" si="185"/>
        <v>31.320113131757623</v>
      </c>
      <c r="AG147" s="13">
        <f t="shared" ca="1" si="185"/>
        <v>31.912848050980894</v>
      </c>
      <c r="AH147" s="13">
        <f t="shared" ca="1" si="185"/>
        <v>32.505582970204166</v>
      </c>
      <c r="AI147" s="13">
        <f t="shared" ca="1" si="185"/>
        <v>36.204248866157371</v>
      </c>
      <c r="AJ147" s="13">
        <f t="shared" ca="1" si="185"/>
        <v>37.555684481986432</v>
      </c>
      <c r="AK147" s="13">
        <f t="shared" ca="1" si="185"/>
        <v>38.71744492366404</v>
      </c>
      <c r="AL147" s="13">
        <f t="shared" ca="1" si="185"/>
        <v>39.428726826731967</v>
      </c>
      <c r="AM147" s="13">
        <f t="shared" ca="1" si="185"/>
        <v>41.159512790863914</v>
      </c>
      <c r="AN147" s="13">
        <f t="shared" ca="1" si="185"/>
        <v>42.321273232541529</v>
      </c>
      <c r="AO147" s="13" t="e">
        <f t="shared" ca="1" si="185"/>
        <v>#N/A</v>
      </c>
      <c r="AP147" s="13" t="e">
        <f t="shared" ca="1" si="185"/>
        <v>#N/A</v>
      </c>
      <c r="AQ147" s="13" t="e">
        <f t="shared" ca="1" si="185"/>
        <v>#N/A</v>
      </c>
      <c r="AR147" s="13" t="e">
        <f t="shared" ca="1" si="185"/>
        <v>#N/A</v>
      </c>
      <c r="AS147" s="13" t="e">
        <f t="shared" ca="1" si="185"/>
        <v>#N/A</v>
      </c>
      <c r="AT147" s="13" t="e">
        <f t="shared" ca="1" si="185"/>
        <v>#N/A</v>
      </c>
      <c r="AU147" s="13" t="e">
        <f t="shared" ca="1" si="185"/>
        <v>#N/A</v>
      </c>
      <c r="AV147" s="13" t="e">
        <f t="shared" ca="1" si="185"/>
        <v>#N/A</v>
      </c>
      <c r="AW147" s="13" t="e">
        <f t="shared" ca="1" si="185"/>
        <v>#N/A</v>
      </c>
      <c r="AX147" s="13" t="e">
        <f t="shared" ca="1" si="185"/>
        <v>#N/A</v>
      </c>
      <c r="AY147" s="13" t="e">
        <f t="shared" ca="1" si="185"/>
        <v>#N/A</v>
      </c>
      <c r="AZ147" s="13" t="e">
        <f t="shared" ca="1" si="185"/>
        <v>#N/A</v>
      </c>
      <c r="BA147" s="13" t="e">
        <f t="shared" ca="1" si="185"/>
        <v>#N/A</v>
      </c>
      <c r="BB147" s="13" t="e">
        <f t="shared" ca="1" si="185"/>
        <v>#N/A</v>
      </c>
      <c r="BC147" s="13" t="e">
        <f t="shared" ca="1" si="185"/>
        <v>#N/A</v>
      </c>
      <c r="BD147" s="13" t="e">
        <f t="shared" ca="1" si="185"/>
        <v>#N/A</v>
      </c>
      <c r="BE147" s="13" t="e">
        <f t="shared" ca="1" si="185"/>
        <v>#N/A</v>
      </c>
      <c r="BF147" s="13" t="e">
        <f t="shared" ca="1" si="185"/>
        <v>#N/A</v>
      </c>
      <c r="BG147" s="13" t="e">
        <f t="shared" ca="1" si="185"/>
        <v>#N/A</v>
      </c>
      <c r="BH147" s="13" t="e">
        <f t="shared" ca="1" si="185"/>
        <v>#N/A</v>
      </c>
      <c r="BI147" s="13" t="e">
        <f t="shared" ca="1" si="185"/>
        <v>#N/A</v>
      </c>
      <c r="BJ147" s="13" t="e">
        <f t="shared" ca="1" si="185"/>
        <v>#N/A</v>
      </c>
      <c r="BK147" s="13" t="e">
        <f t="shared" ca="1" si="185"/>
        <v>#N/A</v>
      </c>
      <c r="BL147" s="13" t="e">
        <f t="shared" ca="1" si="185"/>
        <v>#N/A</v>
      </c>
      <c r="BM147" s="13" t="e">
        <f t="shared" ca="1" si="185"/>
        <v>#N/A</v>
      </c>
      <c r="BN147" s="13" t="e">
        <f t="shared" ca="1" si="185"/>
        <v>#N/A</v>
      </c>
      <c r="BO147" s="13" t="e">
        <f t="shared" ca="1" si="185"/>
        <v>#N/A</v>
      </c>
      <c r="BP147" s="13" t="e">
        <f t="shared" ca="1" si="185"/>
        <v>#N/A</v>
      </c>
      <c r="BQ147" s="13" t="e">
        <f t="shared" ref="BQ147:BV147" ca="1" si="186">BQ84/$D147*100000</f>
        <v>#N/A</v>
      </c>
      <c r="BR147" s="13" t="e">
        <f t="shared" ca="1" si="186"/>
        <v>#N/A</v>
      </c>
      <c r="BS147" s="13" t="e">
        <f t="shared" ca="1" si="186"/>
        <v>#N/A</v>
      </c>
      <c r="BT147" s="13" t="e">
        <f t="shared" ca="1" si="186"/>
        <v>#N/A</v>
      </c>
      <c r="BU147" s="13" t="e">
        <f t="shared" ca="1" si="186"/>
        <v>#N/A</v>
      </c>
      <c r="BV147" s="13" t="e">
        <f t="shared" ca="1" si="186"/>
        <v>#N/A</v>
      </c>
      <c r="BW147" s="13" t="e">
        <f t="shared" ref="BW147:CR147" ca="1" si="187">BW84/$D147*100000</f>
        <v>#N/A</v>
      </c>
      <c r="BX147" s="13" t="e">
        <f t="shared" ca="1" si="187"/>
        <v>#N/A</v>
      </c>
      <c r="BY147" s="13" t="e">
        <f t="shared" ca="1" si="187"/>
        <v>#N/A</v>
      </c>
      <c r="BZ147" s="13" t="e">
        <f t="shared" ca="1" si="187"/>
        <v>#N/A</v>
      </c>
      <c r="CA147" s="13" t="e">
        <f t="shared" ca="1" si="187"/>
        <v>#N/A</v>
      </c>
      <c r="CB147" s="13" t="e">
        <f t="shared" ca="1" si="187"/>
        <v>#N/A</v>
      </c>
      <c r="CC147" s="13" t="e">
        <f t="shared" ca="1" si="187"/>
        <v>#N/A</v>
      </c>
      <c r="CD147" s="13" t="e">
        <f t="shared" ca="1" si="187"/>
        <v>#N/A</v>
      </c>
      <c r="CE147" s="13" t="e">
        <f t="shared" ca="1" si="187"/>
        <v>#N/A</v>
      </c>
      <c r="CF147" s="13" t="e">
        <f t="shared" ca="1" si="187"/>
        <v>#N/A</v>
      </c>
      <c r="CG147" s="13" t="e">
        <f t="shared" ca="1" si="187"/>
        <v>#N/A</v>
      </c>
      <c r="CH147" s="13" t="e">
        <f t="shared" ca="1" si="187"/>
        <v>#N/A</v>
      </c>
      <c r="CI147" s="13" t="e">
        <f t="shared" ca="1" si="187"/>
        <v>#N/A</v>
      </c>
      <c r="CJ147" s="13" t="e">
        <f t="shared" ca="1" si="187"/>
        <v>#N/A</v>
      </c>
      <c r="CK147" s="13" t="e">
        <f t="shared" ca="1" si="187"/>
        <v>#N/A</v>
      </c>
      <c r="CL147" s="13" t="e">
        <f t="shared" ca="1" si="187"/>
        <v>#N/A</v>
      </c>
      <c r="CM147" s="13" t="e">
        <f t="shared" ca="1" si="187"/>
        <v>#N/A</v>
      </c>
      <c r="CN147" s="13" t="e">
        <f t="shared" ca="1" si="187"/>
        <v>#N/A</v>
      </c>
      <c r="CO147" s="13" t="e">
        <f t="shared" ca="1" si="187"/>
        <v>#N/A</v>
      </c>
      <c r="CP147" s="13" t="e">
        <f t="shared" ca="1" si="187"/>
        <v>#N/A</v>
      </c>
      <c r="CQ147" s="13" t="e">
        <f t="shared" ca="1" si="187"/>
        <v>#N/A</v>
      </c>
      <c r="CR147" s="13" t="e">
        <f t="shared" ca="1" si="187"/>
        <v>#N/A</v>
      </c>
    </row>
    <row r="148" spans="2:96" x14ac:dyDescent="0.25">
      <c r="B148">
        <f t="shared" si="65"/>
        <v>43</v>
      </c>
      <c r="C148" t="str">
        <f t="shared" ca="1" si="181"/>
        <v>US Pennsylvania</v>
      </c>
      <c r="D148" s="1">
        <f t="shared" ca="1" si="181"/>
        <v>12801989</v>
      </c>
      <c r="E148" s="13">
        <f t="shared" ref="E148:BP148" ca="1" si="188">E85/$D148*100000</f>
        <v>0.32026273417357254</v>
      </c>
      <c r="F148" s="13">
        <f t="shared" ca="1" si="188"/>
        <v>0.36713045136970512</v>
      </c>
      <c r="G148" s="13">
        <f t="shared" ca="1" si="188"/>
        <v>0.49211103055939198</v>
      </c>
      <c r="H148" s="13">
        <f t="shared" ca="1" si="188"/>
        <v>0.5936577511510126</v>
      </c>
      <c r="I148" s="13">
        <f t="shared" ca="1" si="188"/>
        <v>0.74988347513812115</v>
      </c>
      <c r="J148" s="13">
        <f t="shared" ca="1" si="188"/>
        <v>1.038901064514272</v>
      </c>
      <c r="K148" s="13">
        <f t="shared" ca="1" si="188"/>
        <v>1.4450879468807543</v>
      </c>
      <c r="L148" s="13">
        <f t="shared" ca="1" si="188"/>
        <v>2.0934247014272547</v>
      </c>
      <c r="M148" s="13">
        <f t="shared" ca="1" si="188"/>
        <v>2.8979871799608641</v>
      </c>
      <c r="N148" s="13">
        <f t="shared" ca="1" si="188"/>
        <v>3.74160608949125</v>
      </c>
      <c r="O148" s="13">
        <f t="shared" ca="1" si="188"/>
        <v>5.0304683123848957</v>
      </c>
      <c r="P148" s="13">
        <f t="shared" ca="1" si="188"/>
        <v>6.6474045556514696</v>
      </c>
      <c r="Q148" s="13">
        <f t="shared" ca="1" si="188"/>
        <v>8.8033195466735688</v>
      </c>
      <c r="R148" s="13">
        <f t="shared" ca="1" si="188"/>
        <v>13.177639818312608</v>
      </c>
      <c r="S148" s="13">
        <f t="shared" ca="1" si="188"/>
        <v>17.325432790170339</v>
      </c>
      <c r="T148" s="13">
        <f t="shared" ca="1" si="188"/>
        <v>21.488848334426784</v>
      </c>
      <c r="U148" s="13">
        <f t="shared" ca="1" si="188"/>
        <v>26.511505360612325</v>
      </c>
      <c r="V148" s="13">
        <f t="shared" ca="1" si="188"/>
        <v>31.924726696765635</v>
      </c>
      <c r="W148" s="13">
        <f t="shared" ca="1" si="188"/>
        <v>37.830059063478345</v>
      </c>
      <c r="X148" s="13">
        <f t="shared" ca="1" si="188"/>
        <v>45.34451638725826</v>
      </c>
      <c r="Y148" s="13">
        <f t="shared" ca="1" si="188"/>
        <v>54.803983974677685</v>
      </c>
      <c r="Z148" s="13">
        <f t="shared" ca="1" si="188"/>
        <v>65.771029798572712</v>
      </c>
      <c r="AA148" s="13">
        <f t="shared" ca="1" si="188"/>
        <v>78.245653858943314</v>
      </c>
      <c r="AB148" s="13">
        <f t="shared" ca="1" si="188"/>
        <v>89.907904154580976</v>
      </c>
      <c r="AC148" s="13">
        <f t="shared" ca="1" si="188"/>
        <v>101.39049486763346</v>
      </c>
      <c r="AD148" s="13">
        <f t="shared" ca="1" si="188"/>
        <v>113.72451577641569</v>
      </c>
      <c r="AE148" s="13">
        <f t="shared" ca="1" si="188"/>
        <v>126.84747659133281</v>
      </c>
      <c r="AF148" s="13">
        <f t="shared" ca="1" si="188"/>
        <v>142.38412484185073</v>
      </c>
      <c r="AG148" s="13">
        <f t="shared" ca="1" si="188"/>
        <v>156.06168697692209</v>
      </c>
      <c r="AH148" s="13">
        <f t="shared" ca="1" si="188"/>
        <v>169.15340264704182</v>
      </c>
      <c r="AI148" s="13">
        <f t="shared" ca="1" si="188"/>
        <v>178.35509778988248</v>
      </c>
      <c r="AJ148" s="13">
        <f t="shared" ca="1" si="188"/>
        <v>189.02531473820201</v>
      </c>
      <c r="AK148" s="13">
        <f t="shared" ca="1" si="188"/>
        <v>197.97704872266331</v>
      </c>
      <c r="AL148" s="13">
        <f t="shared" ca="1" si="188"/>
        <v>206.92097142092527</v>
      </c>
      <c r="AM148" s="13">
        <f t="shared" ca="1" si="188"/>
        <v>216.6460227391228</v>
      </c>
      <c r="AN148" s="13">
        <f t="shared" ca="1" si="188"/>
        <v>229.97207699522318</v>
      </c>
      <c r="AO148" s="13" t="e">
        <f t="shared" ca="1" si="188"/>
        <v>#N/A</v>
      </c>
      <c r="AP148" s="13" t="e">
        <f t="shared" ca="1" si="188"/>
        <v>#N/A</v>
      </c>
      <c r="AQ148" s="13" t="e">
        <f t="shared" ca="1" si="188"/>
        <v>#N/A</v>
      </c>
      <c r="AR148" s="13" t="e">
        <f t="shared" ca="1" si="188"/>
        <v>#N/A</v>
      </c>
      <c r="AS148" s="13" t="e">
        <f t="shared" ca="1" si="188"/>
        <v>#N/A</v>
      </c>
      <c r="AT148" s="13" t="e">
        <f t="shared" ca="1" si="188"/>
        <v>#N/A</v>
      </c>
      <c r="AU148" s="13" t="e">
        <f t="shared" ca="1" si="188"/>
        <v>#N/A</v>
      </c>
      <c r="AV148" s="13" t="e">
        <f t="shared" ca="1" si="188"/>
        <v>#N/A</v>
      </c>
      <c r="AW148" s="13" t="e">
        <f t="shared" ca="1" si="188"/>
        <v>#N/A</v>
      </c>
      <c r="AX148" s="13" t="e">
        <f t="shared" ca="1" si="188"/>
        <v>#N/A</v>
      </c>
      <c r="AY148" s="13" t="e">
        <f t="shared" ca="1" si="188"/>
        <v>#N/A</v>
      </c>
      <c r="AZ148" s="13" t="e">
        <f t="shared" ca="1" si="188"/>
        <v>#N/A</v>
      </c>
      <c r="BA148" s="13" t="e">
        <f t="shared" ca="1" si="188"/>
        <v>#N/A</v>
      </c>
      <c r="BB148" s="13" t="e">
        <f t="shared" ca="1" si="188"/>
        <v>#N/A</v>
      </c>
      <c r="BC148" s="13" t="e">
        <f t="shared" ca="1" si="188"/>
        <v>#N/A</v>
      </c>
      <c r="BD148" s="13" t="e">
        <f t="shared" ca="1" si="188"/>
        <v>#N/A</v>
      </c>
      <c r="BE148" s="13" t="e">
        <f t="shared" ca="1" si="188"/>
        <v>#N/A</v>
      </c>
      <c r="BF148" s="13" t="e">
        <f t="shared" ca="1" si="188"/>
        <v>#N/A</v>
      </c>
      <c r="BG148" s="13" t="e">
        <f t="shared" ca="1" si="188"/>
        <v>#N/A</v>
      </c>
      <c r="BH148" s="13" t="e">
        <f t="shared" ca="1" si="188"/>
        <v>#N/A</v>
      </c>
      <c r="BI148" s="13" t="e">
        <f t="shared" ca="1" si="188"/>
        <v>#N/A</v>
      </c>
      <c r="BJ148" s="13" t="e">
        <f t="shared" ca="1" si="188"/>
        <v>#N/A</v>
      </c>
      <c r="BK148" s="13" t="e">
        <f t="shared" ca="1" si="188"/>
        <v>#N/A</v>
      </c>
      <c r="BL148" s="13" t="e">
        <f t="shared" ca="1" si="188"/>
        <v>#N/A</v>
      </c>
      <c r="BM148" s="13" t="e">
        <f t="shared" ca="1" si="188"/>
        <v>#N/A</v>
      </c>
      <c r="BN148" s="13" t="e">
        <f t="shared" ca="1" si="188"/>
        <v>#N/A</v>
      </c>
      <c r="BO148" s="13" t="e">
        <f t="shared" ca="1" si="188"/>
        <v>#N/A</v>
      </c>
      <c r="BP148" s="13" t="e">
        <f t="shared" ca="1" si="188"/>
        <v>#N/A</v>
      </c>
      <c r="BQ148" s="13" t="e">
        <f t="shared" ref="BQ148:BV148" ca="1" si="189">BQ85/$D148*100000</f>
        <v>#N/A</v>
      </c>
      <c r="BR148" s="13" t="e">
        <f t="shared" ca="1" si="189"/>
        <v>#N/A</v>
      </c>
      <c r="BS148" s="13" t="e">
        <f t="shared" ca="1" si="189"/>
        <v>#N/A</v>
      </c>
      <c r="BT148" s="13" t="e">
        <f t="shared" ca="1" si="189"/>
        <v>#N/A</v>
      </c>
      <c r="BU148" s="13" t="e">
        <f t="shared" ca="1" si="189"/>
        <v>#N/A</v>
      </c>
      <c r="BV148" s="13" t="e">
        <f t="shared" ca="1" si="189"/>
        <v>#N/A</v>
      </c>
      <c r="BW148" s="13" t="e">
        <f t="shared" ref="BW148:CR148" ca="1" si="190">BW85/$D148*100000</f>
        <v>#N/A</v>
      </c>
      <c r="BX148" s="13" t="e">
        <f t="shared" ca="1" si="190"/>
        <v>#N/A</v>
      </c>
      <c r="BY148" s="13" t="e">
        <f t="shared" ca="1" si="190"/>
        <v>#N/A</v>
      </c>
      <c r="BZ148" s="13" t="e">
        <f t="shared" ca="1" si="190"/>
        <v>#N/A</v>
      </c>
      <c r="CA148" s="13" t="e">
        <f t="shared" ca="1" si="190"/>
        <v>#N/A</v>
      </c>
      <c r="CB148" s="13" t="e">
        <f t="shared" ca="1" si="190"/>
        <v>#N/A</v>
      </c>
      <c r="CC148" s="13" t="e">
        <f t="shared" ca="1" si="190"/>
        <v>#N/A</v>
      </c>
      <c r="CD148" s="13" t="e">
        <f t="shared" ca="1" si="190"/>
        <v>#N/A</v>
      </c>
      <c r="CE148" s="13" t="e">
        <f t="shared" ca="1" si="190"/>
        <v>#N/A</v>
      </c>
      <c r="CF148" s="13" t="e">
        <f t="shared" ca="1" si="190"/>
        <v>#N/A</v>
      </c>
      <c r="CG148" s="13" t="e">
        <f t="shared" ca="1" si="190"/>
        <v>#N/A</v>
      </c>
      <c r="CH148" s="13" t="e">
        <f t="shared" ca="1" si="190"/>
        <v>#N/A</v>
      </c>
      <c r="CI148" s="13" t="e">
        <f t="shared" ca="1" si="190"/>
        <v>#N/A</v>
      </c>
      <c r="CJ148" s="13" t="e">
        <f t="shared" ca="1" si="190"/>
        <v>#N/A</v>
      </c>
      <c r="CK148" s="13" t="e">
        <f t="shared" ca="1" si="190"/>
        <v>#N/A</v>
      </c>
      <c r="CL148" s="13" t="e">
        <f t="shared" ca="1" si="190"/>
        <v>#N/A</v>
      </c>
      <c r="CM148" s="13" t="e">
        <f t="shared" ca="1" si="190"/>
        <v>#N/A</v>
      </c>
      <c r="CN148" s="13" t="e">
        <f t="shared" ca="1" si="190"/>
        <v>#N/A</v>
      </c>
      <c r="CO148" s="13" t="e">
        <f t="shared" ca="1" si="190"/>
        <v>#N/A</v>
      </c>
      <c r="CP148" s="13" t="e">
        <f t="shared" ca="1" si="190"/>
        <v>#N/A</v>
      </c>
      <c r="CQ148" s="13" t="e">
        <f t="shared" ca="1" si="190"/>
        <v>#N/A</v>
      </c>
      <c r="CR148" s="13" t="e">
        <f t="shared" ca="1" si="190"/>
        <v>#N/A</v>
      </c>
    </row>
    <row r="149" spans="2:96" x14ac:dyDescent="0.25">
      <c r="B149">
        <f t="shared" si="65"/>
        <v>44</v>
      </c>
      <c r="C149" t="str">
        <f t="shared" ca="1" si="181"/>
        <v>US Puerto Rico</v>
      </c>
      <c r="D149" s="1">
        <f t="shared" ca="1" si="181"/>
        <v>3193694</v>
      </c>
      <c r="E149" s="13">
        <f t="shared" ref="E149:BP149" ca="1" si="191">E86/$D149*100000</f>
        <v>0.97066281240469499</v>
      </c>
      <c r="F149" s="13">
        <f t="shared" ca="1" si="191"/>
        <v>1.2211564414123584</v>
      </c>
      <c r="G149" s="13">
        <f t="shared" ca="1" si="191"/>
        <v>1.5968968849238532</v>
      </c>
      <c r="H149" s="13">
        <f t="shared" ca="1" si="191"/>
        <v>2.003949032061306</v>
      </c>
      <c r="I149" s="13">
        <f t="shared" ca="1" si="191"/>
        <v>2.4736245864506743</v>
      </c>
      <c r="J149" s="13">
        <f t="shared" ca="1" si="191"/>
        <v>3.1311703625957907</v>
      </c>
      <c r="K149" s="13">
        <f t="shared" ca="1" si="191"/>
        <v>3.976586360496654</v>
      </c>
      <c r="L149" s="13">
        <f t="shared" ca="1" si="191"/>
        <v>5.4482364309166753</v>
      </c>
      <c r="M149" s="13">
        <f t="shared" ca="1" si="191"/>
        <v>7.4834971666039385</v>
      </c>
      <c r="N149" s="13">
        <f t="shared" ca="1" si="191"/>
        <v>8.9551472370239598</v>
      </c>
      <c r="O149" s="13">
        <f t="shared" ca="1" si="191"/>
        <v>9.8944983458026972</v>
      </c>
      <c r="P149" s="13">
        <f t="shared" ca="1" si="191"/>
        <v>11.835823970612088</v>
      </c>
      <c r="Q149" s="13">
        <f t="shared" ca="1" si="191"/>
        <v>14.152890038932972</v>
      </c>
      <c r="R149" s="13">
        <f t="shared" ca="1" si="191"/>
        <v>14.873059222330005</v>
      </c>
      <c r="S149" s="13">
        <f t="shared" ca="1" si="191"/>
        <v>16.062903960116405</v>
      </c>
      <c r="T149" s="13">
        <f t="shared" ca="1" si="191"/>
        <v>17.941606177673879</v>
      </c>
      <c r="U149" s="13">
        <f t="shared" ca="1" si="191"/>
        <v>19.413256248093901</v>
      </c>
      <c r="V149" s="13">
        <f t="shared" ca="1" si="191"/>
        <v>21.385893576529245</v>
      </c>
      <c r="W149" s="13">
        <f t="shared" ca="1" si="191"/>
        <v>22.700985128819479</v>
      </c>
      <c r="X149" s="13">
        <f t="shared" ca="1" si="191"/>
        <v>24.673622457254829</v>
      </c>
      <c r="Y149" s="13">
        <f t="shared" ca="1" si="191"/>
        <v>28.086598152484239</v>
      </c>
      <c r="Z149" s="13">
        <f t="shared" ca="1" si="191"/>
        <v>28.274468374239987</v>
      </c>
      <c r="AA149" s="13">
        <f t="shared" ca="1" si="191"/>
        <v>28.900702446759144</v>
      </c>
      <c r="AB149" s="13">
        <f t="shared" ca="1" si="191"/>
        <v>30.497599331682995</v>
      </c>
      <c r="AC149" s="13">
        <f t="shared" ca="1" si="191"/>
        <v>32.658106881874097</v>
      </c>
      <c r="AD149" s="13">
        <f t="shared" ca="1" si="191"/>
        <v>33.440899472523043</v>
      </c>
      <c r="AE149" s="13" t="e">
        <f t="shared" ca="1" si="191"/>
        <v>#N/A</v>
      </c>
      <c r="AF149" s="13" t="e">
        <f t="shared" ca="1" si="191"/>
        <v>#N/A</v>
      </c>
      <c r="AG149" s="13" t="e">
        <f t="shared" ca="1" si="191"/>
        <v>#N/A</v>
      </c>
      <c r="AH149" s="13" t="e">
        <f t="shared" ca="1" si="191"/>
        <v>#N/A</v>
      </c>
      <c r="AI149" s="13" t="e">
        <f t="shared" ca="1" si="191"/>
        <v>#N/A</v>
      </c>
      <c r="AJ149" s="13" t="e">
        <f t="shared" ca="1" si="191"/>
        <v>#N/A</v>
      </c>
      <c r="AK149" s="13" t="e">
        <f t="shared" ca="1" si="191"/>
        <v>#N/A</v>
      </c>
      <c r="AL149" s="13" t="e">
        <f t="shared" ca="1" si="191"/>
        <v>#N/A</v>
      </c>
      <c r="AM149" s="13" t="e">
        <f t="shared" ca="1" si="191"/>
        <v>#N/A</v>
      </c>
      <c r="AN149" s="13" t="e">
        <f t="shared" ca="1" si="191"/>
        <v>#N/A</v>
      </c>
      <c r="AO149" s="13" t="e">
        <f t="shared" ca="1" si="191"/>
        <v>#N/A</v>
      </c>
      <c r="AP149" s="13" t="e">
        <f t="shared" ca="1" si="191"/>
        <v>#N/A</v>
      </c>
      <c r="AQ149" s="13" t="e">
        <f t="shared" ca="1" si="191"/>
        <v>#N/A</v>
      </c>
      <c r="AR149" s="13" t="e">
        <f t="shared" ca="1" si="191"/>
        <v>#N/A</v>
      </c>
      <c r="AS149" s="13" t="e">
        <f t="shared" ca="1" si="191"/>
        <v>#N/A</v>
      </c>
      <c r="AT149" s="13" t="e">
        <f t="shared" ca="1" si="191"/>
        <v>#N/A</v>
      </c>
      <c r="AU149" s="13" t="e">
        <f t="shared" ca="1" si="191"/>
        <v>#N/A</v>
      </c>
      <c r="AV149" s="13" t="e">
        <f t="shared" ca="1" si="191"/>
        <v>#N/A</v>
      </c>
      <c r="AW149" s="13" t="e">
        <f t="shared" ca="1" si="191"/>
        <v>#N/A</v>
      </c>
      <c r="AX149" s="13" t="e">
        <f t="shared" ca="1" si="191"/>
        <v>#N/A</v>
      </c>
      <c r="AY149" s="13" t="e">
        <f t="shared" ca="1" si="191"/>
        <v>#N/A</v>
      </c>
      <c r="AZ149" s="13" t="e">
        <f t="shared" ca="1" si="191"/>
        <v>#N/A</v>
      </c>
      <c r="BA149" s="13" t="e">
        <f t="shared" ca="1" si="191"/>
        <v>#N/A</v>
      </c>
      <c r="BB149" s="13" t="e">
        <f t="shared" ca="1" si="191"/>
        <v>#N/A</v>
      </c>
      <c r="BC149" s="13" t="e">
        <f t="shared" ca="1" si="191"/>
        <v>#N/A</v>
      </c>
      <c r="BD149" s="13" t="e">
        <f t="shared" ca="1" si="191"/>
        <v>#N/A</v>
      </c>
      <c r="BE149" s="13" t="e">
        <f t="shared" ca="1" si="191"/>
        <v>#N/A</v>
      </c>
      <c r="BF149" s="13" t="e">
        <f t="shared" ca="1" si="191"/>
        <v>#N/A</v>
      </c>
      <c r="BG149" s="13" t="e">
        <f t="shared" ca="1" si="191"/>
        <v>#N/A</v>
      </c>
      <c r="BH149" s="13" t="e">
        <f t="shared" ca="1" si="191"/>
        <v>#N/A</v>
      </c>
      <c r="BI149" s="13" t="e">
        <f t="shared" ca="1" si="191"/>
        <v>#N/A</v>
      </c>
      <c r="BJ149" s="13" t="e">
        <f t="shared" ca="1" si="191"/>
        <v>#N/A</v>
      </c>
      <c r="BK149" s="13" t="e">
        <f t="shared" ca="1" si="191"/>
        <v>#N/A</v>
      </c>
      <c r="BL149" s="13" t="e">
        <f t="shared" ca="1" si="191"/>
        <v>#N/A</v>
      </c>
      <c r="BM149" s="13" t="e">
        <f t="shared" ca="1" si="191"/>
        <v>#N/A</v>
      </c>
      <c r="BN149" s="13" t="e">
        <f t="shared" ca="1" si="191"/>
        <v>#N/A</v>
      </c>
      <c r="BO149" s="13" t="e">
        <f t="shared" ca="1" si="191"/>
        <v>#N/A</v>
      </c>
      <c r="BP149" s="13" t="e">
        <f t="shared" ca="1" si="191"/>
        <v>#N/A</v>
      </c>
      <c r="BQ149" s="13" t="e">
        <f t="shared" ref="BQ149:BV149" ca="1" si="192">BQ86/$D149*100000</f>
        <v>#N/A</v>
      </c>
      <c r="BR149" s="13" t="e">
        <f t="shared" ca="1" si="192"/>
        <v>#N/A</v>
      </c>
      <c r="BS149" s="13" t="e">
        <f t="shared" ca="1" si="192"/>
        <v>#N/A</v>
      </c>
      <c r="BT149" s="13" t="e">
        <f t="shared" ca="1" si="192"/>
        <v>#N/A</v>
      </c>
      <c r="BU149" s="13" t="e">
        <f t="shared" ca="1" si="192"/>
        <v>#N/A</v>
      </c>
      <c r="BV149" s="13" t="e">
        <f t="shared" ca="1" si="192"/>
        <v>#N/A</v>
      </c>
      <c r="BW149" s="13" t="e">
        <f t="shared" ref="BW149:CR149" ca="1" si="193">BW86/$D149*100000</f>
        <v>#N/A</v>
      </c>
      <c r="BX149" s="13" t="e">
        <f t="shared" ca="1" si="193"/>
        <v>#N/A</v>
      </c>
      <c r="BY149" s="13" t="e">
        <f t="shared" ca="1" si="193"/>
        <v>#N/A</v>
      </c>
      <c r="BZ149" s="13" t="e">
        <f t="shared" ca="1" si="193"/>
        <v>#N/A</v>
      </c>
      <c r="CA149" s="13" t="e">
        <f t="shared" ca="1" si="193"/>
        <v>#N/A</v>
      </c>
      <c r="CB149" s="13" t="e">
        <f t="shared" ca="1" si="193"/>
        <v>#N/A</v>
      </c>
      <c r="CC149" s="13" t="e">
        <f t="shared" ca="1" si="193"/>
        <v>#N/A</v>
      </c>
      <c r="CD149" s="13" t="e">
        <f t="shared" ca="1" si="193"/>
        <v>#N/A</v>
      </c>
      <c r="CE149" s="13" t="e">
        <f t="shared" ca="1" si="193"/>
        <v>#N/A</v>
      </c>
      <c r="CF149" s="13" t="e">
        <f t="shared" ca="1" si="193"/>
        <v>#N/A</v>
      </c>
      <c r="CG149" s="13" t="e">
        <f t="shared" ca="1" si="193"/>
        <v>#N/A</v>
      </c>
      <c r="CH149" s="13" t="e">
        <f t="shared" ca="1" si="193"/>
        <v>#N/A</v>
      </c>
      <c r="CI149" s="13" t="e">
        <f t="shared" ca="1" si="193"/>
        <v>#N/A</v>
      </c>
      <c r="CJ149" s="13" t="e">
        <f t="shared" ca="1" si="193"/>
        <v>#N/A</v>
      </c>
      <c r="CK149" s="13" t="e">
        <f t="shared" ca="1" si="193"/>
        <v>#N/A</v>
      </c>
      <c r="CL149" s="13" t="e">
        <f t="shared" ca="1" si="193"/>
        <v>#N/A</v>
      </c>
      <c r="CM149" s="13" t="e">
        <f t="shared" ca="1" si="193"/>
        <v>#N/A</v>
      </c>
      <c r="CN149" s="13" t="e">
        <f t="shared" ca="1" si="193"/>
        <v>#N/A</v>
      </c>
      <c r="CO149" s="13" t="e">
        <f t="shared" ca="1" si="193"/>
        <v>#N/A</v>
      </c>
      <c r="CP149" s="13" t="e">
        <f t="shared" ca="1" si="193"/>
        <v>#N/A</v>
      </c>
      <c r="CQ149" s="13" t="e">
        <f t="shared" ca="1" si="193"/>
        <v>#N/A</v>
      </c>
      <c r="CR149" s="13" t="e">
        <f t="shared" ca="1" si="193"/>
        <v>#N/A</v>
      </c>
    </row>
    <row r="150" spans="2:96" x14ac:dyDescent="0.25">
      <c r="B150">
        <f t="shared" si="65"/>
        <v>45</v>
      </c>
      <c r="C150" t="str">
        <f t="shared" ca="1" si="181"/>
        <v>US Rhode Island</v>
      </c>
      <c r="D150" s="1">
        <f t="shared" ca="1" si="181"/>
        <v>1059361</v>
      </c>
      <c r="E150" s="13">
        <f t="shared" ref="E150:BP150" ca="1" si="194">E87/$D150*100000</f>
        <v>3.1150854146981053</v>
      </c>
      <c r="F150" s="13">
        <f t="shared" ca="1" si="194"/>
        <v>4.1534472195974743</v>
      </c>
      <c r="G150" s="13">
        <f t="shared" ca="1" si="194"/>
        <v>5.0974124967787189</v>
      </c>
      <c r="H150" s="13">
        <f t="shared" ca="1" si="194"/>
        <v>6.2301708293962106</v>
      </c>
      <c r="I150" s="13">
        <f t="shared" ca="1" si="194"/>
        <v>7.8349118006043268</v>
      </c>
      <c r="J150" s="13">
        <f t="shared" ca="1" si="194"/>
        <v>10.006031938121188</v>
      </c>
      <c r="K150" s="13">
        <f t="shared" ca="1" si="194"/>
        <v>11.705169437047427</v>
      </c>
      <c r="L150" s="13">
        <f t="shared" ca="1" si="194"/>
        <v>12.460341658792421</v>
      </c>
      <c r="M150" s="13">
        <f t="shared" ca="1" si="194"/>
        <v>15.575427073490529</v>
      </c>
      <c r="N150" s="13">
        <f t="shared" ca="1" si="194"/>
        <v>19.162495126779255</v>
      </c>
      <c r="O150" s="13">
        <f t="shared" ca="1" si="194"/>
        <v>22.560770124631734</v>
      </c>
      <c r="P150" s="13">
        <f t="shared" ca="1" si="194"/>
        <v>27.752579149128579</v>
      </c>
      <c r="Q150" s="13">
        <f t="shared" ca="1" si="194"/>
        <v>37.947404142686011</v>
      </c>
      <c r="R150" s="13">
        <f t="shared" ca="1" si="194"/>
        <v>46.159902054162842</v>
      </c>
      <c r="S150" s="13">
        <f t="shared" ca="1" si="194"/>
        <v>53.428434688458424</v>
      </c>
      <c r="T150" s="13">
        <f t="shared" ca="1" si="194"/>
        <v>62.01851871080774</v>
      </c>
      <c r="U150" s="13">
        <f t="shared" ca="1" si="194"/>
        <v>66.927138152150221</v>
      </c>
      <c r="V150" s="13">
        <f t="shared" ca="1" si="194"/>
        <v>76.083601340808272</v>
      </c>
      <c r="W150" s="13">
        <f t="shared" ca="1" si="194"/>
        <v>87.033598556110704</v>
      </c>
      <c r="X150" s="13">
        <f t="shared" ca="1" si="194"/>
        <v>102.13704299101062</v>
      </c>
      <c r="Y150" s="13">
        <f t="shared" ca="1" si="194"/>
        <v>116.10772909329303</v>
      </c>
      <c r="Z150" s="13">
        <f t="shared" ca="1" si="194"/>
        <v>136.87496519128041</v>
      </c>
      <c r="AA150" s="13">
        <f t="shared" ca="1" si="194"/>
        <v>163.02280336920086</v>
      </c>
      <c r="AB150" s="13">
        <f t="shared" ca="1" si="194"/>
        <v>190.20900335202069</v>
      </c>
      <c r="AC150" s="13">
        <f t="shared" ca="1" si="194"/>
        <v>221.73744360987425</v>
      </c>
      <c r="AD150" s="13">
        <f t="shared" ca="1" si="194"/>
        <v>251.56674636880155</v>
      </c>
      <c r="AE150" s="13">
        <f t="shared" ca="1" si="194"/>
        <v>280.92406648913828</v>
      </c>
      <c r="AF150" s="13">
        <f t="shared" ca="1" si="194"/>
        <v>306.8831116116225</v>
      </c>
      <c r="AG150" s="13">
        <f t="shared" ca="1" si="194"/>
        <v>333.12534631726106</v>
      </c>
      <c r="AH150" s="13">
        <f t="shared" ca="1" si="194"/>
        <v>362.29387338216151</v>
      </c>
      <c r="AI150" s="13">
        <f t="shared" ca="1" si="194"/>
        <v>394.29429627860571</v>
      </c>
      <c r="AJ150" s="13" t="e">
        <f t="shared" ca="1" si="194"/>
        <v>#N/A</v>
      </c>
      <c r="AK150" s="13" t="e">
        <f t="shared" ca="1" si="194"/>
        <v>#N/A</v>
      </c>
      <c r="AL150" s="13" t="e">
        <f t="shared" ca="1" si="194"/>
        <v>#N/A</v>
      </c>
      <c r="AM150" s="13" t="e">
        <f t="shared" ca="1" si="194"/>
        <v>#N/A</v>
      </c>
      <c r="AN150" s="13" t="e">
        <f t="shared" ca="1" si="194"/>
        <v>#N/A</v>
      </c>
      <c r="AO150" s="13" t="e">
        <f t="shared" ca="1" si="194"/>
        <v>#N/A</v>
      </c>
      <c r="AP150" s="13" t="e">
        <f t="shared" ca="1" si="194"/>
        <v>#N/A</v>
      </c>
      <c r="AQ150" s="13" t="e">
        <f t="shared" ca="1" si="194"/>
        <v>#N/A</v>
      </c>
      <c r="AR150" s="13" t="e">
        <f t="shared" ca="1" si="194"/>
        <v>#N/A</v>
      </c>
      <c r="AS150" s="13" t="e">
        <f t="shared" ca="1" si="194"/>
        <v>#N/A</v>
      </c>
      <c r="AT150" s="13" t="e">
        <f t="shared" ca="1" si="194"/>
        <v>#N/A</v>
      </c>
      <c r="AU150" s="13" t="e">
        <f t="shared" ca="1" si="194"/>
        <v>#N/A</v>
      </c>
      <c r="AV150" s="13" t="e">
        <f t="shared" ca="1" si="194"/>
        <v>#N/A</v>
      </c>
      <c r="AW150" s="13" t="e">
        <f t="shared" ca="1" si="194"/>
        <v>#N/A</v>
      </c>
      <c r="AX150" s="13" t="e">
        <f t="shared" ca="1" si="194"/>
        <v>#N/A</v>
      </c>
      <c r="AY150" s="13" t="e">
        <f t="shared" ca="1" si="194"/>
        <v>#N/A</v>
      </c>
      <c r="AZ150" s="13" t="e">
        <f t="shared" ca="1" si="194"/>
        <v>#N/A</v>
      </c>
      <c r="BA150" s="13" t="e">
        <f t="shared" ca="1" si="194"/>
        <v>#N/A</v>
      </c>
      <c r="BB150" s="13" t="e">
        <f t="shared" ca="1" si="194"/>
        <v>#N/A</v>
      </c>
      <c r="BC150" s="13" t="e">
        <f t="shared" ca="1" si="194"/>
        <v>#N/A</v>
      </c>
      <c r="BD150" s="13" t="e">
        <f t="shared" ca="1" si="194"/>
        <v>#N/A</v>
      </c>
      <c r="BE150" s="13" t="e">
        <f t="shared" ca="1" si="194"/>
        <v>#N/A</v>
      </c>
      <c r="BF150" s="13" t="e">
        <f t="shared" ca="1" si="194"/>
        <v>#N/A</v>
      </c>
      <c r="BG150" s="13" t="e">
        <f t="shared" ca="1" si="194"/>
        <v>#N/A</v>
      </c>
      <c r="BH150" s="13" t="e">
        <f t="shared" ca="1" si="194"/>
        <v>#N/A</v>
      </c>
      <c r="BI150" s="13" t="e">
        <f t="shared" ca="1" si="194"/>
        <v>#N/A</v>
      </c>
      <c r="BJ150" s="13" t="e">
        <f t="shared" ca="1" si="194"/>
        <v>#N/A</v>
      </c>
      <c r="BK150" s="13" t="e">
        <f t="shared" ca="1" si="194"/>
        <v>#N/A</v>
      </c>
      <c r="BL150" s="13" t="e">
        <f t="shared" ca="1" si="194"/>
        <v>#N/A</v>
      </c>
      <c r="BM150" s="13" t="e">
        <f t="shared" ca="1" si="194"/>
        <v>#N/A</v>
      </c>
      <c r="BN150" s="13" t="e">
        <f t="shared" ca="1" si="194"/>
        <v>#N/A</v>
      </c>
      <c r="BO150" s="13" t="e">
        <f t="shared" ca="1" si="194"/>
        <v>#N/A</v>
      </c>
      <c r="BP150" s="13" t="e">
        <f t="shared" ca="1" si="194"/>
        <v>#N/A</v>
      </c>
      <c r="BQ150" s="13" t="e">
        <f t="shared" ref="BQ150:BV150" ca="1" si="195">BQ87/$D150*100000</f>
        <v>#N/A</v>
      </c>
      <c r="BR150" s="13" t="e">
        <f t="shared" ca="1" si="195"/>
        <v>#N/A</v>
      </c>
      <c r="BS150" s="13" t="e">
        <f t="shared" ca="1" si="195"/>
        <v>#N/A</v>
      </c>
      <c r="BT150" s="13" t="e">
        <f t="shared" ca="1" si="195"/>
        <v>#N/A</v>
      </c>
      <c r="BU150" s="13" t="e">
        <f t="shared" ca="1" si="195"/>
        <v>#N/A</v>
      </c>
      <c r="BV150" s="13" t="e">
        <f t="shared" ca="1" si="195"/>
        <v>#N/A</v>
      </c>
      <c r="BW150" s="13" t="e">
        <f t="shared" ref="BW150:CR150" ca="1" si="196">BW87/$D150*100000</f>
        <v>#N/A</v>
      </c>
      <c r="BX150" s="13" t="e">
        <f t="shared" ca="1" si="196"/>
        <v>#N/A</v>
      </c>
      <c r="BY150" s="13" t="e">
        <f t="shared" ca="1" si="196"/>
        <v>#N/A</v>
      </c>
      <c r="BZ150" s="13" t="e">
        <f t="shared" ca="1" si="196"/>
        <v>#N/A</v>
      </c>
      <c r="CA150" s="13" t="e">
        <f t="shared" ca="1" si="196"/>
        <v>#N/A</v>
      </c>
      <c r="CB150" s="13" t="e">
        <f t="shared" ca="1" si="196"/>
        <v>#N/A</v>
      </c>
      <c r="CC150" s="13" t="e">
        <f t="shared" ca="1" si="196"/>
        <v>#N/A</v>
      </c>
      <c r="CD150" s="13" t="e">
        <f t="shared" ca="1" si="196"/>
        <v>#N/A</v>
      </c>
      <c r="CE150" s="13" t="e">
        <f t="shared" ca="1" si="196"/>
        <v>#N/A</v>
      </c>
      <c r="CF150" s="13" t="e">
        <f t="shared" ca="1" si="196"/>
        <v>#N/A</v>
      </c>
      <c r="CG150" s="13" t="e">
        <f t="shared" ca="1" si="196"/>
        <v>#N/A</v>
      </c>
      <c r="CH150" s="13" t="e">
        <f t="shared" ca="1" si="196"/>
        <v>#N/A</v>
      </c>
      <c r="CI150" s="13" t="e">
        <f t="shared" ca="1" si="196"/>
        <v>#N/A</v>
      </c>
      <c r="CJ150" s="13" t="e">
        <f t="shared" ca="1" si="196"/>
        <v>#N/A</v>
      </c>
      <c r="CK150" s="13" t="e">
        <f t="shared" ca="1" si="196"/>
        <v>#N/A</v>
      </c>
      <c r="CL150" s="13" t="e">
        <f t="shared" ca="1" si="196"/>
        <v>#N/A</v>
      </c>
      <c r="CM150" s="13" t="e">
        <f t="shared" ca="1" si="196"/>
        <v>#N/A</v>
      </c>
      <c r="CN150" s="13" t="e">
        <f t="shared" ca="1" si="196"/>
        <v>#N/A</v>
      </c>
      <c r="CO150" s="13" t="e">
        <f t="shared" ca="1" si="196"/>
        <v>#N/A</v>
      </c>
      <c r="CP150" s="13" t="e">
        <f t="shared" ca="1" si="196"/>
        <v>#N/A</v>
      </c>
      <c r="CQ150" s="13" t="e">
        <f t="shared" ca="1" si="196"/>
        <v>#N/A</v>
      </c>
      <c r="CR150" s="13" t="e">
        <f t="shared" ca="1" si="196"/>
        <v>#N/A</v>
      </c>
    </row>
    <row r="151" spans="2:96" x14ac:dyDescent="0.25">
      <c r="B151">
        <f t="shared" si="65"/>
        <v>46</v>
      </c>
      <c r="C151" t="str">
        <f t="shared" ca="1" si="181"/>
        <v>US South Carolina</v>
      </c>
      <c r="D151" s="1">
        <f t="shared" ca="1" si="181"/>
        <v>5148714</v>
      </c>
      <c r="E151" s="13">
        <f t="shared" ref="E151:BP151" ca="1" si="197">E88/$D151*100000</f>
        <v>0.6409367465351542</v>
      </c>
      <c r="F151" s="13">
        <f t="shared" ca="1" si="197"/>
        <v>1.1653395391548258</v>
      </c>
      <c r="G151" s="13">
        <f t="shared" ca="1" si="197"/>
        <v>1.3692739585069205</v>
      </c>
      <c r="H151" s="13">
        <f t="shared" ca="1" si="197"/>
        <v>1.5732083778590149</v>
      </c>
      <c r="I151" s="13">
        <f t="shared" ca="1" si="197"/>
        <v>2.9521934991922256</v>
      </c>
      <c r="J151" s="13">
        <f t="shared" ca="1" si="197"/>
        <v>3.7873535022531839</v>
      </c>
      <c r="K151" s="13">
        <f t="shared" ca="1" si="197"/>
        <v>5.7878530444689682</v>
      </c>
      <c r="L151" s="13">
        <f t="shared" ca="1" si="197"/>
        <v>7.0114595605815362</v>
      </c>
      <c r="M151" s="13">
        <f t="shared" ca="1" si="197"/>
        <v>8.2350660766941015</v>
      </c>
      <c r="N151" s="13">
        <f t="shared" ca="1" si="197"/>
        <v>8.856580497576676</v>
      </c>
      <c r="O151" s="13">
        <f t="shared" ca="1" si="197"/>
        <v>9.6626070121587642</v>
      </c>
      <c r="P151" s="13">
        <f t="shared" ca="1" si="197"/>
        <v>10.468633526740852</v>
      </c>
      <c r="Q151" s="13">
        <f t="shared" ca="1" si="197"/>
        <v>15.032880055097255</v>
      </c>
      <c r="R151" s="13">
        <f t="shared" ca="1" si="197"/>
        <v>17.965651228636901</v>
      </c>
      <c r="S151" s="13">
        <f t="shared" ca="1" si="197"/>
        <v>21.034378681744606</v>
      </c>
      <c r="T151" s="13">
        <f t="shared" ca="1" si="197"/>
        <v>25.113067068786496</v>
      </c>
      <c r="U151" s="13">
        <f t="shared" ca="1" si="197"/>
        <v>30.182294064109989</v>
      </c>
      <c r="V151" s="13">
        <f t="shared" ca="1" si="197"/>
        <v>33.707446170053338</v>
      </c>
      <c r="W151" s="13">
        <f t="shared" ca="1" si="197"/>
        <v>37.232598275996686</v>
      </c>
      <c r="X151" s="13">
        <f t="shared" ca="1" si="197"/>
        <v>39.796345262137301</v>
      </c>
      <c r="Y151" s="13">
        <f t="shared" ca="1" si="197"/>
        <v>43.370053182212104</v>
      </c>
      <c r="Z151" s="13">
        <f t="shared" ca="1" si="197"/>
        <v>46.943761102286906</v>
      </c>
      <c r="AA151" s="13">
        <f t="shared" ca="1" si="197"/>
        <v>49.56577506538526</v>
      </c>
      <c r="AB151" s="13">
        <f t="shared" ca="1" si="197"/>
        <v>54.227133222004561</v>
      </c>
      <c r="AC151" s="13">
        <f t="shared" ca="1" si="197"/>
        <v>59.529428125159015</v>
      </c>
      <c r="AD151" s="13">
        <f t="shared" ca="1" si="197"/>
        <v>62.287398367825446</v>
      </c>
      <c r="AE151" s="13">
        <f t="shared" ca="1" si="197"/>
        <v>64.462698840914456</v>
      </c>
      <c r="AF151" s="13">
        <f t="shared" ca="1" si="197"/>
        <v>66.73511094226636</v>
      </c>
      <c r="AG151" s="13">
        <f t="shared" ca="1" si="197"/>
        <v>69.007523043618264</v>
      </c>
      <c r="AH151" s="13">
        <f t="shared" ca="1" si="197"/>
        <v>71.008022585834055</v>
      </c>
      <c r="AI151" s="13">
        <f t="shared" ca="1" si="197"/>
        <v>73.678592363063871</v>
      </c>
      <c r="AJ151" s="13">
        <f t="shared" ca="1" si="197"/>
        <v>76.349162140293672</v>
      </c>
      <c r="AK151" s="13" t="e">
        <f t="shared" ca="1" si="197"/>
        <v>#N/A</v>
      </c>
      <c r="AL151" s="13" t="e">
        <f t="shared" ca="1" si="197"/>
        <v>#N/A</v>
      </c>
      <c r="AM151" s="13" t="e">
        <f t="shared" ca="1" si="197"/>
        <v>#N/A</v>
      </c>
      <c r="AN151" s="13" t="e">
        <f t="shared" ca="1" si="197"/>
        <v>#N/A</v>
      </c>
      <c r="AO151" s="13" t="e">
        <f t="shared" ca="1" si="197"/>
        <v>#N/A</v>
      </c>
      <c r="AP151" s="13" t="e">
        <f t="shared" ca="1" si="197"/>
        <v>#N/A</v>
      </c>
      <c r="AQ151" s="13" t="e">
        <f t="shared" ca="1" si="197"/>
        <v>#N/A</v>
      </c>
      <c r="AR151" s="13" t="e">
        <f t="shared" ca="1" si="197"/>
        <v>#N/A</v>
      </c>
      <c r="AS151" s="13" t="e">
        <f t="shared" ca="1" si="197"/>
        <v>#N/A</v>
      </c>
      <c r="AT151" s="13" t="e">
        <f t="shared" ca="1" si="197"/>
        <v>#N/A</v>
      </c>
      <c r="AU151" s="13" t="e">
        <f t="shared" ca="1" si="197"/>
        <v>#N/A</v>
      </c>
      <c r="AV151" s="13" t="e">
        <f t="shared" ca="1" si="197"/>
        <v>#N/A</v>
      </c>
      <c r="AW151" s="13" t="e">
        <f t="shared" ca="1" si="197"/>
        <v>#N/A</v>
      </c>
      <c r="AX151" s="13" t="e">
        <f t="shared" ca="1" si="197"/>
        <v>#N/A</v>
      </c>
      <c r="AY151" s="13" t="e">
        <f t="shared" ca="1" si="197"/>
        <v>#N/A</v>
      </c>
      <c r="AZ151" s="13" t="e">
        <f t="shared" ca="1" si="197"/>
        <v>#N/A</v>
      </c>
      <c r="BA151" s="13" t="e">
        <f t="shared" ca="1" si="197"/>
        <v>#N/A</v>
      </c>
      <c r="BB151" s="13" t="e">
        <f t="shared" ca="1" si="197"/>
        <v>#N/A</v>
      </c>
      <c r="BC151" s="13" t="e">
        <f t="shared" ca="1" si="197"/>
        <v>#N/A</v>
      </c>
      <c r="BD151" s="13" t="e">
        <f t="shared" ca="1" si="197"/>
        <v>#N/A</v>
      </c>
      <c r="BE151" s="13" t="e">
        <f t="shared" ca="1" si="197"/>
        <v>#N/A</v>
      </c>
      <c r="BF151" s="13" t="e">
        <f t="shared" ca="1" si="197"/>
        <v>#N/A</v>
      </c>
      <c r="BG151" s="13" t="e">
        <f t="shared" ca="1" si="197"/>
        <v>#N/A</v>
      </c>
      <c r="BH151" s="13" t="e">
        <f t="shared" ca="1" si="197"/>
        <v>#N/A</v>
      </c>
      <c r="BI151" s="13" t="e">
        <f t="shared" ca="1" si="197"/>
        <v>#N/A</v>
      </c>
      <c r="BJ151" s="13" t="e">
        <f t="shared" ca="1" si="197"/>
        <v>#N/A</v>
      </c>
      <c r="BK151" s="13" t="e">
        <f t="shared" ca="1" si="197"/>
        <v>#N/A</v>
      </c>
      <c r="BL151" s="13" t="e">
        <f t="shared" ca="1" si="197"/>
        <v>#N/A</v>
      </c>
      <c r="BM151" s="13" t="e">
        <f t="shared" ca="1" si="197"/>
        <v>#N/A</v>
      </c>
      <c r="BN151" s="13" t="e">
        <f t="shared" ca="1" si="197"/>
        <v>#N/A</v>
      </c>
      <c r="BO151" s="13" t="e">
        <f t="shared" ca="1" si="197"/>
        <v>#N/A</v>
      </c>
      <c r="BP151" s="13" t="e">
        <f t="shared" ca="1" si="197"/>
        <v>#N/A</v>
      </c>
      <c r="BQ151" s="13" t="e">
        <f t="shared" ref="BQ151:BV151" ca="1" si="198">BQ88/$D151*100000</f>
        <v>#N/A</v>
      </c>
      <c r="BR151" s="13" t="e">
        <f t="shared" ca="1" si="198"/>
        <v>#N/A</v>
      </c>
      <c r="BS151" s="13" t="e">
        <f t="shared" ca="1" si="198"/>
        <v>#N/A</v>
      </c>
      <c r="BT151" s="13" t="e">
        <f t="shared" ca="1" si="198"/>
        <v>#N/A</v>
      </c>
      <c r="BU151" s="13" t="e">
        <f t="shared" ca="1" si="198"/>
        <v>#N/A</v>
      </c>
      <c r="BV151" s="13" t="e">
        <f t="shared" ca="1" si="198"/>
        <v>#N/A</v>
      </c>
      <c r="BW151" s="13" t="e">
        <f t="shared" ref="BW151:CR151" ca="1" si="199">BW88/$D151*100000</f>
        <v>#N/A</v>
      </c>
      <c r="BX151" s="13" t="e">
        <f t="shared" ca="1" si="199"/>
        <v>#N/A</v>
      </c>
      <c r="BY151" s="13" t="e">
        <f t="shared" ca="1" si="199"/>
        <v>#N/A</v>
      </c>
      <c r="BZ151" s="13" t="e">
        <f t="shared" ca="1" si="199"/>
        <v>#N/A</v>
      </c>
      <c r="CA151" s="13" t="e">
        <f t="shared" ca="1" si="199"/>
        <v>#N/A</v>
      </c>
      <c r="CB151" s="13" t="e">
        <f t="shared" ca="1" si="199"/>
        <v>#N/A</v>
      </c>
      <c r="CC151" s="13" t="e">
        <f t="shared" ca="1" si="199"/>
        <v>#N/A</v>
      </c>
      <c r="CD151" s="13" t="e">
        <f t="shared" ca="1" si="199"/>
        <v>#N/A</v>
      </c>
      <c r="CE151" s="13" t="e">
        <f t="shared" ca="1" si="199"/>
        <v>#N/A</v>
      </c>
      <c r="CF151" s="13" t="e">
        <f t="shared" ca="1" si="199"/>
        <v>#N/A</v>
      </c>
      <c r="CG151" s="13" t="e">
        <f t="shared" ca="1" si="199"/>
        <v>#N/A</v>
      </c>
      <c r="CH151" s="13" t="e">
        <f t="shared" ca="1" si="199"/>
        <v>#N/A</v>
      </c>
      <c r="CI151" s="13" t="e">
        <f t="shared" ca="1" si="199"/>
        <v>#N/A</v>
      </c>
      <c r="CJ151" s="13" t="e">
        <f t="shared" ca="1" si="199"/>
        <v>#N/A</v>
      </c>
      <c r="CK151" s="13" t="e">
        <f t="shared" ca="1" si="199"/>
        <v>#N/A</v>
      </c>
      <c r="CL151" s="13" t="e">
        <f t="shared" ca="1" si="199"/>
        <v>#N/A</v>
      </c>
      <c r="CM151" s="13" t="e">
        <f t="shared" ca="1" si="199"/>
        <v>#N/A</v>
      </c>
      <c r="CN151" s="13" t="e">
        <f t="shared" ca="1" si="199"/>
        <v>#N/A</v>
      </c>
      <c r="CO151" s="13" t="e">
        <f t="shared" ca="1" si="199"/>
        <v>#N/A</v>
      </c>
      <c r="CP151" s="13" t="e">
        <f t="shared" ca="1" si="199"/>
        <v>#N/A</v>
      </c>
      <c r="CQ151" s="13" t="e">
        <f t="shared" ca="1" si="199"/>
        <v>#N/A</v>
      </c>
      <c r="CR151" s="13" t="e">
        <f t="shared" ca="1" si="199"/>
        <v>#N/A</v>
      </c>
    </row>
    <row r="152" spans="2:96" x14ac:dyDescent="0.25">
      <c r="B152">
        <f t="shared" si="65"/>
        <v>47</v>
      </c>
      <c r="C152" t="str">
        <f t="shared" ca="1" si="181"/>
        <v>US South Dakota</v>
      </c>
      <c r="D152" s="1">
        <f t="shared" ca="1" si="181"/>
        <v>884659</v>
      </c>
      <c r="E152" s="13">
        <f t="shared" ref="E152:BP152" ca="1" si="200">E89/$D152*100000</f>
        <v>3.3911371500205165</v>
      </c>
      <c r="F152" s="13">
        <f t="shared" ca="1" si="200"/>
        <v>4.6345541050280392</v>
      </c>
      <c r="G152" s="13">
        <f t="shared" ca="1" si="200"/>
        <v>5.1997436300314588</v>
      </c>
      <c r="H152" s="13">
        <f t="shared" ca="1" si="200"/>
        <v>6.556198490039665</v>
      </c>
      <c r="I152" s="13">
        <f t="shared" ca="1" si="200"/>
        <v>7.6865775400465042</v>
      </c>
      <c r="J152" s="13">
        <f t="shared" ca="1" si="200"/>
        <v>10.173411450061549</v>
      </c>
      <c r="K152" s="13">
        <f t="shared" ca="1" si="200"/>
        <v>11.416828405069072</v>
      </c>
      <c r="L152" s="13">
        <f t="shared" ca="1" si="200"/>
        <v>12.20809374007386</v>
      </c>
      <c r="M152" s="13">
        <f t="shared" ca="1" si="200"/>
        <v>14.581889745088219</v>
      </c>
      <c r="N152" s="13">
        <f t="shared" ca="1" si="200"/>
        <v>18.651254325112841</v>
      </c>
      <c r="O152" s="13">
        <f t="shared" ca="1" si="200"/>
        <v>21.138088235127885</v>
      </c>
      <c r="P152" s="13">
        <f t="shared" ca="1" si="200"/>
        <v>23.964035860144982</v>
      </c>
      <c r="Q152" s="13">
        <f t="shared" ca="1" si="200"/>
        <v>27.129097200164132</v>
      </c>
      <c r="R152" s="13">
        <f t="shared" ca="1" si="200"/>
        <v>32.554916640196957</v>
      </c>
      <c r="S152" s="13">
        <f t="shared" ca="1" si="200"/>
        <v>36.172129600218845</v>
      </c>
      <c r="T152" s="13">
        <f t="shared" ca="1" si="200"/>
        <v>44.423896665268764</v>
      </c>
      <c r="U152" s="13">
        <f t="shared" ca="1" si="200"/>
        <v>50.527943535305695</v>
      </c>
      <c r="V152" s="13">
        <f t="shared" ca="1" si="200"/>
        <v>60.588317080366558</v>
      </c>
      <c r="W152" s="13">
        <f t="shared" ca="1" si="200"/>
        <v>70.761728530428101</v>
      </c>
      <c r="X152" s="13">
        <f t="shared" ca="1" si="200"/>
        <v>82.517670650499241</v>
      </c>
      <c r="Y152" s="13">
        <f t="shared" ca="1" si="200"/>
        <v>98.116901540593616</v>
      </c>
      <c r="Z152" s="13">
        <f t="shared" ca="1" si="200"/>
        <v>111.68145014067566</v>
      </c>
      <c r="AA152" s="13">
        <f t="shared" ca="1" si="200"/>
        <v>132.02827304079878</v>
      </c>
      <c r="AB152" s="13">
        <f t="shared" ca="1" si="200"/>
        <v>148.19269345589657</v>
      </c>
      <c r="AC152" s="13">
        <f t="shared" ca="1" si="200"/>
        <v>159.49648395596495</v>
      </c>
      <c r="AD152" s="13" t="e">
        <f t="shared" ca="1" si="200"/>
        <v>#N/A</v>
      </c>
      <c r="AE152" s="13" t="e">
        <f t="shared" ca="1" si="200"/>
        <v>#N/A</v>
      </c>
      <c r="AF152" s="13" t="e">
        <f t="shared" ca="1" si="200"/>
        <v>#N/A</v>
      </c>
      <c r="AG152" s="13" t="e">
        <f t="shared" ca="1" si="200"/>
        <v>#N/A</v>
      </c>
      <c r="AH152" s="13" t="e">
        <f t="shared" ca="1" si="200"/>
        <v>#N/A</v>
      </c>
      <c r="AI152" s="13" t="e">
        <f t="shared" ca="1" si="200"/>
        <v>#N/A</v>
      </c>
      <c r="AJ152" s="13" t="e">
        <f t="shared" ca="1" si="200"/>
        <v>#N/A</v>
      </c>
      <c r="AK152" s="13" t="e">
        <f t="shared" ca="1" si="200"/>
        <v>#N/A</v>
      </c>
      <c r="AL152" s="13" t="e">
        <f t="shared" ca="1" si="200"/>
        <v>#N/A</v>
      </c>
      <c r="AM152" s="13" t="e">
        <f t="shared" ca="1" si="200"/>
        <v>#N/A</v>
      </c>
      <c r="AN152" s="13" t="e">
        <f t="shared" ca="1" si="200"/>
        <v>#N/A</v>
      </c>
      <c r="AO152" s="13" t="e">
        <f t="shared" ca="1" si="200"/>
        <v>#N/A</v>
      </c>
      <c r="AP152" s="13" t="e">
        <f t="shared" ca="1" si="200"/>
        <v>#N/A</v>
      </c>
      <c r="AQ152" s="13" t="e">
        <f t="shared" ca="1" si="200"/>
        <v>#N/A</v>
      </c>
      <c r="AR152" s="13" t="e">
        <f t="shared" ca="1" si="200"/>
        <v>#N/A</v>
      </c>
      <c r="AS152" s="13" t="e">
        <f t="shared" ca="1" si="200"/>
        <v>#N/A</v>
      </c>
      <c r="AT152" s="13" t="e">
        <f t="shared" ca="1" si="200"/>
        <v>#N/A</v>
      </c>
      <c r="AU152" s="13" t="e">
        <f t="shared" ca="1" si="200"/>
        <v>#N/A</v>
      </c>
      <c r="AV152" s="13" t="e">
        <f t="shared" ca="1" si="200"/>
        <v>#N/A</v>
      </c>
      <c r="AW152" s="13" t="e">
        <f t="shared" ca="1" si="200"/>
        <v>#N/A</v>
      </c>
      <c r="AX152" s="13" t="e">
        <f t="shared" ca="1" si="200"/>
        <v>#N/A</v>
      </c>
      <c r="AY152" s="13" t="e">
        <f t="shared" ca="1" si="200"/>
        <v>#N/A</v>
      </c>
      <c r="AZ152" s="13" t="e">
        <f t="shared" ca="1" si="200"/>
        <v>#N/A</v>
      </c>
      <c r="BA152" s="13" t="e">
        <f t="shared" ca="1" si="200"/>
        <v>#N/A</v>
      </c>
      <c r="BB152" s="13" t="e">
        <f t="shared" ca="1" si="200"/>
        <v>#N/A</v>
      </c>
      <c r="BC152" s="13" t="e">
        <f t="shared" ca="1" si="200"/>
        <v>#N/A</v>
      </c>
      <c r="BD152" s="13" t="e">
        <f t="shared" ca="1" si="200"/>
        <v>#N/A</v>
      </c>
      <c r="BE152" s="13" t="e">
        <f t="shared" ca="1" si="200"/>
        <v>#N/A</v>
      </c>
      <c r="BF152" s="13" t="e">
        <f t="shared" ca="1" si="200"/>
        <v>#N/A</v>
      </c>
      <c r="BG152" s="13" t="e">
        <f t="shared" ca="1" si="200"/>
        <v>#N/A</v>
      </c>
      <c r="BH152" s="13" t="e">
        <f t="shared" ca="1" si="200"/>
        <v>#N/A</v>
      </c>
      <c r="BI152" s="13" t="e">
        <f t="shared" ca="1" si="200"/>
        <v>#N/A</v>
      </c>
      <c r="BJ152" s="13" t="e">
        <f t="shared" ca="1" si="200"/>
        <v>#N/A</v>
      </c>
      <c r="BK152" s="13" t="e">
        <f t="shared" ca="1" si="200"/>
        <v>#N/A</v>
      </c>
      <c r="BL152" s="13" t="e">
        <f t="shared" ca="1" si="200"/>
        <v>#N/A</v>
      </c>
      <c r="BM152" s="13" t="e">
        <f t="shared" ca="1" si="200"/>
        <v>#N/A</v>
      </c>
      <c r="BN152" s="13" t="e">
        <f t="shared" ca="1" si="200"/>
        <v>#N/A</v>
      </c>
      <c r="BO152" s="13" t="e">
        <f t="shared" ca="1" si="200"/>
        <v>#N/A</v>
      </c>
      <c r="BP152" s="13" t="e">
        <f t="shared" ca="1" si="200"/>
        <v>#N/A</v>
      </c>
      <c r="BQ152" s="13" t="e">
        <f t="shared" ref="BQ152:BV152" ca="1" si="201">BQ89/$D152*100000</f>
        <v>#N/A</v>
      </c>
      <c r="BR152" s="13" t="e">
        <f t="shared" ca="1" si="201"/>
        <v>#N/A</v>
      </c>
      <c r="BS152" s="13" t="e">
        <f t="shared" ca="1" si="201"/>
        <v>#N/A</v>
      </c>
      <c r="BT152" s="13" t="e">
        <f t="shared" ca="1" si="201"/>
        <v>#N/A</v>
      </c>
      <c r="BU152" s="13" t="e">
        <f t="shared" ca="1" si="201"/>
        <v>#N/A</v>
      </c>
      <c r="BV152" s="13" t="e">
        <f t="shared" ca="1" si="201"/>
        <v>#N/A</v>
      </c>
      <c r="BW152" s="13" t="e">
        <f t="shared" ref="BW152:CR152" ca="1" si="202">BW89/$D152*100000</f>
        <v>#N/A</v>
      </c>
      <c r="BX152" s="13" t="e">
        <f t="shared" ca="1" si="202"/>
        <v>#N/A</v>
      </c>
      <c r="BY152" s="13" t="e">
        <f t="shared" ca="1" si="202"/>
        <v>#N/A</v>
      </c>
      <c r="BZ152" s="13" t="e">
        <f t="shared" ca="1" si="202"/>
        <v>#N/A</v>
      </c>
      <c r="CA152" s="13" t="e">
        <f t="shared" ca="1" si="202"/>
        <v>#N/A</v>
      </c>
      <c r="CB152" s="13" t="e">
        <f t="shared" ca="1" si="202"/>
        <v>#N/A</v>
      </c>
      <c r="CC152" s="13" t="e">
        <f t="shared" ca="1" si="202"/>
        <v>#N/A</v>
      </c>
      <c r="CD152" s="13" t="e">
        <f t="shared" ca="1" si="202"/>
        <v>#N/A</v>
      </c>
      <c r="CE152" s="13" t="e">
        <f t="shared" ca="1" si="202"/>
        <v>#N/A</v>
      </c>
      <c r="CF152" s="13" t="e">
        <f t="shared" ca="1" si="202"/>
        <v>#N/A</v>
      </c>
      <c r="CG152" s="13" t="e">
        <f t="shared" ca="1" si="202"/>
        <v>#N/A</v>
      </c>
      <c r="CH152" s="13" t="e">
        <f t="shared" ca="1" si="202"/>
        <v>#N/A</v>
      </c>
      <c r="CI152" s="13" t="e">
        <f t="shared" ca="1" si="202"/>
        <v>#N/A</v>
      </c>
      <c r="CJ152" s="13" t="e">
        <f t="shared" ca="1" si="202"/>
        <v>#N/A</v>
      </c>
      <c r="CK152" s="13" t="e">
        <f t="shared" ca="1" si="202"/>
        <v>#N/A</v>
      </c>
      <c r="CL152" s="13" t="e">
        <f t="shared" ca="1" si="202"/>
        <v>#N/A</v>
      </c>
      <c r="CM152" s="13" t="e">
        <f t="shared" ca="1" si="202"/>
        <v>#N/A</v>
      </c>
      <c r="CN152" s="13" t="e">
        <f t="shared" ca="1" si="202"/>
        <v>#N/A</v>
      </c>
      <c r="CO152" s="13" t="e">
        <f t="shared" ca="1" si="202"/>
        <v>#N/A</v>
      </c>
      <c r="CP152" s="13" t="e">
        <f t="shared" ca="1" si="202"/>
        <v>#N/A</v>
      </c>
      <c r="CQ152" s="13" t="e">
        <f t="shared" ca="1" si="202"/>
        <v>#N/A</v>
      </c>
      <c r="CR152" s="13" t="e">
        <f t="shared" ca="1" si="202"/>
        <v>#N/A</v>
      </c>
    </row>
    <row r="153" spans="2:96" x14ac:dyDescent="0.25">
      <c r="B153">
        <f t="shared" si="65"/>
        <v>48</v>
      </c>
      <c r="C153" t="str">
        <f t="shared" ca="1" si="181"/>
        <v>US Tennessee</v>
      </c>
      <c r="D153" s="1">
        <f t="shared" ca="1" si="181"/>
        <v>6829174</v>
      </c>
      <c r="E153" s="13">
        <f t="shared" ref="E153:BP153" ca="1" si="203">E90/$D153*100000</f>
        <v>0.46857789829340996</v>
      </c>
      <c r="F153" s="13">
        <f t="shared" ca="1" si="203"/>
        <v>0.57107931354509345</v>
      </c>
      <c r="G153" s="13">
        <f t="shared" ca="1" si="203"/>
        <v>0.76143908472679134</v>
      </c>
      <c r="H153" s="13">
        <f t="shared" ca="1" si="203"/>
        <v>1.0689433304818416</v>
      </c>
      <c r="I153" s="13">
        <f t="shared" ca="1" si="203"/>
        <v>1.4350198135235681</v>
      </c>
      <c r="J153" s="13">
        <f t="shared" ca="1" si="203"/>
        <v>2.2550311355370356</v>
      </c>
      <c r="K153" s="13">
        <f t="shared" ca="1" si="203"/>
        <v>3.3386175253405463</v>
      </c>
      <c r="L153" s="13">
        <f t="shared" ca="1" si="203"/>
        <v>5.4325750083392217</v>
      </c>
      <c r="M153" s="13">
        <f t="shared" ca="1" si="203"/>
        <v>7.3947449574428763</v>
      </c>
      <c r="N153" s="13">
        <f t="shared" ca="1" si="203"/>
        <v>9.0054814828264735</v>
      </c>
      <c r="O153" s="13">
        <f t="shared" ca="1" si="203"/>
        <v>9.7669205675532655</v>
      </c>
      <c r="P153" s="13">
        <f t="shared" ca="1" si="203"/>
        <v>11.480158508188545</v>
      </c>
      <c r="Q153" s="13">
        <f t="shared" ca="1" si="203"/>
        <v>14.013407770837292</v>
      </c>
      <c r="R153" s="13">
        <f t="shared" ca="1" si="203"/>
        <v>17.615600363967882</v>
      </c>
      <c r="S153" s="13">
        <f t="shared" ca="1" si="203"/>
        <v>20.104920448651622</v>
      </c>
      <c r="T153" s="13">
        <f t="shared" ca="1" si="203"/>
        <v>22.506382177405349</v>
      </c>
      <c r="U153" s="13">
        <f t="shared" ca="1" si="203"/>
        <v>26.855370795941059</v>
      </c>
      <c r="V153" s="13">
        <f t="shared" ca="1" si="203"/>
        <v>32.785809821217029</v>
      </c>
      <c r="W153" s="13">
        <f t="shared" ca="1" si="203"/>
        <v>39.287328160038093</v>
      </c>
      <c r="X153" s="13">
        <f t="shared" ca="1" si="203"/>
        <v>41.659503770148483</v>
      </c>
      <c r="Y153" s="13">
        <f t="shared" ca="1" si="203"/>
        <v>44.910262939559018</v>
      </c>
      <c r="Z153" s="13">
        <f t="shared" ca="1" si="203"/>
        <v>48.629600007262958</v>
      </c>
      <c r="AA153" s="13">
        <f t="shared" ca="1" si="203"/>
        <v>53.198234515623703</v>
      </c>
      <c r="AB153" s="13">
        <f t="shared" ca="1" si="203"/>
        <v>55.672911540985773</v>
      </c>
      <c r="AC153" s="13">
        <f t="shared" ca="1" si="203"/>
        <v>60.592979473066578</v>
      </c>
      <c r="AD153" s="13">
        <f t="shared" ca="1" si="203"/>
        <v>63.873024761120455</v>
      </c>
      <c r="AE153" s="13">
        <f t="shared" ca="1" si="203"/>
        <v>67.855936896614438</v>
      </c>
      <c r="AF153" s="13">
        <f t="shared" ca="1" si="203"/>
        <v>71.194554421954976</v>
      </c>
      <c r="AG153" s="13">
        <f t="shared" ca="1" si="203"/>
        <v>74.884605371015581</v>
      </c>
      <c r="AH153" s="13">
        <f t="shared" ca="1" si="203"/>
        <v>77.725358879419389</v>
      </c>
      <c r="AI153" s="13">
        <f t="shared" ca="1" si="203"/>
        <v>82.147562794563441</v>
      </c>
      <c r="AJ153" s="13">
        <f t="shared" ca="1" si="203"/>
        <v>85.266534430078949</v>
      </c>
      <c r="AK153" s="13">
        <f t="shared" ca="1" si="203"/>
        <v>89.015157616426222</v>
      </c>
      <c r="AL153" s="13">
        <f t="shared" ca="1" si="203"/>
        <v>91.694837472291681</v>
      </c>
      <c r="AM153" s="13">
        <f t="shared" ca="1" si="203"/>
        <v>96.483117870477457</v>
      </c>
      <c r="AN153" s="13" t="e">
        <f t="shared" ca="1" si="203"/>
        <v>#N/A</v>
      </c>
      <c r="AO153" s="13" t="e">
        <f t="shared" ca="1" si="203"/>
        <v>#N/A</v>
      </c>
      <c r="AP153" s="13" t="e">
        <f t="shared" ca="1" si="203"/>
        <v>#N/A</v>
      </c>
      <c r="AQ153" s="13" t="e">
        <f t="shared" ca="1" si="203"/>
        <v>#N/A</v>
      </c>
      <c r="AR153" s="13" t="e">
        <f t="shared" ca="1" si="203"/>
        <v>#N/A</v>
      </c>
      <c r="AS153" s="13" t="e">
        <f t="shared" ca="1" si="203"/>
        <v>#N/A</v>
      </c>
      <c r="AT153" s="13" t="e">
        <f t="shared" ca="1" si="203"/>
        <v>#N/A</v>
      </c>
      <c r="AU153" s="13" t="e">
        <f t="shared" ca="1" si="203"/>
        <v>#N/A</v>
      </c>
      <c r="AV153" s="13" t="e">
        <f t="shared" ca="1" si="203"/>
        <v>#N/A</v>
      </c>
      <c r="AW153" s="13" t="e">
        <f t="shared" ca="1" si="203"/>
        <v>#N/A</v>
      </c>
      <c r="AX153" s="13" t="e">
        <f t="shared" ca="1" si="203"/>
        <v>#N/A</v>
      </c>
      <c r="AY153" s="13" t="e">
        <f t="shared" ca="1" si="203"/>
        <v>#N/A</v>
      </c>
      <c r="AZ153" s="13" t="e">
        <f t="shared" ca="1" si="203"/>
        <v>#N/A</v>
      </c>
      <c r="BA153" s="13" t="e">
        <f t="shared" ca="1" si="203"/>
        <v>#N/A</v>
      </c>
      <c r="BB153" s="13" t="e">
        <f t="shared" ca="1" si="203"/>
        <v>#N/A</v>
      </c>
      <c r="BC153" s="13" t="e">
        <f t="shared" ca="1" si="203"/>
        <v>#N/A</v>
      </c>
      <c r="BD153" s="13" t="e">
        <f t="shared" ca="1" si="203"/>
        <v>#N/A</v>
      </c>
      <c r="BE153" s="13" t="e">
        <f t="shared" ca="1" si="203"/>
        <v>#N/A</v>
      </c>
      <c r="BF153" s="13" t="e">
        <f t="shared" ca="1" si="203"/>
        <v>#N/A</v>
      </c>
      <c r="BG153" s="13" t="e">
        <f t="shared" ca="1" si="203"/>
        <v>#N/A</v>
      </c>
      <c r="BH153" s="13" t="e">
        <f t="shared" ca="1" si="203"/>
        <v>#N/A</v>
      </c>
      <c r="BI153" s="13" t="e">
        <f t="shared" ca="1" si="203"/>
        <v>#N/A</v>
      </c>
      <c r="BJ153" s="13" t="e">
        <f t="shared" ca="1" si="203"/>
        <v>#N/A</v>
      </c>
      <c r="BK153" s="13" t="e">
        <f t="shared" ca="1" si="203"/>
        <v>#N/A</v>
      </c>
      <c r="BL153" s="13" t="e">
        <f t="shared" ca="1" si="203"/>
        <v>#N/A</v>
      </c>
      <c r="BM153" s="13" t="e">
        <f t="shared" ca="1" si="203"/>
        <v>#N/A</v>
      </c>
      <c r="BN153" s="13" t="e">
        <f t="shared" ca="1" si="203"/>
        <v>#N/A</v>
      </c>
      <c r="BO153" s="13" t="e">
        <f t="shared" ca="1" si="203"/>
        <v>#N/A</v>
      </c>
      <c r="BP153" s="13" t="e">
        <f t="shared" ca="1" si="203"/>
        <v>#N/A</v>
      </c>
      <c r="BQ153" s="13" t="e">
        <f t="shared" ref="BQ153:BV153" ca="1" si="204">BQ90/$D153*100000</f>
        <v>#N/A</v>
      </c>
      <c r="BR153" s="13" t="e">
        <f t="shared" ca="1" si="204"/>
        <v>#N/A</v>
      </c>
      <c r="BS153" s="13" t="e">
        <f t="shared" ca="1" si="204"/>
        <v>#N/A</v>
      </c>
      <c r="BT153" s="13" t="e">
        <f t="shared" ca="1" si="204"/>
        <v>#N/A</v>
      </c>
      <c r="BU153" s="13" t="e">
        <f t="shared" ca="1" si="204"/>
        <v>#N/A</v>
      </c>
      <c r="BV153" s="13" t="e">
        <f t="shared" ca="1" si="204"/>
        <v>#N/A</v>
      </c>
      <c r="BW153" s="13" t="e">
        <f t="shared" ref="BW153:CR153" ca="1" si="205">BW90/$D153*100000</f>
        <v>#N/A</v>
      </c>
      <c r="BX153" s="13" t="e">
        <f t="shared" ca="1" si="205"/>
        <v>#N/A</v>
      </c>
      <c r="BY153" s="13" t="e">
        <f t="shared" ca="1" si="205"/>
        <v>#N/A</v>
      </c>
      <c r="BZ153" s="13" t="e">
        <f t="shared" ca="1" si="205"/>
        <v>#N/A</v>
      </c>
      <c r="CA153" s="13" t="e">
        <f t="shared" ca="1" si="205"/>
        <v>#N/A</v>
      </c>
      <c r="CB153" s="13" t="e">
        <f t="shared" ca="1" si="205"/>
        <v>#N/A</v>
      </c>
      <c r="CC153" s="13" t="e">
        <f t="shared" ca="1" si="205"/>
        <v>#N/A</v>
      </c>
      <c r="CD153" s="13" t="e">
        <f t="shared" ca="1" si="205"/>
        <v>#N/A</v>
      </c>
      <c r="CE153" s="13" t="e">
        <f t="shared" ca="1" si="205"/>
        <v>#N/A</v>
      </c>
      <c r="CF153" s="13" t="e">
        <f t="shared" ca="1" si="205"/>
        <v>#N/A</v>
      </c>
      <c r="CG153" s="13" t="e">
        <f t="shared" ca="1" si="205"/>
        <v>#N/A</v>
      </c>
      <c r="CH153" s="13" t="e">
        <f t="shared" ca="1" si="205"/>
        <v>#N/A</v>
      </c>
      <c r="CI153" s="13" t="e">
        <f t="shared" ca="1" si="205"/>
        <v>#N/A</v>
      </c>
      <c r="CJ153" s="13" t="e">
        <f t="shared" ca="1" si="205"/>
        <v>#N/A</v>
      </c>
      <c r="CK153" s="13" t="e">
        <f t="shared" ca="1" si="205"/>
        <v>#N/A</v>
      </c>
      <c r="CL153" s="13" t="e">
        <f t="shared" ca="1" si="205"/>
        <v>#N/A</v>
      </c>
      <c r="CM153" s="13" t="e">
        <f t="shared" ca="1" si="205"/>
        <v>#N/A</v>
      </c>
      <c r="CN153" s="13" t="e">
        <f t="shared" ca="1" si="205"/>
        <v>#N/A</v>
      </c>
      <c r="CO153" s="13" t="e">
        <f t="shared" ca="1" si="205"/>
        <v>#N/A</v>
      </c>
      <c r="CP153" s="13" t="e">
        <f t="shared" ca="1" si="205"/>
        <v>#N/A</v>
      </c>
      <c r="CQ153" s="13" t="e">
        <f t="shared" ca="1" si="205"/>
        <v>#N/A</v>
      </c>
      <c r="CR153" s="13" t="e">
        <f t="shared" ca="1" si="205"/>
        <v>#N/A</v>
      </c>
    </row>
    <row r="154" spans="2:96" x14ac:dyDescent="0.25">
      <c r="B154">
        <f t="shared" si="65"/>
        <v>49</v>
      </c>
      <c r="C154" t="str">
        <f t="shared" ca="1" si="181"/>
        <v>US Texas</v>
      </c>
      <c r="D154" s="1">
        <f t="shared" ca="1" si="181"/>
        <v>28995881</v>
      </c>
      <c r="E154" s="13">
        <f t="shared" ref="E154:BP154" ca="1" si="206">E91/$D154*100000</f>
        <v>0.13450186252316321</v>
      </c>
      <c r="F154" s="13">
        <f t="shared" ca="1" si="206"/>
        <v>0.1758870509918288</v>
      </c>
      <c r="G154" s="13">
        <f t="shared" ca="1" si="206"/>
        <v>0.19313087952043947</v>
      </c>
      <c r="H154" s="13">
        <f t="shared" ca="1" si="206"/>
        <v>0.19657964522616161</v>
      </c>
      <c r="I154" s="13">
        <f t="shared" ca="1" si="206"/>
        <v>0.22072100516621654</v>
      </c>
      <c r="J154" s="13">
        <f t="shared" ca="1" si="206"/>
        <v>0.28624755357493709</v>
      </c>
      <c r="K154" s="13">
        <f t="shared" ca="1" si="206"/>
        <v>0.49317349591826509</v>
      </c>
      <c r="L154" s="13">
        <f t="shared" ca="1" si="206"/>
        <v>0.66906054691009387</v>
      </c>
      <c r="M154" s="13">
        <f t="shared" ca="1" si="206"/>
        <v>1.0484247745395285</v>
      </c>
      <c r="N154" s="13">
        <f t="shared" ca="1" si="206"/>
        <v>1.1518877457111927</v>
      </c>
      <c r="O154" s="13">
        <f t="shared" ca="1" si="206"/>
        <v>1.213965528414191</v>
      </c>
      <c r="P154" s="13">
        <f t="shared" ca="1" si="206"/>
        <v>1.4139939393460748</v>
      </c>
      <c r="Q154" s="13">
        <f t="shared" ca="1" si="206"/>
        <v>3.3590977973733578</v>
      </c>
      <c r="R154" s="13">
        <f t="shared" ca="1" si="206"/>
        <v>4.8144769251880986</v>
      </c>
      <c r="S154" s="13">
        <f t="shared" ca="1" si="206"/>
        <v>5.9698134366050128</v>
      </c>
      <c r="T154" s="13">
        <f t="shared" ca="1" si="206"/>
        <v>7.0768672281418183</v>
      </c>
      <c r="U154" s="13">
        <f t="shared" ca="1" si="206"/>
        <v>8.801250081002884</v>
      </c>
      <c r="V154" s="13">
        <f t="shared" ca="1" si="206"/>
        <v>9.9220989353625768</v>
      </c>
      <c r="W154" s="13">
        <f t="shared" ca="1" si="206"/>
        <v>11.263668794888488</v>
      </c>
      <c r="X154" s="13">
        <f t="shared" ca="1" si="206"/>
        <v>13.784716525771367</v>
      </c>
      <c r="Y154" s="13">
        <f t="shared" ca="1" si="206"/>
        <v>16.102287080016641</v>
      </c>
      <c r="Z154" s="13">
        <f t="shared" ca="1" si="206"/>
        <v>18.38192121149897</v>
      </c>
      <c r="AA154" s="13">
        <f t="shared" ca="1" si="206"/>
        <v>21.071958461962236</v>
      </c>
      <c r="AB154" s="13">
        <f t="shared" ca="1" si="206"/>
        <v>23.492991987379174</v>
      </c>
      <c r="AC154" s="13">
        <f t="shared" ca="1" si="206"/>
        <v>25.093219274834244</v>
      </c>
      <c r="AD154" s="13">
        <f t="shared" ca="1" si="206"/>
        <v>28.493702260676269</v>
      </c>
      <c r="AE154" s="13">
        <f t="shared" ca="1" si="206"/>
        <v>32.256305645619115</v>
      </c>
      <c r="AF154" s="13">
        <f t="shared" ca="1" si="206"/>
        <v>35.280873169537422</v>
      </c>
      <c r="AG154" s="13">
        <f t="shared" ca="1" si="206"/>
        <v>40.250544551483024</v>
      </c>
      <c r="AH154" s="13">
        <f t="shared" ca="1" si="206"/>
        <v>43.319946029575718</v>
      </c>
      <c r="AI154" s="13">
        <f t="shared" ca="1" si="206"/>
        <v>46.503156775957244</v>
      </c>
      <c r="AJ154" s="13">
        <f t="shared" ca="1" si="206"/>
        <v>47.958535903771988</v>
      </c>
      <c r="AK154" s="13">
        <f t="shared" ca="1" si="206"/>
        <v>50.434749680480479</v>
      </c>
      <c r="AL154" s="13">
        <f t="shared" ca="1" si="206"/>
        <v>53.428278313047286</v>
      </c>
      <c r="AM154" s="13">
        <f t="shared" ca="1" si="206"/>
        <v>56.749439687657706</v>
      </c>
      <c r="AN154" s="13">
        <f t="shared" ca="1" si="206"/>
        <v>59.908509074099186</v>
      </c>
      <c r="AO154" s="13" t="e">
        <f t="shared" ca="1" si="206"/>
        <v>#N/A</v>
      </c>
      <c r="AP154" s="13" t="e">
        <f t="shared" ca="1" si="206"/>
        <v>#N/A</v>
      </c>
      <c r="AQ154" s="13" t="e">
        <f t="shared" ca="1" si="206"/>
        <v>#N/A</v>
      </c>
      <c r="AR154" s="13" t="e">
        <f t="shared" ca="1" si="206"/>
        <v>#N/A</v>
      </c>
      <c r="AS154" s="13" t="e">
        <f t="shared" ca="1" si="206"/>
        <v>#N/A</v>
      </c>
      <c r="AT154" s="13" t="e">
        <f t="shared" ca="1" si="206"/>
        <v>#N/A</v>
      </c>
      <c r="AU154" s="13" t="e">
        <f t="shared" ca="1" si="206"/>
        <v>#N/A</v>
      </c>
      <c r="AV154" s="13" t="e">
        <f t="shared" ca="1" si="206"/>
        <v>#N/A</v>
      </c>
      <c r="AW154" s="13" t="e">
        <f t="shared" ca="1" si="206"/>
        <v>#N/A</v>
      </c>
      <c r="AX154" s="13" t="e">
        <f t="shared" ca="1" si="206"/>
        <v>#N/A</v>
      </c>
      <c r="AY154" s="13" t="e">
        <f t="shared" ca="1" si="206"/>
        <v>#N/A</v>
      </c>
      <c r="AZ154" s="13" t="e">
        <f t="shared" ca="1" si="206"/>
        <v>#N/A</v>
      </c>
      <c r="BA154" s="13" t="e">
        <f t="shared" ca="1" si="206"/>
        <v>#N/A</v>
      </c>
      <c r="BB154" s="13" t="e">
        <f t="shared" ca="1" si="206"/>
        <v>#N/A</v>
      </c>
      <c r="BC154" s="13" t="e">
        <f t="shared" ca="1" si="206"/>
        <v>#N/A</v>
      </c>
      <c r="BD154" s="13" t="e">
        <f t="shared" ca="1" si="206"/>
        <v>#N/A</v>
      </c>
      <c r="BE154" s="13" t="e">
        <f t="shared" ca="1" si="206"/>
        <v>#N/A</v>
      </c>
      <c r="BF154" s="13" t="e">
        <f t="shared" ca="1" si="206"/>
        <v>#N/A</v>
      </c>
      <c r="BG154" s="13" t="e">
        <f t="shared" ca="1" si="206"/>
        <v>#N/A</v>
      </c>
      <c r="BH154" s="13" t="e">
        <f t="shared" ca="1" si="206"/>
        <v>#N/A</v>
      </c>
      <c r="BI154" s="13" t="e">
        <f t="shared" ca="1" si="206"/>
        <v>#N/A</v>
      </c>
      <c r="BJ154" s="13" t="e">
        <f t="shared" ca="1" si="206"/>
        <v>#N/A</v>
      </c>
      <c r="BK154" s="13" t="e">
        <f t="shared" ca="1" si="206"/>
        <v>#N/A</v>
      </c>
      <c r="BL154" s="13" t="e">
        <f t="shared" ca="1" si="206"/>
        <v>#N/A</v>
      </c>
      <c r="BM154" s="13" t="e">
        <f t="shared" ca="1" si="206"/>
        <v>#N/A</v>
      </c>
      <c r="BN154" s="13" t="e">
        <f t="shared" ca="1" si="206"/>
        <v>#N/A</v>
      </c>
      <c r="BO154" s="13" t="e">
        <f t="shared" ca="1" si="206"/>
        <v>#N/A</v>
      </c>
      <c r="BP154" s="13" t="e">
        <f t="shared" ca="1" si="206"/>
        <v>#N/A</v>
      </c>
      <c r="BQ154" s="13" t="e">
        <f t="shared" ref="BQ154:BV154" ca="1" si="207">BQ91/$D154*100000</f>
        <v>#N/A</v>
      </c>
      <c r="BR154" s="13" t="e">
        <f t="shared" ca="1" si="207"/>
        <v>#N/A</v>
      </c>
      <c r="BS154" s="13" t="e">
        <f t="shared" ca="1" si="207"/>
        <v>#N/A</v>
      </c>
      <c r="BT154" s="13" t="e">
        <f t="shared" ca="1" si="207"/>
        <v>#N/A</v>
      </c>
      <c r="BU154" s="13" t="e">
        <f t="shared" ca="1" si="207"/>
        <v>#N/A</v>
      </c>
      <c r="BV154" s="13" t="e">
        <f t="shared" ca="1" si="207"/>
        <v>#N/A</v>
      </c>
      <c r="BW154" s="13" t="e">
        <f t="shared" ref="BW154:CR154" ca="1" si="208">BW91/$D154*100000</f>
        <v>#N/A</v>
      </c>
      <c r="BX154" s="13" t="e">
        <f t="shared" ca="1" si="208"/>
        <v>#N/A</v>
      </c>
      <c r="BY154" s="13" t="e">
        <f t="shared" ca="1" si="208"/>
        <v>#N/A</v>
      </c>
      <c r="BZ154" s="13" t="e">
        <f t="shared" ca="1" si="208"/>
        <v>#N/A</v>
      </c>
      <c r="CA154" s="13" t="e">
        <f t="shared" ca="1" si="208"/>
        <v>#N/A</v>
      </c>
      <c r="CB154" s="13" t="e">
        <f t="shared" ca="1" si="208"/>
        <v>#N/A</v>
      </c>
      <c r="CC154" s="13" t="e">
        <f t="shared" ca="1" si="208"/>
        <v>#N/A</v>
      </c>
      <c r="CD154" s="13" t="e">
        <f t="shared" ca="1" si="208"/>
        <v>#N/A</v>
      </c>
      <c r="CE154" s="13" t="e">
        <f t="shared" ca="1" si="208"/>
        <v>#N/A</v>
      </c>
      <c r="CF154" s="13" t="e">
        <f t="shared" ca="1" si="208"/>
        <v>#N/A</v>
      </c>
      <c r="CG154" s="13" t="e">
        <f t="shared" ca="1" si="208"/>
        <v>#N/A</v>
      </c>
      <c r="CH154" s="13" t="e">
        <f t="shared" ca="1" si="208"/>
        <v>#N/A</v>
      </c>
      <c r="CI154" s="13" t="e">
        <f t="shared" ca="1" si="208"/>
        <v>#N/A</v>
      </c>
      <c r="CJ154" s="13" t="e">
        <f t="shared" ca="1" si="208"/>
        <v>#N/A</v>
      </c>
      <c r="CK154" s="13" t="e">
        <f t="shared" ca="1" si="208"/>
        <v>#N/A</v>
      </c>
      <c r="CL154" s="13" t="e">
        <f t="shared" ca="1" si="208"/>
        <v>#N/A</v>
      </c>
      <c r="CM154" s="13" t="e">
        <f t="shared" ca="1" si="208"/>
        <v>#N/A</v>
      </c>
      <c r="CN154" s="13" t="e">
        <f t="shared" ca="1" si="208"/>
        <v>#N/A</v>
      </c>
      <c r="CO154" s="13" t="e">
        <f t="shared" ca="1" si="208"/>
        <v>#N/A</v>
      </c>
      <c r="CP154" s="13" t="e">
        <f t="shared" ca="1" si="208"/>
        <v>#N/A</v>
      </c>
      <c r="CQ154" s="13" t="e">
        <f t="shared" ca="1" si="208"/>
        <v>#N/A</v>
      </c>
      <c r="CR154" s="13" t="e">
        <f t="shared" ca="1" si="208"/>
        <v>#N/A</v>
      </c>
    </row>
    <row r="155" spans="2:96" x14ac:dyDescent="0.25">
      <c r="B155">
        <f t="shared" si="65"/>
        <v>50</v>
      </c>
      <c r="C155" t="str">
        <f t="shared" ca="1" si="181"/>
        <v>US Utah</v>
      </c>
      <c r="D155" s="1">
        <f t="shared" ca="1" si="181"/>
        <v>3205958</v>
      </c>
      <c r="E155" s="13">
        <f t="shared" ref="E155:BP155" ca="1" si="209">E92/$D155*100000</f>
        <v>1.2164850568847128</v>
      </c>
      <c r="F155" s="13">
        <f t="shared" ca="1" si="209"/>
        <v>1.5907881513107784</v>
      </c>
      <c r="G155" s="13">
        <f t="shared" ca="1" si="209"/>
        <v>1.9650912457368439</v>
      </c>
      <c r="H155" s="13">
        <f t="shared" ca="1" si="209"/>
        <v>2.4329701137694255</v>
      </c>
      <c r="I155" s="13">
        <f t="shared" ca="1" si="209"/>
        <v>3.493495547976611</v>
      </c>
      <c r="J155" s="13">
        <f t="shared" ca="1" si="209"/>
        <v>4.2421017368287419</v>
      </c>
      <c r="K155" s="13">
        <f t="shared" ca="1" si="209"/>
        <v>5.6457383409264876</v>
      </c>
      <c r="L155" s="13">
        <f t="shared" ca="1" si="209"/>
        <v>8.0163246056249022</v>
      </c>
      <c r="M155" s="13">
        <f t="shared" ca="1" si="209"/>
        <v>9.3263854361161318</v>
      </c>
      <c r="N155" s="13">
        <f t="shared" ca="1" si="209"/>
        <v>10.792405889284888</v>
      </c>
      <c r="O155" s="13">
        <f t="shared" ca="1" si="209"/>
        <v>12.539153663273193</v>
      </c>
      <c r="P155" s="13">
        <f t="shared" ca="1" si="209"/>
        <v>14.972123777042619</v>
      </c>
      <c r="Q155" s="13">
        <f t="shared" ca="1" si="209"/>
        <v>18.777538570374283</v>
      </c>
      <c r="R155" s="13">
        <f t="shared" ca="1" si="209"/>
        <v>22.426993741028422</v>
      </c>
      <c r="S155" s="13">
        <f t="shared" ca="1" si="209"/>
        <v>25.140691175617395</v>
      </c>
      <c r="T155" s="13">
        <f t="shared" ca="1" si="209"/>
        <v>27.667237062993337</v>
      </c>
      <c r="U155" s="13">
        <f t="shared" ca="1" si="209"/>
        <v>31.566227629931522</v>
      </c>
      <c r="V155" s="13">
        <f t="shared" ca="1" si="209"/>
        <v>33.500126951132856</v>
      </c>
      <c r="W155" s="13">
        <f t="shared" ca="1" si="209"/>
        <v>38.865137971239797</v>
      </c>
      <c r="X155" s="13">
        <f t="shared" ca="1" si="209"/>
        <v>44.542068236701787</v>
      </c>
      <c r="Y155" s="13">
        <f t="shared" ca="1" si="209"/>
        <v>50.063038879486257</v>
      </c>
      <c r="Z155" s="13">
        <f t="shared" ca="1" si="209"/>
        <v>52.24647359697164</v>
      </c>
      <c r="AA155" s="13">
        <f t="shared" ca="1" si="209"/>
        <v>54.211564842708484</v>
      </c>
      <c r="AB155" s="13">
        <f t="shared" ca="1" si="209"/>
        <v>57.580292692543075</v>
      </c>
      <c r="AC155" s="13">
        <f t="shared" ca="1" si="209"/>
        <v>61.635242882158785</v>
      </c>
      <c r="AD155" s="13">
        <f t="shared" ca="1" si="209"/>
        <v>65.565425373632465</v>
      </c>
      <c r="AE155" s="13">
        <f t="shared" ca="1" si="209"/>
        <v>68.809385525325041</v>
      </c>
      <c r="AF155" s="13">
        <f t="shared" ca="1" si="209"/>
        <v>71.835002205269063</v>
      </c>
      <c r="AG155" s="13">
        <f t="shared" ca="1" si="209"/>
        <v>73.70651767739939</v>
      </c>
      <c r="AH155" s="13">
        <f t="shared" ca="1" si="209"/>
        <v>75.234921979639168</v>
      </c>
      <c r="AI155" s="13">
        <f t="shared" ca="1" si="209"/>
        <v>79.289872169254878</v>
      </c>
      <c r="AJ155" s="13">
        <f t="shared" ca="1" si="209"/>
        <v>83.687933528761135</v>
      </c>
      <c r="AK155" s="13">
        <f t="shared" ca="1" si="209"/>
        <v>87.4933483220928</v>
      </c>
      <c r="AL155" s="13" t="e">
        <f t="shared" ca="1" si="209"/>
        <v>#N/A</v>
      </c>
      <c r="AM155" s="13" t="e">
        <f t="shared" ca="1" si="209"/>
        <v>#N/A</v>
      </c>
      <c r="AN155" s="13" t="e">
        <f t="shared" ca="1" si="209"/>
        <v>#N/A</v>
      </c>
      <c r="AO155" s="13" t="e">
        <f t="shared" ca="1" si="209"/>
        <v>#N/A</v>
      </c>
      <c r="AP155" s="13" t="e">
        <f t="shared" ca="1" si="209"/>
        <v>#N/A</v>
      </c>
      <c r="AQ155" s="13" t="e">
        <f t="shared" ca="1" si="209"/>
        <v>#N/A</v>
      </c>
      <c r="AR155" s="13" t="e">
        <f t="shared" ca="1" si="209"/>
        <v>#N/A</v>
      </c>
      <c r="AS155" s="13" t="e">
        <f t="shared" ca="1" si="209"/>
        <v>#N/A</v>
      </c>
      <c r="AT155" s="13" t="e">
        <f t="shared" ca="1" si="209"/>
        <v>#N/A</v>
      </c>
      <c r="AU155" s="13" t="e">
        <f t="shared" ca="1" si="209"/>
        <v>#N/A</v>
      </c>
      <c r="AV155" s="13" t="e">
        <f t="shared" ca="1" si="209"/>
        <v>#N/A</v>
      </c>
      <c r="AW155" s="13" t="e">
        <f t="shared" ca="1" si="209"/>
        <v>#N/A</v>
      </c>
      <c r="AX155" s="13" t="e">
        <f t="shared" ca="1" si="209"/>
        <v>#N/A</v>
      </c>
      <c r="AY155" s="13" t="e">
        <f t="shared" ca="1" si="209"/>
        <v>#N/A</v>
      </c>
      <c r="AZ155" s="13" t="e">
        <f t="shared" ca="1" si="209"/>
        <v>#N/A</v>
      </c>
      <c r="BA155" s="13" t="e">
        <f t="shared" ca="1" si="209"/>
        <v>#N/A</v>
      </c>
      <c r="BB155" s="13" t="e">
        <f t="shared" ca="1" si="209"/>
        <v>#N/A</v>
      </c>
      <c r="BC155" s="13" t="e">
        <f t="shared" ca="1" si="209"/>
        <v>#N/A</v>
      </c>
      <c r="BD155" s="13" t="e">
        <f t="shared" ca="1" si="209"/>
        <v>#N/A</v>
      </c>
      <c r="BE155" s="13" t="e">
        <f t="shared" ca="1" si="209"/>
        <v>#N/A</v>
      </c>
      <c r="BF155" s="13" t="e">
        <f t="shared" ca="1" si="209"/>
        <v>#N/A</v>
      </c>
      <c r="BG155" s="13" t="e">
        <f t="shared" ca="1" si="209"/>
        <v>#N/A</v>
      </c>
      <c r="BH155" s="13" t="e">
        <f t="shared" ca="1" si="209"/>
        <v>#N/A</v>
      </c>
      <c r="BI155" s="13" t="e">
        <f t="shared" ca="1" si="209"/>
        <v>#N/A</v>
      </c>
      <c r="BJ155" s="13" t="e">
        <f t="shared" ca="1" si="209"/>
        <v>#N/A</v>
      </c>
      <c r="BK155" s="13" t="e">
        <f t="shared" ca="1" si="209"/>
        <v>#N/A</v>
      </c>
      <c r="BL155" s="13" t="e">
        <f t="shared" ca="1" si="209"/>
        <v>#N/A</v>
      </c>
      <c r="BM155" s="13" t="e">
        <f t="shared" ca="1" si="209"/>
        <v>#N/A</v>
      </c>
      <c r="BN155" s="13" t="e">
        <f t="shared" ca="1" si="209"/>
        <v>#N/A</v>
      </c>
      <c r="BO155" s="13" t="e">
        <f t="shared" ca="1" si="209"/>
        <v>#N/A</v>
      </c>
      <c r="BP155" s="13" t="e">
        <f t="shared" ca="1" si="209"/>
        <v>#N/A</v>
      </c>
      <c r="BQ155" s="13" t="e">
        <f t="shared" ref="BQ155:BV155" ca="1" si="210">BQ92/$D155*100000</f>
        <v>#N/A</v>
      </c>
      <c r="BR155" s="13" t="e">
        <f t="shared" ca="1" si="210"/>
        <v>#N/A</v>
      </c>
      <c r="BS155" s="13" t="e">
        <f t="shared" ca="1" si="210"/>
        <v>#N/A</v>
      </c>
      <c r="BT155" s="13" t="e">
        <f t="shared" ca="1" si="210"/>
        <v>#N/A</v>
      </c>
      <c r="BU155" s="13" t="e">
        <f t="shared" ca="1" si="210"/>
        <v>#N/A</v>
      </c>
      <c r="BV155" s="13" t="e">
        <f t="shared" ca="1" si="210"/>
        <v>#N/A</v>
      </c>
      <c r="BW155" s="13" t="e">
        <f t="shared" ref="BW155:CR155" ca="1" si="211">BW92/$D155*100000</f>
        <v>#N/A</v>
      </c>
      <c r="BX155" s="13" t="e">
        <f t="shared" ca="1" si="211"/>
        <v>#N/A</v>
      </c>
      <c r="BY155" s="13" t="e">
        <f t="shared" ca="1" si="211"/>
        <v>#N/A</v>
      </c>
      <c r="BZ155" s="13" t="e">
        <f t="shared" ca="1" si="211"/>
        <v>#N/A</v>
      </c>
      <c r="CA155" s="13" t="e">
        <f t="shared" ca="1" si="211"/>
        <v>#N/A</v>
      </c>
      <c r="CB155" s="13" t="e">
        <f t="shared" ca="1" si="211"/>
        <v>#N/A</v>
      </c>
      <c r="CC155" s="13" t="e">
        <f t="shared" ca="1" si="211"/>
        <v>#N/A</v>
      </c>
      <c r="CD155" s="13" t="e">
        <f t="shared" ca="1" si="211"/>
        <v>#N/A</v>
      </c>
      <c r="CE155" s="13" t="e">
        <f t="shared" ca="1" si="211"/>
        <v>#N/A</v>
      </c>
      <c r="CF155" s="13" t="e">
        <f t="shared" ca="1" si="211"/>
        <v>#N/A</v>
      </c>
      <c r="CG155" s="13" t="e">
        <f t="shared" ca="1" si="211"/>
        <v>#N/A</v>
      </c>
      <c r="CH155" s="13" t="e">
        <f t="shared" ca="1" si="211"/>
        <v>#N/A</v>
      </c>
      <c r="CI155" s="13" t="e">
        <f t="shared" ca="1" si="211"/>
        <v>#N/A</v>
      </c>
      <c r="CJ155" s="13" t="e">
        <f t="shared" ca="1" si="211"/>
        <v>#N/A</v>
      </c>
      <c r="CK155" s="13" t="e">
        <f t="shared" ca="1" si="211"/>
        <v>#N/A</v>
      </c>
      <c r="CL155" s="13" t="e">
        <f t="shared" ca="1" si="211"/>
        <v>#N/A</v>
      </c>
      <c r="CM155" s="13" t="e">
        <f t="shared" ca="1" si="211"/>
        <v>#N/A</v>
      </c>
      <c r="CN155" s="13" t="e">
        <f t="shared" ca="1" si="211"/>
        <v>#N/A</v>
      </c>
      <c r="CO155" s="13" t="e">
        <f t="shared" ca="1" si="211"/>
        <v>#N/A</v>
      </c>
      <c r="CP155" s="13" t="e">
        <f t="shared" ca="1" si="211"/>
        <v>#N/A</v>
      </c>
      <c r="CQ155" s="13" t="e">
        <f t="shared" ca="1" si="211"/>
        <v>#N/A</v>
      </c>
      <c r="CR155" s="13" t="e">
        <f t="shared" ca="1" si="211"/>
        <v>#N/A</v>
      </c>
    </row>
    <row r="156" spans="2:96" x14ac:dyDescent="0.25">
      <c r="B156">
        <f t="shared" si="65"/>
        <v>51</v>
      </c>
      <c r="C156" t="str">
        <f t="shared" ca="1" si="181"/>
        <v>US Vermont</v>
      </c>
      <c r="D156" s="1">
        <f t="shared" ca="1" si="181"/>
        <v>623989</v>
      </c>
      <c r="E156" s="13">
        <f t="shared" ref="E156:BP156" ca="1" si="212">E93/$D156*100000</f>
        <v>6.4904990312329227</v>
      </c>
      <c r="F156" s="13">
        <f t="shared" ca="1" si="212"/>
        <v>8.3334802376323935</v>
      </c>
      <c r="G156" s="13">
        <f t="shared" ca="1" si="212"/>
        <v>12.019442650431337</v>
      </c>
      <c r="H156" s="13">
        <f t="shared" ca="1" si="212"/>
        <v>15.224627357213029</v>
      </c>
      <c r="I156" s="13">
        <f t="shared" ca="1" si="212"/>
        <v>19.711885946707394</v>
      </c>
      <c r="J156" s="13">
        <f t="shared" ca="1" si="212"/>
        <v>25.320959183575354</v>
      </c>
      <c r="K156" s="13">
        <f t="shared" ca="1" si="212"/>
        <v>29.487699302391551</v>
      </c>
      <c r="L156" s="13">
        <f t="shared" ca="1" si="212"/>
        <v>33.814698656546831</v>
      </c>
      <c r="M156" s="13">
        <f t="shared" ca="1" si="212"/>
        <v>37.660920304684858</v>
      </c>
      <c r="N156" s="13">
        <f t="shared" ca="1" si="212"/>
        <v>41.026364246805628</v>
      </c>
      <c r="O156" s="13">
        <f t="shared" ca="1" si="212"/>
        <v>46.955955954351765</v>
      </c>
      <c r="P156" s="13">
        <f t="shared" ca="1" si="212"/>
        <v>51.443214543846132</v>
      </c>
      <c r="Q156" s="13">
        <f t="shared" ca="1" si="212"/>
        <v>54.167621544610569</v>
      </c>
      <c r="R156" s="13">
        <f t="shared" ca="1" si="212"/>
        <v>62.340842546903865</v>
      </c>
      <c r="S156" s="13">
        <f t="shared" ca="1" si="212"/>
        <v>73.879507491317966</v>
      </c>
      <c r="T156" s="13">
        <f t="shared" ca="1" si="212"/>
        <v>82.052728493611255</v>
      </c>
      <c r="U156" s="13">
        <f t="shared" ca="1" si="212"/>
        <v>87.020764789122879</v>
      </c>
      <c r="V156" s="13">
        <f t="shared" ca="1" si="212"/>
        <v>92.149060319973586</v>
      </c>
      <c r="W156" s="13">
        <f t="shared" ca="1" si="212"/>
        <v>96.956837380146126</v>
      </c>
      <c r="X156" s="13">
        <f t="shared" ca="1" si="212"/>
        <v>100.64279979294507</v>
      </c>
      <c r="Y156" s="13">
        <f t="shared" ca="1" si="212"/>
        <v>108.81602079523837</v>
      </c>
      <c r="Z156" s="13">
        <f t="shared" ca="1" si="212"/>
        <v>113.94431632608909</v>
      </c>
      <c r="AA156" s="13">
        <f t="shared" ca="1" si="212"/>
        <v>116.50846409151444</v>
      </c>
      <c r="AB156" s="13">
        <f t="shared" ca="1" si="212"/>
        <v>119.8739080336352</v>
      </c>
      <c r="AC156" s="13">
        <f t="shared" ca="1" si="212"/>
        <v>120.51494497499155</v>
      </c>
      <c r="AD156" s="13">
        <f t="shared" ca="1" si="212"/>
        <v>121.63675962236513</v>
      </c>
      <c r="AE156" s="13">
        <f t="shared" ca="1" si="212"/>
        <v>123.0790927404169</v>
      </c>
      <c r="AF156" s="13">
        <f t="shared" ca="1" si="212"/>
        <v>124.84194432914684</v>
      </c>
      <c r="AG156" s="13" t="e">
        <f t="shared" ca="1" si="212"/>
        <v>#N/A</v>
      </c>
      <c r="AH156" s="13" t="e">
        <f t="shared" ca="1" si="212"/>
        <v>#N/A</v>
      </c>
      <c r="AI156" s="13" t="e">
        <f t="shared" ca="1" si="212"/>
        <v>#N/A</v>
      </c>
      <c r="AJ156" s="13" t="e">
        <f t="shared" ca="1" si="212"/>
        <v>#N/A</v>
      </c>
      <c r="AK156" s="13" t="e">
        <f t="shared" ca="1" si="212"/>
        <v>#N/A</v>
      </c>
      <c r="AL156" s="13" t="e">
        <f t="shared" ca="1" si="212"/>
        <v>#N/A</v>
      </c>
      <c r="AM156" s="13" t="e">
        <f t="shared" ca="1" si="212"/>
        <v>#N/A</v>
      </c>
      <c r="AN156" s="13" t="e">
        <f t="shared" ca="1" si="212"/>
        <v>#N/A</v>
      </c>
      <c r="AO156" s="13" t="e">
        <f t="shared" ca="1" si="212"/>
        <v>#N/A</v>
      </c>
      <c r="AP156" s="13" t="e">
        <f t="shared" ca="1" si="212"/>
        <v>#N/A</v>
      </c>
      <c r="AQ156" s="13" t="e">
        <f t="shared" ca="1" si="212"/>
        <v>#N/A</v>
      </c>
      <c r="AR156" s="13" t="e">
        <f t="shared" ca="1" si="212"/>
        <v>#N/A</v>
      </c>
      <c r="AS156" s="13" t="e">
        <f t="shared" ca="1" si="212"/>
        <v>#N/A</v>
      </c>
      <c r="AT156" s="13" t="e">
        <f t="shared" ca="1" si="212"/>
        <v>#N/A</v>
      </c>
      <c r="AU156" s="13" t="e">
        <f t="shared" ca="1" si="212"/>
        <v>#N/A</v>
      </c>
      <c r="AV156" s="13" t="e">
        <f t="shared" ca="1" si="212"/>
        <v>#N/A</v>
      </c>
      <c r="AW156" s="13" t="e">
        <f t="shared" ca="1" si="212"/>
        <v>#N/A</v>
      </c>
      <c r="AX156" s="13" t="e">
        <f t="shared" ca="1" si="212"/>
        <v>#N/A</v>
      </c>
      <c r="AY156" s="13" t="e">
        <f t="shared" ca="1" si="212"/>
        <v>#N/A</v>
      </c>
      <c r="AZ156" s="13" t="e">
        <f t="shared" ca="1" si="212"/>
        <v>#N/A</v>
      </c>
      <c r="BA156" s="13" t="e">
        <f t="shared" ca="1" si="212"/>
        <v>#N/A</v>
      </c>
      <c r="BB156" s="13" t="e">
        <f t="shared" ca="1" si="212"/>
        <v>#N/A</v>
      </c>
      <c r="BC156" s="13" t="e">
        <f t="shared" ca="1" si="212"/>
        <v>#N/A</v>
      </c>
      <c r="BD156" s="13" t="e">
        <f t="shared" ca="1" si="212"/>
        <v>#N/A</v>
      </c>
      <c r="BE156" s="13" t="e">
        <f t="shared" ca="1" si="212"/>
        <v>#N/A</v>
      </c>
      <c r="BF156" s="13" t="e">
        <f t="shared" ca="1" si="212"/>
        <v>#N/A</v>
      </c>
      <c r="BG156" s="13" t="e">
        <f t="shared" ca="1" si="212"/>
        <v>#N/A</v>
      </c>
      <c r="BH156" s="13" t="e">
        <f t="shared" ca="1" si="212"/>
        <v>#N/A</v>
      </c>
      <c r="BI156" s="13" t="e">
        <f t="shared" ca="1" si="212"/>
        <v>#N/A</v>
      </c>
      <c r="BJ156" s="13" t="e">
        <f t="shared" ca="1" si="212"/>
        <v>#N/A</v>
      </c>
      <c r="BK156" s="13" t="e">
        <f t="shared" ca="1" si="212"/>
        <v>#N/A</v>
      </c>
      <c r="BL156" s="13" t="e">
        <f t="shared" ca="1" si="212"/>
        <v>#N/A</v>
      </c>
      <c r="BM156" s="13" t="e">
        <f t="shared" ca="1" si="212"/>
        <v>#N/A</v>
      </c>
      <c r="BN156" s="13" t="e">
        <f t="shared" ca="1" si="212"/>
        <v>#N/A</v>
      </c>
      <c r="BO156" s="13" t="e">
        <f t="shared" ca="1" si="212"/>
        <v>#N/A</v>
      </c>
      <c r="BP156" s="13" t="e">
        <f t="shared" ca="1" si="212"/>
        <v>#N/A</v>
      </c>
      <c r="BQ156" s="13" t="e">
        <f t="shared" ref="BQ156:BV156" ca="1" si="213">BQ93/$D156*100000</f>
        <v>#N/A</v>
      </c>
      <c r="BR156" s="13" t="e">
        <f t="shared" ca="1" si="213"/>
        <v>#N/A</v>
      </c>
      <c r="BS156" s="13" t="e">
        <f t="shared" ca="1" si="213"/>
        <v>#N/A</v>
      </c>
      <c r="BT156" s="13" t="e">
        <f t="shared" ca="1" si="213"/>
        <v>#N/A</v>
      </c>
      <c r="BU156" s="13" t="e">
        <f t="shared" ca="1" si="213"/>
        <v>#N/A</v>
      </c>
      <c r="BV156" s="13" t="e">
        <f t="shared" ca="1" si="213"/>
        <v>#N/A</v>
      </c>
      <c r="BW156" s="13" t="e">
        <f t="shared" ref="BW156:CR156" ca="1" si="214">BW93/$D156*100000</f>
        <v>#N/A</v>
      </c>
      <c r="BX156" s="13" t="e">
        <f t="shared" ca="1" si="214"/>
        <v>#N/A</v>
      </c>
      <c r="BY156" s="13" t="e">
        <f t="shared" ca="1" si="214"/>
        <v>#N/A</v>
      </c>
      <c r="BZ156" s="13" t="e">
        <f t="shared" ca="1" si="214"/>
        <v>#N/A</v>
      </c>
      <c r="CA156" s="13" t="e">
        <f t="shared" ca="1" si="214"/>
        <v>#N/A</v>
      </c>
      <c r="CB156" s="13" t="e">
        <f t="shared" ca="1" si="214"/>
        <v>#N/A</v>
      </c>
      <c r="CC156" s="13" t="e">
        <f t="shared" ca="1" si="214"/>
        <v>#N/A</v>
      </c>
      <c r="CD156" s="13" t="e">
        <f t="shared" ca="1" si="214"/>
        <v>#N/A</v>
      </c>
      <c r="CE156" s="13" t="e">
        <f t="shared" ca="1" si="214"/>
        <v>#N/A</v>
      </c>
      <c r="CF156" s="13" t="e">
        <f t="shared" ca="1" si="214"/>
        <v>#N/A</v>
      </c>
      <c r="CG156" s="13" t="e">
        <f t="shared" ca="1" si="214"/>
        <v>#N/A</v>
      </c>
      <c r="CH156" s="13" t="e">
        <f t="shared" ca="1" si="214"/>
        <v>#N/A</v>
      </c>
      <c r="CI156" s="13" t="e">
        <f t="shared" ca="1" si="214"/>
        <v>#N/A</v>
      </c>
      <c r="CJ156" s="13" t="e">
        <f t="shared" ca="1" si="214"/>
        <v>#N/A</v>
      </c>
      <c r="CK156" s="13" t="e">
        <f t="shared" ca="1" si="214"/>
        <v>#N/A</v>
      </c>
      <c r="CL156" s="13" t="e">
        <f t="shared" ca="1" si="214"/>
        <v>#N/A</v>
      </c>
      <c r="CM156" s="13" t="e">
        <f t="shared" ca="1" si="214"/>
        <v>#N/A</v>
      </c>
      <c r="CN156" s="13" t="e">
        <f t="shared" ca="1" si="214"/>
        <v>#N/A</v>
      </c>
      <c r="CO156" s="13" t="e">
        <f t="shared" ca="1" si="214"/>
        <v>#N/A</v>
      </c>
      <c r="CP156" s="13" t="e">
        <f t="shared" ca="1" si="214"/>
        <v>#N/A</v>
      </c>
      <c r="CQ156" s="13" t="e">
        <f t="shared" ca="1" si="214"/>
        <v>#N/A</v>
      </c>
      <c r="CR156" s="13" t="e">
        <f t="shared" ca="1" si="214"/>
        <v>#N/A</v>
      </c>
    </row>
    <row r="157" spans="2:96" x14ac:dyDescent="0.25">
      <c r="B157">
        <f t="shared" si="65"/>
        <v>52</v>
      </c>
      <c r="C157" t="str">
        <f t="shared" ca="1" si="181"/>
        <v>US Virgin Islands</v>
      </c>
      <c r="D157" s="1">
        <f t="shared" ca="1" si="181"/>
        <v>104425</v>
      </c>
      <c r="E157" s="13" t="e">
        <f t="shared" ref="E157:BP157" ca="1" si="215">E94/$D157*100000</f>
        <v>#N/A</v>
      </c>
      <c r="F157" s="13" t="e">
        <f t="shared" ca="1" si="215"/>
        <v>#N/A</v>
      </c>
      <c r="G157" s="13" t="e">
        <f t="shared" ca="1" si="215"/>
        <v>#N/A</v>
      </c>
      <c r="H157" s="13" t="e">
        <f t="shared" ca="1" si="215"/>
        <v>#N/A</v>
      </c>
      <c r="I157" s="13" t="e">
        <f t="shared" ca="1" si="215"/>
        <v>#N/A</v>
      </c>
      <c r="J157" s="13" t="e">
        <f t="shared" ca="1" si="215"/>
        <v>#N/A</v>
      </c>
      <c r="K157" s="13" t="e">
        <f t="shared" ca="1" si="215"/>
        <v>#N/A</v>
      </c>
      <c r="L157" s="13" t="e">
        <f t="shared" ca="1" si="215"/>
        <v>#N/A</v>
      </c>
      <c r="M157" s="13" t="e">
        <f t="shared" ca="1" si="215"/>
        <v>#N/A</v>
      </c>
      <c r="N157" s="13" t="e">
        <f t="shared" ca="1" si="215"/>
        <v>#N/A</v>
      </c>
      <c r="O157" s="13" t="e">
        <f t="shared" ca="1" si="215"/>
        <v>#N/A</v>
      </c>
      <c r="P157" s="13" t="e">
        <f t="shared" ca="1" si="215"/>
        <v>#N/A</v>
      </c>
      <c r="Q157" s="13" t="e">
        <f t="shared" ca="1" si="215"/>
        <v>#N/A</v>
      </c>
      <c r="R157" s="13" t="e">
        <f t="shared" ca="1" si="215"/>
        <v>#N/A</v>
      </c>
      <c r="S157" s="13" t="e">
        <f t="shared" ca="1" si="215"/>
        <v>#N/A</v>
      </c>
      <c r="T157" s="13" t="e">
        <f t="shared" ca="1" si="215"/>
        <v>#N/A</v>
      </c>
      <c r="U157" s="13" t="e">
        <f t="shared" ca="1" si="215"/>
        <v>#N/A</v>
      </c>
      <c r="V157" s="13" t="e">
        <f t="shared" ca="1" si="215"/>
        <v>#N/A</v>
      </c>
      <c r="W157" s="13" t="e">
        <f t="shared" ca="1" si="215"/>
        <v>#N/A</v>
      </c>
      <c r="X157" s="13" t="e">
        <f t="shared" ca="1" si="215"/>
        <v>#N/A</v>
      </c>
      <c r="Y157" s="13" t="e">
        <f t="shared" ca="1" si="215"/>
        <v>#N/A</v>
      </c>
      <c r="Z157" s="13" t="e">
        <f t="shared" ca="1" si="215"/>
        <v>#N/A</v>
      </c>
      <c r="AA157" s="13" t="e">
        <f t="shared" ca="1" si="215"/>
        <v>#N/A</v>
      </c>
      <c r="AB157" s="13" t="e">
        <f t="shared" ca="1" si="215"/>
        <v>#N/A</v>
      </c>
      <c r="AC157" s="13" t="e">
        <f t="shared" ca="1" si="215"/>
        <v>#N/A</v>
      </c>
      <c r="AD157" s="13" t="e">
        <f t="shared" ca="1" si="215"/>
        <v>#N/A</v>
      </c>
      <c r="AE157" s="13" t="e">
        <f t="shared" ca="1" si="215"/>
        <v>#N/A</v>
      </c>
      <c r="AF157" s="13" t="e">
        <f t="shared" ca="1" si="215"/>
        <v>#N/A</v>
      </c>
      <c r="AG157" s="13" t="e">
        <f t="shared" ca="1" si="215"/>
        <v>#N/A</v>
      </c>
      <c r="AH157" s="13" t="e">
        <f t="shared" ca="1" si="215"/>
        <v>#N/A</v>
      </c>
      <c r="AI157" s="13" t="e">
        <f t="shared" ca="1" si="215"/>
        <v>#N/A</v>
      </c>
      <c r="AJ157" s="13" t="e">
        <f t="shared" ca="1" si="215"/>
        <v>#N/A</v>
      </c>
      <c r="AK157" s="13" t="e">
        <f t="shared" ca="1" si="215"/>
        <v>#N/A</v>
      </c>
      <c r="AL157" s="13" t="e">
        <f t="shared" ca="1" si="215"/>
        <v>#N/A</v>
      </c>
      <c r="AM157" s="13" t="e">
        <f t="shared" ca="1" si="215"/>
        <v>#N/A</v>
      </c>
      <c r="AN157" s="13" t="e">
        <f t="shared" ca="1" si="215"/>
        <v>#N/A</v>
      </c>
      <c r="AO157" s="13" t="e">
        <f t="shared" ca="1" si="215"/>
        <v>#N/A</v>
      </c>
      <c r="AP157" s="13" t="e">
        <f t="shared" ca="1" si="215"/>
        <v>#N/A</v>
      </c>
      <c r="AQ157" s="13" t="e">
        <f t="shared" ca="1" si="215"/>
        <v>#N/A</v>
      </c>
      <c r="AR157" s="13" t="e">
        <f t="shared" ca="1" si="215"/>
        <v>#N/A</v>
      </c>
      <c r="AS157" s="13" t="e">
        <f t="shared" ca="1" si="215"/>
        <v>#N/A</v>
      </c>
      <c r="AT157" s="13" t="e">
        <f t="shared" ca="1" si="215"/>
        <v>#N/A</v>
      </c>
      <c r="AU157" s="13" t="e">
        <f t="shared" ca="1" si="215"/>
        <v>#N/A</v>
      </c>
      <c r="AV157" s="13" t="e">
        <f t="shared" ca="1" si="215"/>
        <v>#N/A</v>
      </c>
      <c r="AW157" s="13" t="e">
        <f t="shared" ca="1" si="215"/>
        <v>#N/A</v>
      </c>
      <c r="AX157" s="13" t="e">
        <f t="shared" ca="1" si="215"/>
        <v>#N/A</v>
      </c>
      <c r="AY157" s="13" t="e">
        <f t="shared" ca="1" si="215"/>
        <v>#N/A</v>
      </c>
      <c r="AZ157" s="13" t="e">
        <f t="shared" ca="1" si="215"/>
        <v>#N/A</v>
      </c>
      <c r="BA157" s="13" t="e">
        <f t="shared" ca="1" si="215"/>
        <v>#N/A</v>
      </c>
      <c r="BB157" s="13" t="e">
        <f t="shared" ca="1" si="215"/>
        <v>#N/A</v>
      </c>
      <c r="BC157" s="13" t="e">
        <f t="shared" ca="1" si="215"/>
        <v>#N/A</v>
      </c>
      <c r="BD157" s="13" t="e">
        <f t="shared" ca="1" si="215"/>
        <v>#N/A</v>
      </c>
      <c r="BE157" s="13" t="e">
        <f t="shared" ca="1" si="215"/>
        <v>#N/A</v>
      </c>
      <c r="BF157" s="13" t="e">
        <f t="shared" ca="1" si="215"/>
        <v>#N/A</v>
      </c>
      <c r="BG157" s="13" t="e">
        <f t="shared" ca="1" si="215"/>
        <v>#N/A</v>
      </c>
      <c r="BH157" s="13" t="e">
        <f t="shared" ca="1" si="215"/>
        <v>#N/A</v>
      </c>
      <c r="BI157" s="13" t="e">
        <f t="shared" ca="1" si="215"/>
        <v>#N/A</v>
      </c>
      <c r="BJ157" s="13" t="e">
        <f t="shared" ca="1" si="215"/>
        <v>#N/A</v>
      </c>
      <c r="BK157" s="13" t="e">
        <f t="shared" ca="1" si="215"/>
        <v>#N/A</v>
      </c>
      <c r="BL157" s="13" t="e">
        <f t="shared" ca="1" si="215"/>
        <v>#N/A</v>
      </c>
      <c r="BM157" s="13" t="e">
        <f t="shared" ca="1" si="215"/>
        <v>#N/A</v>
      </c>
      <c r="BN157" s="13" t="e">
        <f t="shared" ca="1" si="215"/>
        <v>#N/A</v>
      </c>
      <c r="BO157" s="13" t="e">
        <f t="shared" ca="1" si="215"/>
        <v>#N/A</v>
      </c>
      <c r="BP157" s="13" t="e">
        <f t="shared" ca="1" si="215"/>
        <v>#N/A</v>
      </c>
      <c r="BQ157" s="13" t="e">
        <f t="shared" ref="BQ157:BV157" ca="1" si="216">BQ94/$D157*100000</f>
        <v>#N/A</v>
      </c>
      <c r="BR157" s="13" t="e">
        <f t="shared" ca="1" si="216"/>
        <v>#N/A</v>
      </c>
      <c r="BS157" s="13" t="e">
        <f t="shared" ca="1" si="216"/>
        <v>#N/A</v>
      </c>
      <c r="BT157" s="13" t="e">
        <f t="shared" ca="1" si="216"/>
        <v>#N/A</v>
      </c>
      <c r="BU157" s="13" t="e">
        <f t="shared" ca="1" si="216"/>
        <v>#N/A</v>
      </c>
      <c r="BV157" s="13" t="e">
        <f t="shared" ca="1" si="216"/>
        <v>#N/A</v>
      </c>
      <c r="BW157" s="13" t="e">
        <f t="shared" ref="BW157:CR157" ca="1" si="217">BW94/$D157*100000</f>
        <v>#N/A</v>
      </c>
      <c r="BX157" s="13" t="e">
        <f t="shared" ca="1" si="217"/>
        <v>#N/A</v>
      </c>
      <c r="BY157" s="13" t="e">
        <f t="shared" ca="1" si="217"/>
        <v>#N/A</v>
      </c>
      <c r="BZ157" s="13" t="e">
        <f t="shared" ca="1" si="217"/>
        <v>#N/A</v>
      </c>
      <c r="CA157" s="13" t="e">
        <f t="shared" ca="1" si="217"/>
        <v>#N/A</v>
      </c>
      <c r="CB157" s="13" t="e">
        <f t="shared" ca="1" si="217"/>
        <v>#N/A</v>
      </c>
      <c r="CC157" s="13" t="e">
        <f t="shared" ca="1" si="217"/>
        <v>#N/A</v>
      </c>
      <c r="CD157" s="13" t="e">
        <f t="shared" ca="1" si="217"/>
        <v>#N/A</v>
      </c>
      <c r="CE157" s="13" t="e">
        <f t="shared" ca="1" si="217"/>
        <v>#N/A</v>
      </c>
      <c r="CF157" s="13" t="e">
        <f t="shared" ca="1" si="217"/>
        <v>#N/A</v>
      </c>
      <c r="CG157" s="13" t="e">
        <f t="shared" ca="1" si="217"/>
        <v>#N/A</v>
      </c>
      <c r="CH157" s="13" t="e">
        <f t="shared" ca="1" si="217"/>
        <v>#N/A</v>
      </c>
      <c r="CI157" s="13" t="e">
        <f t="shared" ca="1" si="217"/>
        <v>#N/A</v>
      </c>
      <c r="CJ157" s="13" t="e">
        <f t="shared" ca="1" si="217"/>
        <v>#N/A</v>
      </c>
      <c r="CK157" s="13" t="e">
        <f t="shared" ca="1" si="217"/>
        <v>#N/A</v>
      </c>
      <c r="CL157" s="13" t="e">
        <f t="shared" ca="1" si="217"/>
        <v>#N/A</v>
      </c>
      <c r="CM157" s="13" t="e">
        <f t="shared" ca="1" si="217"/>
        <v>#N/A</v>
      </c>
      <c r="CN157" s="13" t="e">
        <f t="shared" ca="1" si="217"/>
        <v>#N/A</v>
      </c>
      <c r="CO157" s="13" t="e">
        <f t="shared" ca="1" si="217"/>
        <v>#N/A</v>
      </c>
      <c r="CP157" s="13" t="e">
        <f t="shared" ca="1" si="217"/>
        <v>#N/A</v>
      </c>
      <c r="CQ157" s="13" t="e">
        <f t="shared" ca="1" si="217"/>
        <v>#N/A</v>
      </c>
      <c r="CR157" s="13" t="e">
        <f t="shared" ca="1" si="217"/>
        <v>#N/A</v>
      </c>
    </row>
    <row r="158" spans="2:96" x14ac:dyDescent="0.25">
      <c r="B158">
        <f t="shared" si="65"/>
        <v>53</v>
      </c>
      <c r="C158" t="str">
        <f t="shared" ca="1" si="181"/>
        <v>US Virgin Islands</v>
      </c>
      <c r="D158" s="1">
        <f t="shared" ca="1" si="181"/>
        <v>104425</v>
      </c>
      <c r="E158" s="13">
        <f t="shared" ref="E158:BP158" ca="1" si="218">E95/$D158*100000</f>
        <v>28.728752693320569</v>
      </c>
      <c r="F158" s="13">
        <f t="shared" ca="1" si="218"/>
        <v>29.686377783097917</v>
      </c>
      <c r="G158" s="13">
        <f t="shared" ca="1" si="218"/>
        <v>30.644002872875266</v>
      </c>
      <c r="H158" s="13">
        <f t="shared" ca="1" si="218"/>
        <v>31.601627962652621</v>
      </c>
      <c r="I158" s="13">
        <f t="shared" ca="1" si="218"/>
        <v>36.389753411539381</v>
      </c>
      <c r="J158" s="13">
        <f t="shared" ca="1" si="218"/>
        <v>38.305003591094085</v>
      </c>
      <c r="K158" s="13">
        <f t="shared" ca="1" si="218"/>
        <v>40.220253770648789</v>
      </c>
      <c r="L158" s="13">
        <f t="shared" ca="1" si="218"/>
        <v>41.177878860426141</v>
      </c>
      <c r="M158" s="13">
        <f t="shared" ca="1" si="218"/>
        <v>42.135503950203493</v>
      </c>
      <c r="N158" s="13">
        <f t="shared" ca="1" si="218"/>
        <v>43.093129039980852</v>
      </c>
      <c r="O158" s="13">
        <f t="shared" ca="1" si="218"/>
        <v>44.050754129758197</v>
      </c>
      <c r="P158" s="13">
        <f t="shared" ca="1" si="218"/>
        <v>47.881254488867604</v>
      </c>
      <c r="Q158" s="13">
        <f t="shared" ca="1" si="218"/>
        <v>48.838879578644963</v>
      </c>
      <c r="R158" s="13">
        <f t="shared" ca="1" si="218"/>
        <v>48.838879578644963</v>
      </c>
      <c r="S158" s="13">
        <f t="shared" ca="1" si="218"/>
        <v>48.838879578644963</v>
      </c>
      <c r="T158" s="13">
        <f t="shared" ca="1" si="218"/>
        <v>48.838879578644963</v>
      </c>
      <c r="U158" s="13">
        <f t="shared" ca="1" si="218"/>
        <v>48.838879578644963</v>
      </c>
      <c r="V158" s="13">
        <f t="shared" ca="1" si="218"/>
        <v>48.838879578644963</v>
      </c>
      <c r="W158" s="13">
        <f t="shared" ca="1" si="218"/>
        <v>48.838879578644963</v>
      </c>
      <c r="X158" s="13" t="e">
        <f t="shared" ca="1" si="218"/>
        <v>#N/A</v>
      </c>
      <c r="Y158" s="13" t="e">
        <f t="shared" ca="1" si="218"/>
        <v>#N/A</v>
      </c>
      <c r="Z158" s="13" t="e">
        <f t="shared" ca="1" si="218"/>
        <v>#N/A</v>
      </c>
      <c r="AA158" s="13" t="e">
        <f t="shared" ca="1" si="218"/>
        <v>#N/A</v>
      </c>
      <c r="AB158" s="13" t="e">
        <f t="shared" ca="1" si="218"/>
        <v>#N/A</v>
      </c>
      <c r="AC158" s="13" t="e">
        <f t="shared" ca="1" si="218"/>
        <v>#N/A</v>
      </c>
      <c r="AD158" s="13" t="e">
        <f t="shared" ca="1" si="218"/>
        <v>#N/A</v>
      </c>
      <c r="AE158" s="13" t="e">
        <f t="shared" ca="1" si="218"/>
        <v>#N/A</v>
      </c>
      <c r="AF158" s="13" t="e">
        <f t="shared" ca="1" si="218"/>
        <v>#N/A</v>
      </c>
      <c r="AG158" s="13" t="e">
        <f t="shared" ca="1" si="218"/>
        <v>#N/A</v>
      </c>
      <c r="AH158" s="13" t="e">
        <f t="shared" ca="1" si="218"/>
        <v>#N/A</v>
      </c>
      <c r="AI158" s="13" t="e">
        <f t="shared" ca="1" si="218"/>
        <v>#N/A</v>
      </c>
      <c r="AJ158" s="13" t="e">
        <f t="shared" ca="1" si="218"/>
        <v>#N/A</v>
      </c>
      <c r="AK158" s="13" t="e">
        <f t="shared" ca="1" si="218"/>
        <v>#N/A</v>
      </c>
      <c r="AL158" s="13" t="e">
        <f t="shared" ca="1" si="218"/>
        <v>#N/A</v>
      </c>
      <c r="AM158" s="13" t="e">
        <f t="shared" ca="1" si="218"/>
        <v>#N/A</v>
      </c>
      <c r="AN158" s="13" t="e">
        <f t="shared" ca="1" si="218"/>
        <v>#N/A</v>
      </c>
      <c r="AO158" s="13" t="e">
        <f t="shared" ca="1" si="218"/>
        <v>#N/A</v>
      </c>
      <c r="AP158" s="13" t="e">
        <f t="shared" ca="1" si="218"/>
        <v>#N/A</v>
      </c>
      <c r="AQ158" s="13" t="e">
        <f t="shared" ca="1" si="218"/>
        <v>#N/A</v>
      </c>
      <c r="AR158" s="13" t="e">
        <f t="shared" ca="1" si="218"/>
        <v>#N/A</v>
      </c>
      <c r="AS158" s="13" t="e">
        <f t="shared" ca="1" si="218"/>
        <v>#N/A</v>
      </c>
      <c r="AT158" s="13" t="e">
        <f t="shared" ca="1" si="218"/>
        <v>#N/A</v>
      </c>
      <c r="AU158" s="13" t="e">
        <f t="shared" ca="1" si="218"/>
        <v>#N/A</v>
      </c>
      <c r="AV158" s="13" t="e">
        <f t="shared" ca="1" si="218"/>
        <v>#N/A</v>
      </c>
      <c r="AW158" s="13" t="e">
        <f t="shared" ca="1" si="218"/>
        <v>#N/A</v>
      </c>
      <c r="AX158" s="13" t="e">
        <f t="shared" ca="1" si="218"/>
        <v>#N/A</v>
      </c>
      <c r="AY158" s="13" t="e">
        <f t="shared" ca="1" si="218"/>
        <v>#N/A</v>
      </c>
      <c r="AZ158" s="13" t="e">
        <f t="shared" ca="1" si="218"/>
        <v>#N/A</v>
      </c>
      <c r="BA158" s="13" t="e">
        <f t="shared" ca="1" si="218"/>
        <v>#N/A</v>
      </c>
      <c r="BB158" s="13" t="e">
        <f t="shared" ca="1" si="218"/>
        <v>#N/A</v>
      </c>
      <c r="BC158" s="13" t="e">
        <f t="shared" ca="1" si="218"/>
        <v>#N/A</v>
      </c>
      <c r="BD158" s="13" t="e">
        <f t="shared" ca="1" si="218"/>
        <v>#N/A</v>
      </c>
      <c r="BE158" s="13" t="e">
        <f t="shared" ca="1" si="218"/>
        <v>#N/A</v>
      </c>
      <c r="BF158" s="13" t="e">
        <f t="shared" ca="1" si="218"/>
        <v>#N/A</v>
      </c>
      <c r="BG158" s="13" t="e">
        <f t="shared" ca="1" si="218"/>
        <v>#N/A</v>
      </c>
      <c r="BH158" s="13" t="e">
        <f t="shared" ca="1" si="218"/>
        <v>#N/A</v>
      </c>
      <c r="BI158" s="13" t="e">
        <f t="shared" ca="1" si="218"/>
        <v>#N/A</v>
      </c>
      <c r="BJ158" s="13" t="e">
        <f t="shared" ca="1" si="218"/>
        <v>#N/A</v>
      </c>
      <c r="BK158" s="13" t="e">
        <f t="shared" ca="1" si="218"/>
        <v>#N/A</v>
      </c>
      <c r="BL158" s="13" t="e">
        <f t="shared" ca="1" si="218"/>
        <v>#N/A</v>
      </c>
      <c r="BM158" s="13" t="e">
        <f t="shared" ca="1" si="218"/>
        <v>#N/A</v>
      </c>
      <c r="BN158" s="13" t="e">
        <f t="shared" ca="1" si="218"/>
        <v>#N/A</v>
      </c>
      <c r="BO158" s="13" t="e">
        <f t="shared" ca="1" si="218"/>
        <v>#N/A</v>
      </c>
      <c r="BP158" s="13" t="e">
        <f t="shared" ca="1" si="218"/>
        <v>#N/A</v>
      </c>
      <c r="BQ158" s="13" t="e">
        <f t="shared" ref="BQ158:BV158" ca="1" si="219">BQ95/$D158*100000</f>
        <v>#N/A</v>
      </c>
      <c r="BR158" s="13" t="e">
        <f t="shared" ca="1" si="219"/>
        <v>#N/A</v>
      </c>
      <c r="BS158" s="13" t="e">
        <f t="shared" ca="1" si="219"/>
        <v>#N/A</v>
      </c>
      <c r="BT158" s="13" t="e">
        <f t="shared" ca="1" si="219"/>
        <v>#N/A</v>
      </c>
      <c r="BU158" s="13" t="e">
        <f t="shared" ca="1" si="219"/>
        <v>#N/A</v>
      </c>
      <c r="BV158" s="13" t="e">
        <f t="shared" ca="1" si="219"/>
        <v>#N/A</v>
      </c>
      <c r="BW158" s="13" t="e">
        <f t="shared" ref="BW158:CR158" ca="1" si="220">BW95/$D158*100000</f>
        <v>#N/A</v>
      </c>
      <c r="BX158" s="13" t="e">
        <f t="shared" ca="1" si="220"/>
        <v>#N/A</v>
      </c>
      <c r="BY158" s="13" t="e">
        <f t="shared" ca="1" si="220"/>
        <v>#N/A</v>
      </c>
      <c r="BZ158" s="13" t="e">
        <f t="shared" ca="1" si="220"/>
        <v>#N/A</v>
      </c>
      <c r="CA158" s="13" t="e">
        <f t="shared" ca="1" si="220"/>
        <v>#N/A</v>
      </c>
      <c r="CB158" s="13" t="e">
        <f t="shared" ca="1" si="220"/>
        <v>#N/A</v>
      </c>
      <c r="CC158" s="13" t="e">
        <f t="shared" ca="1" si="220"/>
        <v>#N/A</v>
      </c>
      <c r="CD158" s="13" t="e">
        <f t="shared" ca="1" si="220"/>
        <v>#N/A</v>
      </c>
      <c r="CE158" s="13" t="e">
        <f t="shared" ca="1" si="220"/>
        <v>#N/A</v>
      </c>
      <c r="CF158" s="13" t="e">
        <f t="shared" ca="1" si="220"/>
        <v>#N/A</v>
      </c>
      <c r="CG158" s="13" t="e">
        <f t="shared" ca="1" si="220"/>
        <v>#N/A</v>
      </c>
      <c r="CH158" s="13" t="e">
        <f t="shared" ca="1" si="220"/>
        <v>#N/A</v>
      </c>
      <c r="CI158" s="13" t="e">
        <f t="shared" ca="1" si="220"/>
        <v>#N/A</v>
      </c>
      <c r="CJ158" s="13" t="e">
        <f t="shared" ca="1" si="220"/>
        <v>#N/A</v>
      </c>
      <c r="CK158" s="13" t="e">
        <f t="shared" ca="1" si="220"/>
        <v>#N/A</v>
      </c>
      <c r="CL158" s="13" t="e">
        <f t="shared" ca="1" si="220"/>
        <v>#N/A</v>
      </c>
      <c r="CM158" s="13" t="e">
        <f t="shared" ca="1" si="220"/>
        <v>#N/A</v>
      </c>
      <c r="CN158" s="13" t="e">
        <f t="shared" ca="1" si="220"/>
        <v>#N/A</v>
      </c>
      <c r="CO158" s="13" t="e">
        <f t="shared" ca="1" si="220"/>
        <v>#N/A</v>
      </c>
      <c r="CP158" s="13" t="e">
        <f t="shared" ca="1" si="220"/>
        <v>#N/A</v>
      </c>
      <c r="CQ158" s="13" t="e">
        <f t="shared" ca="1" si="220"/>
        <v>#N/A</v>
      </c>
      <c r="CR158" s="13" t="e">
        <f t="shared" ca="1" si="220"/>
        <v>#N/A</v>
      </c>
    </row>
    <row r="159" spans="2:96" x14ac:dyDescent="0.25">
      <c r="B159">
        <f t="shared" si="65"/>
        <v>54</v>
      </c>
      <c r="C159" t="str">
        <f t="shared" ca="1" si="181"/>
        <v>US Virginia</v>
      </c>
      <c r="D159" s="1">
        <f t="shared" ca="1" si="181"/>
        <v>8535519</v>
      </c>
      <c r="E159" s="13">
        <f t="shared" ref="E159:BP159" ca="1" si="221">E96/$D159*100000</f>
        <v>0.35147247636611201</v>
      </c>
      <c r="F159" s="13">
        <f t="shared" ca="1" si="221"/>
        <v>0.43934059545764004</v>
      </c>
      <c r="G159" s="13">
        <f t="shared" ca="1" si="221"/>
        <v>0.52720871454916796</v>
      </c>
      <c r="H159" s="13">
        <f t="shared" ca="1" si="221"/>
        <v>0.59750320982239047</v>
      </c>
      <c r="I159" s="13">
        <f t="shared" ca="1" si="221"/>
        <v>0.78495519721765017</v>
      </c>
      <c r="J159" s="13">
        <f t="shared" ca="1" si="221"/>
        <v>0.90211268933968747</v>
      </c>
      <c r="K159" s="13">
        <f t="shared" ca="1" si="221"/>
        <v>1.1012804259471509</v>
      </c>
      <c r="L159" s="13">
        <f t="shared" ca="1" si="221"/>
        <v>1.3355954101912255</v>
      </c>
      <c r="M159" s="13">
        <f t="shared" ca="1" si="221"/>
        <v>1.7807938802549674</v>
      </c>
      <c r="N159" s="13">
        <f t="shared" ca="1" si="221"/>
        <v>2.5657490774726175</v>
      </c>
      <c r="O159" s="13">
        <f t="shared" ca="1" si="221"/>
        <v>2.9758002998997481</v>
      </c>
      <c r="P159" s="13">
        <f t="shared" ca="1" si="221"/>
        <v>3.3975672715390823</v>
      </c>
      <c r="Q159" s="13">
        <f t="shared" ca="1" si="221"/>
        <v>4.5808579419716597</v>
      </c>
      <c r="R159" s="13">
        <f t="shared" ca="1" si="221"/>
        <v>5.389244637613718</v>
      </c>
      <c r="S159" s="13">
        <f t="shared" ca="1" si="221"/>
        <v>7.0763125241710556</v>
      </c>
      <c r="T159" s="13">
        <f t="shared" ca="1" si="221"/>
        <v>8.6579386678185593</v>
      </c>
      <c r="U159" s="13">
        <f t="shared" ca="1" si="221"/>
        <v>10.427016798861324</v>
      </c>
      <c r="V159" s="13">
        <f t="shared" ca="1" si="221"/>
        <v>11.950064196447808</v>
      </c>
      <c r="W159" s="13">
        <f t="shared" ca="1" si="221"/>
        <v>14.644686515254666</v>
      </c>
      <c r="X159" s="13">
        <f t="shared" ca="1" si="221"/>
        <v>17.386171830910339</v>
      </c>
      <c r="Y159" s="13">
        <f t="shared" ca="1" si="221"/>
        <v>19.987068156019571</v>
      </c>
      <c r="Z159" s="13">
        <f t="shared" ca="1" si="221"/>
        <v>23.572087414953913</v>
      </c>
      <c r="AA159" s="13">
        <f t="shared" ca="1" si="221"/>
        <v>28.199808353774387</v>
      </c>
      <c r="AB159" s="13">
        <f t="shared" ca="1" si="221"/>
        <v>30.894430672581247</v>
      </c>
      <c r="AC159" s="13">
        <f t="shared" ca="1" si="221"/>
        <v>33.717926232722348</v>
      </c>
      <c r="AD159" s="13">
        <f t="shared" ca="1" si="221"/>
        <v>39.048592124275039</v>
      </c>
      <c r="AE159" s="13">
        <f t="shared" ca="1" si="221"/>
        <v>42.703905878482608</v>
      </c>
      <c r="AF159" s="13">
        <f t="shared" ca="1" si="221"/>
        <v>47.35505831572749</v>
      </c>
      <c r="AG159" s="13">
        <f t="shared" ca="1" si="221"/>
        <v>52.826313197826636</v>
      </c>
      <c r="AH159" s="13">
        <f t="shared" ca="1" si="221"/>
        <v>59.480858750358358</v>
      </c>
      <c r="AI159" s="13">
        <f t="shared" ca="1" si="221"/>
        <v>61.788861345162495</v>
      </c>
      <c r="AJ159" s="13">
        <f t="shared" ca="1" si="221"/>
        <v>67.330410722534864</v>
      </c>
      <c r="AK159" s="13">
        <f t="shared" ca="1" si="221"/>
        <v>72.297888388509236</v>
      </c>
      <c r="AL159" s="13">
        <f t="shared" ca="1" si="221"/>
        <v>76.152369879324269</v>
      </c>
      <c r="AM159" s="13">
        <f t="shared" ca="1" si="221"/>
        <v>80.709796322871526</v>
      </c>
      <c r="AN159" s="13">
        <f t="shared" ca="1" si="221"/>
        <v>87.762677348618169</v>
      </c>
      <c r="AO159" s="13" t="e">
        <f t="shared" ca="1" si="221"/>
        <v>#N/A</v>
      </c>
      <c r="AP159" s="13" t="e">
        <f t="shared" ca="1" si="221"/>
        <v>#N/A</v>
      </c>
      <c r="AQ159" s="13" t="e">
        <f t="shared" ca="1" si="221"/>
        <v>#N/A</v>
      </c>
      <c r="AR159" s="13" t="e">
        <f t="shared" ca="1" si="221"/>
        <v>#N/A</v>
      </c>
      <c r="AS159" s="13" t="e">
        <f t="shared" ca="1" si="221"/>
        <v>#N/A</v>
      </c>
      <c r="AT159" s="13" t="e">
        <f t="shared" ca="1" si="221"/>
        <v>#N/A</v>
      </c>
      <c r="AU159" s="13" t="e">
        <f t="shared" ca="1" si="221"/>
        <v>#N/A</v>
      </c>
      <c r="AV159" s="13" t="e">
        <f t="shared" ca="1" si="221"/>
        <v>#N/A</v>
      </c>
      <c r="AW159" s="13" t="e">
        <f t="shared" ca="1" si="221"/>
        <v>#N/A</v>
      </c>
      <c r="AX159" s="13" t="e">
        <f t="shared" ca="1" si="221"/>
        <v>#N/A</v>
      </c>
      <c r="AY159" s="13" t="e">
        <f t="shared" ca="1" si="221"/>
        <v>#N/A</v>
      </c>
      <c r="AZ159" s="13" t="e">
        <f t="shared" ca="1" si="221"/>
        <v>#N/A</v>
      </c>
      <c r="BA159" s="13" t="e">
        <f t="shared" ca="1" si="221"/>
        <v>#N/A</v>
      </c>
      <c r="BB159" s="13" t="e">
        <f t="shared" ca="1" si="221"/>
        <v>#N/A</v>
      </c>
      <c r="BC159" s="13" t="e">
        <f t="shared" ca="1" si="221"/>
        <v>#N/A</v>
      </c>
      <c r="BD159" s="13" t="e">
        <f t="shared" ca="1" si="221"/>
        <v>#N/A</v>
      </c>
      <c r="BE159" s="13" t="e">
        <f t="shared" ca="1" si="221"/>
        <v>#N/A</v>
      </c>
      <c r="BF159" s="13" t="e">
        <f t="shared" ca="1" si="221"/>
        <v>#N/A</v>
      </c>
      <c r="BG159" s="13" t="e">
        <f t="shared" ca="1" si="221"/>
        <v>#N/A</v>
      </c>
      <c r="BH159" s="13" t="e">
        <f t="shared" ca="1" si="221"/>
        <v>#N/A</v>
      </c>
      <c r="BI159" s="13" t="e">
        <f t="shared" ca="1" si="221"/>
        <v>#N/A</v>
      </c>
      <c r="BJ159" s="13" t="e">
        <f t="shared" ca="1" si="221"/>
        <v>#N/A</v>
      </c>
      <c r="BK159" s="13" t="e">
        <f t="shared" ca="1" si="221"/>
        <v>#N/A</v>
      </c>
      <c r="BL159" s="13" t="e">
        <f t="shared" ca="1" si="221"/>
        <v>#N/A</v>
      </c>
      <c r="BM159" s="13" t="e">
        <f t="shared" ca="1" si="221"/>
        <v>#N/A</v>
      </c>
      <c r="BN159" s="13" t="e">
        <f t="shared" ca="1" si="221"/>
        <v>#N/A</v>
      </c>
      <c r="BO159" s="13" t="e">
        <f t="shared" ca="1" si="221"/>
        <v>#N/A</v>
      </c>
      <c r="BP159" s="13" t="e">
        <f t="shared" ca="1" si="221"/>
        <v>#N/A</v>
      </c>
      <c r="BQ159" s="13" t="e">
        <f t="shared" ref="BQ159:BV159" ca="1" si="222">BQ96/$D159*100000</f>
        <v>#N/A</v>
      </c>
      <c r="BR159" s="13" t="e">
        <f t="shared" ca="1" si="222"/>
        <v>#N/A</v>
      </c>
      <c r="BS159" s="13" t="e">
        <f t="shared" ca="1" si="222"/>
        <v>#N/A</v>
      </c>
      <c r="BT159" s="13" t="e">
        <f t="shared" ca="1" si="222"/>
        <v>#N/A</v>
      </c>
      <c r="BU159" s="13" t="e">
        <f t="shared" ca="1" si="222"/>
        <v>#N/A</v>
      </c>
      <c r="BV159" s="13" t="e">
        <f t="shared" ca="1" si="222"/>
        <v>#N/A</v>
      </c>
      <c r="BW159" s="13" t="e">
        <f t="shared" ref="BW159:CR159" ca="1" si="223">BW96/$D159*100000</f>
        <v>#N/A</v>
      </c>
      <c r="BX159" s="13" t="e">
        <f t="shared" ca="1" si="223"/>
        <v>#N/A</v>
      </c>
      <c r="BY159" s="13" t="e">
        <f t="shared" ca="1" si="223"/>
        <v>#N/A</v>
      </c>
      <c r="BZ159" s="13" t="e">
        <f t="shared" ca="1" si="223"/>
        <v>#N/A</v>
      </c>
      <c r="CA159" s="13" t="e">
        <f t="shared" ca="1" si="223"/>
        <v>#N/A</v>
      </c>
      <c r="CB159" s="13" t="e">
        <f t="shared" ca="1" si="223"/>
        <v>#N/A</v>
      </c>
      <c r="CC159" s="13" t="e">
        <f t="shared" ca="1" si="223"/>
        <v>#N/A</v>
      </c>
      <c r="CD159" s="13" t="e">
        <f t="shared" ca="1" si="223"/>
        <v>#N/A</v>
      </c>
      <c r="CE159" s="13" t="e">
        <f t="shared" ca="1" si="223"/>
        <v>#N/A</v>
      </c>
      <c r="CF159" s="13" t="e">
        <f t="shared" ca="1" si="223"/>
        <v>#N/A</v>
      </c>
      <c r="CG159" s="13" t="e">
        <f t="shared" ca="1" si="223"/>
        <v>#N/A</v>
      </c>
      <c r="CH159" s="13" t="e">
        <f t="shared" ca="1" si="223"/>
        <v>#N/A</v>
      </c>
      <c r="CI159" s="13" t="e">
        <f t="shared" ca="1" si="223"/>
        <v>#N/A</v>
      </c>
      <c r="CJ159" s="13" t="e">
        <f t="shared" ca="1" si="223"/>
        <v>#N/A</v>
      </c>
      <c r="CK159" s="13" t="e">
        <f t="shared" ca="1" si="223"/>
        <v>#N/A</v>
      </c>
      <c r="CL159" s="13" t="e">
        <f t="shared" ca="1" si="223"/>
        <v>#N/A</v>
      </c>
      <c r="CM159" s="13" t="e">
        <f t="shared" ca="1" si="223"/>
        <v>#N/A</v>
      </c>
      <c r="CN159" s="13" t="e">
        <f t="shared" ca="1" si="223"/>
        <v>#N/A</v>
      </c>
      <c r="CO159" s="13" t="e">
        <f t="shared" ca="1" si="223"/>
        <v>#N/A</v>
      </c>
      <c r="CP159" s="13" t="e">
        <f t="shared" ca="1" si="223"/>
        <v>#N/A</v>
      </c>
      <c r="CQ159" s="13" t="e">
        <f t="shared" ca="1" si="223"/>
        <v>#N/A</v>
      </c>
      <c r="CR159" s="13" t="e">
        <f t="shared" ca="1" si="223"/>
        <v>#N/A</v>
      </c>
    </row>
    <row r="160" spans="2:96" x14ac:dyDescent="0.25">
      <c r="B160">
        <f t="shared" si="65"/>
        <v>55</v>
      </c>
      <c r="C160" t="str">
        <f t="shared" ca="1" si="181"/>
        <v>US Washington</v>
      </c>
      <c r="D160" s="1">
        <f t="shared" ca="1" si="181"/>
        <v>7614893</v>
      </c>
      <c r="E160" s="13">
        <f t="shared" ref="E160:BP160" ca="1" si="224">E97/$D160*100000</f>
        <v>0.39396482655764176</v>
      </c>
      <c r="F160" s="13">
        <f t="shared" ca="1" si="224"/>
        <v>0.44649347009866064</v>
      </c>
      <c r="G160" s="13">
        <f t="shared" ca="1" si="224"/>
        <v>0.76166533134477399</v>
      </c>
      <c r="H160" s="13">
        <f t="shared" ca="1" si="224"/>
        <v>0.99804422727935893</v>
      </c>
      <c r="I160" s="13">
        <f t="shared" ca="1" si="224"/>
        <v>1.2606874449844534</v>
      </c>
      <c r="J160" s="13">
        <f t="shared" ca="1" si="224"/>
        <v>1.9566919719029539</v>
      </c>
      <c r="K160" s="13">
        <f t="shared" ca="1" si="224"/>
        <v>2.3769211202311049</v>
      </c>
      <c r="L160" s="13">
        <f t="shared" ca="1" si="224"/>
        <v>3.2305115777726621</v>
      </c>
      <c r="M160" s="13">
        <f t="shared" ca="1" si="224"/>
        <v>4.5043311836423703</v>
      </c>
      <c r="N160" s="13">
        <f t="shared" ca="1" si="224"/>
        <v>5.1215427452493421</v>
      </c>
      <c r="O160" s="13">
        <f t="shared" ca="1" si="224"/>
        <v>6.2246442596107388</v>
      </c>
      <c r="P160" s="13">
        <f t="shared" ca="1" si="224"/>
        <v>7.1307633606933152</v>
      </c>
      <c r="Q160" s="13">
        <f t="shared" ca="1" si="224"/>
        <v>9.1005874934815232</v>
      </c>
      <c r="R160" s="13">
        <f t="shared" ca="1" si="224"/>
        <v>10.413803582006995</v>
      </c>
      <c r="S160" s="13">
        <f t="shared" ca="1" si="224"/>
        <v>12.134116657975364</v>
      </c>
      <c r="T160" s="13">
        <f t="shared" ca="1" si="224"/>
        <v>13.81503325128797</v>
      </c>
      <c r="U160" s="13">
        <f t="shared" ca="1" si="224"/>
        <v>15.994971958240253</v>
      </c>
      <c r="V160" s="13">
        <f t="shared" ca="1" si="224"/>
        <v>18.227439308733555</v>
      </c>
      <c r="W160" s="13">
        <f t="shared" ca="1" si="224"/>
        <v>20.157866958866002</v>
      </c>
      <c r="X160" s="13">
        <f t="shared" ca="1" si="224"/>
        <v>23.283321249556625</v>
      </c>
      <c r="Y160" s="13">
        <f t="shared" ca="1" si="224"/>
        <v>26.343114735820979</v>
      </c>
      <c r="Z160" s="13">
        <f t="shared" ca="1" si="224"/>
        <v>29.442304704741094</v>
      </c>
      <c r="AA160" s="13">
        <f t="shared" ca="1" si="224"/>
        <v>32.173794168874068</v>
      </c>
      <c r="AB160" s="13">
        <f t="shared" ca="1" si="224"/>
        <v>37.072090179074088</v>
      </c>
      <c r="AC160" s="13">
        <f t="shared" ca="1" si="224"/>
        <v>43.007826899209221</v>
      </c>
      <c r="AD160" s="13">
        <f t="shared" ca="1" si="224"/>
        <v>49.179942515278938</v>
      </c>
      <c r="AE160" s="13">
        <f t="shared" ca="1" si="224"/>
        <v>55.654097831709521</v>
      </c>
      <c r="AF160" s="13">
        <f t="shared" ca="1" si="224"/>
        <v>61.813081286893983</v>
      </c>
      <c r="AG160" s="13">
        <f t="shared" ca="1" si="224"/>
        <v>67.000284836569605</v>
      </c>
      <c r="AH160" s="13">
        <f t="shared" ca="1" si="224"/>
        <v>73.093607487327787</v>
      </c>
      <c r="AI160" s="13">
        <f t="shared" ca="1" si="224"/>
        <v>79.186930138085984</v>
      </c>
      <c r="AJ160" s="13">
        <f t="shared" ca="1" si="224"/>
        <v>86.580336716484396</v>
      </c>
      <c r="AK160" s="13">
        <f t="shared" ca="1" si="224"/>
        <v>91.426104083143386</v>
      </c>
      <c r="AL160" s="13">
        <f t="shared" ca="1" si="224"/>
        <v>99.121550361902663</v>
      </c>
      <c r="AM160" s="13">
        <f t="shared" ca="1" si="224"/>
        <v>104.19056446361098</v>
      </c>
      <c r="AN160" s="13">
        <f t="shared" ca="1" si="224"/>
        <v>109.41716449594237</v>
      </c>
      <c r="AO160" s="13">
        <f t="shared" ca="1" si="224"/>
        <v>113.97402432312573</v>
      </c>
      <c r="AP160" s="13">
        <f t="shared" ca="1" si="224"/>
        <v>118.75413088535846</v>
      </c>
      <c r="AQ160" s="13">
        <f t="shared" ca="1" si="224"/>
        <v>124.83432137523141</v>
      </c>
      <c r="AR160" s="13">
        <f t="shared" ca="1" si="224"/>
        <v>128.28807968805339</v>
      </c>
      <c r="AS160" s="13">
        <f t="shared" ca="1" si="224"/>
        <v>134.2632128908443</v>
      </c>
      <c r="AT160" s="13">
        <f t="shared" ca="1" si="224"/>
        <v>135.08178425269139</v>
      </c>
      <c r="AU160" s="13">
        <f t="shared" ca="1" si="224"/>
        <v>135.90035561453982</v>
      </c>
      <c r="AV160" s="13">
        <f t="shared" ca="1" si="224"/>
        <v>136.71892697638691</v>
      </c>
      <c r="AW160" s="13">
        <f t="shared" ca="1" si="224"/>
        <v>138.38671140881428</v>
      </c>
      <c r="AX160" s="13">
        <f t="shared" ca="1" si="224"/>
        <v>140.435328506914</v>
      </c>
      <c r="AY160" s="13">
        <f t="shared" ca="1" si="224"/>
        <v>141.60409082570169</v>
      </c>
      <c r="AZ160" s="13">
        <f t="shared" ca="1" si="224"/>
        <v>146.44985819236069</v>
      </c>
      <c r="BA160" s="13" t="e">
        <f t="shared" ca="1" si="224"/>
        <v>#N/A</v>
      </c>
      <c r="BB160" s="13" t="e">
        <f t="shared" ca="1" si="224"/>
        <v>#N/A</v>
      </c>
      <c r="BC160" s="13" t="e">
        <f t="shared" ca="1" si="224"/>
        <v>#N/A</v>
      </c>
      <c r="BD160" s="13" t="e">
        <f t="shared" ca="1" si="224"/>
        <v>#N/A</v>
      </c>
      <c r="BE160" s="13" t="e">
        <f t="shared" ca="1" si="224"/>
        <v>#N/A</v>
      </c>
      <c r="BF160" s="13" t="e">
        <f t="shared" ca="1" si="224"/>
        <v>#N/A</v>
      </c>
      <c r="BG160" s="13" t="e">
        <f t="shared" ca="1" si="224"/>
        <v>#N/A</v>
      </c>
      <c r="BH160" s="13" t="e">
        <f t="shared" ca="1" si="224"/>
        <v>#N/A</v>
      </c>
      <c r="BI160" s="13" t="e">
        <f t="shared" ca="1" si="224"/>
        <v>#N/A</v>
      </c>
      <c r="BJ160" s="13" t="e">
        <f t="shared" ca="1" si="224"/>
        <v>#N/A</v>
      </c>
      <c r="BK160" s="13" t="e">
        <f t="shared" ca="1" si="224"/>
        <v>#N/A</v>
      </c>
      <c r="BL160" s="13" t="e">
        <f t="shared" ca="1" si="224"/>
        <v>#N/A</v>
      </c>
      <c r="BM160" s="13" t="e">
        <f t="shared" ca="1" si="224"/>
        <v>#N/A</v>
      </c>
      <c r="BN160" s="13" t="e">
        <f t="shared" ca="1" si="224"/>
        <v>#N/A</v>
      </c>
      <c r="BO160" s="13" t="e">
        <f t="shared" ca="1" si="224"/>
        <v>#N/A</v>
      </c>
      <c r="BP160" s="13" t="e">
        <f t="shared" ca="1" si="224"/>
        <v>#N/A</v>
      </c>
      <c r="BQ160" s="13" t="e">
        <f t="shared" ref="BQ160:BV160" ca="1" si="225">BQ97/$D160*100000</f>
        <v>#N/A</v>
      </c>
      <c r="BR160" s="13" t="e">
        <f t="shared" ca="1" si="225"/>
        <v>#N/A</v>
      </c>
      <c r="BS160" s="13" t="e">
        <f t="shared" ca="1" si="225"/>
        <v>#N/A</v>
      </c>
      <c r="BT160" s="13" t="e">
        <f t="shared" ca="1" si="225"/>
        <v>#N/A</v>
      </c>
      <c r="BU160" s="13" t="e">
        <f t="shared" ca="1" si="225"/>
        <v>#N/A</v>
      </c>
      <c r="BV160" s="13" t="e">
        <f t="shared" ca="1" si="225"/>
        <v>#N/A</v>
      </c>
      <c r="BW160" s="13" t="e">
        <f t="shared" ref="BW160:CR160" ca="1" si="226">BW97/$D160*100000</f>
        <v>#N/A</v>
      </c>
      <c r="BX160" s="13" t="e">
        <f t="shared" ca="1" si="226"/>
        <v>#N/A</v>
      </c>
      <c r="BY160" s="13" t="e">
        <f t="shared" ca="1" si="226"/>
        <v>#N/A</v>
      </c>
      <c r="BZ160" s="13" t="e">
        <f t="shared" ca="1" si="226"/>
        <v>#N/A</v>
      </c>
      <c r="CA160" s="13" t="e">
        <f t="shared" ca="1" si="226"/>
        <v>#N/A</v>
      </c>
      <c r="CB160" s="13" t="e">
        <f t="shared" ca="1" si="226"/>
        <v>#N/A</v>
      </c>
      <c r="CC160" s="13" t="e">
        <f t="shared" ca="1" si="226"/>
        <v>#N/A</v>
      </c>
      <c r="CD160" s="13" t="e">
        <f t="shared" ca="1" si="226"/>
        <v>#N/A</v>
      </c>
      <c r="CE160" s="13" t="e">
        <f t="shared" ca="1" si="226"/>
        <v>#N/A</v>
      </c>
      <c r="CF160" s="13" t="e">
        <f t="shared" ca="1" si="226"/>
        <v>#N/A</v>
      </c>
      <c r="CG160" s="13" t="e">
        <f t="shared" ca="1" si="226"/>
        <v>#N/A</v>
      </c>
      <c r="CH160" s="13" t="e">
        <f t="shared" ca="1" si="226"/>
        <v>#N/A</v>
      </c>
      <c r="CI160" s="13" t="e">
        <f t="shared" ca="1" si="226"/>
        <v>#N/A</v>
      </c>
      <c r="CJ160" s="13" t="e">
        <f t="shared" ca="1" si="226"/>
        <v>#N/A</v>
      </c>
      <c r="CK160" s="13" t="e">
        <f t="shared" ca="1" si="226"/>
        <v>#N/A</v>
      </c>
      <c r="CL160" s="13" t="e">
        <f t="shared" ca="1" si="226"/>
        <v>#N/A</v>
      </c>
      <c r="CM160" s="13" t="e">
        <f t="shared" ca="1" si="226"/>
        <v>#N/A</v>
      </c>
      <c r="CN160" s="13" t="e">
        <f t="shared" ca="1" si="226"/>
        <v>#N/A</v>
      </c>
      <c r="CO160" s="13" t="e">
        <f t="shared" ca="1" si="226"/>
        <v>#N/A</v>
      </c>
      <c r="CP160" s="13" t="e">
        <f t="shared" ca="1" si="226"/>
        <v>#N/A</v>
      </c>
      <c r="CQ160" s="13" t="e">
        <f t="shared" ca="1" si="226"/>
        <v>#N/A</v>
      </c>
      <c r="CR160" s="13" t="e">
        <f t="shared" ca="1" si="226"/>
        <v>#N/A</v>
      </c>
    </row>
    <row r="161" spans="2:96" x14ac:dyDescent="0.25">
      <c r="B161">
        <f t="shared" si="65"/>
        <v>56</v>
      </c>
      <c r="C161" t="str">
        <f t="shared" ca="1" si="181"/>
        <v>US West Virginia</v>
      </c>
      <c r="D161" s="1">
        <f t="shared" ca="1" si="181"/>
        <v>1792147</v>
      </c>
      <c r="E161" s="13">
        <f t="shared" ref="E161:BP161" ca="1" si="227">E98/$D161*100000</f>
        <v>2.1761607725259147</v>
      </c>
      <c r="F161" s="13">
        <f t="shared" ca="1" si="227"/>
        <v>2.8457487025338879</v>
      </c>
      <c r="G161" s="13">
        <f t="shared" ca="1" si="227"/>
        <v>4.2407235567171666</v>
      </c>
      <c r="H161" s="13">
        <f t="shared" ca="1" si="227"/>
        <v>5.3567034400637894</v>
      </c>
      <c r="I161" s="13">
        <f t="shared" ca="1" si="227"/>
        <v>6.3052863409084186</v>
      </c>
      <c r="J161" s="13">
        <f t="shared" ca="1" si="227"/>
        <v>7.0306732650837231</v>
      </c>
      <c r="K161" s="13">
        <f t="shared" ca="1" si="227"/>
        <v>9.0394370551076459</v>
      </c>
      <c r="L161" s="13">
        <f t="shared" ca="1" si="227"/>
        <v>10.657607885960248</v>
      </c>
      <c r="M161" s="13">
        <f t="shared" ca="1" si="227"/>
        <v>12.108381734310857</v>
      </c>
      <c r="N161" s="13">
        <f t="shared" ca="1" si="227"/>
        <v>13.224361617657481</v>
      </c>
      <c r="O161" s="13">
        <f t="shared" ca="1" si="227"/>
        <v>15.735316355187381</v>
      </c>
      <c r="P161" s="13">
        <f t="shared" ca="1" si="227"/>
        <v>18.078874110215292</v>
      </c>
      <c r="Q161" s="13">
        <f t="shared" ca="1" si="227"/>
        <v>19.250652987729243</v>
      </c>
      <c r="R161" s="13">
        <f t="shared" ca="1" si="227"/>
        <v>22.98918559694043</v>
      </c>
      <c r="S161" s="13">
        <f t="shared" ca="1" si="227"/>
        <v>25.779135305306983</v>
      </c>
      <c r="T161" s="13">
        <f t="shared" ca="1" si="227"/>
        <v>29.182873949514189</v>
      </c>
      <c r="U161" s="13">
        <f t="shared" ca="1" si="227"/>
        <v>30.912642768701449</v>
      </c>
      <c r="V161" s="13">
        <f t="shared" ca="1" si="227"/>
        <v>32.196019634550069</v>
      </c>
      <c r="W161" s="13">
        <f t="shared" ca="1" si="227"/>
        <v>34.093185436239324</v>
      </c>
      <c r="X161" s="13">
        <f t="shared" ca="1" si="227"/>
        <v>34.930170348749293</v>
      </c>
      <c r="Y161" s="13">
        <f t="shared" ca="1" si="227"/>
        <v>35.711356267091929</v>
      </c>
      <c r="Z161" s="13">
        <f t="shared" ca="1" si="227"/>
        <v>39.170893905466457</v>
      </c>
      <c r="AA161" s="13">
        <f t="shared" ca="1" si="227"/>
        <v>41.23545668965771</v>
      </c>
      <c r="AB161" s="13">
        <f t="shared" ca="1" si="227"/>
        <v>42.072441602167679</v>
      </c>
      <c r="AC161" s="13" t="e">
        <f t="shared" ca="1" si="227"/>
        <v>#N/A</v>
      </c>
      <c r="AD161" s="13" t="e">
        <f t="shared" ca="1" si="227"/>
        <v>#N/A</v>
      </c>
      <c r="AE161" s="13" t="e">
        <f t="shared" ca="1" si="227"/>
        <v>#N/A</v>
      </c>
      <c r="AF161" s="13" t="e">
        <f t="shared" ca="1" si="227"/>
        <v>#N/A</v>
      </c>
      <c r="AG161" s="13" t="e">
        <f t="shared" ca="1" si="227"/>
        <v>#N/A</v>
      </c>
      <c r="AH161" s="13" t="e">
        <f t="shared" ca="1" si="227"/>
        <v>#N/A</v>
      </c>
      <c r="AI161" s="13" t="e">
        <f t="shared" ca="1" si="227"/>
        <v>#N/A</v>
      </c>
      <c r="AJ161" s="13" t="e">
        <f t="shared" ca="1" si="227"/>
        <v>#N/A</v>
      </c>
      <c r="AK161" s="13" t="e">
        <f t="shared" ca="1" si="227"/>
        <v>#N/A</v>
      </c>
      <c r="AL161" s="13" t="e">
        <f t="shared" ca="1" si="227"/>
        <v>#N/A</v>
      </c>
      <c r="AM161" s="13" t="e">
        <f t="shared" ca="1" si="227"/>
        <v>#N/A</v>
      </c>
      <c r="AN161" s="13" t="e">
        <f t="shared" ca="1" si="227"/>
        <v>#N/A</v>
      </c>
      <c r="AO161" s="13" t="e">
        <f t="shared" ca="1" si="227"/>
        <v>#N/A</v>
      </c>
      <c r="AP161" s="13" t="e">
        <f t="shared" ca="1" si="227"/>
        <v>#N/A</v>
      </c>
      <c r="AQ161" s="13" t="e">
        <f t="shared" ca="1" si="227"/>
        <v>#N/A</v>
      </c>
      <c r="AR161" s="13" t="e">
        <f t="shared" ca="1" si="227"/>
        <v>#N/A</v>
      </c>
      <c r="AS161" s="13" t="e">
        <f t="shared" ca="1" si="227"/>
        <v>#N/A</v>
      </c>
      <c r="AT161" s="13" t="e">
        <f t="shared" ca="1" si="227"/>
        <v>#N/A</v>
      </c>
      <c r="AU161" s="13" t="e">
        <f t="shared" ca="1" si="227"/>
        <v>#N/A</v>
      </c>
      <c r="AV161" s="13" t="e">
        <f t="shared" ca="1" si="227"/>
        <v>#N/A</v>
      </c>
      <c r="AW161" s="13" t="e">
        <f t="shared" ca="1" si="227"/>
        <v>#N/A</v>
      </c>
      <c r="AX161" s="13" t="e">
        <f t="shared" ca="1" si="227"/>
        <v>#N/A</v>
      </c>
      <c r="AY161" s="13" t="e">
        <f t="shared" ca="1" si="227"/>
        <v>#N/A</v>
      </c>
      <c r="AZ161" s="13" t="e">
        <f t="shared" ca="1" si="227"/>
        <v>#N/A</v>
      </c>
      <c r="BA161" s="13" t="e">
        <f t="shared" ca="1" si="227"/>
        <v>#N/A</v>
      </c>
      <c r="BB161" s="13" t="e">
        <f t="shared" ca="1" si="227"/>
        <v>#N/A</v>
      </c>
      <c r="BC161" s="13" t="e">
        <f t="shared" ca="1" si="227"/>
        <v>#N/A</v>
      </c>
      <c r="BD161" s="13" t="e">
        <f t="shared" ca="1" si="227"/>
        <v>#N/A</v>
      </c>
      <c r="BE161" s="13" t="e">
        <f t="shared" ca="1" si="227"/>
        <v>#N/A</v>
      </c>
      <c r="BF161" s="13" t="e">
        <f t="shared" ca="1" si="227"/>
        <v>#N/A</v>
      </c>
      <c r="BG161" s="13" t="e">
        <f t="shared" ca="1" si="227"/>
        <v>#N/A</v>
      </c>
      <c r="BH161" s="13" t="e">
        <f t="shared" ca="1" si="227"/>
        <v>#N/A</v>
      </c>
      <c r="BI161" s="13" t="e">
        <f t="shared" ca="1" si="227"/>
        <v>#N/A</v>
      </c>
      <c r="BJ161" s="13" t="e">
        <f t="shared" ca="1" si="227"/>
        <v>#N/A</v>
      </c>
      <c r="BK161" s="13" t="e">
        <f t="shared" ca="1" si="227"/>
        <v>#N/A</v>
      </c>
      <c r="BL161" s="13" t="e">
        <f t="shared" ca="1" si="227"/>
        <v>#N/A</v>
      </c>
      <c r="BM161" s="13" t="e">
        <f t="shared" ca="1" si="227"/>
        <v>#N/A</v>
      </c>
      <c r="BN161" s="13" t="e">
        <f t="shared" ca="1" si="227"/>
        <v>#N/A</v>
      </c>
      <c r="BO161" s="13" t="e">
        <f t="shared" ca="1" si="227"/>
        <v>#N/A</v>
      </c>
      <c r="BP161" s="13" t="e">
        <f t="shared" ca="1" si="227"/>
        <v>#N/A</v>
      </c>
      <c r="BQ161" s="13" t="e">
        <f t="shared" ref="BQ161:BV161" ca="1" si="228">BQ98/$D161*100000</f>
        <v>#N/A</v>
      </c>
      <c r="BR161" s="13" t="e">
        <f t="shared" ca="1" si="228"/>
        <v>#N/A</v>
      </c>
      <c r="BS161" s="13" t="e">
        <f t="shared" ca="1" si="228"/>
        <v>#N/A</v>
      </c>
      <c r="BT161" s="13" t="e">
        <f t="shared" ca="1" si="228"/>
        <v>#N/A</v>
      </c>
      <c r="BU161" s="13" t="e">
        <f t="shared" ca="1" si="228"/>
        <v>#N/A</v>
      </c>
      <c r="BV161" s="13" t="e">
        <f t="shared" ca="1" si="228"/>
        <v>#N/A</v>
      </c>
      <c r="BW161" s="13" t="e">
        <f t="shared" ref="BW161:CR161" ca="1" si="229">BW98/$D161*100000</f>
        <v>#N/A</v>
      </c>
      <c r="BX161" s="13" t="e">
        <f t="shared" ca="1" si="229"/>
        <v>#N/A</v>
      </c>
      <c r="BY161" s="13" t="e">
        <f t="shared" ca="1" si="229"/>
        <v>#N/A</v>
      </c>
      <c r="BZ161" s="13" t="e">
        <f t="shared" ca="1" si="229"/>
        <v>#N/A</v>
      </c>
      <c r="CA161" s="13" t="e">
        <f t="shared" ca="1" si="229"/>
        <v>#N/A</v>
      </c>
      <c r="CB161" s="13" t="e">
        <f t="shared" ca="1" si="229"/>
        <v>#N/A</v>
      </c>
      <c r="CC161" s="13" t="e">
        <f t="shared" ca="1" si="229"/>
        <v>#N/A</v>
      </c>
      <c r="CD161" s="13" t="e">
        <f t="shared" ca="1" si="229"/>
        <v>#N/A</v>
      </c>
      <c r="CE161" s="13" t="e">
        <f t="shared" ca="1" si="229"/>
        <v>#N/A</v>
      </c>
      <c r="CF161" s="13" t="e">
        <f t="shared" ca="1" si="229"/>
        <v>#N/A</v>
      </c>
      <c r="CG161" s="13" t="e">
        <f t="shared" ca="1" si="229"/>
        <v>#N/A</v>
      </c>
      <c r="CH161" s="13" t="e">
        <f t="shared" ca="1" si="229"/>
        <v>#N/A</v>
      </c>
      <c r="CI161" s="13" t="e">
        <f t="shared" ca="1" si="229"/>
        <v>#N/A</v>
      </c>
      <c r="CJ161" s="13" t="e">
        <f t="shared" ca="1" si="229"/>
        <v>#N/A</v>
      </c>
      <c r="CK161" s="13" t="e">
        <f t="shared" ca="1" si="229"/>
        <v>#N/A</v>
      </c>
      <c r="CL161" s="13" t="e">
        <f t="shared" ca="1" si="229"/>
        <v>#N/A</v>
      </c>
      <c r="CM161" s="13" t="e">
        <f t="shared" ca="1" si="229"/>
        <v>#N/A</v>
      </c>
      <c r="CN161" s="13" t="e">
        <f t="shared" ca="1" si="229"/>
        <v>#N/A</v>
      </c>
      <c r="CO161" s="13" t="e">
        <f t="shared" ca="1" si="229"/>
        <v>#N/A</v>
      </c>
      <c r="CP161" s="13" t="e">
        <f t="shared" ca="1" si="229"/>
        <v>#N/A</v>
      </c>
      <c r="CQ161" s="13" t="e">
        <f t="shared" ca="1" si="229"/>
        <v>#N/A</v>
      </c>
      <c r="CR161" s="13" t="e">
        <f t="shared" ca="1" si="229"/>
        <v>#N/A</v>
      </c>
    </row>
    <row r="162" spans="2:96" x14ac:dyDescent="0.25">
      <c r="B162">
        <f t="shared" si="65"/>
        <v>57</v>
      </c>
      <c r="C162">
        <f t="shared" ref="C162:D162" ca="1" si="230">C102</f>
        <v>0</v>
      </c>
      <c r="D162" s="1" t="e">
        <f t="shared" ca="1" si="230"/>
        <v>#N/A</v>
      </c>
      <c r="E162" s="13" t="e">
        <f t="shared" ref="E162:BP162" ca="1" si="231">E102/$D162*100000</f>
        <v>#N/A</v>
      </c>
      <c r="F162" s="13" t="e">
        <f t="shared" ca="1" si="231"/>
        <v>#N/A</v>
      </c>
      <c r="G162" s="13" t="e">
        <f t="shared" ca="1" si="231"/>
        <v>#N/A</v>
      </c>
      <c r="H162" s="13" t="e">
        <f t="shared" ca="1" si="231"/>
        <v>#N/A</v>
      </c>
      <c r="I162" s="13" t="e">
        <f t="shared" ca="1" si="231"/>
        <v>#N/A</v>
      </c>
      <c r="J162" s="13" t="e">
        <f t="shared" ca="1" si="231"/>
        <v>#N/A</v>
      </c>
      <c r="K162" s="13" t="e">
        <f t="shared" ca="1" si="231"/>
        <v>#N/A</v>
      </c>
      <c r="L162" s="13" t="e">
        <f t="shared" ca="1" si="231"/>
        <v>#N/A</v>
      </c>
      <c r="M162" s="13" t="e">
        <f t="shared" ca="1" si="231"/>
        <v>#N/A</v>
      </c>
      <c r="N162" s="13" t="e">
        <f t="shared" ca="1" si="231"/>
        <v>#N/A</v>
      </c>
      <c r="O162" s="13" t="e">
        <f t="shared" ca="1" si="231"/>
        <v>#N/A</v>
      </c>
      <c r="P162" s="13" t="e">
        <f t="shared" ca="1" si="231"/>
        <v>#N/A</v>
      </c>
      <c r="Q162" s="13" t="e">
        <f t="shared" ca="1" si="231"/>
        <v>#N/A</v>
      </c>
      <c r="R162" s="13" t="e">
        <f t="shared" ca="1" si="231"/>
        <v>#N/A</v>
      </c>
      <c r="S162" s="13" t="e">
        <f t="shared" ca="1" si="231"/>
        <v>#N/A</v>
      </c>
      <c r="T162" s="13" t="e">
        <f t="shared" ca="1" si="231"/>
        <v>#N/A</v>
      </c>
      <c r="U162" s="13" t="e">
        <f t="shared" ca="1" si="231"/>
        <v>#N/A</v>
      </c>
      <c r="V162" s="13" t="e">
        <f t="shared" ca="1" si="231"/>
        <v>#N/A</v>
      </c>
      <c r="W162" s="13" t="e">
        <f t="shared" ca="1" si="231"/>
        <v>#N/A</v>
      </c>
      <c r="X162" s="13" t="e">
        <f t="shared" ca="1" si="231"/>
        <v>#N/A</v>
      </c>
      <c r="Y162" s="13" t="e">
        <f t="shared" ca="1" si="231"/>
        <v>#N/A</v>
      </c>
      <c r="Z162" s="13" t="e">
        <f t="shared" ca="1" si="231"/>
        <v>#N/A</v>
      </c>
      <c r="AA162" s="13" t="e">
        <f t="shared" ca="1" si="231"/>
        <v>#N/A</v>
      </c>
      <c r="AB162" s="13" t="e">
        <f t="shared" ca="1" si="231"/>
        <v>#N/A</v>
      </c>
      <c r="AC162" s="13" t="e">
        <f t="shared" ca="1" si="231"/>
        <v>#N/A</v>
      </c>
      <c r="AD162" s="13" t="e">
        <f t="shared" ca="1" si="231"/>
        <v>#N/A</v>
      </c>
      <c r="AE162" s="13" t="e">
        <f t="shared" ca="1" si="231"/>
        <v>#N/A</v>
      </c>
      <c r="AF162" s="13" t="e">
        <f t="shared" ca="1" si="231"/>
        <v>#N/A</v>
      </c>
      <c r="AG162" s="13" t="e">
        <f t="shared" ca="1" si="231"/>
        <v>#N/A</v>
      </c>
      <c r="AH162" s="13" t="e">
        <f t="shared" ca="1" si="231"/>
        <v>#N/A</v>
      </c>
      <c r="AI162" s="13" t="e">
        <f t="shared" ca="1" si="231"/>
        <v>#N/A</v>
      </c>
      <c r="AJ162" s="13" t="e">
        <f t="shared" ca="1" si="231"/>
        <v>#N/A</v>
      </c>
      <c r="AK162" s="13" t="e">
        <f t="shared" ca="1" si="231"/>
        <v>#N/A</v>
      </c>
      <c r="AL162" s="13" t="e">
        <f t="shared" ca="1" si="231"/>
        <v>#N/A</v>
      </c>
      <c r="AM162" s="13" t="e">
        <f t="shared" ca="1" si="231"/>
        <v>#N/A</v>
      </c>
      <c r="AN162" s="13" t="e">
        <f t="shared" ca="1" si="231"/>
        <v>#N/A</v>
      </c>
      <c r="AO162" s="13" t="e">
        <f t="shared" ca="1" si="231"/>
        <v>#N/A</v>
      </c>
      <c r="AP162" s="13" t="e">
        <f t="shared" ca="1" si="231"/>
        <v>#N/A</v>
      </c>
      <c r="AQ162" s="13" t="e">
        <f t="shared" ca="1" si="231"/>
        <v>#N/A</v>
      </c>
      <c r="AR162" s="13" t="e">
        <f t="shared" ca="1" si="231"/>
        <v>#N/A</v>
      </c>
      <c r="AS162" s="13" t="e">
        <f t="shared" ca="1" si="231"/>
        <v>#N/A</v>
      </c>
      <c r="AT162" s="13" t="e">
        <f t="shared" ca="1" si="231"/>
        <v>#N/A</v>
      </c>
      <c r="AU162" s="13" t="e">
        <f t="shared" ca="1" si="231"/>
        <v>#N/A</v>
      </c>
      <c r="AV162" s="13" t="e">
        <f t="shared" ca="1" si="231"/>
        <v>#N/A</v>
      </c>
      <c r="AW162" s="13" t="e">
        <f t="shared" ca="1" si="231"/>
        <v>#N/A</v>
      </c>
      <c r="AX162" s="13" t="e">
        <f t="shared" ca="1" si="231"/>
        <v>#N/A</v>
      </c>
      <c r="AY162" s="13" t="e">
        <f t="shared" ca="1" si="231"/>
        <v>#N/A</v>
      </c>
      <c r="AZ162" s="13" t="e">
        <f t="shared" ca="1" si="231"/>
        <v>#N/A</v>
      </c>
      <c r="BA162" s="13" t="e">
        <f t="shared" ca="1" si="231"/>
        <v>#N/A</v>
      </c>
      <c r="BB162" s="13" t="e">
        <f t="shared" ca="1" si="231"/>
        <v>#N/A</v>
      </c>
      <c r="BC162" s="13" t="e">
        <f t="shared" ca="1" si="231"/>
        <v>#N/A</v>
      </c>
      <c r="BD162" s="13" t="e">
        <f t="shared" ca="1" si="231"/>
        <v>#N/A</v>
      </c>
      <c r="BE162" s="13" t="e">
        <f t="shared" ca="1" si="231"/>
        <v>#N/A</v>
      </c>
      <c r="BF162" s="13" t="e">
        <f t="shared" ca="1" si="231"/>
        <v>#N/A</v>
      </c>
      <c r="BG162" s="13" t="e">
        <f t="shared" ca="1" si="231"/>
        <v>#N/A</v>
      </c>
      <c r="BH162" s="13" t="e">
        <f t="shared" ca="1" si="231"/>
        <v>#N/A</v>
      </c>
      <c r="BI162" s="13" t="e">
        <f t="shared" ca="1" si="231"/>
        <v>#N/A</v>
      </c>
      <c r="BJ162" s="13" t="e">
        <f t="shared" ca="1" si="231"/>
        <v>#N/A</v>
      </c>
      <c r="BK162" s="13" t="e">
        <f t="shared" ca="1" si="231"/>
        <v>#N/A</v>
      </c>
      <c r="BL162" s="13" t="e">
        <f t="shared" ca="1" si="231"/>
        <v>#N/A</v>
      </c>
      <c r="BM162" s="13" t="e">
        <f t="shared" ca="1" si="231"/>
        <v>#N/A</v>
      </c>
      <c r="BN162" s="13" t="e">
        <f t="shared" ca="1" si="231"/>
        <v>#N/A</v>
      </c>
      <c r="BO162" s="13" t="e">
        <f t="shared" ca="1" si="231"/>
        <v>#N/A</v>
      </c>
      <c r="BP162" s="13" t="e">
        <f t="shared" ca="1" si="231"/>
        <v>#N/A</v>
      </c>
      <c r="BQ162" s="13" t="e">
        <f t="shared" ref="BQ162:BV162" ca="1" si="232">BQ102/$D162*100000</f>
        <v>#N/A</v>
      </c>
      <c r="BR162" s="13" t="e">
        <f t="shared" ca="1" si="232"/>
        <v>#N/A</v>
      </c>
      <c r="BS162" s="13" t="e">
        <f t="shared" ca="1" si="232"/>
        <v>#N/A</v>
      </c>
      <c r="BT162" s="13" t="e">
        <f t="shared" ca="1" si="232"/>
        <v>#N/A</v>
      </c>
      <c r="BU162" s="13" t="e">
        <f t="shared" ca="1" si="232"/>
        <v>#N/A</v>
      </c>
      <c r="BV162" s="13" t="e">
        <f t="shared" ca="1" si="232"/>
        <v>#N/A</v>
      </c>
      <c r="BW162" s="13" t="e">
        <f t="shared" ref="BW162:CR162" ca="1" si="233">BW102/$D162*100000</f>
        <v>#N/A</v>
      </c>
      <c r="BX162" s="13" t="e">
        <f t="shared" ca="1" si="233"/>
        <v>#N/A</v>
      </c>
      <c r="BY162" s="13" t="e">
        <f t="shared" ca="1" si="233"/>
        <v>#N/A</v>
      </c>
      <c r="BZ162" s="13" t="e">
        <f t="shared" ca="1" si="233"/>
        <v>#N/A</v>
      </c>
      <c r="CA162" s="13" t="e">
        <f t="shared" ca="1" si="233"/>
        <v>#N/A</v>
      </c>
      <c r="CB162" s="13" t="e">
        <f t="shared" ca="1" si="233"/>
        <v>#N/A</v>
      </c>
      <c r="CC162" s="13" t="e">
        <f t="shared" ca="1" si="233"/>
        <v>#N/A</v>
      </c>
      <c r="CD162" s="13" t="e">
        <f t="shared" ca="1" si="233"/>
        <v>#N/A</v>
      </c>
      <c r="CE162" s="13" t="e">
        <f t="shared" ca="1" si="233"/>
        <v>#N/A</v>
      </c>
      <c r="CF162" s="13" t="e">
        <f t="shared" ca="1" si="233"/>
        <v>#N/A</v>
      </c>
      <c r="CG162" s="13" t="e">
        <f t="shared" ca="1" si="233"/>
        <v>#N/A</v>
      </c>
      <c r="CH162" s="13" t="e">
        <f t="shared" ca="1" si="233"/>
        <v>#N/A</v>
      </c>
      <c r="CI162" s="13" t="e">
        <f t="shared" ca="1" si="233"/>
        <v>#N/A</v>
      </c>
      <c r="CJ162" s="13" t="e">
        <f t="shared" ca="1" si="233"/>
        <v>#N/A</v>
      </c>
      <c r="CK162" s="13" t="e">
        <f t="shared" ca="1" si="233"/>
        <v>#N/A</v>
      </c>
      <c r="CL162" s="13" t="e">
        <f t="shared" ca="1" si="233"/>
        <v>#N/A</v>
      </c>
      <c r="CM162" s="13" t="e">
        <f t="shared" ca="1" si="233"/>
        <v>#N/A</v>
      </c>
      <c r="CN162" s="13" t="e">
        <f t="shared" ca="1" si="233"/>
        <v>#N/A</v>
      </c>
      <c r="CO162" s="13" t="e">
        <f t="shared" ca="1" si="233"/>
        <v>#N/A</v>
      </c>
      <c r="CP162" s="13" t="e">
        <f t="shared" ca="1" si="233"/>
        <v>#N/A</v>
      </c>
      <c r="CQ162" s="13" t="e">
        <f t="shared" ca="1" si="233"/>
        <v>#N/A</v>
      </c>
      <c r="CR162" s="13" t="e">
        <f t="shared" ca="1" si="233"/>
        <v>#N/A</v>
      </c>
    </row>
    <row r="164" spans="2:96" x14ac:dyDescent="0.25">
      <c r="E164">
        <v>9</v>
      </c>
      <c r="F164">
        <f>E164+1</f>
        <v>10</v>
      </c>
      <c r="G164">
        <f t="shared" ref="G164:BR164" si="234">F164+1</f>
        <v>11</v>
      </c>
      <c r="H164">
        <f t="shared" si="234"/>
        <v>12</v>
      </c>
      <c r="I164">
        <f t="shared" si="234"/>
        <v>13</v>
      </c>
      <c r="J164">
        <f t="shared" si="234"/>
        <v>14</v>
      </c>
      <c r="K164">
        <f t="shared" si="234"/>
        <v>15</v>
      </c>
      <c r="L164">
        <f t="shared" si="234"/>
        <v>16</v>
      </c>
      <c r="M164">
        <f t="shared" si="234"/>
        <v>17</v>
      </c>
      <c r="N164">
        <f t="shared" si="234"/>
        <v>18</v>
      </c>
      <c r="O164">
        <f t="shared" si="234"/>
        <v>19</v>
      </c>
      <c r="P164">
        <f t="shared" si="234"/>
        <v>20</v>
      </c>
      <c r="Q164">
        <f t="shared" si="234"/>
        <v>21</v>
      </c>
      <c r="R164">
        <f t="shared" si="234"/>
        <v>22</v>
      </c>
      <c r="S164">
        <f t="shared" si="234"/>
        <v>23</v>
      </c>
      <c r="T164">
        <f t="shared" si="234"/>
        <v>24</v>
      </c>
      <c r="U164">
        <f t="shared" si="234"/>
        <v>25</v>
      </c>
      <c r="V164">
        <f t="shared" si="234"/>
        <v>26</v>
      </c>
      <c r="W164">
        <f t="shared" si="234"/>
        <v>27</v>
      </c>
      <c r="X164">
        <f t="shared" si="234"/>
        <v>28</v>
      </c>
      <c r="Y164">
        <f t="shared" si="234"/>
        <v>29</v>
      </c>
      <c r="Z164">
        <f t="shared" si="234"/>
        <v>30</v>
      </c>
      <c r="AA164">
        <f t="shared" si="234"/>
        <v>31</v>
      </c>
      <c r="AB164">
        <f t="shared" si="234"/>
        <v>32</v>
      </c>
      <c r="AC164">
        <f t="shared" si="234"/>
        <v>33</v>
      </c>
      <c r="AD164">
        <f t="shared" si="234"/>
        <v>34</v>
      </c>
      <c r="AE164">
        <f t="shared" si="234"/>
        <v>35</v>
      </c>
      <c r="AF164">
        <f t="shared" si="234"/>
        <v>36</v>
      </c>
      <c r="AG164">
        <f t="shared" si="234"/>
        <v>37</v>
      </c>
      <c r="AH164">
        <f t="shared" si="234"/>
        <v>38</v>
      </c>
      <c r="AI164">
        <f t="shared" si="234"/>
        <v>39</v>
      </c>
      <c r="AJ164">
        <f t="shared" si="234"/>
        <v>40</v>
      </c>
      <c r="AK164">
        <f t="shared" si="234"/>
        <v>41</v>
      </c>
      <c r="AL164">
        <f t="shared" si="234"/>
        <v>42</v>
      </c>
      <c r="AM164">
        <f t="shared" si="234"/>
        <v>43</v>
      </c>
      <c r="AN164">
        <f t="shared" si="234"/>
        <v>44</v>
      </c>
      <c r="AO164">
        <f t="shared" si="234"/>
        <v>45</v>
      </c>
      <c r="AP164">
        <f t="shared" si="234"/>
        <v>46</v>
      </c>
      <c r="AQ164">
        <f t="shared" si="234"/>
        <v>47</v>
      </c>
      <c r="AR164">
        <f t="shared" si="234"/>
        <v>48</v>
      </c>
      <c r="AS164">
        <f t="shared" si="234"/>
        <v>49</v>
      </c>
      <c r="AT164">
        <f t="shared" si="234"/>
        <v>50</v>
      </c>
      <c r="AU164">
        <f t="shared" si="234"/>
        <v>51</v>
      </c>
      <c r="AV164">
        <f t="shared" si="234"/>
        <v>52</v>
      </c>
      <c r="AW164">
        <f t="shared" si="234"/>
        <v>53</v>
      </c>
      <c r="AX164">
        <f t="shared" si="234"/>
        <v>54</v>
      </c>
      <c r="AY164">
        <f t="shared" si="234"/>
        <v>55</v>
      </c>
      <c r="AZ164">
        <f t="shared" si="234"/>
        <v>56</v>
      </c>
      <c r="BA164">
        <f t="shared" si="234"/>
        <v>57</v>
      </c>
      <c r="BB164">
        <f t="shared" si="234"/>
        <v>58</v>
      </c>
      <c r="BC164">
        <f t="shared" si="234"/>
        <v>59</v>
      </c>
      <c r="BD164">
        <f t="shared" si="234"/>
        <v>60</v>
      </c>
      <c r="BE164">
        <f t="shared" si="234"/>
        <v>61</v>
      </c>
      <c r="BF164">
        <f t="shared" si="234"/>
        <v>62</v>
      </c>
      <c r="BG164">
        <f t="shared" si="234"/>
        <v>63</v>
      </c>
      <c r="BH164">
        <f t="shared" si="234"/>
        <v>64</v>
      </c>
      <c r="BI164">
        <f t="shared" si="234"/>
        <v>65</v>
      </c>
      <c r="BJ164">
        <f t="shared" si="234"/>
        <v>66</v>
      </c>
      <c r="BK164">
        <f t="shared" si="234"/>
        <v>67</v>
      </c>
      <c r="BL164">
        <f t="shared" si="234"/>
        <v>68</v>
      </c>
      <c r="BM164">
        <f t="shared" si="234"/>
        <v>69</v>
      </c>
      <c r="BN164">
        <f t="shared" si="234"/>
        <v>70</v>
      </c>
      <c r="BO164">
        <f t="shared" si="234"/>
        <v>71</v>
      </c>
      <c r="BP164">
        <f t="shared" si="234"/>
        <v>72</v>
      </c>
      <c r="BQ164">
        <f t="shared" si="234"/>
        <v>73</v>
      </c>
      <c r="BR164">
        <f t="shared" si="234"/>
        <v>74</v>
      </c>
      <c r="BS164">
        <f t="shared" ref="BS164:BV164" si="235">BR164+1</f>
        <v>75</v>
      </c>
      <c r="BT164">
        <f t="shared" si="235"/>
        <v>76</v>
      </c>
      <c r="BU164">
        <f t="shared" si="235"/>
        <v>77</v>
      </c>
      <c r="BV164">
        <f t="shared" si="235"/>
        <v>78</v>
      </c>
      <c r="BW164">
        <f t="shared" ref="BW164" si="236">BV164+1</f>
        <v>79</v>
      </c>
      <c r="BX164">
        <f t="shared" ref="BX164" si="237">BW164+1</f>
        <v>80</v>
      </c>
      <c r="BY164">
        <f t="shared" ref="BY164" si="238">BX164+1</f>
        <v>81</v>
      </c>
      <c r="BZ164">
        <f t="shared" ref="BZ164" si="239">BY164+1</f>
        <v>82</v>
      </c>
      <c r="CA164">
        <f t="shared" ref="CA164" si="240">BZ164+1</f>
        <v>83</v>
      </c>
      <c r="CB164">
        <f t="shared" ref="CB164" si="241">CA164+1</f>
        <v>84</v>
      </c>
      <c r="CC164">
        <f t="shared" ref="CC164" si="242">CB164+1</f>
        <v>85</v>
      </c>
      <c r="CD164">
        <f t="shared" ref="CD164" si="243">CC164+1</f>
        <v>86</v>
      </c>
      <c r="CE164">
        <f t="shared" ref="CE164" si="244">CD164+1</f>
        <v>87</v>
      </c>
      <c r="CF164">
        <f t="shared" ref="CF164" si="245">CE164+1</f>
        <v>88</v>
      </c>
      <c r="CG164">
        <f t="shared" ref="CG164" si="246">CF164+1</f>
        <v>89</v>
      </c>
      <c r="CH164">
        <f t="shared" ref="CH164" si="247">CG164+1</f>
        <v>90</v>
      </c>
      <c r="CI164">
        <f t="shared" ref="CI164" si="248">CH164+1</f>
        <v>91</v>
      </c>
      <c r="CJ164">
        <f t="shared" ref="CJ164" si="249">CI164+1</f>
        <v>92</v>
      </c>
      <c r="CK164">
        <f t="shared" ref="CK164" si="250">CJ164+1</f>
        <v>93</v>
      </c>
      <c r="CL164">
        <f t="shared" ref="CL164" si="251">CK164+1</f>
        <v>94</v>
      </c>
      <c r="CM164">
        <f t="shared" ref="CM164" si="252">CL164+1</f>
        <v>95</v>
      </c>
      <c r="CN164">
        <f t="shared" ref="CN164" si="253">CM164+1</f>
        <v>96</v>
      </c>
      <c r="CO164">
        <f t="shared" ref="CO164" si="254">CN164+1</f>
        <v>97</v>
      </c>
      <c r="CP164">
        <f t="shared" ref="CP164" si="255">CO164+1</f>
        <v>98</v>
      </c>
      <c r="CQ164">
        <f t="shared" ref="CQ164" si="256">CP164+1</f>
        <v>99</v>
      </c>
      <c r="CR164">
        <f t="shared" ref="CR164" si="257">CQ164+1</f>
        <v>100</v>
      </c>
    </row>
    <row r="165" spans="2:96" x14ac:dyDescent="0.25">
      <c r="C165" s="5" t="s">
        <v>132</v>
      </c>
      <c r="D165" s="5" t="str">
        <f ca="1">D39</f>
        <v>Population</v>
      </c>
      <c r="E165" s="5" t="str" cm="1">
        <f t="array" aca="1" ref="E165" ca="1">INDIRECT(ADDRESS(1,E$164,1,1,"Confirmed Trend"))</f>
        <v>2020-01-22</v>
      </c>
      <c r="F165" s="5" t="str" cm="1">
        <f t="array" aca="1" ref="F165" ca="1">INDIRECT(ADDRESS(1,F$164,1,1,"Confirmed Trend"))</f>
        <v>2020-01-23</v>
      </c>
      <c r="G165" s="5" t="str" cm="1">
        <f t="array" aca="1" ref="G165" ca="1">INDIRECT(ADDRESS(1,G$164,1,1,"Confirmed Trend"))</f>
        <v>2020-01-24</v>
      </c>
      <c r="H165" s="5" t="str" cm="1">
        <f t="array" aca="1" ref="H165" ca="1">INDIRECT(ADDRESS(1,H$164,1,1,"Confirmed Trend"))</f>
        <v>2020-01-25</v>
      </c>
      <c r="I165" s="5" t="str" cm="1">
        <f t="array" aca="1" ref="I165" ca="1">INDIRECT(ADDRESS(1,I$164,1,1,"Confirmed Trend"))</f>
        <v>2020-01-26</v>
      </c>
      <c r="J165" s="5" t="str" cm="1">
        <f t="array" aca="1" ref="J165" ca="1">INDIRECT(ADDRESS(1,J$164,1,1,"Confirmed Trend"))</f>
        <v>2020-01-27</v>
      </c>
      <c r="K165" s="5" t="str" cm="1">
        <f t="array" aca="1" ref="K165" ca="1">INDIRECT(ADDRESS(1,K$164,1,1,"Confirmed Trend"))</f>
        <v>2020-01-28</v>
      </c>
      <c r="L165" s="5" t="str" cm="1">
        <f t="array" aca="1" ref="L165" ca="1">INDIRECT(ADDRESS(1,L$164,1,1,"Confirmed Trend"))</f>
        <v>2020-01-29</v>
      </c>
      <c r="M165" s="5" t="str" cm="1">
        <f t="array" aca="1" ref="M165" ca="1">INDIRECT(ADDRESS(1,M$164,1,1,"Confirmed Trend"))</f>
        <v>2020-01-30</v>
      </c>
      <c r="N165" s="5" t="str" cm="1">
        <f t="array" aca="1" ref="N165" ca="1">INDIRECT(ADDRESS(1,N$164,1,1,"Confirmed Trend"))</f>
        <v>2020-01-31</v>
      </c>
      <c r="O165" s="5" t="str" cm="1">
        <f t="array" aca="1" ref="O165" ca="1">INDIRECT(ADDRESS(1,O$164,1,1,"Confirmed Trend"))</f>
        <v>2020-02-01</v>
      </c>
      <c r="P165" s="5" t="str" cm="1">
        <f t="array" aca="1" ref="P165" ca="1">INDIRECT(ADDRESS(1,P$164,1,1,"Confirmed Trend"))</f>
        <v>2020-02-02</v>
      </c>
      <c r="Q165" s="5" t="str" cm="1">
        <f t="array" aca="1" ref="Q165" ca="1">INDIRECT(ADDRESS(1,Q$164,1,1,"Confirmed Trend"))</f>
        <v>2020-02-03</v>
      </c>
      <c r="R165" s="5" t="str" cm="1">
        <f t="array" aca="1" ref="R165" ca="1">INDIRECT(ADDRESS(1,R$164,1,1,"Confirmed Trend"))</f>
        <v>2020-02-04</v>
      </c>
      <c r="S165" s="5" t="str" cm="1">
        <f t="array" aca="1" ref="S165" ca="1">INDIRECT(ADDRESS(1,S$164,1,1,"Confirmed Trend"))</f>
        <v>2020-02-05</v>
      </c>
      <c r="T165" s="5" t="str" cm="1">
        <f t="array" aca="1" ref="T165" ca="1">INDIRECT(ADDRESS(1,T$164,1,1,"Confirmed Trend"))</f>
        <v>2020-02-06</v>
      </c>
      <c r="U165" s="5" t="str" cm="1">
        <f t="array" aca="1" ref="U165" ca="1">INDIRECT(ADDRESS(1,U$164,1,1,"Confirmed Trend"))</f>
        <v>2020-02-07</v>
      </c>
      <c r="V165" s="5" t="str" cm="1">
        <f t="array" aca="1" ref="V165" ca="1">INDIRECT(ADDRESS(1,V$164,1,1,"Confirmed Trend"))</f>
        <v>2020-02-08</v>
      </c>
      <c r="W165" s="5" t="str" cm="1">
        <f t="array" aca="1" ref="W165" ca="1">INDIRECT(ADDRESS(1,W$164,1,1,"Confirmed Trend"))</f>
        <v>2020-02-09</v>
      </c>
      <c r="X165" s="5" t="str" cm="1">
        <f t="array" aca="1" ref="X165" ca="1">INDIRECT(ADDRESS(1,X$164,1,1,"Confirmed Trend"))</f>
        <v>2020-02-10</v>
      </c>
      <c r="Y165" s="5" t="str" cm="1">
        <f t="array" aca="1" ref="Y165" ca="1">INDIRECT(ADDRESS(1,Y$164,1,1,"Confirmed Trend"))</f>
        <v>2020-02-11</v>
      </c>
      <c r="Z165" s="5" t="str" cm="1">
        <f t="array" aca="1" ref="Z165" ca="1">INDIRECT(ADDRESS(1,Z$164,1,1,"Confirmed Trend"))</f>
        <v>2020-02-12</v>
      </c>
      <c r="AA165" s="5" t="str" cm="1">
        <f t="array" aca="1" ref="AA165" ca="1">INDIRECT(ADDRESS(1,AA$164,1,1,"Confirmed Trend"))</f>
        <v>2020-02-13</v>
      </c>
      <c r="AB165" s="5" t="str" cm="1">
        <f t="array" aca="1" ref="AB165" ca="1">INDIRECT(ADDRESS(1,AB$164,1,1,"Confirmed Trend"))</f>
        <v>2020-02-14</v>
      </c>
      <c r="AC165" s="5" t="str" cm="1">
        <f t="array" aca="1" ref="AC165" ca="1">INDIRECT(ADDRESS(1,AC$164,1,1,"Confirmed Trend"))</f>
        <v>2020-02-15</v>
      </c>
      <c r="AD165" s="5" t="str" cm="1">
        <f t="array" aca="1" ref="AD165" ca="1">INDIRECT(ADDRESS(1,AD$164,1,1,"Confirmed Trend"))</f>
        <v>2020-02-16</v>
      </c>
      <c r="AE165" s="5" t="str" cm="1">
        <f t="array" aca="1" ref="AE165" ca="1">INDIRECT(ADDRESS(1,AE$164,1,1,"Confirmed Trend"))</f>
        <v>2020-02-17</v>
      </c>
      <c r="AF165" s="5" t="str" cm="1">
        <f t="array" aca="1" ref="AF165" ca="1">INDIRECT(ADDRESS(1,AF$164,1,1,"Confirmed Trend"))</f>
        <v>2020-02-18</v>
      </c>
      <c r="AG165" s="5" t="str" cm="1">
        <f t="array" aca="1" ref="AG165" ca="1">INDIRECT(ADDRESS(1,AG$164,1,1,"Confirmed Trend"))</f>
        <v>2020-02-19</v>
      </c>
      <c r="AH165" s="5" t="str" cm="1">
        <f t="array" aca="1" ref="AH165" ca="1">INDIRECT(ADDRESS(1,AH$164,1,1,"Confirmed Trend"))</f>
        <v>2020-02-20</v>
      </c>
      <c r="AI165" s="5" t="str" cm="1">
        <f t="array" aca="1" ref="AI165" ca="1">INDIRECT(ADDRESS(1,AI$164,1,1,"Confirmed Trend"))</f>
        <v>2020-02-21</v>
      </c>
      <c r="AJ165" s="5" t="str" cm="1">
        <f t="array" aca="1" ref="AJ165" ca="1">INDIRECT(ADDRESS(1,AJ$164,1,1,"Confirmed Trend"))</f>
        <v>2020-02-22</v>
      </c>
      <c r="AK165" s="5" t="str" cm="1">
        <f t="array" aca="1" ref="AK165" ca="1">INDIRECT(ADDRESS(1,AK$164,1,1,"Confirmed Trend"))</f>
        <v>2020-02-23</v>
      </c>
      <c r="AL165" s="5" t="str" cm="1">
        <f t="array" aca="1" ref="AL165" ca="1">INDIRECT(ADDRESS(1,AL$164,1,1,"Confirmed Trend"))</f>
        <v>2020-02-24</v>
      </c>
      <c r="AM165" s="5" t="str" cm="1">
        <f t="array" aca="1" ref="AM165" ca="1">INDIRECT(ADDRESS(1,AM$164,1,1,"Confirmed Trend"))</f>
        <v>2020-02-25</v>
      </c>
      <c r="AN165" s="5" t="str" cm="1">
        <f t="array" aca="1" ref="AN165" ca="1">INDIRECT(ADDRESS(1,AN$164,1,1,"Confirmed Trend"))</f>
        <v>2020-02-26</v>
      </c>
      <c r="AO165" s="5" t="str" cm="1">
        <f t="array" aca="1" ref="AO165" ca="1">INDIRECT(ADDRESS(1,AO$164,1,1,"Confirmed Trend"))</f>
        <v>2020-02-27</v>
      </c>
      <c r="AP165" s="5" t="str" cm="1">
        <f t="array" aca="1" ref="AP165" ca="1">INDIRECT(ADDRESS(1,AP$164,1,1,"Confirmed Trend"))</f>
        <v>2020-02-28</v>
      </c>
      <c r="AQ165" s="5" t="str" cm="1">
        <f t="array" aca="1" ref="AQ165" ca="1">INDIRECT(ADDRESS(1,AQ$164,1,1,"Confirmed Trend"))</f>
        <v>2020-02-29</v>
      </c>
      <c r="AR165" s="5" t="str" cm="1">
        <f t="array" aca="1" ref="AR165" ca="1">INDIRECT(ADDRESS(1,AR$164,1,1,"Confirmed Trend"))</f>
        <v>2020-03-01</v>
      </c>
      <c r="AS165" s="5" t="str" cm="1">
        <f t="array" aca="1" ref="AS165" ca="1">INDIRECT(ADDRESS(1,AS$164,1,1,"Confirmed Trend"))</f>
        <v>2020-03-02</v>
      </c>
      <c r="AT165" s="5" t="str" cm="1">
        <f t="array" aca="1" ref="AT165" ca="1">INDIRECT(ADDRESS(1,AT$164,1,1,"Confirmed Trend"))</f>
        <v>2020-03-03</v>
      </c>
      <c r="AU165" s="5" t="str" cm="1">
        <f t="array" aca="1" ref="AU165" ca="1">INDIRECT(ADDRESS(1,AU$164,1,1,"Confirmed Trend"))</f>
        <v>2020-03-04</v>
      </c>
      <c r="AV165" s="5" t="str" cm="1">
        <f t="array" aca="1" ref="AV165" ca="1">INDIRECT(ADDRESS(1,AV$164,1,1,"Confirmed Trend"))</f>
        <v>2020-03-05</v>
      </c>
      <c r="AW165" s="5" t="str" cm="1">
        <f t="array" aca="1" ref="AW165" ca="1">INDIRECT(ADDRESS(1,AW$164,1,1,"Confirmed Trend"))</f>
        <v>2020-03-06</v>
      </c>
      <c r="AX165" s="5" t="str" cm="1">
        <f t="array" aca="1" ref="AX165" ca="1">INDIRECT(ADDRESS(1,AX$164,1,1,"Confirmed Trend"))</f>
        <v>2020-03-07</v>
      </c>
      <c r="AY165" s="5" t="str" cm="1">
        <f t="array" aca="1" ref="AY165" ca="1">INDIRECT(ADDRESS(1,AY$164,1,1,"Confirmed Trend"))</f>
        <v>2020-03-08</v>
      </c>
      <c r="AZ165" s="5" t="str" cm="1">
        <f t="array" aca="1" ref="AZ165" ca="1">INDIRECT(ADDRESS(1,AZ$164,1,1,"Confirmed Trend"))</f>
        <v>2020-03-09</v>
      </c>
      <c r="BA165" s="5" t="str" cm="1">
        <f t="array" aca="1" ref="BA165" ca="1">INDIRECT(ADDRESS(1,BA$164,1,1,"Confirmed Trend"))</f>
        <v>2020-03-10</v>
      </c>
      <c r="BB165" s="5" t="str" cm="1">
        <f t="array" aca="1" ref="BB165" ca="1">INDIRECT(ADDRESS(1,BB$164,1,1,"Confirmed Trend"))</f>
        <v>2020-03-11</v>
      </c>
      <c r="BC165" s="5" t="str" cm="1">
        <f t="array" aca="1" ref="BC165" ca="1">INDIRECT(ADDRESS(1,BC$164,1,1,"Confirmed Trend"))</f>
        <v>2020-03-12</v>
      </c>
      <c r="BD165" s="5" t="str" cm="1">
        <f t="array" aca="1" ref="BD165" ca="1">INDIRECT(ADDRESS(1,BD$164,1,1,"Confirmed Trend"))</f>
        <v>2020-03-13</v>
      </c>
      <c r="BE165" s="5" t="str" cm="1">
        <f t="array" aca="1" ref="BE165" ca="1">INDIRECT(ADDRESS(1,BE$164,1,1,"Confirmed Trend"))</f>
        <v>2020-03-14</v>
      </c>
      <c r="BF165" s="5" t="str" cm="1">
        <f t="array" aca="1" ref="BF165" ca="1">INDIRECT(ADDRESS(1,BF$164,1,1,"Confirmed Trend"))</f>
        <v>2020-03-15</v>
      </c>
      <c r="BG165" s="5" t="str" cm="1">
        <f t="array" aca="1" ref="BG165" ca="1">INDIRECT(ADDRESS(1,BG$164,1,1,"Confirmed Trend"))</f>
        <v>2020-03-16</v>
      </c>
      <c r="BH165" s="5" t="str" cm="1">
        <f t="array" aca="1" ref="BH165" ca="1">INDIRECT(ADDRESS(1,BH$164,1,1,"Confirmed Trend"))</f>
        <v>2020-03-17</v>
      </c>
      <c r="BI165" s="5" t="str" cm="1">
        <f t="array" aca="1" ref="BI165" ca="1">INDIRECT(ADDRESS(1,BI$164,1,1,"Confirmed Trend"))</f>
        <v>2020-03-18</v>
      </c>
      <c r="BJ165" s="5" t="str" cm="1">
        <f t="array" aca="1" ref="BJ165" ca="1">INDIRECT(ADDRESS(1,BJ$164,1,1,"Confirmed Trend"))</f>
        <v>2020-03-19</v>
      </c>
      <c r="BK165" s="5" t="str" cm="1">
        <f t="array" aca="1" ref="BK165" ca="1">INDIRECT(ADDRESS(1,BK$164,1,1,"Confirmed Trend"))</f>
        <v>2020-03-20</v>
      </c>
      <c r="BL165" s="5" t="str" cm="1">
        <f t="array" aca="1" ref="BL165" ca="1">INDIRECT(ADDRESS(1,BL$164,1,1,"Confirmed Trend"))</f>
        <v>2020-03-21</v>
      </c>
      <c r="BM165" s="5" t="str" cm="1">
        <f t="array" aca="1" ref="BM165" ca="1">INDIRECT(ADDRESS(1,BM$164,1,1,"Confirmed Trend"))</f>
        <v>2020-03-22</v>
      </c>
      <c r="BN165" s="5" t="str" cm="1">
        <f t="array" aca="1" ref="BN165" ca="1">INDIRECT(ADDRESS(1,BN$164,1,1,"Confirmed Trend"))</f>
        <v>2020-03-23</v>
      </c>
      <c r="BO165" s="5" t="str" cm="1">
        <f t="array" aca="1" ref="BO165" ca="1">INDIRECT(ADDRESS(1,BO$164,1,1,"Confirmed Trend"))</f>
        <v>2020-03-24</v>
      </c>
      <c r="BP165" s="5" t="str" cm="1">
        <f t="array" aca="1" ref="BP165" ca="1">INDIRECT(ADDRESS(1,BP$164,1,1,"Confirmed Trend"))</f>
        <v>2020-03-25</v>
      </c>
      <c r="BQ165" s="5" t="str" cm="1">
        <f t="array" aca="1" ref="BQ165" ca="1">INDIRECT(ADDRESS(1,BQ$164,1,1,"Confirmed Trend"))</f>
        <v>2020-03-26</v>
      </c>
      <c r="BR165" s="5" t="str" cm="1">
        <f t="array" aca="1" ref="BR165" ca="1">INDIRECT(ADDRESS(1,BR$164,1,1,"Confirmed Trend"))</f>
        <v>2020-03-27</v>
      </c>
      <c r="BS165" s="5" t="str" cm="1">
        <f t="array" aca="1" ref="BS165" ca="1">INDIRECT(ADDRESS(1,BS$164,1,1,"Confirmed Trend"))</f>
        <v>2020-03-28</v>
      </c>
      <c r="BT165" s="5" t="str" cm="1">
        <f t="array" aca="1" ref="BT165" ca="1">INDIRECT(ADDRESS(1,BT$164,1,1,"Confirmed Trend"))</f>
        <v>2020-03-29</v>
      </c>
      <c r="BU165" s="5" t="str" cm="1">
        <f t="array" aca="1" ref="BU165" ca="1">INDIRECT(ADDRESS(1,BU$164,1,1,"Confirmed Trend"))</f>
        <v>2020-03-30</v>
      </c>
      <c r="BV165" s="5" t="str" cm="1">
        <f t="array" aca="1" ref="BV165" ca="1">INDIRECT(ADDRESS(1,BV$164,1,1,"Confirmed Trend"))</f>
        <v>2020-03-31</v>
      </c>
      <c r="BW165" s="5" t="str" cm="1">
        <f t="array" aca="1" ref="BW165" ca="1">INDIRECT(ADDRESS(1,BW$164,1,1,"Confirmed Trend"))</f>
        <v>2020-04-01</v>
      </c>
      <c r="BX165" s="5" t="str" cm="1">
        <f t="array" aca="1" ref="BX165" ca="1">INDIRECT(ADDRESS(1,BX$164,1,1,"Confirmed Trend"))</f>
        <v>2020-04-02</v>
      </c>
      <c r="BY165" s="5" t="str" cm="1">
        <f t="array" aca="1" ref="BY165" ca="1">INDIRECT(ADDRESS(1,BY$164,1,1,"Confirmed Trend"))</f>
        <v>2020-04-03</v>
      </c>
      <c r="BZ165" s="5" t="str" cm="1">
        <f t="array" aca="1" ref="BZ165" ca="1">INDIRECT(ADDRESS(1,BZ$164,1,1,"Confirmed Trend"))</f>
        <v>2020-04-04</v>
      </c>
      <c r="CA165" s="5" t="str" cm="1">
        <f t="array" aca="1" ref="CA165" ca="1">INDIRECT(ADDRESS(1,CA$164,1,1,"Confirmed Trend"))</f>
        <v>2020-04-05</v>
      </c>
      <c r="CB165" s="5" t="str" cm="1">
        <f t="array" aca="1" ref="CB165" ca="1">INDIRECT(ADDRESS(1,CB$164,1,1,"Confirmed Trend"))</f>
        <v>2020-04-06</v>
      </c>
      <c r="CC165" s="5" t="str" cm="1">
        <f t="array" aca="1" ref="CC165" ca="1">INDIRECT(ADDRESS(1,CC$164,1,1,"Confirmed Trend"))</f>
        <v>2020-04-07</v>
      </c>
      <c r="CD165" s="5" t="str" cm="1">
        <f t="array" aca="1" ref="CD165" ca="1">INDIRECT(ADDRESS(1,CD$164,1,1,"Confirmed Trend"))</f>
        <v>2020-04-08</v>
      </c>
      <c r="CE165" s="5" t="str" cm="1">
        <f t="array" aca="1" ref="CE165" ca="1">INDIRECT(ADDRESS(1,CE$164,1,1,"Confirmed Trend"))</f>
        <v>2020-04-09</v>
      </c>
      <c r="CF165" s="5" t="str" cm="1">
        <f t="array" aca="1" ref="CF165" ca="1">INDIRECT(ADDRESS(1,CF$164,1,1,"Confirmed Trend"))</f>
        <v>2020-04-10</v>
      </c>
      <c r="CG165" s="5" t="str" cm="1">
        <f t="array" aca="1" ref="CG165" ca="1">INDIRECT(ADDRESS(1,CG$164,1,1,"Confirmed Trend"))</f>
        <v>2020-04-11</v>
      </c>
      <c r="CH165" s="5" t="str" cm="1">
        <f t="array" aca="1" ref="CH165" ca="1">INDIRECT(ADDRESS(1,CH$164,1,1,"Confirmed Trend"))</f>
        <v>2020-04-12</v>
      </c>
      <c r="CI165" s="5" t="str" cm="1">
        <f t="array" aca="1" ref="CI165" ca="1">INDIRECT(ADDRESS(1,CI$164,1,1,"Confirmed Trend"))</f>
        <v>2020-04-13</v>
      </c>
      <c r="CJ165" s="5" t="str" cm="1">
        <f t="array" aca="1" ref="CJ165" ca="1">INDIRECT(ADDRESS(1,CJ$164,1,1,"Confirmed Trend"))</f>
        <v>2020-04-14</v>
      </c>
      <c r="CK165" s="5" t="str" cm="1">
        <f t="array" aca="1" ref="CK165" ca="1">INDIRECT(ADDRESS(1,CK$164,1,1,"Confirmed Trend"))</f>
        <v>2020-04-15</v>
      </c>
      <c r="CL165" s="5" t="str" cm="1">
        <f t="array" aca="1" ref="CL165" ca="1">INDIRECT(ADDRESS(1,CL$164,1,1,"Confirmed Trend"))</f>
        <v>2020-04-16</v>
      </c>
      <c r="CM165" s="5" t="str" cm="1">
        <f t="array" aca="1" ref="CM165" ca="1">INDIRECT(ADDRESS(1,CM$164,1,1,"Confirmed Trend"))</f>
        <v>2020-04-17</v>
      </c>
      <c r="CN165" s="5" cm="1">
        <f t="array" aca="1" ref="CN165" ca="1">INDIRECT(ADDRESS(1,CN$164,1,1,"Confirmed Trend"))</f>
        <v>0</v>
      </c>
      <c r="CO165" s="5" cm="1">
        <f t="array" aca="1" ref="CO165" ca="1">INDIRECT(ADDRESS(1,CO$164,1,1,"Confirmed Trend"))</f>
        <v>0</v>
      </c>
      <c r="CP165" s="5" cm="1">
        <f t="array" aca="1" ref="CP165" ca="1">INDIRECT(ADDRESS(1,CP$164,1,1,"Confirmed Trend"))</f>
        <v>0</v>
      </c>
      <c r="CQ165" s="5" cm="1">
        <f t="array" aca="1" ref="CQ165" ca="1">INDIRECT(ADDRESS(1,CQ$164,1,1,"Confirmed Trend"))</f>
        <v>0</v>
      </c>
      <c r="CR165" s="5" cm="1">
        <f t="array" aca="1" ref="CR165" ca="1">INDIRECT(ADDRESS(1,CR$164,1,1,"Confirmed Trend"))</f>
        <v>0</v>
      </c>
    </row>
    <row r="166" spans="2:96" x14ac:dyDescent="0.25">
      <c r="B166">
        <v>1</v>
      </c>
      <c r="C166" t="str" cm="1">
        <f t="array" aca="1" ref="C166" ca="1">INDIRECT(ADDRESS($B166+1,1,1,1,"Confirmed Trend"))</f>
        <v>American Samoa</v>
      </c>
      <c r="E166" s="14" t="e" cm="1">
        <f t="array" aca="1" ref="E166" ca="1">IF(INDIRECT(ADDRESS($B166+1,E$164,1,1,"Confirmed Trend"))=0,#N/A,INDIRECT(ADDRESS($B166+1,E$164,1,1,"Confirmed Trend")))</f>
        <v>#N/A</v>
      </c>
      <c r="F166" s="14" t="e" cm="1">
        <f t="array" aca="1" ref="F166" ca="1">IF(INDIRECT(ADDRESS($B166+1,F$164,1,1,"Confirmed Trend"))=0,#N/A,INDIRECT(ADDRESS($B166+1,F$164,1,1,"Confirmed Trend")))</f>
        <v>#N/A</v>
      </c>
      <c r="G166" s="14" t="e" cm="1">
        <f t="array" aca="1" ref="G166" ca="1">IF(INDIRECT(ADDRESS($B166+1,G$164,1,1,"Confirmed Trend"))=0,#N/A,INDIRECT(ADDRESS($B166+1,G$164,1,1,"Confirmed Trend")))</f>
        <v>#N/A</v>
      </c>
      <c r="H166" s="14" t="e" cm="1">
        <f t="array" aca="1" ref="H166" ca="1">IF(INDIRECT(ADDRESS($B166+1,H$164,1,1,"Confirmed Trend"))=0,#N/A,INDIRECT(ADDRESS($B166+1,H$164,1,1,"Confirmed Trend")))</f>
        <v>#N/A</v>
      </c>
      <c r="I166" s="14" t="e" cm="1">
        <f t="array" aca="1" ref="I166" ca="1">IF(INDIRECT(ADDRESS($B166+1,I$164,1,1,"Confirmed Trend"))=0,#N/A,INDIRECT(ADDRESS($B166+1,I$164,1,1,"Confirmed Trend")))</f>
        <v>#N/A</v>
      </c>
      <c r="J166" s="14" t="e" cm="1">
        <f t="array" aca="1" ref="J166" ca="1">IF(INDIRECT(ADDRESS($B166+1,J$164,1,1,"Confirmed Trend"))=0,#N/A,INDIRECT(ADDRESS($B166+1,J$164,1,1,"Confirmed Trend")))</f>
        <v>#N/A</v>
      </c>
      <c r="K166" s="14" t="e" cm="1">
        <f t="array" aca="1" ref="K166" ca="1">IF(INDIRECT(ADDRESS($B166+1,K$164,1,1,"Confirmed Trend"))=0,#N/A,INDIRECT(ADDRESS($B166+1,K$164,1,1,"Confirmed Trend")))</f>
        <v>#N/A</v>
      </c>
      <c r="L166" s="14" t="e" cm="1">
        <f t="array" aca="1" ref="L166" ca="1">IF(INDIRECT(ADDRESS($B166+1,L$164,1,1,"Confirmed Trend"))=0,#N/A,INDIRECT(ADDRESS($B166+1,L$164,1,1,"Confirmed Trend")))</f>
        <v>#N/A</v>
      </c>
      <c r="M166" s="14" t="e" cm="1">
        <f t="array" aca="1" ref="M166" ca="1">IF(INDIRECT(ADDRESS($B166+1,M$164,1,1,"Confirmed Trend"))=0,#N/A,INDIRECT(ADDRESS($B166+1,M$164,1,1,"Confirmed Trend")))</f>
        <v>#N/A</v>
      </c>
      <c r="N166" s="14" t="e" cm="1">
        <f t="array" aca="1" ref="N166" ca="1">IF(INDIRECT(ADDRESS($B166+1,N$164,1,1,"Confirmed Trend"))=0,#N/A,INDIRECT(ADDRESS($B166+1,N$164,1,1,"Confirmed Trend")))</f>
        <v>#N/A</v>
      </c>
      <c r="O166" s="14" t="e" cm="1">
        <f t="array" aca="1" ref="O166" ca="1">IF(INDIRECT(ADDRESS($B166+1,O$164,1,1,"Confirmed Trend"))=0,#N/A,INDIRECT(ADDRESS($B166+1,O$164,1,1,"Confirmed Trend")))</f>
        <v>#N/A</v>
      </c>
      <c r="P166" s="14" t="e" cm="1">
        <f t="array" aca="1" ref="P166" ca="1">IF(INDIRECT(ADDRESS($B166+1,P$164,1,1,"Confirmed Trend"))=0,#N/A,INDIRECT(ADDRESS($B166+1,P$164,1,1,"Confirmed Trend")))</f>
        <v>#N/A</v>
      </c>
      <c r="Q166" s="14" t="e" cm="1">
        <f t="array" aca="1" ref="Q166" ca="1">IF(INDIRECT(ADDRESS($B166+1,Q$164,1,1,"Confirmed Trend"))=0,#N/A,INDIRECT(ADDRESS($B166+1,Q$164,1,1,"Confirmed Trend")))</f>
        <v>#N/A</v>
      </c>
      <c r="R166" s="14" t="e" cm="1">
        <f t="array" aca="1" ref="R166" ca="1">IF(INDIRECT(ADDRESS($B166+1,R$164,1,1,"Confirmed Trend"))=0,#N/A,INDIRECT(ADDRESS($B166+1,R$164,1,1,"Confirmed Trend")))</f>
        <v>#N/A</v>
      </c>
      <c r="S166" s="14" t="e" cm="1">
        <f t="array" aca="1" ref="S166" ca="1">IF(INDIRECT(ADDRESS($B166+1,S$164,1,1,"Confirmed Trend"))=0,#N/A,INDIRECT(ADDRESS($B166+1,S$164,1,1,"Confirmed Trend")))</f>
        <v>#N/A</v>
      </c>
      <c r="T166" s="14" t="e" cm="1">
        <f t="array" aca="1" ref="T166" ca="1">IF(INDIRECT(ADDRESS($B166+1,T$164,1,1,"Confirmed Trend"))=0,#N/A,INDIRECT(ADDRESS($B166+1,T$164,1,1,"Confirmed Trend")))</f>
        <v>#N/A</v>
      </c>
      <c r="U166" s="14" t="e" cm="1">
        <f t="array" aca="1" ref="U166" ca="1">IF(INDIRECT(ADDRESS($B166+1,U$164,1,1,"Confirmed Trend"))=0,#N/A,INDIRECT(ADDRESS($B166+1,U$164,1,1,"Confirmed Trend")))</f>
        <v>#N/A</v>
      </c>
      <c r="V166" s="14" t="e" cm="1">
        <f t="array" aca="1" ref="V166" ca="1">IF(INDIRECT(ADDRESS($B166+1,V$164,1,1,"Confirmed Trend"))=0,#N/A,INDIRECT(ADDRESS($B166+1,V$164,1,1,"Confirmed Trend")))</f>
        <v>#N/A</v>
      </c>
      <c r="W166" s="14" t="e" cm="1">
        <f t="array" aca="1" ref="W166" ca="1">IF(INDIRECT(ADDRESS($B166+1,W$164,1,1,"Confirmed Trend"))=0,#N/A,INDIRECT(ADDRESS($B166+1,W$164,1,1,"Confirmed Trend")))</f>
        <v>#N/A</v>
      </c>
      <c r="X166" s="14" t="e" cm="1">
        <f t="array" aca="1" ref="X166" ca="1">IF(INDIRECT(ADDRESS($B166+1,X$164,1,1,"Confirmed Trend"))=0,#N/A,INDIRECT(ADDRESS($B166+1,X$164,1,1,"Confirmed Trend")))</f>
        <v>#N/A</v>
      </c>
      <c r="Y166" s="14" t="e" cm="1">
        <f t="array" aca="1" ref="Y166" ca="1">IF(INDIRECT(ADDRESS($B166+1,Y$164,1,1,"Confirmed Trend"))=0,#N/A,INDIRECT(ADDRESS($B166+1,Y$164,1,1,"Confirmed Trend")))</f>
        <v>#N/A</v>
      </c>
      <c r="Z166" s="14" t="e" cm="1">
        <f t="array" aca="1" ref="Z166" ca="1">IF(INDIRECT(ADDRESS($B166+1,Z$164,1,1,"Confirmed Trend"))=0,#N/A,INDIRECT(ADDRESS($B166+1,Z$164,1,1,"Confirmed Trend")))</f>
        <v>#N/A</v>
      </c>
      <c r="AA166" s="14" t="e" cm="1">
        <f t="array" aca="1" ref="AA166" ca="1">IF(INDIRECT(ADDRESS($B166+1,AA$164,1,1,"Confirmed Trend"))=0,#N/A,INDIRECT(ADDRESS($B166+1,AA$164,1,1,"Confirmed Trend")))</f>
        <v>#N/A</v>
      </c>
      <c r="AB166" s="14" t="e" cm="1">
        <f t="array" aca="1" ref="AB166" ca="1">IF(INDIRECT(ADDRESS($B166+1,AB$164,1,1,"Confirmed Trend"))=0,#N/A,INDIRECT(ADDRESS($B166+1,AB$164,1,1,"Confirmed Trend")))</f>
        <v>#N/A</v>
      </c>
      <c r="AC166" s="14" t="e" cm="1">
        <f t="array" aca="1" ref="AC166" ca="1">IF(INDIRECT(ADDRESS($B166+1,AC$164,1,1,"Confirmed Trend"))=0,#N/A,INDIRECT(ADDRESS($B166+1,AC$164,1,1,"Confirmed Trend")))</f>
        <v>#N/A</v>
      </c>
      <c r="AD166" s="14" t="e" cm="1">
        <f t="array" aca="1" ref="AD166" ca="1">IF(INDIRECT(ADDRESS($B166+1,AD$164,1,1,"Confirmed Trend"))=0,#N/A,INDIRECT(ADDRESS($B166+1,AD$164,1,1,"Confirmed Trend")))</f>
        <v>#N/A</v>
      </c>
      <c r="AE166" s="14" t="e" cm="1">
        <f t="array" aca="1" ref="AE166" ca="1">IF(INDIRECT(ADDRESS($B166+1,AE$164,1,1,"Confirmed Trend"))=0,#N/A,INDIRECT(ADDRESS($B166+1,AE$164,1,1,"Confirmed Trend")))</f>
        <v>#N/A</v>
      </c>
      <c r="AF166" s="14" t="e" cm="1">
        <f t="array" aca="1" ref="AF166" ca="1">IF(INDIRECT(ADDRESS($B166+1,AF$164,1,1,"Confirmed Trend"))=0,#N/A,INDIRECT(ADDRESS($B166+1,AF$164,1,1,"Confirmed Trend")))</f>
        <v>#N/A</v>
      </c>
      <c r="AG166" s="14" t="e" cm="1">
        <f t="array" aca="1" ref="AG166" ca="1">IF(INDIRECT(ADDRESS($B166+1,AG$164,1,1,"Confirmed Trend"))=0,#N/A,INDIRECT(ADDRESS($B166+1,AG$164,1,1,"Confirmed Trend")))</f>
        <v>#N/A</v>
      </c>
      <c r="AH166" s="14" t="e" cm="1">
        <f t="array" aca="1" ref="AH166" ca="1">IF(INDIRECT(ADDRESS($B166+1,AH$164,1,1,"Confirmed Trend"))=0,#N/A,INDIRECT(ADDRESS($B166+1,AH$164,1,1,"Confirmed Trend")))</f>
        <v>#N/A</v>
      </c>
      <c r="AI166" s="14" t="e" cm="1">
        <f t="array" aca="1" ref="AI166" ca="1">IF(INDIRECT(ADDRESS($B166+1,AI$164,1,1,"Confirmed Trend"))=0,#N/A,INDIRECT(ADDRESS($B166+1,AI$164,1,1,"Confirmed Trend")))</f>
        <v>#N/A</v>
      </c>
      <c r="AJ166" s="14" t="e" cm="1">
        <f t="array" aca="1" ref="AJ166" ca="1">IF(INDIRECT(ADDRESS($B166+1,AJ$164,1,1,"Confirmed Trend"))=0,#N/A,INDIRECT(ADDRESS($B166+1,AJ$164,1,1,"Confirmed Trend")))</f>
        <v>#N/A</v>
      </c>
      <c r="AK166" s="14" t="e" cm="1">
        <f t="array" aca="1" ref="AK166" ca="1">IF(INDIRECT(ADDRESS($B166+1,AK$164,1,1,"Confirmed Trend"))=0,#N/A,INDIRECT(ADDRESS($B166+1,AK$164,1,1,"Confirmed Trend")))</f>
        <v>#N/A</v>
      </c>
      <c r="AL166" s="14" t="e" cm="1">
        <f t="array" aca="1" ref="AL166" ca="1">IF(INDIRECT(ADDRESS($B166+1,AL$164,1,1,"Confirmed Trend"))=0,#N/A,INDIRECT(ADDRESS($B166+1,AL$164,1,1,"Confirmed Trend")))</f>
        <v>#N/A</v>
      </c>
      <c r="AM166" s="14" t="e" cm="1">
        <f t="array" aca="1" ref="AM166" ca="1">IF(INDIRECT(ADDRESS($B166+1,AM$164,1,1,"Confirmed Trend"))=0,#N/A,INDIRECT(ADDRESS($B166+1,AM$164,1,1,"Confirmed Trend")))</f>
        <v>#N/A</v>
      </c>
      <c r="AN166" s="14" t="e" cm="1">
        <f t="array" aca="1" ref="AN166" ca="1">IF(INDIRECT(ADDRESS($B166+1,AN$164,1,1,"Confirmed Trend"))=0,#N/A,INDIRECT(ADDRESS($B166+1,AN$164,1,1,"Confirmed Trend")))</f>
        <v>#N/A</v>
      </c>
      <c r="AO166" s="14" t="e" cm="1">
        <f t="array" aca="1" ref="AO166" ca="1">IF(INDIRECT(ADDRESS($B166+1,AO$164,1,1,"Confirmed Trend"))=0,#N/A,INDIRECT(ADDRESS($B166+1,AO$164,1,1,"Confirmed Trend")))</f>
        <v>#N/A</v>
      </c>
      <c r="AP166" s="14" t="e" cm="1">
        <f t="array" aca="1" ref="AP166" ca="1">IF(INDIRECT(ADDRESS($B166+1,AP$164,1,1,"Confirmed Trend"))=0,#N/A,INDIRECT(ADDRESS($B166+1,AP$164,1,1,"Confirmed Trend")))</f>
        <v>#N/A</v>
      </c>
      <c r="AQ166" s="14" t="e" cm="1">
        <f t="array" aca="1" ref="AQ166" ca="1">IF(INDIRECT(ADDRESS($B166+1,AQ$164,1,1,"Confirmed Trend"))=0,#N/A,INDIRECT(ADDRESS($B166+1,AQ$164,1,1,"Confirmed Trend")))</f>
        <v>#N/A</v>
      </c>
      <c r="AR166" s="14" t="e" cm="1">
        <f t="array" aca="1" ref="AR166" ca="1">IF(INDIRECT(ADDRESS($B166+1,AR$164,1,1,"Confirmed Trend"))=0,#N/A,INDIRECT(ADDRESS($B166+1,AR$164,1,1,"Confirmed Trend")))</f>
        <v>#N/A</v>
      </c>
      <c r="AS166" s="14" t="e" cm="1">
        <f t="array" aca="1" ref="AS166" ca="1">IF(INDIRECT(ADDRESS($B166+1,AS$164,1,1,"Confirmed Trend"))=0,#N/A,INDIRECT(ADDRESS($B166+1,AS$164,1,1,"Confirmed Trend")))</f>
        <v>#N/A</v>
      </c>
      <c r="AT166" s="14" t="e" cm="1">
        <f t="array" aca="1" ref="AT166" ca="1">IF(INDIRECT(ADDRESS($B166+1,AT$164,1,1,"Confirmed Trend"))=0,#N/A,INDIRECT(ADDRESS($B166+1,AT$164,1,1,"Confirmed Trend")))</f>
        <v>#N/A</v>
      </c>
      <c r="AU166" s="14" t="e" cm="1">
        <f t="array" aca="1" ref="AU166" ca="1">IF(INDIRECT(ADDRESS($B166+1,AU$164,1,1,"Confirmed Trend"))=0,#N/A,INDIRECT(ADDRESS($B166+1,AU$164,1,1,"Confirmed Trend")))</f>
        <v>#N/A</v>
      </c>
      <c r="AV166" s="14" t="e" cm="1">
        <f t="array" aca="1" ref="AV166" ca="1">IF(INDIRECT(ADDRESS($B166+1,AV$164,1,1,"Confirmed Trend"))=0,#N/A,INDIRECT(ADDRESS($B166+1,AV$164,1,1,"Confirmed Trend")))</f>
        <v>#N/A</v>
      </c>
      <c r="AW166" s="14" t="e" cm="1">
        <f t="array" aca="1" ref="AW166" ca="1">IF(INDIRECT(ADDRESS($B166+1,AW$164,1,1,"Confirmed Trend"))=0,#N/A,INDIRECT(ADDRESS($B166+1,AW$164,1,1,"Confirmed Trend")))</f>
        <v>#N/A</v>
      </c>
      <c r="AX166" s="14" t="e" cm="1">
        <f t="array" aca="1" ref="AX166" ca="1">IF(INDIRECT(ADDRESS($B166+1,AX$164,1,1,"Confirmed Trend"))=0,#N/A,INDIRECT(ADDRESS($B166+1,AX$164,1,1,"Confirmed Trend")))</f>
        <v>#N/A</v>
      </c>
      <c r="AY166" s="14" t="e" cm="1">
        <f t="array" aca="1" ref="AY166" ca="1">IF(INDIRECT(ADDRESS($B166+1,AY$164,1,1,"Confirmed Trend"))=0,#N/A,INDIRECT(ADDRESS($B166+1,AY$164,1,1,"Confirmed Trend")))</f>
        <v>#N/A</v>
      </c>
      <c r="AZ166" s="14" t="e" cm="1">
        <f t="array" aca="1" ref="AZ166" ca="1">IF(INDIRECT(ADDRESS($B166+1,AZ$164,1,1,"Confirmed Trend"))=0,#N/A,INDIRECT(ADDRESS($B166+1,AZ$164,1,1,"Confirmed Trend")))</f>
        <v>#N/A</v>
      </c>
      <c r="BA166" s="14" t="e" cm="1">
        <f t="array" aca="1" ref="BA166" ca="1">IF(INDIRECT(ADDRESS($B166+1,BA$164,1,1,"Confirmed Trend"))=0,#N/A,INDIRECT(ADDRESS($B166+1,BA$164,1,1,"Confirmed Trend")))</f>
        <v>#N/A</v>
      </c>
      <c r="BB166" s="14" t="e" cm="1">
        <f t="array" aca="1" ref="BB166" ca="1">IF(INDIRECT(ADDRESS($B166+1,BB$164,1,1,"Confirmed Trend"))=0,#N/A,INDIRECT(ADDRESS($B166+1,BB$164,1,1,"Confirmed Trend")))</f>
        <v>#N/A</v>
      </c>
      <c r="BC166" s="14" t="e" cm="1">
        <f t="array" aca="1" ref="BC166" ca="1">IF(INDIRECT(ADDRESS($B166+1,BC$164,1,1,"Confirmed Trend"))=0,#N/A,INDIRECT(ADDRESS($B166+1,BC$164,1,1,"Confirmed Trend")))</f>
        <v>#N/A</v>
      </c>
      <c r="BD166" s="14" t="e" cm="1">
        <f t="array" aca="1" ref="BD166" ca="1">IF(INDIRECT(ADDRESS($B166+1,BD$164,1,1,"Confirmed Trend"))=0,#N/A,INDIRECT(ADDRESS($B166+1,BD$164,1,1,"Confirmed Trend")))</f>
        <v>#N/A</v>
      </c>
      <c r="BE166" s="14" t="e" cm="1">
        <f t="array" aca="1" ref="BE166" ca="1">IF(INDIRECT(ADDRESS($B166+1,BE$164,1,1,"Confirmed Trend"))=0,#N/A,INDIRECT(ADDRESS($B166+1,BE$164,1,1,"Confirmed Trend")))</f>
        <v>#N/A</v>
      </c>
      <c r="BF166" s="14" t="e" cm="1">
        <f t="array" aca="1" ref="BF166" ca="1">IF(INDIRECT(ADDRESS($B166+1,BF$164,1,1,"Confirmed Trend"))=0,#N/A,INDIRECT(ADDRESS($B166+1,BF$164,1,1,"Confirmed Trend")))</f>
        <v>#N/A</v>
      </c>
      <c r="BG166" s="14" t="e" cm="1">
        <f t="array" aca="1" ref="BG166" ca="1">IF(INDIRECT(ADDRESS($B166+1,BG$164,1,1,"Confirmed Trend"))=0,#N/A,INDIRECT(ADDRESS($B166+1,BG$164,1,1,"Confirmed Trend")))</f>
        <v>#N/A</v>
      </c>
      <c r="BH166" s="14" t="e" cm="1">
        <f t="array" aca="1" ref="BH166" ca="1">IF(INDIRECT(ADDRESS($B166+1,BH$164,1,1,"Confirmed Trend"))=0,#N/A,INDIRECT(ADDRESS($B166+1,BH$164,1,1,"Confirmed Trend")))</f>
        <v>#N/A</v>
      </c>
      <c r="BI166" s="14" t="e" cm="1">
        <f t="array" aca="1" ref="BI166" ca="1">IF(INDIRECT(ADDRESS($B166+1,BI$164,1,1,"Confirmed Trend"))=0,#N/A,INDIRECT(ADDRESS($B166+1,BI$164,1,1,"Confirmed Trend")))</f>
        <v>#N/A</v>
      </c>
      <c r="BJ166" s="14" t="e" cm="1">
        <f t="array" aca="1" ref="BJ166" ca="1">IF(INDIRECT(ADDRESS($B166+1,BJ$164,1,1,"Confirmed Trend"))=0,#N/A,INDIRECT(ADDRESS($B166+1,BJ$164,1,1,"Confirmed Trend")))</f>
        <v>#N/A</v>
      </c>
      <c r="BK166" s="14" t="e" cm="1">
        <f t="array" aca="1" ref="BK166" ca="1">IF(INDIRECT(ADDRESS($B166+1,BK$164,1,1,"Confirmed Trend"))=0,#N/A,INDIRECT(ADDRESS($B166+1,BK$164,1,1,"Confirmed Trend")))</f>
        <v>#N/A</v>
      </c>
      <c r="BL166" s="14" t="e" cm="1">
        <f t="array" aca="1" ref="BL166" ca="1">IF(INDIRECT(ADDRESS($B166+1,BL$164,1,1,"Confirmed Trend"))=0,#N/A,INDIRECT(ADDRESS($B166+1,BL$164,1,1,"Confirmed Trend")))</f>
        <v>#N/A</v>
      </c>
      <c r="BM166" s="14" t="e" cm="1">
        <f t="array" aca="1" ref="BM166" ca="1">IF(INDIRECT(ADDRESS($B166+1,BM$164,1,1,"Confirmed Trend"))=0,#N/A,INDIRECT(ADDRESS($B166+1,BM$164,1,1,"Confirmed Trend")))</f>
        <v>#N/A</v>
      </c>
      <c r="BN166" s="14" t="e" cm="1">
        <f t="array" aca="1" ref="BN166" ca="1">IF(INDIRECT(ADDRESS($B166+1,BN$164,1,1,"Confirmed Trend"))=0,#N/A,INDIRECT(ADDRESS($B166+1,BN$164,1,1,"Confirmed Trend")))</f>
        <v>#N/A</v>
      </c>
      <c r="BO166" s="14" t="e" cm="1">
        <f t="array" aca="1" ref="BO166" ca="1">IF(INDIRECT(ADDRESS($B166+1,BO$164,1,1,"Confirmed Trend"))=0,#N/A,INDIRECT(ADDRESS($B166+1,BO$164,1,1,"Confirmed Trend")))</f>
        <v>#N/A</v>
      </c>
      <c r="BP166" s="14" t="e" cm="1">
        <f t="array" aca="1" ref="BP166" ca="1">IF(INDIRECT(ADDRESS($B166+1,BP$164,1,1,"Confirmed Trend"))=0,#N/A,INDIRECT(ADDRESS($B166+1,BP$164,1,1,"Confirmed Trend")))</f>
        <v>#N/A</v>
      </c>
      <c r="BQ166" s="14" t="e" cm="1">
        <f t="array" aca="1" ref="BQ166" ca="1">IF(INDIRECT(ADDRESS($B166+1,BQ$164,1,1,"Confirmed Trend"))=0,#N/A,INDIRECT(ADDRESS($B166+1,BQ$164,1,1,"Confirmed Trend")))</f>
        <v>#N/A</v>
      </c>
      <c r="BR166" s="14" t="e" cm="1">
        <f t="array" aca="1" ref="BR166" ca="1">IF(INDIRECT(ADDRESS($B166+1,BR$164,1,1,"Confirmed Trend"))=0,#N/A,INDIRECT(ADDRESS($B166+1,BR$164,1,1,"Confirmed Trend")))</f>
        <v>#N/A</v>
      </c>
      <c r="BS166" s="14" t="e" cm="1">
        <f t="array" aca="1" ref="BS166" ca="1">IF(INDIRECT(ADDRESS($B166+1,BS$164,1,1,"Confirmed Trend"))=0,#N/A,INDIRECT(ADDRESS($B166+1,BS$164,1,1,"Confirmed Trend")))</f>
        <v>#N/A</v>
      </c>
      <c r="BT166" s="14" t="e" cm="1">
        <f t="array" aca="1" ref="BT166" ca="1">IF(INDIRECT(ADDRESS($B166+1,BT$164,1,1,"Confirmed Trend"))=0,#N/A,INDIRECT(ADDRESS($B166+1,BT$164,1,1,"Confirmed Trend")))</f>
        <v>#N/A</v>
      </c>
      <c r="BU166" s="14" t="e" cm="1">
        <f t="array" aca="1" ref="BU166" ca="1">IF(INDIRECT(ADDRESS($B166+1,BU$164,1,1,"Confirmed Trend"))=0,#N/A,INDIRECT(ADDRESS($B166+1,BU$164,1,1,"Confirmed Trend")))</f>
        <v>#N/A</v>
      </c>
      <c r="BV166" s="14" t="e" cm="1">
        <f t="array" aca="1" ref="BV166" ca="1">IF(INDIRECT(ADDRESS($B166+1,BV$164,1,1,"Confirmed Trend"))=0,#N/A,INDIRECT(ADDRESS($B166+1,BV$164,1,1,"Confirmed Trend")))</f>
        <v>#N/A</v>
      </c>
      <c r="BW166" s="14" t="e" cm="1">
        <f t="array" aca="1" ref="BW166" ca="1">IF(INDIRECT(ADDRESS($B166+1,BW$164,1,1,"Confirmed Trend"))=0,#N/A,INDIRECT(ADDRESS($B166+1,BW$164,1,1,"Confirmed Trend")))</f>
        <v>#N/A</v>
      </c>
      <c r="BX166" s="14" t="e" cm="1">
        <f t="array" aca="1" ref="BX166" ca="1">IF(INDIRECT(ADDRESS($B166+1,BX$164,1,1,"Confirmed Trend"))=0,#N/A,INDIRECT(ADDRESS($B166+1,BX$164,1,1,"Confirmed Trend")))</f>
        <v>#N/A</v>
      </c>
      <c r="BY166" s="14" t="e" cm="1">
        <f t="array" aca="1" ref="BY166" ca="1">IF(INDIRECT(ADDRESS($B166+1,BY$164,1,1,"Confirmed Trend"))=0,#N/A,INDIRECT(ADDRESS($B166+1,BY$164,1,1,"Confirmed Trend")))</f>
        <v>#N/A</v>
      </c>
      <c r="BZ166" s="14" t="e" cm="1">
        <f t="array" aca="1" ref="BZ166" ca="1">IF(INDIRECT(ADDRESS($B166+1,BZ$164,1,1,"Confirmed Trend"))=0,#N/A,INDIRECT(ADDRESS($B166+1,BZ$164,1,1,"Confirmed Trend")))</f>
        <v>#N/A</v>
      </c>
      <c r="CA166" s="14" t="e" cm="1">
        <f t="array" aca="1" ref="CA166" ca="1">IF(INDIRECT(ADDRESS($B166+1,CA$164,1,1,"Confirmed Trend"))=0,#N/A,INDIRECT(ADDRESS($B166+1,CA$164,1,1,"Confirmed Trend")))</f>
        <v>#N/A</v>
      </c>
      <c r="CB166" s="14" t="e" cm="1">
        <f t="array" aca="1" ref="CB166" ca="1">IF(INDIRECT(ADDRESS($B166+1,CB$164,1,1,"Confirmed Trend"))=0,#N/A,INDIRECT(ADDRESS($B166+1,CB$164,1,1,"Confirmed Trend")))</f>
        <v>#N/A</v>
      </c>
      <c r="CC166" s="14" t="e" cm="1">
        <f t="array" aca="1" ref="CC166" ca="1">IF(INDIRECT(ADDRESS($B166+1,CC$164,1,1,"Confirmed Trend"))=0,#N/A,INDIRECT(ADDRESS($B166+1,CC$164,1,1,"Confirmed Trend")))</f>
        <v>#N/A</v>
      </c>
      <c r="CD166" s="14" t="e" cm="1">
        <f t="array" aca="1" ref="CD166" ca="1">IF(INDIRECT(ADDRESS($B166+1,CD$164,1,1,"Confirmed Trend"))=0,#N/A,INDIRECT(ADDRESS($B166+1,CD$164,1,1,"Confirmed Trend")))</f>
        <v>#N/A</v>
      </c>
      <c r="CE166" s="14" t="e" cm="1">
        <f t="array" aca="1" ref="CE166" ca="1">IF(INDIRECT(ADDRESS($B166+1,CE$164,1,1,"Confirmed Trend"))=0,#N/A,INDIRECT(ADDRESS($B166+1,CE$164,1,1,"Confirmed Trend")))</f>
        <v>#N/A</v>
      </c>
      <c r="CF166" s="14" t="e" cm="1">
        <f t="array" aca="1" ref="CF166" ca="1">IF(INDIRECT(ADDRESS($B166+1,CF$164,1,1,"Confirmed Trend"))=0,#N/A,INDIRECT(ADDRESS($B166+1,CF$164,1,1,"Confirmed Trend")))</f>
        <v>#N/A</v>
      </c>
      <c r="CG166" s="14" t="e" cm="1">
        <f t="array" aca="1" ref="CG166" ca="1">IF(INDIRECT(ADDRESS($B166+1,CG$164,1,1,"Confirmed Trend"))=0,#N/A,INDIRECT(ADDRESS($B166+1,CG$164,1,1,"Confirmed Trend")))</f>
        <v>#N/A</v>
      </c>
      <c r="CH166" s="14" t="e" cm="1">
        <f t="array" aca="1" ref="CH166" ca="1">IF(INDIRECT(ADDRESS($B166+1,CH$164,1,1,"Confirmed Trend"))=0,#N/A,INDIRECT(ADDRESS($B166+1,CH$164,1,1,"Confirmed Trend")))</f>
        <v>#N/A</v>
      </c>
      <c r="CI166" s="14" t="e" cm="1">
        <f t="array" aca="1" ref="CI166" ca="1">IF(INDIRECT(ADDRESS($B166+1,CI$164,1,1,"Confirmed Trend"))=0,#N/A,INDIRECT(ADDRESS($B166+1,CI$164,1,1,"Confirmed Trend")))</f>
        <v>#N/A</v>
      </c>
      <c r="CJ166" s="14" t="e" cm="1">
        <f t="array" aca="1" ref="CJ166" ca="1">IF(INDIRECT(ADDRESS($B166+1,CJ$164,1,1,"Confirmed Trend"))=0,#N/A,INDIRECT(ADDRESS($B166+1,CJ$164,1,1,"Confirmed Trend")))</f>
        <v>#N/A</v>
      </c>
      <c r="CK166" s="14" t="e" cm="1">
        <f t="array" aca="1" ref="CK166" ca="1">IF(INDIRECT(ADDRESS($B166+1,CK$164,1,1,"Confirmed Trend"))=0,#N/A,INDIRECT(ADDRESS($B166+1,CK$164,1,1,"Confirmed Trend")))</f>
        <v>#N/A</v>
      </c>
      <c r="CL166" s="14" t="e" cm="1">
        <f t="array" aca="1" ref="CL166" ca="1">IF(INDIRECT(ADDRESS($B166+1,CL$164,1,1,"Confirmed Trend"))=0,#N/A,INDIRECT(ADDRESS($B166+1,CL$164,1,1,"Confirmed Trend")))</f>
        <v>#N/A</v>
      </c>
      <c r="CM166" s="14" t="e" cm="1">
        <f t="array" aca="1" ref="CM166" ca="1">IF(INDIRECT(ADDRESS($B166+1,CM$164,1,1,"Confirmed Trend"))=0,#N/A,INDIRECT(ADDRESS($B166+1,CM$164,1,1,"Confirmed Trend")))</f>
        <v>#N/A</v>
      </c>
      <c r="CN166" s="14" t="e" cm="1">
        <f t="array" aca="1" ref="CN166" ca="1">IF(INDIRECT(ADDRESS($B166+1,CN$164,1,1,"Confirmed Trend"))=0,#N/A,INDIRECT(ADDRESS($B166+1,CN$164,1,1,"Confirmed Trend")))</f>
        <v>#N/A</v>
      </c>
      <c r="CO166" s="14" t="e" cm="1">
        <f t="array" aca="1" ref="CO166" ca="1">IF(INDIRECT(ADDRESS($B166+1,CO$164,1,1,"Confirmed Trend"))=0,#N/A,INDIRECT(ADDRESS($B166+1,CO$164,1,1,"Confirmed Trend")))</f>
        <v>#N/A</v>
      </c>
      <c r="CP166" s="14" t="e" cm="1">
        <f t="array" aca="1" ref="CP166" ca="1">IF(INDIRECT(ADDRESS($B166+1,CP$164,1,1,"Confirmed Trend"))=0,#N/A,INDIRECT(ADDRESS($B166+1,CP$164,1,1,"Confirmed Trend")))</f>
        <v>#N/A</v>
      </c>
      <c r="CQ166" s="14" t="e" cm="1">
        <f t="array" aca="1" ref="CQ166" ca="1">IF(INDIRECT(ADDRESS($B166+1,CQ$164,1,1,"Confirmed Trend"))=0,#N/A,INDIRECT(ADDRESS($B166+1,CQ$164,1,1,"Confirmed Trend")))</f>
        <v>#N/A</v>
      </c>
      <c r="CR166" s="14" t="e" cm="1">
        <f t="array" aca="1" ref="CR166" ca="1">IF(INDIRECT(ADDRESS($B166+1,CR$164,1,1,"Confirmed Trend"))=0,#N/A,INDIRECT(ADDRESS($B166+1,CR$164,1,1,"Confirmed Trend")))</f>
        <v>#N/A</v>
      </c>
    </row>
    <row r="167" spans="2:96" x14ac:dyDescent="0.25">
      <c r="B167">
        <f>B166+1</f>
        <v>2</v>
      </c>
      <c r="C167" t="str" cm="1">
        <f t="array" aca="1" ref="C167" ca="1">INDIRECT(ADDRESS($B167+1,1,1,1,"Confirmed Trend"))</f>
        <v>Northern Mariana Islands</v>
      </c>
      <c r="E167" s="14" t="e" cm="1">
        <f t="array" aca="1" ref="E167" ca="1">IF(INDIRECT(ADDRESS($B167+1,E$164,1,1,"Confirmed Trend"))=0,#N/A,INDIRECT(ADDRESS($B167+1,E$164,1,1,"Confirmed Trend")))</f>
        <v>#N/A</v>
      </c>
      <c r="F167" s="14" t="e" cm="1">
        <f t="array" aca="1" ref="F167" ca="1">IF(INDIRECT(ADDRESS($B167+1,F$164,1,1,"Confirmed Trend"))=0,#N/A,INDIRECT(ADDRESS($B167+1,F$164,1,1,"Confirmed Trend")))</f>
        <v>#N/A</v>
      </c>
      <c r="G167" s="14" t="e" cm="1">
        <f t="array" aca="1" ref="G167" ca="1">IF(INDIRECT(ADDRESS($B167+1,G$164,1,1,"Confirmed Trend"))=0,#N/A,INDIRECT(ADDRESS($B167+1,G$164,1,1,"Confirmed Trend")))</f>
        <v>#N/A</v>
      </c>
      <c r="H167" s="14" t="e" cm="1">
        <f t="array" aca="1" ref="H167" ca="1">IF(INDIRECT(ADDRESS($B167+1,H$164,1,1,"Confirmed Trend"))=0,#N/A,INDIRECT(ADDRESS($B167+1,H$164,1,1,"Confirmed Trend")))</f>
        <v>#N/A</v>
      </c>
      <c r="I167" s="14" t="e" cm="1">
        <f t="array" aca="1" ref="I167" ca="1">IF(INDIRECT(ADDRESS($B167+1,I$164,1,1,"Confirmed Trend"))=0,#N/A,INDIRECT(ADDRESS($B167+1,I$164,1,1,"Confirmed Trend")))</f>
        <v>#N/A</v>
      </c>
      <c r="J167" s="14" t="e" cm="1">
        <f t="array" aca="1" ref="J167" ca="1">IF(INDIRECT(ADDRESS($B167+1,J$164,1,1,"Confirmed Trend"))=0,#N/A,INDIRECT(ADDRESS($B167+1,J$164,1,1,"Confirmed Trend")))</f>
        <v>#N/A</v>
      </c>
      <c r="K167" s="14" t="e" cm="1">
        <f t="array" aca="1" ref="K167" ca="1">IF(INDIRECT(ADDRESS($B167+1,K$164,1,1,"Confirmed Trend"))=0,#N/A,INDIRECT(ADDRESS($B167+1,K$164,1,1,"Confirmed Trend")))</f>
        <v>#N/A</v>
      </c>
      <c r="L167" s="14" t="e" cm="1">
        <f t="array" aca="1" ref="L167" ca="1">IF(INDIRECT(ADDRESS($B167+1,L$164,1,1,"Confirmed Trend"))=0,#N/A,INDIRECT(ADDRESS($B167+1,L$164,1,1,"Confirmed Trend")))</f>
        <v>#N/A</v>
      </c>
      <c r="M167" s="14" t="e" cm="1">
        <f t="array" aca="1" ref="M167" ca="1">IF(INDIRECT(ADDRESS($B167+1,M$164,1,1,"Confirmed Trend"))=0,#N/A,INDIRECT(ADDRESS($B167+1,M$164,1,1,"Confirmed Trend")))</f>
        <v>#N/A</v>
      </c>
      <c r="N167" s="14" t="e" cm="1">
        <f t="array" aca="1" ref="N167" ca="1">IF(INDIRECT(ADDRESS($B167+1,N$164,1,1,"Confirmed Trend"))=0,#N/A,INDIRECT(ADDRESS($B167+1,N$164,1,1,"Confirmed Trend")))</f>
        <v>#N/A</v>
      </c>
      <c r="O167" s="14" t="e" cm="1">
        <f t="array" aca="1" ref="O167" ca="1">IF(INDIRECT(ADDRESS($B167+1,O$164,1,1,"Confirmed Trend"))=0,#N/A,INDIRECT(ADDRESS($B167+1,O$164,1,1,"Confirmed Trend")))</f>
        <v>#N/A</v>
      </c>
      <c r="P167" s="14" t="e" cm="1">
        <f t="array" aca="1" ref="P167" ca="1">IF(INDIRECT(ADDRESS($B167+1,P$164,1,1,"Confirmed Trend"))=0,#N/A,INDIRECT(ADDRESS($B167+1,P$164,1,1,"Confirmed Trend")))</f>
        <v>#N/A</v>
      </c>
      <c r="Q167" s="14" t="e" cm="1">
        <f t="array" aca="1" ref="Q167" ca="1">IF(INDIRECT(ADDRESS($B167+1,Q$164,1,1,"Confirmed Trend"))=0,#N/A,INDIRECT(ADDRESS($B167+1,Q$164,1,1,"Confirmed Trend")))</f>
        <v>#N/A</v>
      </c>
      <c r="R167" s="14" t="e" cm="1">
        <f t="array" aca="1" ref="R167" ca="1">IF(INDIRECT(ADDRESS($B167+1,R$164,1,1,"Confirmed Trend"))=0,#N/A,INDIRECT(ADDRESS($B167+1,R$164,1,1,"Confirmed Trend")))</f>
        <v>#N/A</v>
      </c>
      <c r="S167" s="14" t="e" cm="1">
        <f t="array" aca="1" ref="S167" ca="1">IF(INDIRECT(ADDRESS($B167+1,S$164,1,1,"Confirmed Trend"))=0,#N/A,INDIRECT(ADDRESS($B167+1,S$164,1,1,"Confirmed Trend")))</f>
        <v>#N/A</v>
      </c>
      <c r="T167" s="14" t="e" cm="1">
        <f t="array" aca="1" ref="T167" ca="1">IF(INDIRECT(ADDRESS($B167+1,T$164,1,1,"Confirmed Trend"))=0,#N/A,INDIRECT(ADDRESS($B167+1,T$164,1,1,"Confirmed Trend")))</f>
        <v>#N/A</v>
      </c>
      <c r="U167" s="14" t="e" cm="1">
        <f t="array" aca="1" ref="U167" ca="1">IF(INDIRECT(ADDRESS($B167+1,U$164,1,1,"Confirmed Trend"))=0,#N/A,INDIRECT(ADDRESS($B167+1,U$164,1,1,"Confirmed Trend")))</f>
        <v>#N/A</v>
      </c>
      <c r="V167" s="14" t="e" cm="1">
        <f t="array" aca="1" ref="V167" ca="1">IF(INDIRECT(ADDRESS($B167+1,V$164,1,1,"Confirmed Trend"))=0,#N/A,INDIRECT(ADDRESS($B167+1,V$164,1,1,"Confirmed Trend")))</f>
        <v>#N/A</v>
      </c>
      <c r="W167" s="14" t="e" cm="1">
        <f t="array" aca="1" ref="W167" ca="1">IF(INDIRECT(ADDRESS($B167+1,W$164,1,1,"Confirmed Trend"))=0,#N/A,INDIRECT(ADDRESS($B167+1,W$164,1,1,"Confirmed Trend")))</f>
        <v>#N/A</v>
      </c>
      <c r="X167" s="14" t="e" cm="1">
        <f t="array" aca="1" ref="X167" ca="1">IF(INDIRECT(ADDRESS($B167+1,X$164,1,1,"Confirmed Trend"))=0,#N/A,INDIRECT(ADDRESS($B167+1,X$164,1,1,"Confirmed Trend")))</f>
        <v>#N/A</v>
      </c>
      <c r="Y167" s="14" t="e" cm="1">
        <f t="array" aca="1" ref="Y167" ca="1">IF(INDIRECT(ADDRESS($B167+1,Y$164,1,1,"Confirmed Trend"))=0,#N/A,INDIRECT(ADDRESS($B167+1,Y$164,1,1,"Confirmed Trend")))</f>
        <v>#N/A</v>
      </c>
      <c r="Z167" s="14" t="e" cm="1">
        <f t="array" aca="1" ref="Z167" ca="1">IF(INDIRECT(ADDRESS($B167+1,Z$164,1,1,"Confirmed Trend"))=0,#N/A,INDIRECT(ADDRESS($B167+1,Z$164,1,1,"Confirmed Trend")))</f>
        <v>#N/A</v>
      </c>
      <c r="AA167" s="14" t="e" cm="1">
        <f t="array" aca="1" ref="AA167" ca="1">IF(INDIRECT(ADDRESS($B167+1,AA$164,1,1,"Confirmed Trend"))=0,#N/A,INDIRECT(ADDRESS($B167+1,AA$164,1,1,"Confirmed Trend")))</f>
        <v>#N/A</v>
      </c>
      <c r="AB167" s="14" t="e" cm="1">
        <f t="array" aca="1" ref="AB167" ca="1">IF(INDIRECT(ADDRESS($B167+1,AB$164,1,1,"Confirmed Trend"))=0,#N/A,INDIRECT(ADDRESS($B167+1,AB$164,1,1,"Confirmed Trend")))</f>
        <v>#N/A</v>
      </c>
      <c r="AC167" s="14" t="e" cm="1">
        <f t="array" aca="1" ref="AC167" ca="1">IF(INDIRECT(ADDRESS($B167+1,AC$164,1,1,"Confirmed Trend"))=0,#N/A,INDIRECT(ADDRESS($B167+1,AC$164,1,1,"Confirmed Trend")))</f>
        <v>#N/A</v>
      </c>
      <c r="AD167" s="14" t="e" cm="1">
        <f t="array" aca="1" ref="AD167" ca="1">IF(INDIRECT(ADDRESS($B167+1,AD$164,1,1,"Confirmed Trend"))=0,#N/A,INDIRECT(ADDRESS($B167+1,AD$164,1,1,"Confirmed Trend")))</f>
        <v>#N/A</v>
      </c>
      <c r="AE167" s="14" t="e" cm="1">
        <f t="array" aca="1" ref="AE167" ca="1">IF(INDIRECT(ADDRESS($B167+1,AE$164,1,1,"Confirmed Trend"))=0,#N/A,INDIRECT(ADDRESS($B167+1,AE$164,1,1,"Confirmed Trend")))</f>
        <v>#N/A</v>
      </c>
      <c r="AF167" s="14" t="e" cm="1">
        <f t="array" aca="1" ref="AF167" ca="1">IF(INDIRECT(ADDRESS($B167+1,AF$164,1,1,"Confirmed Trend"))=0,#N/A,INDIRECT(ADDRESS($B167+1,AF$164,1,1,"Confirmed Trend")))</f>
        <v>#N/A</v>
      </c>
      <c r="AG167" s="14" t="e" cm="1">
        <f t="array" aca="1" ref="AG167" ca="1">IF(INDIRECT(ADDRESS($B167+1,AG$164,1,1,"Confirmed Trend"))=0,#N/A,INDIRECT(ADDRESS($B167+1,AG$164,1,1,"Confirmed Trend")))</f>
        <v>#N/A</v>
      </c>
      <c r="AH167" s="14" t="e" cm="1">
        <f t="array" aca="1" ref="AH167" ca="1">IF(INDIRECT(ADDRESS($B167+1,AH$164,1,1,"Confirmed Trend"))=0,#N/A,INDIRECT(ADDRESS($B167+1,AH$164,1,1,"Confirmed Trend")))</f>
        <v>#N/A</v>
      </c>
      <c r="AI167" s="14" t="e" cm="1">
        <f t="array" aca="1" ref="AI167" ca="1">IF(INDIRECT(ADDRESS($B167+1,AI$164,1,1,"Confirmed Trend"))=0,#N/A,INDIRECT(ADDRESS($B167+1,AI$164,1,1,"Confirmed Trend")))</f>
        <v>#N/A</v>
      </c>
      <c r="AJ167" s="14" t="e" cm="1">
        <f t="array" aca="1" ref="AJ167" ca="1">IF(INDIRECT(ADDRESS($B167+1,AJ$164,1,1,"Confirmed Trend"))=0,#N/A,INDIRECT(ADDRESS($B167+1,AJ$164,1,1,"Confirmed Trend")))</f>
        <v>#N/A</v>
      </c>
      <c r="AK167" s="14" t="e" cm="1">
        <f t="array" aca="1" ref="AK167" ca="1">IF(INDIRECT(ADDRESS($B167+1,AK$164,1,1,"Confirmed Trend"))=0,#N/A,INDIRECT(ADDRESS($B167+1,AK$164,1,1,"Confirmed Trend")))</f>
        <v>#N/A</v>
      </c>
      <c r="AL167" s="14" t="e" cm="1">
        <f t="array" aca="1" ref="AL167" ca="1">IF(INDIRECT(ADDRESS($B167+1,AL$164,1,1,"Confirmed Trend"))=0,#N/A,INDIRECT(ADDRESS($B167+1,AL$164,1,1,"Confirmed Trend")))</f>
        <v>#N/A</v>
      </c>
      <c r="AM167" s="14" t="e" cm="1">
        <f t="array" aca="1" ref="AM167" ca="1">IF(INDIRECT(ADDRESS($B167+1,AM$164,1,1,"Confirmed Trend"))=0,#N/A,INDIRECT(ADDRESS($B167+1,AM$164,1,1,"Confirmed Trend")))</f>
        <v>#N/A</v>
      </c>
      <c r="AN167" s="14" t="e" cm="1">
        <f t="array" aca="1" ref="AN167" ca="1">IF(INDIRECT(ADDRESS($B167+1,AN$164,1,1,"Confirmed Trend"))=0,#N/A,INDIRECT(ADDRESS($B167+1,AN$164,1,1,"Confirmed Trend")))</f>
        <v>#N/A</v>
      </c>
      <c r="AO167" s="14" t="e" cm="1">
        <f t="array" aca="1" ref="AO167" ca="1">IF(INDIRECT(ADDRESS($B167+1,AO$164,1,1,"Confirmed Trend"))=0,#N/A,INDIRECT(ADDRESS($B167+1,AO$164,1,1,"Confirmed Trend")))</f>
        <v>#N/A</v>
      </c>
      <c r="AP167" s="14" t="e" cm="1">
        <f t="array" aca="1" ref="AP167" ca="1">IF(INDIRECT(ADDRESS($B167+1,AP$164,1,1,"Confirmed Trend"))=0,#N/A,INDIRECT(ADDRESS($B167+1,AP$164,1,1,"Confirmed Trend")))</f>
        <v>#N/A</v>
      </c>
      <c r="AQ167" s="14" t="e" cm="1">
        <f t="array" aca="1" ref="AQ167" ca="1">IF(INDIRECT(ADDRESS($B167+1,AQ$164,1,1,"Confirmed Trend"))=0,#N/A,INDIRECT(ADDRESS($B167+1,AQ$164,1,1,"Confirmed Trend")))</f>
        <v>#N/A</v>
      </c>
      <c r="AR167" s="14" t="e" cm="1">
        <f t="array" aca="1" ref="AR167" ca="1">IF(INDIRECT(ADDRESS($B167+1,AR$164,1,1,"Confirmed Trend"))=0,#N/A,INDIRECT(ADDRESS($B167+1,AR$164,1,1,"Confirmed Trend")))</f>
        <v>#N/A</v>
      </c>
      <c r="AS167" s="14" t="e" cm="1">
        <f t="array" aca="1" ref="AS167" ca="1">IF(INDIRECT(ADDRESS($B167+1,AS$164,1,1,"Confirmed Trend"))=0,#N/A,INDIRECT(ADDRESS($B167+1,AS$164,1,1,"Confirmed Trend")))</f>
        <v>#N/A</v>
      </c>
      <c r="AT167" s="14" t="e" cm="1">
        <f t="array" aca="1" ref="AT167" ca="1">IF(INDIRECT(ADDRESS($B167+1,AT$164,1,1,"Confirmed Trend"))=0,#N/A,INDIRECT(ADDRESS($B167+1,AT$164,1,1,"Confirmed Trend")))</f>
        <v>#N/A</v>
      </c>
      <c r="AU167" s="14" t="e" cm="1">
        <f t="array" aca="1" ref="AU167" ca="1">IF(INDIRECT(ADDRESS($B167+1,AU$164,1,1,"Confirmed Trend"))=0,#N/A,INDIRECT(ADDRESS($B167+1,AU$164,1,1,"Confirmed Trend")))</f>
        <v>#N/A</v>
      </c>
      <c r="AV167" s="14" t="e" cm="1">
        <f t="array" aca="1" ref="AV167" ca="1">IF(INDIRECT(ADDRESS($B167+1,AV$164,1,1,"Confirmed Trend"))=0,#N/A,INDIRECT(ADDRESS($B167+1,AV$164,1,1,"Confirmed Trend")))</f>
        <v>#N/A</v>
      </c>
      <c r="AW167" s="14" t="e" cm="1">
        <f t="array" aca="1" ref="AW167" ca="1">IF(INDIRECT(ADDRESS($B167+1,AW$164,1,1,"Confirmed Trend"))=0,#N/A,INDIRECT(ADDRESS($B167+1,AW$164,1,1,"Confirmed Trend")))</f>
        <v>#N/A</v>
      </c>
      <c r="AX167" s="14" t="e" cm="1">
        <f t="array" aca="1" ref="AX167" ca="1">IF(INDIRECT(ADDRESS($B167+1,AX$164,1,1,"Confirmed Trend"))=0,#N/A,INDIRECT(ADDRESS($B167+1,AX$164,1,1,"Confirmed Trend")))</f>
        <v>#N/A</v>
      </c>
      <c r="AY167" s="14" t="e" cm="1">
        <f t="array" aca="1" ref="AY167" ca="1">IF(INDIRECT(ADDRESS($B167+1,AY$164,1,1,"Confirmed Trend"))=0,#N/A,INDIRECT(ADDRESS($B167+1,AY$164,1,1,"Confirmed Trend")))</f>
        <v>#N/A</v>
      </c>
      <c r="AZ167" s="14" t="e" cm="1">
        <f t="array" aca="1" ref="AZ167" ca="1">IF(INDIRECT(ADDRESS($B167+1,AZ$164,1,1,"Confirmed Trend"))=0,#N/A,INDIRECT(ADDRESS($B167+1,AZ$164,1,1,"Confirmed Trend")))</f>
        <v>#N/A</v>
      </c>
      <c r="BA167" s="14" t="e" cm="1">
        <f t="array" aca="1" ref="BA167" ca="1">IF(INDIRECT(ADDRESS($B167+1,BA$164,1,1,"Confirmed Trend"))=0,#N/A,INDIRECT(ADDRESS($B167+1,BA$164,1,1,"Confirmed Trend")))</f>
        <v>#N/A</v>
      </c>
      <c r="BB167" s="14" t="e" cm="1">
        <f t="array" aca="1" ref="BB167" ca="1">IF(INDIRECT(ADDRESS($B167+1,BB$164,1,1,"Confirmed Trend"))=0,#N/A,INDIRECT(ADDRESS($B167+1,BB$164,1,1,"Confirmed Trend")))</f>
        <v>#N/A</v>
      </c>
      <c r="BC167" s="14" t="e" cm="1">
        <f t="array" aca="1" ref="BC167" ca="1">IF(INDIRECT(ADDRESS($B167+1,BC$164,1,1,"Confirmed Trend"))=0,#N/A,INDIRECT(ADDRESS($B167+1,BC$164,1,1,"Confirmed Trend")))</f>
        <v>#N/A</v>
      </c>
      <c r="BD167" s="14" t="e" cm="1">
        <f t="array" aca="1" ref="BD167" ca="1">IF(INDIRECT(ADDRESS($B167+1,BD$164,1,1,"Confirmed Trend"))=0,#N/A,INDIRECT(ADDRESS($B167+1,BD$164,1,1,"Confirmed Trend")))</f>
        <v>#N/A</v>
      </c>
      <c r="BE167" s="14" t="e" cm="1">
        <f t="array" aca="1" ref="BE167" ca="1">IF(INDIRECT(ADDRESS($B167+1,BE$164,1,1,"Confirmed Trend"))=0,#N/A,INDIRECT(ADDRESS($B167+1,BE$164,1,1,"Confirmed Trend")))</f>
        <v>#N/A</v>
      </c>
      <c r="BF167" s="14" t="e" cm="1">
        <f t="array" aca="1" ref="BF167" ca="1">IF(INDIRECT(ADDRESS($B167+1,BF$164,1,1,"Confirmed Trend"))=0,#N/A,INDIRECT(ADDRESS($B167+1,BF$164,1,1,"Confirmed Trend")))</f>
        <v>#N/A</v>
      </c>
      <c r="BG167" s="14" t="e" cm="1">
        <f t="array" aca="1" ref="BG167" ca="1">IF(INDIRECT(ADDRESS($B167+1,BG$164,1,1,"Confirmed Trend"))=0,#N/A,INDIRECT(ADDRESS($B167+1,BG$164,1,1,"Confirmed Trend")))</f>
        <v>#N/A</v>
      </c>
      <c r="BH167" s="14" t="e" cm="1">
        <f t="array" aca="1" ref="BH167" ca="1">IF(INDIRECT(ADDRESS($B167+1,BH$164,1,1,"Confirmed Trend"))=0,#N/A,INDIRECT(ADDRESS($B167+1,BH$164,1,1,"Confirmed Trend")))</f>
        <v>#N/A</v>
      </c>
      <c r="BI167" s="14" t="e" cm="1">
        <f t="array" aca="1" ref="BI167" ca="1">IF(INDIRECT(ADDRESS($B167+1,BI$164,1,1,"Confirmed Trend"))=0,#N/A,INDIRECT(ADDRESS($B167+1,BI$164,1,1,"Confirmed Trend")))</f>
        <v>#N/A</v>
      </c>
      <c r="BJ167" s="14" t="e" cm="1">
        <f t="array" aca="1" ref="BJ167" ca="1">IF(INDIRECT(ADDRESS($B167+1,BJ$164,1,1,"Confirmed Trend"))=0,#N/A,INDIRECT(ADDRESS($B167+1,BJ$164,1,1,"Confirmed Trend")))</f>
        <v>#N/A</v>
      </c>
      <c r="BK167" s="14" t="e" cm="1">
        <f t="array" aca="1" ref="BK167" ca="1">IF(INDIRECT(ADDRESS($B167+1,BK$164,1,1,"Confirmed Trend"))=0,#N/A,INDIRECT(ADDRESS($B167+1,BK$164,1,1,"Confirmed Trend")))</f>
        <v>#N/A</v>
      </c>
      <c r="BL167" s="14" t="e" cm="1">
        <f t="array" aca="1" ref="BL167" ca="1">IF(INDIRECT(ADDRESS($B167+1,BL$164,1,1,"Confirmed Trend"))=0,#N/A,INDIRECT(ADDRESS($B167+1,BL$164,1,1,"Confirmed Trend")))</f>
        <v>#N/A</v>
      </c>
      <c r="BM167" s="14" t="e" cm="1">
        <f t="array" aca="1" ref="BM167" ca="1">IF(INDIRECT(ADDRESS($B167+1,BM$164,1,1,"Confirmed Trend"))=0,#N/A,INDIRECT(ADDRESS($B167+1,BM$164,1,1,"Confirmed Trend")))</f>
        <v>#N/A</v>
      </c>
      <c r="BN167" s="14" t="e" cm="1">
        <f t="array" aca="1" ref="BN167" ca="1">IF(INDIRECT(ADDRESS($B167+1,BN$164,1,1,"Confirmed Trend"))=0,#N/A,INDIRECT(ADDRESS($B167+1,BN$164,1,1,"Confirmed Trend")))</f>
        <v>#N/A</v>
      </c>
      <c r="BO167" s="14" t="e" cm="1">
        <f t="array" aca="1" ref="BO167" ca="1">IF(INDIRECT(ADDRESS($B167+1,BO$164,1,1,"Confirmed Trend"))=0,#N/A,INDIRECT(ADDRESS($B167+1,BO$164,1,1,"Confirmed Trend")))</f>
        <v>#N/A</v>
      </c>
      <c r="BP167" s="14" t="e" cm="1">
        <f t="array" aca="1" ref="BP167" ca="1">IF(INDIRECT(ADDRESS($B167+1,BP$164,1,1,"Confirmed Trend"))=0,#N/A,INDIRECT(ADDRESS($B167+1,BP$164,1,1,"Confirmed Trend")))</f>
        <v>#N/A</v>
      </c>
      <c r="BQ167" s="14" t="e" cm="1">
        <f t="array" aca="1" ref="BQ167" ca="1">IF(INDIRECT(ADDRESS($B167+1,BQ$164,1,1,"Confirmed Trend"))=0,#N/A,INDIRECT(ADDRESS($B167+1,BQ$164,1,1,"Confirmed Trend")))</f>
        <v>#N/A</v>
      </c>
      <c r="BR167" s="14" t="e" cm="1">
        <f t="array" aca="1" ref="BR167" ca="1">IF(INDIRECT(ADDRESS($B167+1,BR$164,1,1,"Confirmed Trend"))=0,#N/A,INDIRECT(ADDRESS($B167+1,BR$164,1,1,"Confirmed Trend")))</f>
        <v>#N/A</v>
      </c>
      <c r="BS167" s="14" t="e" cm="1">
        <f t="array" aca="1" ref="BS167" ca="1">IF(INDIRECT(ADDRESS($B167+1,BS$164,1,1,"Confirmed Trend"))=0,#N/A,INDIRECT(ADDRESS($B167+1,BS$164,1,1,"Confirmed Trend")))</f>
        <v>#N/A</v>
      </c>
      <c r="BT167" s="14" t="e" cm="1">
        <f t="array" aca="1" ref="BT167" ca="1">IF(INDIRECT(ADDRESS($B167+1,BT$164,1,1,"Confirmed Trend"))=0,#N/A,INDIRECT(ADDRESS($B167+1,BT$164,1,1,"Confirmed Trend")))</f>
        <v>#N/A</v>
      </c>
      <c r="BU167" s="14" t="e" cm="1">
        <f t="array" aca="1" ref="BU167" ca="1">IF(INDIRECT(ADDRESS($B167+1,BU$164,1,1,"Confirmed Trend"))=0,#N/A,INDIRECT(ADDRESS($B167+1,BU$164,1,1,"Confirmed Trend")))</f>
        <v>#N/A</v>
      </c>
      <c r="BV167" s="14" t="e" cm="1">
        <f t="array" aca="1" ref="BV167" ca="1">IF(INDIRECT(ADDRESS($B167+1,BV$164,1,1,"Confirmed Trend"))=0,#N/A,INDIRECT(ADDRESS($B167+1,BV$164,1,1,"Confirmed Trend")))</f>
        <v>#N/A</v>
      </c>
      <c r="BW167" s="14" t="e" cm="1">
        <f t="array" aca="1" ref="BW167" ca="1">IF(INDIRECT(ADDRESS($B167+1,BW$164,1,1,"Confirmed Trend"))=0,#N/A,INDIRECT(ADDRESS($B167+1,BW$164,1,1,"Confirmed Trend")))</f>
        <v>#N/A</v>
      </c>
      <c r="BX167" s="14" t="e" cm="1">
        <f t="array" aca="1" ref="BX167" ca="1">IF(INDIRECT(ADDRESS($B167+1,BX$164,1,1,"Confirmed Trend"))=0,#N/A,INDIRECT(ADDRESS($B167+1,BX$164,1,1,"Confirmed Trend")))</f>
        <v>#N/A</v>
      </c>
      <c r="BY167" s="14" t="e" cm="1">
        <f t="array" aca="1" ref="BY167" ca="1">IF(INDIRECT(ADDRESS($B167+1,BY$164,1,1,"Confirmed Trend"))=0,#N/A,INDIRECT(ADDRESS($B167+1,BY$164,1,1,"Confirmed Trend")))</f>
        <v>#N/A</v>
      </c>
      <c r="BZ167" s="14" t="e" cm="1">
        <f t="array" aca="1" ref="BZ167" ca="1">IF(INDIRECT(ADDRESS($B167+1,BZ$164,1,1,"Confirmed Trend"))=0,#N/A,INDIRECT(ADDRESS($B167+1,BZ$164,1,1,"Confirmed Trend")))</f>
        <v>#N/A</v>
      </c>
      <c r="CA167" s="14" t="e" cm="1">
        <f t="array" aca="1" ref="CA167" ca="1">IF(INDIRECT(ADDRESS($B167+1,CA$164,1,1,"Confirmed Trend"))=0,#N/A,INDIRECT(ADDRESS($B167+1,CA$164,1,1,"Confirmed Trend")))</f>
        <v>#N/A</v>
      </c>
      <c r="CB167" s="14" t="e" cm="1">
        <f t="array" aca="1" ref="CB167" ca="1">IF(INDIRECT(ADDRESS($B167+1,CB$164,1,1,"Confirmed Trend"))=0,#N/A,INDIRECT(ADDRESS($B167+1,CB$164,1,1,"Confirmed Trend")))</f>
        <v>#N/A</v>
      </c>
      <c r="CC167" s="14" t="e" cm="1">
        <f t="array" aca="1" ref="CC167" ca="1">IF(INDIRECT(ADDRESS($B167+1,CC$164,1,1,"Confirmed Trend"))=0,#N/A,INDIRECT(ADDRESS($B167+1,CC$164,1,1,"Confirmed Trend")))</f>
        <v>#N/A</v>
      </c>
      <c r="CD167" s="14" t="e" cm="1">
        <f t="array" aca="1" ref="CD167" ca="1">IF(INDIRECT(ADDRESS($B167+1,CD$164,1,1,"Confirmed Trend"))=0,#N/A,INDIRECT(ADDRESS($B167+1,CD$164,1,1,"Confirmed Trend")))</f>
        <v>#N/A</v>
      </c>
      <c r="CE167" s="14" t="e" cm="1">
        <f t="array" aca="1" ref="CE167" ca="1">IF(INDIRECT(ADDRESS($B167+1,CE$164,1,1,"Confirmed Trend"))=0,#N/A,INDIRECT(ADDRESS($B167+1,CE$164,1,1,"Confirmed Trend")))</f>
        <v>#N/A</v>
      </c>
      <c r="CF167" s="14" t="e" cm="1">
        <f t="array" aca="1" ref="CF167" ca="1">IF(INDIRECT(ADDRESS($B167+1,CF$164,1,1,"Confirmed Trend"))=0,#N/A,INDIRECT(ADDRESS($B167+1,CF$164,1,1,"Confirmed Trend")))</f>
        <v>#N/A</v>
      </c>
      <c r="CG167" s="14" t="e" cm="1">
        <f t="array" aca="1" ref="CG167" ca="1">IF(INDIRECT(ADDRESS($B167+1,CG$164,1,1,"Confirmed Trend"))=0,#N/A,INDIRECT(ADDRESS($B167+1,CG$164,1,1,"Confirmed Trend")))</f>
        <v>#N/A</v>
      </c>
      <c r="CH167" s="14" cm="1">
        <f t="array" aca="1" ref="CH167" ca="1">IF(INDIRECT(ADDRESS($B167+1,CH$164,1,1,"Confirmed Trend"))=0,#N/A,INDIRECT(ADDRESS($B167+1,CH$164,1,1,"Confirmed Trend")))</f>
        <v>3.39463079E-2</v>
      </c>
      <c r="CI167" s="14" cm="1">
        <f t="array" aca="1" ref="CI167" ca="1">IF(INDIRECT(ADDRESS($B167+1,CI$164,1,1,"Confirmed Trend"))=0,#N/A,INDIRECT(ADDRESS($B167+1,CI$164,1,1,"Confirmed Trend")))</f>
        <v>3.0318948700000001E-2</v>
      </c>
      <c r="CJ167" s="14" cm="1">
        <f t="array" aca="1" ref="CJ167" ca="1">IF(INDIRECT(ADDRESS($B167+1,CJ$164,1,1,"Confirmed Trend"))=0,#N/A,INDIRECT(ADDRESS($B167+1,CJ$164,1,1,"Confirmed Trend")))</f>
        <v>2.8196615299999998E-2</v>
      </c>
      <c r="CK167" s="14" cm="1">
        <f t="array" aca="1" ref="CK167" ca="1">IF(INDIRECT(ADDRESS($B167+1,CK$164,1,1,"Confirmed Trend"))=0,#N/A,INDIRECT(ADDRESS($B167+1,CK$164,1,1,"Confirmed Trend")))</f>
        <v>2.52202425E-2</v>
      </c>
      <c r="CL167" s="14" cm="1">
        <f t="array" aca="1" ref="CL167" ca="1">IF(INDIRECT(ADDRESS($B167+1,CL$164,1,1,"Confirmed Trend"))=0,#N/A,INDIRECT(ADDRESS($B167+1,CL$164,1,1,"Confirmed Trend")))</f>
        <v>2.0212232699999999E-2</v>
      </c>
      <c r="CM167" s="14" cm="1">
        <f t="array" aca="1" ref="CM167" ca="1">IF(INDIRECT(ADDRESS($B167+1,CM$164,1,1,"Confirmed Trend"))=0,#N/A,INDIRECT(ADDRESS($B167+1,CM$164,1,1,"Confirmed Trend")))</f>
        <v>1.32479196E-2</v>
      </c>
      <c r="CN167" s="14" t="e" cm="1">
        <f t="array" aca="1" ref="CN167" ca="1">IF(INDIRECT(ADDRESS($B167+1,CN$164,1,1,"Confirmed Trend"))=0,#N/A,INDIRECT(ADDRESS($B167+1,CN$164,1,1,"Confirmed Trend")))</f>
        <v>#N/A</v>
      </c>
      <c r="CO167" s="14" t="e" cm="1">
        <f t="array" aca="1" ref="CO167" ca="1">IF(INDIRECT(ADDRESS($B167+1,CO$164,1,1,"Confirmed Trend"))=0,#N/A,INDIRECT(ADDRESS($B167+1,CO$164,1,1,"Confirmed Trend")))</f>
        <v>#N/A</v>
      </c>
      <c r="CP167" s="14" t="e" cm="1">
        <f t="array" aca="1" ref="CP167" ca="1">IF(INDIRECT(ADDRESS($B167+1,CP$164,1,1,"Confirmed Trend"))=0,#N/A,INDIRECT(ADDRESS($B167+1,CP$164,1,1,"Confirmed Trend")))</f>
        <v>#N/A</v>
      </c>
      <c r="CQ167" s="14" t="e" cm="1">
        <f t="array" aca="1" ref="CQ167" ca="1">IF(INDIRECT(ADDRESS($B167+1,CQ$164,1,1,"Confirmed Trend"))=0,#N/A,INDIRECT(ADDRESS($B167+1,CQ$164,1,1,"Confirmed Trend")))</f>
        <v>#N/A</v>
      </c>
      <c r="CR167" s="14" t="e" cm="1">
        <f t="array" aca="1" ref="CR167" ca="1">IF(INDIRECT(ADDRESS($B167+1,CR$164,1,1,"Confirmed Trend"))=0,#N/A,INDIRECT(ADDRESS($B167+1,CR$164,1,1,"Confirmed Trend")))</f>
        <v>#N/A</v>
      </c>
    </row>
    <row r="168" spans="2:96" x14ac:dyDescent="0.25">
      <c r="B168">
        <f t="shared" ref="B168:B225" si="258">B167+1</f>
        <v>3</v>
      </c>
      <c r="C168" t="str" cm="1">
        <f t="array" aca="1" ref="C168" ca="1">INDIRECT(ADDRESS($B168+1,1,1,1,"Confirmed Trend"))</f>
        <v>US</v>
      </c>
      <c r="E168" s="14" t="e" cm="1">
        <f t="array" aca="1" ref="E168" ca="1">IF(INDIRECT(ADDRESS($B168+1,E$164,1,1,"Confirmed Trend"))=0,#N/A,INDIRECT(ADDRESS($B168+1,E$164,1,1,"Confirmed Trend")))</f>
        <v>#N/A</v>
      </c>
      <c r="F168" s="14" t="e" cm="1">
        <f t="array" aca="1" ref="F168" ca="1">IF(INDIRECT(ADDRESS($B168+1,F$164,1,1,"Confirmed Trend"))=0,#N/A,INDIRECT(ADDRESS($B168+1,F$164,1,1,"Confirmed Trend")))</f>
        <v>#N/A</v>
      </c>
      <c r="G168" s="14" t="e" cm="1">
        <f t="array" aca="1" ref="G168" ca="1">IF(INDIRECT(ADDRESS($B168+1,G$164,1,1,"Confirmed Trend"))=0,#N/A,INDIRECT(ADDRESS($B168+1,G$164,1,1,"Confirmed Trend")))</f>
        <v>#N/A</v>
      </c>
      <c r="H168" s="14" t="e" cm="1">
        <f t="array" aca="1" ref="H168" ca="1">IF(INDIRECT(ADDRESS($B168+1,H$164,1,1,"Confirmed Trend"))=0,#N/A,INDIRECT(ADDRESS($B168+1,H$164,1,1,"Confirmed Trend")))</f>
        <v>#N/A</v>
      </c>
      <c r="I168" s="14" t="e" cm="1">
        <f t="array" aca="1" ref="I168" ca="1">IF(INDIRECT(ADDRESS($B168+1,I$164,1,1,"Confirmed Trend"))=0,#N/A,INDIRECT(ADDRESS($B168+1,I$164,1,1,"Confirmed Trend")))</f>
        <v>#N/A</v>
      </c>
      <c r="J168" s="14" t="e" cm="1">
        <f t="array" aca="1" ref="J168" ca="1">IF(INDIRECT(ADDRESS($B168+1,J$164,1,1,"Confirmed Trend"))=0,#N/A,INDIRECT(ADDRESS($B168+1,J$164,1,1,"Confirmed Trend")))</f>
        <v>#N/A</v>
      </c>
      <c r="K168" s="14" t="e" cm="1">
        <f t="array" aca="1" ref="K168" ca="1">IF(INDIRECT(ADDRESS($B168+1,K$164,1,1,"Confirmed Trend"))=0,#N/A,INDIRECT(ADDRESS($B168+1,K$164,1,1,"Confirmed Trend")))</f>
        <v>#N/A</v>
      </c>
      <c r="L168" s="14" t="e" cm="1">
        <f t="array" aca="1" ref="L168" ca="1">IF(INDIRECT(ADDRESS($B168+1,L$164,1,1,"Confirmed Trend"))=0,#N/A,INDIRECT(ADDRESS($B168+1,L$164,1,1,"Confirmed Trend")))</f>
        <v>#N/A</v>
      </c>
      <c r="M168" s="14" t="e" cm="1">
        <f t="array" aca="1" ref="M168" ca="1">IF(INDIRECT(ADDRESS($B168+1,M$164,1,1,"Confirmed Trend"))=0,#N/A,INDIRECT(ADDRESS($B168+1,M$164,1,1,"Confirmed Trend")))</f>
        <v>#N/A</v>
      </c>
      <c r="N168" s="14" t="e" cm="1">
        <f t="array" aca="1" ref="N168" ca="1">IF(INDIRECT(ADDRESS($B168+1,N$164,1,1,"Confirmed Trend"))=0,#N/A,INDIRECT(ADDRESS($B168+1,N$164,1,1,"Confirmed Trend")))</f>
        <v>#N/A</v>
      </c>
      <c r="O168" s="14" t="e" cm="1">
        <f t="array" aca="1" ref="O168" ca="1">IF(INDIRECT(ADDRESS($B168+1,O$164,1,1,"Confirmed Trend"))=0,#N/A,INDIRECT(ADDRESS($B168+1,O$164,1,1,"Confirmed Trend")))</f>
        <v>#N/A</v>
      </c>
      <c r="P168" s="14" t="e" cm="1">
        <f t="array" aca="1" ref="P168" ca="1">IF(INDIRECT(ADDRESS($B168+1,P$164,1,1,"Confirmed Trend"))=0,#N/A,INDIRECT(ADDRESS($B168+1,P$164,1,1,"Confirmed Trend")))</f>
        <v>#N/A</v>
      </c>
      <c r="Q168" s="14" t="e" cm="1">
        <f t="array" aca="1" ref="Q168" ca="1">IF(INDIRECT(ADDRESS($B168+1,Q$164,1,1,"Confirmed Trend"))=0,#N/A,INDIRECT(ADDRESS($B168+1,Q$164,1,1,"Confirmed Trend")))</f>
        <v>#N/A</v>
      </c>
      <c r="R168" s="14" t="e" cm="1">
        <f t="array" aca="1" ref="R168" ca="1">IF(INDIRECT(ADDRESS($B168+1,R$164,1,1,"Confirmed Trend"))=0,#N/A,INDIRECT(ADDRESS($B168+1,R$164,1,1,"Confirmed Trend")))</f>
        <v>#N/A</v>
      </c>
      <c r="S168" s="14" t="e" cm="1">
        <f t="array" aca="1" ref="S168" ca="1">IF(INDIRECT(ADDRESS($B168+1,S$164,1,1,"Confirmed Trend"))=0,#N/A,INDIRECT(ADDRESS($B168+1,S$164,1,1,"Confirmed Trend")))</f>
        <v>#N/A</v>
      </c>
      <c r="T168" s="14" t="e" cm="1">
        <f t="array" aca="1" ref="T168" ca="1">IF(INDIRECT(ADDRESS($B168+1,T$164,1,1,"Confirmed Trend"))=0,#N/A,INDIRECT(ADDRESS($B168+1,T$164,1,1,"Confirmed Trend")))</f>
        <v>#N/A</v>
      </c>
      <c r="U168" s="14" t="e" cm="1">
        <f t="array" aca="1" ref="U168" ca="1">IF(INDIRECT(ADDRESS($B168+1,U$164,1,1,"Confirmed Trend"))=0,#N/A,INDIRECT(ADDRESS($B168+1,U$164,1,1,"Confirmed Trend")))</f>
        <v>#N/A</v>
      </c>
      <c r="V168" s="14" t="e" cm="1">
        <f t="array" aca="1" ref="V168" ca="1">IF(INDIRECT(ADDRESS($B168+1,V$164,1,1,"Confirmed Trend"))=0,#N/A,INDIRECT(ADDRESS($B168+1,V$164,1,1,"Confirmed Trend")))</f>
        <v>#N/A</v>
      </c>
      <c r="W168" s="14" cm="1">
        <f t="array" aca="1" ref="W168" ca="1">IF(INDIRECT(ADDRESS($B168+1,W$164,1,1,"Confirmed Trend"))=0,#N/A,INDIRECT(ADDRESS($B168+1,W$164,1,1,"Confirmed Trend")))</f>
        <v>1.1051401400000001E-2</v>
      </c>
      <c r="X168" s="14" cm="1">
        <f t="array" aca="1" ref="X168" ca="1">IF(INDIRECT(ADDRESS($B168+1,X$164,1,1,"Confirmed Trend"))=0,#N/A,INDIRECT(ADDRESS($B168+1,X$164,1,1,"Confirmed Trend")))</f>
        <v>1.0930585E-2</v>
      </c>
      <c r="Y168" s="14" cm="1">
        <f t="array" aca="1" ref="Y168" ca="1">IF(INDIRECT(ADDRESS($B168+1,Y$164,1,1,"Confirmed Trend"))=0,#N/A,INDIRECT(ADDRESS($B168+1,Y$164,1,1,"Confirmed Trend")))</f>
        <v>1.08123821E-2</v>
      </c>
      <c r="Z168" s="14" cm="1">
        <f t="array" aca="1" ref="Z168" ca="1">IF(INDIRECT(ADDRESS($B168+1,Z$164,1,1,"Confirmed Trend"))=0,#N/A,INDIRECT(ADDRESS($B168+1,Z$164,1,1,"Confirmed Trend")))</f>
        <v>1.3318511999999999E-2</v>
      </c>
      <c r="AA168" s="14" cm="1">
        <f t="array" aca="1" ref="AA168" ca="1">IF(INDIRECT(ADDRESS($B168+1,AA$164,1,1,"Confirmed Trend"))=0,#N/A,INDIRECT(ADDRESS($B168+1,AA$164,1,1,"Confirmed Trend")))</f>
        <v>1.8308251300000002E-2</v>
      </c>
      <c r="AB168" s="14" cm="1">
        <f t="array" aca="1" ref="AB168" ca="1">IF(INDIRECT(ADDRESS($B168+1,AB$164,1,1,"Confirmed Trend"))=0,#N/A,INDIRECT(ADDRESS($B168+1,AB$164,1,1,"Confirmed Trend")))</f>
        <v>2.3948575999999999E-2</v>
      </c>
      <c r="AC168" s="14" cm="1">
        <f t="array" aca="1" ref="AC168" ca="1">IF(INDIRECT(ADDRESS($B168+1,AC$164,1,1,"Confirmed Trend"))=0,#N/A,INDIRECT(ADDRESS($B168+1,AC$164,1,1,"Confirmed Trend")))</f>
        <v>2.7769120299999998E-2</v>
      </c>
      <c r="AD168" s="14" cm="1">
        <f t="array" aca="1" ref="AD168" ca="1">IF(INDIRECT(ADDRESS($B168+1,AD$164,1,1,"Confirmed Trend"))=0,#N/A,INDIRECT(ADDRESS($B168+1,AD$164,1,1,"Confirmed Trend")))</f>
        <v>2.7218909100000001E-2</v>
      </c>
      <c r="AE168" s="14" cm="1">
        <f t="array" aca="1" ref="AE168" ca="1">IF(INDIRECT(ADDRESS($B168+1,AE$164,1,1,"Confirmed Trend"))=0,#N/A,INDIRECT(ADDRESS($B168+1,AE$164,1,1,"Confirmed Trend")))</f>
        <v>2.4113689099999999E-2</v>
      </c>
      <c r="AF168" s="14" cm="1">
        <f t="array" aca="1" ref="AF168" ca="1">IF(INDIRECT(ADDRESS($B168+1,AF$164,1,1,"Confirmed Trend"))=0,#N/A,INDIRECT(ADDRESS($B168+1,AF$164,1,1,"Confirmed Trend")))</f>
        <v>2.0338786300000002E-2</v>
      </c>
      <c r="AG168" s="14" cm="1">
        <f t="array" aca="1" ref="AG168" ca="1">IF(INDIRECT(ADDRESS($B168+1,AG$164,1,1,"Confirmed Trend"))=0,#N/A,INDIRECT(ADDRESS($B168+1,AG$164,1,1,"Confirmed Trend")))</f>
        <v>1.8356281299999999E-2</v>
      </c>
      <c r="AH168" s="14" cm="1">
        <f t="array" aca="1" ref="AH168" ca="1">IF(INDIRECT(ADDRESS($B168+1,AH$164,1,1,"Confirmed Trend"))=0,#N/A,INDIRECT(ADDRESS($B168+1,AH$164,1,1,"Confirmed Trend")))</f>
        <v>1.8025269999999999E-2</v>
      </c>
      <c r="AI168" s="14" cm="1">
        <f t="array" aca="1" ref="AI168" ca="1">IF(INDIRECT(ADDRESS($B168+1,AI$164,1,1,"Confirmed Trend"))=0,#N/A,INDIRECT(ADDRESS($B168+1,AI$164,1,1,"Confirmed Trend")))</f>
        <v>1.7705989599999999E-2</v>
      </c>
      <c r="AJ168" s="14" cm="1">
        <f t="array" aca="1" ref="AJ168" ca="1">IF(INDIRECT(ADDRESS($B168+1,AJ$164,1,1,"Confirmed Trend"))=0,#N/A,INDIRECT(ADDRESS($B168+1,AJ$164,1,1,"Confirmed Trend")))</f>
        <v>7.8149892299999996E-2</v>
      </c>
      <c r="AK168" s="14" cm="1">
        <f t="array" aca="1" ref="AK168" ca="1">IF(INDIRECT(ADDRESS($B168+1,AK$164,1,1,"Confirmed Trend"))=0,#N/A,INDIRECT(ADDRESS($B168+1,AK$164,1,1,"Confirmed Trend")))</f>
        <v>0.17324098260000001</v>
      </c>
      <c r="AL168" s="14" cm="1">
        <f t="array" aca="1" ref="AL168" ca="1">IF(INDIRECT(ADDRESS($B168+1,AL$164,1,1,"Confirmed Trend"))=0,#N/A,INDIRECT(ADDRESS($B168+1,AL$164,1,1,"Confirmed Trend")))</f>
        <v>0.28063141489999999</v>
      </c>
      <c r="AM168" s="14" cm="1">
        <f t="array" aca="1" ref="AM168" ca="1">IF(INDIRECT(ADDRESS($B168+1,AM$164,1,1,"Confirmed Trend"))=0,#N/A,INDIRECT(ADDRESS($B168+1,AM$164,1,1,"Confirmed Trend")))</f>
        <v>0.3431122318</v>
      </c>
      <c r="AN168" s="14" cm="1">
        <f t="array" aca="1" ref="AN168" ca="1">IF(INDIRECT(ADDRESS($B168+1,AN$164,1,1,"Confirmed Trend"))=0,#N/A,INDIRECT(ADDRESS($B168+1,AN$164,1,1,"Confirmed Trend")))</f>
        <v>0.29983218769999997</v>
      </c>
      <c r="AO168" s="14" cm="1">
        <f t="array" aca="1" ref="AO168" ca="1">IF(INDIRECT(ADDRESS($B168+1,AO$164,1,1,"Confirmed Trend"))=0,#N/A,INDIRECT(ADDRESS($B168+1,AO$164,1,1,"Confirmed Trend")))</f>
        <v>0.20185042519999999</v>
      </c>
      <c r="AP168" s="14" cm="1">
        <f t="array" aca="1" ref="AP168" ca="1">IF(INDIRECT(ADDRESS($B168+1,AP$164,1,1,"Confirmed Trend"))=0,#N/A,INDIRECT(ADDRESS($B168+1,AP$164,1,1,"Confirmed Trend")))</f>
        <v>0.1058928412</v>
      </c>
      <c r="AQ168" s="14" cm="1">
        <f t="array" aca="1" ref="AQ168" ca="1">IF(INDIRECT(ADDRESS($B168+1,AQ$164,1,1,"Confirmed Trend"))=0,#N/A,INDIRECT(ADDRESS($B168+1,AQ$164,1,1,"Confirmed Trend")))</f>
        <v>6.6074641599999998E-2</v>
      </c>
      <c r="AR168" s="14" cm="1">
        <f t="array" aca="1" ref="AR168" ca="1">IF(INDIRECT(ADDRESS($B168+1,AR$164,1,1,"Confirmed Trend"))=0,#N/A,INDIRECT(ADDRESS($B168+1,AR$164,1,1,"Confirmed Trend")))</f>
        <v>5.6717959900000003E-2</v>
      </c>
      <c r="AS168" s="14" cm="1">
        <f t="array" aca="1" ref="AS168" ca="1">IF(INDIRECT(ADDRESS($B168+1,AS$164,1,1,"Confirmed Trend"))=0,#N/A,INDIRECT(ADDRESS($B168+1,AS$164,1,1,"Confirmed Trend")))</f>
        <v>9.1644256800000004E-2</v>
      </c>
      <c r="AT168" s="14" cm="1">
        <f t="array" aca="1" ref="AT168" ca="1">IF(INDIRECT(ADDRESS($B168+1,AT$164,1,1,"Confirmed Trend"))=0,#N/A,INDIRECT(ADDRESS($B168+1,AT$164,1,1,"Confirmed Trend")))</f>
        <v>0.13459270609999999</v>
      </c>
      <c r="AU168" s="14" cm="1">
        <f t="array" aca="1" ref="AU168" ca="1">IF(INDIRECT(ADDRESS($B168+1,AU$164,1,1,"Confirmed Trend"))=0,#N/A,INDIRECT(ADDRESS($B168+1,AU$164,1,1,"Confirmed Trend")))</f>
        <v>0.18357281119999999</v>
      </c>
      <c r="AV168" s="14" cm="1">
        <f t="array" aca="1" ref="AV168" ca="1">IF(INDIRECT(ADDRESS($B168+1,AV$164,1,1,"Confirmed Trend"))=0,#N/A,INDIRECT(ADDRESS($B168+1,AV$164,1,1,"Confirmed Trend")))</f>
        <v>0.24415216049999999</v>
      </c>
      <c r="AW168" s="14" cm="1">
        <f t="array" aca="1" ref="AW168" ca="1">IF(INDIRECT(ADDRESS($B168+1,AW$164,1,1,"Confirmed Trend"))=0,#N/A,INDIRECT(ADDRESS($B168+1,AW$164,1,1,"Confirmed Trend")))</f>
        <v>0.27185353239999999</v>
      </c>
      <c r="AX168" s="14" cm="1">
        <f t="array" aca="1" ref="AX168" ca="1">IF(INDIRECT(ADDRESS($B168+1,AX$164,1,1,"Confirmed Trend"))=0,#N/A,INDIRECT(ADDRESS($B168+1,AX$164,1,1,"Confirmed Trend")))</f>
        <v>0.32021443710000003</v>
      </c>
      <c r="AY168" s="14" cm="1">
        <f t="array" aca="1" ref="AY168" ca="1">IF(INDIRECT(ADDRESS($B168+1,AY$164,1,1,"Confirmed Trend"))=0,#N/A,INDIRECT(ADDRESS($B168+1,AY$164,1,1,"Confirmed Trend")))</f>
        <v>0.34147058149999998</v>
      </c>
      <c r="AZ168" s="14" cm="1">
        <f t="array" aca="1" ref="AZ168" ca="1">IF(INDIRECT(ADDRESS($B168+1,AZ$164,1,1,"Confirmed Trend"))=0,#N/A,INDIRECT(ADDRESS($B168+1,AZ$164,1,1,"Confirmed Trend")))</f>
        <v>0.32748127789999998</v>
      </c>
      <c r="BA168" s="14" cm="1">
        <f t="array" aca="1" ref="BA168" ca="1">IF(INDIRECT(ADDRESS($B168+1,BA$164,1,1,"Confirmed Trend"))=0,#N/A,INDIRECT(ADDRESS($B168+1,BA$164,1,1,"Confirmed Trend")))</f>
        <v>0.34578875190000002</v>
      </c>
      <c r="BB168" s="14" cm="1">
        <f t="array" aca="1" ref="BB168" ca="1">IF(INDIRECT(ADDRESS($B168+1,BB$164,1,1,"Confirmed Trend"))=0,#N/A,INDIRECT(ADDRESS($B168+1,BB$164,1,1,"Confirmed Trend")))</f>
        <v>0.33793107989999999</v>
      </c>
      <c r="BC168" s="14" cm="1">
        <f t="array" aca="1" ref="BC168" ca="1">IF(INDIRECT(ADDRESS($B168+1,BC$164,1,1,"Confirmed Trend"))=0,#N/A,INDIRECT(ADDRESS($B168+1,BC$164,1,1,"Confirmed Trend")))</f>
        <v>0.34801668810000003</v>
      </c>
      <c r="BD168" s="14" cm="1">
        <f t="array" aca="1" ref="BD168" ca="1">IF(INDIRECT(ADDRESS($B168+1,BD$164,1,1,"Confirmed Trend"))=0,#N/A,INDIRECT(ADDRESS($B168+1,BD$164,1,1,"Confirmed Trend")))</f>
        <v>0.35875559000000001</v>
      </c>
      <c r="BE168" s="14" cm="1">
        <f t="array" aca="1" ref="BE168" ca="1">IF(INDIRECT(ADDRESS($B168+1,BE$164,1,1,"Confirmed Trend"))=0,#N/A,INDIRECT(ADDRESS($B168+1,BE$164,1,1,"Confirmed Trend")))</f>
        <v>0.33631243700000002</v>
      </c>
      <c r="BF168" s="14" cm="1">
        <f t="array" aca="1" ref="BF168" ca="1">IF(INDIRECT(ADDRESS($B168+1,BF$164,1,1,"Confirmed Trend"))=0,#N/A,INDIRECT(ADDRESS($B168+1,BF$164,1,1,"Confirmed Trend")))</f>
        <v>0.3135805519</v>
      </c>
      <c r="BG168" s="14" cm="1">
        <f t="array" aca="1" ref="BG168" ca="1">IF(INDIRECT(ADDRESS($B168+1,BG$164,1,1,"Confirmed Trend"))=0,#N/A,INDIRECT(ADDRESS($B168+1,BG$164,1,1,"Confirmed Trend")))</f>
        <v>0.29148040590000002</v>
      </c>
      <c r="BH168" s="14" cm="1">
        <f t="array" aca="1" ref="BH168" ca="1">IF(INDIRECT(ADDRESS($B168+1,BH$164,1,1,"Confirmed Trend"))=0,#N/A,INDIRECT(ADDRESS($B168+1,BH$164,1,1,"Confirmed Trend")))</f>
        <v>0.29822384740000002</v>
      </c>
      <c r="BI168" s="14" cm="1">
        <f t="array" aca="1" ref="BI168" ca="1">IF(INDIRECT(ADDRESS($B168+1,BI$164,1,1,"Confirmed Trend"))=0,#N/A,INDIRECT(ADDRESS($B168+1,BI$164,1,1,"Confirmed Trend")))</f>
        <v>0.30128479419999998</v>
      </c>
      <c r="BJ168" s="14" cm="1">
        <f t="array" aca="1" ref="BJ168" ca="1">IF(INDIRECT(ADDRESS($B168+1,BJ$164,1,1,"Confirmed Trend"))=0,#N/A,INDIRECT(ADDRESS($B168+1,BJ$164,1,1,"Confirmed Trend")))</f>
        <v>0.35040770770000002</v>
      </c>
      <c r="BK168" s="14" cm="1">
        <f t="array" aca="1" ref="BK168" ca="1">IF(INDIRECT(ADDRESS($B168+1,BK$164,1,1,"Confirmed Trend"))=0,#N/A,INDIRECT(ADDRESS($B168+1,BK$164,1,1,"Confirmed Trend")))</f>
        <v>0.39230878850000001</v>
      </c>
      <c r="BL168" s="14" cm="1">
        <f t="array" aca="1" ref="BL168" ca="1">IF(INDIRECT(ADDRESS($B168+1,BL$164,1,1,"Confirmed Trend"))=0,#N/A,INDIRECT(ADDRESS($B168+1,BL$164,1,1,"Confirmed Trend")))</f>
        <v>0.41670942119999999</v>
      </c>
      <c r="BM168" s="14" cm="1">
        <f t="array" aca="1" ref="BM168" ca="1">IF(INDIRECT(ADDRESS($B168+1,BM$164,1,1,"Confirmed Trend"))=0,#N/A,INDIRECT(ADDRESS($B168+1,BM$164,1,1,"Confirmed Trend")))</f>
        <v>0.42719621689999998</v>
      </c>
      <c r="BN168" s="14" cm="1">
        <f t="array" aca="1" ref="BN168" ca="1">IF(INDIRECT(ADDRESS($B168+1,BN$164,1,1,"Confirmed Trend"))=0,#N/A,INDIRECT(ADDRESS($B168+1,BN$164,1,1,"Confirmed Trend")))</f>
        <v>0.38456502910000001</v>
      </c>
      <c r="BO168" s="14" cm="1">
        <f t="array" aca="1" ref="BO168" ca="1">IF(INDIRECT(ADDRESS($B168+1,BO$164,1,1,"Confirmed Trend"))=0,#N/A,INDIRECT(ADDRESS($B168+1,BO$164,1,1,"Confirmed Trend")))</f>
        <v>0.33821088040000002</v>
      </c>
      <c r="BP168" s="14" cm="1">
        <f t="array" aca="1" ref="BP168" ca="1">IF(INDIRECT(ADDRESS($B168+1,BP$164,1,1,"Confirmed Trend"))=0,#N/A,INDIRECT(ADDRESS($B168+1,BP$164,1,1,"Confirmed Trend")))</f>
        <v>0.29203114829999999</v>
      </c>
      <c r="BQ168" s="14" cm="1">
        <f t="array" aca="1" ref="BQ168" ca="1">IF(INDIRECT(ADDRESS($B168+1,BQ$164,1,1,"Confirmed Trend"))=0,#N/A,INDIRECT(ADDRESS($B168+1,BQ$164,1,1,"Confirmed Trend")))</f>
        <v>0.27007739920000001</v>
      </c>
      <c r="BR168" s="14" cm="1">
        <f t="array" aca="1" ref="BR168" ca="1">IF(INDIRECT(ADDRESS($B168+1,BR$164,1,1,"Confirmed Trend"))=0,#N/A,INDIRECT(ADDRESS($B168+1,BR$164,1,1,"Confirmed Trend")))</f>
        <v>0.25061287770000001</v>
      </c>
      <c r="BS168" s="14" cm="1">
        <f t="array" aca="1" ref="BS168" ca="1">IF(INDIRECT(ADDRESS($B168+1,BS$164,1,1,"Confirmed Trend"))=0,#N/A,INDIRECT(ADDRESS($B168+1,BS$164,1,1,"Confirmed Trend")))</f>
        <v>0.23757679809999999</v>
      </c>
      <c r="BT168" s="14" cm="1">
        <f t="array" aca="1" ref="BT168" ca="1">IF(INDIRECT(ADDRESS($B168+1,BT$164,1,1,"Confirmed Trend"))=0,#N/A,INDIRECT(ADDRESS($B168+1,BT$164,1,1,"Confirmed Trend")))</f>
        <v>0.22180009589999999</v>
      </c>
      <c r="BU168" s="14" cm="1">
        <f t="array" aca="1" ref="BU168" ca="1">IF(INDIRECT(ADDRESS($B168+1,BU$164,1,1,"Confirmed Trend"))=0,#N/A,INDIRECT(ADDRESS($B168+1,BU$164,1,1,"Confirmed Trend")))</f>
        <v>0.20180194239999999</v>
      </c>
      <c r="BV168" s="14" cm="1">
        <f t="array" aca="1" ref="BV168" ca="1">IF(INDIRECT(ADDRESS($B168+1,BV$164,1,1,"Confirmed Trend"))=0,#N/A,INDIRECT(ADDRESS($B168+1,BV$164,1,1,"Confirmed Trend")))</f>
        <v>0.1822663263</v>
      </c>
      <c r="BW168" s="14" cm="1">
        <f t="array" aca="1" ref="BW168" ca="1">IF(INDIRECT(ADDRESS($B168+1,BW$164,1,1,"Confirmed Trend"))=0,#N/A,INDIRECT(ADDRESS($B168+1,BW$164,1,1,"Confirmed Trend")))</f>
        <v>0.16393748129999999</v>
      </c>
      <c r="BX168" s="14" cm="1">
        <f t="array" aca="1" ref="BX168" ca="1">IF(INDIRECT(ADDRESS($B168+1,BX$164,1,1,"Confirmed Trend"))=0,#N/A,INDIRECT(ADDRESS($B168+1,BX$164,1,1,"Confirmed Trend")))</f>
        <v>0.15386987129999999</v>
      </c>
      <c r="BY168" s="14" cm="1">
        <f t="array" aca="1" ref="BY168" ca="1">IF(INDIRECT(ADDRESS($B168+1,BY$164,1,1,"Confirmed Trend"))=0,#N/A,INDIRECT(ADDRESS($B168+1,BY$164,1,1,"Confirmed Trend")))</f>
        <v>0.1464115839</v>
      </c>
      <c r="BZ168" s="14" cm="1">
        <f t="array" aca="1" ref="BZ168" ca="1">IF(INDIRECT(ADDRESS($B168+1,BZ$164,1,1,"Confirmed Trend"))=0,#N/A,INDIRECT(ADDRESS($B168+1,BZ$164,1,1,"Confirmed Trend")))</f>
        <v>0.1396802587</v>
      </c>
      <c r="CA168" s="14" cm="1">
        <f t="array" aca="1" ref="CA168" ca="1">IF(INDIRECT(ADDRESS($B168+1,CA$164,1,1,"Confirmed Trend"))=0,#N/A,INDIRECT(ADDRESS($B168+1,CA$164,1,1,"Confirmed Trend")))</f>
        <v>0.13090399480000001</v>
      </c>
      <c r="CB168" s="14" cm="1">
        <f t="array" aca="1" ref="CB168" ca="1">IF(INDIRECT(ADDRESS($B168+1,CB$164,1,1,"Confirmed Trend"))=0,#N/A,INDIRECT(ADDRESS($B168+1,CB$164,1,1,"Confirmed Trend")))</f>
        <v>0.1192244712</v>
      </c>
      <c r="CC168" s="14" cm="1">
        <f t="array" aca="1" ref="CC168" ca="1">IF(INDIRECT(ADDRESS($B168+1,CC$164,1,1,"Confirmed Trend"))=0,#N/A,INDIRECT(ADDRESS($B168+1,CC$164,1,1,"Confirmed Trend")))</f>
        <v>0.10690387799999999</v>
      </c>
      <c r="CD168" s="14" cm="1">
        <f t="array" aca="1" ref="CD168" ca="1">IF(INDIRECT(ADDRESS($B168+1,CD$164,1,1,"Confirmed Trend"))=0,#N/A,INDIRECT(ADDRESS($B168+1,CD$164,1,1,"Confirmed Trend")))</f>
        <v>9.5291817299999998E-2</v>
      </c>
      <c r="CE168" s="14" cm="1">
        <f t="array" aca="1" ref="CE168" ca="1">IF(INDIRECT(ADDRESS($B168+1,CE$164,1,1,"Confirmed Trend"))=0,#N/A,INDIRECT(ADDRESS($B168+1,CE$164,1,1,"Confirmed Trend")))</f>
        <v>8.7039203300000006E-2</v>
      </c>
      <c r="CF168" s="14" cm="1">
        <f t="array" aca="1" ref="CF168" ca="1">IF(INDIRECT(ADDRESS($B168+1,CF$164,1,1,"Confirmed Trend"))=0,#N/A,INDIRECT(ADDRESS($B168+1,CF$164,1,1,"Confirmed Trend")))</f>
        <v>8.1838345800000004E-2</v>
      </c>
      <c r="CG168" s="14" cm="1">
        <f t="array" aca="1" ref="CG168" ca="1">IF(INDIRECT(ADDRESS($B168+1,CG$164,1,1,"Confirmed Trend"))=0,#N/A,INDIRECT(ADDRESS($B168+1,CG$164,1,1,"Confirmed Trend")))</f>
        <v>7.78069391E-2</v>
      </c>
      <c r="CH168" s="14" cm="1">
        <f t="array" aca="1" ref="CH168" ca="1">IF(INDIRECT(ADDRESS($B168+1,CH$164,1,1,"Confirmed Trend"))=0,#N/A,INDIRECT(ADDRESS($B168+1,CH$164,1,1,"Confirmed Trend")))</f>
        <v>7.2703644100000006E-2</v>
      </c>
      <c r="CI168" s="14" cm="1">
        <f t="array" aca="1" ref="CI168" ca="1">IF(INDIRECT(ADDRESS($B168+1,CI$164,1,1,"Confirmed Trend"))=0,#N/A,INDIRECT(ADDRESS($B168+1,CI$164,1,1,"Confirmed Trend")))</f>
        <v>6.6126754699999998E-2</v>
      </c>
      <c r="CJ168" s="14" cm="1">
        <f t="array" aca="1" ref="CJ168" ca="1">IF(INDIRECT(ADDRESS($B168+1,CJ$164,1,1,"Confirmed Trend"))=0,#N/A,INDIRECT(ADDRESS($B168+1,CJ$164,1,1,"Confirmed Trend")))</f>
        <v>5.8865615400000001E-2</v>
      </c>
      <c r="CK168" s="14" cm="1">
        <f t="array" aca="1" ref="CK168" ca="1">IF(INDIRECT(ADDRESS($B168+1,CK$164,1,1,"Confirmed Trend"))=0,#N/A,INDIRECT(ADDRESS($B168+1,CK$164,1,1,"Confirmed Trend")))</f>
        <v>5.2952651400000002E-2</v>
      </c>
      <c r="CL168" s="14" cm="1">
        <f t="array" aca="1" ref="CL168" ca="1">IF(INDIRECT(ADDRESS($B168+1,CL$164,1,1,"Confirmed Trend"))=0,#N/A,INDIRECT(ADDRESS($B168+1,CL$164,1,1,"Confirmed Trend")))</f>
        <v>4.9103341199999997E-2</v>
      </c>
      <c r="CM168" s="14" cm="1">
        <f t="array" aca="1" ref="CM168" ca="1">IF(INDIRECT(ADDRESS($B168+1,CM$164,1,1,"Confirmed Trend"))=0,#N/A,INDIRECT(ADDRESS($B168+1,CM$164,1,1,"Confirmed Trend")))</f>
        <v>4.7821973099999998E-2</v>
      </c>
      <c r="CN168" s="14" t="e" cm="1">
        <f t="array" aca="1" ref="CN168" ca="1">IF(INDIRECT(ADDRESS($B168+1,CN$164,1,1,"Confirmed Trend"))=0,#N/A,INDIRECT(ADDRESS($B168+1,CN$164,1,1,"Confirmed Trend")))</f>
        <v>#N/A</v>
      </c>
      <c r="CO168" s="14" t="e" cm="1">
        <f t="array" aca="1" ref="CO168" ca="1">IF(INDIRECT(ADDRESS($B168+1,CO$164,1,1,"Confirmed Trend"))=0,#N/A,INDIRECT(ADDRESS($B168+1,CO$164,1,1,"Confirmed Trend")))</f>
        <v>#N/A</v>
      </c>
      <c r="CP168" s="14" t="e" cm="1">
        <f t="array" aca="1" ref="CP168" ca="1">IF(INDIRECT(ADDRESS($B168+1,CP$164,1,1,"Confirmed Trend"))=0,#N/A,INDIRECT(ADDRESS($B168+1,CP$164,1,1,"Confirmed Trend")))</f>
        <v>#N/A</v>
      </c>
      <c r="CQ168" s="14" t="e" cm="1">
        <f t="array" aca="1" ref="CQ168" ca="1">IF(INDIRECT(ADDRESS($B168+1,CQ$164,1,1,"Confirmed Trend"))=0,#N/A,INDIRECT(ADDRESS($B168+1,CQ$164,1,1,"Confirmed Trend")))</f>
        <v>#N/A</v>
      </c>
      <c r="CR168" s="14" t="e" cm="1">
        <f t="array" aca="1" ref="CR168" ca="1">IF(INDIRECT(ADDRESS($B168+1,CR$164,1,1,"Confirmed Trend"))=0,#N/A,INDIRECT(ADDRESS($B168+1,CR$164,1,1,"Confirmed Trend")))</f>
        <v>#N/A</v>
      </c>
    </row>
    <row r="169" spans="2:96" x14ac:dyDescent="0.25">
      <c r="B169">
        <f t="shared" si="258"/>
        <v>4</v>
      </c>
      <c r="C169" t="str" cm="1">
        <f t="array" aca="1" ref="C169" ca="1">INDIRECT(ADDRESS($B169+1,1,1,1,"Confirmed Trend"))</f>
        <v>US Alabama</v>
      </c>
      <c r="E169" s="14" t="e" cm="1">
        <f t="array" aca="1" ref="E169" ca="1">IF(INDIRECT(ADDRESS($B169+1,E$164,1,1,"Confirmed Trend"))=0,#N/A,INDIRECT(ADDRESS($B169+1,E$164,1,1,"Confirmed Trend")))</f>
        <v>#N/A</v>
      </c>
      <c r="F169" s="14" t="e" cm="1">
        <f t="array" aca="1" ref="F169" ca="1">IF(INDIRECT(ADDRESS($B169+1,F$164,1,1,"Confirmed Trend"))=0,#N/A,INDIRECT(ADDRESS($B169+1,F$164,1,1,"Confirmed Trend")))</f>
        <v>#N/A</v>
      </c>
      <c r="G169" s="14" t="e" cm="1">
        <f t="array" aca="1" ref="G169" ca="1">IF(INDIRECT(ADDRESS($B169+1,G$164,1,1,"Confirmed Trend"))=0,#N/A,INDIRECT(ADDRESS($B169+1,G$164,1,1,"Confirmed Trend")))</f>
        <v>#N/A</v>
      </c>
      <c r="H169" s="14" t="e" cm="1">
        <f t="array" aca="1" ref="H169" ca="1">IF(INDIRECT(ADDRESS($B169+1,H$164,1,1,"Confirmed Trend"))=0,#N/A,INDIRECT(ADDRESS($B169+1,H$164,1,1,"Confirmed Trend")))</f>
        <v>#N/A</v>
      </c>
      <c r="I169" s="14" t="e" cm="1">
        <f t="array" aca="1" ref="I169" ca="1">IF(INDIRECT(ADDRESS($B169+1,I$164,1,1,"Confirmed Trend"))=0,#N/A,INDIRECT(ADDRESS($B169+1,I$164,1,1,"Confirmed Trend")))</f>
        <v>#N/A</v>
      </c>
      <c r="J169" s="14" t="e" cm="1">
        <f t="array" aca="1" ref="J169" ca="1">IF(INDIRECT(ADDRESS($B169+1,J$164,1,1,"Confirmed Trend"))=0,#N/A,INDIRECT(ADDRESS($B169+1,J$164,1,1,"Confirmed Trend")))</f>
        <v>#N/A</v>
      </c>
      <c r="K169" s="14" t="e" cm="1">
        <f t="array" aca="1" ref="K169" ca="1">IF(INDIRECT(ADDRESS($B169+1,K$164,1,1,"Confirmed Trend"))=0,#N/A,INDIRECT(ADDRESS($B169+1,K$164,1,1,"Confirmed Trend")))</f>
        <v>#N/A</v>
      </c>
      <c r="L169" s="14" t="e" cm="1">
        <f t="array" aca="1" ref="L169" ca="1">IF(INDIRECT(ADDRESS($B169+1,L$164,1,1,"Confirmed Trend"))=0,#N/A,INDIRECT(ADDRESS($B169+1,L$164,1,1,"Confirmed Trend")))</f>
        <v>#N/A</v>
      </c>
      <c r="M169" s="14" t="e" cm="1">
        <f t="array" aca="1" ref="M169" ca="1">IF(INDIRECT(ADDRESS($B169+1,M$164,1,1,"Confirmed Trend"))=0,#N/A,INDIRECT(ADDRESS($B169+1,M$164,1,1,"Confirmed Trend")))</f>
        <v>#N/A</v>
      </c>
      <c r="N169" s="14" t="e" cm="1">
        <f t="array" aca="1" ref="N169" ca="1">IF(INDIRECT(ADDRESS($B169+1,N$164,1,1,"Confirmed Trend"))=0,#N/A,INDIRECT(ADDRESS($B169+1,N$164,1,1,"Confirmed Trend")))</f>
        <v>#N/A</v>
      </c>
      <c r="O169" s="14" t="e" cm="1">
        <f t="array" aca="1" ref="O169" ca="1">IF(INDIRECT(ADDRESS($B169+1,O$164,1,1,"Confirmed Trend"))=0,#N/A,INDIRECT(ADDRESS($B169+1,O$164,1,1,"Confirmed Trend")))</f>
        <v>#N/A</v>
      </c>
      <c r="P169" s="14" t="e" cm="1">
        <f t="array" aca="1" ref="P169" ca="1">IF(INDIRECT(ADDRESS($B169+1,P$164,1,1,"Confirmed Trend"))=0,#N/A,INDIRECT(ADDRESS($B169+1,P$164,1,1,"Confirmed Trend")))</f>
        <v>#N/A</v>
      </c>
      <c r="Q169" s="14" t="e" cm="1">
        <f t="array" aca="1" ref="Q169" ca="1">IF(INDIRECT(ADDRESS($B169+1,Q$164,1,1,"Confirmed Trend"))=0,#N/A,INDIRECT(ADDRESS($B169+1,Q$164,1,1,"Confirmed Trend")))</f>
        <v>#N/A</v>
      </c>
      <c r="R169" s="14" t="e" cm="1">
        <f t="array" aca="1" ref="R169" ca="1">IF(INDIRECT(ADDRESS($B169+1,R$164,1,1,"Confirmed Trend"))=0,#N/A,INDIRECT(ADDRESS($B169+1,R$164,1,1,"Confirmed Trend")))</f>
        <v>#N/A</v>
      </c>
      <c r="S169" s="14" t="e" cm="1">
        <f t="array" aca="1" ref="S169" ca="1">IF(INDIRECT(ADDRESS($B169+1,S$164,1,1,"Confirmed Trend"))=0,#N/A,INDIRECT(ADDRESS($B169+1,S$164,1,1,"Confirmed Trend")))</f>
        <v>#N/A</v>
      </c>
      <c r="T169" s="14" t="e" cm="1">
        <f t="array" aca="1" ref="T169" ca="1">IF(INDIRECT(ADDRESS($B169+1,T$164,1,1,"Confirmed Trend"))=0,#N/A,INDIRECT(ADDRESS($B169+1,T$164,1,1,"Confirmed Trend")))</f>
        <v>#N/A</v>
      </c>
      <c r="U169" s="14" t="e" cm="1">
        <f t="array" aca="1" ref="U169" ca="1">IF(INDIRECT(ADDRESS($B169+1,U$164,1,1,"Confirmed Trend"))=0,#N/A,INDIRECT(ADDRESS($B169+1,U$164,1,1,"Confirmed Trend")))</f>
        <v>#N/A</v>
      </c>
      <c r="V169" s="14" t="e" cm="1">
        <f t="array" aca="1" ref="V169" ca="1">IF(INDIRECT(ADDRESS($B169+1,V$164,1,1,"Confirmed Trend"))=0,#N/A,INDIRECT(ADDRESS($B169+1,V$164,1,1,"Confirmed Trend")))</f>
        <v>#N/A</v>
      </c>
      <c r="W169" s="14" t="e" cm="1">
        <f t="array" aca="1" ref="W169" ca="1">IF(INDIRECT(ADDRESS($B169+1,W$164,1,1,"Confirmed Trend"))=0,#N/A,INDIRECT(ADDRESS($B169+1,W$164,1,1,"Confirmed Trend")))</f>
        <v>#N/A</v>
      </c>
      <c r="X169" s="14" t="e" cm="1">
        <f t="array" aca="1" ref="X169" ca="1">IF(INDIRECT(ADDRESS($B169+1,X$164,1,1,"Confirmed Trend"))=0,#N/A,INDIRECT(ADDRESS($B169+1,X$164,1,1,"Confirmed Trend")))</f>
        <v>#N/A</v>
      </c>
      <c r="Y169" s="14" t="e" cm="1">
        <f t="array" aca="1" ref="Y169" ca="1">IF(INDIRECT(ADDRESS($B169+1,Y$164,1,1,"Confirmed Trend"))=0,#N/A,INDIRECT(ADDRESS($B169+1,Y$164,1,1,"Confirmed Trend")))</f>
        <v>#N/A</v>
      </c>
      <c r="Z169" s="14" t="e" cm="1">
        <f t="array" aca="1" ref="Z169" ca="1">IF(INDIRECT(ADDRESS($B169+1,Z$164,1,1,"Confirmed Trend"))=0,#N/A,INDIRECT(ADDRESS($B169+1,Z$164,1,1,"Confirmed Trend")))</f>
        <v>#N/A</v>
      </c>
      <c r="AA169" s="14" t="e" cm="1">
        <f t="array" aca="1" ref="AA169" ca="1">IF(INDIRECT(ADDRESS($B169+1,AA$164,1,1,"Confirmed Trend"))=0,#N/A,INDIRECT(ADDRESS($B169+1,AA$164,1,1,"Confirmed Trend")))</f>
        <v>#N/A</v>
      </c>
      <c r="AB169" s="14" t="e" cm="1">
        <f t="array" aca="1" ref="AB169" ca="1">IF(INDIRECT(ADDRESS($B169+1,AB$164,1,1,"Confirmed Trend"))=0,#N/A,INDIRECT(ADDRESS($B169+1,AB$164,1,1,"Confirmed Trend")))</f>
        <v>#N/A</v>
      </c>
      <c r="AC169" s="14" t="e" cm="1">
        <f t="array" aca="1" ref="AC169" ca="1">IF(INDIRECT(ADDRESS($B169+1,AC$164,1,1,"Confirmed Trend"))=0,#N/A,INDIRECT(ADDRESS($B169+1,AC$164,1,1,"Confirmed Trend")))</f>
        <v>#N/A</v>
      </c>
      <c r="AD169" s="14" t="e" cm="1">
        <f t="array" aca="1" ref="AD169" ca="1">IF(INDIRECT(ADDRESS($B169+1,AD$164,1,1,"Confirmed Trend"))=0,#N/A,INDIRECT(ADDRESS($B169+1,AD$164,1,1,"Confirmed Trend")))</f>
        <v>#N/A</v>
      </c>
      <c r="AE169" s="14" t="e" cm="1">
        <f t="array" aca="1" ref="AE169" ca="1">IF(INDIRECT(ADDRESS($B169+1,AE$164,1,1,"Confirmed Trend"))=0,#N/A,INDIRECT(ADDRESS($B169+1,AE$164,1,1,"Confirmed Trend")))</f>
        <v>#N/A</v>
      </c>
      <c r="AF169" s="14" t="e" cm="1">
        <f t="array" aca="1" ref="AF169" ca="1">IF(INDIRECT(ADDRESS($B169+1,AF$164,1,1,"Confirmed Trend"))=0,#N/A,INDIRECT(ADDRESS($B169+1,AF$164,1,1,"Confirmed Trend")))</f>
        <v>#N/A</v>
      </c>
      <c r="AG169" s="14" t="e" cm="1">
        <f t="array" aca="1" ref="AG169" ca="1">IF(INDIRECT(ADDRESS($B169+1,AG$164,1,1,"Confirmed Trend"))=0,#N/A,INDIRECT(ADDRESS($B169+1,AG$164,1,1,"Confirmed Trend")))</f>
        <v>#N/A</v>
      </c>
      <c r="AH169" s="14" t="e" cm="1">
        <f t="array" aca="1" ref="AH169" ca="1">IF(INDIRECT(ADDRESS($B169+1,AH$164,1,1,"Confirmed Trend"))=0,#N/A,INDIRECT(ADDRESS($B169+1,AH$164,1,1,"Confirmed Trend")))</f>
        <v>#N/A</v>
      </c>
      <c r="AI169" s="14" t="e" cm="1">
        <f t="array" aca="1" ref="AI169" ca="1">IF(INDIRECT(ADDRESS($B169+1,AI$164,1,1,"Confirmed Trend"))=0,#N/A,INDIRECT(ADDRESS($B169+1,AI$164,1,1,"Confirmed Trend")))</f>
        <v>#N/A</v>
      </c>
      <c r="AJ169" s="14" t="e" cm="1">
        <f t="array" aca="1" ref="AJ169" ca="1">IF(INDIRECT(ADDRESS($B169+1,AJ$164,1,1,"Confirmed Trend"))=0,#N/A,INDIRECT(ADDRESS($B169+1,AJ$164,1,1,"Confirmed Trend")))</f>
        <v>#N/A</v>
      </c>
      <c r="AK169" s="14" t="e" cm="1">
        <f t="array" aca="1" ref="AK169" ca="1">IF(INDIRECT(ADDRESS($B169+1,AK$164,1,1,"Confirmed Trend"))=0,#N/A,INDIRECT(ADDRESS($B169+1,AK$164,1,1,"Confirmed Trend")))</f>
        <v>#N/A</v>
      </c>
      <c r="AL169" s="14" t="e" cm="1">
        <f t="array" aca="1" ref="AL169" ca="1">IF(INDIRECT(ADDRESS($B169+1,AL$164,1,1,"Confirmed Trend"))=0,#N/A,INDIRECT(ADDRESS($B169+1,AL$164,1,1,"Confirmed Trend")))</f>
        <v>#N/A</v>
      </c>
      <c r="AM169" s="14" t="e" cm="1">
        <f t="array" aca="1" ref="AM169" ca="1">IF(INDIRECT(ADDRESS($B169+1,AM$164,1,1,"Confirmed Trend"))=0,#N/A,INDIRECT(ADDRESS($B169+1,AM$164,1,1,"Confirmed Trend")))</f>
        <v>#N/A</v>
      </c>
      <c r="AN169" s="14" t="e" cm="1">
        <f t="array" aca="1" ref="AN169" ca="1">IF(INDIRECT(ADDRESS($B169+1,AN$164,1,1,"Confirmed Trend"))=0,#N/A,INDIRECT(ADDRESS($B169+1,AN$164,1,1,"Confirmed Trend")))</f>
        <v>#N/A</v>
      </c>
      <c r="AO169" s="14" t="e" cm="1">
        <f t="array" aca="1" ref="AO169" ca="1">IF(INDIRECT(ADDRESS($B169+1,AO$164,1,1,"Confirmed Trend"))=0,#N/A,INDIRECT(ADDRESS($B169+1,AO$164,1,1,"Confirmed Trend")))</f>
        <v>#N/A</v>
      </c>
      <c r="AP169" s="14" t="e" cm="1">
        <f t="array" aca="1" ref="AP169" ca="1">IF(INDIRECT(ADDRESS($B169+1,AP$164,1,1,"Confirmed Trend"))=0,#N/A,INDIRECT(ADDRESS($B169+1,AP$164,1,1,"Confirmed Trend")))</f>
        <v>#N/A</v>
      </c>
      <c r="AQ169" s="14" t="e" cm="1">
        <f t="array" aca="1" ref="AQ169" ca="1">IF(INDIRECT(ADDRESS($B169+1,AQ$164,1,1,"Confirmed Trend"))=0,#N/A,INDIRECT(ADDRESS($B169+1,AQ$164,1,1,"Confirmed Trend")))</f>
        <v>#N/A</v>
      </c>
      <c r="AR169" s="14" t="e" cm="1">
        <f t="array" aca="1" ref="AR169" ca="1">IF(INDIRECT(ADDRESS($B169+1,AR$164,1,1,"Confirmed Trend"))=0,#N/A,INDIRECT(ADDRESS($B169+1,AR$164,1,1,"Confirmed Trend")))</f>
        <v>#N/A</v>
      </c>
      <c r="AS169" s="14" t="e" cm="1">
        <f t="array" aca="1" ref="AS169" ca="1">IF(INDIRECT(ADDRESS($B169+1,AS$164,1,1,"Confirmed Trend"))=0,#N/A,INDIRECT(ADDRESS($B169+1,AS$164,1,1,"Confirmed Trend")))</f>
        <v>#N/A</v>
      </c>
      <c r="AT169" s="14" t="e" cm="1">
        <f t="array" aca="1" ref="AT169" ca="1">IF(INDIRECT(ADDRESS($B169+1,AT$164,1,1,"Confirmed Trend"))=0,#N/A,INDIRECT(ADDRESS($B169+1,AT$164,1,1,"Confirmed Trend")))</f>
        <v>#N/A</v>
      </c>
      <c r="AU169" s="14" t="e" cm="1">
        <f t="array" aca="1" ref="AU169" ca="1">IF(INDIRECT(ADDRESS($B169+1,AU$164,1,1,"Confirmed Trend"))=0,#N/A,INDIRECT(ADDRESS($B169+1,AU$164,1,1,"Confirmed Trend")))</f>
        <v>#N/A</v>
      </c>
      <c r="AV169" s="14" t="e" cm="1">
        <f t="array" aca="1" ref="AV169" ca="1">IF(INDIRECT(ADDRESS($B169+1,AV$164,1,1,"Confirmed Trend"))=0,#N/A,INDIRECT(ADDRESS($B169+1,AV$164,1,1,"Confirmed Trend")))</f>
        <v>#N/A</v>
      </c>
      <c r="AW169" s="14" t="e" cm="1">
        <f t="array" aca="1" ref="AW169" ca="1">IF(INDIRECT(ADDRESS($B169+1,AW$164,1,1,"Confirmed Trend"))=0,#N/A,INDIRECT(ADDRESS($B169+1,AW$164,1,1,"Confirmed Trend")))</f>
        <v>#N/A</v>
      </c>
      <c r="AX169" s="14" t="e" cm="1">
        <f t="array" aca="1" ref="AX169" ca="1">IF(INDIRECT(ADDRESS($B169+1,AX$164,1,1,"Confirmed Trend"))=0,#N/A,INDIRECT(ADDRESS($B169+1,AX$164,1,1,"Confirmed Trend")))</f>
        <v>#N/A</v>
      </c>
      <c r="AY169" s="14" t="e" cm="1">
        <f t="array" aca="1" ref="AY169" ca="1">IF(INDIRECT(ADDRESS($B169+1,AY$164,1,1,"Confirmed Trend"))=0,#N/A,INDIRECT(ADDRESS($B169+1,AY$164,1,1,"Confirmed Trend")))</f>
        <v>#N/A</v>
      </c>
      <c r="AZ169" s="14" t="e" cm="1">
        <f t="array" aca="1" ref="AZ169" ca="1">IF(INDIRECT(ADDRESS($B169+1,AZ$164,1,1,"Confirmed Trend"))=0,#N/A,INDIRECT(ADDRESS($B169+1,AZ$164,1,1,"Confirmed Trend")))</f>
        <v>#N/A</v>
      </c>
      <c r="BA169" s="14" t="e" cm="1">
        <f t="array" aca="1" ref="BA169" ca="1">IF(INDIRECT(ADDRESS($B169+1,BA$164,1,1,"Confirmed Trend"))=0,#N/A,INDIRECT(ADDRESS($B169+1,BA$164,1,1,"Confirmed Trend")))</f>
        <v>#N/A</v>
      </c>
      <c r="BB169" s="14" t="e" cm="1">
        <f t="array" aca="1" ref="BB169" ca="1">IF(INDIRECT(ADDRESS($B169+1,BB$164,1,1,"Confirmed Trend"))=0,#N/A,INDIRECT(ADDRESS($B169+1,BB$164,1,1,"Confirmed Trend")))</f>
        <v>#N/A</v>
      </c>
      <c r="BC169" s="14" t="e" cm="1">
        <f t="array" aca="1" ref="BC169" ca="1">IF(INDIRECT(ADDRESS($B169+1,BC$164,1,1,"Confirmed Trend"))=0,#N/A,INDIRECT(ADDRESS($B169+1,BC$164,1,1,"Confirmed Trend")))</f>
        <v>#N/A</v>
      </c>
      <c r="BD169" s="14" t="e" cm="1">
        <f t="array" aca="1" ref="BD169" ca="1">IF(INDIRECT(ADDRESS($B169+1,BD$164,1,1,"Confirmed Trend"))=0,#N/A,INDIRECT(ADDRESS($B169+1,BD$164,1,1,"Confirmed Trend")))</f>
        <v>#N/A</v>
      </c>
      <c r="BE169" s="14" t="e" cm="1">
        <f t="array" aca="1" ref="BE169" ca="1">IF(INDIRECT(ADDRESS($B169+1,BE$164,1,1,"Confirmed Trend"))=0,#N/A,INDIRECT(ADDRESS($B169+1,BE$164,1,1,"Confirmed Trend")))</f>
        <v>#N/A</v>
      </c>
      <c r="BF169" s="14" t="e" cm="1">
        <f t="array" aca="1" ref="BF169" ca="1">IF(INDIRECT(ADDRESS($B169+1,BF$164,1,1,"Confirmed Trend"))=0,#N/A,INDIRECT(ADDRESS($B169+1,BF$164,1,1,"Confirmed Trend")))</f>
        <v>#N/A</v>
      </c>
      <c r="BG169" s="14" t="e" cm="1">
        <f t="array" aca="1" ref="BG169" ca="1">IF(INDIRECT(ADDRESS($B169+1,BG$164,1,1,"Confirmed Trend"))=0,#N/A,INDIRECT(ADDRESS($B169+1,BG$164,1,1,"Confirmed Trend")))</f>
        <v>#N/A</v>
      </c>
      <c r="BH169" s="14" t="e" cm="1">
        <f t="array" aca="1" ref="BH169" ca="1">IF(INDIRECT(ADDRESS($B169+1,BH$164,1,1,"Confirmed Trend"))=0,#N/A,INDIRECT(ADDRESS($B169+1,BH$164,1,1,"Confirmed Trend")))</f>
        <v>#N/A</v>
      </c>
      <c r="BI169" s="14" t="e" cm="1">
        <f t="array" aca="1" ref="BI169" ca="1">IF(INDIRECT(ADDRESS($B169+1,BI$164,1,1,"Confirmed Trend"))=0,#N/A,INDIRECT(ADDRESS($B169+1,BI$164,1,1,"Confirmed Trend")))</f>
        <v>#N/A</v>
      </c>
      <c r="BJ169" s="14" t="e" cm="1">
        <f t="array" aca="1" ref="BJ169" ca="1">IF(INDIRECT(ADDRESS($B169+1,BJ$164,1,1,"Confirmed Trend"))=0,#N/A,INDIRECT(ADDRESS($B169+1,BJ$164,1,1,"Confirmed Trend")))</f>
        <v>#N/A</v>
      </c>
      <c r="BK169" s="14" t="e" cm="1">
        <f t="array" aca="1" ref="BK169" ca="1">IF(INDIRECT(ADDRESS($B169+1,BK$164,1,1,"Confirmed Trend"))=0,#N/A,INDIRECT(ADDRESS($B169+1,BK$164,1,1,"Confirmed Trend")))</f>
        <v>#N/A</v>
      </c>
      <c r="BL169" s="14" cm="1">
        <f t="array" aca="1" ref="BL169" ca="1">IF(INDIRECT(ADDRESS($B169+1,BL$164,1,1,"Confirmed Trend"))=0,#N/A,INDIRECT(ADDRESS($B169+1,BL$164,1,1,"Confirmed Trend")))</f>
        <v>0.37669350559999998</v>
      </c>
      <c r="BM169" s="14" cm="1">
        <f t="array" aca="1" ref="BM169" ca="1">IF(INDIRECT(ADDRESS($B169+1,BM$164,1,1,"Confirmed Trend"))=0,#N/A,INDIRECT(ADDRESS($B169+1,BM$164,1,1,"Confirmed Trend")))</f>
        <v>0.32884815789999999</v>
      </c>
      <c r="BN169" s="14" cm="1">
        <f t="array" aca="1" ref="BN169" ca="1">IF(INDIRECT(ADDRESS($B169+1,BN$164,1,1,"Confirmed Trend"))=0,#N/A,INDIRECT(ADDRESS($B169+1,BN$164,1,1,"Confirmed Trend")))</f>
        <v>0.30044355989999999</v>
      </c>
      <c r="BO169" s="14" cm="1">
        <f t="array" aca="1" ref="BO169" ca="1">IF(INDIRECT(ADDRESS($B169+1,BO$164,1,1,"Confirmed Trend"))=0,#N/A,INDIRECT(ADDRESS($B169+1,BO$164,1,1,"Confirmed Trend")))</f>
        <v>0.27788620850000001</v>
      </c>
      <c r="BP169" s="14" cm="1">
        <f t="array" aca="1" ref="BP169" ca="1">IF(INDIRECT(ADDRESS($B169+1,BP$164,1,1,"Confirmed Trend"))=0,#N/A,INDIRECT(ADDRESS($B169+1,BP$164,1,1,"Confirmed Trend")))</f>
        <v>0.24929427439999999</v>
      </c>
      <c r="BQ169" s="14" cm="1">
        <f t="array" aca="1" ref="BQ169" ca="1">IF(INDIRECT(ADDRESS($B169+1,BQ$164,1,1,"Confirmed Trend"))=0,#N/A,INDIRECT(ADDRESS($B169+1,BQ$164,1,1,"Confirmed Trend")))</f>
        <v>0.30800648800000002</v>
      </c>
      <c r="BR169" s="14" cm="1">
        <f t="array" aca="1" ref="BR169" ca="1">IF(INDIRECT(ADDRESS($B169+1,BR$164,1,1,"Confirmed Trend"))=0,#N/A,INDIRECT(ADDRESS($B169+1,BR$164,1,1,"Confirmed Trend")))</f>
        <v>0.3382593472</v>
      </c>
      <c r="BS169" s="14" cm="1">
        <f t="array" aca="1" ref="BS169" ca="1">IF(INDIRECT(ADDRESS($B169+1,BS$164,1,1,"Confirmed Trend"))=0,#N/A,INDIRECT(ADDRESS($B169+1,BS$164,1,1,"Confirmed Trend")))</f>
        <v>0.36192047550000001</v>
      </c>
      <c r="BT169" s="14" cm="1">
        <f t="array" aca="1" ref="BT169" ca="1">IF(INDIRECT(ADDRESS($B169+1,BT$164,1,1,"Confirmed Trend"))=0,#N/A,INDIRECT(ADDRESS($B169+1,BT$164,1,1,"Confirmed Trend")))</f>
        <v>0.33131001380000002</v>
      </c>
      <c r="BU169" s="14" cm="1">
        <f t="array" aca="1" ref="BU169" ca="1">IF(INDIRECT(ADDRESS($B169+1,BU$164,1,1,"Confirmed Trend"))=0,#N/A,INDIRECT(ADDRESS($B169+1,BU$164,1,1,"Confirmed Trend")))</f>
        <v>0.23834190229999999</v>
      </c>
      <c r="BV169" s="14" cm="1">
        <f t="array" aca="1" ref="BV169" ca="1">IF(INDIRECT(ADDRESS($B169+1,BV$164,1,1,"Confirmed Trend"))=0,#N/A,INDIRECT(ADDRESS($B169+1,BV$164,1,1,"Confirmed Trend")))</f>
        <v>0.17758659020000001</v>
      </c>
      <c r="BW169" s="14" cm="1">
        <f t="array" aca="1" ref="BW169" ca="1">IF(INDIRECT(ADDRESS($B169+1,BW$164,1,1,"Confirmed Trend"))=0,#N/A,INDIRECT(ADDRESS($B169+1,BW$164,1,1,"Confirmed Trend")))</f>
        <v>0.13000801040000001</v>
      </c>
      <c r="BX169" s="14" cm="1">
        <f t="array" aca="1" ref="BX169" ca="1">IF(INDIRECT(ADDRESS($B169+1,BX$164,1,1,"Confirmed Trend"))=0,#N/A,INDIRECT(ADDRESS($B169+1,BX$164,1,1,"Confirmed Trend")))</f>
        <v>0.12033359859999999</v>
      </c>
      <c r="BY169" s="14" cm="1">
        <f t="array" aca="1" ref="BY169" ca="1">IF(INDIRECT(ADDRESS($B169+1,BY$164,1,1,"Confirmed Trend"))=0,#N/A,INDIRECT(ADDRESS($B169+1,BY$164,1,1,"Confirmed Trend")))</f>
        <v>0.1220234897</v>
      </c>
      <c r="BZ169" s="14" cm="1">
        <f t="array" aca="1" ref="BZ169" ca="1">IF(INDIRECT(ADDRESS($B169+1,BZ$164,1,1,"Confirmed Trend"))=0,#N/A,INDIRECT(ADDRESS($B169+1,BZ$164,1,1,"Confirmed Trend")))</f>
        <v>0.12543900760000001</v>
      </c>
      <c r="CA169" s="14" cm="1">
        <f t="array" aca="1" ref="CA169" ca="1">IF(INDIRECT(ADDRESS($B169+1,CA$164,1,1,"Confirmed Trend"))=0,#N/A,INDIRECT(ADDRESS($B169+1,CA$164,1,1,"Confirmed Trend")))</f>
        <v>0.13307069520000001</v>
      </c>
      <c r="CB169" s="14" cm="1">
        <f t="array" aca="1" ref="CB169" ca="1">IF(INDIRECT(ADDRESS($B169+1,CB$164,1,1,"Confirmed Trend"))=0,#N/A,INDIRECT(ADDRESS($B169+1,CB$164,1,1,"Confirmed Trend")))</f>
        <v>0.12884585279999999</v>
      </c>
      <c r="CC169" s="14" cm="1">
        <f t="array" aca="1" ref="CC169" ca="1">IF(INDIRECT(ADDRESS($B169+1,CC$164,1,1,"Confirmed Trend"))=0,#N/A,INDIRECT(ADDRESS($B169+1,CC$164,1,1,"Confirmed Trend")))</f>
        <v>0.1197569491</v>
      </c>
      <c r="CD169" s="14" cm="1">
        <f t="array" aca="1" ref="CD169" ca="1">IF(INDIRECT(ADDRESS($B169+1,CD$164,1,1,"Confirmed Trend"))=0,#N/A,INDIRECT(ADDRESS($B169+1,CD$164,1,1,"Confirmed Trend")))</f>
        <v>0.1105073998</v>
      </c>
      <c r="CE169" s="14" cm="1">
        <f t="array" aca="1" ref="CE169" ca="1">IF(INDIRECT(ADDRESS($B169+1,CE$164,1,1,"Confirmed Trend"))=0,#N/A,INDIRECT(ADDRESS($B169+1,CE$164,1,1,"Confirmed Trend")))</f>
        <v>0.1084042083</v>
      </c>
      <c r="CF169" s="14" cm="1">
        <f t="array" aca="1" ref="CF169" ca="1">IF(INDIRECT(ADDRESS($B169+1,CF$164,1,1,"Confirmed Trend"))=0,#N/A,INDIRECT(ADDRESS($B169+1,CF$164,1,1,"Confirmed Trend")))</f>
        <v>0.1097752563</v>
      </c>
      <c r="CG169" s="14" cm="1">
        <f t="array" aca="1" ref="CG169" ca="1">IF(INDIRECT(ADDRESS($B169+1,CG$164,1,1,"Confirmed Trend"))=0,#N/A,INDIRECT(ADDRESS($B169+1,CG$164,1,1,"Confirmed Trend")))</f>
        <v>0.109912732</v>
      </c>
      <c r="CH169" s="14" cm="1">
        <f t="array" aca="1" ref="CH169" ca="1">IF(INDIRECT(ADDRESS($B169+1,CH$164,1,1,"Confirmed Trend"))=0,#N/A,INDIRECT(ADDRESS($B169+1,CH$164,1,1,"Confirmed Trend")))</f>
        <v>0.1066819197</v>
      </c>
      <c r="CI169" s="14" cm="1">
        <f t="array" aca="1" ref="CI169" ca="1">IF(INDIRECT(ADDRESS($B169+1,CI$164,1,1,"Confirmed Trend"))=0,#N/A,INDIRECT(ADDRESS($B169+1,CI$164,1,1,"Confirmed Trend")))</f>
        <v>9.5443018500000004E-2</v>
      </c>
      <c r="CJ169" s="14" cm="1">
        <f t="array" aca="1" ref="CJ169" ca="1">IF(INDIRECT(ADDRESS($B169+1,CJ$164,1,1,"Confirmed Trend"))=0,#N/A,INDIRECT(ADDRESS($B169+1,CJ$164,1,1,"Confirmed Trend")))</f>
        <v>8.2607185999999999E-2</v>
      </c>
      <c r="CK169" s="14" cm="1">
        <f t="array" aca="1" ref="CK169" ca="1">IF(INDIRECT(ADDRESS($B169+1,CK$164,1,1,"Confirmed Trend"))=0,#N/A,INDIRECT(ADDRESS($B169+1,CK$164,1,1,"Confirmed Trend")))</f>
        <v>7.0461730900000005E-2</v>
      </c>
      <c r="CL169" s="14" cm="1">
        <f t="array" aca="1" ref="CL169" ca="1">IF(INDIRECT(ADDRESS($B169+1,CL$164,1,1,"Confirmed Trend"))=0,#N/A,INDIRECT(ADDRESS($B169+1,CL$164,1,1,"Confirmed Trend")))</f>
        <v>6.23369587E-2</v>
      </c>
      <c r="CM169" s="14" cm="1">
        <f t="array" aca="1" ref="CM169" ca="1">IF(INDIRECT(ADDRESS($B169+1,CM$164,1,1,"Confirmed Trend"))=0,#N/A,INDIRECT(ADDRESS($B169+1,CM$164,1,1,"Confirmed Trend")))</f>
        <v>5.5860388800000001E-2</v>
      </c>
      <c r="CN169" s="14" t="e" cm="1">
        <f t="array" aca="1" ref="CN169" ca="1">IF(INDIRECT(ADDRESS($B169+1,CN$164,1,1,"Confirmed Trend"))=0,#N/A,INDIRECT(ADDRESS($B169+1,CN$164,1,1,"Confirmed Trend")))</f>
        <v>#N/A</v>
      </c>
      <c r="CO169" s="14" t="e" cm="1">
        <f t="array" aca="1" ref="CO169" ca="1">IF(INDIRECT(ADDRESS($B169+1,CO$164,1,1,"Confirmed Trend"))=0,#N/A,INDIRECT(ADDRESS($B169+1,CO$164,1,1,"Confirmed Trend")))</f>
        <v>#N/A</v>
      </c>
      <c r="CP169" s="14" t="e" cm="1">
        <f t="array" aca="1" ref="CP169" ca="1">IF(INDIRECT(ADDRESS($B169+1,CP$164,1,1,"Confirmed Trend"))=0,#N/A,INDIRECT(ADDRESS($B169+1,CP$164,1,1,"Confirmed Trend")))</f>
        <v>#N/A</v>
      </c>
      <c r="CQ169" s="14" t="e" cm="1">
        <f t="array" aca="1" ref="CQ169" ca="1">IF(INDIRECT(ADDRESS($B169+1,CQ$164,1,1,"Confirmed Trend"))=0,#N/A,INDIRECT(ADDRESS($B169+1,CQ$164,1,1,"Confirmed Trend")))</f>
        <v>#N/A</v>
      </c>
      <c r="CR169" s="14" t="e" cm="1">
        <f t="array" aca="1" ref="CR169" ca="1">IF(INDIRECT(ADDRESS($B169+1,CR$164,1,1,"Confirmed Trend"))=0,#N/A,INDIRECT(ADDRESS($B169+1,CR$164,1,1,"Confirmed Trend")))</f>
        <v>#N/A</v>
      </c>
    </row>
    <row r="170" spans="2:96" x14ac:dyDescent="0.25">
      <c r="B170">
        <f t="shared" si="258"/>
        <v>5</v>
      </c>
      <c r="C170" t="str" cm="1">
        <f t="array" aca="1" ref="C170" ca="1">INDIRECT(ADDRESS($B170+1,1,1,1,"Confirmed Trend"))</f>
        <v>US Alaska</v>
      </c>
      <c r="E170" s="14" t="e" cm="1">
        <f t="array" aca="1" ref="E170" ca="1">IF(INDIRECT(ADDRESS($B170+1,E$164,1,1,"Confirmed Trend"))=0,#N/A,INDIRECT(ADDRESS($B170+1,E$164,1,1,"Confirmed Trend")))</f>
        <v>#N/A</v>
      </c>
      <c r="F170" s="14" t="e" cm="1">
        <f t="array" aca="1" ref="F170" ca="1">IF(INDIRECT(ADDRESS($B170+1,F$164,1,1,"Confirmed Trend"))=0,#N/A,INDIRECT(ADDRESS($B170+1,F$164,1,1,"Confirmed Trend")))</f>
        <v>#N/A</v>
      </c>
      <c r="G170" s="14" t="e" cm="1">
        <f t="array" aca="1" ref="G170" ca="1">IF(INDIRECT(ADDRESS($B170+1,G$164,1,1,"Confirmed Trend"))=0,#N/A,INDIRECT(ADDRESS($B170+1,G$164,1,1,"Confirmed Trend")))</f>
        <v>#N/A</v>
      </c>
      <c r="H170" s="14" t="e" cm="1">
        <f t="array" aca="1" ref="H170" ca="1">IF(INDIRECT(ADDRESS($B170+1,H$164,1,1,"Confirmed Trend"))=0,#N/A,INDIRECT(ADDRESS($B170+1,H$164,1,1,"Confirmed Trend")))</f>
        <v>#N/A</v>
      </c>
      <c r="I170" s="14" t="e" cm="1">
        <f t="array" aca="1" ref="I170" ca="1">IF(INDIRECT(ADDRESS($B170+1,I$164,1,1,"Confirmed Trend"))=0,#N/A,INDIRECT(ADDRESS($B170+1,I$164,1,1,"Confirmed Trend")))</f>
        <v>#N/A</v>
      </c>
      <c r="J170" s="14" t="e" cm="1">
        <f t="array" aca="1" ref="J170" ca="1">IF(INDIRECT(ADDRESS($B170+1,J$164,1,1,"Confirmed Trend"))=0,#N/A,INDIRECT(ADDRESS($B170+1,J$164,1,1,"Confirmed Trend")))</f>
        <v>#N/A</v>
      </c>
      <c r="K170" s="14" t="e" cm="1">
        <f t="array" aca="1" ref="K170" ca="1">IF(INDIRECT(ADDRESS($B170+1,K$164,1,1,"Confirmed Trend"))=0,#N/A,INDIRECT(ADDRESS($B170+1,K$164,1,1,"Confirmed Trend")))</f>
        <v>#N/A</v>
      </c>
      <c r="L170" s="14" t="e" cm="1">
        <f t="array" aca="1" ref="L170" ca="1">IF(INDIRECT(ADDRESS($B170+1,L$164,1,1,"Confirmed Trend"))=0,#N/A,INDIRECT(ADDRESS($B170+1,L$164,1,1,"Confirmed Trend")))</f>
        <v>#N/A</v>
      </c>
      <c r="M170" s="14" t="e" cm="1">
        <f t="array" aca="1" ref="M170" ca="1">IF(INDIRECT(ADDRESS($B170+1,M$164,1,1,"Confirmed Trend"))=0,#N/A,INDIRECT(ADDRESS($B170+1,M$164,1,1,"Confirmed Trend")))</f>
        <v>#N/A</v>
      </c>
      <c r="N170" s="14" t="e" cm="1">
        <f t="array" aca="1" ref="N170" ca="1">IF(INDIRECT(ADDRESS($B170+1,N$164,1,1,"Confirmed Trend"))=0,#N/A,INDIRECT(ADDRESS($B170+1,N$164,1,1,"Confirmed Trend")))</f>
        <v>#N/A</v>
      </c>
      <c r="O170" s="14" t="e" cm="1">
        <f t="array" aca="1" ref="O170" ca="1">IF(INDIRECT(ADDRESS($B170+1,O$164,1,1,"Confirmed Trend"))=0,#N/A,INDIRECT(ADDRESS($B170+1,O$164,1,1,"Confirmed Trend")))</f>
        <v>#N/A</v>
      </c>
      <c r="P170" s="14" t="e" cm="1">
        <f t="array" aca="1" ref="P170" ca="1">IF(INDIRECT(ADDRESS($B170+1,P$164,1,1,"Confirmed Trend"))=0,#N/A,INDIRECT(ADDRESS($B170+1,P$164,1,1,"Confirmed Trend")))</f>
        <v>#N/A</v>
      </c>
      <c r="Q170" s="14" t="e" cm="1">
        <f t="array" aca="1" ref="Q170" ca="1">IF(INDIRECT(ADDRESS($B170+1,Q$164,1,1,"Confirmed Trend"))=0,#N/A,INDIRECT(ADDRESS($B170+1,Q$164,1,1,"Confirmed Trend")))</f>
        <v>#N/A</v>
      </c>
      <c r="R170" s="14" t="e" cm="1">
        <f t="array" aca="1" ref="R170" ca="1">IF(INDIRECT(ADDRESS($B170+1,R$164,1,1,"Confirmed Trend"))=0,#N/A,INDIRECT(ADDRESS($B170+1,R$164,1,1,"Confirmed Trend")))</f>
        <v>#N/A</v>
      </c>
      <c r="S170" s="14" t="e" cm="1">
        <f t="array" aca="1" ref="S170" ca="1">IF(INDIRECT(ADDRESS($B170+1,S$164,1,1,"Confirmed Trend"))=0,#N/A,INDIRECT(ADDRESS($B170+1,S$164,1,1,"Confirmed Trend")))</f>
        <v>#N/A</v>
      </c>
      <c r="T170" s="14" t="e" cm="1">
        <f t="array" aca="1" ref="T170" ca="1">IF(INDIRECT(ADDRESS($B170+1,T$164,1,1,"Confirmed Trend"))=0,#N/A,INDIRECT(ADDRESS($B170+1,T$164,1,1,"Confirmed Trend")))</f>
        <v>#N/A</v>
      </c>
      <c r="U170" s="14" t="e" cm="1">
        <f t="array" aca="1" ref="U170" ca="1">IF(INDIRECT(ADDRESS($B170+1,U$164,1,1,"Confirmed Trend"))=0,#N/A,INDIRECT(ADDRESS($B170+1,U$164,1,1,"Confirmed Trend")))</f>
        <v>#N/A</v>
      </c>
      <c r="V170" s="14" t="e" cm="1">
        <f t="array" aca="1" ref="V170" ca="1">IF(INDIRECT(ADDRESS($B170+1,V$164,1,1,"Confirmed Trend"))=0,#N/A,INDIRECT(ADDRESS($B170+1,V$164,1,1,"Confirmed Trend")))</f>
        <v>#N/A</v>
      </c>
      <c r="W170" s="14" t="e" cm="1">
        <f t="array" aca="1" ref="W170" ca="1">IF(INDIRECT(ADDRESS($B170+1,W$164,1,1,"Confirmed Trend"))=0,#N/A,INDIRECT(ADDRESS($B170+1,W$164,1,1,"Confirmed Trend")))</f>
        <v>#N/A</v>
      </c>
      <c r="X170" s="14" t="e" cm="1">
        <f t="array" aca="1" ref="X170" ca="1">IF(INDIRECT(ADDRESS($B170+1,X$164,1,1,"Confirmed Trend"))=0,#N/A,INDIRECT(ADDRESS($B170+1,X$164,1,1,"Confirmed Trend")))</f>
        <v>#N/A</v>
      </c>
      <c r="Y170" s="14" t="e" cm="1">
        <f t="array" aca="1" ref="Y170" ca="1">IF(INDIRECT(ADDRESS($B170+1,Y$164,1,1,"Confirmed Trend"))=0,#N/A,INDIRECT(ADDRESS($B170+1,Y$164,1,1,"Confirmed Trend")))</f>
        <v>#N/A</v>
      </c>
      <c r="Z170" s="14" t="e" cm="1">
        <f t="array" aca="1" ref="Z170" ca="1">IF(INDIRECT(ADDRESS($B170+1,Z$164,1,1,"Confirmed Trend"))=0,#N/A,INDIRECT(ADDRESS($B170+1,Z$164,1,1,"Confirmed Trend")))</f>
        <v>#N/A</v>
      </c>
      <c r="AA170" s="14" t="e" cm="1">
        <f t="array" aca="1" ref="AA170" ca="1">IF(INDIRECT(ADDRESS($B170+1,AA$164,1,1,"Confirmed Trend"))=0,#N/A,INDIRECT(ADDRESS($B170+1,AA$164,1,1,"Confirmed Trend")))</f>
        <v>#N/A</v>
      </c>
      <c r="AB170" s="14" t="e" cm="1">
        <f t="array" aca="1" ref="AB170" ca="1">IF(INDIRECT(ADDRESS($B170+1,AB$164,1,1,"Confirmed Trend"))=0,#N/A,INDIRECT(ADDRESS($B170+1,AB$164,1,1,"Confirmed Trend")))</f>
        <v>#N/A</v>
      </c>
      <c r="AC170" s="14" t="e" cm="1">
        <f t="array" aca="1" ref="AC170" ca="1">IF(INDIRECT(ADDRESS($B170+1,AC$164,1,1,"Confirmed Trend"))=0,#N/A,INDIRECT(ADDRESS($B170+1,AC$164,1,1,"Confirmed Trend")))</f>
        <v>#N/A</v>
      </c>
      <c r="AD170" s="14" t="e" cm="1">
        <f t="array" aca="1" ref="AD170" ca="1">IF(INDIRECT(ADDRESS($B170+1,AD$164,1,1,"Confirmed Trend"))=0,#N/A,INDIRECT(ADDRESS($B170+1,AD$164,1,1,"Confirmed Trend")))</f>
        <v>#N/A</v>
      </c>
      <c r="AE170" s="14" t="e" cm="1">
        <f t="array" aca="1" ref="AE170" ca="1">IF(INDIRECT(ADDRESS($B170+1,AE$164,1,1,"Confirmed Trend"))=0,#N/A,INDIRECT(ADDRESS($B170+1,AE$164,1,1,"Confirmed Trend")))</f>
        <v>#N/A</v>
      </c>
      <c r="AF170" s="14" t="e" cm="1">
        <f t="array" aca="1" ref="AF170" ca="1">IF(INDIRECT(ADDRESS($B170+1,AF$164,1,1,"Confirmed Trend"))=0,#N/A,INDIRECT(ADDRESS($B170+1,AF$164,1,1,"Confirmed Trend")))</f>
        <v>#N/A</v>
      </c>
      <c r="AG170" s="14" t="e" cm="1">
        <f t="array" aca="1" ref="AG170" ca="1">IF(INDIRECT(ADDRESS($B170+1,AG$164,1,1,"Confirmed Trend"))=0,#N/A,INDIRECT(ADDRESS($B170+1,AG$164,1,1,"Confirmed Trend")))</f>
        <v>#N/A</v>
      </c>
      <c r="AH170" s="14" t="e" cm="1">
        <f t="array" aca="1" ref="AH170" ca="1">IF(INDIRECT(ADDRESS($B170+1,AH$164,1,1,"Confirmed Trend"))=0,#N/A,INDIRECT(ADDRESS($B170+1,AH$164,1,1,"Confirmed Trend")))</f>
        <v>#N/A</v>
      </c>
      <c r="AI170" s="14" t="e" cm="1">
        <f t="array" aca="1" ref="AI170" ca="1">IF(INDIRECT(ADDRESS($B170+1,AI$164,1,1,"Confirmed Trend"))=0,#N/A,INDIRECT(ADDRESS($B170+1,AI$164,1,1,"Confirmed Trend")))</f>
        <v>#N/A</v>
      </c>
      <c r="AJ170" s="14" t="e" cm="1">
        <f t="array" aca="1" ref="AJ170" ca="1">IF(INDIRECT(ADDRESS($B170+1,AJ$164,1,1,"Confirmed Trend"))=0,#N/A,INDIRECT(ADDRESS($B170+1,AJ$164,1,1,"Confirmed Trend")))</f>
        <v>#N/A</v>
      </c>
      <c r="AK170" s="14" t="e" cm="1">
        <f t="array" aca="1" ref="AK170" ca="1">IF(INDIRECT(ADDRESS($B170+1,AK$164,1,1,"Confirmed Trend"))=0,#N/A,INDIRECT(ADDRESS($B170+1,AK$164,1,1,"Confirmed Trend")))</f>
        <v>#N/A</v>
      </c>
      <c r="AL170" s="14" t="e" cm="1">
        <f t="array" aca="1" ref="AL170" ca="1">IF(INDIRECT(ADDRESS($B170+1,AL$164,1,1,"Confirmed Trend"))=0,#N/A,INDIRECT(ADDRESS($B170+1,AL$164,1,1,"Confirmed Trend")))</f>
        <v>#N/A</v>
      </c>
      <c r="AM170" s="14" t="e" cm="1">
        <f t="array" aca="1" ref="AM170" ca="1">IF(INDIRECT(ADDRESS($B170+1,AM$164,1,1,"Confirmed Trend"))=0,#N/A,INDIRECT(ADDRESS($B170+1,AM$164,1,1,"Confirmed Trend")))</f>
        <v>#N/A</v>
      </c>
      <c r="AN170" s="14" t="e" cm="1">
        <f t="array" aca="1" ref="AN170" ca="1">IF(INDIRECT(ADDRESS($B170+1,AN$164,1,1,"Confirmed Trend"))=0,#N/A,INDIRECT(ADDRESS($B170+1,AN$164,1,1,"Confirmed Trend")))</f>
        <v>#N/A</v>
      </c>
      <c r="AO170" s="14" t="e" cm="1">
        <f t="array" aca="1" ref="AO170" ca="1">IF(INDIRECT(ADDRESS($B170+1,AO$164,1,1,"Confirmed Trend"))=0,#N/A,INDIRECT(ADDRESS($B170+1,AO$164,1,1,"Confirmed Trend")))</f>
        <v>#N/A</v>
      </c>
      <c r="AP170" s="14" t="e" cm="1">
        <f t="array" aca="1" ref="AP170" ca="1">IF(INDIRECT(ADDRESS($B170+1,AP$164,1,1,"Confirmed Trend"))=0,#N/A,INDIRECT(ADDRESS($B170+1,AP$164,1,1,"Confirmed Trend")))</f>
        <v>#N/A</v>
      </c>
      <c r="AQ170" s="14" t="e" cm="1">
        <f t="array" aca="1" ref="AQ170" ca="1">IF(INDIRECT(ADDRESS($B170+1,AQ$164,1,1,"Confirmed Trend"))=0,#N/A,INDIRECT(ADDRESS($B170+1,AQ$164,1,1,"Confirmed Trend")))</f>
        <v>#N/A</v>
      </c>
      <c r="AR170" s="14" t="e" cm="1">
        <f t="array" aca="1" ref="AR170" ca="1">IF(INDIRECT(ADDRESS($B170+1,AR$164,1,1,"Confirmed Trend"))=0,#N/A,INDIRECT(ADDRESS($B170+1,AR$164,1,1,"Confirmed Trend")))</f>
        <v>#N/A</v>
      </c>
      <c r="AS170" s="14" t="e" cm="1">
        <f t="array" aca="1" ref="AS170" ca="1">IF(INDIRECT(ADDRESS($B170+1,AS$164,1,1,"Confirmed Trend"))=0,#N/A,INDIRECT(ADDRESS($B170+1,AS$164,1,1,"Confirmed Trend")))</f>
        <v>#N/A</v>
      </c>
      <c r="AT170" s="14" t="e" cm="1">
        <f t="array" aca="1" ref="AT170" ca="1">IF(INDIRECT(ADDRESS($B170+1,AT$164,1,1,"Confirmed Trend"))=0,#N/A,INDIRECT(ADDRESS($B170+1,AT$164,1,1,"Confirmed Trend")))</f>
        <v>#N/A</v>
      </c>
      <c r="AU170" s="14" t="e" cm="1">
        <f t="array" aca="1" ref="AU170" ca="1">IF(INDIRECT(ADDRESS($B170+1,AU$164,1,1,"Confirmed Trend"))=0,#N/A,INDIRECT(ADDRESS($B170+1,AU$164,1,1,"Confirmed Trend")))</f>
        <v>#N/A</v>
      </c>
      <c r="AV170" s="14" t="e" cm="1">
        <f t="array" aca="1" ref="AV170" ca="1">IF(INDIRECT(ADDRESS($B170+1,AV$164,1,1,"Confirmed Trend"))=0,#N/A,INDIRECT(ADDRESS($B170+1,AV$164,1,1,"Confirmed Trend")))</f>
        <v>#N/A</v>
      </c>
      <c r="AW170" s="14" t="e" cm="1">
        <f t="array" aca="1" ref="AW170" ca="1">IF(INDIRECT(ADDRESS($B170+1,AW$164,1,1,"Confirmed Trend"))=0,#N/A,INDIRECT(ADDRESS($B170+1,AW$164,1,1,"Confirmed Trend")))</f>
        <v>#N/A</v>
      </c>
      <c r="AX170" s="14" t="e" cm="1">
        <f t="array" aca="1" ref="AX170" ca="1">IF(INDIRECT(ADDRESS($B170+1,AX$164,1,1,"Confirmed Trend"))=0,#N/A,INDIRECT(ADDRESS($B170+1,AX$164,1,1,"Confirmed Trend")))</f>
        <v>#N/A</v>
      </c>
      <c r="AY170" s="14" t="e" cm="1">
        <f t="array" aca="1" ref="AY170" ca="1">IF(INDIRECT(ADDRESS($B170+1,AY$164,1,1,"Confirmed Trend"))=0,#N/A,INDIRECT(ADDRESS($B170+1,AY$164,1,1,"Confirmed Trend")))</f>
        <v>#N/A</v>
      </c>
      <c r="AZ170" s="14" t="e" cm="1">
        <f t="array" aca="1" ref="AZ170" ca="1">IF(INDIRECT(ADDRESS($B170+1,AZ$164,1,1,"Confirmed Trend"))=0,#N/A,INDIRECT(ADDRESS($B170+1,AZ$164,1,1,"Confirmed Trend")))</f>
        <v>#N/A</v>
      </c>
      <c r="BA170" s="14" t="e" cm="1">
        <f t="array" aca="1" ref="BA170" ca="1">IF(INDIRECT(ADDRESS($B170+1,BA$164,1,1,"Confirmed Trend"))=0,#N/A,INDIRECT(ADDRESS($B170+1,BA$164,1,1,"Confirmed Trend")))</f>
        <v>#N/A</v>
      </c>
      <c r="BB170" s="14" t="e" cm="1">
        <f t="array" aca="1" ref="BB170" ca="1">IF(INDIRECT(ADDRESS($B170+1,BB$164,1,1,"Confirmed Trend"))=0,#N/A,INDIRECT(ADDRESS($B170+1,BB$164,1,1,"Confirmed Trend")))</f>
        <v>#N/A</v>
      </c>
      <c r="BC170" s="14" t="e" cm="1">
        <f t="array" aca="1" ref="BC170" ca="1">IF(INDIRECT(ADDRESS($B170+1,BC$164,1,1,"Confirmed Trend"))=0,#N/A,INDIRECT(ADDRESS($B170+1,BC$164,1,1,"Confirmed Trend")))</f>
        <v>#N/A</v>
      </c>
      <c r="BD170" s="14" t="e" cm="1">
        <f t="array" aca="1" ref="BD170" ca="1">IF(INDIRECT(ADDRESS($B170+1,BD$164,1,1,"Confirmed Trend"))=0,#N/A,INDIRECT(ADDRESS($B170+1,BD$164,1,1,"Confirmed Trend")))</f>
        <v>#N/A</v>
      </c>
      <c r="BE170" s="14" t="e" cm="1">
        <f t="array" aca="1" ref="BE170" ca="1">IF(INDIRECT(ADDRESS($B170+1,BE$164,1,1,"Confirmed Trend"))=0,#N/A,INDIRECT(ADDRESS($B170+1,BE$164,1,1,"Confirmed Trend")))</f>
        <v>#N/A</v>
      </c>
      <c r="BF170" s="14" t="e" cm="1">
        <f t="array" aca="1" ref="BF170" ca="1">IF(INDIRECT(ADDRESS($B170+1,BF$164,1,1,"Confirmed Trend"))=0,#N/A,INDIRECT(ADDRESS($B170+1,BF$164,1,1,"Confirmed Trend")))</f>
        <v>#N/A</v>
      </c>
      <c r="BG170" s="14" t="e" cm="1">
        <f t="array" aca="1" ref="BG170" ca="1">IF(INDIRECT(ADDRESS($B170+1,BG$164,1,1,"Confirmed Trend"))=0,#N/A,INDIRECT(ADDRESS($B170+1,BG$164,1,1,"Confirmed Trend")))</f>
        <v>#N/A</v>
      </c>
      <c r="BH170" s="14" t="e" cm="1">
        <f t="array" aca="1" ref="BH170" ca="1">IF(INDIRECT(ADDRESS($B170+1,BH$164,1,1,"Confirmed Trend"))=0,#N/A,INDIRECT(ADDRESS($B170+1,BH$164,1,1,"Confirmed Trend")))</f>
        <v>#N/A</v>
      </c>
      <c r="BI170" s="14" t="e" cm="1">
        <f t="array" aca="1" ref="BI170" ca="1">IF(INDIRECT(ADDRESS($B170+1,BI$164,1,1,"Confirmed Trend"))=0,#N/A,INDIRECT(ADDRESS($B170+1,BI$164,1,1,"Confirmed Trend")))</f>
        <v>#N/A</v>
      </c>
      <c r="BJ170" s="14" t="e" cm="1">
        <f t="array" aca="1" ref="BJ170" ca="1">IF(INDIRECT(ADDRESS($B170+1,BJ$164,1,1,"Confirmed Trend"))=0,#N/A,INDIRECT(ADDRESS($B170+1,BJ$164,1,1,"Confirmed Trend")))</f>
        <v>#N/A</v>
      </c>
      <c r="BK170" s="14" t="e" cm="1">
        <f t="array" aca="1" ref="BK170" ca="1">IF(INDIRECT(ADDRESS($B170+1,BK$164,1,1,"Confirmed Trend"))=0,#N/A,INDIRECT(ADDRESS($B170+1,BK$164,1,1,"Confirmed Trend")))</f>
        <v>#N/A</v>
      </c>
      <c r="BL170" s="14" t="e" cm="1">
        <f t="array" aca="1" ref="BL170" ca="1">IF(INDIRECT(ADDRESS($B170+1,BL$164,1,1,"Confirmed Trend"))=0,#N/A,INDIRECT(ADDRESS($B170+1,BL$164,1,1,"Confirmed Trend")))</f>
        <v>#N/A</v>
      </c>
      <c r="BM170" s="14" t="e" cm="1">
        <f t="array" aca="1" ref="BM170" ca="1">IF(INDIRECT(ADDRESS($B170+1,BM$164,1,1,"Confirmed Trend"))=0,#N/A,INDIRECT(ADDRESS($B170+1,BM$164,1,1,"Confirmed Trend")))</f>
        <v>#N/A</v>
      </c>
      <c r="BN170" s="14" t="e" cm="1">
        <f t="array" aca="1" ref="BN170" ca="1">IF(INDIRECT(ADDRESS($B170+1,BN$164,1,1,"Confirmed Trend"))=0,#N/A,INDIRECT(ADDRESS($B170+1,BN$164,1,1,"Confirmed Trend")))</f>
        <v>#N/A</v>
      </c>
      <c r="BO170" s="14" t="e" cm="1">
        <f t="array" aca="1" ref="BO170" ca="1">IF(INDIRECT(ADDRESS($B170+1,BO$164,1,1,"Confirmed Trend"))=0,#N/A,INDIRECT(ADDRESS($B170+1,BO$164,1,1,"Confirmed Trend")))</f>
        <v>#N/A</v>
      </c>
      <c r="BP170" s="14" t="e" cm="1">
        <f t="array" aca="1" ref="BP170" ca="1">IF(INDIRECT(ADDRESS($B170+1,BP$164,1,1,"Confirmed Trend"))=0,#N/A,INDIRECT(ADDRESS($B170+1,BP$164,1,1,"Confirmed Trend")))</f>
        <v>#N/A</v>
      </c>
      <c r="BQ170" s="14" cm="1">
        <f t="array" aca="1" ref="BQ170" ca="1">IF(INDIRECT(ADDRESS($B170+1,BQ$164,1,1,"Confirmed Trend"))=0,#N/A,INDIRECT(ADDRESS($B170+1,BQ$164,1,1,"Confirmed Trend")))</f>
        <v>0.29977994720000001</v>
      </c>
      <c r="BR170" s="14" cm="1">
        <f t="array" aca="1" ref="BR170" ca="1">IF(INDIRECT(ADDRESS($B170+1,BR$164,1,1,"Confirmed Trend"))=0,#N/A,INDIRECT(ADDRESS($B170+1,BR$164,1,1,"Confirmed Trend")))</f>
        <v>0.27169771570000001</v>
      </c>
      <c r="BS170" s="14" cm="1">
        <f t="array" aca="1" ref="BS170" ca="1">IF(INDIRECT(ADDRESS($B170+1,BS$164,1,1,"Confirmed Trend"))=0,#N/A,INDIRECT(ADDRESS($B170+1,BS$164,1,1,"Confirmed Trend")))</f>
        <v>0.25087838400000001</v>
      </c>
      <c r="BT170" s="14" cm="1">
        <f t="array" aca="1" ref="BT170" ca="1">IF(INDIRECT(ADDRESS($B170+1,BT$164,1,1,"Confirmed Trend"))=0,#N/A,INDIRECT(ADDRESS($B170+1,BT$164,1,1,"Confirmed Trend")))</f>
        <v>0.24369545409999999</v>
      </c>
      <c r="BU170" s="14" cm="1">
        <f t="array" aca="1" ref="BU170" ca="1">IF(INDIRECT(ADDRESS($B170+1,BU$164,1,1,"Confirmed Trend"))=0,#N/A,INDIRECT(ADDRESS($B170+1,BU$164,1,1,"Confirmed Trend")))</f>
        <v>0.217479009</v>
      </c>
      <c r="BV170" s="14" cm="1">
        <f t="array" aca="1" ref="BV170" ca="1">IF(INDIRECT(ADDRESS($B170+1,BV$164,1,1,"Confirmed Trend"))=0,#N/A,INDIRECT(ADDRESS($B170+1,BV$164,1,1,"Confirmed Trend")))</f>
        <v>0.18481071029999999</v>
      </c>
      <c r="BW170" s="14" cm="1">
        <f t="array" aca="1" ref="BW170" ca="1">IF(INDIRECT(ADDRESS($B170+1,BW$164,1,1,"Confirmed Trend"))=0,#N/A,INDIRECT(ADDRESS($B170+1,BW$164,1,1,"Confirmed Trend")))</f>
        <v>0.1449206026</v>
      </c>
      <c r="BX170" s="14" cm="1">
        <f t="array" aca="1" ref="BX170" ca="1">IF(INDIRECT(ADDRESS($B170+1,BX$164,1,1,"Confirmed Trend"))=0,#N/A,INDIRECT(ADDRESS($B170+1,BX$164,1,1,"Confirmed Trend")))</f>
        <v>0.11452363459999999</v>
      </c>
      <c r="BY170" s="14" cm="1">
        <f t="array" aca="1" ref="BY170" ca="1">IF(INDIRECT(ADDRESS($B170+1,BY$164,1,1,"Confirmed Trend"))=0,#N/A,INDIRECT(ADDRESS($B170+1,BY$164,1,1,"Confirmed Trend")))</f>
        <v>9.5167003E-2</v>
      </c>
      <c r="BZ170" s="14" cm="1">
        <f t="array" aca="1" ref="BZ170" ca="1">IF(INDIRECT(ADDRESS($B170+1,BZ$164,1,1,"Confirmed Trend"))=0,#N/A,INDIRECT(ADDRESS($B170+1,BZ$164,1,1,"Confirmed Trend")))</f>
        <v>8.8915112099999999E-2</v>
      </c>
      <c r="CA170" s="14" cm="1">
        <f t="array" aca="1" ref="CA170" ca="1">IF(INDIRECT(ADDRESS($B170+1,CA$164,1,1,"Confirmed Trend"))=0,#N/A,INDIRECT(ADDRESS($B170+1,CA$164,1,1,"Confirmed Trend")))</f>
        <v>8.8075596300000003E-2</v>
      </c>
      <c r="CB170" s="14" cm="1">
        <f t="array" aca="1" ref="CB170" ca="1">IF(INDIRECT(ADDRESS($B170+1,CB$164,1,1,"Confirmed Trend"))=0,#N/A,INDIRECT(ADDRESS($B170+1,CB$164,1,1,"Confirmed Trend")))</f>
        <v>8.4794707499999997E-2</v>
      </c>
      <c r="CC170" s="14" cm="1">
        <f t="array" aca="1" ref="CC170" ca="1">IF(INDIRECT(ADDRESS($B170+1,CC$164,1,1,"Confirmed Trend"))=0,#N/A,INDIRECT(ADDRESS($B170+1,CC$164,1,1,"Confirmed Trend")))</f>
        <v>7.99579594E-2</v>
      </c>
      <c r="CD170" s="14" cm="1">
        <f t="array" aca="1" ref="CD170" ca="1">IF(INDIRECT(ADDRESS($B170+1,CD$164,1,1,"Confirmed Trend"))=0,#N/A,INDIRECT(ADDRESS($B170+1,CD$164,1,1,"Confirmed Trend")))</f>
        <v>7.5424461299999995E-2</v>
      </c>
      <c r="CE170" s="14" cm="1">
        <f t="array" aca="1" ref="CE170" ca="1">IF(INDIRECT(ADDRESS($B170+1,CE$164,1,1,"Confirmed Trend"))=0,#N/A,INDIRECT(ADDRESS($B170+1,CE$164,1,1,"Confirmed Trend")))</f>
        <v>7.0620692200000001E-2</v>
      </c>
      <c r="CF170" s="14" cm="1">
        <f t="array" aca="1" ref="CF170" ca="1">IF(INDIRECT(ADDRESS($B170+1,CF$164,1,1,"Confirmed Trend"))=0,#N/A,INDIRECT(ADDRESS($B170+1,CF$164,1,1,"Confirmed Trend")))</f>
        <v>6.62474901E-2</v>
      </c>
      <c r="CG170" s="14" cm="1">
        <f t="array" aca="1" ref="CG170" ca="1">IF(INDIRECT(ADDRESS($B170+1,CG$164,1,1,"Confirmed Trend"))=0,#N/A,INDIRECT(ADDRESS($B170+1,CG$164,1,1,"Confirmed Trend")))</f>
        <v>5.7999023300000001E-2</v>
      </c>
      <c r="CH170" s="14" cm="1">
        <f t="array" aca="1" ref="CH170" ca="1">IF(INDIRECT(ADDRESS($B170+1,CH$164,1,1,"Confirmed Trend"))=0,#N/A,INDIRECT(ADDRESS($B170+1,CH$164,1,1,"Confirmed Trend")))</f>
        <v>5.3150136200000003E-2</v>
      </c>
      <c r="CI170" s="14" cm="1">
        <f t="array" aca="1" ref="CI170" ca="1">IF(INDIRECT(ADDRESS($B170+1,CI$164,1,1,"Confirmed Trend"))=0,#N/A,INDIRECT(ADDRESS($B170+1,CI$164,1,1,"Confirmed Trend")))</f>
        <v>4.5728119499999997E-2</v>
      </c>
      <c r="CJ170" s="14" cm="1">
        <f t="array" aca="1" ref="CJ170" ca="1">IF(INDIRECT(ADDRESS($B170+1,CJ$164,1,1,"Confirmed Trend"))=0,#N/A,INDIRECT(ADDRESS($B170+1,CJ$164,1,1,"Confirmed Trend")))</f>
        <v>4.2165421000000002E-2</v>
      </c>
      <c r="CK170" s="14" cm="1">
        <f t="array" aca="1" ref="CK170" ca="1">IF(INDIRECT(ADDRESS($B170+1,CK$164,1,1,"Confirmed Trend"))=0,#N/A,INDIRECT(ADDRESS($B170+1,CK$164,1,1,"Confirmed Trend")))</f>
        <v>3.7474517200000002E-2</v>
      </c>
      <c r="CL170" s="14" cm="1">
        <f t="array" aca="1" ref="CL170" ca="1">IF(INDIRECT(ADDRESS($B170+1,CL$164,1,1,"Confirmed Trend"))=0,#N/A,INDIRECT(ADDRESS($B170+1,CL$164,1,1,"Confirmed Trend")))</f>
        <v>3.1687582499999999E-2</v>
      </c>
      <c r="CM170" s="14" cm="1">
        <f t="array" aca="1" ref="CM170" ca="1">IF(INDIRECT(ADDRESS($B170+1,CM$164,1,1,"Confirmed Trend"))=0,#N/A,INDIRECT(ADDRESS($B170+1,CM$164,1,1,"Confirmed Trend")))</f>
        <v>2.85321558E-2</v>
      </c>
      <c r="CN170" s="14" t="e" cm="1">
        <f t="array" aca="1" ref="CN170" ca="1">IF(INDIRECT(ADDRESS($B170+1,CN$164,1,1,"Confirmed Trend"))=0,#N/A,INDIRECT(ADDRESS($B170+1,CN$164,1,1,"Confirmed Trend")))</f>
        <v>#N/A</v>
      </c>
      <c r="CO170" s="14" t="e" cm="1">
        <f t="array" aca="1" ref="CO170" ca="1">IF(INDIRECT(ADDRESS($B170+1,CO$164,1,1,"Confirmed Trend"))=0,#N/A,INDIRECT(ADDRESS($B170+1,CO$164,1,1,"Confirmed Trend")))</f>
        <v>#N/A</v>
      </c>
      <c r="CP170" s="14" t="e" cm="1">
        <f t="array" aca="1" ref="CP170" ca="1">IF(INDIRECT(ADDRESS($B170+1,CP$164,1,1,"Confirmed Trend"))=0,#N/A,INDIRECT(ADDRESS($B170+1,CP$164,1,1,"Confirmed Trend")))</f>
        <v>#N/A</v>
      </c>
      <c r="CQ170" s="14" t="e" cm="1">
        <f t="array" aca="1" ref="CQ170" ca="1">IF(INDIRECT(ADDRESS($B170+1,CQ$164,1,1,"Confirmed Trend"))=0,#N/A,INDIRECT(ADDRESS($B170+1,CQ$164,1,1,"Confirmed Trend")))</f>
        <v>#N/A</v>
      </c>
      <c r="CR170" s="14" t="e" cm="1">
        <f t="array" aca="1" ref="CR170" ca="1">IF(INDIRECT(ADDRESS($B170+1,CR$164,1,1,"Confirmed Trend"))=0,#N/A,INDIRECT(ADDRESS($B170+1,CR$164,1,1,"Confirmed Trend")))</f>
        <v>#N/A</v>
      </c>
    </row>
    <row r="171" spans="2:96" x14ac:dyDescent="0.25">
      <c r="B171">
        <f t="shared" si="258"/>
        <v>6</v>
      </c>
      <c r="C171" t="str" cm="1">
        <f t="array" aca="1" ref="C171" ca="1">INDIRECT(ADDRESS($B171+1,1,1,1,"Confirmed Trend"))</f>
        <v>US Arizona</v>
      </c>
      <c r="E171" s="14" t="e" cm="1">
        <f t="array" aca="1" ref="E171" ca="1">IF(INDIRECT(ADDRESS($B171+1,E$164,1,1,"Confirmed Trend"))=0,#N/A,INDIRECT(ADDRESS($B171+1,E$164,1,1,"Confirmed Trend")))</f>
        <v>#N/A</v>
      </c>
      <c r="F171" s="14" t="e" cm="1">
        <f t="array" aca="1" ref="F171" ca="1">IF(INDIRECT(ADDRESS($B171+1,F$164,1,1,"Confirmed Trend"))=0,#N/A,INDIRECT(ADDRESS($B171+1,F$164,1,1,"Confirmed Trend")))</f>
        <v>#N/A</v>
      </c>
      <c r="G171" s="14" t="e" cm="1">
        <f t="array" aca="1" ref="G171" ca="1">IF(INDIRECT(ADDRESS($B171+1,G$164,1,1,"Confirmed Trend"))=0,#N/A,INDIRECT(ADDRESS($B171+1,G$164,1,1,"Confirmed Trend")))</f>
        <v>#N/A</v>
      </c>
      <c r="H171" s="14" t="e" cm="1">
        <f t="array" aca="1" ref="H171" ca="1">IF(INDIRECT(ADDRESS($B171+1,H$164,1,1,"Confirmed Trend"))=0,#N/A,INDIRECT(ADDRESS($B171+1,H$164,1,1,"Confirmed Trend")))</f>
        <v>#N/A</v>
      </c>
      <c r="I171" s="14" t="e" cm="1">
        <f t="array" aca="1" ref="I171" ca="1">IF(INDIRECT(ADDRESS($B171+1,I$164,1,1,"Confirmed Trend"))=0,#N/A,INDIRECT(ADDRESS($B171+1,I$164,1,1,"Confirmed Trend")))</f>
        <v>#N/A</v>
      </c>
      <c r="J171" s="14" t="e" cm="1">
        <f t="array" aca="1" ref="J171" ca="1">IF(INDIRECT(ADDRESS($B171+1,J$164,1,1,"Confirmed Trend"))=0,#N/A,INDIRECT(ADDRESS($B171+1,J$164,1,1,"Confirmed Trend")))</f>
        <v>#N/A</v>
      </c>
      <c r="K171" s="14" t="e" cm="1">
        <f t="array" aca="1" ref="K171" ca="1">IF(INDIRECT(ADDRESS($B171+1,K$164,1,1,"Confirmed Trend"))=0,#N/A,INDIRECT(ADDRESS($B171+1,K$164,1,1,"Confirmed Trend")))</f>
        <v>#N/A</v>
      </c>
      <c r="L171" s="14" t="e" cm="1">
        <f t="array" aca="1" ref="L171" ca="1">IF(INDIRECT(ADDRESS($B171+1,L$164,1,1,"Confirmed Trend"))=0,#N/A,INDIRECT(ADDRESS($B171+1,L$164,1,1,"Confirmed Trend")))</f>
        <v>#N/A</v>
      </c>
      <c r="M171" s="14" t="e" cm="1">
        <f t="array" aca="1" ref="M171" ca="1">IF(INDIRECT(ADDRESS($B171+1,M$164,1,1,"Confirmed Trend"))=0,#N/A,INDIRECT(ADDRESS($B171+1,M$164,1,1,"Confirmed Trend")))</f>
        <v>#N/A</v>
      </c>
      <c r="N171" s="14" t="e" cm="1">
        <f t="array" aca="1" ref="N171" ca="1">IF(INDIRECT(ADDRESS($B171+1,N$164,1,1,"Confirmed Trend"))=0,#N/A,INDIRECT(ADDRESS($B171+1,N$164,1,1,"Confirmed Trend")))</f>
        <v>#N/A</v>
      </c>
      <c r="O171" s="14" t="e" cm="1">
        <f t="array" aca="1" ref="O171" ca="1">IF(INDIRECT(ADDRESS($B171+1,O$164,1,1,"Confirmed Trend"))=0,#N/A,INDIRECT(ADDRESS($B171+1,O$164,1,1,"Confirmed Trend")))</f>
        <v>#N/A</v>
      </c>
      <c r="P171" s="14" t="e" cm="1">
        <f t="array" aca="1" ref="P171" ca="1">IF(INDIRECT(ADDRESS($B171+1,P$164,1,1,"Confirmed Trend"))=0,#N/A,INDIRECT(ADDRESS($B171+1,P$164,1,1,"Confirmed Trend")))</f>
        <v>#N/A</v>
      </c>
      <c r="Q171" s="14" t="e" cm="1">
        <f t="array" aca="1" ref="Q171" ca="1">IF(INDIRECT(ADDRESS($B171+1,Q$164,1,1,"Confirmed Trend"))=0,#N/A,INDIRECT(ADDRESS($B171+1,Q$164,1,1,"Confirmed Trend")))</f>
        <v>#N/A</v>
      </c>
      <c r="R171" s="14" t="e" cm="1">
        <f t="array" aca="1" ref="R171" ca="1">IF(INDIRECT(ADDRESS($B171+1,R$164,1,1,"Confirmed Trend"))=0,#N/A,INDIRECT(ADDRESS($B171+1,R$164,1,1,"Confirmed Trend")))</f>
        <v>#N/A</v>
      </c>
      <c r="S171" s="14" t="e" cm="1">
        <f t="array" aca="1" ref="S171" ca="1">IF(INDIRECT(ADDRESS($B171+1,S$164,1,1,"Confirmed Trend"))=0,#N/A,INDIRECT(ADDRESS($B171+1,S$164,1,1,"Confirmed Trend")))</f>
        <v>#N/A</v>
      </c>
      <c r="T171" s="14" t="e" cm="1">
        <f t="array" aca="1" ref="T171" ca="1">IF(INDIRECT(ADDRESS($B171+1,T$164,1,1,"Confirmed Trend"))=0,#N/A,INDIRECT(ADDRESS($B171+1,T$164,1,1,"Confirmed Trend")))</f>
        <v>#N/A</v>
      </c>
      <c r="U171" s="14" t="e" cm="1">
        <f t="array" aca="1" ref="U171" ca="1">IF(INDIRECT(ADDRESS($B171+1,U$164,1,1,"Confirmed Trend"))=0,#N/A,INDIRECT(ADDRESS($B171+1,U$164,1,1,"Confirmed Trend")))</f>
        <v>#N/A</v>
      </c>
      <c r="V171" s="14" t="e" cm="1">
        <f t="array" aca="1" ref="V171" ca="1">IF(INDIRECT(ADDRESS($B171+1,V$164,1,1,"Confirmed Trend"))=0,#N/A,INDIRECT(ADDRESS($B171+1,V$164,1,1,"Confirmed Trend")))</f>
        <v>#N/A</v>
      </c>
      <c r="W171" s="14" t="e" cm="1">
        <f t="array" aca="1" ref="W171" ca="1">IF(INDIRECT(ADDRESS($B171+1,W$164,1,1,"Confirmed Trend"))=0,#N/A,INDIRECT(ADDRESS($B171+1,W$164,1,1,"Confirmed Trend")))</f>
        <v>#N/A</v>
      </c>
      <c r="X171" s="14" t="e" cm="1">
        <f t="array" aca="1" ref="X171" ca="1">IF(INDIRECT(ADDRESS($B171+1,X$164,1,1,"Confirmed Trend"))=0,#N/A,INDIRECT(ADDRESS($B171+1,X$164,1,1,"Confirmed Trend")))</f>
        <v>#N/A</v>
      </c>
      <c r="Y171" s="14" t="e" cm="1">
        <f t="array" aca="1" ref="Y171" ca="1">IF(INDIRECT(ADDRESS($B171+1,Y$164,1,1,"Confirmed Trend"))=0,#N/A,INDIRECT(ADDRESS($B171+1,Y$164,1,1,"Confirmed Trend")))</f>
        <v>#N/A</v>
      </c>
      <c r="Z171" s="14" t="e" cm="1">
        <f t="array" aca="1" ref="Z171" ca="1">IF(INDIRECT(ADDRESS($B171+1,Z$164,1,1,"Confirmed Trend"))=0,#N/A,INDIRECT(ADDRESS($B171+1,Z$164,1,1,"Confirmed Trend")))</f>
        <v>#N/A</v>
      </c>
      <c r="AA171" s="14" t="e" cm="1">
        <f t="array" aca="1" ref="AA171" ca="1">IF(INDIRECT(ADDRESS($B171+1,AA$164,1,1,"Confirmed Trend"))=0,#N/A,INDIRECT(ADDRESS($B171+1,AA$164,1,1,"Confirmed Trend")))</f>
        <v>#N/A</v>
      </c>
      <c r="AB171" s="14" t="e" cm="1">
        <f t="array" aca="1" ref="AB171" ca="1">IF(INDIRECT(ADDRESS($B171+1,AB$164,1,1,"Confirmed Trend"))=0,#N/A,INDIRECT(ADDRESS($B171+1,AB$164,1,1,"Confirmed Trend")))</f>
        <v>#N/A</v>
      </c>
      <c r="AC171" s="14" t="e" cm="1">
        <f t="array" aca="1" ref="AC171" ca="1">IF(INDIRECT(ADDRESS($B171+1,AC$164,1,1,"Confirmed Trend"))=0,#N/A,INDIRECT(ADDRESS($B171+1,AC$164,1,1,"Confirmed Trend")))</f>
        <v>#N/A</v>
      </c>
      <c r="AD171" s="14" t="e" cm="1">
        <f t="array" aca="1" ref="AD171" ca="1">IF(INDIRECT(ADDRESS($B171+1,AD$164,1,1,"Confirmed Trend"))=0,#N/A,INDIRECT(ADDRESS($B171+1,AD$164,1,1,"Confirmed Trend")))</f>
        <v>#N/A</v>
      </c>
      <c r="AE171" s="14" t="e" cm="1">
        <f t="array" aca="1" ref="AE171" ca="1">IF(INDIRECT(ADDRESS($B171+1,AE$164,1,1,"Confirmed Trend"))=0,#N/A,INDIRECT(ADDRESS($B171+1,AE$164,1,1,"Confirmed Trend")))</f>
        <v>#N/A</v>
      </c>
      <c r="AF171" s="14" t="e" cm="1">
        <f t="array" aca="1" ref="AF171" ca="1">IF(INDIRECT(ADDRESS($B171+1,AF$164,1,1,"Confirmed Trend"))=0,#N/A,INDIRECT(ADDRESS($B171+1,AF$164,1,1,"Confirmed Trend")))</f>
        <v>#N/A</v>
      </c>
      <c r="AG171" s="14" t="e" cm="1">
        <f t="array" aca="1" ref="AG171" ca="1">IF(INDIRECT(ADDRESS($B171+1,AG$164,1,1,"Confirmed Trend"))=0,#N/A,INDIRECT(ADDRESS($B171+1,AG$164,1,1,"Confirmed Trend")))</f>
        <v>#N/A</v>
      </c>
      <c r="AH171" s="14" t="e" cm="1">
        <f t="array" aca="1" ref="AH171" ca="1">IF(INDIRECT(ADDRESS($B171+1,AH$164,1,1,"Confirmed Trend"))=0,#N/A,INDIRECT(ADDRESS($B171+1,AH$164,1,1,"Confirmed Trend")))</f>
        <v>#N/A</v>
      </c>
      <c r="AI171" s="14" t="e" cm="1">
        <f t="array" aca="1" ref="AI171" ca="1">IF(INDIRECT(ADDRESS($B171+1,AI$164,1,1,"Confirmed Trend"))=0,#N/A,INDIRECT(ADDRESS($B171+1,AI$164,1,1,"Confirmed Trend")))</f>
        <v>#N/A</v>
      </c>
      <c r="AJ171" s="14" t="e" cm="1">
        <f t="array" aca="1" ref="AJ171" ca="1">IF(INDIRECT(ADDRESS($B171+1,AJ$164,1,1,"Confirmed Trend"))=0,#N/A,INDIRECT(ADDRESS($B171+1,AJ$164,1,1,"Confirmed Trend")))</f>
        <v>#N/A</v>
      </c>
      <c r="AK171" s="14" t="e" cm="1">
        <f t="array" aca="1" ref="AK171" ca="1">IF(INDIRECT(ADDRESS($B171+1,AK$164,1,1,"Confirmed Trend"))=0,#N/A,INDIRECT(ADDRESS($B171+1,AK$164,1,1,"Confirmed Trend")))</f>
        <v>#N/A</v>
      </c>
      <c r="AL171" s="14" t="e" cm="1">
        <f t="array" aca="1" ref="AL171" ca="1">IF(INDIRECT(ADDRESS($B171+1,AL$164,1,1,"Confirmed Trend"))=0,#N/A,INDIRECT(ADDRESS($B171+1,AL$164,1,1,"Confirmed Trend")))</f>
        <v>#N/A</v>
      </c>
      <c r="AM171" s="14" t="e" cm="1">
        <f t="array" aca="1" ref="AM171" ca="1">IF(INDIRECT(ADDRESS($B171+1,AM$164,1,1,"Confirmed Trend"))=0,#N/A,INDIRECT(ADDRESS($B171+1,AM$164,1,1,"Confirmed Trend")))</f>
        <v>#N/A</v>
      </c>
      <c r="AN171" s="14" t="e" cm="1">
        <f t="array" aca="1" ref="AN171" ca="1">IF(INDIRECT(ADDRESS($B171+1,AN$164,1,1,"Confirmed Trend"))=0,#N/A,INDIRECT(ADDRESS($B171+1,AN$164,1,1,"Confirmed Trend")))</f>
        <v>#N/A</v>
      </c>
      <c r="AO171" s="14" t="e" cm="1">
        <f t="array" aca="1" ref="AO171" ca="1">IF(INDIRECT(ADDRESS($B171+1,AO$164,1,1,"Confirmed Trend"))=0,#N/A,INDIRECT(ADDRESS($B171+1,AO$164,1,1,"Confirmed Trend")))</f>
        <v>#N/A</v>
      </c>
      <c r="AP171" s="14" t="e" cm="1">
        <f t="array" aca="1" ref="AP171" ca="1">IF(INDIRECT(ADDRESS($B171+1,AP$164,1,1,"Confirmed Trend"))=0,#N/A,INDIRECT(ADDRESS($B171+1,AP$164,1,1,"Confirmed Trend")))</f>
        <v>#N/A</v>
      </c>
      <c r="AQ171" s="14" t="e" cm="1">
        <f t="array" aca="1" ref="AQ171" ca="1">IF(INDIRECT(ADDRESS($B171+1,AQ$164,1,1,"Confirmed Trend"))=0,#N/A,INDIRECT(ADDRESS($B171+1,AQ$164,1,1,"Confirmed Trend")))</f>
        <v>#N/A</v>
      </c>
      <c r="AR171" s="14" t="e" cm="1">
        <f t="array" aca="1" ref="AR171" ca="1">IF(INDIRECT(ADDRESS($B171+1,AR$164,1,1,"Confirmed Trend"))=0,#N/A,INDIRECT(ADDRESS($B171+1,AR$164,1,1,"Confirmed Trend")))</f>
        <v>#N/A</v>
      </c>
      <c r="AS171" s="14" t="e" cm="1">
        <f t="array" aca="1" ref="AS171" ca="1">IF(INDIRECT(ADDRESS($B171+1,AS$164,1,1,"Confirmed Trend"))=0,#N/A,INDIRECT(ADDRESS($B171+1,AS$164,1,1,"Confirmed Trend")))</f>
        <v>#N/A</v>
      </c>
      <c r="AT171" s="14" t="e" cm="1">
        <f t="array" aca="1" ref="AT171" ca="1">IF(INDIRECT(ADDRESS($B171+1,AT$164,1,1,"Confirmed Trend"))=0,#N/A,INDIRECT(ADDRESS($B171+1,AT$164,1,1,"Confirmed Trend")))</f>
        <v>#N/A</v>
      </c>
      <c r="AU171" s="14" t="e" cm="1">
        <f t="array" aca="1" ref="AU171" ca="1">IF(INDIRECT(ADDRESS($B171+1,AU$164,1,1,"Confirmed Trend"))=0,#N/A,INDIRECT(ADDRESS($B171+1,AU$164,1,1,"Confirmed Trend")))</f>
        <v>#N/A</v>
      </c>
      <c r="AV171" s="14" t="e" cm="1">
        <f t="array" aca="1" ref="AV171" ca="1">IF(INDIRECT(ADDRESS($B171+1,AV$164,1,1,"Confirmed Trend"))=0,#N/A,INDIRECT(ADDRESS($B171+1,AV$164,1,1,"Confirmed Trend")))</f>
        <v>#N/A</v>
      </c>
      <c r="AW171" s="14" t="e" cm="1">
        <f t="array" aca="1" ref="AW171" ca="1">IF(INDIRECT(ADDRESS($B171+1,AW$164,1,1,"Confirmed Trend"))=0,#N/A,INDIRECT(ADDRESS($B171+1,AW$164,1,1,"Confirmed Trend")))</f>
        <v>#N/A</v>
      </c>
      <c r="AX171" s="14" t="e" cm="1">
        <f t="array" aca="1" ref="AX171" ca="1">IF(INDIRECT(ADDRESS($B171+1,AX$164,1,1,"Confirmed Trend"))=0,#N/A,INDIRECT(ADDRESS($B171+1,AX$164,1,1,"Confirmed Trend")))</f>
        <v>#N/A</v>
      </c>
      <c r="AY171" s="14" t="e" cm="1">
        <f t="array" aca="1" ref="AY171" ca="1">IF(INDIRECT(ADDRESS($B171+1,AY$164,1,1,"Confirmed Trend"))=0,#N/A,INDIRECT(ADDRESS($B171+1,AY$164,1,1,"Confirmed Trend")))</f>
        <v>#N/A</v>
      </c>
      <c r="AZ171" s="14" t="e" cm="1">
        <f t="array" aca="1" ref="AZ171" ca="1">IF(INDIRECT(ADDRESS($B171+1,AZ$164,1,1,"Confirmed Trend"))=0,#N/A,INDIRECT(ADDRESS($B171+1,AZ$164,1,1,"Confirmed Trend")))</f>
        <v>#N/A</v>
      </c>
      <c r="BA171" s="14" t="e" cm="1">
        <f t="array" aca="1" ref="BA171" ca="1">IF(INDIRECT(ADDRESS($B171+1,BA$164,1,1,"Confirmed Trend"))=0,#N/A,INDIRECT(ADDRESS($B171+1,BA$164,1,1,"Confirmed Trend")))</f>
        <v>#N/A</v>
      </c>
      <c r="BB171" s="14" t="e" cm="1">
        <f t="array" aca="1" ref="BB171" ca="1">IF(INDIRECT(ADDRESS($B171+1,BB$164,1,1,"Confirmed Trend"))=0,#N/A,INDIRECT(ADDRESS($B171+1,BB$164,1,1,"Confirmed Trend")))</f>
        <v>#N/A</v>
      </c>
      <c r="BC171" s="14" t="e" cm="1">
        <f t="array" aca="1" ref="BC171" ca="1">IF(INDIRECT(ADDRESS($B171+1,BC$164,1,1,"Confirmed Trend"))=0,#N/A,INDIRECT(ADDRESS($B171+1,BC$164,1,1,"Confirmed Trend")))</f>
        <v>#N/A</v>
      </c>
      <c r="BD171" s="14" t="e" cm="1">
        <f t="array" aca="1" ref="BD171" ca="1">IF(INDIRECT(ADDRESS($B171+1,BD$164,1,1,"Confirmed Trend"))=0,#N/A,INDIRECT(ADDRESS($B171+1,BD$164,1,1,"Confirmed Trend")))</f>
        <v>#N/A</v>
      </c>
      <c r="BE171" s="14" t="e" cm="1">
        <f t="array" aca="1" ref="BE171" ca="1">IF(INDIRECT(ADDRESS($B171+1,BE$164,1,1,"Confirmed Trend"))=0,#N/A,INDIRECT(ADDRESS($B171+1,BE$164,1,1,"Confirmed Trend")))</f>
        <v>#N/A</v>
      </c>
      <c r="BF171" s="14" t="e" cm="1">
        <f t="array" aca="1" ref="BF171" ca="1">IF(INDIRECT(ADDRESS($B171+1,BF$164,1,1,"Confirmed Trend"))=0,#N/A,INDIRECT(ADDRESS($B171+1,BF$164,1,1,"Confirmed Trend")))</f>
        <v>#N/A</v>
      </c>
      <c r="BG171" s="14" t="e" cm="1">
        <f t="array" aca="1" ref="BG171" ca="1">IF(INDIRECT(ADDRESS($B171+1,BG$164,1,1,"Confirmed Trend"))=0,#N/A,INDIRECT(ADDRESS($B171+1,BG$164,1,1,"Confirmed Trend")))</f>
        <v>#N/A</v>
      </c>
      <c r="BH171" s="14" t="e" cm="1">
        <f t="array" aca="1" ref="BH171" ca="1">IF(INDIRECT(ADDRESS($B171+1,BH$164,1,1,"Confirmed Trend"))=0,#N/A,INDIRECT(ADDRESS($B171+1,BH$164,1,1,"Confirmed Trend")))</f>
        <v>#N/A</v>
      </c>
      <c r="BI171" s="14" cm="1">
        <f t="array" aca="1" ref="BI171" ca="1">IF(INDIRECT(ADDRESS($B171+1,BI$164,1,1,"Confirmed Trend"))=0,#N/A,INDIRECT(ADDRESS($B171+1,BI$164,1,1,"Confirmed Trend")))</f>
        <v>0.18920711500000001</v>
      </c>
      <c r="BJ171" s="14" cm="1">
        <f t="array" aca="1" ref="BJ171" ca="1">IF(INDIRECT(ADDRESS($B171+1,BJ$164,1,1,"Confirmed Trend"))=0,#N/A,INDIRECT(ADDRESS($B171+1,BJ$164,1,1,"Confirmed Trend")))</f>
        <v>0.24738655209999999</v>
      </c>
      <c r="BK171" s="14" cm="1">
        <f t="array" aca="1" ref="BK171" ca="1">IF(INDIRECT(ADDRESS($B171+1,BK$164,1,1,"Confirmed Trend"))=0,#N/A,INDIRECT(ADDRESS($B171+1,BK$164,1,1,"Confirmed Trend")))</f>
        <v>0.3209215131</v>
      </c>
      <c r="BL171" s="14" cm="1">
        <f t="array" aca="1" ref="BL171" ca="1">IF(INDIRECT(ADDRESS($B171+1,BL$164,1,1,"Confirmed Trend"))=0,#N/A,INDIRECT(ADDRESS($B171+1,BL$164,1,1,"Confirmed Trend")))</f>
        <v>0.41587832520000001</v>
      </c>
      <c r="BM171" s="14" cm="1">
        <f t="array" aca="1" ref="BM171" ca="1">IF(INDIRECT(ADDRESS($B171+1,BM$164,1,1,"Confirmed Trend"))=0,#N/A,INDIRECT(ADDRESS($B171+1,BM$164,1,1,"Confirmed Trend")))</f>
        <v>0.48504725789999997</v>
      </c>
      <c r="BN171" s="14" cm="1">
        <f t="array" aca="1" ref="BN171" ca="1">IF(INDIRECT(ADDRESS($B171+1,BN$164,1,1,"Confirmed Trend"))=0,#N/A,INDIRECT(ADDRESS($B171+1,BN$164,1,1,"Confirmed Trend")))</f>
        <v>0.54263249010000003</v>
      </c>
      <c r="BO171" s="14" cm="1">
        <f t="array" aca="1" ref="BO171" ca="1">IF(INDIRECT(ADDRESS($B171+1,BO$164,1,1,"Confirmed Trend"))=0,#N/A,INDIRECT(ADDRESS($B171+1,BO$164,1,1,"Confirmed Trend")))</f>
        <v>0.54171855179999995</v>
      </c>
      <c r="BP171" s="14" cm="1">
        <f t="array" aca="1" ref="BP171" ca="1">IF(INDIRECT(ADDRESS($B171+1,BP$164,1,1,"Confirmed Trend"))=0,#N/A,INDIRECT(ADDRESS($B171+1,BP$164,1,1,"Confirmed Trend")))</f>
        <v>0.49779989390000001</v>
      </c>
      <c r="BQ171" s="14" cm="1">
        <f t="array" aca="1" ref="BQ171" ca="1">IF(INDIRECT(ADDRESS($B171+1,BQ$164,1,1,"Confirmed Trend"))=0,#N/A,INDIRECT(ADDRESS($B171+1,BQ$164,1,1,"Confirmed Trend")))</f>
        <v>0.44097937399999998</v>
      </c>
      <c r="BR171" s="14" cm="1">
        <f t="array" aca="1" ref="BR171" ca="1">IF(INDIRECT(ADDRESS($B171+1,BR$164,1,1,"Confirmed Trend"))=0,#N/A,INDIRECT(ADDRESS($B171+1,BR$164,1,1,"Confirmed Trend")))</f>
        <v>0.35629339640000002</v>
      </c>
      <c r="BS171" s="14" cm="1">
        <f t="array" aca="1" ref="BS171" ca="1">IF(INDIRECT(ADDRESS($B171+1,BS$164,1,1,"Confirmed Trend"))=0,#N/A,INDIRECT(ADDRESS($B171+1,BS$164,1,1,"Confirmed Trend")))</f>
        <v>0.29636500609999999</v>
      </c>
      <c r="BT171" s="14" cm="1">
        <f t="array" aca="1" ref="BT171" ca="1">IF(INDIRECT(ADDRESS($B171+1,BT$164,1,1,"Confirmed Trend"))=0,#N/A,INDIRECT(ADDRESS($B171+1,BT$164,1,1,"Confirmed Trend")))</f>
        <v>0.23921188809999999</v>
      </c>
      <c r="BU171" s="14" cm="1">
        <f t="array" aca="1" ref="BU171" ca="1">IF(INDIRECT(ADDRESS($B171+1,BU$164,1,1,"Confirmed Trend"))=0,#N/A,INDIRECT(ADDRESS($B171+1,BU$164,1,1,"Confirmed Trend")))</f>
        <v>0.20818842479999999</v>
      </c>
      <c r="BV171" s="14" cm="1">
        <f t="array" aca="1" ref="BV171" ca="1">IF(INDIRECT(ADDRESS($B171+1,BV$164,1,1,"Confirmed Trend"))=0,#N/A,INDIRECT(ADDRESS($B171+1,BV$164,1,1,"Confirmed Trend")))</f>
        <v>0.17539324110000001</v>
      </c>
      <c r="BW171" s="14" cm="1">
        <f t="array" aca="1" ref="BW171" ca="1">IF(INDIRECT(ADDRESS($B171+1,BW$164,1,1,"Confirmed Trend"))=0,#N/A,INDIRECT(ADDRESS($B171+1,BW$164,1,1,"Confirmed Trend")))</f>
        <v>0.15267309230000001</v>
      </c>
      <c r="BX171" s="14" cm="1">
        <f t="array" aca="1" ref="BX171" ca="1">IF(INDIRECT(ADDRESS($B171+1,BX$164,1,1,"Confirmed Trend"))=0,#N/A,INDIRECT(ADDRESS($B171+1,BX$164,1,1,"Confirmed Trend")))</f>
        <v>0.14201773009999999</v>
      </c>
      <c r="BY171" s="14" cm="1">
        <f t="array" aca="1" ref="BY171" ca="1">IF(INDIRECT(ADDRESS($B171+1,BY$164,1,1,"Confirmed Trend"))=0,#N/A,INDIRECT(ADDRESS($B171+1,BY$164,1,1,"Confirmed Trend")))</f>
        <v>0.12833557470000001</v>
      </c>
      <c r="BZ171" s="14" cm="1">
        <f t="array" aca="1" ref="BZ171" ca="1">IF(INDIRECT(ADDRESS($B171+1,BZ$164,1,1,"Confirmed Trend"))=0,#N/A,INDIRECT(ADDRESS($B171+1,BZ$164,1,1,"Confirmed Trend")))</f>
        <v>0.1247870826</v>
      </c>
      <c r="CA171" s="14" cm="1">
        <f t="array" aca="1" ref="CA171" ca="1">IF(INDIRECT(ADDRESS($B171+1,CA$164,1,1,"Confirmed Trend"))=0,#N/A,INDIRECT(ADDRESS($B171+1,CA$164,1,1,"Confirmed Trend")))</f>
        <v>0.1192979253</v>
      </c>
      <c r="CB171" s="14" cm="1">
        <f t="array" aca="1" ref="CB171" ca="1">IF(INDIRECT(ADDRESS($B171+1,CB$164,1,1,"Confirmed Trend"))=0,#N/A,INDIRECT(ADDRESS($B171+1,CB$164,1,1,"Confirmed Trend")))</f>
        <v>0.1190829435</v>
      </c>
      <c r="CC171" s="14" cm="1">
        <f t="array" aca="1" ref="CC171" ca="1">IF(INDIRECT(ADDRESS($B171+1,CC$164,1,1,"Confirmed Trend"))=0,#N/A,INDIRECT(ADDRESS($B171+1,CC$164,1,1,"Confirmed Trend")))</f>
        <v>0.1116645097</v>
      </c>
      <c r="CD171" s="14" cm="1">
        <f t="array" aca="1" ref="CD171" ca="1">IF(INDIRECT(ADDRESS($B171+1,CD$164,1,1,"Confirmed Trend"))=0,#N/A,INDIRECT(ADDRESS($B171+1,CD$164,1,1,"Confirmed Trend")))</f>
        <v>9.5486072699999994E-2</v>
      </c>
      <c r="CE171" s="14" cm="1">
        <f t="array" aca="1" ref="CE171" ca="1">IF(INDIRECT(ADDRESS($B171+1,CE$164,1,1,"Confirmed Trend"))=0,#N/A,INDIRECT(ADDRESS($B171+1,CE$164,1,1,"Confirmed Trend")))</f>
        <v>8.2563518599999997E-2</v>
      </c>
      <c r="CF171" s="14" cm="1">
        <f t="array" aca="1" ref="CF171" ca="1">IF(INDIRECT(ADDRESS($B171+1,CF$164,1,1,"Confirmed Trend"))=0,#N/A,INDIRECT(ADDRESS($B171+1,CF$164,1,1,"Confirmed Trend")))</f>
        <v>7.0483583599999997E-2</v>
      </c>
      <c r="CG171" s="14" cm="1">
        <f t="array" aca="1" ref="CG171" ca="1">IF(INDIRECT(ADDRESS($B171+1,CG$164,1,1,"Confirmed Trend"))=0,#N/A,INDIRECT(ADDRESS($B171+1,CG$164,1,1,"Confirmed Trend")))</f>
        <v>6.8717032799999994E-2</v>
      </c>
      <c r="CH171" s="14" cm="1">
        <f t="array" aca="1" ref="CH171" ca="1">IF(INDIRECT(ADDRESS($B171+1,CH$164,1,1,"Confirmed Trend"))=0,#N/A,INDIRECT(ADDRESS($B171+1,CH$164,1,1,"Confirmed Trend")))</f>
        <v>6.6726853799999999E-2</v>
      </c>
      <c r="CI171" s="14" cm="1">
        <f t="array" aca="1" ref="CI171" ca="1">IF(INDIRECT(ADDRESS($B171+1,CI$164,1,1,"Confirmed Trend"))=0,#N/A,INDIRECT(ADDRESS($B171+1,CI$164,1,1,"Confirmed Trend")))</f>
        <v>6.33013932E-2</v>
      </c>
      <c r="CJ171" s="14" cm="1">
        <f t="array" aca="1" ref="CJ171" ca="1">IF(INDIRECT(ADDRESS($B171+1,CJ$164,1,1,"Confirmed Trend"))=0,#N/A,INDIRECT(ADDRESS($B171+1,CJ$164,1,1,"Confirmed Trend")))</f>
        <v>5.6821613299999997E-2</v>
      </c>
      <c r="CK171" s="14" cm="1">
        <f t="array" aca="1" ref="CK171" ca="1">IF(INDIRECT(ADDRESS($B171+1,CK$164,1,1,"Confirmed Trend"))=0,#N/A,INDIRECT(ADDRESS($B171+1,CK$164,1,1,"Confirmed Trend")))</f>
        <v>4.7604628099999997E-2</v>
      </c>
      <c r="CL171" s="14" cm="1">
        <f t="array" aca="1" ref="CL171" ca="1">IF(INDIRECT(ADDRESS($B171+1,CL$164,1,1,"Confirmed Trend"))=0,#N/A,INDIRECT(ADDRESS($B171+1,CL$164,1,1,"Confirmed Trend")))</f>
        <v>4.5530555600000001E-2</v>
      </c>
      <c r="CM171" s="14" cm="1">
        <f t="array" aca="1" ref="CM171" ca="1">IF(INDIRECT(ADDRESS($B171+1,CM$164,1,1,"Confirmed Trend"))=0,#N/A,INDIRECT(ADDRESS($B171+1,CM$164,1,1,"Confirmed Trend")))</f>
        <v>4.5447938399999999E-2</v>
      </c>
      <c r="CN171" s="14" t="e" cm="1">
        <f t="array" aca="1" ref="CN171" ca="1">IF(INDIRECT(ADDRESS($B171+1,CN$164,1,1,"Confirmed Trend"))=0,#N/A,INDIRECT(ADDRESS($B171+1,CN$164,1,1,"Confirmed Trend")))</f>
        <v>#N/A</v>
      </c>
      <c r="CO171" s="14" t="e" cm="1">
        <f t="array" aca="1" ref="CO171" ca="1">IF(INDIRECT(ADDRESS($B171+1,CO$164,1,1,"Confirmed Trend"))=0,#N/A,INDIRECT(ADDRESS($B171+1,CO$164,1,1,"Confirmed Trend")))</f>
        <v>#N/A</v>
      </c>
      <c r="CP171" s="14" t="e" cm="1">
        <f t="array" aca="1" ref="CP171" ca="1">IF(INDIRECT(ADDRESS($B171+1,CP$164,1,1,"Confirmed Trend"))=0,#N/A,INDIRECT(ADDRESS($B171+1,CP$164,1,1,"Confirmed Trend")))</f>
        <v>#N/A</v>
      </c>
      <c r="CQ171" s="14" t="e" cm="1">
        <f t="array" aca="1" ref="CQ171" ca="1">IF(INDIRECT(ADDRESS($B171+1,CQ$164,1,1,"Confirmed Trend"))=0,#N/A,INDIRECT(ADDRESS($B171+1,CQ$164,1,1,"Confirmed Trend")))</f>
        <v>#N/A</v>
      </c>
      <c r="CR171" s="14" t="e" cm="1">
        <f t="array" aca="1" ref="CR171" ca="1">IF(INDIRECT(ADDRESS($B171+1,CR$164,1,1,"Confirmed Trend"))=0,#N/A,INDIRECT(ADDRESS($B171+1,CR$164,1,1,"Confirmed Trend")))</f>
        <v>#N/A</v>
      </c>
    </row>
    <row r="172" spans="2:96" x14ac:dyDescent="0.25">
      <c r="B172">
        <f t="shared" si="258"/>
        <v>7</v>
      </c>
      <c r="C172" t="str" cm="1">
        <f t="array" aca="1" ref="C172" ca="1">INDIRECT(ADDRESS($B172+1,1,1,1,"Confirmed Trend"))</f>
        <v>US Arkansas</v>
      </c>
      <c r="E172" s="14" t="e" cm="1">
        <f t="array" aca="1" ref="E172" ca="1">IF(INDIRECT(ADDRESS($B172+1,E$164,1,1,"Confirmed Trend"))=0,#N/A,INDIRECT(ADDRESS($B172+1,E$164,1,1,"Confirmed Trend")))</f>
        <v>#N/A</v>
      </c>
      <c r="F172" s="14" t="e" cm="1">
        <f t="array" aca="1" ref="F172" ca="1">IF(INDIRECT(ADDRESS($B172+1,F$164,1,1,"Confirmed Trend"))=0,#N/A,INDIRECT(ADDRESS($B172+1,F$164,1,1,"Confirmed Trend")))</f>
        <v>#N/A</v>
      </c>
      <c r="G172" s="14" t="e" cm="1">
        <f t="array" aca="1" ref="G172" ca="1">IF(INDIRECT(ADDRESS($B172+1,G$164,1,1,"Confirmed Trend"))=0,#N/A,INDIRECT(ADDRESS($B172+1,G$164,1,1,"Confirmed Trend")))</f>
        <v>#N/A</v>
      </c>
      <c r="H172" s="14" t="e" cm="1">
        <f t="array" aca="1" ref="H172" ca="1">IF(INDIRECT(ADDRESS($B172+1,H$164,1,1,"Confirmed Trend"))=0,#N/A,INDIRECT(ADDRESS($B172+1,H$164,1,1,"Confirmed Trend")))</f>
        <v>#N/A</v>
      </c>
      <c r="I172" s="14" t="e" cm="1">
        <f t="array" aca="1" ref="I172" ca="1">IF(INDIRECT(ADDRESS($B172+1,I$164,1,1,"Confirmed Trend"))=0,#N/A,INDIRECT(ADDRESS($B172+1,I$164,1,1,"Confirmed Trend")))</f>
        <v>#N/A</v>
      </c>
      <c r="J172" s="14" t="e" cm="1">
        <f t="array" aca="1" ref="J172" ca="1">IF(INDIRECT(ADDRESS($B172+1,J$164,1,1,"Confirmed Trend"))=0,#N/A,INDIRECT(ADDRESS($B172+1,J$164,1,1,"Confirmed Trend")))</f>
        <v>#N/A</v>
      </c>
      <c r="K172" s="14" t="e" cm="1">
        <f t="array" aca="1" ref="K172" ca="1">IF(INDIRECT(ADDRESS($B172+1,K$164,1,1,"Confirmed Trend"))=0,#N/A,INDIRECT(ADDRESS($B172+1,K$164,1,1,"Confirmed Trend")))</f>
        <v>#N/A</v>
      </c>
      <c r="L172" s="14" t="e" cm="1">
        <f t="array" aca="1" ref="L172" ca="1">IF(INDIRECT(ADDRESS($B172+1,L$164,1,1,"Confirmed Trend"))=0,#N/A,INDIRECT(ADDRESS($B172+1,L$164,1,1,"Confirmed Trend")))</f>
        <v>#N/A</v>
      </c>
      <c r="M172" s="14" t="e" cm="1">
        <f t="array" aca="1" ref="M172" ca="1">IF(INDIRECT(ADDRESS($B172+1,M$164,1,1,"Confirmed Trend"))=0,#N/A,INDIRECT(ADDRESS($B172+1,M$164,1,1,"Confirmed Trend")))</f>
        <v>#N/A</v>
      </c>
      <c r="N172" s="14" t="e" cm="1">
        <f t="array" aca="1" ref="N172" ca="1">IF(INDIRECT(ADDRESS($B172+1,N$164,1,1,"Confirmed Trend"))=0,#N/A,INDIRECT(ADDRESS($B172+1,N$164,1,1,"Confirmed Trend")))</f>
        <v>#N/A</v>
      </c>
      <c r="O172" s="14" t="e" cm="1">
        <f t="array" aca="1" ref="O172" ca="1">IF(INDIRECT(ADDRESS($B172+1,O$164,1,1,"Confirmed Trend"))=0,#N/A,INDIRECT(ADDRESS($B172+1,O$164,1,1,"Confirmed Trend")))</f>
        <v>#N/A</v>
      </c>
      <c r="P172" s="14" t="e" cm="1">
        <f t="array" aca="1" ref="P172" ca="1">IF(INDIRECT(ADDRESS($B172+1,P$164,1,1,"Confirmed Trend"))=0,#N/A,INDIRECT(ADDRESS($B172+1,P$164,1,1,"Confirmed Trend")))</f>
        <v>#N/A</v>
      </c>
      <c r="Q172" s="14" t="e" cm="1">
        <f t="array" aca="1" ref="Q172" ca="1">IF(INDIRECT(ADDRESS($B172+1,Q$164,1,1,"Confirmed Trend"))=0,#N/A,INDIRECT(ADDRESS($B172+1,Q$164,1,1,"Confirmed Trend")))</f>
        <v>#N/A</v>
      </c>
      <c r="R172" s="14" t="e" cm="1">
        <f t="array" aca="1" ref="R172" ca="1">IF(INDIRECT(ADDRESS($B172+1,R$164,1,1,"Confirmed Trend"))=0,#N/A,INDIRECT(ADDRESS($B172+1,R$164,1,1,"Confirmed Trend")))</f>
        <v>#N/A</v>
      </c>
      <c r="S172" s="14" t="e" cm="1">
        <f t="array" aca="1" ref="S172" ca="1">IF(INDIRECT(ADDRESS($B172+1,S$164,1,1,"Confirmed Trend"))=0,#N/A,INDIRECT(ADDRESS($B172+1,S$164,1,1,"Confirmed Trend")))</f>
        <v>#N/A</v>
      </c>
      <c r="T172" s="14" t="e" cm="1">
        <f t="array" aca="1" ref="T172" ca="1">IF(INDIRECT(ADDRESS($B172+1,T$164,1,1,"Confirmed Trend"))=0,#N/A,INDIRECT(ADDRESS($B172+1,T$164,1,1,"Confirmed Trend")))</f>
        <v>#N/A</v>
      </c>
      <c r="U172" s="14" t="e" cm="1">
        <f t="array" aca="1" ref="U172" ca="1">IF(INDIRECT(ADDRESS($B172+1,U$164,1,1,"Confirmed Trend"))=0,#N/A,INDIRECT(ADDRESS($B172+1,U$164,1,1,"Confirmed Trend")))</f>
        <v>#N/A</v>
      </c>
      <c r="V172" s="14" t="e" cm="1">
        <f t="array" aca="1" ref="V172" ca="1">IF(INDIRECT(ADDRESS($B172+1,V$164,1,1,"Confirmed Trend"))=0,#N/A,INDIRECT(ADDRESS($B172+1,V$164,1,1,"Confirmed Trend")))</f>
        <v>#N/A</v>
      </c>
      <c r="W172" s="14" t="e" cm="1">
        <f t="array" aca="1" ref="W172" ca="1">IF(INDIRECT(ADDRESS($B172+1,W$164,1,1,"Confirmed Trend"))=0,#N/A,INDIRECT(ADDRESS($B172+1,W$164,1,1,"Confirmed Trend")))</f>
        <v>#N/A</v>
      </c>
      <c r="X172" s="14" t="e" cm="1">
        <f t="array" aca="1" ref="X172" ca="1">IF(INDIRECT(ADDRESS($B172+1,X$164,1,1,"Confirmed Trend"))=0,#N/A,INDIRECT(ADDRESS($B172+1,X$164,1,1,"Confirmed Trend")))</f>
        <v>#N/A</v>
      </c>
      <c r="Y172" s="14" t="e" cm="1">
        <f t="array" aca="1" ref="Y172" ca="1">IF(INDIRECT(ADDRESS($B172+1,Y$164,1,1,"Confirmed Trend"))=0,#N/A,INDIRECT(ADDRESS($B172+1,Y$164,1,1,"Confirmed Trend")))</f>
        <v>#N/A</v>
      </c>
      <c r="Z172" s="14" t="e" cm="1">
        <f t="array" aca="1" ref="Z172" ca="1">IF(INDIRECT(ADDRESS($B172+1,Z$164,1,1,"Confirmed Trend"))=0,#N/A,INDIRECT(ADDRESS($B172+1,Z$164,1,1,"Confirmed Trend")))</f>
        <v>#N/A</v>
      </c>
      <c r="AA172" s="14" t="e" cm="1">
        <f t="array" aca="1" ref="AA172" ca="1">IF(INDIRECT(ADDRESS($B172+1,AA$164,1,1,"Confirmed Trend"))=0,#N/A,INDIRECT(ADDRESS($B172+1,AA$164,1,1,"Confirmed Trend")))</f>
        <v>#N/A</v>
      </c>
      <c r="AB172" s="14" t="e" cm="1">
        <f t="array" aca="1" ref="AB172" ca="1">IF(INDIRECT(ADDRESS($B172+1,AB$164,1,1,"Confirmed Trend"))=0,#N/A,INDIRECT(ADDRESS($B172+1,AB$164,1,1,"Confirmed Trend")))</f>
        <v>#N/A</v>
      </c>
      <c r="AC172" s="14" t="e" cm="1">
        <f t="array" aca="1" ref="AC172" ca="1">IF(INDIRECT(ADDRESS($B172+1,AC$164,1,1,"Confirmed Trend"))=0,#N/A,INDIRECT(ADDRESS($B172+1,AC$164,1,1,"Confirmed Trend")))</f>
        <v>#N/A</v>
      </c>
      <c r="AD172" s="14" t="e" cm="1">
        <f t="array" aca="1" ref="AD172" ca="1">IF(INDIRECT(ADDRESS($B172+1,AD$164,1,1,"Confirmed Trend"))=0,#N/A,INDIRECT(ADDRESS($B172+1,AD$164,1,1,"Confirmed Trend")))</f>
        <v>#N/A</v>
      </c>
      <c r="AE172" s="14" t="e" cm="1">
        <f t="array" aca="1" ref="AE172" ca="1">IF(INDIRECT(ADDRESS($B172+1,AE$164,1,1,"Confirmed Trend"))=0,#N/A,INDIRECT(ADDRESS($B172+1,AE$164,1,1,"Confirmed Trend")))</f>
        <v>#N/A</v>
      </c>
      <c r="AF172" s="14" t="e" cm="1">
        <f t="array" aca="1" ref="AF172" ca="1">IF(INDIRECT(ADDRESS($B172+1,AF$164,1,1,"Confirmed Trend"))=0,#N/A,INDIRECT(ADDRESS($B172+1,AF$164,1,1,"Confirmed Trend")))</f>
        <v>#N/A</v>
      </c>
      <c r="AG172" s="14" t="e" cm="1">
        <f t="array" aca="1" ref="AG172" ca="1">IF(INDIRECT(ADDRESS($B172+1,AG$164,1,1,"Confirmed Trend"))=0,#N/A,INDIRECT(ADDRESS($B172+1,AG$164,1,1,"Confirmed Trend")))</f>
        <v>#N/A</v>
      </c>
      <c r="AH172" s="14" t="e" cm="1">
        <f t="array" aca="1" ref="AH172" ca="1">IF(INDIRECT(ADDRESS($B172+1,AH$164,1,1,"Confirmed Trend"))=0,#N/A,INDIRECT(ADDRESS($B172+1,AH$164,1,1,"Confirmed Trend")))</f>
        <v>#N/A</v>
      </c>
      <c r="AI172" s="14" t="e" cm="1">
        <f t="array" aca="1" ref="AI172" ca="1">IF(INDIRECT(ADDRESS($B172+1,AI$164,1,1,"Confirmed Trend"))=0,#N/A,INDIRECT(ADDRESS($B172+1,AI$164,1,1,"Confirmed Trend")))</f>
        <v>#N/A</v>
      </c>
      <c r="AJ172" s="14" t="e" cm="1">
        <f t="array" aca="1" ref="AJ172" ca="1">IF(INDIRECT(ADDRESS($B172+1,AJ$164,1,1,"Confirmed Trend"))=0,#N/A,INDIRECT(ADDRESS($B172+1,AJ$164,1,1,"Confirmed Trend")))</f>
        <v>#N/A</v>
      </c>
      <c r="AK172" s="14" t="e" cm="1">
        <f t="array" aca="1" ref="AK172" ca="1">IF(INDIRECT(ADDRESS($B172+1,AK$164,1,1,"Confirmed Trend"))=0,#N/A,INDIRECT(ADDRESS($B172+1,AK$164,1,1,"Confirmed Trend")))</f>
        <v>#N/A</v>
      </c>
      <c r="AL172" s="14" t="e" cm="1">
        <f t="array" aca="1" ref="AL172" ca="1">IF(INDIRECT(ADDRESS($B172+1,AL$164,1,1,"Confirmed Trend"))=0,#N/A,INDIRECT(ADDRESS($B172+1,AL$164,1,1,"Confirmed Trend")))</f>
        <v>#N/A</v>
      </c>
      <c r="AM172" s="14" t="e" cm="1">
        <f t="array" aca="1" ref="AM172" ca="1">IF(INDIRECT(ADDRESS($B172+1,AM$164,1,1,"Confirmed Trend"))=0,#N/A,INDIRECT(ADDRESS($B172+1,AM$164,1,1,"Confirmed Trend")))</f>
        <v>#N/A</v>
      </c>
      <c r="AN172" s="14" t="e" cm="1">
        <f t="array" aca="1" ref="AN172" ca="1">IF(INDIRECT(ADDRESS($B172+1,AN$164,1,1,"Confirmed Trend"))=0,#N/A,INDIRECT(ADDRESS($B172+1,AN$164,1,1,"Confirmed Trend")))</f>
        <v>#N/A</v>
      </c>
      <c r="AO172" s="14" t="e" cm="1">
        <f t="array" aca="1" ref="AO172" ca="1">IF(INDIRECT(ADDRESS($B172+1,AO$164,1,1,"Confirmed Trend"))=0,#N/A,INDIRECT(ADDRESS($B172+1,AO$164,1,1,"Confirmed Trend")))</f>
        <v>#N/A</v>
      </c>
      <c r="AP172" s="14" t="e" cm="1">
        <f t="array" aca="1" ref="AP172" ca="1">IF(INDIRECT(ADDRESS($B172+1,AP$164,1,1,"Confirmed Trend"))=0,#N/A,INDIRECT(ADDRESS($B172+1,AP$164,1,1,"Confirmed Trend")))</f>
        <v>#N/A</v>
      </c>
      <c r="AQ172" s="14" t="e" cm="1">
        <f t="array" aca="1" ref="AQ172" ca="1">IF(INDIRECT(ADDRESS($B172+1,AQ$164,1,1,"Confirmed Trend"))=0,#N/A,INDIRECT(ADDRESS($B172+1,AQ$164,1,1,"Confirmed Trend")))</f>
        <v>#N/A</v>
      </c>
      <c r="AR172" s="14" t="e" cm="1">
        <f t="array" aca="1" ref="AR172" ca="1">IF(INDIRECT(ADDRESS($B172+1,AR$164,1,1,"Confirmed Trend"))=0,#N/A,INDIRECT(ADDRESS($B172+1,AR$164,1,1,"Confirmed Trend")))</f>
        <v>#N/A</v>
      </c>
      <c r="AS172" s="14" t="e" cm="1">
        <f t="array" aca="1" ref="AS172" ca="1">IF(INDIRECT(ADDRESS($B172+1,AS$164,1,1,"Confirmed Trend"))=0,#N/A,INDIRECT(ADDRESS($B172+1,AS$164,1,1,"Confirmed Trend")))</f>
        <v>#N/A</v>
      </c>
      <c r="AT172" s="14" t="e" cm="1">
        <f t="array" aca="1" ref="AT172" ca="1">IF(INDIRECT(ADDRESS($B172+1,AT$164,1,1,"Confirmed Trend"))=0,#N/A,INDIRECT(ADDRESS($B172+1,AT$164,1,1,"Confirmed Trend")))</f>
        <v>#N/A</v>
      </c>
      <c r="AU172" s="14" t="e" cm="1">
        <f t="array" aca="1" ref="AU172" ca="1">IF(INDIRECT(ADDRESS($B172+1,AU$164,1,1,"Confirmed Trend"))=0,#N/A,INDIRECT(ADDRESS($B172+1,AU$164,1,1,"Confirmed Trend")))</f>
        <v>#N/A</v>
      </c>
      <c r="AV172" s="14" t="e" cm="1">
        <f t="array" aca="1" ref="AV172" ca="1">IF(INDIRECT(ADDRESS($B172+1,AV$164,1,1,"Confirmed Trend"))=0,#N/A,INDIRECT(ADDRESS($B172+1,AV$164,1,1,"Confirmed Trend")))</f>
        <v>#N/A</v>
      </c>
      <c r="AW172" s="14" t="e" cm="1">
        <f t="array" aca="1" ref="AW172" ca="1">IF(INDIRECT(ADDRESS($B172+1,AW$164,1,1,"Confirmed Trend"))=0,#N/A,INDIRECT(ADDRESS($B172+1,AW$164,1,1,"Confirmed Trend")))</f>
        <v>#N/A</v>
      </c>
      <c r="AX172" s="14" t="e" cm="1">
        <f t="array" aca="1" ref="AX172" ca="1">IF(INDIRECT(ADDRESS($B172+1,AX$164,1,1,"Confirmed Trend"))=0,#N/A,INDIRECT(ADDRESS($B172+1,AX$164,1,1,"Confirmed Trend")))</f>
        <v>#N/A</v>
      </c>
      <c r="AY172" s="14" t="e" cm="1">
        <f t="array" aca="1" ref="AY172" ca="1">IF(INDIRECT(ADDRESS($B172+1,AY$164,1,1,"Confirmed Trend"))=0,#N/A,INDIRECT(ADDRESS($B172+1,AY$164,1,1,"Confirmed Trend")))</f>
        <v>#N/A</v>
      </c>
      <c r="AZ172" s="14" t="e" cm="1">
        <f t="array" aca="1" ref="AZ172" ca="1">IF(INDIRECT(ADDRESS($B172+1,AZ$164,1,1,"Confirmed Trend"))=0,#N/A,INDIRECT(ADDRESS($B172+1,AZ$164,1,1,"Confirmed Trend")))</f>
        <v>#N/A</v>
      </c>
      <c r="BA172" s="14" t="e" cm="1">
        <f t="array" aca="1" ref="BA172" ca="1">IF(INDIRECT(ADDRESS($B172+1,BA$164,1,1,"Confirmed Trend"))=0,#N/A,INDIRECT(ADDRESS($B172+1,BA$164,1,1,"Confirmed Trend")))</f>
        <v>#N/A</v>
      </c>
      <c r="BB172" s="14" t="e" cm="1">
        <f t="array" aca="1" ref="BB172" ca="1">IF(INDIRECT(ADDRESS($B172+1,BB$164,1,1,"Confirmed Trend"))=0,#N/A,INDIRECT(ADDRESS($B172+1,BB$164,1,1,"Confirmed Trend")))</f>
        <v>#N/A</v>
      </c>
      <c r="BC172" s="14" t="e" cm="1">
        <f t="array" aca="1" ref="BC172" ca="1">IF(INDIRECT(ADDRESS($B172+1,BC$164,1,1,"Confirmed Trend"))=0,#N/A,INDIRECT(ADDRESS($B172+1,BC$164,1,1,"Confirmed Trend")))</f>
        <v>#N/A</v>
      </c>
      <c r="BD172" s="14" t="e" cm="1">
        <f t="array" aca="1" ref="BD172" ca="1">IF(INDIRECT(ADDRESS($B172+1,BD$164,1,1,"Confirmed Trend"))=0,#N/A,INDIRECT(ADDRESS($B172+1,BD$164,1,1,"Confirmed Trend")))</f>
        <v>#N/A</v>
      </c>
      <c r="BE172" s="14" t="e" cm="1">
        <f t="array" aca="1" ref="BE172" ca="1">IF(INDIRECT(ADDRESS($B172+1,BE$164,1,1,"Confirmed Trend"))=0,#N/A,INDIRECT(ADDRESS($B172+1,BE$164,1,1,"Confirmed Trend")))</f>
        <v>#N/A</v>
      </c>
      <c r="BF172" s="14" t="e" cm="1">
        <f t="array" aca="1" ref="BF172" ca="1">IF(INDIRECT(ADDRESS($B172+1,BF$164,1,1,"Confirmed Trend"))=0,#N/A,INDIRECT(ADDRESS($B172+1,BF$164,1,1,"Confirmed Trend")))</f>
        <v>#N/A</v>
      </c>
      <c r="BG172" s="14" t="e" cm="1">
        <f t="array" aca="1" ref="BG172" ca="1">IF(INDIRECT(ADDRESS($B172+1,BG$164,1,1,"Confirmed Trend"))=0,#N/A,INDIRECT(ADDRESS($B172+1,BG$164,1,1,"Confirmed Trend")))</f>
        <v>#N/A</v>
      </c>
      <c r="BH172" s="14" t="e" cm="1">
        <f t="array" aca="1" ref="BH172" ca="1">IF(INDIRECT(ADDRESS($B172+1,BH$164,1,1,"Confirmed Trend"))=0,#N/A,INDIRECT(ADDRESS($B172+1,BH$164,1,1,"Confirmed Trend")))</f>
        <v>#N/A</v>
      </c>
      <c r="BI172" s="14" t="e" cm="1">
        <f t="array" aca="1" ref="BI172" ca="1">IF(INDIRECT(ADDRESS($B172+1,BI$164,1,1,"Confirmed Trend"))=0,#N/A,INDIRECT(ADDRESS($B172+1,BI$164,1,1,"Confirmed Trend")))</f>
        <v>#N/A</v>
      </c>
      <c r="BJ172" s="14" t="e" cm="1">
        <f t="array" aca="1" ref="BJ172" ca="1">IF(INDIRECT(ADDRESS($B172+1,BJ$164,1,1,"Confirmed Trend"))=0,#N/A,INDIRECT(ADDRESS($B172+1,BJ$164,1,1,"Confirmed Trend")))</f>
        <v>#N/A</v>
      </c>
      <c r="BK172" s="14" cm="1">
        <f t="array" aca="1" ref="BK172" ca="1">IF(INDIRECT(ADDRESS($B172+1,BK$164,1,1,"Confirmed Trend"))=0,#N/A,INDIRECT(ADDRESS($B172+1,BK$164,1,1,"Confirmed Trend")))</f>
        <v>0.3677823999</v>
      </c>
      <c r="BL172" s="14" cm="1">
        <f t="array" aca="1" ref="BL172" ca="1">IF(INDIRECT(ADDRESS($B172+1,BL$164,1,1,"Confirmed Trend"))=0,#N/A,INDIRECT(ADDRESS($B172+1,BL$164,1,1,"Confirmed Trend")))</f>
        <v>0.41150692109999998</v>
      </c>
      <c r="BM172" s="14" cm="1">
        <f t="array" aca="1" ref="BM172" ca="1">IF(INDIRECT(ADDRESS($B172+1,BM$164,1,1,"Confirmed Trend"))=0,#N/A,INDIRECT(ADDRESS($B172+1,BM$164,1,1,"Confirmed Trend")))</f>
        <v>0.46401765950000001</v>
      </c>
      <c r="BN172" s="14" cm="1">
        <f t="array" aca="1" ref="BN172" ca="1">IF(INDIRECT(ADDRESS($B172+1,BN$164,1,1,"Confirmed Trend"))=0,#N/A,INDIRECT(ADDRESS($B172+1,BN$164,1,1,"Confirmed Trend")))</f>
        <v>0.43926792869999998</v>
      </c>
      <c r="BO172" s="14" cm="1">
        <f t="array" aca="1" ref="BO172" ca="1">IF(INDIRECT(ADDRESS($B172+1,BO$164,1,1,"Confirmed Trend"))=0,#N/A,INDIRECT(ADDRESS($B172+1,BO$164,1,1,"Confirmed Trend")))</f>
        <v>0.33568573149999997</v>
      </c>
      <c r="BP172" s="14" cm="1">
        <f t="array" aca="1" ref="BP172" ca="1">IF(INDIRECT(ADDRESS($B172+1,BP$164,1,1,"Confirmed Trend"))=0,#N/A,INDIRECT(ADDRESS($B172+1,BP$164,1,1,"Confirmed Trend")))</f>
        <v>0.26794081289999999</v>
      </c>
      <c r="BQ172" s="14" cm="1">
        <f t="array" aca="1" ref="BQ172" ca="1">IF(INDIRECT(ADDRESS($B172+1,BQ$164,1,1,"Confirmed Trend"))=0,#N/A,INDIRECT(ADDRESS($B172+1,BQ$164,1,1,"Confirmed Trend")))</f>
        <v>0.21759105209999999</v>
      </c>
      <c r="BR172" s="14" cm="1">
        <f t="array" aca="1" ref="BR172" ca="1">IF(INDIRECT(ADDRESS($B172+1,BR$164,1,1,"Confirmed Trend"))=0,#N/A,INDIRECT(ADDRESS($B172+1,BR$164,1,1,"Confirmed Trend")))</f>
        <v>0.2150265965</v>
      </c>
      <c r="BS172" s="14" cm="1">
        <f t="array" aca="1" ref="BS172" ca="1">IF(INDIRECT(ADDRESS($B172+1,BS$164,1,1,"Confirmed Trend"))=0,#N/A,INDIRECT(ADDRESS($B172+1,BS$164,1,1,"Confirmed Trend")))</f>
        <v>0.1908051573</v>
      </c>
      <c r="BT172" s="14" cm="1">
        <f t="array" aca="1" ref="BT172" ca="1">IF(INDIRECT(ADDRESS($B172+1,BT$164,1,1,"Confirmed Trend"))=0,#N/A,INDIRECT(ADDRESS($B172+1,BT$164,1,1,"Confirmed Trend")))</f>
        <v>0.15862719389999999</v>
      </c>
      <c r="BU172" s="14" cm="1">
        <f t="array" aca="1" ref="BU172" ca="1">IF(INDIRECT(ADDRESS($B172+1,BU$164,1,1,"Confirmed Trend"))=0,#N/A,INDIRECT(ADDRESS($B172+1,BU$164,1,1,"Confirmed Trend")))</f>
        <v>0.1183425618</v>
      </c>
      <c r="BV172" s="14" cm="1">
        <f t="array" aca="1" ref="BV172" ca="1">IF(INDIRECT(ADDRESS($B172+1,BV$164,1,1,"Confirmed Trend"))=0,#N/A,INDIRECT(ADDRESS($B172+1,BV$164,1,1,"Confirmed Trend")))</f>
        <v>9.3100428400000004E-2</v>
      </c>
      <c r="BW172" s="14" cm="1">
        <f t="array" aca="1" ref="BW172" ca="1">IF(INDIRECT(ADDRESS($B172+1,BW$164,1,1,"Confirmed Trend"))=0,#N/A,INDIRECT(ADDRESS($B172+1,BW$164,1,1,"Confirmed Trend")))</f>
        <v>8.9832527999999995E-2</v>
      </c>
      <c r="BX172" s="14" cm="1">
        <f t="array" aca="1" ref="BX172" ca="1">IF(INDIRECT(ADDRESS($B172+1,BX$164,1,1,"Confirmed Trend"))=0,#N/A,INDIRECT(ADDRESS($B172+1,BX$164,1,1,"Confirmed Trend")))</f>
        <v>9.6411233099999993E-2</v>
      </c>
      <c r="BY172" s="14" cm="1">
        <f t="array" aca="1" ref="BY172" ca="1">IF(INDIRECT(ADDRESS($B172+1,BY$164,1,1,"Confirmed Trend"))=0,#N/A,INDIRECT(ADDRESS($B172+1,BY$164,1,1,"Confirmed Trend")))</f>
        <v>0.1033402574</v>
      </c>
      <c r="BZ172" s="14" cm="1">
        <f t="array" aca="1" ref="BZ172" ca="1">IF(INDIRECT(ADDRESS($B172+1,BZ$164,1,1,"Confirmed Trend"))=0,#N/A,INDIRECT(ADDRESS($B172+1,BZ$164,1,1,"Confirmed Trend")))</f>
        <v>0.10106174129999999</v>
      </c>
      <c r="CA172" s="14" cm="1">
        <f t="array" aca="1" ref="CA172" ca="1">IF(INDIRECT(ADDRESS($B172+1,CA$164,1,1,"Confirmed Trend"))=0,#N/A,INDIRECT(ADDRESS($B172+1,CA$164,1,1,"Confirmed Trend")))</f>
        <v>9.5661713199999998E-2</v>
      </c>
      <c r="CB172" s="14" cm="1">
        <f t="array" aca="1" ref="CB172" ca="1">IF(INDIRECT(ADDRESS($B172+1,CB$164,1,1,"Confirmed Trend"))=0,#N/A,INDIRECT(ADDRESS($B172+1,CB$164,1,1,"Confirmed Trend")))</f>
        <v>8.75352467E-2</v>
      </c>
      <c r="CC172" s="14" cm="1">
        <f t="array" aca="1" ref="CC172" ca="1">IF(INDIRECT(ADDRESS($B172+1,CC$164,1,1,"Confirmed Trend"))=0,#N/A,INDIRECT(ADDRESS($B172+1,CC$164,1,1,"Confirmed Trend")))</f>
        <v>8.2447554199999995E-2</v>
      </c>
      <c r="CD172" s="14" cm="1">
        <f t="array" aca="1" ref="CD172" ca="1">IF(INDIRECT(ADDRESS($B172+1,CD$164,1,1,"Confirmed Trend"))=0,#N/A,INDIRECT(ADDRESS($B172+1,CD$164,1,1,"Confirmed Trend")))</f>
        <v>7.7864578300000001E-2</v>
      </c>
      <c r="CE172" s="14" cm="1">
        <f t="array" aca="1" ref="CE172" ca="1">IF(INDIRECT(ADDRESS($B172+1,CE$164,1,1,"Confirmed Trend"))=0,#N/A,INDIRECT(ADDRESS($B172+1,CE$164,1,1,"Confirmed Trend")))</f>
        <v>7.7126875299999995E-2</v>
      </c>
      <c r="CF172" s="14" cm="1">
        <f t="array" aca="1" ref="CF172" ca="1">IF(INDIRECT(ADDRESS($B172+1,CF$164,1,1,"Confirmed Trend"))=0,#N/A,INDIRECT(ADDRESS($B172+1,CF$164,1,1,"Confirmed Trend")))</f>
        <v>7.6703490900000004E-2</v>
      </c>
      <c r="CG172" s="14" cm="1">
        <f t="array" aca="1" ref="CG172" ca="1">IF(INDIRECT(ADDRESS($B172+1,CG$164,1,1,"Confirmed Trend"))=0,#N/A,INDIRECT(ADDRESS($B172+1,CG$164,1,1,"Confirmed Trend")))</f>
        <v>7.3148405599999994E-2</v>
      </c>
      <c r="CH172" s="14" cm="1">
        <f t="array" aca="1" ref="CH172" ca="1">IF(INDIRECT(ADDRESS($B172+1,CH$164,1,1,"Confirmed Trend"))=0,#N/A,INDIRECT(ADDRESS($B172+1,CH$164,1,1,"Confirmed Trend")))</f>
        <v>6.8495348600000006E-2</v>
      </c>
      <c r="CI172" s="14" cm="1">
        <f t="array" aca="1" ref="CI172" ca="1">IF(INDIRECT(ADDRESS($B172+1,CI$164,1,1,"Confirmed Trend"))=0,#N/A,INDIRECT(ADDRESS($B172+1,CI$164,1,1,"Confirmed Trend")))</f>
        <v>6.3170826599999994E-2</v>
      </c>
      <c r="CJ172" s="14" cm="1">
        <f t="array" aca="1" ref="CJ172" ca="1">IF(INDIRECT(ADDRESS($B172+1,CJ$164,1,1,"Confirmed Trend"))=0,#N/A,INDIRECT(ADDRESS($B172+1,CJ$164,1,1,"Confirmed Trend")))</f>
        <v>6.1048020000000001E-2</v>
      </c>
      <c r="CK172" s="14" cm="1">
        <f t="array" aca="1" ref="CK172" ca="1">IF(INDIRECT(ADDRESS($B172+1,CK$164,1,1,"Confirmed Trend"))=0,#N/A,INDIRECT(ADDRESS($B172+1,CK$164,1,1,"Confirmed Trend")))</f>
        <v>6.1199780500000002E-2</v>
      </c>
      <c r="CL172" s="14" cm="1">
        <f t="array" aca="1" ref="CL172" ca="1">IF(INDIRECT(ADDRESS($B172+1,CL$164,1,1,"Confirmed Trend"))=0,#N/A,INDIRECT(ADDRESS($B172+1,CL$164,1,1,"Confirmed Trend")))</f>
        <v>6.15307057E-2</v>
      </c>
      <c r="CM172" s="14" cm="1">
        <f t="array" aca="1" ref="CM172" ca="1">IF(INDIRECT(ADDRESS($B172+1,CM$164,1,1,"Confirmed Trend"))=0,#N/A,INDIRECT(ADDRESS($B172+1,CM$164,1,1,"Confirmed Trend")))</f>
        <v>5.6776733400000001E-2</v>
      </c>
      <c r="CN172" s="14" t="e" cm="1">
        <f t="array" aca="1" ref="CN172" ca="1">IF(INDIRECT(ADDRESS($B172+1,CN$164,1,1,"Confirmed Trend"))=0,#N/A,INDIRECT(ADDRESS($B172+1,CN$164,1,1,"Confirmed Trend")))</f>
        <v>#N/A</v>
      </c>
      <c r="CO172" s="14" t="e" cm="1">
        <f t="array" aca="1" ref="CO172" ca="1">IF(INDIRECT(ADDRESS($B172+1,CO$164,1,1,"Confirmed Trend"))=0,#N/A,INDIRECT(ADDRESS($B172+1,CO$164,1,1,"Confirmed Trend")))</f>
        <v>#N/A</v>
      </c>
      <c r="CP172" s="14" t="e" cm="1">
        <f t="array" aca="1" ref="CP172" ca="1">IF(INDIRECT(ADDRESS($B172+1,CP$164,1,1,"Confirmed Trend"))=0,#N/A,INDIRECT(ADDRESS($B172+1,CP$164,1,1,"Confirmed Trend")))</f>
        <v>#N/A</v>
      </c>
      <c r="CQ172" s="14" t="e" cm="1">
        <f t="array" aca="1" ref="CQ172" ca="1">IF(INDIRECT(ADDRESS($B172+1,CQ$164,1,1,"Confirmed Trend"))=0,#N/A,INDIRECT(ADDRESS($B172+1,CQ$164,1,1,"Confirmed Trend")))</f>
        <v>#N/A</v>
      </c>
      <c r="CR172" s="14" t="e" cm="1">
        <f t="array" aca="1" ref="CR172" ca="1">IF(INDIRECT(ADDRESS($B172+1,CR$164,1,1,"Confirmed Trend"))=0,#N/A,INDIRECT(ADDRESS($B172+1,CR$164,1,1,"Confirmed Trend")))</f>
        <v>#N/A</v>
      </c>
    </row>
    <row r="173" spans="2:96" x14ac:dyDescent="0.25">
      <c r="B173">
        <f t="shared" si="258"/>
        <v>8</v>
      </c>
      <c r="C173" t="str" cm="1">
        <f t="array" aca="1" ref="C173" ca="1">INDIRECT(ADDRESS($B173+1,1,1,1,"Confirmed Trend"))</f>
        <v>US California</v>
      </c>
      <c r="E173" s="14" t="e" cm="1">
        <f t="array" aca="1" ref="E173" ca="1">IF(INDIRECT(ADDRESS($B173+1,E$164,1,1,"Confirmed Trend"))=0,#N/A,INDIRECT(ADDRESS($B173+1,E$164,1,1,"Confirmed Trend")))</f>
        <v>#N/A</v>
      </c>
      <c r="F173" s="14" t="e" cm="1">
        <f t="array" aca="1" ref="F173" ca="1">IF(INDIRECT(ADDRESS($B173+1,F$164,1,1,"Confirmed Trend"))=0,#N/A,INDIRECT(ADDRESS($B173+1,F$164,1,1,"Confirmed Trend")))</f>
        <v>#N/A</v>
      </c>
      <c r="G173" s="14" t="e" cm="1">
        <f t="array" aca="1" ref="G173" ca="1">IF(INDIRECT(ADDRESS($B173+1,G$164,1,1,"Confirmed Trend"))=0,#N/A,INDIRECT(ADDRESS($B173+1,G$164,1,1,"Confirmed Trend")))</f>
        <v>#N/A</v>
      </c>
      <c r="H173" s="14" t="e" cm="1">
        <f t="array" aca="1" ref="H173" ca="1">IF(INDIRECT(ADDRESS($B173+1,H$164,1,1,"Confirmed Trend"))=0,#N/A,INDIRECT(ADDRESS($B173+1,H$164,1,1,"Confirmed Trend")))</f>
        <v>#N/A</v>
      </c>
      <c r="I173" s="14" t="e" cm="1">
        <f t="array" aca="1" ref="I173" ca="1">IF(INDIRECT(ADDRESS($B173+1,I$164,1,1,"Confirmed Trend"))=0,#N/A,INDIRECT(ADDRESS($B173+1,I$164,1,1,"Confirmed Trend")))</f>
        <v>#N/A</v>
      </c>
      <c r="J173" s="14" t="e" cm="1">
        <f t="array" aca="1" ref="J173" ca="1">IF(INDIRECT(ADDRESS($B173+1,J$164,1,1,"Confirmed Trend"))=0,#N/A,INDIRECT(ADDRESS($B173+1,J$164,1,1,"Confirmed Trend")))</f>
        <v>#N/A</v>
      </c>
      <c r="K173" s="14" t="e" cm="1">
        <f t="array" aca="1" ref="K173" ca="1">IF(INDIRECT(ADDRESS($B173+1,K$164,1,1,"Confirmed Trend"))=0,#N/A,INDIRECT(ADDRESS($B173+1,K$164,1,1,"Confirmed Trend")))</f>
        <v>#N/A</v>
      </c>
      <c r="L173" s="14" t="e" cm="1">
        <f t="array" aca="1" ref="L173" ca="1">IF(INDIRECT(ADDRESS($B173+1,L$164,1,1,"Confirmed Trend"))=0,#N/A,INDIRECT(ADDRESS($B173+1,L$164,1,1,"Confirmed Trend")))</f>
        <v>#N/A</v>
      </c>
      <c r="M173" s="14" t="e" cm="1">
        <f t="array" aca="1" ref="M173" ca="1">IF(INDIRECT(ADDRESS($B173+1,M$164,1,1,"Confirmed Trend"))=0,#N/A,INDIRECT(ADDRESS($B173+1,M$164,1,1,"Confirmed Trend")))</f>
        <v>#N/A</v>
      </c>
      <c r="N173" s="14" t="e" cm="1">
        <f t="array" aca="1" ref="N173" ca="1">IF(INDIRECT(ADDRESS($B173+1,N$164,1,1,"Confirmed Trend"))=0,#N/A,INDIRECT(ADDRESS($B173+1,N$164,1,1,"Confirmed Trend")))</f>
        <v>#N/A</v>
      </c>
      <c r="O173" s="14" t="e" cm="1">
        <f t="array" aca="1" ref="O173" ca="1">IF(INDIRECT(ADDRESS($B173+1,O$164,1,1,"Confirmed Trend"))=0,#N/A,INDIRECT(ADDRESS($B173+1,O$164,1,1,"Confirmed Trend")))</f>
        <v>#N/A</v>
      </c>
      <c r="P173" s="14" t="e" cm="1">
        <f t="array" aca="1" ref="P173" ca="1">IF(INDIRECT(ADDRESS($B173+1,P$164,1,1,"Confirmed Trend"))=0,#N/A,INDIRECT(ADDRESS($B173+1,P$164,1,1,"Confirmed Trend")))</f>
        <v>#N/A</v>
      </c>
      <c r="Q173" s="14" t="e" cm="1">
        <f t="array" aca="1" ref="Q173" ca="1">IF(INDIRECT(ADDRESS($B173+1,Q$164,1,1,"Confirmed Trend"))=0,#N/A,INDIRECT(ADDRESS($B173+1,Q$164,1,1,"Confirmed Trend")))</f>
        <v>#N/A</v>
      </c>
      <c r="R173" s="14" t="e" cm="1">
        <f t="array" aca="1" ref="R173" ca="1">IF(INDIRECT(ADDRESS($B173+1,R$164,1,1,"Confirmed Trend"))=0,#N/A,INDIRECT(ADDRESS($B173+1,R$164,1,1,"Confirmed Trend")))</f>
        <v>#N/A</v>
      </c>
      <c r="S173" s="14" t="e" cm="1">
        <f t="array" aca="1" ref="S173" ca="1">IF(INDIRECT(ADDRESS($B173+1,S$164,1,1,"Confirmed Trend"))=0,#N/A,INDIRECT(ADDRESS($B173+1,S$164,1,1,"Confirmed Trend")))</f>
        <v>#N/A</v>
      </c>
      <c r="T173" s="14" t="e" cm="1">
        <f t="array" aca="1" ref="T173" ca="1">IF(INDIRECT(ADDRESS($B173+1,T$164,1,1,"Confirmed Trend"))=0,#N/A,INDIRECT(ADDRESS($B173+1,T$164,1,1,"Confirmed Trend")))</f>
        <v>#N/A</v>
      </c>
      <c r="U173" s="14" t="e" cm="1">
        <f t="array" aca="1" ref="U173" ca="1">IF(INDIRECT(ADDRESS($B173+1,U$164,1,1,"Confirmed Trend"))=0,#N/A,INDIRECT(ADDRESS($B173+1,U$164,1,1,"Confirmed Trend")))</f>
        <v>#N/A</v>
      </c>
      <c r="V173" s="14" t="e" cm="1">
        <f t="array" aca="1" ref="V173" ca="1">IF(INDIRECT(ADDRESS($B173+1,V$164,1,1,"Confirmed Trend"))=0,#N/A,INDIRECT(ADDRESS($B173+1,V$164,1,1,"Confirmed Trend")))</f>
        <v>#N/A</v>
      </c>
      <c r="W173" s="14" t="e" cm="1">
        <f t="array" aca="1" ref="W173" ca="1">IF(INDIRECT(ADDRESS($B173+1,W$164,1,1,"Confirmed Trend"))=0,#N/A,INDIRECT(ADDRESS($B173+1,W$164,1,1,"Confirmed Trend")))</f>
        <v>#N/A</v>
      </c>
      <c r="X173" s="14" t="e" cm="1">
        <f t="array" aca="1" ref="X173" ca="1">IF(INDIRECT(ADDRESS($B173+1,X$164,1,1,"Confirmed Trend"))=0,#N/A,INDIRECT(ADDRESS($B173+1,X$164,1,1,"Confirmed Trend")))</f>
        <v>#N/A</v>
      </c>
      <c r="Y173" s="14" t="e" cm="1">
        <f t="array" aca="1" ref="Y173" ca="1">IF(INDIRECT(ADDRESS($B173+1,Y$164,1,1,"Confirmed Trend"))=0,#N/A,INDIRECT(ADDRESS($B173+1,Y$164,1,1,"Confirmed Trend")))</f>
        <v>#N/A</v>
      </c>
      <c r="Z173" s="14" t="e" cm="1">
        <f t="array" aca="1" ref="Z173" ca="1">IF(INDIRECT(ADDRESS($B173+1,Z$164,1,1,"Confirmed Trend"))=0,#N/A,INDIRECT(ADDRESS($B173+1,Z$164,1,1,"Confirmed Trend")))</f>
        <v>#N/A</v>
      </c>
      <c r="AA173" s="14" t="e" cm="1">
        <f t="array" aca="1" ref="AA173" ca="1">IF(INDIRECT(ADDRESS($B173+1,AA$164,1,1,"Confirmed Trend"))=0,#N/A,INDIRECT(ADDRESS($B173+1,AA$164,1,1,"Confirmed Trend")))</f>
        <v>#N/A</v>
      </c>
      <c r="AB173" s="14" t="e" cm="1">
        <f t="array" aca="1" ref="AB173" ca="1">IF(INDIRECT(ADDRESS($B173+1,AB$164,1,1,"Confirmed Trend"))=0,#N/A,INDIRECT(ADDRESS($B173+1,AB$164,1,1,"Confirmed Trend")))</f>
        <v>#N/A</v>
      </c>
      <c r="AC173" s="14" t="e" cm="1">
        <f t="array" aca="1" ref="AC173" ca="1">IF(INDIRECT(ADDRESS($B173+1,AC$164,1,1,"Confirmed Trend"))=0,#N/A,INDIRECT(ADDRESS($B173+1,AC$164,1,1,"Confirmed Trend")))</f>
        <v>#N/A</v>
      </c>
      <c r="AD173" s="14" t="e" cm="1">
        <f t="array" aca="1" ref="AD173" ca="1">IF(INDIRECT(ADDRESS($B173+1,AD$164,1,1,"Confirmed Trend"))=0,#N/A,INDIRECT(ADDRESS($B173+1,AD$164,1,1,"Confirmed Trend")))</f>
        <v>#N/A</v>
      </c>
      <c r="AE173" s="14" t="e" cm="1">
        <f t="array" aca="1" ref="AE173" ca="1">IF(INDIRECT(ADDRESS($B173+1,AE$164,1,1,"Confirmed Trend"))=0,#N/A,INDIRECT(ADDRESS($B173+1,AE$164,1,1,"Confirmed Trend")))</f>
        <v>#N/A</v>
      </c>
      <c r="AF173" s="14" t="e" cm="1">
        <f t="array" aca="1" ref="AF173" ca="1">IF(INDIRECT(ADDRESS($B173+1,AF$164,1,1,"Confirmed Trend"))=0,#N/A,INDIRECT(ADDRESS($B173+1,AF$164,1,1,"Confirmed Trend")))</f>
        <v>#N/A</v>
      </c>
      <c r="AG173" s="14" t="e" cm="1">
        <f t="array" aca="1" ref="AG173" ca="1">IF(INDIRECT(ADDRESS($B173+1,AG$164,1,1,"Confirmed Trend"))=0,#N/A,INDIRECT(ADDRESS($B173+1,AG$164,1,1,"Confirmed Trend")))</f>
        <v>#N/A</v>
      </c>
      <c r="AH173" s="14" t="e" cm="1">
        <f t="array" aca="1" ref="AH173" ca="1">IF(INDIRECT(ADDRESS($B173+1,AH$164,1,1,"Confirmed Trend"))=0,#N/A,INDIRECT(ADDRESS($B173+1,AH$164,1,1,"Confirmed Trend")))</f>
        <v>#N/A</v>
      </c>
      <c r="AI173" s="14" t="e" cm="1">
        <f t="array" aca="1" ref="AI173" ca="1">IF(INDIRECT(ADDRESS($B173+1,AI$164,1,1,"Confirmed Trend"))=0,#N/A,INDIRECT(ADDRESS($B173+1,AI$164,1,1,"Confirmed Trend")))</f>
        <v>#N/A</v>
      </c>
      <c r="AJ173" s="14" t="e" cm="1">
        <f t="array" aca="1" ref="AJ173" ca="1">IF(INDIRECT(ADDRESS($B173+1,AJ$164,1,1,"Confirmed Trend"))=0,#N/A,INDIRECT(ADDRESS($B173+1,AJ$164,1,1,"Confirmed Trend")))</f>
        <v>#N/A</v>
      </c>
      <c r="AK173" s="14" t="e" cm="1">
        <f t="array" aca="1" ref="AK173" ca="1">IF(INDIRECT(ADDRESS($B173+1,AK$164,1,1,"Confirmed Trend"))=0,#N/A,INDIRECT(ADDRESS($B173+1,AK$164,1,1,"Confirmed Trend")))</f>
        <v>#N/A</v>
      </c>
      <c r="AL173" s="14" t="e" cm="1">
        <f t="array" aca="1" ref="AL173" ca="1">IF(INDIRECT(ADDRESS($B173+1,AL$164,1,1,"Confirmed Trend"))=0,#N/A,INDIRECT(ADDRESS($B173+1,AL$164,1,1,"Confirmed Trend")))</f>
        <v>#N/A</v>
      </c>
      <c r="AM173" s="14" t="e" cm="1">
        <f t="array" aca="1" ref="AM173" ca="1">IF(INDIRECT(ADDRESS($B173+1,AM$164,1,1,"Confirmed Trend"))=0,#N/A,INDIRECT(ADDRESS($B173+1,AM$164,1,1,"Confirmed Trend")))</f>
        <v>#N/A</v>
      </c>
      <c r="AN173" s="14" t="e" cm="1">
        <f t="array" aca="1" ref="AN173" ca="1">IF(INDIRECT(ADDRESS($B173+1,AN$164,1,1,"Confirmed Trend"))=0,#N/A,INDIRECT(ADDRESS($B173+1,AN$164,1,1,"Confirmed Trend")))</f>
        <v>#N/A</v>
      </c>
      <c r="AO173" s="14" t="e" cm="1">
        <f t="array" aca="1" ref="AO173" ca="1">IF(INDIRECT(ADDRESS($B173+1,AO$164,1,1,"Confirmed Trend"))=0,#N/A,INDIRECT(ADDRESS($B173+1,AO$164,1,1,"Confirmed Trend")))</f>
        <v>#N/A</v>
      </c>
      <c r="AP173" s="14" t="e" cm="1">
        <f t="array" aca="1" ref="AP173" ca="1">IF(INDIRECT(ADDRESS($B173+1,AP$164,1,1,"Confirmed Trend"))=0,#N/A,INDIRECT(ADDRESS($B173+1,AP$164,1,1,"Confirmed Trend")))</f>
        <v>#N/A</v>
      </c>
      <c r="AQ173" s="14" t="e" cm="1">
        <f t="array" aca="1" ref="AQ173" ca="1">IF(INDIRECT(ADDRESS($B173+1,AQ$164,1,1,"Confirmed Trend"))=0,#N/A,INDIRECT(ADDRESS($B173+1,AQ$164,1,1,"Confirmed Trend")))</f>
        <v>#N/A</v>
      </c>
      <c r="AR173" s="14" t="e" cm="1">
        <f t="array" aca="1" ref="AR173" ca="1">IF(INDIRECT(ADDRESS($B173+1,AR$164,1,1,"Confirmed Trend"))=0,#N/A,INDIRECT(ADDRESS($B173+1,AR$164,1,1,"Confirmed Trend")))</f>
        <v>#N/A</v>
      </c>
      <c r="AS173" s="14" t="e" cm="1">
        <f t="array" aca="1" ref="AS173" ca="1">IF(INDIRECT(ADDRESS($B173+1,AS$164,1,1,"Confirmed Trend"))=0,#N/A,INDIRECT(ADDRESS($B173+1,AS$164,1,1,"Confirmed Trend")))</f>
        <v>#N/A</v>
      </c>
      <c r="AT173" s="14" t="e" cm="1">
        <f t="array" aca="1" ref="AT173" ca="1">IF(INDIRECT(ADDRESS($B173+1,AT$164,1,1,"Confirmed Trend"))=0,#N/A,INDIRECT(ADDRESS($B173+1,AT$164,1,1,"Confirmed Trend")))</f>
        <v>#N/A</v>
      </c>
      <c r="AU173" s="14" t="e" cm="1">
        <f t="array" aca="1" ref="AU173" ca="1">IF(INDIRECT(ADDRESS($B173+1,AU$164,1,1,"Confirmed Trend"))=0,#N/A,INDIRECT(ADDRESS($B173+1,AU$164,1,1,"Confirmed Trend")))</f>
        <v>#N/A</v>
      </c>
      <c r="AV173" s="14" t="e" cm="1">
        <f t="array" aca="1" ref="AV173" ca="1">IF(INDIRECT(ADDRESS($B173+1,AV$164,1,1,"Confirmed Trend"))=0,#N/A,INDIRECT(ADDRESS($B173+1,AV$164,1,1,"Confirmed Trend")))</f>
        <v>#N/A</v>
      </c>
      <c r="AW173" s="14" t="e" cm="1">
        <f t="array" aca="1" ref="AW173" ca="1">IF(INDIRECT(ADDRESS($B173+1,AW$164,1,1,"Confirmed Trend"))=0,#N/A,INDIRECT(ADDRESS($B173+1,AW$164,1,1,"Confirmed Trend")))</f>
        <v>#N/A</v>
      </c>
      <c r="AX173" s="14" t="e" cm="1">
        <f t="array" aca="1" ref="AX173" ca="1">IF(INDIRECT(ADDRESS($B173+1,AX$164,1,1,"Confirmed Trend"))=0,#N/A,INDIRECT(ADDRESS($B173+1,AX$164,1,1,"Confirmed Trend")))</f>
        <v>#N/A</v>
      </c>
      <c r="AY173" s="14" t="e" cm="1">
        <f t="array" aca="1" ref="AY173" ca="1">IF(INDIRECT(ADDRESS($B173+1,AY$164,1,1,"Confirmed Trend"))=0,#N/A,INDIRECT(ADDRESS($B173+1,AY$164,1,1,"Confirmed Trend")))</f>
        <v>#N/A</v>
      </c>
      <c r="AZ173" s="14" t="e" cm="1">
        <f t="array" aca="1" ref="AZ173" ca="1">IF(INDIRECT(ADDRESS($B173+1,AZ$164,1,1,"Confirmed Trend"))=0,#N/A,INDIRECT(ADDRESS($B173+1,AZ$164,1,1,"Confirmed Trend")))</f>
        <v>#N/A</v>
      </c>
      <c r="BA173" s="14" cm="1">
        <f t="array" aca="1" ref="BA173" ca="1">IF(INDIRECT(ADDRESS($B173+1,BA$164,1,1,"Confirmed Trend"))=0,#N/A,INDIRECT(ADDRESS($B173+1,BA$164,1,1,"Confirmed Trend")))</f>
        <v>0.1856834996</v>
      </c>
      <c r="BB173" s="14" cm="1">
        <f t="array" aca="1" ref="BB173" ca="1">IF(INDIRECT(ADDRESS($B173+1,BB$164,1,1,"Confirmed Trend"))=0,#N/A,INDIRECT(ADDRESS($B173+1,BB$164,1,1,"Confirmed Trend")))</f>
        <v>0.21481280990000001</v>
      </c>
      <c r="BC173" s="14" cm="1">
        <f t="array" aca="1" ref="BC173" ca="1">IF(INDIRECT(ADDRESS($B173+1,BC$164,1,1,"Confirmed Trend"))=0,#N/A,INDIRECT(ADDRESS($B173+1,BC$164,1,1,"Confirmed Trend")))</f>
        <v>0.22708978899999999</v>
      </c>
      <c r="BD173" s="14" cm="1">
        <f t="array" aca="1" ref="BD173" ca="1">IF(INDIRECT(ADDRESS($B173+1,BD$164,1,1,"Confirmed Trend"))=0,#N/A,INDIRECT(ADDRESS($B173+1,BD$164,1,1,"Confirmed Trend")))</f>
        <v>0.21264053490000001</v>
      </c>
      <c r="BE173" s="14" cm="1">
        <f t="array" aca="1" ref="BE173" ca="1">IF(INDIRECT(ADDRESS($B173+1,BE$164,1,1,"Confirmed Trend"))=0,#N/A,INDIRECT(ADDRESS($B173+1,BE$164,1,1,"Confirmed Trend")))</f>
        <v>0.1940584222</v>
      </c>
      <c r="BF173" s="14" cm="1">
        <f t="array" aca="1" ref="BF173" ca="1">IF(INDIRECT(ADDRESS($B173+1,BF$164,1,1,"Confirmed Trend"))=0,#N/A,INDIRECT(ADDRESS($B173+1,BF$164,1,1,"Confirmed Trend")))</f>
        <v>0.1757337467</v>
      </c>
      <c r="BG173" s="14" cm="1">
        <f t="array" aca="1" ref="BG173" ca="1">IF(INDIRECT(ADDRESS($B173+1,BG$164,1,1,"Confirmed Trend"))=0,#N/A,INDIRECT(ADDRESS($B173+1,BG$164,1,1,"Confirmed Trend")))</f>
        <v>0.15645674200000001</v>
      </c>
      <c r="BH173" s="14" cm="1">
        <f t="array" aca="1" ref="BH173" ca="1">IF(INDIRECT(ADDRESS($B173+1,BH$164,1,1,"Confirmed Trend"))=0,#N/A,INDIRECT(ADDRESS($B173+1,BH$164,1,1,"Confirmed Trend")))</f>
        <v>0.17342168760000001</v>
      </c>
      <c r="BI173" s="14" cm="1">
        <f t="array" aca="1" ref="BI173" ca="1">IF(INDIRECT(ADDRESS($B173+1,BI$164,1,1,"Confirmed Trend"))=0,#N/A,INDIRECT(ADDRESS($B173+1,BI$164,1,1,"Confirmed Trend")))</f>
        <v>0.20356979259999999</v>
      </c>
      <c r="BJ173" s="14" cm="1">
        <f t="array" aca="1" ref="BJ173" ca="1">IF(INDIRECT(ADDRESS($B173+1,BJ$164,1,1,"Confirmed Trend"))=0,#N/A,INDIRECT(ADDRESS($B173+1,BJ$164,1,1,"Confirmed Trend")))</f>
        <v>0.27152810919999998</v>
      </c>
      <c r="BK173" s="14" cm="1">
        <f t="array" aca="1" ref="BK173" ca="1">IF(INDIRECT(ADDRESS($B173+1,BK$164,1,1,"Confirmed Trend"))=0,#N/A,INDIRECT(ADDRESS($B173+1,BK$164,1,1,"Confirmed Trend")))</f>
        <v>0.31080810679999998</v>
      </c>
      <c r="BL173" s="14" cm="1">
        <f t="array" aca="1" ref="BL173" ca="1">IF(INDIRECT(ADDRESS($B173+1,BL$164,1,1,"Confirmed Trend"))=0,#N/A,INDIRECT(ADDRESS($B173+1,BL$164,1,1,"Confirmed Trend")))</f>
        <v>0.30940962929999999</v>
      </c>
      <c r="BM173" s="14" cm="1">
        <f t="array" aca="1" ref="BM173" ca="1">IF(INDIRECT(ADDRESS($B173+1,BM$164,1,1,"Confirmed Trend"))=0,#N/A,INDIRECT(ADDRESS($B173+1,BM$164,1,1,"Confirmed Trend")))</f>
        <v>0.2834941513</v>
      </c>
      <c r="BN173" s="14" cm="1">
        <f t="array" aca="1" ref="BN173" ca="1">IF(INDIRECT(ADDRESS($B173+1,BN$164,1,1,"Confirmed Trend"))=0,#N/A,INDIRECT(ADDRESS($B173+1,BN$164,1,1,"Confirmed Trend")))</f>
        <v>0.2252503169</v>
      </c>
      <c r="BO173" s="14" cm="1">
        <f t="array" aca="1" ref="BO173" ca="1">IF(INDIRECT(ADDRESS($B173+1,BO$164,1,1,"Confirmed Trend"))=0,#N/A,INDIRECT(ADDRESS($B173+1,BO$164,1,1,"Confirmed Trend")))</f>
        <v>0.1990961302</v>
      </c>
      <c r="BP173" s="14" cm="1">
        <f t="array" aca="1" ref="BP173" ca="1">IF(INDIRECT(ADDRESS($B173+1,BP$164,1,1,"Confirmed Trend"))=0,#N/A,INDIRECT(ADDRESS($B173+1,BP$164,1,1,"Confirmed Trend")))</f>
        <v>0.1733257913</v>
      </c>
      <c r="BQ173" s="14" cm="1">
        <f t="array" aca="1" ref="BQ173" ca="1">IF(INDIRECT(ADDRESS($B173+1,BQ$164,1,1,"Confirmed Trend"))=0,#N/A,INDIRECT(ADDRESS($B173+1,BQ$164,1,1,"Confirmed Trend")))</f>
        <v>0.1778131782</v>
      </c>
      <c r="BR173" s="14" cm="1">
        <f t="array" aca="1" ref="BR173" ca="1">IF(INDIRECT(ADDRESS($B173+1,BR$164,1,1,"Confirmed Trend"))=0,#N/A,INDIRECT(ADDRESS($B173+1,BR$164,1,1,"Confirmed Trend")))</f>
        <v>0.193886053</v>
      </c>
      <c r="BS173" s="14" cm="1">
        <f t="array" aca="1" ref="BS173" ca="1">IF(INDIRECT(ADDRESS($B173+1,BS$164,1,1,"Confirmed Trend"))=0,#N/A,INDIRECT(ADDRESS($B173+1,BS$164,1,1,"Confirmed Trend")))</f>
        <v>0.2103882634</v>
      </c>
      <c r="BT173" s="14" cm="1">
        <f t="array" aca="1" ref="BT173" ca="1">IF(INDIRECT(ADDRESS($B173+1,BT$164,1,1,"Confirmed Trend"))=0,#N/A,INDIRECT(ADDRESS($B173+1,BT$164,1,1,"Confirmed Trend")))</f>
        <v>0.2313416304</v>
      </c>
      <c r="BU173" s="14" cm="1">
        <f t="array" aca="1" ref="BU173" ca="1">IF(INDIRECT(ADDRESS($B173+1,BU$164,1,1,"Confirmed Trend"))=0,#N/A,INDIRECT(ADDRESS($B173+1,BU$164,1,1,"Confirmed Trend")))</f>
        <v>0.22485881999999999</v>
      </c>
      <c r="BV173" s="14" cm="1">
        <f t="array" aca="1" ref="BV173" ca="1">IF(INDIRECT(ADDRESS($B173+1,BV$164,1,1,"Confirmed Trend"))=0,#N/A,INDIRECT(ADDRESS($B173+1,BV$164,1,1,"Confirmed Trend")))</f>
        <v>0.20739894549999999</v>
      </c>
      <c r="BW173" s="14" cm="1">
        <f t="array" aca="1" ref="BW173" ca="1">IF(INDIRECT(ADDRESS($B173+1,BW$164,1,1,"Confirmed Trend"))=0,#N/A,INDIRECT(ADDRESS($B173+1,BW$164,1,1,"Confirmed Trend")))</f>
        <v>0.17647023170000001</v>
      </c>
      <c r="BX173" s="14" cm="1">
        <f t="array" aca="1" ref="BX173" ca="1">IF(INDIRECT(ADDRESS($B173+1,BX$164,1,1,"Confirmed Trend"))=0,#N/A,INDIRECT(ADDRESS($B173+1,BX$164,1,1,"Confirmed Trend")))</f>
        <v>0.1493021236</v>
      </c>
      <c r="BY173" s="14" cm="1">
        <f t="array" aca="1" ref="BY173" ca="1">IF(INDIRECT(ADDRESS($B173+1,BY$164,1,1,"Confirmed Trend"))=0,#N/A,INDIRECT(ADDRESS($B173+1,BY$164,1,1,"Confirmed Trend")))</f>
        <v>0.13672970570000001</v>
      </c>
      <c r="BZ173" s="14" cm="1">
        <f t="array" aca="1" ref="BZ173" ca="1">IF(INDIRECT(ADDRESS($B173+1,BZ$164,1,1,"Confirmed Trend"))=0,#N/A,INDIRECT(ADDRESS($B173+1,BZ$164,1,1,"Confirmed Trend")))</f>
        <v>0.1291200844</v>
      </c>
      <c r="CA173" s="14" cm="1">
        <f t="array" aca="1" ref="CA173" ca="1">IF(INDIRECT(ADDRESS($B173+1,CA$164,1,1,"Confirmed Trend"))=0,#N/A,INDIRECT(ADDRESS($B173+1,CA$164,1,1,"Confirmed Trend")))</f>
        <v>0.13123460710000001</v>
      </c>
      <c r="CB173" s="14" cm="1">
        <f t="array" aca="1" ref="CB173" ca="1">IF(INDIRECT(ADDRESS($B173+1,CB$164,1,1,"Confirmed Trend"))=0,#N/A,INDIRECT(ADDRESS($B173+1,CB$164,1,1,"Confirmed Trend")))</f>
        <v>0.1252145358</v>
      </c>
      <c r="CC173" s="14" cm="1">
        <f t="array" aca="1" ref="CC173" ca="1">IF(INDIRECT(ADDRESS($B173+1,CC$164,1,1,"Confirmed Trend"))=0,#N/A,INDIRECT(ADDRESS($B173+1,CC$164,1,1,"Confirmed Trend")))</f>
        <v>0.1168557742</v>
      </c>
      <c r="CD173" s="14" cm="1">
        <f t="array" aca="1" ref="CD173" ca="1">IF(INDIRECT(ADDRESS($B173+1,CD$164,1,1,"Confirmed Trend"))=0,#N/A,INDIRECT(ADDRESS($B173+1,CD$164,1,1,"Confirmed Trend")))</f>
        <v>0.10250337330000001</v>
      </c>
      <c r="CE173" s="14" cm="1">
        <f t="array" aca="1" ref="CE173" ca="1">IF(INDIRECT(ADDRESS($B173+1,CE$164,1,1,"Confirmed Trend"))=0,#N/A,INDIRECT(ADDRESS($B173+1,CE$164,1,1,"Confirmed Trend")))</f>
        <v>9.0432919900000006E-2</v>
      </c>
      <c r="CF173" s="14" cm="1">
        <f t="array" aca="1" ref="CF173" ca="1">IF(INDIRECT(ADDRESS($B173+1,CF$164,1,1,"Confirmed Trend"))=0,#N/A,INDIRECT(ADDRESS($B173+1,CF$164,1,1,"Confirmed Trend")))</f>
        <v>8.2932688800000001E-2</v>
      </c>
      <c r="CG173" s="14" cm="1">
        <f t="array" aca="1" ref="CG173" ca="1">IF(INDIRECT(ADDRESS($B173+1,CG$164,1,1,"Confirmed Trend"))=0,#N/A,INDIRECT(ADDRESS($B173+1,CG$164,1,1,"Confirmed Trend")))</f>
        <v>7.5624136600000003E-2</v>
      </c>
      <c r="CH173" s="14" cm="1">
        <f t="array" aca="1" ref="CH173" ca="1">IF(INDIRECT(ADDRESS($B173+1,CH$164,1,1,"Confirmed Trend"))=0,#N/A,INDIRECT(ADDRESS($B173+1,CH$164,1,1,"Confirmed Trend")))</f>
        <v>7.0365404399999998E-2</v>
      </c>
      <c r="CI173" s="14" cm="1">
        <f t="array" aca="1" ref="CI173" ca="1">IF(INDIRECT(ADDRESS($B173+1,CI$164,1,1,"Confirmed Trend"))=0,#N/A,INDIRECT(ADDRESS($B173+1,CI$164,1,1,"Confirmed Trend")))</f>
        <v>6.0915473800000002E-2</v>
      </c>
      <c r="CJ173" s="14" cm="1">
        <f t="array" aca="1" ref="CJ173" ca="1">IF(INDIRECT(ADDRESS($B173+1,CJ$164,1,1,"Confirmed Trend"))=0,#N/A,INDIRECT(ADDRESS($B173+1,CJ$164,1,1,"Confirmed Trend")))</f>
        <v>5.3711056700000002E-2</v>
      </c>
      <c r="CK173" s="14" cm="1">
        <f t="array" aca="1" ref="CK173" ca="1">IF(INDIRECT(ADDRESS($B173+1,CK$164,1,1,"Confirmed Trend"))=0,#N/A,INDIRECT(ADDRESS($B173+1,CK$164,1,1,"Confirmed Trend")))</f>
        <v>4.6684409099999997E-2</v>
      </c>
      <c r="CL173" s="14" cm="1">
        <f t="array" aca="1" ref="CL173" ca="1">IF(INDIRECT(ADDRESS($B173+1,CL$164,1,1,"Confirmed Trend"))=0,#N/A,INDIRECT(ADDRESS($B173+1,CL$164,1,1,"Confirmed Trend")))</f>
        <v>4.5453754899999997E-2</v>
      </c>
      <c r="CM173" s="14" cm="1">
        <f t="array" aca="1" ref="CM173" ca="1">IF(INDIRECT(ADDRESS($B173+1,CM$164,1,1,"Confirmed Trend"))=0,#N/A,INDIRECT(ADDRESS($B173+1,CM$164,1,1,"Confirmed Trend")))</f>
        <v>4.7992462600000001E-2</v>
      </c>
      <c r="CN173" s="14" t="e" cm="1">
        <f t="array" aca="1" ref="CN173" ca="1">IF(INDIRECT(ADDRESS($B173+1,CN$164,1,1,"Confirmed Trend"))=0,#N/A,INDIRECT(ADDRESS($B173+1,CN$164,1,1,"Confirmed Trend")))</f>
        <v>#N/A</v>
      </c>
      <c r="CO173" s="14" t="e" cm="1">
        <f t="array" aca="1" ref="CO173" ca="1">IF(INDIRECT(ADDRESS($B173+1,CO$164,1,1,"Confirmed Trend"))=0,#N/A,INDIRECT(ADDRESS($B173+1,CO$164,1,1,"Confirmed Trend")))</f>
        <v>#N/A</v>
      </c>
      <c r="CP173" s="14" t="e" cm="1">
        <f t="array" aca="1" ref="CP173" ca="1">IF(INDIRECT(ADDRESS($B173+1,CP$164,1,1,"Confirmed Trend"))=0,#N/A,INDIRECT(ADDRESS($B173+1,CP$164,1,1,"Confirmed Trend")))</f>
        <v>#N/A</v>
      </c>
      <c r="CQ173" s="14" t="e" cm="1">
        <f t="array" aca="1" ref="CQ173" ca="1">IF(INDIRECT(ADDRESS($B173+1,CQ$164,1,1,"Confirmed Trend"))=0,#N/A,INDIRECT(ADDRESS($B173+1,CQ$164,1,1,"Confirmed Trend")))</f>
        <v>#N/A</v>
      </c>
      <c r="CR173" s="14" t="e" cm="1">
        <f t="array" aca="1" ref="CR173" ca="1">IF(INDIRECT(ADDRESS($B173+1,CR$164,1,1,"Confirmed Trend"))=0,#N/A,INDIRECT(ADDRESS($B173+1,CR$164,1,1,"Confirmed Trend")))</f>
        <v>#N/A</v>
      </c>
    </row>
    <row r="174" spans="2:96" x14ac:dyDescent="0.25">
      <c r="B174">
        <f t="shared" si="258"/>
        <v>9</v>
      </c>
      <c r="C174" t="str" cm="1">
        <f t="array" aca="1" ref="C174" ca="1">INDIRECT(ADDRESS($B174+1,1,1,1,"Confirmed Trend"))</f>
        <v>US Colorado</v>
      </c>
      <c r="E174" s="14" t="e" cm="1">
        <f t="array" aca="1" ref="E174" ca="1">IF(INDIRECT(ADDRESS($B174+1,E$164,1,1,"Confirmed Trend"))=0,#N/A,INDIRECT(ADDRESS($B174+1,E$164,1,1,"Confirmed Trend")))</f>
        <v>#N/A</v>
      </c>
      <c r="F174" s="14" t="e" cm="1">
        <f t="array" aca="1" ref="F174" ca="1">IF(INDIRECT(ADDRESS($B174+1,F$164,1,1,"Confirmed Trend"))=0,#N/A,INDIRECT(ADDRESS($B174+1,F$164,1,1,"Confirmed Trend")))</f>
        <v>#N/A</v>
      </c>
      <c r="G174" s="14" t="e" cm="1">
        <f t="array" aca="1" ref="G174" ca="1">IF(INDIRECT(ADDRESS($B174+1,G$164,1,1,"Confirmed Trend"))=0,#N/A,INDIRECT(ADDRESS($B174+1,G$164,1,1,"Confirmed Trend")))</f>
        <v>#N/A</v>
      </c>
      <c r="H174" s="14" t="e" cm="1">
        <f t="array" aca="1" ref="H174" ca="1">IF(INDIRECT(ADDRESS($B174+1,H$164,1,1,"Confirmed Trend"))=0,#N/A,INDIRECT(ADDRESS($B174+1,H$164,1,1,"Confirmed Trend")))</f>
        <v>#N/A</v>
      </c>
      <c r="I174" s="14" t="e" cm="1">
        <f t="array" aca="1" ref="I174" ca="1">IF(INDIRECT(ADDRESS($B174+1,I$164,1,1,"Confirmed Trend"))=0,#N/A,INDIRECT(ADDRESS($B174+1,I$164,1,1,"Confirmed Trend")))</f>
        <v>#N/A</v>
      </c>
      <c r="J174" s="14" t="e" cm="1">
        <f t="array" aca="1" ref="J174" ca="1">IF(INDIRECT(ADDRESS($B174+1,J$164,1,1,"Confirmed Trend"))=0,#N/A,INDIRECT(ADDRESS($B174+1,J$164,1,1,"Confirmed Trend")))</f>
        <v>#N/A</v>
      </c>
      <c r="K174" s="14" t="e" cm="1">
        <f t="array" aca="1" ref="K174" ca="1">IF(INDIRECT(ADDRESS($B174+1,K$164,1,1,"Confirmed Trend"))=0,#N/A,INDIRECT(ADDRESS($B174+1,K$164,1,1,"Confirmed Trend")))</f>
        <v>#N/A</v>
      </c>
      <c r="L174" s="14" t="e" cm="1">
        <f t="array" aca="1" ref="L174" ca="1">IF(INDIRECT(ADDRESS($B174+1,L$164,1,1,"Confirmed Trend"))=0,#N/A,INDIRECT(ADDRESS($B174+1,L$164,1,1,"Confirmed Trend")))</f>
        <v>#N/A</v>
      </c>
      <c r="M174" s="14" t="e" cm="1">
        <f t="array" aca="1" ref="M174" ca="1">IF(INDIRECT(ADDRESS($B174+1,M$164,1,1,"Confirmed Trend"))=0,#N/A,INDIRECT(ADDRESS($B174+1,M$164,1,1,"Confirmed Trend")))</f>
        <v>#N/A</v>
      </c>
      <c r="N174" s="14" t="e" cm="1">
        <f t="array" aca="1" ref="N174" ca="1">IF(INDIRECT(ADDRESS($B174+1,N$164,1,1,"Confirmed Trend"))=0,#N/A,INDIRECT(ADDRESS($B174+1,N$164,1,1,"Confirmed Trend")))</f>
        <v>#N/A</v>
      </c>
      <c r="O174" s="14" t="e" cm="1">
        <f t="array" aca="1" ref="O174" ca="1">IF(INDIRECT(ADDRESS($B174+1,O$164,1,1,"Confirmed Trend"))=0,#N/A,INDIRECT(ADDRESS($B174+1,O$164,1,1,"Confirmed Trend")))</f>
        <v>#N/A</v>
      </c>
      <c r="P174" s="14" t="e" cm="1">
        <f t="array" aca="1" ref="P174" ca="1">IF(INDIRECT(ADDRESS($B174+1,P$164,1,1,"Confirmed Trend"))=0,#N/A,INDIRECT(ADDRESS($B174+1,P$164,1,1,"Confirmed Trend")))</f>
        <v>#N/A</v>
      </c>
      <c r="Q174" s="14" t="e" cm="1">
        <f t="array" aca="1" ref="Q174" ca="1">IF(INDIRECT(ADDRESS($B174+1,Q$164,1,1,"Confirmed Trend"))=0,#N/A,INDIRECT(ADDRESS($B174+1,Q$164,1,1,"Confirmed Trend")))</f>
        <v>#N/A</v>
      </c>
      <c r="R174" s="14" t="e" cm="1">
        <f t="array" aca="1" ref="R174" ca="1">IF(INDIRECT(ADDRESS($B174+1,R$164,1,1,"Confirmed Trend"))=0,#N/A,INDIRECT(ADDRESS($B174+1,R$164,1,1,"Confirmed Trend")))</f>
        <v>#N/A</v>
      </c>
      <c r="S174" s="14" t="e" cm="1">
        <f t="array" aca="1" ref="S174" ca="1">IF(INDIRECT(ADDRESS($B174+1,S$164,1,1,"Confirmed Trend"))=0,#N/A,INDIRECT(ADDRESS($B174+1,S$164,1,1,"Confirmed Trend")))</f>
        <v>#N/A</v>
      </c>
      <c r="T174" s="14" t="e" cm="1">
        <f t="array" aca="1" ref="T174" ca="1">IF(INDIRECT(ADDRESS($B174+1,T$164,1,1,"Confirmed Trend"))=0,#N/A,INDIRECT(ADDRESS($B174+1,T$164,1,1,"Confirmed Trend")))</f>
        <v>#N/A</v>
      </c>
      <c r="U174" s="14" t="e" cm="1">
        <f t="array" aca="1" ref="U174" ca="1">IF(INDIRECT(ADDRESS($B174+1,U$164,1,1,"Confirmed Trend"))=0,#N/A,INDIRECT(ADDRESS($B174+1,U$164,1,1,"Confirmed Trend")))</f>
        <v>#N/A</v>
      </c>
      <c r="V174" s="14" t="e" cm="1">
        <f t="array" aca="1" ref="V174" ca="1">IF(INDIRECT(ADDRESS($B174+1,V$164,1,1,"Confirmed Trend"))=0,#N/A,INDIRECT(ADDRESS($B174+1,V$164,1,1,"Confirmed Trend")))</f>
        <v>#N/A</v>
      </c>
      <c r="W174" s="14" t="e" cm="1">
        <f t="array" aca="1" ref="W174" ca="1">IF(INDIRECT(ADDRESS($B174+1,W$164,1,1,"Confirmed Trend"))=0,#N/A,INDIRECT(ADDRESS($B174+1,W$164,1,1,"Confirmed Trend")))</f>
        <v>#N/A</v>
      </c>
      <c r="X174" s="14" t="e" cm="1">
        <f t="array" aca="1" ref="X174" ca="1">IF(INDIRECT(ADDRESS($B174+1,X$164,1,1,"Confirmed Trend"))=0,#N/A,INDIRECT(ADDRESS($B174+1,X$164,1,1,"Confirmed Trend")))</f>
        <v>#N/A</v>
      </c>
      <c r="Y174" s="14" t="e" cm="1">
        <f t="array" aca="1" ref="Y174" ca="1">IF(INDIRECT(ADDRESS($B174+1,Y$164,1,1,"Confirmed Trend"))=0,#N/A,INDIRECT(ADDRESS($B174+1,Y$164,1,1,"Confirmed Trend")))</f>
        <v>#N/A</v>
      </c>
      <c r="Z174" s="14" t="e" cm="1">
        <f t="array" aca="1" ref="Z174" ca="1">IF(INDIRECT(ADDRESS($B174+1,Z$164,1,1,"Confirmed Trend"))=0,#N/A,INDIRECT(ADDRESS($B174+1,Z$164,1,1,"Confirmed Trend")))</f>
        <v>#N/A</v>
      </c>
      <c r="AA174" s="14" t="e" cm="1">
        <f t="array" aca="1" ref="AA174" ca="1">IF(INDIRECT(ADDRESS($B174+1,AA$164,1,1,"Confirmed Trend"))=0,#N/A,INDIRECT(ADDRESS($B174+1,AA$164,1,1,"Confirmed Trend")))</f>
        <v>#N/A</v>
      </c>
      <c r="AB174" s="14" t="e" cm="1">
        <f t="array" aca="1" ref="AB174" ca="1">IF(INDIRECT(ADDRESS($B174+1,AB$164,1,1,"Confirmed Trend"))=0,#N/A,INDIRECT(ADDRESS($B174+1,AB$164,1,1,"Confirmed Trend")))</f>
        <v>#N/A</v>
      </c>
      <c r="AC174" s="14" t="e" cm="1">
        <f t="array" aca="1" ref="AC174" ca="1">IF(INDIRECT(ADDRESS($B174+1,AC$164,1,1,"Confirmed Trend"))=0,#N/A,INDIRECT(ADDRESS($B174+1,AC$164,1,1,"Confirmed Trend")))</f>
        <v>#N/A</v>
      </c>
      <c r="AD174" s="14" t="e" cm="1">
        <f t="array" aca="1" ref="AD174" ca="1">IF(INDIRECT(ADDRESS($B174+1,AD$164,1,1,"Confirmed Trend"))=0,#N/A,INDIRECT(ADDRESS($B174+1,AD$164,1,1,"Confirmed Trend")))</f>
        <v>#N/A</v>
      </c>
      <c r="AE174" s="14" t="e" cm="1">
        <f t="array" aca="1" ref="AE174" ca="1">IF(INDIRECT(ADDRESS($B174+1,AE$164,1,1,"Confirmed Trend"))=0,#N/A,INDIRECT(ADDRESS($B174+1,AE$164,1,1,"Confirmed Trend")))</f>
        <v>#N/A</v>
      </c>
      <c r="AF174" s="14" t="e" cm="1">
        <f t="array" aca="1" ref="AF174" ca="1">IF(INDIRECT(ADDRESS($B174+1,AF$164,1,1,"Confirmed Trend"))=0,#N/A,INDIRECT(ADDRESS($B174+1,AF$164,1,1,"Confirmed Trend")))</f>
        <v>#N/A</v>
      </c>
      <c r="AG174" s="14" t="e" cm="1">
        <f t="array" aca="1" ref="AG174" ca="1">IF(INDIRECT(ADDRESS($B174+1,AG$164,1,1,"Confirmed Trend"))=0,#N/A,INDIRECT(ADDRESS($B174+1,AG$164,1,1,"Confirmed Trend")))</f>
        <v>#N/A</v>
      </c>
      <c r="AH174" s="14" t="e" cm="1">
        <f t="array" aca="1" ref="AH174" ca="1">IF(INDIRECT(ADDRESS($B174+1,AH$164,1,1,"Confirmed Trend"))=0,#N/A,INDIRECT(ADDRESS($B174+1,AH$164,1,1,"Confirmed Trend")))</f>
        <v>#N/A</v>
      </c>
      <c r="AI174" s="14" t="e" cm="1">
        <f t="array" aca="1" ref="AI174" ca="1">IF(INDIRECT(ADDRESS($B174+1,AI$164,1,1,"Confirmed Trend"))=0,#N/A,INDIRECT(ADDRESS($B174+1,AI$164,1,1,"Confirmed Trend")))</f>
        <v>#N/A</v>
      </c>
      <c r="AJ174" s="14" t="e" cm="1">
        <f t="array" aca="1" ref="AJ174" ca="1">IF(INDIRECT(ADDRESS($B174+1,AJ$164,1,1,"Confirmed Trend"))=0,#N/A,INDIRECT(ADDRESS($B174+1,AJ$164,1,1,"Confirmed Trend")))</f>
        <v>#N/A</v>
      </c>
      <c r="AK174" s="14" t="e" cm="1">
        <f t="array" aca="1" ref="AK174" ca="1">IF(INDIRECT(ADDRESS($B174+1,AK$164,1,1,"Confirmed Trend"))=0,#N/A,INDIRECT(ADDRESS($B174+1,AK$164,1,1,"Confirmed Trend")))</f>
        <v>#N/A</v>
      </c>
      <c r="AL174" s="14" t="e" cm="1">
        <f t="array" aca="1" ref="AL174" ca="1">IF(INDIRECT(ADDRESS($B174+1,AL$164,1,1,"Confirmed Trend"))=0,#N/A,INDIRECT(ADDRESS($B174+1,AL$164,1,1,"Confirmed Trend")))</f>
        <v>#N/A</v>
      </c>
      <c r="AM174" s="14" t="e" cm="1">
        <f t="array" aca="1" ref="AM174" ca="1">IF(INDIRECT(ADDRESS($B174+1,AM$164,1,1,"Confirmed Trend"))=0,#N/A,INDIRECT(ADDRESS($B174+1,AM$164,1,1,"Confirmed Trend")))</f>
        <v>#N/A</v>
      </c>
      <c r="AN174" s="14" t="e" cm="1">
        <f t="array" aca="1" ref="AN174" ca="1">IF(INDIRECT(ADDRESS($B174+1,AN$164,1,1,"Confirmed Trend"))=0,#N/A,INDIRECT(ADDRESS($B174+1,AN$164,1,1,"Confirmed Trend")))</f>
        <v>#N/A</v>
      </c>
      <c r="AO174" s="14" t="e" cm="1">
        <f t="array" aca="1" ref="AO174" ca="1">IF(INDIRECT(ADDRESS($B174+1,AO$164,1,1,"Confirmed Trend"))=0,#N/A,INDIRECT(ADDRESS($B174+1,AO$164,1,1,"Confirmed Trend")))</f>
        <v>#N/A</v>
      </c>
      <c r="AP174" s="14" t="e" cm="1">
        <f t="array" aca="1" ref="AP174" ca="1">IF(INDIRECT(ADDRESS($B174+1,AP$164,1,1,"Confirmed Trend"))=0,#N/A,INDIRECT(ADDRESS($B174+1,AP$164,1,1,"Confirmed Trend")))</f>
        <v>#N/A</v>
      </c>
      <c r="AQ174" s="14" t="e" cm="1">
        <f t="array" aca="1" ref="AQ174" ca="1">IF(INDIRECT(ADDRESS($B174+1,AQ$164,1,1,"Confirmed Trend"))=0,#N/A,INDIRECT(ADDRESS($B174+1,AQ$164,1,1,"Confirmed Trend")))</f>
        <v>#N/A</v>
      </c>
      <c r="AR174" s="14" t="e" cm="1">
        <f t="array" aca="1" ref="AR174" ca="1">IF(INDIRECT(ADDRESS($B174+1,AR$164,1,1,"Confirmed Trend"))=0,#N/A,INDIRECT(ADDRESS($B174+1,AR$164,1,1,"Confirmed Trend")))</f>
        <v>#N/A</v>
      </c>
      <c r="AS174" s="14" t="e" cm="1">
        <f t="array" aca="1" ref="AS174" ca="1">IF(INDIRECT(ADDRESS($B174+1,AS$164,1,1,"Confirmed Trend"))=0,#N/A,INDIRECT(ADDRESS($B174+1,AS$164,1,1,"Confirmed Trend")))</f>
        <v>#N/A</v>
      </c>
      <c r="AT174" s="14" t="e" cm="1">
        <f t="array" aca="1" ref="AT174" ca="1">IF(INDIRECT(ADDRESS($B174+1,AT$164,1,1,"Confirmed Trend"))=0,#N/A,INDIRECT(ADDRESS($B174+1,AT$164,1,1,"Confirmed Trend")))</f>
        <v>#N/A</v>
      </c>
      <c r="AU174" s="14" t="e" cm="1">
        <f t="array" aca="1" ref="AU174" ca="1">IF(INDIRECT(ADDRESS($B174+1,AU$164,1,1,"Confirmed Trend"))=0,#N/A,INDIRECT(ADDRESS($B174+1,AU$164,1,1,"Confirmed Trend")))</f>
        <v>#N/A</v>
      </c>
      <c r="AV174" s="14" t="e" cm="1">
        <f t="array" aca="1" ref="AV174" ca="1">IF(INDIRECT(ADDRESS($B174+1,AV$164,1,1,"Confirmed Trend"))=0,#N/A,INDIRECT(ADDRESS($B174+1,AV$164,1,1,"Confirmed Trend")))</f>
        <v>#N/A</v>
      </c>
      <c r="AW174" s="14" t="e" cm="1">
        <f t="array" aca="1" ref="AW174" ca="1">IF(INDIRECT(ADDRESS($B174+1,AW$164,1,1,"Confirmed Trend"))=0,#N/A,INDIRECT(ADDRESS($B174+1,AW$164,1,1,"Confirmed Trend")))</f>
        <v>#N/A</v>
      </c>
      <c r="AX174" s="14" t="e" cm="1">
        <f t="array" aca="1" ref="AX174" ca="1">IF(INDIRECT(ADDRESS($B174+1,AX$164,1,1,"Confirmed Trend"))=0,#N/A,INDIRECT(ADDRESS($B174+1,AX$164,1,1,"Confirmed Trend")))</f>
        <v>#N/A</v>
      </c>
      <c r="AY174" s="14" t="e" cm="1">
        <f t="array" aca="1" ref="AY174" ca="1">IF(INDIRECT(ADDRESS($B174+1,AY$164,1,1,"Confirmed Trend"))=0,#N/A,INDIRECT(ADDRESS($B174+1,AY$164,1,1,"Confirmed Trend")))</f>
        <v>#N/A</v>
      </c>
      <c r="AZ174" s="14" t="e" cm="1">
        <f t="array" aca="1" ref="AZ174" ca="1">IF(INDIRECT(ADDRESS($B174+1,AZ$164,1,1,"Confirmed Trend"))=0,#N/A,INDIRECT(ADDRESS($B174+1,AZ$164,1,1,"Confirmed Trend")))</f>
        <v>#N/A</v>
      </c>
      <c r="BA174" s="14" t="e" cm="1">
        <f t="array" aca="1" ref="BA174" ca="1">IF(INDIRECT(ADDRESS($B174+1,BA$164,1,1,"Confirmed Trend"))=0,#N/A,INDIRECT(ADDRESS($B174+1,BA$164,1,1,"Confirmed Trend")))</f>
        <v>#N/A</v>
      </c>
      <c r="BB174" s="14" t="e" cm="1">
        <f t="array" aca="1" ref="BB174" ca="1">IF(INDIRECT(ADDRESS($B174+1,BB$164,1,1,"Confirmed Trend"))=0,#N/A,INDIRECT(ADDRESS($B174+1,BB$164,1,1,"Confirmed Trend")))</f>
        <v>#N/A</v>
      </c>
      <c r="BC174" s="14" t="e" cm="1">
        <f t="array" aca="1" ref="BC174" ca="1">IF(INDIRECT(ADDRESS($B174+1,BC$164,1,1,"Confirmed Trend"))=0,#N/A,INDIRECT(ADDRESS($B174+1,BC$164,1,1,"Confirmed Trend")))</f>
        <v>#N/A</v>
      </c>
      <c r="BD174" s="14" t="e" cm="1">
        <f t="array" aca="1" ref="BD174" ca="1">IF(INDIRECT(ADDRESS($B174+1,BD$164,1,1,"Confirmed Trend"))=0,#N/A,INDIRECT(ADDRESS($B174+1,BD$164,1,1,"Confirmed Trend")))</f>
        <v>#N/A</v>
      </c>
      <c r="BE174" s="14" t="e" cm="1">
        <f t="array" aca="1" ref="BE174" ca="1">IF(INDIRECT(ADDRESS($B174+1,BE$164,1,1,"Confirmed Trend"))=0,#N/A,INDIRECT(ADDRESS($B174+1,BE$164,1,1,"Confirmed Trend")))</f>
        <v>#N/A</v>
      </c>
      <c r="BF174" s="14" t="e" cm="1">
        <f t="array" aca="1" ref="BF174" ca="1">IF(INDIRECT(ADDRESS($B174+1,BF$164,1,1,"Confirmed Trend"))=0,#N/A,INDIRECT(ADDRESS($B174+1,BF$164,1,1,"Confirmed Trend")))</f>
        <v>#N/A</v>
      </c>
      <c r="BG174" s="14" cm="1">
        <f t="array" aca="1" ref="BG174" ca="1">IF(INDIRECT(ADDRESS($B174+1,BG$164,1,1,"Confirmed Trend"))=0,#N/A,INDIRECT(ADDRESS($B174+1,BG$164,1,1,"Confirmed Trend")))</f>
        <v>0.45169208039999997</v>
      </c>
      <c r="BH174" s="14" cm="1">
        <f t="array" aca="1" ref="BH174" ca="1">IF(INDIRECT(ADDRESS($B174+1,BH$164,1,1,"Confirmed Trend"))=0,#N/A,INDIRECT(ADDRESS($B174+1,BH$164,1,1,"Confirmed Trend")))</f>
        <v>0.31720709540000003</v>
      </c>
      <c r="BI174" s="14" cm="1">
        <f t="array" aca="1" ref="BI174" ca="1">IF(INDIRECT(ADDRESS($B174+1,BI$164,1,1,"Confirmed Trend"))=0,#N/A,INDIRECT(ADDRESS($B174+1,BI$164,1,1,"Confirmed Trend")))</f>
        <v>0.2234944921</v>
      </c>
      <c r="BJ174" s="14" cm="1">
        <f t="array" aca="1" ref="BJ174" ca="1">IF(INDIRECT(ADDRESS($B174+1,BJ$164,1,1,"Confirmed Trend"))=0,#N/A,INDIRECT(ADDRESS($B174+1,BJ$164,1,1,"Confirmed Trend")))</f>
        <v>0.16448676270000001</v>
      </c>
      <c r="BK174" s="14" cm="1">
        <f t="array" aca="1" ref="BK174" ca="1">IF(INDIRECT(ADDRESS($B174+1,BK$164,1,1,"Confirmed Trend"))=0,#N/A,INDIRECT(ADDRESS($B174+1,BK$164,1,1,"Confirmed Trend")))</f>
        <v>0.15679774939999999</v>
      </c>
      <c r="BL174" s="14" cm="1">
        <f t="array" aca="1" ref="BL174" ca="1">IF(INDIRECT(ADDRESS($B174+1,BL$164,1,1,"Confirmed Trend"))=0,#N/A,INDIRECT(ADDRESS($B174+1,BL$164,1,1,"Confirmed Trend")))</f>
        <v>0.18337497010000001</v>
      </c>
      <c r="BM174" s="14" cm="1">
        <f t="array" aca="1" ref="BM174" ca="1">IF(INDIRECT(ADDRESS($B174+1,BM$164,1,1,"Confirmed Trend"))=0,#N/A,INDIRECT(ADDRESS($B174+1,BM$164,1,1,"Confirmed Trend")))</f>
        <v>0.22914346029999999</v>
      </c>
      <c r="BN174" s="14" cm="1">
        <f t="array" aca="1" ref="BN174" ca="1">IF(INDIRECT(ADDRESS($B174+1,BN$164,1,1,"Confirmed Trend"))=0,#N/A,INDIRECT(ADDRESS($B174+1,BN$164,1,1,"Confirmed Trend")))</f>
        <v>0.26446002860000001</v>
      </c>
      <c r="BO174" s="14" cm="1">
        <f t="array" aca="1" ref="BO174" ca="1">IF(INDIRECT(ADDRESS($B174+1,BO$164,1,1,"Confirmed Trend"))=0,#N/A,INDIRECT(ADDRESS($B174+1,BO$164,1,1,"Confirmed Trend")))</f>
        <v>0.2749222181</v>
      </c>
      <c r="BP174" s="14" cm="1">
        <f t="array" aca="1" ref="BP174" ca="1">IF(INDIRECT(ADDRESS($B174+1,BP$164,1,1,"Confirmed Trend"))=0,#N/A,INDIRECT(ADDRESS($B174+1,BP$164,1,1,"Confirmed Trend")))</f>
        <v>0.26945241019999999</v>
      </c>
      <c r="BQ174" s="14" cm="1">
        <f t="array" aca="1" ref="BQ174" ca="1">IF(INDIRECT(ADDRESS($B174+1,BQ$164,1,1,"Confirmed Trend"))=0,#N/A,INDIRECT(ADDRESS($B174+1,BQ$164,1,1,"Confirmed Trend")))</f>
        <v>0.2495212497</v>
      </c>
      <c r="BR174" s="14" cm="1">
        <f t="array" aca="1" ref="BR174" ca="1">IF(INDIRECT(ADDRESS($B174+1,BR$164,1,1,"Confirmed Trend"))=0,#N/A,INDIRECT(ADDRESS($B174+1,BR$164,1,1,"Confirmed Trend")))</f>
        <v>0.24452076170000001</v>
      </c>
      <c r="BS174" s="14" cm="1">
        <f t="array" aca="1" ref="BS174" ca="1">IF(INDIRECT(ADDRESS($B174+1,BS$164,1,1,"Confirmed Trend"))=0,#N/A,INDIRECT(ADDRESS($B174+1,BS$164,1,1,"Confirmed Trend")))</f>
        <v>0.24201507999999999</v>
      </c>
      <c r="BT174" s="14" cm="1">
        <f t="array" aca="1" ref="BT174" ca="1">IF(INDIRECT(ADDRESS($B174+1,BT$164,1,1,"Confirmed Trend"))=0,#N/A,INDIRECT(ADDRESS($B174+1,BT$164,1,1,"Confirmed Trend")))</f>
        <v>0.23818833449999999</v>
      </c>
      <c r="BU174" s="14" cm="1">
        <f t="array" aca="1" ref="BU174" ca="1">IF(INDIRECT(ADDRESS($B174+1,BU$164,1,1,"Confirmed Trend"))=0,#N/A,INDIRECT(ADDRESS($B174+1,BU$164,1,1,"Confirmed Trend")))</f>
        <v>0.23981022060000001</v>
      </c>
      <c r="BV174" s="14" cm="1">
        <f t="array" aca="1" ref="BV174" ca="1">IF(INDIRECT(ADDRESS($B174+1,BV$164,1,1,"Confirmed Trend"))=0,#N/A,INDIRECT(ADDRESS($B174+1,BV$164,1,1,"Confirmed Trend")))</f>
        <v>0.21557145999999999</v>
      </c>
      <c r="BW174" s="14" cm="1">
        <f t="array" aca="1" ref="BW174" ca="1">IF(INDIRECT(ADDRESS($B174+1,BW$164,1,1,"Confirmed Trend"))=0,#N/A,INDIRECT(ADDRESS($B174+1,BW$164,1,1,"Confirmed Trend")))</f>
        <v>0.18532320620000001</v>
      </c>
      <c r="BX174" s="14" cm="1">
        <f t="array" aca="1" ref="BX174" ca="1">IF(INDIRECT(ADDRESS($B174+1,BX$164,1,1,"Confirmed Trend"))=0,#N/A,INDIRECT(ADDRESS($B174+1,BX$164,1,1,"Confirmed Trend")))</f>
        <v>0.14892704179999999</v>
      </c>
      <c r="BY174" s="14" cm="1">
        <f t="array" aca="1" ref="BY174" ca="1">IF(INDIRECT(ADDRESS($B174+1,BY$164,1,1,"Confirmed Trend"))=0,#N/A,INDIRECT(ADDRESS($B174+1,BY$164,1,1,"Confirmed Trend")))</f>
        <v>0.1180792505</v>
      </c>
      <c r="BZ174" s="14" cm="1">
        <f t="array" aca="1" ref="BZ174" ca="1">IF(INDIRECT(ADDRESS($B174+1,BZ$164,1,1,"Confirmed Trend"))=0,#N/A,INDIRECT(ADDRESS($B174+1,BZ$164,1,1,"Confirmed Trend")))</f>
        <v>0.1070821653</v>
      </c>
      <c r="CA174" s="14" cm="1">
        <f t="array" aca="1" ref="CA174" ca="1">IF(INDIRECT(ADDRESS($B174+1,CA$164,1,1,"Confirmed Trend"))=0,#N/A,INDIRECT(ADDRESS($B174+1,CA$164,1,1,"Confirmed Trend")))</f>
        <v>0.104072928</v>
      </c>
      <c r="CB174" s="14" cm="1">
        <f t="array" aca="1" ref="CB174" ca="1">IF(INDIRECT(ADDRESS($B174+1,CB$164,1,1,"Confirmed Trend"))=0,#N/A,INDIRECT(ADDRESS($B174+1,CB$164,1,1,"Confirmed Trend")))</f>
        <v>0.1073144672</v>
      </c>
      <c r="CC174" s="14" cm="1">
        <f t="array" aca="1" ref="CC174" ca="1">IF(INDIRECT(ADDRESS($B174+1,CC$164,1,1,"Confirmed Trend"))=0,#N/A,INDIRECT(ADDRESS($B174+1,CC$164,1,1,"Confirmed Trend")))</f>
        <v>9.9874442499999994E-2</v>
      </c>
      <c r="CD174" s="14" cm="1">
        <f t="array" aca="1" ref="CD174" ca="1">IF(INDIRECT(ADDRESS($B174+1,CD$164,1,1,"Confirmed Trend"))=0,#N/A,INDIRECT(ADDRESS($B174+1,CD$164,1,1,"Confirmed Trend")))</f>
        <v>8.4473708600000003E-2</v>
      </c>
      <c r="CE174" s="14" cm="1">
        <f t="array" aca="1" ref="CE174" ca="1">IF(INDIRECT(ADDRESS($B174+1,CE$164,1,1,"Confirmed Trend"))=0,#N/A,INDIRECT(ADDRESS($B174+1,CE$164,1,1,"Confirmed Trend")))</f>
        <v>6.8615925199999997E-2</v>
      </c>
      <c r="CF174" s="14" cm="1">
        <f t="array" aca="1" ref="CF174" ca="1">IF(INDIRECT(ADDRESS($B174+1,CF$164,1,1,"Confirmed Trend"))=0,#N/A,INDIRECT(ADDRESS($B174+1,CF$164,1,1,"Confirmed Trend")))</f>
        <v>6.4770837100000006E-2</v>
      </c>
      <c r="CG174" s="14" cm="1">
        <f t="array" aca="1" ref="CG174" ca="1">IF(INDIRECT(ADDRESS($B174+1,CG$164,1,1,"Confirmed Trend"))=0,#N/A,INDIRECT(ADDRESS($B174+1,CG$164,1,1,"Confirmed Trend")))</f>
        <v>6.46075978E-2</v>
      </c>
      <c r="CH174" s="14" cm="1">
        <f t="array" aca="1" ref="CH174" ca="1">IF(INDIRECT(ADDRESS($B174+1,CH$164,1,1,"Confirmed Trend"))=0,#N/A,INDIRECT(ADDRESS($B174+1,CH$164,1,1,"Confirmed Trend")))</f>
        <v>6.6310630300000006E-2</v>
      </c>
      <c r="CI174" s="14" cm="1">
        <f t="array" aca="1" ref="CI174" ca="1">IF(INDIRECT(ADDRESS($B174+1,CI$164,1,1,"Confirmed Trend"))=0,#N/A,INDIRECT(ADDRESS($B174+1,CI$164,1,1,"Confirmed Trend")))</f>
        <v>6.9625701400000004E-2</v>
      </c>
      <c r="CJ174" s="14" cm="1">
        <f t="array" aca="1" ref="CJ174" ca="1">IF(INDIRECT(ADDRESS($B174+1,CJ$164,1,1,"Confirmed Trend"))=0,#N/A,INDIRECT(ADDRESS($B174+1,CJ$164,1,1,"Confirmed Trend")))</f>
        <v>6.0667242199999999E-2</v>
      </c>
      <c r="CK174" s="14" cm="1">
        <f t="array" aca="1" ref="CK174" ca="1">IF(INDIRECT(ADDRESS($B174+1,CK$164,1,1,"Confirmed Trend"))=0,#N/A,INDIRECT(ADDRESS($B174+1,CK$164,1,1,"Confirmed Trend")))</f>
        <v>5.4364261300000001E-2</v>
      </c>
      <c r="CL174" s="14" cm="1">
        <f t="array" aca="1" ref="CL174" ca="1">IF(INDIRECT(ADDRESS($B174+1,CL$164,1,1,"Confirmed Trend"))=0,#N/A,INDIRECT(ADDRESS($B174+1,CL$164,1,1,"Confirmed Trend")))</f>
        <v>4.4312932800000003E-2</v>
      </c>
      <c r="CM174" s="14" cm="1">
        <f t="array" aca="1" ref="CM174" ca="1">IF(INDIRECT(ADDRESS($B174+1,CM$164,1,1,"Confirmed Trend"))=0,#N/A,INDIRECT(ADDRESS($B174+1,CM$164,1,1,"Confirmed Trend")))</f>
        <v>4.0033052299999997E-2</v>
      </c>
      <c r="CN174" s="14" t="e" cm="1">
        <f t="array" aca="1" ref="CN174" ca="1">IF(INDIRECT(ADDRESS($B174+1,CN$164,1,1,"Confirmed Trend"))=0,#N/A,INDIRECT(ADDRESS($B174+1,CN$164,1,1,"Confirmed Trend")))</f>
        <v>#N/A</v>
      </c>
      <c r="CO174" s="14" t="e" cm="1">
        <f t="array" aca="1" ref="CO174" ca="1">IF(INDIRECT(ADDRESS($B174+1,CO$164,1,1,"Confirmed Trend"))=0,#N/A,INDIRECT(ADDRESS($B174+1,CO$164,1,1,"Confirmed Trend")))</f>
        <v>#N/A</v>
      </c>
      <c r="CP174" s="14" t="e" cm="1">
        <f t="array" aca="1" ref="CP174" ca="1">IF(INDIRECT(ADDRESS($B174+1,CP$164,1,1,"Confirmed Trend"))=0,#N/A,INDIRECT(ADDRESS($B174+1,CP$164,1,1,"Confirmed Trend")))</f>
        <v>#N/A</v>
      </c>
      <c r="CQ174" s="14" t="e" cm="1">
        <f t="array" aca="1" ref="CQ174" ca="1">IF(INDIRECT(ADDRESS($B174+1,CQ$164,1,1,"Confirmed Trend"))=0,#N/A,INDIRECT(ADDRESS($B174+1,CQ$164,1,1,"Confirmed Trend")))</f>
        <v>#N/A</v>
      </c>
      <c r="CR174" s="14" t="e" cm="1">
        <f t="array" aca="1" ref="CR174" ca="1">IF(INDIRECT(ADDRESS($B174+1,CR$164,1,1,"Confirmed Trend"))=0,#N/A,INDIRECT(ADDRESS($B174+1,CR$164,1,1,"Confirmed Trend")))</f>
        <v>#N/A</v>
      </c>
    </row>
    <row r="175" spans="2:96" x14ac:dyDescent="0.25">
      <c r="B175">
        <f t="shared" si="258"/>
        <v>10</v>
      </c>
      <c r="C175" t="str" cm="1">
        <f t="array" aca="1" ref="C175" ca="1">INDIRECT(ADDRESS($B175+1,1,1,1,"Confirmed Trend"))</f>
        <v>US Connecticut</v>
      </c>
      <c r="E175" s="14" t="e" cm="1">
        <f t="array" aca="1" ref="E175" ca="1">IF(INDIRECT(ADDRESS($B175+1,E$164,1,1,"Confirmed Trend"))=0,#N/A,INDIRECT(ADDRESS($B175+1,E$164,1,1,"Confirmed Trend")))</f>
        <v>#N/A</v>
      </c>
      <c r="F175" s="14" t="e" cm="1">
        <f t="array" aca="1" ref="F175" ca="1">IF(INDIRECT(ADDRESS($B175+1,F$164,1,1,"Confirmed Trend"))=0,#N/A,INDIRECT(ADDRESS($B175+1,F$164,1,1,"Confirmed Trend")))</f>
        <v>#N/A</v>
      </c>
      <c r="G175" s="14" t="e" cm="1">
        <f t="array" aca="1" ref="G175" ca="1">IF(INDIRECT(ADDRESS($B175+1,G$164,1,1,"Confirmed Trend"))=0,#N/A,INDIRECT(ADDRESS($B175+1,G$164,1,1,"Confirmed Trend")))</f>
        <v>#N/A</v>
      </c>
      <c r="H175" s="14" t="e" cm="1">
        <f t="array" aca="1" ref="H175" ca="1">IF(INDIRECT(ADDRESS($B175+1,H$164,1,1,"Confirmed Trend"))=0,#N/A,INDIRECT(ADDRESS($B175+1,H$164,1,1,"Confirmed Trend")))</f>
        <v>#N/A</v>
      </c>
      <c r="I175" s="14" t="e" cm="1">
        <f t="array" aca="1" ref="I175" ca="1">IF(INDIRECT(ADDRESS($B175+1,I$164,1,1,"Confirmed Trend"))=0,#N/A,INDIRECT(ADDRESS($B175+1,I$164,1,1,"Confirmed Trend")))</f>
        <v>#N/A</v>
      </c>
      <c r="J175" s="14" t="e" cm="1">
        <f t="array" aca="1" ref="J175" ca="1">IF(INDIRECT(ADDRESS($B175+1,J$164,1,1,"Confirmed Trend"))=0,#N/A,INDIRECT(ADDRESS($B175+1,J$164,1,1,"Confirmed Trend")))</f>
        <v>#N/A</v>
      </c>
      <c r="K175" s="14" t="e" cm="1">
        <f t="array" aca="1" ref="K175" ca="1">IF(INDIRECT(ADDRESS($B175+1,K$164,1,1,"Confirmed Trend"))=0,#N/A,INDIRECT(ADDRESS($B175+1,K$164,1,1,"Confirmed Trend")))</f>
        <v>#N/A</v>
      </c>
      <c r="L175" s="14" t="e" cm="1">
        <f t="array" aca="1" ref="L175" ca="1">IF(INDIRECT(ADDRESS($B175+1,L$164,1,1,"Confirmed Trend"))=0,#N/A,INDIRECT(ADDRESS($B175+1,L$164,1,1,"Confirmed Trend")))</f>
        <v>#N/A</v>
      </c>
      <c r="M175" s="14" t="e" cm="1">
        <f t="array" aca="1" ref="M175" ca="1">IF(INDIRECT(ADDRESS($B175+1,M$164,1,1,"Confirmed Trend"))=0,#N/A,INDIRECT(ADDRESS($B175+1,M$164,1,1,"Confirmed Trend")))</f>
        <v>#N/A</v>
      </c>
      <c r="N175" s="14" t="e" cm="1">
        <f t="array" aca="1" ref="N175" ca="1">IF(INDIRECT(ADDRESS($B175+1,N$164,1,1,"Confirmed Trend"))=0,#N/A,INDIRECT(ADDRESS($B175+1,N$164,1,1,"Confirmed Trend")))</f>
        <v>#N/A</v>
      </c>
      <c r="O175" s="14" t="e" cm="1">
        <f t="array" aca="1" ref="O175" ca="1">IF(INDIRECT(ADDRESS($B175+1,O$164,1,1,"Confirmed Trend"))=0,#N/A,INDIRECT(ADDRESS($B175+1,O$164,1,1,"Confirmed Trend")))</f>
        <v>#N/A</v>
      </c>
      <c r="P175" s="14" t="e" cm="1">
        <f t="array" aca="1" ref="P175" ca="1">IF(INDIRECT(ADDRESS($B175+1,P$164,1,1,"Confirmed Trend"))=0,#N/A,INDIRECT(ADDRESS($B175+1,P$164,1,1,"Confirmed Trend")))</f>
        <v>#N/A</v>
      </c>
      <c r="Q175" s="14" t="e" cm="1">
        <f t="array" aca="1" ref="Q175" ca="1">IF(INDIRECT(ADDRESS($B175+1,Q$164,1,1,"Confirmed Trend"))=0,#N/A,INDIRECT(ADDRESS($B175+1,Q$164,1,1,"Confirmed Trend")))</f>
        <v>#N/A</v>
      </c>
      <c r="R175" s="14" t="e" cm="1">
        <f t="array" aca="1" ref="R175" ca="1">IF(INDIRECT(ADDRESS($B175+1,R$164,1,1,"Confirmed Trend"))=0,#N/A,INDIRECT(ADDRESS($B175+1,R$164,1,1,"Confirmed Trend")))</f>
        <v>#N/A</v>
      </c>
      <c r="S175" s="14" t="e" cm="1">
        <f t="array" aca="1" ref="S175" ca="1">IF(INDIRECT(ADDRESS($B175+1,S$164,1,1,"Confirmed Trend"))=0,#N/A,INDIRECT(ADDRESS($B175+1,S$164,1,1,"Confirmed Trend")))</f>
        <v>#N/A</v>
      </c>
      <c r="T175" s="14" t="e" cm="1">
        <f t="array" aca="1" ref="T175" ca="1">IF(INDIRECT(ADDRESS($B175+1,T$164,1,1,"Confirmed Trend"))=0,#N/A,INDIRECT(ADDRESS($B175+1,T$164,1,1,"Confirmed Trend")))</f>
        <v>#N/A</v>
      </c>
      <c r="U175" s="14" t="e" cm="1">
        <f t="array" aca="1" ref="U175" ca="1">IF(INDIRECT(ADDRESS($B175+1,U$164,1,1,"Confirmed Trend"))=0,#N/A,INDIRECT(ADDRESS($B175+1,U$164,1,1,"Confirmed Trend")))</f>
        <v>#N/A</v>
      </c>
      <c r="V175" s="14" t="e" cm="1">
        <f t="array" aca="1" ref="V175" ca="1">IF(INDIRECT(ADDRESS($B175+1,V$164,1,1,"Confirmed Trend"))=0,#N/A,INDIRECT(ADDRESS($B175+1,V$164,1,1,"Confirmed Trend")))</f>
        <v>#N/A</v>
      </c>
      <c r="W175" s="14" t="e" cm="1">
        <f t="array" aca="1" ref="W175" ca="1">IF(INDIRECT(ADDRESS($B175+1,W$164,1,1,"Confirmed Trend"))=0,#N/A,INDIRECT(ADDRESS($B175+1,W$164,1,1,"Confirmed Trend")))</f>
        <v>#N/A</v>
      </c>
      <c r="X175" s="14" t="e" cm="1">
        <f t="array" aca="1" ref="X175" ca="1">IF(INDIRECT(ADDRESS($B175+1,X$164,1,1,"Confirmed Trend"))=0,#N/A,INDIRECT(ADDRESS($B175+1,X$164,1,1,"Confirmed Trend")))</f>
        <v>#N/A</v>
      </c>
      <c r="Y175" s="14" t="e" cm="1">
        <f t="array" aca="1" ref="Y175" ca="1">IF(INDIRECT(ADDRESS($B175+1,Y$164,1,1,"Confirmed Trend"))=0,#N/A,INDIRECT(ADDRESS($B175+1,Y$164,1,1,"Confirmed Trend")))</f>
        <v>#N/A</v>
      </c>
      <c r="Z175" s="14" t="e" cm="1">
        <f t="array" aca="1" ref="Z175" ca="1">IF(INDIRECT(ADDRESS($B175+1,Z$164,1,1,"Confirmed Trend"))=0,#N/A,INDIRECT(ADDRESS($B175+1,Z$164,1,1,"Confirmed Trend")))</f>
        <v>#N/A</v>
      </c>
      <c r="AA175" s="14" t="e" cm="1">
        <f t="array" aca="1" ref="AA175" ca="1">IF(INDIRECT(ADDRESS($B175+1,AA$164,1,1,"Confirmed Trend"))=0,#N/A,INDIRECT(ADDRESS($B175+1,AA$164,1,1,"Confirmed Trend")))</f>
        <v>#N/A</v>
      </c>
      <c r="AB175" s="14" t="e" cm="1">
        <f t="array" aca="1" ref="AB175" ca="1">IF(INDIRECT(ADDRESS($B175+1,AB$164,1,1,"Confirmed Trend"))=0,#N/A,INDIRECT(ADDRESS($B175+1,AB$164,1,1,"Confirmed Trend")))</f>
        <v>#N/A</v>
      </c>
      <c r="AC175" s="14" t="e" cm="1">
        <f t="array" aca="1" ref="AC175" ca="1">IF(INDIRECT(ADDRESS($B175+1,AC$164,1,1,"Confirmed Trend"))=0,#N/A,INDIRECT(ADDRESS($B175+1,AC$164,1,1,"Confirmed Trend")))</f>
        <v>#N/A</v>
      </c>
      <c r="AD175" s="14" t="e" cm="1">
        <f t="array" aca="1" ref="AD175" ca="1">IF(INDIRECT(ADDRESS($B175+1,AD$164,1,1,"Confirmed Trend"))=0,#N/A,INDIRECT(ADDRESS($B175+1,AD$164,1,1,"Confirmed Trend")))</f>
        <v>#N/A</v>
      </c>
      <c r="AE175" s="14" t="e" cm="1">
        <f t="array" aca="1" ref="AE175" ca="1">IF(INDIRECT(ADDRESS($B175+1,AE$164,1,1,"Confirmed Trend"))=0,#N/A,INDIRECT(ADDRESS($B175+1,AE$164,1,1,"Confirmed Trend")))</f>
        <v>#N/A</v>
      </c>
      <c r="AF175" s="14" t="e" cm="1">
        <f t="array" aca="1" ref="AF175" ca="1">IF(INDIRECT(ADDRESS($B175+1,AF$164,1,1,"Confirmed Trend"))=0,#N/A,INDIRECT(ADDRESS($B175+1,AF$164,1,1,"Confirmed Trend")))</f>
        <v>#N/A</v>
      </c>
      <c r="AG175" s="14" t="e" cm="1">
        <f t="array" aca="1" ref="AG175" ca="1">IF(INDIRECT(ADDRESS($B175+1,AG$164,1,1,"Confirmed Trend"))=0,#N/A,INDIRECT(ADDRESS($B175+1,AG$164,1,1,"Confirmed Trend")))</f>
        <v>#N/A</v>
      </c>
      <c r="AH175" s="14" t="e" cm="1">
        <f t="array" aca="1" ref="AH175" ca="1">IF(INDIRECT(ADDRESS($B175+1,AH$164,1,1,"Confirmed Trend"))=0,#N/A,INDIRECT(ADDRESS($B175+1,AH$164,1,1,"Confirmed Trend")))</f>
        <v>#N/A</v>
      </c>
      <c r="AI175" s="14" t="e" cm="1">
        <f t="array" aca="1" ref="AI175" ca="1">IF(INDIRECT(ADDRESS($B175+1,AI$164,1,1,"Confirmed Trend"))=0,#N/A,INDIRECT(ADDRESS($B175+1,AI$164,1,1,"Confirmed Trend")))</f>
        <v>#N/A</v>
      </c>
      <c r="AJ175" s="14" t="e" cm="1">
        <f t="array" aca="1" ref="AJ175" ca="1">IF(INDIRECT(ADDRESS($B175+1,AJ$164,1,1,"Confirmed Trend"))=0,#N/A,INDIRECT(ADDRESS($B175+1,AJ$164,1,1,"Confirmed Trend")))</f>
        <v>#N/A</v>
      </c>
      <c r="AK175" s="14" t="e" cm="1">
        <f t="array" aca="1" ref="AK175" ca="1">IF(INDIRECT(ADDRESS($B175+1,AK$164,1,1,"Confirmed Trend"))=0,#N/A,INDIRECT(ADDRESS($B175+1,AK$164,1,1,"Confirmed Trend")))</f>
        <v>#N/A</v>
      </c>
      <c r="AL175" s="14" t="e" cm="1">
        <f t="array" aca="1" ref="AL175" ca="1">IF(INDIRECT(ADDRESS($B175+1,AL$164,1,1,"Confirmed Trend"))=0,#N/A,INDIRECT(ADDRESS($B175+1,AL$164,1,1,"Confirmed Trend")))</f>
        <v>#N/A</v>
      </c>
      <c r="AM175" s="14" t="e" cm="1">
        <f t="array" aca="1" ref="AM175" ca="1">IF(INDIRECT(ADDRESS($B175+1,AM$164,1,1,"Confirmed Trend"))=0,#N/A,INDIRECT(ADDRESS($B175+1,AM$164,1,1,"Confirmed Trend")))</f>
        <v>#N/A</v>
      </c>
      <c r="AN175" s="14" t="e" cm="1">
        <f t="array" aca="1" ref="AN175" ca="1">IF(INDIRECT(ADDRESS($B175+1,AN$164,1,1,"Confirmed Trend"))=0,#N/A,INDIRECT(ADDRESS($B175+1,AN$164,1,1,"Confirmed Trend")))</f>
        <v>#N/A</v>
      </c>
      <c r="AO175" s="14" t="e" cm="1">
        <f t="array" aca="1" ref="AO175" ca="1">IF(INDIRECT(ADDRESS($B175+1,AO$164,1,1,"Confirmed Trend"))=0,#N/A,INDIRECT(ADDRESS($B175+1,AO$164,1,1,"Confirmed Trend")))</f>
        <v>#N/A</v>
      </c>
      <c r="AP175" s="14" t="e" cm="1">
        <f t="array" aca="1" ref="AP175" ca="1">IF(INDIRECT(ADDRESS($B175+1,AP$164,1,1,"Confirmed Trend"))=0,#N/A,INDIRECT(ADDRESS($B175+1,AP$164,1,1,"Confirmed Trend")))</f>
        <v>#N/A</v>
      </c>
      <c r="AQ175" s="14" t="e" cm="1">
        <f t="array" aca="1" ref="AQ175" ca="1">IF(INDIRECT(ADDRESS($B175+1,AQ$164,1,1,"Confirmed Trend"))=0,#N/A,INDIRECT(ADDRESS($B175+1,AQ$164,1,1,"Confirmed Trend")))</f>
        <v>#N/A</v>
      </c>
      <c r="AR175" s="14" t="e" cm="1">
        <f t="array" aca="1" ref="AR175" ca="1">IF(INDIRECT(ADDRESS($B175+1,AR$164,1,1,"Confirmed Trend"))=0,#N/A,INDIRECT(ADDRESS($B175+1,AR$164,1,1,"Confirmed Trend")))</f>
        <v>#N/A</v>
      </c>
      <c r="AS175" s="14" t="e" cm="1">
        <f t="array" aca="1" ref="AS175" ca="1">IF(INDIRECT(ADDRESS($B175+1,AS$164,1,1,"Confirmed Trend"))=0,#N/A,INDIRECT(ADDRESS($B175+1,AS$164,1,1,"Confirmed Trend")))</f>
        <v>#N/A</v>
      </c>
      <c r="AT175" s="14" t="e" cm="1">
        <f t="array" aca="1" ref="AT175" ca="1">IF(INDIRECT(ADDRESS($B175+1,AT$164,1,1,"Confirmed Trend"))=0,#N/A,INDIRECT(ADDRESS($B175+1,AT$164,1,1,"Confirmed Trend")))</f>
        <v>#N/A</v>
      </c>
      <c r="AU175" s="14" t="e" cm="1">
        <f t="array" aca="1" ref="AU175" ca="1">IF(INDIRECT(ADDRESS($B175+1,AU$164,1,1,"Confirmed Trend"))=0,#N/A,INDIRECT(ADDRESS($B175+1,AU$164,1,1,"Confirmed Trend")))</f>
        <v>#N/A</v>
      </c>
      <c r="AV175" s="14" t="e" cm="1">
        <f t="array" aca="1" ref="AV175" ca="1">IF(INDIRECT(ADDRESS($B175+1,AV$164,1,1,"Confirmed Trend"))=0,#N/A,INDIRECT(ADDRESS($B175+1,AV$164,1,1,"Confirmed Trend")))</f>
        <v>#N/A</v>
      </c>
      <c r="AW175" s="14" t="e" cm="1">
        <f t="array" aca="1" ref="AW175" ca="1">IF(INDIRECT(ADDRESS($B175+1,AW$164,1,1,"Confirmed Trend"))=0,#N/A,INDIRECT(ADDRESS($B175+1,AW$164,1,1,"Confirmed Trend")))</f>
        <v>#N/A</v>
      </c>
      <c r="AX175" s="14" t="e" cm="1">
        <f t="array" aca="1" ref="AX175" ca="1">IF(INDIRECT(ADDRESS($B175+1,AX$164,1,1,"Confirmed Trend"))=0,#N/A,INDIRECT(ADDRESS($B175+1,AX$164,1,1,"Confirmed Trend")))</f>
        <v>#N/A</v>
      </c>
      <c r="AY175" s="14" t="e" cm="1">
        <f t="array" aca="1" ref="AY175" ca="1">IF(INDIRECT(ADDRESS($B175+1,AY$164,1,1,"Confirmed Trend"))=0,#N/A,INDIRECT(ADDRESS($B175+1,AY$164,1,1,"Confirmed Trend")))</f>
        <v>#N/A</v>
      </c>
      <c r="AZ175" s="14" t="e" cm="1">
        <f t="array" aca="1" ref="AZ175" ca="1">IF(INDIRECT(ADDRESS($B175+1,AZ$164,1,1,"Confirmed Trend"))=0,#N/A,INDIRECT(ADDRESS($B175+1,AZ$164,1,1,"Confirmed Trend")))</f>
        <v>#N/A</v>
      </c>
      <c r="BA175" s="14" t="e" cm="1">
        <f t="array" aca="1" ref="BA175" ca="1">IF(INDIRECT(ADDRESS($B175+1,BA$164,1,1,"Confirmed Trend"))=0,#N/A,INDIRECT(ADDRESS($B175+1,BA$164,1,1,"Confirmed Trend")))</f>
        <v>#N/A</v>
      </c>
      <c r="BB175" s="14" t="e" cm="1">
        <f t="array" aca="1" ref="BB175" ca="1">IF(INDIRECT(ADDRESS($B175+1,BB$164,1,1,"Confirmed Trend"))=0,#N/A,INDIRECT(ADDRESS($B175+1,BB$164,1,1,"Confirmed Trend")))</f>
        <v>#N/A</v>
      </c>
      <c r="BC175" s="14" t="e" cm="1">
        <f t="array" aca="1" ref="BC175" ca="1">IF(INDIRECT(ADDRESS($B175+1,BC$164,1,1,"Confirmed Trend"))=0,#N/A,INDIRECT(ADDRESS($B175+1,BC$164,1,1,"Confirmed Trend")))</f>
        <v>#N/A</v>
      </c>
      <c r="BD175" s="14" t="e" cm="1">
        <f t="array" aca="1" ref="BD175" ca="1">IF(INDIRECT(ADDRESS($B175+1,BD$164,1,1,"Confirmed Trend"))=0,#N/A,INDIRECT(ADDRESS($B175+1,BD$164,1,1,"Confirmed Trend")))</f>
        <v>#N/A</v>
      </c>
      <c r="BE175" s="14" t="e" cm="1">
        <f t="array" aca="1" ref="BE175" ca="1">IF(INDIRECT(ADDRESS($B175+1,BE$164,1,1,"Confirmed Trend"))=0,#N/A,INDIRECT(ADDRESS($B175+1,BE$164,1,1,"Confirmed Trend")))</f>
        <v>#N/A</v>
      </c>
      <c r="BF175" s="14" t="e" cm="1">
        <f t="array" aca="1" ref="BF175" ca="1">IF(INDIRECT(ADDRESS($B175+1,BF$164,1,1,"Confirmed Trend"))=0,#N/A,INDIRECT(ADDRESS($B175+1,BF$164,1,1,"Confirmed Trend")))</f>
        <v>#N/A</v>
      </c>
      <c r="BG175" s="14" t="e" cm="1">
        <f t="array" aca="1" ref="BG175" ca="1">IF(INDIRECT(ADDRESS($B175+1,BG$164,1,1,"Confirmed Trend"))=0,#N/A,INDIRECT(ADDRESS($B175+1,BG$164,1,1,"Confirmed Trend")))</f>
        <v>#N/A</v>
      </c>
      <c r="BH175" s="14" t="e" cm="1">
        <f t="array" aca="1" ref="BH175" ca="1">IF(INDIRECT(ADDRESS($B175+1,BH$164,1,1,"Confirmed Trend"))=0,#N/A,INDIRECT(ADDRESS($B175+1,BH$164,1,1,"Confirmed Trend")))</f>
        <v>#N/A</v>
      </c>
      <c r="BI175" s="14" t="e" cm="1">
        <f t="array" aca="1" ref="BI175" ca="1">IF(INDIRECT(ADDRESS($B175+1,BI$164,1,1,"Confirmed Trend"))=0,#N/A,INDIRECT(ADDRESS($B175+1,BI$164,1,1,"Confirmed Trend")))</f>
        <v>#N/A</v>
      </c>
      <c r="BJ175" s="14" t="e" cm="1">
        <f t="array" aca="1" ref="BJ175" ca="1">IF(INDIRECT(ADDRESS($B175+1,BJ$164,1,1,"Confirmed Trend"))=0,#N/A,INDIRECT(ADDRESS($B175+1,BJ$164,1,1,"Confirmed Trend")))</f>
        <v>#N/A</v>
      </c>
      <c r="BK175" s="14" cm="1">
        <f t="array" aca="1" ref="BK175" ca="1">IF(INDIRECT(ADDRESS($B175+1,BK$164,1,1,"Confirmed Trend"))=0,#N/A,INDIRECT(ADDRESS($B175+1,BK$164,1,1,"Confirmed Trend")))</f>
        <v>0.58307701280000002</v>
      </c>
      <c r="BL175" s="14" cm="1">
        <f t="array" aca="1" ref="BL175" ca="1">IF(INDIRECT(ADDRESS($B175+1,BL$164,1,1,"Confirmed Trend"))=0,#N/A,INDIRECT(ADDRESS($B175+1,BL$164,1,1,"Confirmed Trend")))</f>
        <v>0.54716444880000004</v>
      </c>
      <c r="BM175" s="14" cm="1">
        <f t="array" aca="1" ref="BM175" ca="1">IF(INDIRECT(ADDRESS($B175+1,BM$164,1,1,"Confirmed Trend"))=0,#N/A,INDIRECT(ADDRESS($B175+1,BM$164,1,1,"Confirmed Trend")))</f>
        <v>0.46714617730000002</v>
      </c>
      <c r="BN175" s="14" cm="1">
        <f t="array" aca="1" ref="BN175" ca="1">IF(INDIRECT(ADDRESS($B175+1,BN$164,1,1,"Confirmed Trend"))=0,#N/A,INDIRECT(ADDRESS($B175+1,BN$164,1,1,"Confirmed Trend")))</f>
        <v>0.4255034586</v>
      </c>
      <c r="BO175" s="14" cm="1">
        <f t="array" aca="1" ref="BO175" ca="1">IF(INDIRECT(ADDRESS($B175+1,BO$164,1,1,"Confirmed Trend"))=0,#N/A,INDIRECT(ADDRESS($B175+1,BO$164,1,1,"Confirmed Trend")))</f>
        <v>0.36860037039999999</v>
      </c>
      <c r="BP175" s="14" cm="1">
        <f t="array" aca="1" ref="BP175" ca="1">IF(INDIRECT(ADDRESS($B175+1,BP$164,1,1,"Confirmed Trend"))=0,#N/A,INDIRECT(ADDRESS($B175+1,BP$164,1,1,"Confirmed Trend")))</f>
        <v>0.39871200350000002</v>
      </c>
      <c r="BQ175" s="14" cm="1">
        <f t="array" aca="1" ref="BQ175" ca="1">IF(INDIRECT(ADDRESS($B175+1,BQ$164,1,1,"Confirmed Trend"))=0,#N/A,INDIRECT(ADDRESS($B175+1,BQ$164,1,1,"Confirmed Trend")))</f>
        <v>0.4146372968</v>
      </c>
      <c r="BR175" s="14" cm="1">
        <f t="array" aca="1" ref="BR175" ca="1">IF(INDIRECT(ADDRESS($B175+1,BR$164,1,1,"Confirmed Trend"))=0,#N/A,INDIRECT(ADDRESS($B175+1,BR$164,1,1,"Confirmed Trend")))</f>
        <v>0.39197595270000002</v>
      </c>
      <c r="BS175" s="14" cm="1">
        <f t="array" aca="1" ref="BS175" ca="1">IF(INDIRECT(ADDRESS($B175+1,BS$164,1,1,"Confirmed Trend"))=0,#N/A,INDIRECT(ADDRESS($B175+1,BS$164,1,1,"Confirmed Trend")))</f>
        <v>0.33126447219999999</v>
      </c>
      <c r="BT175" s="14" cm="1">
        <f t="array" aca="1" ref="BT175" ca="1">IF(INDIRECT(ADDRESS($B175+1,BT$164,1,1,"Confirmed Trend"))=0,#N/A,INDIRECT(ADDRESS($B175+1,BT$164,1,1,"Confirmed Trend")))</f>
        <v>0.26759059800000001</v>
      </c>
      <c r="BU175" s="14" cm="1">
        <f t="array" aca="1" ref="BU175" ca="1">IF(INDIRECT(ADDRESS($B175+1,BU$164,1,1,"Confirmed Trend"))=0,#N/A,INDIRECT(ADDRESS($B175+1,BU$164,1,1,"Confirmed Trend")))</f>
        <v>0.25458765630000002</v>
      </c>
      <c r="BV175" s="14" cm="1">
        <f t="array" aca="1" ref="BV175" ca="1">IF(INDIRECT(ADDRESS($B175+1,BV$164,1,1,"Confirmed Trend"))=0,#N/A,INDIRECT(ADDRESS($B175+1,BV$164,1,1,"Confirmed Trend")))</f>
        <v>0.2473012158</v>
      </c>
      <c r="BW175" s="14" cm="1">
        <f t="array" aca="1" ref="BW175" ca="1">IF(INDIRECT(ADDRESS($B175+1,BW$164,1,1,"Confirmed Trend"))=0,#N/A,INDIRECT(ADDRESS($B175+1,BW$164,1,1,"Confirmed Trend")))</f>
        <v>0.23763928030000001</v>
      </c>
      <c r="BX175" s="14" cm="1">
        <f t="array" aca="1" ref="BX175" ca="1">IF(INDIRECT(ADDRESS($B175+1,BX$164,1,1,"Confirmed Trend"))=0,#N/A,INDIRECT(ADDRESS($B175+1,BX$164,1,1,"Confirmed Trend")))</f>
        <v>0.20855590909999999</v>
      </c>
      <c r="BY175" s="14" cm="1">
        <f t="array" aca="1" ref="BY175" ca="1">IF(INDIRECT(ADDRESS($B175+1,BY$164,1,1,"Confirmed Trend"))=0,#N/A,INDIRECT(ADDRESS($B175+1,BY$164,1,1,"Confirmed Trend")))</f>
        <v>0.18639467970000001</v>
      </c>
      <c r="BZ175" s="14" cm="1">
        <f t="array" aca="1" ref="BZ175" ca="1">IF(INDIRECT(ADDRESS($B175+1,BZ$164,1,1,"Confirmed Trend"))=0,#N/A,INDIRECT(ADDRESS($B175+1,BZ$164,1,1,"Confirmed Trend")))</f>
        <v>0.1617982271</v>
      </c>
      <c r="CA175" s="14" cm="1">
        <f t="array" aca="1" ref="CA175" ca="1">IF(INDIRECT(ADDRESS($B175+1,CA$164,1,1,"Confirmed Trend"))=0,#N/A,INDIRECT(ADDRESS($B175+1,CA$164,1,1,"Confirmed Trend")))</f>
        <v>0.1442058994</v>
      </c>
      <c r="CB175" s="14" cm="1">
        <f t="array" aca="1" ref="CB175" ca="1">IF(INDIRECT(ADDRESS($B175+1,CB$164,1,1,"Confirmed Trend"))=0,#N/A,INDIRECT(ADDRESS($B175+1,CB$164,1,1,"Confirmed Trend")))</f>
        <v>0.14172569900000001</v>
      </c>
      <c r="CC175" s="14" cm="1">
        <f t="array" aca="1" ref="CC175" ca="1">IF(INDIRECT(ADDRESS($B175+1,CC$164,1,1,"Confirmed Trend"))=0,#N/A,INDIRECT(ADDRESS($B175+1,CC$164,1,1,"Confirmed Trend")))</f>
        <v>0.13441765019999999</v>
      </c>
      <c r="CD175" s="14" cm="1">
        <f t="array" aca="1" ref="CD175" ca="1">IF(INDIRECT(ADDRESS($B175+1,CD$164,1,1,"Confirmed Trend"))=0,#N/A,INDIRECT(ADDRESS($B175+1,CD$164,1,1,"Confirmed Trend")))</f>
        <v>0.13758912340000001</v>
      </c>
      <c r="CE175" s="14" cm="1">
        <f t="array" aca="1" ref="CE175" ca="1">IF(INDIRECT(ADDRESS($B175+1,CE$164,1,1,"Confirmed Trend"))=0,#N/A,INDIRECT(ADDRESS($B175+1,CE$164,1,1,"Confirmed Trend")))</f>
        <v>0.13520640859999999</v>
      </c>
      <c r="CF175" s="14" cm="1">
        <f t="array" aca="1" ref="CF175" ca="1">IF(INDIRECT(ADDRESS($B175+1,CF$164,1,1,"Confirmed Trend"))=0,#N/A,INDIRECT(ADDRESS($B175+1,CF$164,1,1,"Confirmed Trend")))</f>
        <v>0.1298945427</v>
      </c>
      <c r="CG175" s="14" cm="1">
        <f t="array" aca="1" ref="CG175" ca="1">IF(INDIRECT(ADDRESS($B175+1,CG$164,1,1,"Confirmed Trend"))=0,#N/A,INDIRECT(ADDRESS($B175+1,CG$164,1,1,"Confirmed Trend")))</f>
        <v>0.1181778196</v>
      </c>
      <c r="CH175" s="14" cm="1">
        <f t="array" aca="1" ref="CH175" ca="1">IF(INDIRECT(ADDRESS($B175+1,CH$164,1,1,"Confirmed Trend"))=0,#N/A,INDIRECT(ADDRESS($B175+1,CH$164,1,1,"Confirmed Trend")))</f>
        <v>9.7762761000000004E-2</v>
      </c>
      <c r="CI175" s="14" cm="1">
        <f t="array" aca="1" ref="CI175" ca="1">IF(INDIRECT(ADDRESS($B175+1,CI$164,1,1,"Confirmed Trend"))=0,#N/A,INDIRECT(ADDRESS($B175+1,CI$164,1,1,"Confirmed Trend")))</f>
        <v>8.8048396000000001E-2</v>
      </c>
      <c r="CJ175" s="14" cm="1">
        <f t="array" aca="1" ref="CJ175" ca="1">IF(INDIRECT(ADDRESS($B175+1,CJ$164,1,1,"Confirmed Trend"))=0,#N/A,INDIRECT(ADDRESS($B175+1,CJ$164,1,1,"Confirmed Trend")))</f>
        <v>7.8692843100000007E-2</v>
      </c>
      <c r="CK175" s="14" cm="1">
        <f t="array" aca="1" ref="CK175" ca="1">IF(INDIRECT(ADDRESS($B175+1,CK$164,1,1,"Confirmed Trend"))=0,#N/A,INDIRECT(ADDRESS($B175+1,CK$164,1,1,"Confirmed Trend")))</f>
        <v>7.2553580300000003E-2</v>
      </c>
      <c r="CL175" s="14" cm="1">
        <f t="array" aca="1" ref="CL175" ca="1">IF(INDIRECT(ADDRESS($B175+1,CL$164,1,1,"Confirmed Trend"))=0,#N/A,INDIRECT(ADDRESS($B175+1,CL$164,1,1,"Confirmed Trend")))</f>
        <v>6.9713317100000005E-2</v>
      </c>
      <c r="CM175" s="14" cm="1">
        <f t="array" aca="1" ref="CM175" ca="1">IF(INDIRECT(ADDRESS($B175+1,CM$164,1,1,"Confirmed Trend"))=0,#N/A,INDIRECT(ADDRESS($B175+1,CM$164,1,1,"Confirmed Trend")))</f>
        <v>6.4685676499999997E-2</v>
      </c>
      <c r="CN175" s="14" t="e" cm="1">
        <f t="array" aca="1" ref="CN175" ca="1">IF(INDIRECT(ADDRESS($B175+1,CN$164,1,1,"Confirmed Trend"))=0,#N/A,INDIRECT(ADDRESS($B175+1,CN$164,1,1,"Confirmed Trend")))</f>
        <v>#N/A</v>
      </c>
      <c r="CO175" s="14" t="e" cm="1">
        <f t="array" aca="1" ref="CO175" ca="1">IF(INDIRECT(ADDRESS($B175+1,CO$164,1,1,"Confirmed Trend"))=0,#N/A,INDIRECT(ADDRESS($B175+1,CO$164,1,1,"Confirmed Trend")))</f>
        <v>#N/A</v>
      </c>
      <c r="CP175" s="14" t="e" cm="1">
        <f t="array" aca="1" ref="CP175" ca="1">IF(INDIRECT(ADDRESS($B175+1,CP$164,1,1,"Confirmed Trend"))=0,#N/A,INDIRECT(ADDRESS($B175+1,CP$164,1,1,"Confirmed Trend")))</f>
        <v>#N/A</v>
      </c>
      <c r="CQ175" s="14" t="e" cm="1">
        <f t="array" aca="1" ref="CQ175" ca="1">IF(INDIRECT(ADDRESS($B175+1,CQ$164,1,1,"Confirmed Trend"))=0,#N/A,INDIRECT(ADDRESS($B175+1,CQ$164,1,1,"Confirmed Trend")))</f>
        <v>#N/A</v>
      </c>
      <c r="CR175" s="14" t="e" cm="1">
        <f t="array" aca="1" ref="CR175" ca="1">IF(INDIRECT(ADDRESS($B175+1,CR$164,1,1,"Confirmed Trend"))=0,#N/A,INDIRECT(ADDRESS($B175+1,CR$164,1,1,"Confirmed Trend")))</f>
        <v>#N/A</v>
      </c>
    </row>
    <row r="176" spans="2:96" x14ac:dyDescent="0.25">
      <c r="B176">
        <f t="shared" si="258"/>
        <v>11</v>
      </c>
      <c r="C176" t="str" cm="1">
        <f t="array" aca="1" ref="C176" ca="1">INDIRECT(ADDRESS($B176+1,1,1,1,"Confirmed Trend"))</f>
        <v>US Delaware</v>
      </c>
      <c r="E176" s="14" t="e" cm="1">
        <f t="array" aca="1" ref="E176" ca="1">IF(INDIRECT(ADDRESS($B176+1,E$164,1,1,"Confirmed Trend"))=0,#N/A,INDIRECT(ADDRESS($B176+1,E$164,1,1,"Confirmed Trend")))</f>
        <v>#N/A</v>
      </c>
      <c r="F176" s="14" t="e" cm="1">
        <f t="array" aca="1" ref="F176" ca="1">IF(INDIRECT(ADDRESS($B176+1,F$164,1,1,"Confirmed Trend"))=0,#N/A,INDIRECT(ADDRESS($B176+1,F$164,1,1,"Confirmed Trend")))</f>
        <v>#N/A</v>
      </c>
      <c r="G176" s="14" t="e" cm="1">
        <f t="array" aca="1" ref="G176" ca="1">IF(INDIRECT(ADDRESS($B176+1,G$164,1,1,"Confirmed Trend"))=0,#N/A,INDIRECT(ADDRESS($B176+1,G$164,1,1,"Confirmed Trend")))</f>
        <v>#N/A</v>
      </c>
      <c r="H176" s="14" t="e" cm="1">
        <f t="array" aca="1" ref="H176" ca="1">IF(INDIRECT(ADDRESS($B176+1,H$164,1,1,"Confirmed Trend"))=0,#N/A,INDIRECT(ADDRESS($B176+1,H$164,1,1,"Confirmed Trend")))</f>
        <v>#N/A</v>
      </c>
      <c r="I176" s="14" t="e" cm="1">
        <f t="array" aca="1" ref="I176" ca="1">IF(INDIRECT(ADDRESS($B176+1,I$164,1,1,"Confirmed Trend"))=0,#N/A,INDIRECT(ADDRESS($B176+1,I$164,1,1,"Confirmed Trend")))</f>
        <v>#N/A</v>
      </c>
      <c r="J176" s="14" t="e" cm="1">
        <f t="array" aca="1" ref="J176" ca="1">IF(INDIRECT(ADDRESS($B176+1,J$164,1,1,"Confirmed Trend"))=0,#N/A,INDIRECT(ADDRESS($B176+1,J$164,1,1,"Confirmed Trend")))</f>
        <v>#N/A</v>
      </c>
      <c r="K176" s="14" t="e" cm="1">
        <f t="array" aca="1" ref="K176" ca="1">IF(INDIRECT(ADDRESS($B176+1,K$164,1,1,"Confirmed Trend"))=0,#N/A,INDIRECT(ADDRESS($B176+1,K$164,1,1,"Confirmed Trend")))</f>
        <v>#N/A</v>
      </c>
      <c r="L176" s="14" t="e" cm="1">
        <f t="array" aca="1" ref="L176" ca="1">IF(INDIRECT(ADDRESS($B176+1,L$164,1,1,"Confirmed Trend"))=0,#N/A,INDIRECT(ADDRESS($B176+1,L$164,1,1,"Confirmed Trend")))</f>
        <v>#N/A</v>
      </c>
      <c r="M176" s="14" t="e" cm="1">
        <f t="array" aca="1" ref="M176" ca="1">IF(INDIRECT(ADDRESS($B176+1,M$164,1,1,"Confirmed Trend"))=0,#N/A,INDIRECT(ADDRESS($B176+1,M$164,1,1,"Confirmed Trend")))</f>
        <v>#N/A</v>
      </c>
      <c r="N176" s="14" t="e" cm="1">
        <f t="array" aca="1" ref="N176" ca="1">IF(INDIRECT(ADDRESS($B176+1,N$164,1,1,"Confirmed Trend"))=0,#N/A,INDIRECT(ADDRESS($B176+1,N$164,1,1,"Confirmed Trend")))</f>
        <v>#N/A</v>
      </c>
      <c r="O176" s="14" t="e" cm="1">
        <f t="array" aca="1" ref="O176" ca="1">IF(INDIRECT(ADDRESS($B176+1,O$164,1,1,"Confirmed Trend"))=0,#N/A,INDIRECT(ADDRESS($B176+1,O$164,1,1,"Confirmed Trend")))</f>
        <v>#N/A</v>
      </c>
      <c r="P176" s="14" t="e" cm="1">
        <f t="array" aca="1" ref="P176" ca="1">IF(INDIRECT(ADDRESS($B176+1,P$164,1,1,"Confirmed Trend"))=0,#N/A,INDIRECT(ADDRESS($B176+1,P$164,1,1,"Confirmed Trend")))</f>
        <v>#N/A</v>
      </c>
      <c r="Q176" s="14" t="e" cm="1">
        <f t="array" aca="1" ref="Q176" ca="1">IF(INDIRECT(ADDRESS($B176+1,Q$164,1,1,"Confirmed Trend"))=0,#N/A,INDIRECT(ADDRESS($B176+1,Q$164,1,1,"Confirmed Trend")))</f>
        <v>#N/A</v>
      </c>
      <c r="R176" s="14" t="e" cm="1">
        <f t="array" aca="1" ref="R176" ca="1">IF(INDIRECT(ADDRESS($B176+1,R$164,1,1,"Confirmed Trend"))=0,#N/A,INDIRECT(ADDRESS($B176+1,R$164,1,1,"Confirmed Trend")))</f>
        <v>#N/A</v>
      </c>
      <c r="S176" s="14" t="e" cm="1">
        <f t="array" aca="1" ref="S176" ca="1">IF(INDIRECT(ADDRESS($B176+1,S$164,1,1,"Confirmed Trend"))=0,#N/A,INDIRECT(ADDRESS($B176+1,S$164,1,1,"Confirmed Trend")))</f>
        <v>#N/A</v>
      </c>
      <c r="T176" s="14" t="e" cm="1">
        <f t="array" aca="1" ref="T176" ca="1">IF(INDIRECT(ADDRESS($B176+1,T$164,1,1,"Confirmed Trend"))=0,#N/A,INDIRECT(ADDRESS($B176+1,T$164,1,1,"Confirmed Trend")))</f>
        <v>#N/A</v>
      </c>
      <c r="U176" s="14" t="e" cm="1">
        <f t="array" aca="1" ref="U176" ca="1">IF(INDIRECT(ADDRESS($B176+1,U$164,1,1,"Confirmed Trend"))=0,#N/A,INDIRECT(ADDRESS($B176+1,U$164,1,1,"Confirmed Trend")))</f>
        <v>#N/A</v>
      </c>
      <c r="V176" s="14" t="e" cm="1">
        <f t="array" aca="1" ref="V176" ca="1">IF(INDIRECT(ADDRESS($B176+1,V$164,1,1,"Confirmed Trend"))=0,#N/A,INDIRECT(ADDRESS($B176+1,V$164,1,1,"Confirmed Trend")))</f>
        <v>#N/A</v>
      </c>
      <c r="W176" s="14" t="e" cm="1">
        <f t="array" aca="1" ref="W176" ca="1">IF(INDIRECT(ADDRESS($B176+1,W$164,1,1,"Confirmed Trend"))=0,#N/A,INDIRECT(ADDRESS($B176+1,W$164,1,1,"Confirmed Trend")))</f>
        <v>#N/A</v>
      </c>
      <c r="X176" s="14" t="e" cm="1">
        <f t="array" aca="1" ref="X176" ca="1">IF(INDIRECT(ADDRESS($B176+1,X$164,1,1,"Confirmed Trend"))=0,#N/A,INDIRECT(ADDRESS($B176+1,X$164,1,1,"Confirmed Trend")))</f>
        <v>#N/A</v>
      </c>
      <c r="Y176" s="14" t="e" cm="1">
        <f t="array" aca="1" ref="Y176" ca="1">IF(INDIRECT(ADDRESS($B176+1,Y$164,1,1,"Confirmed Trend"))=0,#N/A,INDIRECT(ADDRESS($B176+1,Y$164,1,1,"Confirmed Trend")))</f>
        <v>#N/A</v>
      </c>
      <c r="Z176" s="14" t="e" cm="1">
        <f t="array" aca="1" ref="Z176" ca="1">IF(INDIRECT(ADDRESS($B176+1,Z$164,1,1,"Confirmed Trend"))=0,#N/A,INDIRECT(ADDRESS($B176+1,Z$164,1,1,"Confirmed Trend")))</f>
        <v>#N/A</v>
      </c>
      <c r="AA176" s="14" t="e" cm="1">
        <f t="array" aca="1" ref="AA176" ca="1">IF(INDIRECT(ADDRESS($B176+1,AA$164,1,1,"Confirmed Trend"))=0,#N/A,INDIRECT(ADDRESS($B176+1,AA$164,1,1,"Confirmed Trend")))</f>
        <v>#N/A</v>
      </c>
      <c r="AB176" s="14" t="e" cm="1">
        <f t="array" aca="1" ref="AB176" ca="1">IF(INDIRECT(ADDRESS($B176+1,AB$164,1,1,"Confirmed Trend"))=0,#N/A,INDIRECT(ADDRESS($B176+1,AB$164,1,1,"Confirmed Trend")))</f>
        <v>#N/A</v>
      </c>
      <c r="AC176" s="14" t="e" cm="1">
        <f t="array" aca="1" ref="AC176" ca="1">IF(INDIRECT(ADDRESS($B176+1,AC$164,1,1,"Confirmed Trend"))=0,#N/A,INDIRECT(ADDRESS($B176+1,AC$164,1,1,"Confirmed Trend")))</f>
        <v>#N/A</v>
      </c>
      <c r="AD176" s="14" t="e" cm="1">
        <f t="array" aca="1" ref="AD176" ca="1">IF(INDIRECT(ADDRESS($B176+1,AD$164,1,1,"Confirmed Trend"))=0,#N/A,INDIRECT(ADDRESS($B176+1,AD$164,1,1,"Confirmed Trend")))</f>
        <v>#N/A</v>
      </c>
      <c r="AE176" s="14" t="e" cm="1">
        <f t="array" aca="1" ref="AE176" ca="1">IF(INDIRECT(ADDRESS($B176+1,AE$164,1,1,"Confirmed Trend"))=0,#N/A,INDIRECT(ADDRESS($B176+1,AE$164,1,1,"Confirmed Trend")))</f>
        <v>#N/A</v>
      </c>
      <c r="AF176" s="14" t="e" cm="1">
        <f t="array" aca="1" ref="AF176" ca="1">IF(INDIRECT(ADDRESS($B176+1,AF$164,1,1,"Confirmed Trend"))=0,#N/A,INDIRECT(ADDRESS($B176+1,AF$164,1,1,"Confirmed Trend")))</f>
        <v>#N/A</v>
      </c>
      <c r="AG176" s="14" t="e" cm="1">
        <f t="array" aca="1" ref="AG176" ca="1">IF(INDIRECT(ADDRESS($B176+1,AG$164,1,1,"Confirmed Trend"))=0,#N/A,INDIRECT(ADDRESS($B176+1,AG$164,1,1,"Confirmed Trend")))</f>
        <v>#N/A</v>
      </c>
      <c r="AH176" s="14" t="e" cm="1">
        <f t="array" aca="1" ref="AH176" ca="1">IF(INDIRECT(ADDRESS($B176+1,AH$164,1,1,"Confirmed Trend"))=0,#N/A,INDIRECT(ADDRESS($B176+1,AH$164,1,1,"Confirmed Trend")))</f>
        <v>#N/A</v>
      </c>
      <c r="AI176" s="14" t="e" cm="1">
        <f t="array" aca="1" ref="AI176" ca="1">IF(INDIRECT(ADDRESS($B176+1,AI$164,1,1,"Confirmed Trend"))=0,#N/A,INDIRECT(ADDRESS($B176+1,AI$164,1,1,"Confirmed Trend")))</f>
        <v>#N/A</v>
      </c>
      <c r="AJ176" s="14" t="e" cm="1">
        <f t="array" aca="1" ref="AJ176" ca="1">IF(INDIRECT(ADDRESS($B176+1,AJ$164,1,1,"Confirmed Trend"))=0,#N/A,INDIRECT(ADDRESS($B176+1,AJ$164,1,1,"Confirmed Trend")))</f>
        <v>#N/A</v>
      </c>
      <c r="AK176" s="14" t="e" cm="1">
        <f t="array" aca="1" ref="AK176" ca="1">IF(INDIRECT(ADDRESS($B176+1,AK$164,1,1,"Confirmed Trend"))=0,#N/A,INDIRECT(ADDRESS($B176+1,AK$164,1,1,"Confirmed Trend")))</f>
        <v>#N/A</v>
      </c>
      <c r="AL176" s="14" t="e" cm="1">
        <f t="array" aca="1" ref="AL176" ca="1">IF(INDIRECT(ADDRESS($B176+1,AL$164,1,1,"Confirmed Trend"))=0,#N/A,INDIRECT(ADDRESS($B176+1,AL$164,1,1,"Confirmed Trend")))</f>
        <v>#N/A</v>
      </c>
      <c r="AM176" s="14" t="e" cm="1">
        <f t="array" aca="1" ref="AM176" ca="1">IF(INDIRECT(ADDRESS($B176+1,AM$164,1,1,"Confirmed Trend"))=0,#N/A,INDIRECT(ADDRESS($B176+1,AM$164,1,1,"Confirmed Trend")))</f>
        <v>#N/A</v>
      </c>
      <c r="AN176" s="14" t="e" cm="1">
        <f t="array" aca="1" ref="AN176" ca="1">IF(INDIRECT(ADDRESS($B176+1,AN$164,1,1,"Confirmed Trend"))=0,#N/A,INDIRECT(ADDRESS($B176+1,AN$164,1,1,"Confirmed Trend")))</f>
        <v>#N/A</v>
      </c>
      <c r="AO176" s="14" t="e" cm="1">
        <f t="array" aca="1" ref="AO176" ca="1">IF(INDIRECT(ADDRESS($B176+1,AO$164,1,1,"Confirmed Trend"))=0,#N/A,INDIRECT(ADDRESS($B176+1,AO$164,1,1,"Confirmed Trend")))</f>
        <v>#N/A</v>
      </c>
      <c r="AP176" s="14" t="e" cm="1">
        <f t="array" aca="1" ref="AP176" ca="1">IF(INDIRECT(ADDRESS($B176+1,AP$164,1,1,"Confirmed Trend"))=0,#N/A,INDIRECT(ADDRESS($B176+1,AP$164,1,1,"Confirmed Trend")))</f>
        <v>#N/A</v>
      </c>
      <c r="AQ176" s="14" t="e" cm="1">
        <f t="array" aca="1" ref="AQ176" ca="1">IF(INDIRECT(ADDRESS($B176+1,AQ$164,1,1,"Confirmed Trend"))=0,#N/A,INDIRECT(ADDRESS($B176+1,AQ$164,1,1,"Confirmed Trend")))</f>
        <v>#N/A</v>
      </c>
      <c r="AR176" s="14" t="e" cm="1">
        <f t="array" aca="1" ref="AR176" ca="1">IF(INDIRECT(ADDRESS($B176+1,AR$164,1,1,"Confirmed Trend"))=0,#N/A,INDIRECT(ADDRESS($B176+1,AR$164,1,1,"Confirmed Trend")))</f>
        <v>#N/A</v>
      </c>
      <c r="AS176" s="14" t="e" cm="1">
        <f t="array" aca="1" ref="AS176" ca="1">IF(INDIRECT(ADDRESS($B176+1,AS$164,1,1,"Confirmed Trend"))=0,#N/A,INDIRECT(ADDRESS($B176+1,AS$164,1,1,"Confirmed Trend")))</f>
        <v>#N/A</v>
      </c>
      <c r="AT176" s="14" t="e" cm="1">
        <f t="array" aca="1" ref="AT176" ca="1">IF(INDIRECT(ADDRESS($B176+1,AT$164,1,1,"Confirmed Trend"))=0,#N/A,INDIRECT(ADDRESS($B176+1,AT$164,1,1,"Confirmed Trend")))</f>
        <v>#N/A</v>
      </c>
      <c r="AU176" s="14" t="e" cm="1">
        <f t="array" aca="1" ref="AU176" ca="1">IF(INDIRECT(ADDRESS($B176+1,AU$164,1,1,"Confirmed Trend"))=0,#N/A,INDIRECT(ADDRESS($B176+1,AU$164,1,1,"Confirmed Trend")))</f>
        <v>#N/A</v>
      </c>
      <c r="AV176" s="14" t="e" cm="1">
        <f t="array" aca="1" ref="AV176" ca="1">IF(INDIRECT(ADDRESS($B176+1,AV$164,1,1,"Confirmed Trend"))=0,#N/A,INDIRECT(ADDRESS($B176+1,AV$164,1,1,"Confirmed Trend")))</f>
        <v>#N/A</v>
      </c>
      <c r="AW176" s="14" t="e" cm="1">
        <f t="array" aca="1" ref="AW176" ca="1">IF(INDIRECT(ADDRESS($B176+1,AW$164,1,1,"Confirmed Trend"))=0,#N/A,INDIRECT(ADDRESS($B176+1,AW$164,1,1,"Confirmed Trend")))</f>
        <v>#N/A</v>
      </c>
      <c r="AX176" s="14" t="e" cm="1">
        <f t="array" aca="1" ref="AX176" ca="1">IF(INDIRECT(ADDRESS($B176+1,AX$164,1,1,"Confirmed Trend"))=0,#N/A,INDIRECT(ADDRESS($B176+1,AX$164,1,1,"Confirmed Trend")))</f>
        <v>#N/A</v>
      </c>
      <c r="AY176" s="14" t="e" cm="1">
        <f t="array" aca="1" ref="AY176" ca="1">IF(INDIRECT(ADDRESS($B176+1,AY$164,1,1,"Confirmed Trend"))=0,#N/A,INDIRECT(ADDRESS($B176+1,AY$164,1,1,"Confirmed Trend")))</f>
        <v>#N/A</v>
      </c>
      <c r="AZ176" s="14" t="e" cm="1">
        <f t="array" aca="1" ref="AZ176" ca="1">IF(INDIRECT(ADDRESS($B176+1,AZ$164,1,1,"Confirmed Trend"))=0,#N/A,INDIRECT(ADDRESS($B176+1,AZ$164,1,1,"Confirmed Trend")))</f>
        <v>#N/A</v>
      </c>
      <c r="BA176" s="14" t="e" cm="1">
        <f t="array" aca="1" ref="BA176" ca="1">IF(INDIRECT(ADDRESS($B176+1,BA$164,1,1,"Confirmed Trend"))=0,#N/A,INDIRECT(ADDRESS($B176+1,BA$164,1,1,"Confirmed Trend")))</f>
        <v>#N/A</v>
      </c>
      <c r="BB176" s="14" t="e" cm="1">
        <f t="array" aca="1" ref="BB176" ca="1">IF(INDIRECT(ADDRESS($B176+1,BB$164,1,1,"Confirmed Trend"))=0,#N/A,INDIRECT(ADDRESS($B176+1,BB$164,1,1,"Confirmed Trend")))</f>
        <v>#N/A</v>
      </c>
      <c r="BC176" s="14" t="e" cm="1">
        <f t="array" aca="1" ref="BC176" ca="1">IF(INDIRECT(ADDRESS($B176+1,BC$164,1,1,"Confirmed Trend"))=0,#N/A,INDIRECT(ADDRESS($B176+1,BC$164,1,1,"Confirmed Trend")))</f>
        <v>#N/A</v>
      </c>
      <c r="BD176" s="14" t="e" cm="1">
        <f t="array" aca="1" ref="BD176" ca="1">IF(INDIRECT(ADDRESS($B176+1,BD$164,1,1,"Confirmed Trend"))=0,#N/A,INDIRECT(ADDRESS($B176+1,BD$164,1,1,"Confirmed Trend")))</f>
        <v>#N/A</v>
      </c>
      <c r="BE176" s="14" t="e" cm="1">
        <f t="array" aca="1" ref="BE176" ca="1">IF(INDIRECT(ADDRESS($B176+1,BE$164,1,1,"Confirmed Trend"))=0,#N/A,INDIRECT(ADDRESS($B176+1,BE$164,1,1,"Confirmed Trend")))</f>
        <v>#N/A</v>
      </c>
      <c r="BF176" s="14" t="e" cm="1">
        <f t="array" aca="1" ref="BF176" ca="1">IF(INDIRECT(ADDRESS($B176+1,BF$164,1,1,"Confirmed Trend"))=0,#N/A,INDIRECT(ADDRESS($B176+1,BF$164,1,1,"Confirmed Trend")))</f>
        <v>#N/A</v>
      </c>
      <c r="BG176" s="14" t="e" cm="1">
        <f t="array" aca="1" ref="BG176" ca="1">IF(INDIRECT(ADDRESS($B176+1,BG$164,1,1,"Confirmed Trend"))=0,#N/A,INDIRECT(ADDRESS($B176+1,BG$164,1,1,"Confirmed Trend")))</f>
        <v>#N/A</v>
      </c>
      <c r="BH176" s="14" t="e" cm="1">
        <f t="array" aca="1" ref="BH176" ca="1">IF(INDIRECT(ADDRESS($B176+1,BH$164,1,1,"Confirmed Trend"))=0,#N/A,INDIRECT(ADDRESS($B176+1,BH$164,1,1,"Confirmed Trend")))</f>
        <v>#N/A</v>
      </c>
      <c r="BI176" s="14" t="e" cm="1">
        <f t="array" aca="1" ref="BI176" ca="1">IF(INDIRECT(ADDRESS($B176+1,BI$164,1,1,"Confirmed Trend"))=0,#N/A,INDIRECT(ADDRESS($B176+1,BI$164,1,1,"Confirmed Trend")))</f>
        <v>#N/A</v>
      </c>
      <c r="BJ176" s="14" t="e" cm="1">
        <f t="array" aca="1" ref="BJ176" ca="1">IF(INDIRECT(ADDRESS($B176+1,BJ$164,1,1,"Confirmed Trend"))=0,#N/A,INDIRECT(ADDRESS($B176+1,BJ$164,1,1,"Confirmed Trend")))</f>
        <v>#N/A</v>
      </c>
      <c r="BK176" s="14" t="e" cm="1">
        <f t="array" aca="1" ref="BK176" ca="1">IF(INDIRECT(ADDRESS($B176+1,BK$164,1,1,"Confirmed Trend"))=0,#N/A,INDIRECT(ADDRESS($B176+1,BK$164,1,1,"Confirmed Trend")))</f>
        <v>#N/A</v>
      </c>
      <c r="BL176" s="14" t="e" cm="1">
        <f t="array" aca="1" ref="BL176" ca="1">IF(INDIRECT(ADDRESS($B176+1,BL$164,1,1,"Confirmed Trend"))=0,#N/A,INDIRECT(ADDRESS($B176+1,BL$164,1,1,"Confirmed Trend")))</f>
        <v>#N/A</v>
      </c>
      <c r="BM176" s="14" t="e" cm="1">
        <f t="array" aca="1" ref="BM176" ca="1">IF(INDIRECT(ADDRESS($B176+1,BM$164,1,1,"Confirmed Trend"))=0,#N/A,INDIRECT(ADDRESS($B176+1,BM$164,1,1,"Confirmed Trend")))</f>
        <v>#N/A</v>
      </c>
      <c r="BN176" s="14" cm="1">
        <f t="array" aca="1" ref="BN176" ca="1">IF(INDIRECT(ADDRESS($B176+1,BN$164,1,1,"Confirmed Trend"))=0,#N/A,INDIRECT(ADDRESS($B176+1,BN$164,1,1,"Confirmed Trend")))</f>
        <v>0.2421015078</v>
      </c>
      <c r="BO176" s="14" cm="1">
        <f t="array" aca="1" ref="BO176" ca="1">IF(INDIRECT(ADDRESS($B176+1,BO$164,1,1,"Confirmed Trend"))=0,#N/A,INDIRECT(ADDRESS($B176+1,BO$164,1,1,"Confirmed Trend")))</f>
        <v>0.2330732542</v>
      </c>
      <c r="BP176" s="14" cm="1">
        <f t="array" aca="1" ref="BP176" ca="1">IF(INDIRECT(ADDRESS($B176+1,BP$164,1,1,"Confirmed Trend"))=0,#N/A,INDIRECT(ADDRESS($B176+1,BP$164,1,1,"Confirmed Trend")))</f>
        <v>0.247866224</v>
      </c>
      <c r="BQ176" s="14" cm="1">
        <f t="array" aca="1" ref="BQ176" ca="1">IF(INDIRECT(ADDRESS($B176+1,BQ$164,1,1,"Confirmed Trend"))=0,#N/A,INDIRECT(ADDRESS($B176+1,BQ$164,1,1,"Confirmed Trend")))</f>
        <v>0.24689854820000001</v>
      </c>
      <c r="BR176" s="14" cm="1">
        <f t="array" aca="1" ref="BR176" ca="1">IF(INDIRECT(ADDRESS($B176+1,BR$164,1,1,"Confirmed Trend"))=0,#N/A,INDIRECT(ADDRESS($B176+1,BR$164,1,1,"Confirmed Trend")))</f>
        <v>0.24650310489999999</v>
      </c>
      <c r="BS176" s="14" cm="1">
        <f t="array" aca="1" ref="BS176" ca="1">IF(INDIRECT(ADDRESS($B176+1,BS$164,1,1,"Confirmed Trend"))=0,#N/A,INDIRECT(ADDRESS($B176+1,BS$164,1,1,"Confirmed Trend")))</f>
        <v>0.23920276809999999</v>
      </c>
      <c r="BT176" s="14" cm="1">
        <f t="array" aca="1" ref="BT176" ca="1">IF(INDIRECT(ADDRESS($B176+1,BT$164,1,1,"Confirmed Trend"))=0,#N/A,INDIRECT(ADDRESS($B176+1,BT$164,1,1,"Confirmed Trend")))</f>
        <v>0.22100286350000001</v>
      </c>
      <c r="BU176" s="14" cm="1">
        <f t="array" aca="1" ref="BU176" ca="1">IF(INDIRECT(ADDRESS($B176+1,BU$164,1,1,"Confirmed Trend"))=0,#N/A,INDIRECT(ADDRESS($B176+1,BU$164,1,1,"Confirmed Trend")))</f>
        <v>0.20567364530000001</v>
      </c>
      <c r="BV176" s="14" cm="1">
        <f t="array" aca="1" ref="BV176" ca="1">IF(INDIRECT(ADDRESS($B176+1,BV$164,1,1,"Confirmed Trend"))=0,#N/A,INDIRECT(ADDRESS($B176+1,BV$164,1,1,"Confirmed Trend")))</f>
        <v>0.188842607</v>
      </c>
      <c r="BW176" s="14" cm="1">
        <f t="array" aca="1" ref="BW176" ca="1">IF(INDIRECT(ADDRESS($B176+1,BW$164,1,1,"Confirmed Trend"))=0,#N/A,INDIRECT(ADDRESS($B176+1,BW$164,1,1,"Confirmed Trend")))</f>
        <v>0.1702890443</v>
      </c>
      <c r="BX176" s="14" cm="1">
        <f t="array" aca="1" ref="BX176" ca="1">IF(INDIRECT(ADDRESS($B176+1,BX$164,1,1,"Confirmed Trend"))=0,#N/A,INDIRECT(ADDRESS($B176+1,BX$164,1,1,"Confirmed Trend")))</f>
        <v>0.1539888582</v>
      </c>
      <c r="BY176" s="14" cm="1">
        <f t="array" aca="1" ref="BY176" ca="1">IF(INDIRECT(ADDRESS($B176+1,BY$164,1,1,"Confirmed Trend"))=0,#N/A,INDIRECT(ADDRESS($B176+1,BY$164,1,1,"Confirmed Trend")))</f>
        <v>0.1428032021</v>
      </c>
      <c r="BZ176" s="14" cm="1">
        <f t="array" aca="1" ref="BZ176" ca="1">IF(INDIRECT(ADDRESS($B176+1,BZ$164,1,1,"Confirmed Trend"))=0,#N/A,INDIRECT(ADDRESS($B176+1,BZ$164,1,1,"Confirmed Trend")))</f>
        <v>0.15212395819999999</v>
      </c>
      <c r="CA176" s="14" cm="1">
        <f t="array" aca="1" ref="CA176" ca="1">IF(INDIRECT(ADDRESS($B176+1,CA$164,1,1,"Confirmed Trend"))=0,#N/A,INDIRECT(ADDRESS($B176+1,CA$164,1,1,"Confirmed Trend")))</f>
        <v>0.1590020167</v>
      </c>
      <c r="CB176" s="14" cm="1">
        <f t="array" aca="1" ref="CB176" ca="1">IF(INDIRECT(ADDRESS($B176+1,CB$164,1,1,"Confirmed Trend"))=0,#N/A,INDIRECT(ADDRESS($B176+1,CB$164,1,1,"Confirmed Trend")))</f>
        <v>0.17612346179999999</v>
      </c>
      <c r="CC176" s="14" cm="1">
        <f t="array" aca="1" ref="CC176" ca="1">IF(INDIRECT(ADDRESS($B176+1,CC$164,1,1,"Confirmed Trend"))=0,#N/A,INDIRECT(ADDRESS($B176+1,CC$164,1,1,"Confirmed Trend")))</f>
        <v>0.18668270240000001</v>
      </c>
      <c r="CD176" s="14" cm="1">
        <f t="array" aca="1" ref="CD176" ca="1">IF(INDIRECT(ADDRESS($B176+1,CD$164,1,1,"Confirmed Trend"))=0,#N/A,INDIRECT(ADDRESS($B176+1,CD$164,1,1,"Confirmed Trend")))</f>
        <v>0.18126049969999999</v>
      </c>
      <c r="CE176" s="14" cm="1">
        <f t="array" aca="1" ref="CE176" ca="1">IF(INDIRECT(ADDRESS($B176+1,CE$164,1,1,"Confirmed Trend"))=0,#N/A,INDIRECT(ADDRESS($B176+1,CE$164,1,1,"Confirmed Trend")))</f>
        <v>0.16880743009999999</v>
      </c>
      <c r="CF176" s="14" cm="1">
        <f t="array" aca="1" ref="CF176" ca="1">IF(INDIRECT(ADDRESS($B176+1,CF$164,1,1,"Confirmed Trend"))=0,#N/A,INDIRECT(ADDRESS($B176+1,CF$164,1,1,"Confirmed Trend")))</f>
        <v>0.1488989999</v>
      </c>
      <c r="CG176" s="14" cm="1">
        <f t="array" aca="1" ref="CG176" ca="1">IF(INDIRECT(ADDRESS($B176+1,CG$164,1,1,"Confirmed Trend"))=0,#N/A,INDIRECT(ADDRESS($B176+1,CG$164,1,1,"Confirmed Trend")))</f>
        <v>0.13689297610000001</v>
      </c>
      <c r="CH176" s="14" cm="1">
        <f t="array" aca="1" ref="CH176" ca="1">IF(INDIRECT(ADDRESS($B176+1,CH$164,1,1,"Confirmed Trend"))=0,#N/A,INDIRECT(ADDRESS($B176+1,CH$164,1,1,"Confirmed Trend")))</f>
        <v>0.1172814755</v>
      </c>
      <c r="CI176" s="14" cm="1">
        <f t="array" aca="1" ref="CI176" ca="1">IF(INDIRECT(ADDRESS($B176+1,CI$164,1,1,"Confirmed Trend"))=0,#N/A,INDIRECT(ADDRESS($B176+1,CI$164,1,1,"Confirmed Trend")))</f>
        <v>9.8072355999999999E-2</v>
      </c>
      <c r="CJ176" s="14" cm="1">
        <f t="array" aca="1" ref="CJ176" ca="1">IF(INDIRECT(ADDRESS($B176+1,CJ$164,1,1,"Confirmed Trend"))=0,#N/A,INDIRECT(ADDRESS($B176+1,CJ$164,1,1,"Confirmed Trend")))</f>
        <v>8.2173930500000006E-2</v>
      </c>
      <c r="CK176" s="14" cm="1">
        <f t="array" aca="1" ref="CK176" ca="1">IF(INDIRECT(ADDRESS($B176+1,CK$164,1,1,"Confirmed Trend"))=0,#N/A,INDIRECT(ADDRESS($B176+1,CK$164,1,1,"Confirmed Trend")))</f>
        <v>7.7105413999999997E-2</v>
      </c>
      <c r="CL176" s="14" cm="1">
        <f t="array" aca="1" ref="CL176" ca="1">IF(INDIRECT(ADDRESS($B176+1,CL$164,1,1,"Confirmed Trend"))=0,#N/A,INDIRECT(ADDRESS($B176+1,CL$164,1,1,"Confirmed Trend")))</f>
        <v>7.6445574299999999E-2</v>
      </c>
      <c r="CM176" s="14" cm="1">
        <f t="array" aca="1" ref="CM176" ca="1">IF(INDIRECT(ADDRESS($B176+1,CM$164,1,1,"Confirmed Trend"))=0,#N/A,INDIRECT(ADDRESS($B176+1,CM$164,1,1,"Confirmed Trend")))</f>
        <v>8.3291001200000006E-2</v>
      </c>
      <c r="CN176" s="14" t="e" cm="1">
        <f t="array" aca="1" ref="CN176" ca="1">IF(INDIRECT(ADDRESS($B176+1,CN$164,1,1,"Confirmed Trend"))=0,#N/A,INDIRECT(ADDRESS($B176+1,CN$164,1,1,"Confirmed Trend")))</f>
        <v>#N/A</v>
      </c>
      <c r="CO176" s="14" t="e" cm="1">
        <f t="array" aca="1" ref="CO176" ca="1">IF(INDIRECT(ADDRESS($B176+1,CO$164,1,1,"Confirmed Trend"))=0,#N/A,INDIRECT(ADDRESS($B176+1,CO$164,1,1,"Confirmed Trend")))</f>
        <v>#N/A</v>
      </c>
      <c r="CP176" s="14" t="e" cm="1">
        <f t="array" aca="1" ref="CP176" ca="1">IF(INDIRECT(ADDRESS($B176+1,CP$164,1,1,"Confirmed Trend"))=0,#N/A,INDIRECT(ADDRESS($B176+1,CP$164,1,1,"Confirmed Trend")))</f>
        <v>#N/A</v>
      </c>
      <c r="CQ176" s="14" t="e" cm="1">
        <f t="array" aca="1" ref="CQ176" ca="1">IF(INDIRECT(ADDRESS($B176+1,CQ$164,1,1,"Confirmed Trend"))=0,#N/A,INDIRECT(ADDRESS($B176+1,CQ$164,1,1,"Confirmed Trend")))</f>
        <v>#N/A</v>
      </c>
      <c r="CR176" s="14" t="e" cm="1">
        <f t="array" aca="1" ref="CR176" ca="1">IF(INDIRECT(ADDRESS($B176+1,CR$164,1,1,"Confirmed Trend"))=0,#N/A,INDIRECT(ADDRESS($B176+1,CR$164,1,1,"Confirmed Trend")))</f>
        <v>#N/A</v>
      </c>
    </row>
    <row r="177" spans="2:96" x14ac:dyDescent="0.25">
      <c r="B177">
        <f t="shared" si="258"/>
        <v>12</v>
      </c>
      <c r="C177" t="str" cm="1">
        <f t="array" aca="1" ref="C177" ca="1">INDIRECT(ADDRESS($B177+1,1,1,1,"Confirmed Trend"))</f>
        <v>US District of Columbia</v>
      </c>
      <c r="E177" s="14" t="e" cm="1">
        <f t="array" aca="1" ref="E177" ca="1">IF(INDIRECT(ADDRESS($B177+1,E$164,1,1,"Confirmed Trend"))=0,#N/A,INDIRECT(ADDRESS($B177+1,E$164,1,1,"Confirmed Trend")))</f>
        <v>#N/A</v>
      </c>
      <c r="F177" s="14" t="e" cm="1">
        <f t="array" aca="1" ref="F177" ca="1">IF(INDIRECT(ADDRESS($B177+1,F$164,1,1,"Confirmed Trend"))=0,#N/A,INDIRECT(ADDRESS($B177+1,F$164,1,1,"Confirmed Trend")))</f>
        <v>#N/A</v>
      </c>
      <c r="G177" s="14" t="e" cm="1">
        <f t="array" aca="1" ref="G177" ca="1">IF(INDIRECT(ADDRESS($B177+1,G$164,1,1,"Confirmed Trend"))=0,#N/A,INDIRECT(ADDRESS($B177+1,G$164,1,1,"Confirmed Trend")))</f>
        <v>#N/A</v>
      </c>
      <c r="H177" s="14" t="e" cm="1">
        <f t="array" aca="1" ref="H177" ca="1">IF(INDIRECT(ADDRESS($B177+1,H$164,1,1,"Confirmed Trend"))=0,#N/A,INDIRECT(ADDRESS($B177+1,H$164,1,1,"Confirmed Trend")))</f>
        <v>#N/A</v>
      </c>
      <c r="I177" s="14" t="e" cm="1">
        <f t="array" aca="1" ref="I177" ca="1">IF(INDIRECT(ADDRESS($B177+1,I$164,1,1,"Confirmed Trend"))=0,#N/A,INDIRECT(ADDRESS($B177+1,I$164,1,1,"Confirmed Trend")))</f>
        <v>#N/A</v>
      </c>
      <c r="J177" s="14" t="e" cm="1">
        <f t="array" aca="1" ref="J177" ca="1">IF(INDIRECT(ADDRESS($B177+1,J$164,1,1,"Confirmed Trend"))=0,#N/A,INDIRECT(ADDRESS($B177+1,J$164,1,1,"Confirmed Trend")))</f>
        <v>#N/A</v>
      </c>
      <c r="K177" s="14" t="e" cm="1">
        <f t="array" aca="1" ref="K177" ca="1">IF(INDIRECT(ADDRESS($B177+1,K$164,1,1,"Confirmed Trend"))=0,#N/A,INDIRECT(ADDRESS($B177+1,K$164,1,1,"Confirmed Trend")))</f>
        <v>#N/A</v>
      </c>
      <c r="L177" s="14" t="e" cm="1">
        <f t="array" aca="1" ref="L177" ca="1">IF(INDIRECT(ADDRESS($B177+1,L$164,1,1,"Confirmed Trend"))=0,#N/A,INDIRECT(ADDRESS($B177+1,L$164,1,1,"Confirmed Trend")))</f>
        <v>#N/A</v>
      </c>
      <c r="M177" s="14" t="e" cm="1">
        <f t="array" aca="1" ref="M177" ca="1">IF(INDIRECT(ADDRESS($B177+1,M$164,1,1,"Confirmed Trend"))=0,#N/A,INDIRECT(ADDRESS($B177+1,M$164,1,1,"Confirmed Trend")))</f>
        <v>#N/A</v>
      </c>
      <c r="N177" s="14" t="e" cm="1">
        <f t="array" aca="1" ref="N177" ca="1">IF(INDIRECT(ADDRESS($B177+1,N$164,1,1,"Confirmed Trend"))=0,#N/A,INDIRECT(ADDRESS($B177+1,N$164,1,1,"Confirmed Trend")))</f>
        <v>#N/A</v>
      </c>
      <c r="O177" s="14" t="e" cm="1">
        <f t="array" aca="1" ref="O177" ca="1">IF(INDIRECT(ADDRESS($B177+1,O$164,1,1,"Confirmed Trend"))=0,#N/A,INDIRECT(ADDRESS($B177+1,O$164,1,1,"Confirmed Trend")))</f>
        <v>#N/A</v>
      </c>
      <c r="P177" s="14" t="e" cm="1">
        <f t="array" aca="1" ref="P177" ca="1">IF(INDIRECT(ADDRESS($B177+1,P$164,1,1,"Confirmed Trend"))=0,#N/A,INDIRECT(ADDRESS($B177+1,P$164,1,1,"Confirmed Trend")))</f>
        <v>#N/A</v>
      </c>
      <c r="Q177" s="14" t="e" cm="1">
        <f t="array" aca="1" ref="Q177" ca="1">IF(INDIRECT(ADDRESS($B177+1,Q$164,1,1,"Confirmed Trend"))=0,#N/A,INDIRECT(ADDRESS($B177+1,Q$164,1,1,"Confirmed Trend")))</f>
        <v>#N/A</v>
      </c>
      <c r="R177" s="14" t="e" cm="1">
        <f t="array" aca="1" ref="R177" ca="1">IF(INDIRECT(ADDRESS($B177+1,R$164,1,1,"Confirmed Trend"))=0,#N/A,INDIRECT(ADDRESS($B177+1,R$164,1,1,"Confirmed Trend")))</f>
        <v>#N/A</v>
      </c>
      <c r="S177" s="14" t="e" cm="1">
        <f t="array" aca="1" ref="S177" ca="1">IF(INDIRECT(ADDRESS($B177+1,S$164,1,1,"Confirmed Trend"))=0,#N/A,INDIRECT(ADDRESS($B177+1,S$164,1,1,"Confirmed Trend")))</f>
        <v>#N/A</v>
      </c>
      <c r="T177" s="14" t="e" cm="1">
        <f t="array" aca="1" ref="T177" ca="1">IF(INDIRECT(ADDRESS($B177+1,T$164,1,1,"Confirmed Trend"))=0,#N/A,INDIRECT(ADDRESS($B177+1,T$164,1,1,"Confirmed Trend")))</f>
        <v>#N/A</v>
      </c>
      <c r="U177" s="14" t="e" cm="1">
        <f t="array" aca="1" ref="U177" ca="1">IF(INDIRECT(ADDRESS($B177+1,U$164,1,1,"Confirmed Trend"))=0,#N/A,INDIRECT(ADDRESS($B177+1,U$164,1,1,"Confirmed Trend")))</f>
        <v>#N/A</v>
      </c>
      <c r="V177" s="14" t="e" cm="1">
        <f t="array" aca="1" ref="V177" ca="1">IF(INDIRECT(ADDRESS($B177+1,V$164,1,1,"Confirmed Trend"))=0,#N/A,INDIRECT(ADDRESS($B177+1,V$164,1,1,"Confirmed Trend")))</f>
        <v>#N/A</v>
      </c>
      <c r="W177" s="14" t="e" cm="1">
        <f t="array" aca="1" ref="W177" ca="1">IF(INDIRECT(ADDRESS($B177+1,W$164,1,1,"Confirmed Trend"))=0,#N/A,INDIRECT(ADDRESS($B177+1,W$164,1,1,"Confirmed Trend")))</f>
        <v>#N/A</v>
      </c>
      <c r="X177" s="14" t="e" cm="1">
        <f t="array" aca="1" ref="X177" ca="1">IF(INDIRECT(ADDRESS($B177+1,X$164,1,1,"Confirmed Trend"))=0,#N/A,INDIRECT(ADDRESS($B177+1,X$164,1,1,"Confirmed Trend")))</f>
        <v>#N/A</v>
      </c>
      <c r="Y177" s="14" t="e" cm="1">
        <f t="array" aca="1" ref="Y177" ca="1">IF(INDIRECT(ADDRESS($B177+1,Y$164,1,1,"Confirmed Trend"))=0,#N/A,INDIRECT(ADDRESS($B177+1,Y$164,1,1,"Confirmed Trend")))</f>
        <v>#N/A</v>
      </c>
      <c r="Z177" s="14" t="e" cm="1">
        <f t="array" aca="1" ref="Z177" ca="1">IF(INDIRECT(ADDRESS($B177+1,Z$164,1,1,"Confirmed Trend"))=0,#N/A,INDIRECT(ADDRESS($B177+1,Z$164,1,1,"Confirmed Trend")))</f>
        <v>#N/A</v>
      </c>
      <c r="AA177" s="14" t="e" cm="1">
        <f t="array" aca="1" ref="AA177" ca="1">IF(INDIRECT(ADDRESS($B177+1,AA$164,1,1,"Confirmed Trend"))=0,#N/A,INDIRECT(ADDRESS($B177+1,AA$164,1,1,"Confirmed Trend")))</f>
        <v>#N/A</v>
      </c>
      <c r="AB177" s="14" t="e" cm="1">
        <f t="array" aca="1" ref="AB177" ca="1">IF(INDIRECT(ADDRESS($B177+1,AB$164,1,1,"Confirmed Trend"))=0,#N/A,INDIRECT(ADDRESS($B177+1,AB$164,1,1,"Confirmed Trend")))</f>
        <v>#N/A</v>
      </c>
      <c r="AC177" s="14" t="e" cm="1">
        <f t="array" aca="1" ref="AC177" ca="1">IF(INDIRECT(ADDRESS($B177+1,AC$164,1,1,"Confirmed Trend"))=0,#N/A,INDIRECT(ADDRESS($B177+1,AC$164,1,1,"Confirmed Trend")))</f>
        <v>#N/A</v>
      </c>
      <c r="AD177" s="14" t="e" cm="1">
        <f t="array" aca="1" ref="AD177" ca="1">IF(INDIRECT(ADDRESS($B177+1,AD$164,1,1,"Confirmed Trend"))=0,#N/A,INDIRECT(ADDRESS($B177+1,AD$164,1,1,"Confirmed Trend")))</f>
        <v>#N/A</v>
      </c>
      <c r="AE177" s="14" t="e" cm="1">
        <f t="array" aca="1" ref="AE177" ca="1">IF(INDIRECT(ADDRESS($B177+1,AE$164,1,1,"Confirmed Trend"))=0,#N/A,INDIRECT(ADDRESS($B177+1,AE$164,1,1,"Confirmed Trend")))</f>
        <v>#N/A</v>
      </c>
      <c r="AF177" s="14" t="e" cm="1">
        <f t="array" aca="1" ref="AF177" ca="1">IF(INDIRECT(ADDRESS($B177+1,AF$164,1,1,"Confirmed Trend"))=0,#N/A,INDIRECT(ADDRESS($B177+1,AF$164,1,1,"Confirmed Trend")))</f>
        <v>#N/A</v>
      </c>
      <c r="AG177" s="14" t="e" cm="1">
        <f t="array" aca="1" ref="AG177" ca="1">IF(INDIRECT(ADDRESS($B177+1,AG$164,1,1,"Confirmed Trend"))=0,#N/A,INDIRECT(ADDRESS($B177+1,AG$164,1,1,"Confirmed Trend")))</f>
        <v>#N/A</v>
      </c>
      <c r="AH177" s="14" t="e" cm="1">
        <f t="array" aca="1" ref="AH177" ca="1">IF(INDIRECT(ADDRESS($B177+1,AH$164,1,1,"Confirmed Trend"))=0,#N/A,INDIRECT(ADDRESS($B177+1,AH$164,1,1,"Confirmed Trend")))</f>
        <v>#N/A</v>
      </c>
      <c r="AI177" s="14" t="e" cm="1">
        <f t="array" aca="1" ref="AI177" ca="1">IF(INDIRECT(ADDRESS($B177+1,AI$164,1,1,"Confirmed Trend"))=0,#N/A,INDIRECT(ADDRESS($B177+1,AI$164,1,1,"Confirmed Trend")))</f>
        <v>#N/A</v>
      </c>
      <c r="AJ177" s="14" t="e" cm="1">
        <f t="array" aca="1" ref="AJ177" ca="1">IF(INDIRECT(ADDRESS($B177+1,AJ$164,1,1,"Confirmed Trend"))=0,#N/A,INDIRECT(ADDRESS($B177+1,AJ$164,1,1,"Confirmed Trend")))</f>
        <v>#N/A</v>
      </c>
      <c r="AK177" s="14" t="e" cm="1">
        <f t="array" aca="1" ref="AK177" ca="1">IF(INDIRECT(ADDRESS($B177+1,AK$164,1,1,"Confirmed Trend"))=0,#N/A,INDIRECT(ADDRESS($B177+1,AK$164,1,1,"Confirmed Trend")))</f>
        <v>#N/A</v>
      </c>
      <c r="AL177" s="14" t="e" cm="1">
        <f t="array" aca="1" ref="AL177" ca="1">IF(INDIRECT(ADDRESS($B177+1,AL$164,1,1,"Confirmed Trend"))=0,#N/A,INDIRECT(ADDRESS($B177+1,AL$164,1,1,"Confirmed Trend")))</f>
        <v>#N/A</v>
      </c>
      <c r="AM177" s="14" t="e" cm="1">
        <f t="array" aca="1" ref="AM177" ca="1">IF(INDIRECT(ADDRESS($B177+1,AM$164,1,1,"Confirmed Trend"))=0,#N/A,INDIRECT(ADDRESS($B177+1,AM$164,1,1,"Confirmed Trend")))</f>
        <v>#N/A</v>
      </c>
      <c r="AN177" s="14" t="e" cm="1">
        <f t="array" aca="1" ref="AN177" ca="1">IF(INDIRECT(ADDRESS($B177+1,AN$164,1,1,"Confirmed Trend"))=0,#N/A,INDIRECT(ADDRESS($B177+1,AN$164,1,1,"Confirmed Trend")))</f>
        <v>#N/A</v>
      </c>
      <c r="AO177" s="14" t="e" cm="1">
        <f t="array" aca="1" ref="AO177" ca="1">IF(INDIRECT(ADDRESS($B177+1,AO$164,1,1,"Confirmed Trend"))=0,#N/A,INDIRECT(ADDRESS($B177+1,AO$164,1,1,"Confirmed Trend")))</f>
        <v>#N/A</v>
      </c>
      <c r="AP177" s="14" t="e" cm="1">
        <f t="array" aca="1" ref="AP177" ca="1">IF(INDIRECT(ADDRESS($B177+1,AP$164,1,1,"Confirmed Trend"))=0,#N/A,INDIRECT(ADDRESS($B177+1,AP$164,1,1,"Confirmed Trend")))</f>
        <v>#N/A</v>
      </c>
      <c r="AQ177" s="14" t="e" cm="1">
        <f t="array" aca="1" ref="AQ177" ca="1">IF(INDIRECT(ADDRESS($B177+1,AQ$164,1,1,"Confirmed Trend"))=0,#N/A,INDIRECT(ADDRESS($B177+1,AQ$164,1,1,"Confirmed Trend")))</f>
        <v>#N/A</v>
      </c>
      <c r="AR177" s="14" t="e" cm="1">
        <f t="array" aca="1" ref="AR177" ca="1">IF(INDIRECT(ADDRESS($B177+1,AR$164,1,1,"Confirmed Trend"))=0,#N/A,INDIRECT(ADDRESS($B177+1,AR$164,1,1,"Confirmed Trend")))</f>
        <v>#N/A</v>
      </c>
      <c r="AS177" s="14" t="e" cm="1">
        <f t="array" aca="1" ref="AS177" ca="1">IF(INDIRECT(ADDRESS($B177+1,AS$164,1,1,"Confirmed Trend"))=0,#N/A,INDIRECT(ADDRESS($B177+1,AS$164,1,1,"Confirmed Trend")))</f>
        <v>#N/A</v>
      </c>
      <c r="AT177" s="14" t="e" cm="1">
        <f t="array" aca="1" ref="AT177" ca="1">IF(INDIRECT(ADDRESS($B177+1,AT$164,1,1,"Confirmed Trend"))=0,#N/A,INDIRECT(ADDRESS($B177+1,AT$164,1,1,"Confirmed Trend")))</f>
        <v>#N/A</v>
      </c>
      <c r="AU177" s="14" t="e" cm="1">
        <f t="array" aca="1" ref="AU177" ca="1">IF(INDIRECT(ADDRESS($B177+1,AU$164,1,1,"Confirmed Trend"))=0,#N/A,INDIRECT(ADDRESS($B177+1,AU$164,1,1,"Confirmed Trend")))</f>
        <v>#N/A</v>
      </c>
      <c r="AV177" s="14" t="e" cm="1">
        <f t="array" aca="1" ref="AV177" ca="1">IF(INDIRECT(ADDRESS($B177+1,AV$164,1,1,"Confirmed Trend"))=0,#N/A,INDIRECT(ADDRESS($B177+1,AV$164,1,1,"Confirmed Trend")))</f>
        <v>#N/A</v>
      </c>
      <c r="AW177" s="14" t="e" cm="1">
        <f t="array" aca="1" ref="AW177" ca="1">IF(INDIRECT(ADDRESS($B177+1,AW$164,1,1,"Confirmed Trend"))=0,#N/A,INDIRECT(ADDRESS($B177+1,AW$164,1,1,"Confirmed Trend")))</f>
        <v>#N/A</v>
      </c>
      <c r="AX177" s="14" t="e" cm="1">
        <f t="array" aca="1" ref="AX177" ca="1">IF(INDIRECT(ADDRESS($B177+1,AX$164,1,1,"Confirmed Trend"))=0,#N/A,INDIRECT(ADDRESS($B177+1,AX$164,1,1,"Confirmed Trend")))</f>
        <v>#N/A</v>
      </c>
      <c r="AY177" s="14" t="e" cm="1">
        <f t="array" aca="1" ref="AY177" ca="1">IF(INDIRECT(ADDRESS($B177+1,AY$164,1,1,"Confirmed Trend"))=0,#N/A,INDIRECT(ADDRESS($B177+1,AY$164,1,1,"Confirmed Trend")))</f>
        <v>#N/A</v>
      </c>
      <c r="AZ177" s="14" t="e" cm="1">
        <f t="array" aca="1" ref="AZ177" ca="1">IF(INDIRECT(ADDRESS($B177+1,AZ$164,1,1,"Confirmed Trend"))=0,#N/A,INDIRECT(ADDRESS($B177+1,AZ$164,1,1,"Confirmed Trend")))</f>
        <v>#N/A</v>
      </c>
      <c r="BA177" s="14" t="e" cm="1">
        <f t="array" aca="1" ref="BA177" ca="1">IF(INDIRECT(ADDRESS($B177+1,BA$164,1,1,"Confirmed Trend"))=0,#N/A,INDIRECT(ADDRESS($B177+1,BA$164,1,1,"Confirmed Trend")))</f>
        <v>#N/A</v>
      </c>
      <c r="BB177" s="14" t="e" cm="1">
        <f t="array" aca="1" ref="BB177" ca="1">IF(INDIRECT(ADDRESS($B177+1,BB$164,1,1,"Confirmed Trend"))=0,#N/A,INDIRECT(ADDRESS($B177+1,BB$164,1,1,"Confirmed Trend")))</f>
        <v>#N/A</v>
      </c>
      <c r="BC177" s="14" t="e" cm="1">
        <f t="array" aca="1" ref="BC177" ca="1">IF(INDIRECT(ADDRESS($B177+1,BC$164,1,1,"Confirmed Trend"))=0,#N/A,INDIRECT(ADDRESS($B177+1,BC$164,1,1,"Confirmed Trend")))</f>
        <v>#N/A</v>
      </c>
      <c r="BD177" s="14" t="e" cm="1">
        <f t="array" aca="1" ref="BD177" ca="1">IF(INDIRECT(ADDRESS($B177+1,BD$164,1,1,"Confirmed Trend"))=0,#N/A,INDIRECT(ADDRESS($B177+1,BD$164,1,1,"Confirmed Trend")))</f>
        <v>#N/A</v>
      </c>
      <c r="BE177" s="14" t="e" cm="1">
        <f t="array" aca="1" ref="BE177" ca="1">IF(INDIRECT(ADDRESS($B177+1,BE$164,1,1,"Confirmed Trend"))=0,#N/A,INDIRECT(ADDRESS($B177+1,BE$164,1,1,"Confirmed Trend")))</f>
        <v>#N/A</v>
      </c>
      <c r="BF177" s="14" t="e" cm="1">
        <f t="array" aca="1" ref="BF177" ca="1">IF(INDIRECT(ADDRESS($B177+1,BF$164,1,1,"Confirmed Trend"))=0,#N/A,INDIRECT(ADDRESS($B177+1,BF$164,1,1,"Confirmed Trend")))</f>
        <v>#N/A</v>
      </c>
      <c r="BG177" s="14" t="e" cm="1">
        <f t="array" aca="1" ref="BG177" ca="1">IF(INDIRECT(ADDRESS($B177+1,BG$164,1,1,"Confirmed Trend"))=0,#N/A,INDIRECT(ADDRESS($B177+1,BG$164,1,1,"Confirmed Trend")))</f>
        <v>#N/A</v>
      </c>
      <c r="BH177" s="14" t="e" cm="1">
        <f t="array" aca="1" ref="BH177" ca="1">IF(INDIRECT(ADDRESS($B177+1,BH$164,1,1,"Confirmed Trend"))=0,#N/A,INDIRECT(ADDRESS($B177+1,BH$164,1,1,"Confirmed Trend")))</f>
        <v>#N/A</v>
      </c>
      <c r="BI177" s="14" cm="1">
        <f t="array" aca="1" ref="BI177" ca="1">IF(INDIRECT(ADDRESS($B177+1,BI$164,1,1,"Confirmed Trend"))=0,#N/A,INDIRECT(ADDRESS($B177+1,BI$164,1,1,"Confirmed Trend")))</f>
        <v>0.18086128630000001</v>
      </c>
      <c r="BJ177" s="14" cm="1">
        <f t="array" aca="1" ref="BJ177" ca="1">IF(INDIRECT(ADDRESS($B177+1,BJ$164,1,1,"Confirmed Trend"))=0,#N/A,INDIRECT(ADDRESS($B177+1,BJ$164,1,1,"Confirmed Trend")))</f>
        <v>0.21656308499999999</v>
      </c>
      <c r="BK177" s="14" cm="1">
        <f t="array" aca="1" ref="BK177" ca="1">IF(INDIRECT(ADDRESS($B177+1,BK$164,1,1,"Confirmed Trend"))=0,#N/A,INDIRECT(ADDRESS($B177+1,BK$164,1,1,"Confirmed Trend")))</f>
        <v>0.31607401299999999</v>
      </c>
      <c r="BL177" s="14" cm="1">
        <f t="array" aca="1" ref="BL177" ca="1">IF(INDIRECT(ADDRESS($B177+1,BL$164,1,1,"Confirmed Trend"))=0,#N/A,INDIRECT(ADDRESS($B177+1,BL$164,1,1,"Confirmed Trend")))</f>
        <v>0.35790606870000002</v>
      </c>
      <c r="BM177" s="14" cm="1">
        <f t="array" aca="1" ref="BM177" ca="1">IF(INDIRECT(ADDRESS($B177+1,BM$164,1,1,"Confirmed Trend"))=0,#N/A,INDIRECT(ADDRESS($B177+1,BM$164,1,1,"Confirmed Trend")))</f>
        <v>0.36917596499999999</v>
      </c>
      <c r="BN177" s="14" cm="1">
        <f t="array" aca="1" ref="BN177" ca="1">IF(INDIRECT(ADDRESS($B177+1,BN$164,1,1,"Confirmed Trend"))=0,#N/A,INDIRECT(ADDRESS($B177+1,BN$164,1,1,"Confirmed Trend")))</f>
        <v>0.33360216050000002</v>
      </c>
      <c r="BO177" s="14" cm="1">
        <f t="array" aca="1" ref="BO177" ca="1">IF(INDIRECT(ADDRESS($B177+1,BO$164,1,1,"Confirmed Trend"))=0,#N/A,INDIRECT(ADDRESS($B177+1,BO$164,1,1,"Confirmed Trend")))</f>
        <v>0.25609359459999997</v>
      </c>
      <c r="BP177" s="14" cm="1">
        <f t="array" aca="1" ref="BP177" ca="1">IF(INDIRECT(ADDRESS($B177+1,BP$164,1,1,"Confirmed Trend"))=0,#N/A,INDIRECT(ADDRESS($B177+1,BP$164,1,1,"Confirmed Trend")))</f>
        <v>0.23569480449999999</v>
      </c>
      <c r="BQ177" s="14" cm="1">
        <f t="array" aca="1" ref="BQ177" ca="1">IF(INDIRECT(ADDRESS($B177+1,BQ$164,1,1,"Confirmed Trend"))=0,#N/A,INDIRECT(ADDRESS($B177+1,BQ$164,1,1,"Confirmed Trend")))</f>
        <v>0.2233595679</v>
      </c>
      <c r="BR177" s="14" cm="1">
        <f t="array" aca="1" ref="BR177" ca="1">IF(INDIRECT(ADDRESS($B177+1,BR$164,1,1,"Confirmed Trend"))=0,#N/A,INDIRECT(ADDRESS($B177+1,BR$164,1,1,"Confirmed Trend")))</f>
        <v>0.2368400246</v>
      </c>
      <c r="BS177" s="14" cm="1">
        <f t="array" aca="1" ref="BS177" ca="1">IF(INDIRECT(ADDRESS($B177+1,BS$164,1,1,"Confirmed Trend"))=0,#N/A,INDIRECT(ADDRESS($B177+1,BS$164,1,1,"Confirmed Trend")))</f>
        <v>0.2294668205</v>
      </c>
      <c r="BT177" s="14" cm="1">
        <f t="array" aca="1" ref="BT177" ca="1">IF(INDIRECT(ADDRESS($B177+1,BT$164,1,1,"Confirmed Trend"))=0,#N/A,INDIRECT(ADDRESS($B177+1,BT$164,1,1,"Confirmed Trend")))</f>
        <v>0.20294583290000001</v>
      </c>
      <c r="BU177" s="14" cm="1">
        <f t="array" aca="1" ref="BU177" ca="1">IF(INDIRECT(ADDRESS($B177+1,BU$164,1,1,"Confirmed Trend"))=0,#N/A,INDIRECT(ADDRESS($B177+1,BU$164,1,1,"Confirmed Trend")))</f>
        <v>0.17408292140000001</v>
      </c>
      <c r="BV177" s="14" cm="1">
        <f t="array" aca="1" ref="BV177" ca="1">IF(INDIRECT(ADDRESS($B177+1,BV$164,1,1,"Confirmed Trend"))=0,#N/A,INDIRECT(ADDRESS($B177+1,BV$164,1,1,"Confirmed Trend")))</f>
        <v>0.1611635199</v>
      </c>
      <c r="BW177" s="14" cm="1">
        <f t="array" aca="1" ref="BW177" ca="1">IF(INDIRECT(ADDRESS($B177+1,BW$164,1,1,"Confirmed Trend"))=0,#N/A,INDIRECT(ADDRESS($B177+1,BW$164,1,1,"Confirmed Trend")))</f>
        <v>0.1659192125</v>
      </c>
      <c r="BX177" s="14" cm="1">
        <f t="array" aca="1" ref="BX177" ca="1">IF(INDIRECT(ADDRESS($B177+1,BX$164,1,1,"Confirmed Trend"))=0,#N/A,INDIRECT(ADDRESS($B177+1,BX$164,1,1,"Confirmed Trend")))</f>
        <v>0.173936427</v>
      </c>
      <c r="BY177" s="14" cm="1">
        <f t="array" aca="1" ref="BY177" ca="1">IF(INDIRECT(ADDRESS($B177+1,BY$164,1,1,"Confirmed Trend"))=0,#N/A,INDIRECT(ADDRESS($B177+1,BY$164,1,1,"Confirmed Trend")))</f>
        <v>0.1750421996</v>
      </c>
      <c r="BZ177" s="14" cm="1">
        <f t="array" aca="1" ref="BZ177" ca="1">IF(INDIRECT(ADDRESS($B177+1,BZ$164,1,1,"Confirmed Trend"))=0,#N/A,INDIRECT(ADDRESS($B177+1,BZ$164,1,1,"Confirmed Trend")))</f>
        <v>0.16900615090000001</v>
      </c>
      <c r="CA177" s="14" cm="1">
        <f t="array" aca="1" ref="CA177" ca="1">IF(INDIRECT(ADDRESS($B177+1,CA$164,1,1,"Confirmed Trend"))=0,#N/A,INDIRECT(ADDRESS($B177+1,CA$164,1,1,"Confirmed Trend")))</f>
        <v>0.15713981660000001</v>
      </c>
      <c r="CB177" s="14" cm="1">
        <f t="array" aca="1" ref="CB177" ca="1">IF(INDIRECT(ADDRESS($B177+1,CB$164,1,1,"Confirmed Trend"))=0,#N/A,INDIRECT(ADDRESS($B177+1,CB$164,1,1,"Confirmed Trend")))</f>
        <v>0.14659333369999999</v>
      </c>
      <c r="CC177" s="14" cm="1">
        <f t="array" aca="1" ref="CC177" ca="1">IF(INDIRECT(ADDRESS($B177+1,CC$164,1,1,"Confirmed Trend"))=0,#N/A,INDIRECT(ADDRESS($B177+1,CC$164,1,1,"Confirmed Trend")))</f>
        <v>0.1344505711</v>
      </c>
      <c r="CD177" s="14" cm="1">
        <f t="array" aca="1" ref="CD177" ca="1">IF(INDIRECT(ADDRESS($B177+1,CD$164,1,1,"Confirmed Trend"))=0,#N/A,INDIRECT(ADDRESS($B177+1,CD$164,1,1,"Confirmed Trend")))</f>
        <v>0.12837365580000001</v>
      </c>
      <c r="CE177" s="14" cm="1">
        <f t="array" aca="1" ref="CE177" ca="1">IF(INDIRECT(ADDRESS($B177+1,CE$164,1,1,"Confirmed Trend"))=0,#N/A,INDIRECT(ADDRESS($B177+1,CE$164,1,1,"Confirmed Trend")))</f>
        <v>0.119541566</v>
      </c>
      <c r="CF177" s="14" cm="1">
        <f t="array" aca="1" ref="CF177" ca="1">IF(INDIRECT(ADDRESS($B177+1,CF$164,1,1,"Confirmed Trend"))=0,#N/A,INDIRECT(ADDRESS($B177+1,CF$164,1,1,"Confirmed Trend")))</f>
        <v>0.11444666169999999</v>
      </c>
      <c r="CG177" s="14" cm="1">
        <f t="array" aca="1" ref="CG177" ca="1">IF(INDIRECT(ADDRESS($B177+1,CG$164,1,1,"Confirmed Trend"))=0,#N/A,INDIRECT(ADDRESS($B177+1,CG$164,1,1,"Confirmed Trend")))</f>
        <v>0.10679348600000001</v>
      </c>
      <c r="CH177" s="14" cm="1">
        <f t="array" aca="1" ref="CH177" ca="1">IF(INDIRECT(ADDRESS($B177+1,CH$164,1,1,"Confirmed Trend"))=0,#N/A,INDIRECT(ADDRESS($B177+1,CH$164,1,1,"Confirmed Trend")))</f>
        <v>9.1151511099999999E-2</v>
      </c>
      <c r="CI177" s="14" cm="1">
        <f t="array" aca="1" ref="CI177" ca="1">IF(INDIRECT(ADDRESS($B177+1,CI$164,1,1,"Confirmed Trend"))=0,#N/A,INDIRECT(ADDRESS($B177+1,CI$164,1,1,"Confirmed Trend")))</f>
        <v>7.6623586499999993E-2</v>
      </c>
      <c r="CJ177" s="14" cm="1">
        <f t="array" aca="1" ref="CJ177" ca="1">IF(INDIRECT(ADDRESS($B177+1,CJ$164,1,1,"Confirmed Trend"))=0,#N/A,INDIRECT(ADDRESS($B177+1,CJ$164,1,1,"Confirmed Trend")))</f>
        <v>6.23337448E-2</v>
      </c>
      <c r="CK177" s="14" cm="1">
        <f t="array" aca="1" ref="CK177" ca="1">IF(INDIRECT(ADDRESS($B177+1,CK$164,1,1,"Confirmed Trend"))=0,#N/A,INDIRECT(ADDRESS($B177+1,CK$164,1,1,"Confirmed Trend")))</f>
        <v>5.7744055500000002E-2</v>
      </c>
      <c r="CL177" s="14" cm="1">
        <f t="array" aca="1" ref="CL177" ca="1">IF(INDIRECT(ADDRESS($B177+1,CL$164,1,1,"Confirmed Trend"))=0,#N/A,INDIRECT(ADDRESS($B177+1,CL$164,1,1,"Confirmed Trend")))</f>
        <v>5.5925435699999998E-2</v>
      </c>
      <c r="CM177" s="14" cm="1">
        <f t="array" aca="1" ref="CM177" ca="1">IF(INDIRECT(ADDRESS($B177+1,CM$164,1,1,"Confirmed Trend"))=0,#N/A,INDIRECT(ADDRESS($B177+1,CM$164,1,1,"Confirmed Trend")))</f>
        <v>5.7861144900000001E-2</v>
      </c>
      <c r="CN177" s="14" t="e" cm="1">
        <f t="array" aca="1" ref="CN177" ca="1">IF(INDIRECT(ADDRESS($B177+1,CN$164,1,1,"Confirmed Trend"))=0,#N/A,INDIRECT(ADDRESS($B177+1,CN$164,1,1,"Confirmed Trend")))</f>
        <v>#N/A</v>
      </c>
      <c r="CO177" s="14" t="e" cm="1">
        <f t="array" aca="1" ref="CO177" ca="1">IF(INDIRECT(ADDRESS($B177+1,CO$164,1,1,"Confirmed Trend"))=0,#N/A,INDIRECT(ADDRESS($B177+1,CO$164,1,1,"Confirmed Trend")))</f>
        <v>#N/A</v>
      </c>
      <c r="CP177" s="14" t="e" cm="1">
        <f t="array" aca="1" ref="CP177" ca="1">IF(INDIRECT(ADDRESS($B177+1,CP$164,1,1,"Confirmed Trend"))=0,#N/A,INDIRECT(ADDRESS($B177+1,CP$164,1,1,"Confirmed Trend")))</f>
        <v>#N/A</v>
      </c>
      <c r="CQ177" s="14" t="e" cm="1">
        <f t="array" aca="1" ref="CQ177" ca="1">IF(INDIRECT(ADDRESS($B177+1,CQ$164,1,1,"Confirmed Trend"))=0,#N/A,INDIRECT(ADDRESS($B177+1,CQ$164,1,1,"Confirmed Trend")))</f>
        <v>#N/A</v>
      </c>
      <c r="CR177" s="14" t="e" cm="1">
        <f t="array" aca="1" ref="CR177" ca="1">IF(INDIRECT(ADDRESS($B177+1,CR$164,1,1,"Confirmed Trend"))=0,#N/A,INDIRECT(ADDRESS($B177+1,CR$164,1,1,"Confirmed Trend")))</f>
        <v>#N/A</v>
      </c>
    </row>
    <row r="178" spans="2:96" x14ac:dyDescent="0.25">
      <c r="B178">
        <f t="shared" si="258"/>
        <v>13</v>
      </c>
      <c r="C178" t="str" cm="1">
        <f t="array" aca="1" ref="C178" ca="1">INDIRECT(ADDRESS($B178+1,1,1,1,"Confirmed Trend"))</f>
        <v>US Florida</v>
      </c>
      <c r="E178" s="14" t="e" cm="1">
        <f t="array" aca="1" ref="E178" ca="1">IF(INDIRECT(ADDRESS($B178+1,E$164,1,1,"Confirmed Trend"))=0,#N/A,INDIRECT(ADDRESS($B178+1,E$164,1,1,"Confirmed Trend")))</f>
        <v>#N/A</v>
      </c>
      <c r="F178" s="14" t="e" cm="1">
        <f t="array" aca="1" ref="F178" ca="1">IF(INDIRECT(ADDRESS($B178+1,F$164,1,1,"Confirmed Trend"))=0,#N/A,INDIRECT(ADDRESS($B178+1,F$164,1,1,"Confirmed Trend")))</f>
        <v>#N/A</v>
      </c>
      <c r="G178" s="14" t="e" cm="1">
        <f t="array" aca="1" ref="G178" ca="1">IF(INDIRECT(ADDRESS($B178+1,G$164,1,1,"Confirmed Trend"))=0,#N/A,INDIRECT(ADDRESS($B178+1,G$164,1,1,"Confirmed Trend")))</f>
        <v>#N/A</v>
      </c>
      <c r="H178" s="14" t="e" cm="1">
        <f t="array" aca="1" ref="H178" ca="1">IF(INDIRECT(ADDRESS($B178+1,H$164,1,1,"Confirmed Trend"))=0,#N/A,INDIRECT(ADDRESS($B178+1,H$164,1,1,"Confirmed Trend")))</f>
        <v>#N/A</v>
      </c>
      <c r="I178" s="14" t="e" cm="1">
        <f t="array" aca="1" ref="I178" ca="1">IF(INDIRECT(ADDRESS($B178+1,I$164,1,1,"Confirmed Trend"))=0,#N/A,INDIRECT(ADDRESS($B178+1,I$164,1,1,"Confirmed Trend")))</f>
        <v>#N/A</v>
      </c>
      <c r="J178" s="14" t="e" cm="1">
        <f t="array" aca="1" ref="J178" ca="1">IF(INDIRECT(ADDRESS($B178+1,J$164,1,1,"Confirmed Trend"))=0,#N/A,INDIRECT(ADDRESS($B178+1,J$164,1,1,"Confirmed Trend")))</f>
        <v>#N/A</v>
      </c>
      <c r="K178" s="14" t="e" cm="1">
        <f t="array" aca="1" ref="K178" ca="1">IF(INDIRECT(ADDRESS($B178+1,K$164,1,1,"Confirmed Trend"))=0,#N/A,INDIRECT(ADDRESS($B178+1,K$164,1,1,"Confirmed Trend")))</f>
        <v>#N/A</v>
      </c>
      <c r="L178" s="14" t="e" cm="1">
        <f t="array" aca="1" ref="L178" ca="1">IF(INDIRECT(ADDRESS($B178+1,L$164,1,1,"Confirmed Trend"))=0,#N/A,INDIRECT(ADDRESS($B178+1,L$164,1,1,"Confirmed Trend")))</f>
        <v>#N/A</v>
      </c>
      <c r="M178" s="14" t="e" cm="1">
        <f t="array" aca="1" ref="M178" ca="1">IF(INDIRECT(ADDRESS($B178+1,M$164,1,1,"Confirmed Trend"))=0,#N/A,INDIRECT(ADDRESS($B178+1,M$164,1,1,"Confirmed Trend")))</f>
        <v>#N/A</v>
      </c>
      <c r="N178" s="14" t="e" cm="1">
        <f t="array" aca="1" ref="N178" ca="1">IF(INDIRECT(ADDRESS($B178+1,N$164,1,1,"Confirmed Trend"))=0,#N/A,INDIRECT(ADDRESS($B178+1,N$164,1,1,"Confirmed Trend")))</f>
        <v>#N/A</v>
      </c>
      <c r="O178" s="14" t="e" cm="1">
        <f t="array" aca="1" ref="O178" ca="1">IF(INDIRECT(ADDRESS($B178+1,O$164,1,1,"Confirmed Trend"))=0,#N/A,INDIRECT(ADDRESS($B178+1,O$164,1,1,"Confirmed Trend")))</f>
        <v>#N/A</v>
      </c>
      <c r="P178" s="14" t="e" cm="1">
        <f t="array" aca="1" ref="P178" ca="1">IF(INDIRECT(ADDRESS($B178+1,P$164,1,1,"Confirmed Trend"))=0,#N/A,INDIRECT(ADDRESS($B178+1,P$164,1,1,"Confirmed Trend")))</f>
        <v>#N/A</v>
      </c>
      <c r="Q178" s="14" t="e" cm="1">
        <f t="array" aca="1" ref="Q178" ca="1">IF(INDIRECT(ADDRESS($B178+1,Q$164,1,1,"Confirmed Trend"))=0,#N/A,INDIRECT(ADDRESS($B178+1,Q$164,1,1,"Confirmed Trend")))</f>
        <v>#N/A</v>
      </c>
      <c r="R178" s="14" t="e" cm="1">
        <f t="array" aca="1" ref="R178" ca="1">IF(INDIRECT(ADDRESS($B178+1,R$164,1,1,"Confirmed Trend"))=0,#N/A,INDIRECT(ADDRESS($B178+1,R$164,1,1,"Confirmed Trend")))</f>
        <v>#N/A</v>
      </c>
      <c r="S178" s="14" t="e" cm="1">
        <f t="array" aca="1" ref="S178" ca="1">IF(INDIRECT(ADDRESS($B178+1,S$164,1,1,"Confirmed Trend"))=0,#N/A,INDIRECT(ADDRESS($B178+1,S$164,1,1,"Confirmed Trend")))</f>
        <v>#N/A</v>
      </c>
      <c r="T178" s="14" t="e" cm="1">
        <f t="array" aca="1" ref="T178" ca="1">IF(INDIRECT(ADDRESS($B178+1,T$164,1,1,"Confirmed Trend"))=0,#N/A,INDIRECT(ADDRESS($B178+1,T$164,1,1,"Confirmed Trend")))</f>
        <v>#N/A</v>
      </c>
      <c r="U178" s="14" t="e" cm="1">
        <f t="array" aca="1" ref="U178" ca="1">IF(INDIRECT(ADDRESS($B178+1,U$164,1,1,"Confirmed Trend"))=0,#N/A,INDIRECT(ADDRESS($B178+1,U$164,1,1,"Confirmed Trend")))</f>
        <v>#N/A</v>
      </c>
      <c r="V178" s="14" t="e" cm="1">
        <f t="array" aca="1" ref="V178" ca="1">IF(INDIRECT(ADDRESS($B178+1,V$164,1,1,"Confirmed Trend"))=0,#N/A,INDIRECT(ADDRESS($B178+1,V$164,1,1,"Confirmed Trend")))</f>
        <v>#N/A</v>
      </c>
      <c r="W178" s="14" t="e" cm="1">
        <f t="array" aca="1" ref="W178" ca="1">IF(INDIRECT(ADDRESS($B178+1,W$164,1,1,"Confirmed Trend"))=0,#N/A,INDIRECT(ADDRESS($B178+1,W$164,1,1,"Confirmed Trend")))</f>
        <v>#N/A</v>
      </c>
      <c r="X178" s="14" t="e" cm="1">
        <f t="array" aca="1" ref="X178" ca="1">IF(INDIRECT(ADDRESS($B178+1,X$164,1,1,"Confirmed Trend"))=0,#N/A,INDIRECT(ADDRESS($B178+1,X$164,1,1,"Confirmed Trend")))</f>
        <v>#N/A</v>
      </c>
      <c r="Y178" s="14" t="e" cm="1">
        <f t="array" aca="1" ref="Y178" ca="1">IF(INDIRECT(ADDRESS($B178+1,Y$164,1,1,"Confirmed Trend"))=0,#N/A,INDIRECT(ADDRESS($B178+1,Y$164,1,1,"Confirmed Trend")))</f>
        <v>#N/A</v>
      </c>
      <c r="Z178" s="14" t="e" cm="1">
        <f t="array" aca="1" ref="Z178" ca="1">IF(INDIRECT(ADDRESS($B178+1,Z$164,1,1,"Confirmed Trend"))=0,#N/A,INDIRECT(ADDRESS($B178+1,Z$164,1,1,"Confirmed Trend")))</f>
        <v>#N/A</v>
      </c>
      <c r="AA178" s="14" t="e" cm="1">
        <f t="array" aca="1" ref="AA178" ca="1">IF(INDIRECT(ADDRESS($B178+1,AA$164,1,1,"Confirmed Trend"))=0,#N/A,INDIRECT(ADDRESS($B178+1,AA$164,1,1,"Confirmed Trend")))</f>
        <v>#N/A</v>
      </c>
      <c r="AB178" s="14" t="e" cm="1">
        <f t="array" aca="1" ref="AB178" ca="1">IF(INDIRECT(ADDRESS($B178+1,AB$164,1,1,"Confirmed Trend"))=0,#N/A,INDIRECT(ADDRESS($B178+1,AB$164,1,1,"Confirmed Trend")))</f>
        <v>#N/A</v>
      </c>
      <c r="AC178" s="14" t="e" cm="1">
        <f t="array" aca="1" ref="AC178" ca="1">IF(INDIRECT(ADDRESS($B178+1,AC$164,1,1,"Confirmed Trend"))=0,#N/A,INDIRECT(ADDRESS($B178+1,AC$164,1,1,"Confirmed Trend")))</f>
        <v>#N/A</v>
      </c>
      <c r="AD178" s="14" t="e" cm="1">
        <f t="array" aca="1" ref="AD178" ca="1">IF(INDIRECT(ADDRESS($B178+1,AD$164,1,1,"Confirmed Trend"))=0,#N/A,INDIRECT(ADDRESS($B178+1,AD$164,1,1,"Confirmed Trend")))</f>
        <v>#N/A</v>
      </c>
      <c r="AE178" s="14" t="e" cm="1">
        <f t="array" aca="1" ref="AE178" ca="1">IF(INDIRECT(ADDRESS($B178+1,AE$164,1,1,"Confirmed Trend"))=0,#N/A,INDIRECT(ADDRESS($B178+1,AE$164,1,1,"Confirmed Trend")))</f>
        <v>#N/A</v>
      </c>
      <c r="AF178" s="14" t="e" cm="1">
        <f t="array" aca="1" ref="AF178" ca="1">IF(INDIRECT(ADDRESS($B178+1,AF$164,1,1,"Confirmed Trend"))=0,#N/A,INDIRECT(ADDRESS($B178+1,AF$164,1,1,"Confirmed Trend")))</f>
        <v>#N/A</v>
      </c>
      <c r="AG178" s="14" t="e" cm="1">
        <f t="array" aca="1" ref="AG178" ca="1">IF(INDIRECT(ADDRESS($B178+1,AG$164,1,1,"Confirmed Trend"))=0,#N/A,INDIRECT(ADDRESS($B178+1,AG$164,1,1,"Confirmed Trend")))</f>
        <v>#N/A</v>
      </c>
      <c r="AH178" s="14" t="e" cm="1">
        <f t="array" aca="1" ref="AH178" ca="1">IF(INDIRECT(ADDRESS($B178+1,AH$164,1,1,"Confirmed Trend"))=0,#N/A,INDIRECT(ADDRESS($B178+1,AH$164,1,1,"Confirmed Trend")))</f>
        <v>#N/A</v>
      </c>
      <c r="AI178" s="14" t="e" cm="1">
        <f t="array" aca="1" ref="AI178" ca="1">IF(INDIRECT(ADDRESS($B178+1,AI$164,1,1,"Confirmed Trend"))=0,#N/A,INDIRECT(ADDRESS($B178+1,AI$164,1,1,"Confirmed Trend")))</f>
        <v>#N/A</v>
      </c>
      <c r="AJ178" s="14" t="e" cm="1">
        <f t="array" aca="1" ref="AJ178" ca="1">IF(INDIRECT(ADDRESS($B178+1,AJ$164,1,1,"Confirmed Trend"))=0,#N/A,INDIRECT(ADDRESS($B178+1,AJ$164,1,1,"Confirmed Trend")))</f>
        <v>#N/A</v>
      </c>
      <c r="AK178" s="14" t="e" cm="1">
        <f t="array" aca="1" ref="AK178" ca="1">IF(INDIRECT(ADDRESS($B178+1,AK$164,1,1,"Confirmed Trend"))=0,#N/A,INDIRECT(ADDRESS($B178+1,AK$164,1,1,"Confirmed Trend")))</f>
        <v>#N/A</v>
      </c>
      <c r="AL178" s="14" t="e" cm="1">
        <f t="array" aca="1" ref="AL178" ca="1">IF(INDIRECT(ADDRESS($B178+1,AL$164,1,1,"Confirmed Trend"))=0,#N/A,INDIRECT(ADDRESS($B178+1,AL$164,1,1,"Confirmed Trend")))</f>
        <v>#N/A</v>
      </c>
      <c r="AM178" s="14" t="e" cm="1">
        <f t="array" aca="1" ref="AM178" ca="1">IF(INDIRECT(ADDRESS($B178+1,AM$164,1,1,"Confirmed Trend"))=0,#N/A,INDIRECT(ADDRESS($B178+1,AM$164,1,1,"Confirmed Trend")))</f>
        <v>#N/A</v>
      </c>
      <c r="AN178" s="14" t="e" cm="1">
        <f t="array" aca="1" ref="AN178" ca="1">IF(INDIRECT(ADDRESS($B178+1,AN$164,1,1,"Confirmed Trend"))=0,#N/A,INDIRECT(ADDRESS($B178+1,AN$164,1,1,"Confirmed Trend")))</f>
        <v>#N/A</v>
      </c>
      <c r="AO178" s="14" t="e" cm="1">
        <f t="array" aca="1" ref="AO178" ca="1">IF(INDIRECT(ADDRESS($B178+1,AO$164,1,1,"Confirmed Trend"))=0,#N/A,INDIRECT(ADDRESS($B178+1,AO$164,1,1,"Confirmed Trend")))</f>
        <v>#N/A</v>
      </c>
      <c r="AP178" s="14" t="e" cm="1">
        <f t="array" aca="1" ref="AP178" ca="1">IF(INDIRECT(ADDRESS($B178+1,AP$164,1,1,"Confirmed Trend"))=0,#N/A,INDIRECT(ADDRESS($B178+1,AP$164,1,1,"Confirmed Trend")))</f>
        <v>#N/A</v>
      </c>
      <c r="AQ178" s="14" t="e" cm="1">
        <f t="array" aca="1" ref="AQ178" ca="1">IF(INDIRECT(ADDRESS($B178+1,AQ$164,1,1,"Confirmed Trend"))=0,#N/A,INDIRECT(ADDRESS($B178+1,AQ$164,1,1,"Confirmed Trend")))</f>
        <v>#N/A</v>
      </c>
      <c r="AR178" s="14" t="e" cm="1">
        <f t="array" aca="1" ref="AR178" ca="1">IF(INDIRECT(ADDRESS($B178+1,AR$164,1,1,"Confirmed Trend"))=0,#N/A,INDIRECT(ADDRESS($B178+1,AR$164,1,1,"Confirmed Trend")))</f>
        <v>#N/A</v>
      </c>
      <c r="AS178" s="14" t="e" cm="1">
        <f t="array" aca="1" ref="AS178" ca="1">IF(INDIRECT(ADDRESS($B178+1,AS$164,1,1,"Confirmed Trend"))=0,#N/A,INDIRECT(ADDRESS($B178+1,AS$164,1,1,"Confirmed Trend")))</f>
        <v>#N/A</v>
      </c>
      <c r="AT178" s="14" t="e" cm="1">
        <f t="array" aca="1" ref="AT178" ca="1">IF(INDIRECT(ADDRESS($B178+1,AT$164,1,1,"Confirmed Trend"))=0,#N/A,INDIRECT(ADDRESS($B178+1,AT$164,1,1,"Confirmed Trend")))</f>
        <v>#N/A</v>
      </c>
      <c r="AU178" s="14" t="e" cm="1">
        <f t="array" aca="1" ref="AU178" ca="1">IF(INDIRECT(ADDRESS($B178+1,AU$164,1,1,"Confirmed Trend"))=0,#N/A,INDIRECT(ADDRESS($B178+1,AU$164,1,1,"Confirmed Trend")))</f>
        <v>#N/A</v>
      </c>
      <c r="AV178" s="14" t="e" cm="1">
        <f t="array" aca="1" ref="AV178" ca="1">IF(INDIRECT(ADDRESS($B178+1,AV$164,1,1,"Confirmed Trend"))=0,#N/A,INDIRECT(ADDRESS($B178+1,AV$164,1,1,"Confirmed Trend")))</f>
        <v>#N/A</v>
      </c>
      <c r="AW178" s="14" t="e" cm="1">
        <f t="array" aca="1" ref="AW178" ca="1">IF(INDIRECT(ADDRESS($B178+1,AW$164,1,1,"Confirmed Trend"))=0,#N/A,INDIRECT(ADDRESS($B178+1,AW$164,1,1,"Confirmed Trend")))</f>
        <v>#N/A</v>
      </c>
      <c r="AX178" s="14" t="e" cm="1">
        <f t="array" aca="1" ref="AX178" ca="1">IF(INDIRECT(ADDRESS($B178+1,AX$164,1,1,"Confirmed Trend"))=0,#N/A,INDIRECT(ADDRESS($B178+1,AX$164,1,1,"Confirmed Trend")))</f>
        <v>#N/A</v>
      </c>
      <c r="AY178" s="14" t="e" cm="1">
        <f t="array" aca="1" ref="AY178" ca="1">IF(INDIRECT(ADDRESS($B178+1,AY$164,1,1,"Confirmed Trend"))=0,#N/A,INDIRECT(ADDRESS($B178+1,AY$164,1,1,"Confirmed Trend")))</f>
        <v>#N/A</v>
      </c>
      <c r="AZ178" s="14" t="e" cm="1">
        <f t="array" aca="1" ref="AZ178" ca="1">IF(INDIRECT(ADDRESS($B178+1,AZ$164,1,1,"Confirmed Trend"))=0,#N/A,INDIRECT(ADDRESS($B178+1,AZ$164,1,1,"Confirmed Trend")))</f>
        <v>#N/A</v>
      </c>
      <c r="BA178" s="14" t="e" cm="1">
        <f t="array" aca="1" ref="BA178" ca="1">IF(INDIRECT(ADDRESS($B178+1,BA$164,1,1,"Confirmed Trend"))=0,#N/A,INDIRECT(ADDRESS($B178+1,BA$164,1,1,"Confirmed Trend")))</f>
        <v>#N/A</v>
      </c>
      <c r="BB178" s="14" t="e" cm="1">
        <f t="array" aca="1" ref="BB178" ca="1">IF(INDIRECT(ADDRESS($B178+1,BB$164,1,1,"Confirmed Trend"))=0,#N/A,INDIRECT(ADDRESS($B178+1,BB$164,1,1,"Confirmed Trend")))</f>
        <v>#N/A</v>
      </c>
      <c r="BC178" s="14" cm="1">
        <f t="array" aca="1" ref="BC178" ca="1">IF(INDIRECT(ADDRESS($B178+1,BC$164,1,1,"Confirmed Trend"))=0,#N/A,INDIRECT(ADDRESS($B178+1,BC$164,1,1,"Confirmed Trend")))</f>
        <v>0.16764154880000001</v>
      </c>
      <c r="BD178" s="14" cm="1">
        <f t="array" aca="1" ref="BD178" ca="1">IF(INDIRECT(ADDRESS($B178+1,BD$164,1,1,"Confirmed Trend"))=0,#N/A,INDIRECT(ADDRESS($B178+1,BD$164,1,1,"Confirmed Trend")))</f>
        <v>0.22404998039999999</v>
      </c>
      <c r="BE178" s="14" cm="1">
        <f t="array" aca="1" ref="BE178" ca="1">IF(INDIRECT(ADDRESS($B178+1,BE$164,1,1,"Confirmed Trend"))=0,#N/A,INDIRECT(ADDRESS($B178+1,BE$164,1,1,"Confirmed Trend")))</f>
        <v>0.3099383027</v>
      </c>
      <c r="BF178" s="14" cm="1">
        <f t="array" aca="1" ref="BF178" ca="1">IF(INDIRECT(ADDRESS($B178+1,BF$164,1,1,"Confirmed Trend"))=0,#N/A,INDIRECT(ADDRESS($B178+1,BF$164,1,1,"Confirmed Trend")))</f>
        <v>0.39050715920000001</v>
      </c>
      <c r="BG178" s="14" cm="1">
        <f t="array" aca="1" ref="BG178" ca="1">IF(INDIRECT(ADDRESS($B178+1,BG$164,1,1,"Confirmed Trend"))=0,#N/A,INDIRECT(ADDRESS($B178+1,BG$164,1,1,"Confirmed Trend")))</f>
        <v>0.43393625000000002</v>
      </c>
      <c r="BH178" s="14" cm="1">
        <f t="array" aca="1" ref="BH178" ca="1">IF(INDIRECT(ADDRESS($B178+1,BH$164,1,1,"Confirmed Trend"))=0,#N/A,INDIRECT(ADDRESS($B178+1,BH$164,1,1,"Confirmed Trend")))</f>
        <v>0.41661801459999998</v>
      </c>
      <c r="BI178" s="14" cm="1">
        <f t="array" aca="1" ref="BI178" ca="1">IF(INDIRECT(ADDRESS($B178+1,BI$164,1,1,"Confirmed Trend"))=0,#N/A,INDIRECT(ADDRESS($B178+1,BI$164,1,1,"Confirmed Trend")))</f>
        <v>0.41698491319999997</v>
      </c>
      <c r="BJ178" s="14" cm="1">
        <f t="array" aca="1" ref="BJ178" ca="1">IF(INDIRECT(ADDRESS($B178+1,BJ$164,1,1,"Confirmed Trend"))=0,#N/A,INDIRECT(ADDRESS($B178+1,BJ$164,1,1,"Confirmed Trend")))</f>
        <v>0.38339414500000002</v>
      </c>
      <c r="BK178" s="14" cm="1">
        <f t="array" aca="1" ref="BK178" ca="1">IF(INDIRECT(ADDRESS($B178+1,BK$164,1,1,"Confirmed Trend"))=0,#N/A,INDIRECT(ADDRESS($B178+1,BK$164,1,1,"Confirmed Trend")))</f>
        <v>0.38359421580000003</v>
      </c>
      <c r="BL178" s="14" cm="1">
        <f t="array" aca="1" ref="BL178" ca="1">IF(INDIRECT(ADDRESS($B178+1,BL$164,1,1,"Confirmed Trend"))=0,#N/A,INDIRECT(ADDRESS($B178+1,BL$164,1,1,"Confirmed Trend")))</f>
        <v>0.3716256027</v>
      </c>
      <c r="BM178" s="14" cm="1">
        <f t="array" aca="1" ref="BM178" ca="1">IF(INDIRECT(ADDRESS($B178+1,BM$164,1,1,"Confirmed Trend"))=0,#N/A,INDIRECT(ADDRESS($B178+1,BM$164,1,1,"Confirmed Trend")))</f>
        <v>0.33038218219999999</v>
      </c>
      <c r="BN178" s="14" cm="1">
        <f t="array" aca="1" ref="BN178" ca="1">IF(INDIRECT(ADDRESS($B178+1,BN$164,1,1,"Confirmed Trend"))=0,#N/A,INDIRECT(ADDRESS($B178+1,BN$164,1,1,"Confirmed Trend")))</f>
        <v>0.31471640680000001</v>
      </c>
      <c r="BO178" s="14" cm="1">
        <f t="array" aca="1" ref="BO178" ca="1">IF(INDIRECT(ADDRESS($B178+1,BO$164,1,1,"Confirmed Trend"))=0,#N/A,INDIRECT(ADDRESS($B178+1,BO$164,1,1,"Confirmed Trend")))</f>
        <v>0.2922267221</v>
      </c>
      <c r="BP178" s="14" cm="1">
        <f t="array" aca="1" ref="BP178" ca="1">IF(INDIRECT(ADDRESS($B178+1,BP$164,1,1,"Confirmed Trend"))=0,#N/A,INDIRECT(ADDRESS($B178+1,BP$164,1,1,"Confirmed Trend")))</f>
        <v>0.28423128139999998</v>
      </c>
      <c r="BQ178" s="14" cm="1">
        <f t="array" aca="1" ref="BQ178" ca="1">IF(INDIRECT(ADDRESS($B178+1,BQ$164,1,1,"Confirmed Trend"))=0,#N/A,INDIRECT(ADDRESS($B178+1,BQ$164,1,1,"Confirmed Trend")))</f>
        <v>0.28347754489999999</v>
      </c>
      <c r="BR178" s="14" cm="1">
        <f t="array" aca="1" ref="BR178" ca="1">IF(INDIRECT(ADDRESS($B178+1,BR$164,1,1,"Confirmed Trend"))=0,#N/A,INDIRECT(ADDRESS($B178+1,BR$164,1,1,"Confirmed Trend")))</f>
        <v>0.26467686089999998</v>
      </c>
      <c r="BS178" s="14" cm="1">
        <f t="array" aca="1" ref="BS178" ca="1">IF(INDIRECT(ADDRESS($B178+1,BS$164,1,1,"Confirmed Trend"))=0,#N/A,INDIRECT(ADDRESS($B178+1,BS$164,1,1,"Confirmed Trend")))</f>
        <v>0.27015243010000001</v>
      </c>
      <c r="BT178" s="14" cm="1">
        <f t="array" aca="1" ref="BT178" ca="1">IF(INDIRECT(ADDRESS($B178+1,BT$164,1,1,"Confirmed Trend"))=0,#N/A,INDIRECT(ADDRESS($B178+1,BT$164,1,1,"Confirmed Trend")))</f>
        <v>0.26070792799999998</v>
      </c>
      <c r="BU178" s="14" cm="1">
        <f t="array" aca="1" ref="BU178" ca="1">IF(INDIRECT(ADDRESS($B178+1,BU$164,1,1,"Confirmed Trend"))=0,#N/A,INDIRECT(ADDRESS($B178+1,BU$164,1,1,"Confirmed Trend")))</f>
        <v>0.25417857849999997</v>
      </c>
      <c r="BV178" s="14" cm="1">
        <f t="array" aca="1" ref="BV178" ca="1">IF(INDIRECT(ADDRESS($B178+1,BV$164,1,1,"Confirmed Trend"))=0,#N/A,INDIRECT(ADDRESS($B178+1,BV$164,1,1,"Confirmed Trend")))</f>
        <v>0.239529722</v>
      </c>
      <c r="BW178" s="14" cm="1">
        <f t="array" aca="1" ref="BW178" ca="1">IF(INDIRECT(ADDRESS($B178+1,BW$164,1,1,"Confirmed Trend"))=0,#N/A,INDIRECT(ADDRESS($B178+1,BW$164,1,1,"Confirmed Trend")))</f>
        <v>0.2055993703</v>
      </c>
      <c r="BX178" s="14" cm="1">
        <f t="array" aca="1" ref="BX178" ca="1">IF(INDIRECT(ADDRESS($B178+1,BX$164,1,1,"Confirmed Trend"))=0,#N/A,INDIRECT(ADDRESS($B178+1,BX$164,1,1,"Confirmed Trend")))</f>
        <v>0.1858122952</v>
      </c>
      <c r="BY178" s="14" cm="1">
        <f t="array" aca="1" ref="BY178" ca="1">IF(INDIRECT(ADDRESS($B178+1,BY$164,1,1,"Confirmed Trend"))=0,#N/A,INDIRECT(ADDRESS($B178+1,BY$164,1,1,"Confirmed Trend")))</f>
        <v>0.16164731630000001</v>
      </c>
      <c r="BZ178" s="14" cm="1">
        <f t="array" aca="1" ref="BZ178" ca="1">IF(INDIRECT(ADDRESS($B178+1,BZ$164,1,1,"Confirmed Trend"))=0,#N/A,INDIRECT(ADDRESS($B178+1,BZ$164,1,1,"Confirmed Trend")))</f>
        <v>0.1563174198</v>
      </c>
      <c r="CA178" s="14" cm="1">
        <f t="array" aca="1" ref="CA178" ca="1">IF(INDIRECT(ADDRESS($B178+1,CA$164,1,1,"Confirmed Trend"))=0,#N/A,INDIRECT(ADDRESS($B178+1,CA$164,1,1,"Confirmed Trend")))</f>
        <v>0.15022022460000001</v>
      </c>
      <c r="CB178" s="14" cm="1">
        <f t="array" aca="1" ref="CB178" ca="1">IF(INDIRECT(ADDRESS($B178+1,CB$164,1,1,"Confirmed Trend"))=0,#N/A,INDIRECT(ADDRESS($B178+1,CB$164,1,1,"Confirmed Trend")))</f>
        <v>0.14477079330000001</v>
      </c>
      <c r="CC178" s="14" cm="1">
        <f t="array" aca="1" ref="CC178" ca="1">IF(INDIRECT(ADDRESS($B178+1,CC$164,1,1,"Confirmed Trend"))=0,#N/A,INDIRECT(ADDRESS($B178+1,CC$164,1,1,"Confirmed Trend")))</f>
        <v>0.1313657869</v>
      </c>
      <c r="CD178" s="14" cm="1">
        <f t="array" aca="1" ref="CD178" ca="1">IF(INDIRECT(ADDRESS($B178+1,CD$164,1,1,"Confirmed Trend"))=0,#N/A,INDIRECT(ADDRESS($B178+1,CD$164,1,1,"Confirmed Trend")))</f>
        <v>0.1096704453</v>
      </c>
      <c r="CE178" s="14" cm="1">
        <f t="array" aca="1" ref="CE178" ca="1">IF(INDIRECT(ADDRESS($B178+1,CE$164,1,1,"Confirmed Trend"))=0,#N/A,INDIRECT(ADDRESS($B178+1,CE$164,1,1,"Confirmed Trend")))</f>
        <v>9.11722326E-2</v>
      </c>
      <c r="CF178" s="14" cm="1">
        <f t="array" aca="1" ref="CF178" ca="1">IF(INDIRECT(ADDRESS($B178+1,CF$164,1,1,"Confirmed Trend"))=0,#N/A,INDIRECT(ADDRESS($B178+1,CF$164,1,1,"Confirmed Trend")))</f>
        <v>7.7688024100000003E-2</v>
      </c>
      <c r="CG178" s="14" cm="1">
        <f t="array" aca="1" ref="CG178" ca="1">IF(INDIRECT(ADDRESS($B178+1,CG$164,1,1,"Confirmed Trend"))=0,#N/A,INDIRECT(ADDRESS($B178+1,CG$164,1,1,"Confirmed Trend")))</f>
        <v>6.8302172999999994E-2</v>
      </c>
      <c r="CH178" s="14" cm="1">
        <f t="array" aca="1" ref="CH178" ca="1">IF(INDIRECT(ADDRESS($B178+1,CH$164,1,1,"Confirmed Trend"))=0,#N/A,INDIRECT(ADDRESS($B178+1,CH$164,1,1,"Confirmed Trend")))</f>
        <v>6.2064881099999997E-2</v>
      </c>
      <c r="CI178" s="14" cm="1">
        <f t="array" aca="1" ref="CI178" ca="1">IF(INDIRECT(ADDRESS($B178+1,CI$164,1,1,"Confirmed Trend"))=0,#N/A,INDIRECT(ADDRESS($B178+1,CI$164,1,1,"Confirmed Trend")))</f>
        <v>5.8470833600000001E-2</v>
      </c>
      <c r="CJ178" s="14" cm="1">
        <f t="array" aca="1" ref="CJ178" ca="1">IF(INDIRECT(ADDRESS($B178+1,CJ$164,1,1,"Confirmed Trend"))=0,#N/A,INDIRECT(ADDRESS($B178+1,CJ$164,1,1,"Confirmed Trend")))</f>
        <v>5.5805837800000001E-2</v>
      </c>
      <c r="CK178" s="14" cm="1">
        <f t="array" aca="1" ref="CK178" ca="1">IF(INDIRECT(ADDRESS($B178+1,CK$164,1,1,"Confirmed Trend"))=0,#N/A,INDIRECT(ADDRESS($B178+1,CK$164,1,1,"Confirmed Trend")))</f>
        <v>5.32817181E-2</v>
      </c>
      <c r="CL178" s="14" cm="1">
        <f t="array" aca="1" ref="CL178" ca="1">IF(INDIRECT(ADDRESS($B178+1,CL$164,1,1,"Confirmed Trend"))=0,#N/A,INDIRECT(ADDRESS($B178+1,CL$164,1,1,"Confirmed Trend")))</f>
        <v>4.7888891099999997E-2</v>
      </c>
      <c r="CM178" s="14" cm="1">
        <f t="array" aca="1" ref="CM178" ca="1">IF(INDIRECT(ADDRESS($B178+1,CM$164,1,1,"Confirmed Trend"))=0,#N/A,INDIRECT(ADDRESS($B178+1,CM$164,1,1,"Confirmed Trend")))</f>
        <v>4.4340796500000002E-2</v>
      </c>
      <c r="CN178" s="14" t="e" cm="1">
        <f t="array" aca="1" ref="CN178" ca="1">IF(INDIRECT(ADDRESS($B178+1,CN$164,1,1,"Confirmed Trend"))=0,#N/A,INDIRECT(ADDRESS($B178+1,CN$164,1,1,"Confirmed Trend")))</f>
        <v>#N/A</v>
      </c>
      <c r="CO178" s="14" t="e" cm="1">
        <f t="array" aca="1" ref="CO178" ca="1">IF(INDIRECT(ADDRESS($B178+1,CO$164,1,1,"Confirmed Trend"))=0,#N/A,INDIRECT(ADDRESS($B178+1,CO$164,1,1,"Confirmed Trend")))</f>
        <v>#N/A</v>
      </c>
      <c r="CP178" s="14" t="e" cm="1">
        <f t="array" aca="1" ref="CP178" ca="1">IF(INDIRECT(ADDRESS($B178+1,CP$164,1,1,"Confirmed Trend"))=0,#N/A,INDIRECT(ADDRESS($B178+1,CP$164,1,1,"Confirmed Trend")))</f>
        <v>#N/A</v>
      </c>
      <c r="CQ178" s="14" t="e" cm="1">
        <f t="array" aca="1" ref="CQ178" ca="1">IF(INDIRECT(ADDRESS($B178+1,CQ$164,1,1,"Confirmed Trend"))=0,#N/A,INDIRECT(ADDRESS($B178+1,CQ$164,1,1,"Confirmed Trend")))</f>
        <v>#N/A</v>
      </c>
      <c r="CR178" s="14" t="e" cm="1">
        <f t="array" aca="1" ref="CR178" ca="1">IF(INDIRECT(ADDRESS($B178+1,CR$164,1,1,"Confirmed Trend"))=0,#N/A,INDIRECT(ADDRESS($B178+1,CR$164,1,1,"Confirmed Trend")))</f>
        <v>#N/A</v>
      </c>
    </row>
    <row r="179" spans="2:96" x14ac:dyDescent="0.25">
      <c r="B179">
        <f t="shared" si="258"/>
        <v>14</v>
      </c>
      <c r="C179" t="str" cm="1">
        <f t="array" aca="1" ref="C179" ca="1">INDIRECT(ADDRESS($B179+1,1,1,1,"Confirmed Trend"))</f>
        <v>US Georgia</v>
      </c>
      <c r="E179" s="14" t="e" cm="1">
        <f t="array" aca="1" ref="E179" ca="1">IF(INDIRECT(ADDRESS($B179+1,E$164,1,1,"Confirmed Trend"))=0,#N/A,INDIRECT(ADDRESS($B179+1,E$164,1,1,"Confirmed Trend")))</f>
        <v>#N/A</v>
      </c>
      <c r="F179" s="14" t="e" cm="1">
        <f t="array" aca="1" ref="F179" ca="1">IF(INDIRECT(ADDRESS($B179+1,F$164,1,1,"Confirmed Trend"))=0,#N/A,INDIRECT(ADDRESS($B179+1,F$164,1,1,"Confirmed Trend")))</f>
        <v>#N/A</v>
      </c>
      <c r="G179" s="14" t="e" cm="1">
        <f t="array" aca="1" ref="G179" ca="1">IF(INDIRECT(ADDRESS($B179+1,G$164,1,1,"Confirmed Trend"))=0,#N/A,INDIRECT(ADDRESS($B179+1,G$164,1,1,"Confirmed Trend")))</f>
        <v>#N/A</v>
      </c>
      <c r="H179" s="14" t="e" cm="1">
        <f t="array" aca="1" ref="H179" ca="1">IF(INDIRECT(ADDRESS($B179+1,H$164,1,1,"Confirmed Trend"))=0,#N/A,INDIRECT(ADDRESS($B179+1,H$164,1,1,"Confirmed Trend")))</f>
        <v>#N/A</v>
      </c>
      <c r="I179" s="14" t="e" cm="1">
        <f t="array" aca="1" ref="I179" ca="1">IF(INDIRECT(ADDRESS($B179+1,I$164,1,1,"Confirmed Trend"))=0,#N/A,INDIRECT(ADDRESS($B179+1,I$164,1,1,"Confirmed Trend")))</f>
        <v>#N/A</v>
      </c>
      <c r="J179" s="14" t="e" cm="1">
        <f t="array" aca="1" ref="J179" ca="1">IF(INDIRECT(ADDRESS($B179+1,J$164,1,1,"Confirmed Trend"))=0,#N/A,INDIRECT(ADDRESS($B179+1,J$164,1,1,"Confirmed Trend")))</f>
        <v>#N/A</v>
      </c>
      <c r="K179" s="14" t="e" cm="1">
        <f t="array" aca="1" ref="K179" ca="1">IF(INDIRECT(ADDRESS($B179+1,K$164,1,1,"Confirmed Trend"))=0,#N/A,INDIRECT(ADDRESS($B179+1,K$164,1,1,"Confirmed Trend")))</f>
        <v>#N/A</v>
      </c>
      <c r="L179" s="14" t="e" cm="1">
        <f t="array" aca="1" ref="L179" ca="1">IF(INDIRECT(ADDRESS($B179+1,L$164,1,1,"Confirmed Trend"))=0,#N/A,INDIRECT(ADDRESS($B179+1,L$164,1,1,"Confirmed Trend")))</f>
        <v>#N/A</v>
      </c>
      <c r="M179" s="14" t="e" cm="1">
        <f t="array" aca="1" ref="M179" ca="1">IF(INDIRECT(ADDRESS($B179+1,M$164,1,1,"Confirmed Trend"))=0,#N/A,INDIRECT(ADDRESS($B179+1,M$164,1,1,"Confirmed Trend")))</f>
        <v>#N/A</v>
      </c>
      <c r="N179" s="14" t="e" cm="1">
        <f t="array" aca="1" ref="N179" ca="1">IF(INDIRECT(ADDRESS($B179+1,N$164,1,1,"Confirmed Trend"))=0,#N/A,INDIRECT(ADDRESS($B179+1,N$164,1,1,"Confirmed Trend")))</f>
        <v>#N/A</v>
      </c>
      <c r="O179" s="14" t="e" cm="1">
        <f t="array" aca="1" ref="O179" ca="1">IF(INDIRECT(ADDRESS($B179+1,O$164,1,1,"Confirmed Trend"))=0,#N/A,INDIRECT(ADDRESS($B179+1,O$164,1,1,"Confirmed Trend")))</f>
        <v>#N/A</v>
      </c>
      <c r="P179" s="14" t="e" cm="1">
        <f t="array" aca="1" ref="P179" ca="1">IF(INDIRECT(ADDRESS($B179+1,P$164,1,1,"Confirmed Trend"))=0,#N/A,INDIRECT(ADDRESS($B179+1,P$164,1,1,"Confirmed Trend")))</f>
        <v>#N/A</v>
      </c>
      <c r="Q179" s="14" t="e" cm="1">
        <f t="array" aca="1" ref="Q179" ca="1">IF(INDIRECT(ADDRESS($B179+1,Q$164,1,1,"Confirmed Trend"))=0,#N/A,INDIRECT(ADDRESS($B179+1,Q$164,1,1,"Confirmed Trend")))</f>
        <v>#N/A</v>
      </c>
      <c r="R179" s="14" t="e" cm="1">
        <f t="array" aca="1" ref="R179" ca="1">IF(INDIRECT(ADDRESS($B179+1,R$164,1,1,"Confirmed Trend"))=0,#N/A,INDIRECT(ADDRESS($B179+1,R$164,1,1,"Confirmed Trend")))</f>
        <v>#N/A</v>
      </c>
      <c r="S179" s="14" t="e" cm="1">
        <f t="array" aca="1" ref="S179" ca="1">IF(INDIRECT(ADDRESS($B179+1,S$164,1,1,"Confirmed Trend"))=0,#N/A,INDIRECT(ADDRESS($B179+1,S$164,1,1,"Confirmed Trend")))</f>
        <v>#N/A</v>
      </c>
      <c r="T179" s="14" t="e" cm="1">
        <f t="array" aca="1" ref="T179" ca="1">IF(INDIRECT(ADDRESS($B179+1,T$164,1,1,"Confirmed Trend"))=0,#N/A,INDIRECT(ADDRESS($B179+1,T$164,1,1,"Confirmed Trend")))</f>
        <v>#N/A</v>
      </c>
      <c r="U179" s="14" t="e" cm="1">
        <f t="array" aca="1" ref="U179" ca="1">IF(INDIRECT(ADDRESS($B179+1,U$164,1,1,"Confirmed Trend"))=0,#N/A,INDIRECT(ADDRESS($B179+1,U$164,1,1,"Confirmed Trend")))</f>
        <v>#N/A</v>
      </c>
      <c r="V179" s="14" t="e" cm="1">
        <f t="array" aca="1" ref="V179" ca="1">IF(INDIRECT(ADDRESS($B179+1,V$164,1,1,"Confirmed Trend"))=0,#N/A,INDIRECT(ADDRESS($B179+1,V$164,1,1,"Confirmed Trend")))</f>
        <v>#N/A</v>
      </c>
      <c r="W179" s="14" t="e" cm="1">
        <f t="array" aca="1" ref="W179" ca="1">IF(INDIRECT(ADDRESS($B179+1,W$164,1,1,"Confirmed Trend"))=0,#N/A,INDIRECT(ADDRESS($B179+1,W$164,1,1,"Confirmed Trend")))</f>
        <v>#N/A</v>
      </c>
      <c r="X179" s="14" t="e" cm="1">
        <f t="array" aca="1" ref="X179" ca="1">IF(INDIRECT(ADDRESS($B179+1,X$164,1,1,"Confirmed Trend"))=0,#N/A,INDIRECT(ADDRESS($B179+1,X$164,1,1,"Confirmed Trend")))</f>
        <v>#N/A</v>
      </c>
      <c r="Y179" s="14" t="e" cm="1">
        <f t="array" aca="1" ref="Y179" ca="1">IF(INDIRECT(ADDRESS($B179+1,Y$164,1,1,"Confirmed Trend"))=0,#N/A,INDIRECT(ADDRESS($B179+1,Y$164,1,1,"Confirmed Trend")))</f>
        <v>#N/A</v>
      </c>
      <c r="Z179" s="14" t="e" cm="1">
        <f t="array" aca="1" ref="Z179" ca="1">IF(INDIRECT(ADDRESS($B179+1,Z$164,1,1,"Confirmed Trend"))=0,#N/A,INDIRECT(ADDRESS($B179+1,Z$164,1,1,"Confirmed Trend")))</f>
        <v>#N/A</v>
      </c>
      <c r="AA179" s="14" t="e" cm="1">
        <f t="array" aca="1" ref="AA179" ca="1">IF(INDIRECT(ADDRESS($B179+1,AA$164,1,1,"Confirmed Trend"))=0,#N/A,INDIRECT(ADDRESS($B179+1,AA$164,1,1,"Confirmed Trend")))</f>
        <v>#N/A</v>
      </c>
      <c r="AB179" s="14" t="e" cm="1">
        <f t="array" aca="1" ref="AB179" ca="1">IF(INDIRECT(ADDRESS($B179+1,AB$164,1,1,"Confirmed Trend"))=0,#N/A,INDIRECT(ADDRESS($B179+1,AB$164,1,1,"Confirmed Trend")))</f>
        <v>#N/A</v>
      </c>
      <c r="AC179" s="14" t="e" cm="1">
        <f t="array" aca="1" ref="AC179" ca="1">IF(INDIRECT(ADDRESS($B179+1,AC$164,1,1,"Confirmed Trend"))=0,#N/A,INDIRECT(ADDRESS($B179+1,AC$164,1,1,"Confirmed Trend")))</f>
        <v>#N/A</v>
      </c>
      <c r="AD179" s="14" t="e" cm="1">
        <f t="array" aca="1" ref="AD179" ca="1">IF(INDIRECT(ADDRESS($B179+1,AD$164,1,1,"Confirmed Trend"))=0,#N/A,INDIRECT(ADDRESS($B179+1,AD$164,1,1,"Confirmed Trend")))</f>
        <v>#N/A</v>
      </c>
      <c r="AE179" s="14" t="e" cm="1">
        <f t="array" aca="1" ref="AE179" ca="1">IF(INDIRECT(ADDRESS($B179+1,AE$164,1,1,"Confirmed Trend"))=0,#N/A,INDIRECT(ADDRESS($B179+1,AE$164,1,1,"Confirmed Trend")))</f>
        <v>#N/A</v>
      </c>
      <c r="AF179" s="14" t="e" cm="1">
        <f t="array" aca="1" ref="AF179" ca="1">IF(INDIRECT(ADDRESS($B179+1,AF$164,1,1,"Confirmed Trend"))=0,#N/A,INDIRECT(ADDRESS($B179+1,AF$164,1,1,"Confirmed Trend")))</f>
        <v>#N/A</v>
      </c>
      <c r="AG179" s="14" t="e" cm="1">
        <f t="array" aca="1" ref="AG179" ca="1">IF(INDIRECT(ADDRESS($B179+1,AG$164,1,1,"Confirmed Trend"))=0,#N/A,INDIRECT(ADDRESS($B179+1,AG$164,1,1,"Confirmed Trend")))</f>
        <v>#N/A</v>
      </c>
      <c r="AH179" s="14" t="e" cm="1">
        <f t="array" aca="1" ref="AH179" ca="1">IF(INDIRECT(ADDRESS($B179+1,AH$164,1,1,"Confirmed Trend"))=0,#N/A,INDIRECT(ADDRESS($B179+1,AH$164,1,1,"Confirmed Trend")))</f>
        <v>#N/A</v>
      </c>
      <c r="AI179" s="14" t="e" cm="1">
        <f t="array" aca="1" ref="AI179" ca="1">IF(INDIRECT(ADDRESS($B179+1,AI$164,1,1,"Confirmed Trend"))=0,#N/A,INDIRECT(ADDRESS($B179+1,AI$164,1,1,"Confirmed Trend")))</f>
        <v>#N/A</v>
      </c>
      <c r="AJ179" s="14" t="e" cm="1">
        <f t="array" aca="1" ref="AJ179" ca="1">IF(INDIRECT(ADDRESS($B179+1,AJ$164,1,1,"Confirmed Trend"))=0,#N/A,INDIRECT(ADDRESS($B179+1,AJ$164,1,1,"Confirmed Trend")))</f>
        <v>#N/A</v>
      </c>
      <c r="AK179" s="14" t="e" cm="1">
        <f t="array" aca="1" ref="AK179" ca="1">IF(INDIRECT(ADDRESS($B179+1,AK$164,1,1,"Confirmed Trend"))=0,#N/A,INDIRECT(ADDRESS($B179+1,AK$164,1,1,"Confirmed Trend")))</f>
        <v>#N/A</v>
      </c>
      <c r="AL179" s="14" t="e" cm="1">
        <f t="array" aca="1" ref="AL179" ca="1">IF(INDIRECT(ADDRESS($B179+1,AL$164,1,1,"Confirmed Trend"))=0,#N/A,INDIRECT(ADDRESS($B179+1,AL$164,1,1,"Confirmed Trend")))</f>
        <v>#N/A</v>
      </c>
      <c r="AM179" s="14" t="e" cm="1">
        <f t="array" aca="1" ref="AM179" ca="1">IF(INDIRECT(ADDRESS($B179+1,AM$164,1,1,"Confirmed Trend"))=0,#N/A,INDIRECT(ADDRESS($B179+1,AM$164,1,1,"Confirmed Trend")))</f>
        <v>#N/A</v>
      </c>
      <c r="AN179" s="14" t="e" cm="1">
        <f t="array" aca="1" ref="AN179" ca="1">IF(INDIRECT(ADDRESS($B179+1,AN$164,1,1,"Confirmed Trend"))=0,#N/A,INDIRECT(ADDRESS($B179+1,AN$164,1,1,"Confirmed Trend")))</f>
        <v>#N/A</v>
      </c>
      <c r="AO179" s="14" t="e" cm="1">
        <f t="array" aca="1" ref="AO179" ca="1">IF(INDIRECT(ADDRESS($B179+1,AO$164,1,1,"Confirmed Trend"))=0,#N/A,INDIRECT(ADDRESS($B179+1,AO$164,1,1,"Confirmed Trend")))</f>
        <v>#N/A</v>
      </c>
      <c r="AP179" s="14" t="e" cm="1">
        <f t="array" aca="1" ref="AP179" ca="1">IF(INDIRECT(ADDRESS($B179+1,AP$164,1,1,"Confirmed Trend"))=0,#N/A,INDIRECT(ADDRESS($B179+1,AP$164,1,1,"Confirmed Trend")))</f>
        <v>#N/A</v>
      </c>
      <c r="AQ179" s="14" t="e" cm="1">
        <f t="array" aca="1" ref="AQ179" ca="1">IF(INDIRECT(ADDRESS($B179+1,AQ$164,1,1,"Confirmed Trend"))=0,#N/A,INDIRECT(ADDRESS($B179+1,AQ$164,1,1,"Confirmed Trend")))</f>
        <v>#N/A</v>
      </c>
      <c r="AR179" s="14" t="e" cm="1">
        <f t="array" aca="1" ref="AR179" ca="1">IF(INDIRECT(ADDRESS($B179+1,AR$164,1,1,"Confirmed Trend"))=0,#N/A,INDIRECT(ADDRESS($B179+1,AR$164,1,1,"Confirmed Trend")))</f>
        <v>#N/A</v>
      </c>
      <c r="AS179" s="14" t="e" cm="1">
        <f t="array" aca="1" ref="AS179" ca="1">IF(INDIRECT(ADDRESS($B179+1,AS$164,1,1,"Confirmed Trend"))=0,#N/A,INDIRECT(ADDRESS($B179+1,AS$164,1,1,"Confirmed Trend")))</f>
        <v>#N/A</v>
      </c>
      <c r="AT179" s="14" t="e" cm="1">
        <f t="array" aca="1" ref="AT179" ca="1">IF(INDIRECT(ADDRESS($B179+1,AT$164,1,1,"Confirmed Trend"))=0,#N/A,INDIRECT(ADDRESS($B179+1,AT$164,1,1,"Confirmed Trend")))</f>
        <v>#N/A</v>
      </c>
      <c r="AU179" s="14" t="e" cm="1">
        <f t="array" aca="1" ref="AU179" ca="1">IF(INDIRECT(ADDRESS($B179+1,AU$164,1,1,"Confirmed Trend"))=0,#N/A,INDIRECT(ADDRESS($B179+1,AU$164,1,1,"Confirmed Trend")))</f>
        <v>#N/A</v>
      </c>
      <c r="AV179" s="14" t="e" cm="1">
        <f t="array" aca="1" ref="AV179" ca="1">IF(INDIRECT(ADDRESS($B179+1,AV$164,1,1,"Confirmed Trend"))=0,#N/A,INDIRECT(ADDRESS($B179+1,AV$164,1,1,"Confirmed Trend")))</f>
        <v>#N/A</v>
      </c>
      <c r="AW179" s="14" t="e" cm="1">
        <f t="array" aca="1" ref="AW179" ca="1">IF(INDIRECT(ADDRESS($B179+1,AW$164,1,1,"Confirmed Trend"))=0,#N/A,INDIRECT(ADDRESS($B179+1,AW$164,1,1,"Confirmed Trend")))</f>
        <v>#N/A</v>
      </c>
      <c r="AX179" s="14" t="e" cm="1">
        <f t="array" aca="1" ref="AX179" ca="1">IF(INDIRECT(ADDRESS($B179+1,AX$164,1,1,"Confirmed Trend"))=0,#N/A,INDIRECT(ADDRESS($B179+1,AX$164,1,1,"Confirmed Trend")))</f>
        <v>#N/A</v>
      </c>
      <c r="AY179" s="14" t="e" cm="1">
        <f t="array" aca="1" ref="AY179" ca="1">IF(INDIRECT(ADDRESS($B179+1,AY$164,1,1,"Confirmed Trend"))=0,#N/A,INDIRECT(ADDRESS($B179+1,AY$164,1,1,"Confirmed Trend")))</f>
        <v>#N/A</v>
      </c>
      <c r="AZ179" s="14" t="e" cm="1">
        <f t="array" aca="1" ref="AZ179" ca="1">IF(INDIRECT(ADDRESS($B179+1,AZ$164,1,1,"Confirmed Trend"))=0,#N/A,INDIRECT(ADDRESS($B179+1,AZ$164,1,1,"Confirmed Trend")))</f>
        <v>#N/A</v>
      </c>
      <c r="BA179" s="14" t="e" cm="1">
        <f t="array" aca="1" ref="BA179" ca="1">IF(INDIRECT(ADDRESS($B179+1,BA$164,1,1,"Confirmed Trend"))=0,#N/A,INDIRECT(ADDRESS($B179+1,BA$164,1,1,"Confirmed Trend")))</f>
        <v>#N/A</v>
      </c>
      <c r="BB179" s="14" t="e" cm="1">
        <f t="array" aca="1" ref="BB179" ca="1">IF(INDIRECT(ADDRESS($B179+1,BB$164,1,1,"Confirmed Trend"))=0,#N/A,INDIRECT(ADDRESS($B179+1,BB$164,1,1,"Confirmed Trend")))</f>
        <v>#N/A</v>
      </c>
      <c r="BC179" s="14" t="e" cm="1">
        <f t="array" aca="1" ref="BC179" ca="1">IF(INDIRECT(ADDRESS($B179+1,BC$164,1,1,"Confirmed Trend"))=0,#N/A,INDIRECT(ADDRESS($B179+1,BC$164,1,1,"Confirmed Trend")))</f>
        <v>#N/A</v>
      </c>
      <c r="BD179" s="14" t="e" cm="1">
        <f t="array" aca="1" ref="BD179" ca="1">IF(INDIRECT(ADDRESS($B179+1,BD$164,1,1,"Confirmed Trend"))=0,#N/A,INDIRECT(ADDRESS($B179+1,BD$164,1,1,"Confirmed Trend")))</f>
        <v>#N/A</v>
      </c>
      <c r="BE179" s="14" t="e" cm="1">
        <f t="array" aca="1" ref="BE179" ca="1">IF(INDIRECT(ADDRESS($B179+1,BE$164,1,1,"Confirmed Trend"))=0,#N/A,INDIRECT(ADDRESS($B179+1,BE$164,1,1,"Confirmed Trend")))</f>
        <v>#N/A</v>
      </c>
      <c r="BF179" s="14" cm="1">
        <f t="array" aca="1" ref="BF179" ca="1">IF(INDIRECT(ADDRESS($B179+1,BF$164,1,1,"Confirmed Trend"))=0,#N/A,INDIRECT(ADDRESS($B179+1,BF$164,1,1,"Confirmed Trend")))</f>
        <v>0.4193844478</v>
      </c>
      <c r="BG179" s="14" cm="1">
        <f t="array" aca="1" ref="BG179" ca="1">IF(INDIRECT(ADDRESS($B179+1,BG$164,1,1,"Confirmed Trend"))=0,#N/A,INDIRECT(ADDRESS($B179+1,BG$164,1,1,"Confirmed Trend")))</f>
        <v>0.4217295767</v>
      </c>
      <c r="BH179" s="14" cm="1">
        <f t="array" aca="1" ref="BH179" ca="1">IF(INDIRECT(ADDRESS($B179+1,BH$164,1,1,"Confirmed Trend"))=0,#N/A,INDIRECT(ADDRESS($B179+1,BH$164,1,1,"Confirmed Trend")))</f>
        <v>0.40100398320000002</v>
      </c>
      <c r="BI179" s="14" cm="1">
        <f t="array" aca="1" ref="BI179" ca="1">IF(INDIRECT(ADDRESS($B179+1,BI$164,1,1,"Confirmed Trend"))=0,#N/A,INDIRECT(ADDRESS($B179+1,BI$164,1,1,"Confirmed Trend")))</f>
        <v>0.35168593599999998</v>
      </c>
      <c r="BJ179" s="14" cm="1">
        <f t="array" aca="1" ref="BJ179" ca="1">IF(INDIRECT(ADDRESS($B179+1,BJ$164,1,1,"Confirmed Trend"))=0,#N/A,INDIRECT(ADDRESS($B179+1,BJ$164,1,1,"Confirmed Trend")))</f>
        <v>0.32081669889999997</v>
      </c>
      <c r="BK179" s="14" cm="1">
        <f t="array" aca="1" ref="BK179" ca="1">IF(INDIRECT(ADDRESS($B179+1,BK$164,1,1,"Confirmed Trend"))=0,#N/A,INDIRECT(ADDRESS($B179+1,BK$164,1,1,"Confirmed Trend")))</f>
        <v>0.3333697538</v>
      </c>
      <c r="BL179" s="14" cm="1">
        <f t="array" aca="1" ref="BL179" ca="1">IF(INDIRECT(ADDRESS($B179+1,BL$164,1,1,"Confirmed Trend"))=0,#N/A,INDIRECT(ADDRESS($B179+1,BL$164,1,1,"Confirmed Trend")))</f>
        <v>0.3495357704</v>
      </c>
      <c r="BM179" s="14" cm="1">
        <f t="array" aca="1" ref="BM179" ca="1">IF(INDIRECT(ADDRESS($B179+1,BM$164,1,1,"Confirmed Trend"))=0,#N/A,INDIRECT(ADDRESS($B179+1,BM$164,1,1,"Confirmed Trend")))</f>
        <v>0.34688421800000002</v>
      </c>
      <c r="BN179" s="14" cm="1">
        <f t="array" aca="1" ref="BN179" ca="1">IF(INDIRECT(ADDRESS($B179+1,BN$164,1,1,"Confirmed Trend"))=0,#N/A,INDIRECT(ADDRESS($B179+1,BN$164,1,1,"Confirmed Trend")))</f>
        <v>0.31415489680000003</v>
      </c>
      <c r="BO179" s="14" cm="1">
        <f t="array" aca="1" ref="BO179" ca="1">IF(INDIRECT(ADDRESS($B179+1,BO$164,1,1,"Confirmed Trend"))=0,#N/A,INDIRECT(ADDRESS($B179+1,BO$164,1,1,"Confirmed Trend")))</f>
        <v>0.2762042515</v>
      </c>
      <c r="BP179" s="14" cm="1">
        <f t="array" aca="1" ref="BP179" ca="1">IF(INDIRECT(ADDRESS($B179+1,BP$164,1,1,"Confirmed Trend"))=0,#N/A,INDIRECT(ADDRESS($B179+1,BP$164,1,1,"Confirmed Trend")))</f>
        <v>0.25846792950000003</v>
      </c>
      <c r="BQ179" s="14" cm="1">
        <f t="array" aca="1" ref="BQ179" ca="1">IF(INDIRECT(ADDRESS($B179+1,BQ$164,1,1,"Confirmed Trend"))=0,#N/A,INDIRECT(ADDRESS($B179+1,BQ$164,1,1,"Confirmed Trend")))</f>
        <v>0.25582458479999998</v>
      </c>
      <c r="BR179" s="14" cm="1">
        <f t="array" aca="1" ref="BR179" ca="1">IF(INDIRECT(ADDRESS($B179+1,BR$164,1,1,"Confirmed Trend"))=0,#N/A,INDIRECT(ADDRESS($B179+1,BR$164,1,1,"Confirmed Trend")))</f>
        <v>0.26245574669999999</v>
      </c>
      <c r="BS179" s="14" cm="1">
        <f t="array" aca="1" ref="BS179" ca="1">IF(INDIRECT(ADDRESS($B179+1,BS$164,1,1,"Confirmed Trend"))=0,#N/A,INDIRECT(ADDRESS($B179+1,BS$164,1,1,"Confirmed Trend")))</f>
        <v>0.25199729300000001</v>
      </c>
      <c r="BT179" s="14" cm="1">
        <f t="array" aca="1" ref="BT179" ca="1">IF(INDIRECT(ADDRESS($B179+1,BT$164,1,1,"Confirmed Trend"))=0,#N/A,INDIRECT(ADDRESS($B179+1,BT$164,1,1,"Confirmed Trend")))</f>
        <v>0.23212995680000001</v>
      </c>
      <c r="BU179" s="14" cm="1">
        <f t="array" aca="1" ref="BU179" ca="1">IF(INDIRECT(ADDRESS($B179+1,BU$164,1,1,"Confirmed Trend"))=0,#N/A,INDIRECT(ADDRESS($B179+1,BU$164,1,1,"Confirmed Trend")))</f>
        <v>0.1981086973</v>
      </c>
      <c r="BV179" s="14" cm="1">
        <f t="array" aca="1" ref="BV179" ca="1">IF(INDIRECT(ADDRESS($B179+1,BV$164,1,1,"Confirmed Trend"))=0,#N/A,INDIRECT(ADDRESS($B179+1,BV$164,1,1,"Confirmed Trend")))</f>
        <v>0.18428703860000001</v>
      </c>
      <c r="BW179" s="14" cm="1">
        <f t="array" aca="1" ref="BW179" ca="1">IF(INDIRECT(ADDRESS($B179+1,BW$164,1,1,"Confirmed Trend"))=0,#N/A,INDIRECT(ADDRESS($B179+1,BW$164,1,1,"Confirmed Trend")))</f>
        <v>0.1787771571</v>
      </c>
      <c r="BX179" s="14" cm="1">
        <f t="array" aca="1" ref="BX179" ca="1">IF(INDIRECT(ADDRESS($B179+1,BX$164,1,1,"Confirmed Trend"))=0,#N/A,INDIRECT(ADDRESS($B179+1,BX$164,1,1,"Confirmed Trend")))</f>
        <v>0.18663584129999999</v>
      </c>
      <c r="BY179" s="14" cm="1">
        <f t="array" aca="1" ref="BY179" ca="1">IF(INDIRECT(ADDRESS($B179+1,BY$164,1,1,"Confirmed Trend"))=0,#N/A,INDIRECT(ADDRESS($B179+1,BY$164,1,1,"Confirmed Trend")))</f>
        <v>0.19232889210000001</v>
      </c>
      <c r="BZ179" s="14" cm="1">
        <f t="array" aca="1" ref="BZ179" ca="1">IF(INDIRECT(ADDRESS($B179+1,BZ$164,1,1,"Confirmed Trend"))=0,#N/A,INDIRECT(ADDRESS($B179+1,BZ$164,1,1,"Confirmed Trend")))</f>
        <v>0.16573859939999999</v>
      </c>
      <c r="CA179" s="14" cm="1">
        <f t="array" aca="1" ref="CA179" ca="1">IF(INDIRECT(ADDRESS($B179+1,CA$164,1,1,"Confirmed Trend"))=0,#N/A,INDIRECT(ADDRESS($B179+1,CA$164,1,1,"Confirmed Trend")))</f>
        <v>0.13136419699999999</v>
      </c>
      <c r="CB179" s="14" cm="1">
        <f t="array" aca="1" ref="CB179" ca="1">IF(INDIRECT(ADDRESS($B179+1,CB$164,1,1,"Confirmed Trend"))=0,#N/A,INDIRECT(ADDRESS($B179+1,CB$164,1,1,"Confirmed Trend")))</f>
        <v>9.6583198800000006E-2</v>
      </c>
      <c r="CC179" s="14" cm="1">
        <f t="array" aca="1" ref="CC179" ca="1">IF(INDIRECT(ADDRESS($B179+1,CC$164,1,1,"Confirmed Trend"))=0,#N/A,INDIRECT(ADDRESS($B179+1,CC$164,1,1,"Confirmed Trend")))</f>
        <v>9.54754139E-2</v>
      </c>
      <c r="CD179" s="14" cm="1">
        <f t="array" aca="1" ref="CD179" ca="1">IF(INDIRECT(ADDRESS($B179+1,CD$164,1,1,"Confirmed Trend"))=0,#N/A,INDIRECT(ADDRESS($B179+1,CD$164,1,1,"Confirmed Trend")))</f>
        <v>0.1069424512</v>
      </c>
      <c r="CE179" s="14" cm="1">
        <f t="array" aca="1" ref="CE179" ca="1">IF(INDIRECT(ADDRESS($B179+1,CE$164,1,1,"Confirmed Trend"))=0,#N/A,INDIRECT(ADDRESS($B179+1,CE$164,1,1,"Confirmed Trend")))</f>
        <v>0.1195963662</v>
      </c>
      <c r="CF179" s="14" cm="1">
        <f t="array" aca="1" ref="CF179" ca="1">IF(INDIRECT(ADDRESS($B179+1,CF$164,1,1,"Confirmed Trend"))=0,#N/A,INDIRECT(ADDRESS($B179+1,CF$164,1,1,"Confirmed Trend")))</f>
        <v>0.1225490466</v>
      </c>
      <c r="CG179" s="14" cm="1">
        <f t="array" aca="1" ref="CG179" ca="1">IF(INDIRECT(ADDRESS($B179+1,CG$164,1,1,"Confirmed Trend"))=0,#N/A,INDIRECT(ADDRESS($B179+1,CG$164,1,1,"Confirmed Trend")))</f>
        <v>0.107001622</v>
      </c>
      <c r="CH179" s="14" cm="1">
        <f t="array" aca="1" ref="CH179" ca="1">IF(INDIRECT(ADDRESS($B179+1,CH$164,1,1,"Confirmed Trend"))=0,#N/A,INDIRECT(ADDRESS($B179+1,CH$164,1,1,"Confirmed Trend")))</f>
        <v>8.5119827100000003E-2</v>
      </c>
      <c r="CI179" s="14" cm="1">
        <f t="array" aca="1" ref="CI179" ca="1">IF(INDIRECT(ADDRESS($B179+1,CI$164,1,1,"Confirmed Trend"))=0,#N/A,INDIRECT(ADDRESS($B179+1,CI$164,1,1,"Confirmed Trend")))</f>
        <v>6.6775303800000005E-2</v>
      </c>
      <c r="CJ179" s="14" cm="1">
        <f t="array" aca="1" ref="CJ179" ca="1">IF(INDIRECT(ADDRESS($B179+1,CJ$164,1,1,"Confirmed Trend"))=0,#N/A,INDIRECT(ADDRESS($B179+1,CJ$164,1,1,"Confirmed Trend")))</f>
        <v>5.7718585199999999E-2</v>
      </c>
      <c r="CK179" s="14" cm="1">
        <f t="array" aca="1" ref="CK179" ca="1">IF(INDIRECT(ADDRESS($B179+1,CK$164,1,1,"Confirmed Trend"))=0,#N/A,INDIRECT(ADDRESS($B179+1,CK$164,1,1,"Confirmed Trend")))</f>
        <v>5.5915487E-2</v>
      </c>
      <c r="CL179" s="14" cm="1">
        <f t="array" aca="1" ref="CL179" ca="1">IF(INDIRECT(ADDRESS($B179+1,CL$164,1,1,"Confirmed Trend"))=0,#N/A,INDIRECT(ADDRESS($B179+1,CL$164,1,1,"Confirmed Trend")))</f>
        <v>5.5971116600000002E-2</v>
      </c>
      <c r="CM179" s="14" cm="1">
        <f t="array" aca="1" ref="CM179" ca="1">IF(INDIRECT(ADDRESS($B179+1,CM$164,1,1,"Confirmed Trend"))=0,#N/A,INDIRECT(ADDRESS($B179+1,CM$164,1,1,"Confirmed Trend")))</f>
        <v>5.9830040700000003E-2</v>
      </c>
      <c r="CN179" s="14" t="e" cm="1">
        <f t="array" aca="1" ref="CN179" ca="1">IF(INDIRECT(ADDRESS($B179+1,CN$164,1,1,"Confirmed Trend"))=0,#N/A,INDIRECT(ADDRESS($B179+1,CN$164,1,1,"Confirmed Trend")))</f>
        <v>#N/A</v>
      </c>
      <c r="CO179" s="14" t="e" cm="1">
        <f t="array" aca="1" ref="CO179" ca="1">IF(INDIRECT(ADDRESS($B179+1,CO$164,1,1,"Confirmed Trend"))=0,#N/A,INDIRECT(ADDRESS($B179+1,CO$164,1,1,"Confirmed Trend")))</f>
        <v>#N/A</v>
      </c>
      <c r="CP179" s="14" t="e" cm="1">
        <f t="array" aca="1" ref="CP179" ca="1">IF(INDIRECT(ADDRESS($B179+1,CP$164,1,1,"Confirmed Trend"))=0,#N/A,INDIRECT(ADDRESS($B179+1,CP$164,1,1,"Confirmed Trend")))</f>
        <v>#N/A</v>
      </c>
      <c r="CQ179" s="14" t="e" cm="1">
        <f t="array" aca="1" ref="CQ179" ca="1">IF(INDIRECT(ADDRESS($B179+1,CQ$164,1,1,"Confirmed Trend"))=0,#N/A,INDIRECT(ADDRESS($B179+1,CQ$164,1,1,"Confirmed Trend")))</f>
        <v>#N/A</v>
      </c>
      <c r="CR179" s="14" t="e" cm="1">
        <f t="array" aca="1" ref="CR179" ca="1">IF(INDIRECT(ADDRESS($B179+1,CR$164,1,1,"Confirmed Trend"))=0,#N/A,INDIRECT(ADDRESS($B179+1,CR$164,1,1,"Confirmed Trend")))</f>
        <v>#N/A</v>
      </c>
    </row>
    <row r="180" spans="2:96" x14ac:dyDescent="0.25">
      <c r="B180">
        <f t="shared" si="258"/>
        <v>15</v>
      </c>
      <c r="C180" t="str" cm="1">
        <f t="array" aca="1" ref="C180" ca="1">INDIRECT(ADDRESS($B180+1,1,1,1,"Confirmed Trend"))</f>
        <v>US Guam</v>
      </c>
      <c r="E180" s="14" t="e" cm="1">
        <f t="array" aca="1" ref="E180" ca="1">IF(INDIRECT(ADDRESS($B180+1,E$164,1,1,"Confirmed Trend"))=0,#N/A,INDIRECT(ADDRESS($B180+1,E$164,1,1,"Confirmed Trend")))</f>
        <v>#N/A</v>
      </c>
      <c r="F180" s="14" t="e" cm="1">
        <f t="array" aca="1" ref="F180" ca="1">IF(INDIRECT(ADDRESS($B180+1,F$164,1,1,"Confirmed Trend"))=0,#N/A,INDIRECT(ADDRESS($B180+1,F$164,1,1,"Confirmed Trend")))</f>
        <v>#N/A</v>
      </c>
      <c r="G180" s="14" t="e" cm="1">
        <f t="array" aca="1" ref="G180" ca="1">IF(INDIRECT(ADDRESS($B180+1,G$164,1,1,"Confirmed Trend"))=0,#N/A,INDIRECT(ADDRESS($B180+1,G$164,1,1,"Confirmed Trend")))</f>
        <v>#N/A</v>
      </c>
      <c r="H180" s="14" t="e" cm="1">
        <f t="array" aca="1" ref="H180" ca="1">IF(INDIRECT(ADDRESS($B180+1,H$164,1,1,"Confirmed Trend"))=0,#N/A,INDIRECT(ADDRESS($B180+1,H$164,1,1,"Confirmed Trend")))</f>
        <v>#N/A</v>
      </c>
      <c r="I180" s="14" t="e" cm="1">
        <f t="array" aca="1" ref="I180" ca="1">IF(INDIRECT(ADDRESS($B180+1,I$164,1,1,"Confirmed Trend"))=0,#N/A,INDIRECT(ADDRESS($B180+1,I$164,1,1,"Confirmed Trend")))</f>
        <v>#N/A</v>
      </c>
      <c r="J180" s="14" t="e" cm="1">
        <f t="array" aca="1" ref="J180" ca="1">IF(INDIRECT(ADDRESS($B180+1,J$164,1,1,"Confirmed Trend"))=0,#N/A,INDIRECT(ADDRESS($B180+1,J$164,1,1,"Confirmed Trend")))</f>
        <v>#N/A</v>
      </c>
      <c r="K180" s="14" t="e" cm="1">
        <f t="array" aca="1" ref="K180" ca="1">IF(INDIRECT(ADDRESS($B180+1,K$164,1,1,"Confirmed Trend"))=0,#N/A,INDIRECT(ADDRESS($B180+1,K$164,1,1,"Confirmed Trend")))</f>
        <v>#N/A</v>
      </c>
      <c r="L180" s="14" t="e" cm="1">
        <f t="array" aca="1" ref="L180" ca="1">IF(INDIRECT(ADDRESS($B180+1,L$164,1,1,"Confirmed Trend"))=0,#N/A,INDIRECT(ADDRESS($B180+1,L$164,1,1,"Confirmed Trend")))</f>
        <v>#N/A</v>
      </c>
      <c r="M180" s="14" t="e" cm="1">
        <f t="array" aca="1" ref="M180" ca="1">IF(INDIRECT(ADDRESS($B180+1,M$164,1,1,"Confirmed Trend"))=0,#N/A,INDIRECT(ADDRESS($B180+1,M$164,1,1,"Confirmed Trend")))</f>
        <v>#N/A</v>
      </c>
      <c r="N180" s="14" t="e" cm="1">
        <f t="array" aca="1" ref="N180" ca="1">IF(INDIRECT(ADDRESS($B180+1,N$164,1,1,"Confirmed Trend"))=0,#N/A,INDIRECT(ADDRESS($B180+1,N$164,1,1,"Confirmed Trend")))</f>
        <v>#N/A</v>
      </c>
      <c r="O180" s="14" t="e" cm="1">
        <f t="array" aca="1" ref="O180" ca="1">IF(INDIRECT(ADDRESS($B180+1,O$164,1,1,"Confirmed Trend"))=0,#N/A,INDIRECT(ADDRESS($B180+1,O$164,1,1,"Confirmed Trend")))</f>
        <v>#N/A</v>
      </c>
      <c r="P180" s="14" t="e" cm="1">
        <f t="array" aca="1" ref="P180" ca="1">IF(INDIRECT(ADDRESS($B180+1,P$164,1,1,"Confirmed Trend"))=0,#N/A,INDIRECT(ADDRESS($B180+1,P$164,1,1,"Confirmed Trend")))</f>
        <v>#N/A</v>
      </c>
      <c r="Q180" s="14" t="e" cm="1">
        <f t="array" aca="1" ref="Q180" ca="1">IF(INDIRECT(ADDRESS($B180+1,Q$164,1,1,"Confirmed Trend"))=0,#N/A,INDIRECT(ADDRESS($B180+1,Q$164,1,1,"Confirmed Trend")))</f>
        <v>#N/A</v>
      </c>
      <c r="R180" s="14" t="e" cm="1">
        <f t="array" aca="1" ref="R180" ca="1">IF(INDIRECT(ADDRESS($B180+1,R$164,1,1,"Confirmed Trend"))=0,#N/A,INDIRECT(ADDRESS($B180+1,R$164,1,1,"Confirmed Trend")))</f>
        <v>#N/A</v>
      </c>
      <c r="S180" s="14" t="e" cm="1">
        <f t="array" aca="1" ref="S180" ca="1">IF(INDIRECT(ADDRESS($B180+1,S$164,1,1,"Confirmed Trend"))=0,#N/A,INDIRECT(ADDRESS($B180+1,S$164,1,1,"Confirmed Trend")))</f>
        <v>#N/A</v>
      </c>
      <c r="T180" s="14" t="e" cm="1">
        <f t="array" aca="1" ref="T180" ca="1">IF(INDIRECT(ADDRESS($B180+1,T$164,1,1,"Confirmed Trend"))=0,#N/A,INDIRECT(ADDRESS($B180+1,T$164,1,1,"Confirmed Trend")))</f>
        <v>#N/A</v>
      </c>
      <c r="U180" s="14" t="e" cm="1">
        <f t="array" aca="1" ref="U180" ca="1">IF(INDIRECT(ADDRESS($B180+1,U$164,1,1,"Confirmed Trend"))=0,#N/A,INDIRECT(ADDRESS($B180+1,U$164,1,1,"Confirmed Trend")))</f>
        <v>#N/A</v>
      </c>
      <c r="V180" s="14" t="e" cm="1">
        <f t="array" aca="1" ref="V180" ca="1">IF(INDIRECT(ADDRESS($B180+1,V$164,1,1,"Confirmed Trend"))=0,#N/A,INDIRECT(ADDRESS($B180+1,V$164,1,1,"Confirmed Trend")))</f>
        <v>#N/A</v>
      </c>
      <c r="W180" s="14" t="e" cm="1">
        <f t="array" aca="1" ref="W180" ca="1">IF(INDIRECT(ADDRESS($B180+1,W$164,1,1,"Confirmed Trend"))=0,#N/A,INDIRECT(ADDRESS($B180+1,W$164,1,1,"Confirmed Trend")))</f>
        <v>#N/A</v>
      </c>
      <c r="X180" s="14" t="e" cm="1">
        <f t="array" aca="1" ref="X180" ca="1">IF(INDIRECT(ADDRESS($B180+1,X$164,1,1,"Confirmed Trend"))=0,#N/A,INDIRECT(ADDRESS($B180+1,X$164,1,1,"Confirmed Trend")))</f>
        <v>#N/A</v>
      </c>
      <c r="Y180" s="14" t="e" cm="1">
        <f t="array" aca="1" ref="Y180" ca="1">IF(INDIRECT(ADDRESS($B180+1,Y$164,1,1,"Confirmed Trend"))=0,#N/A,INDIRECT(ADDRESS($B180+1,Y$164,1,1,"Confirmed Trend")))</f>
        <v>#N/A</v>
      </c>
      <c r="Z180" s="14" t="e" cm="1">
        <f t="array" aca="1" ref="Z180" ca="1">IF(INDIRECT(ADDRESS($B180+1,Z$164,1,1,"Confirmed Trend"))=0,#N/A,INDIRECT(ADDRESS($B180+1,Z$164,1,1,"Confirmed Trend")))</f>
        <v>#N/A</v>
      </c>
      <c r="AA180" s="14" t="e" cm="1">
        <f t="array" aca="1" ref="AA180" ca="1">IF(INDIRECT(ADDRESS($B180+1,AA$164,1,1,"Confirmed Trend"))=0,#N/A,INDIRECT(ADDRESS($B180+1,AA$164,1,1,"Confirmed Trend")))</f>
        <v>#N/A</v>
      </c>
      <c r="AB180" s="14" t="e" cm="1">
        <f t="array" aca="1" ref="AB180" ca="1">IF(INDIRECT(ADDRESS($B180+1,AB$164,1,1,"Confirmed Trend"))=0,#N/A,INDIRECT(ADDRESS($B180+1,AB$164,1,1,"Confirmed Trend")))</f>
        <v>#N/A</v>
      </c>
      <c r="AC180" s="14" t="e" cm="1">
        <f t="array" aca="1" ref="AC180" ca="1">IF(INDIRECT(ADDRESS($B180+1,AC$164,1,1,"Confirmed Trend"))=0,#N/A,INDIRECT(ADDRESS($B180+1,AC$164,1,1,"Confirmed Trend")))</f>
        <v>#N/A</v>
      </c>
      <c r="AD180" s="14" t="e" cm="1">
        <f t="array" aca="1" ref="AD180" ca="1">IF(INDIRECT(ADDRESS($B180+1,AD$164,1,1,"Confirmed Trend"))=0,#N/A,INDIRECT(ADDRESS($B180+1,AD$164,1,1,"Confirmed Trend")))</f>
        <v>#N/A</v>
      </c>
      <c r="AE180" s="14" t="e" cm="1">
        <f t="array" aca="1" ref="AE180" ca="1">IF(INDIRECT(ADDRESS($B180+1,AE$164,1,1,"Confirmed Trend"))=0,#N/A,INDIRECT(ADDRESS($B180+1,AE$164,1,1,"Confirmed Trend")))</f>
        <v>#N/A</v>
      </c>
      <c r="AF180" s="14" t="e" cm="1">
        <f t="array" aca="1" ref="AF180" ca="1">IF(INDIRECT(ADDRESS($B180+1,AF$164,1,1,"Confirmed Trend"))=0,#N/A,INDIRECT(ADDRESS($B180+1,AF$164,1,1,"Confirmed Trend")))</f>
        <v>#N/A</v>
      </c>
      <c r="AG180" s="14" t="e" cm="1">
        <f t="array" aca="1" ref="AG180" ca="1">IF(INDIRECT(ADDRESS($B180+1,AG$164,1,1,"Confirmed Trend"))=0,#N/A,INDIRECT(ADDRESS($B180+1,AG$164,1,1,"Confirmed Trend")))</f>
        <v>#N/A</v>
      </c>
      <c r="AH180" s="14" t="e" cm="1">
        <f t="array" aca="1" ref="AH180" ca="1">IF(INDIRECT(ADDRESS($B180+1,AH$164,1,1,"Confirmed Trend"))=0,#N/A,INDIRECT(ADDRESS($B180+1,AH$164,1,1,"Confirmed Trend")))</f>
        <v>#N/A</v>
      </c>
      <c r="AI180" s="14" t="e" cm="1">
        <f t="array" aca="1" ref="AI180" ca="1">IF(INDIRECT(ADDRESS($B180+1,AI$164,1,1,"Confirmed Trend"))=0,#N/A,INDIRECT(ADDRESS($B180+1,AI$164,1,1,"Confirmed Trend")))</f>
        <v>#N/A</v>
      </c>
      <c r="AJ180" s="14" t="e" cm="1">
        <f t="array" aca="1" ref="AJ180" ca="1">IF(INDIRECT(ADDRESS($B180+1,AJ$164,1,1,"Confirmed Trend"))=0,#N/A,INDIRECT(ADDRESS($B180+1,AJ$164,1,1,"Confirmed Trend")))</f>
        <v>#N/A</v>
      </c>
      <c r="AK180" s="14" t="e" cm="1">
        <f t="array" aca="1" ref="AK180" ca="1">IF(INDIRECT(ADDRESS($B180+1,AK$164,1,1,"Confirmed Trend"))=0,#N/A,INDIRECT(ADDRESS($B180+1,AK$164,1,1,"Confirmed Trend")))</f>
        <v>#N/A</v>
      </c>
      <c r="AL180" s="14" t="e" cm="1">
        <f t="array" aca="1" ref="AL180" ca="1">IF(INDIRECT(ADDRESS($B180+1,AL$164,1,1,"Confirmed Trend"))=0,#N/A,INDIRECT(ADDRESS($B180+1,AL$164,1,1,"Confirmed Trend")))</f>
        <v>#N/A</v>
      </c>
      <c r="AM180" s="14" t="e" cm="1">
        <f t="array" aca="1" ref="AM180" ca="1">IF(INDIRECT(ADDRESS($B180+1,AM$164,1,1,"Confirmed Trend"))=0,#N/A,INDIRECT(ADDRESS($B180+1,AM$164,1,1,"Confirmed Trend")))</f>
        <v>#N/A</v>
      </c>
      <c r="AN180" s="14" t="e" cm="1">
        <f t="array" aca="1" ref="AN180" ca="1">IF(INDIRECT(ADDRESS($B180+1,AN$164,1,1,"Confirmed Trend"))=0,#N/A,INDIRECT(ADDRESS($B180+1,AN$164,1,1,"Confirmed Trend")))</f>
        <v>#N/A</v>
      </c>
      <c r="AO180" s="14" t="e" cm="1">
        <f t="array" aca="1" ref="AO180" ca="1">IF(INDIRECT(ADDRESS($B180+1,AO$164,1,1,"Confirmed Trend"))=0,#N/A,INDIRECT(ADDRESS($B180+1,AO$164,1,1,"Confirmed Trend")))</f>
        <v>#N/A</v>
      </c>
      <c r="AP180" s="14" t="e" cm="1">
        <f t="array" aca="1" ref="AP180" ca="1">IF(INDIRECT(ADDRESS($B180+1,AP$164,1,1,"Confirmed Trend"))=0,#N/A,INDIRECT(ADDRESS($B180+1,AP$164,1,1,"Confirmed Trend")))</f>
        <v>#N/A</v>
      </c>
      <c r="AQ180" s="14" t="e" cm="1">
        <f t="array" aca="1" ref="AQ180" ca="1">IF(INDIRECT(ADDRESS($B180+1,AQ$164,1,1,"Confirmed Trend"))=0,#N/A,INDIRECT(ADDRESS($B180+1,AQ$164,1,1,"Confirmed Trend")))</f>
        <v>#N/A</v>
      </c>
      <c r="AR180" s="14" t="e" cm="1">
        <f t="array" aca="1" ref="AR180" ca="1">IF(INDIRECT(ADDRESS($B180+1,AR$164,1,1,"Confirmed Trend"))=0,#N/A,INDIRECT(ADDRESS($B180+1,AR$164,1,1,"Confirmed Trend")))</f>
        <v>#N/A</v>
      </c>
      <c r="AS180" s="14" t="e" cm="1">
        <f t="array" aca="1" ref="AS180" ca="1">IF(INDIRECT(ADDRESS($B180+1,AS$164,1,1,"Confirmed Trend"))=0,#N/A,INDIRECT(ADDRESS($B180+1,AS$164,1,1,"Confirmed Trend")))</f>
        <v>#N/A</v>
      </c>
      <c r="AT180" s="14" t="e" cm="1">
        <f t="array" aca="1" ref="AT180" ca="1">IF(INDIRECT(ADDRESS($B180+1,AT$164,1,1,"Confirmed Trend"))=0,#N/A,INDIRECT(ADDRESS($B180+1,AT$164,1,1,"Confirmed Trend")))</f>
        <v>#N/A</v>
      </c>
      <c r="AU180" s="14" t="e" cm="1">
        <f t="array" aca="1" ref="AU180" ca="1">IF(INDIRECT(ADDRESS($B180+1,AU$164,1,1,"Confirmed Trend"))=0,#N/A,INDIRECT(ADDRESS($B180+1,AU$164,1,1,"Confirmed Trend")))</f>
        <v>#N/A</v>
      </c>
      <c r="AV180" s="14" t="e" cm="1">
        <f t="array" aca="1" ref="AV180" ca="1">IF(INDIRECT(ADDRESS($B180+1,AV$164,1,1,"Confirmed Trend"))=0,#N/A,INDIRECT(ADDRESS($B180+1,AV$164,1,1,"Confirmed Trend")))</f>
        <v>#N/A</v>
      </c>
      <c r="AW180" s="14" t="e" cm="1">
        <f t="array" aca="1" ref="AW180" ca="1">IF(INDIRECT(ADDRESS($B180+1,AW$164,1,1,"Confirmed Trend"))=0,#N/A,INDIRECT(ADDRESS($B180+1,AW$164,1,1,"Confirmed Trend")))</f>
        <v>#N/A</v>
      </c>
      <c r="AX180" s="14" t="e" cm="1">
        <f t="array" aca="1" ref="AX180" ca="1">IF(INDIRECT(ADDRESS($B180+1,AX$164,1,1,"Confirmed Trend"))=0,#N/A,INDIRECT(ADDRESS($B180+1,AX$164,1,1,"Confirmed Trend")))</f>
        <v>#N/A</v>
      </c>
      <c r="AY180" s="14" t="e" cm="1">
        <f t="array" aca="1" ref="AY180" ca="1">IF(INDIRECT(ADDRESS($B180+1,AY$164,1,1,"Confirmed Trend"))=0,#N/A,INDIRECT(ADDRESS($B180+1,AY$164,1,1,"Confirmed Trend")))</f>
        <v>#N/A</v>
      </c>
      <c r="AZ180" s="14" t="e" cm="1">
        <f t="array" aca="1" ref="AZ180" ca="1">IF(INDIRECT(ADDRESS($B180+1,AZ$164,1,1,"Confirmed Trend"))=0,#N/A,INDIRECT(ADDRESS($B180+1,AZ$164,1,1,"Confirmed Trend")))</f>
        <v>#N/A</v>
      </c>
      <c r="BA180" s="14" t="e" cm="1">
        <f t="array" aca="1" ref="BA180" ca="1">IF(INDIRECT(ADDRESS($B180+1,BA$164,1,1,"Confirmed Trend"))=0,#N/A,INDIRECT(ADDRESS($B180+1,BA$164,1,1,"Confirmed Trend")))</f>
        <v>#N/A</v>
      </c>
      <c r="BB180" s="14" t="e" cm="1">
        <f t="array" aca="1" ref="BB180" ca="1">IF(INDIRECT(ADDRESS($B180+1,BB$164,1,1,"Confirmed Trend"))=0,#N/A,INDIRECT(ADDRESS($B180+1,BB$164,1,1,"Confirmed Trend")))</f>
        <v>#N/A</v>
      </c>
      <c r="BC180" s="14" t="e" cm="1">
        <f t="array" aca="1" ref="BC180" ca="1">IF(INDIRECT(ADDRESS($B180+1,BC$164,1,1,"Confirmed Trend"))=0,#N/A,INDIRECT(ADDRESS($B180+1,BC$164,1,1,"Confirmed Trend")))</f>
        <v>#N/A</v>
      </c>
      <c r="BD180" s="14" t="e" cm="1">
        <f t="array" aca="1" ref="BD180" ca="1">IF(INDIRECT(ADDRESS($B180+1,BD$164,1,1,"Confirmed Trend"))=0,#N/A,INDIRECT(ADDRESS($B180+1,BD$164,1,1,"Confirmed Trend")))</f>
        <v>#N/A</v>
      </c>
      <c r="BE180" s="14" t="e" cm="1">
        <f t="array" aca="1" ref="BE180" ca="1">IF(INDIRECT(ADDRESS($B180+1,BE$164,1,1,"Confirmed Trend"))=0,#N/A,INDIRECT(ADDRESS($B180+1,BE$164,1,1,"Confirmed Trend")))</f>
        <v>#N/A</v>
      </c>
      <c r="BF180" s="14" t="e" cm="1">
        <f t="array" aca="1" ref="BF180" ca="1">IF(INDIRECT(ADDRESS($B180+1,BF$164,1,1,"Confirmed Trend"))=0,#N/A,INDIRECT(ADDRESS($B180+1,BF$164,1,1,"Confirmed Trend")))</f>
        <v>#N/A</v>
      </c>
      <c r="BG180" s="14" t="e" cm="1">
        <f t="array" aca="1" ref="BG180" ca="1">IF(INDIRECT(ADDRESS($B180+1,BG$164,1,1,"Confirmed Trend"))=0,#N/A,INDIRECT(ADDRESS($B180+1,BG$164,1,1,"Confirmed Trend")))</f>
        <v>#N/A</v>
      </c>
      <c r="BH180" s="14" t="e" cm="1">
        <f t="array" aca="1" ref="BH180" ca="1">IF(INDIRECT(ADDRESS($B180+1,BH$164,1,1,"Confirmed Trend"))=0,#N/A,INDIRECT(ADDRESS($B180+1,BH$164,1,1,"Confirmed Trend")))</f>
        <v>#N/A</v>
      </c>
      <c r="BI180" s="14" t="e" cm="1">
        <f t="array" aca="1" ref="BI180" ca="1">IF(INDIRECT(ADDRESS($B180+1,BI$164,1,1,"Confirmed Trend"))=0,#N/A,INDIRECT(ADDRESS($B180+1,BI$164,1,1,"Confirmed Trend")))</f>
        <v>#N/A</v>
      </c>
      <c r="BJ180" s="14" t="e" cm="1">
        <f t="array" aca="1" ref="BJ180" ca="1">IF(INDIRECT(ADDRESS($B180+1,BJ$164,1,1,"Confirmed Trend"))=0,#N/A,INDIRECT(ADDRESS($B180+1,BJ$164,1,1,"Confirmed Trend")))</f>
        <v>#N/A</v>
      </c>
      <c r="BK180" s="14" t="e" cm="1">
        <f t="array" aca="1" ref="BK180" ca="1">IF(INDIRECT(ADDRESS($B180+1,BK$164,1,1,"Confirmed Trend"))=0,#N/A,INDIRECT(ADDRESS($B180+1,BK$164,1,1,"Confirmed Trend")))</f>
        <v>#N/A</v>
      </c>
      <c r="BL180" s="14" t="e" cm="1">
        <f t="array" aca="1" ref="BL180" ca="1">IF(INDIRECT(ADDRESS($B180+1,BL$164,1,1,"Confirmed Trend"))=0,#N/A,INDIRECT(ADDRESS($B180+1,BL$164,1,1,"Confirmed Trend")))</f>
        <v>#N/A</v>
      </c>
      <c r="BM180" s="14" t="e" cm="1">
        <f t="array" aca="1" ref="BM180" ca="1">IF(INDIRECT(ADDRESS($B180+1,BM$164,1,1,"Confirmed Trend"))=0,#N/A,INDIRECT(ADDRESS($B180+1,BM$164,1,1,"Confirmed Trend")))</f>
        <v>#N/A</v>
      </c>
      <c r="BN180" s="14" t="e" cm="1">
        <f t="array" aca="1" ref="BN180" ca="1">IF(INDIRECT(ADDRESS($B180+1,BN$164,1,1,"Confirmed Trend"))=0,#N/A,INDIRECT(ADDRESS($B180+1,BN$164,1,1,"Confirmed Trend")))</f>
        <v>#N/A</v>
      </c>
      <c r="BO180" s="14" t="e" cm="1">
        <f t="array" aca="1" ref="BO180" ca="1">IF(INDIRECT(ADDRESS($B180+1,BO$164,1,1,"Confirmed Trend"))=0,#N/A,INDIRECT(ADDRESS($B180+1,BO$164,1,1,"Confirmed Trend")))</f>
        <v>#N/A</v>
      </c>
      <c r="BP180" s="14" cm="1">
        <f t="array" aca="1" ref="BP180" ca="1">IF(INDIRECT(ADDRESS($B180+1,BP$164,1,1,"Confirmed Trend"))=0,#N/A,INDIRECT(ADDRESS($B180+1,BP$164,1,1,"Confirmed Trend")))</f>
        <v>0.2433991174</v>
      </c>
      <c r="BQ180" s="14" cm="1">
        <f t="array" aca="1" ref="BQ180" ca="1">IF(INDIRECT(ADDRESS($B180+1,BQ$164,1,1,"Confirmed Trend"))=0,#N/A,INDIRECT(ADDRESS($B180+1,BQ$164,1,1,"Confirmed Trend")))</f>
        <v>0.1944808901</v>
      </c>
      <c r="BR180" s="14" cm="1">
        <f t="array" aca="1" ref="BR180" ca="1">IF(INDIRECT(ADDRESS($B180+1,BR$164,1,1,"Confirmed Trend"))=0,#N/A,INDIRECT(ADDRESS($B180+1,BR$164,1,1,"Confirmed Trend")))</f>
        <v>0.16989887419999999</v>
      </c>
      <c r="BS180" s="14" cm="1">
        <f t="array" aca="1" ref="BS180" ca="1">IF(INDIRECT(ADDRESS($B180+1,BS$164,1,1,"Confirmed Trend"))=0,#N/A,INDIRECT(ADDRESS($B180+1,BS$164,1,1,"Confirmed Trend")))</f>
        <v>0.14452048119999999</v>
      </c>
      <c r="BT180" s="14" cm="1">
        <f t="array" aca="1" ref="BT180" ca="1">IF(INDIRECT(ADDRESS($B180+1,BT$164,1,1,"Confirmed Trend"))=0,#N/A,INDIRECT(ADDRESS($B180+1,BT$164,1,1,"Confirmed Trend")))</f>
        <v>0.13389341900000001</v>
      </c>
      <c r="BU180" s="14" cm="1">
        <f t="array" aca="1" ref="BU180" ca="1">IF(INDIRECT(ADDRESS($B180+1,BU$164,1,1,"Confirmed Trend"))=0,#N/A,INDIRECT(ADDRESS($B180+1,BU$164,1,1,"Confirmed Trend")))</f>
        <v>0.1034317174</v>
      </c>
      <c r="BV180" s="14" cm="1">
        <f t="array" aca="1" ref="BV180" ca="1">IF(INDIRECT(ADDRESS($B180+1,BV$164,1,1,"Confirmed Trend"))=0,#N/A,INDIRECT(ADDRESS($B180+1,BV$164,1,1,"Confirmed Trend")))</f>
        <v>8.3053380400000001E-2</v>
      </c>
      <c r="BW180" s="14" cm="1">
        <f t="array" aca="1" ref="BW180" ca="1">IF(INDIRECT(ADDRESS($B180+1,BW$164,1,1,"Confirmed Trend"))=0,#N/A,INDIRECT(ADDRESS($B180+1,BW$164,1,1,"Confirmed Trend")))</f>
        <v>7.8110572599999997E-2</v>
      </c>
      <c r="BX180" s="14" cm="1">
        <f t="array" aca="1" ref="BX180" ca="1">IF(INDIRECT(ADDRESS($B180+1,BX$164,1,1,"Confirmed Trend"))=0,#N/A,INDIRECT(ADDRESS($B180+1,BX$164,1,1,"Confirmed Trend")))</f>
        <v>8.9193292300000004E-2</v>
      </c>
      <c r="BY180" s="14" cm="1">
        <f t="array" aca="1" ref="BY180" ca="1">IF(INDIRECT(ADDRESS($B180+1,BY$164,1,1,"Confirmed Trend"))=0,#N/A,INDIRECT(ADDRESS($B180+1,BY$164,1,1,"Confirmed Trend")))</f>
        <v>9.5039769800000007E-2</v>
      </c>
      <c r="BZ180" s="14" cm="1">
        <f t="array" aca="1" ref="BZ180" ca="1">IF(INDIRECT(ADDRESS($B180+1,BZ$164,1,1,"Confirmed Trend"))=0,#N/A,INDIRECT(ADDRESS($B180+1,BZ$164,1,1,"Confirmed Trend")))</f>
        <v>9.0717217099999997E-2</v>
      </c>
      <c r="CA180" s="14" cm="1">
        <f t="array" aca="1" ref="CA180" ca="1">IF(INDIRECT(ADDRESS($B180+1,CA$164,1,1,"Confirmed Trend"))=0,#N/A,INDIRECT(ADDRESS($B180+1,CA$164,1,1,"Confirmed Trend")))</f>
        <v>9.0980325900000006E-2</v>
      </c>
      <c r="CB180" s="14" cm="1">
        <f t="array" aca="1" ref="CB180" ca="1">IF(INDIRECT(ADDRESS($B180+1,CB$164,1,1,"Confirmed Trend"))=0,#N/A,INDIRECT(ADDRESS($B180+1,CB$164,1,1,"Confirmed Trend")))</f>
        <v>8.6733533200000004E-2</v>
      </c>
      <c r="CC180" s="14" cm="1">
        <f t="array" aca="1" ref="CC180" ca="1">IF(INDIRECT(ADDRESS($B180+1,CC$164,1,1,"Confirmed Trend"))=0,#N/A,INDIRECT(ADDRESS($B180+1,CC$164,1,1,"Confirmed Trend")))</f>
        <v>9.2364194199999999E-2</v>
      </c>
      <c r="CD180" s="14" cm="1">
        <f t="array" aca="1" ref="CD180" ca="1">IF(INDIRECT(ADDRESS($B180+1,CD$164,1,1,"Confirmed Trend"))=0,#N/A,INDIRECT(ADDRESS($B180+1,CD$164,1,1,"Confirmed Trend")))</f>
        <v>8.5047301300000003E-2</v>
      </c>
      <c r="CE180" s="14" cm="1">
        <f t="array" aca="1" ref="CE180" ca="1">IF(INDIRECT(ADDRESS($B180+1,CE$164,1,1,"Confirmed Trend"))=0,#N/A,INDIRECT(ADDRESS($B180+1,CE$164,1,1,"Confirmed Trend")))</f>
        <v>6.6580010100000003E-2</v>
      </c>
      <c r="CF180" s="14" cm="1">
        <f t="array" aca="1" ref="CF180" ca="1">IF(INDIRECT(ADDRESS($B180+1,CF$164,1,1,"Confirmed Trend"))=0,#N/A,INDIRECT(ADDRESS($B180+1,CF$164,1,1,"Confirmed Trend")))</f>
        <v>4.7593785600000001E-2</v>
      </c>
      <c r="CG180" s="14" cm="1">
        <f t="array" aca="1" ref="CG180" ca="1">IF(INDIRECT(ADDRESS($B180+1,CG$164,1,1,"Confirmed Trend"))=0,#N/A,INDIRECT(ADDRESS($B180+1,CG$164,1,1,"Confirmed Trend")))</f>
        <v>3.1039169700000001E-2</v>
      </c>
      <c r="CH180" s="14" cm="1">
        <f t="array" aca="1" ref="CH180" ca="1">IF(INDIRECT(ADDRESS($B180+1,CH$164,1,1,"Confirmed Trend"))=0,#N/A,INDIRECT(ADDRESS($B180+1,CH$164,1,1,"Confirmed Trend")))</f>
        <v>2.5472490800000001E-2</v>
      </c>
      <c r="CI180" s="14" cm="1">
        <f t="array" aca="1" ref="CI180" ca="1">IF(INDIRECT(ADDRESS($B180+1,CI$164,1,1,"Confirmed Trend"))=0,#N/A,INDIRECT(ADDRESS($B180+1,CI$164,1,1,"Confirmed Trend")))</f>
        <v>1.8212941699999999E-2</v>
      </c>
      <c r="CJ180" s="14" cm="1">
        <f t="array" aca="1" ref="CJ180" ca="1">IF(INDIRECT(ADDRESS($B180+1,CJ$164,1,1,"Confirmed Trend"))=0,#N/A,INDIRECT(ADDRESS($B180+1,CJ$164,1,1,"Confirmed Trend")))</f>
        <v>1.35911587E-2</v>
      </c>
      <c r="CK180" s="14" cm="1">
        <f t="array" aca="1" ref="CK180" ca="1">IF(INDIRECT(ADDRESS($B180+1,CK$164,1,1,"Confirmed Trend"))=0,#N/A,INDIRECT(ADDRESS($B180+1,CK$164,1,1,"Confirmed Trend")))</f>
        <v>9.300394E-3</v>
      </c>
      <c r="CL180" s="14" cm="1">
        <f t="array" aca="1" ref="CL180" ca="1">IF(INDIRECT(ADDRESS($B180+1,CL$164,1,1,"Confirmed Trend"))=0,#N/A,INDIRECT(ADDRESS($B180+1,CL$164,1,1,"Confirmed Trend")))</f>
        <v>5.9294218999999997E-3</v>
      </c>
      <c r="CM180" s="14" cm="1">
        <f t="array" aca="1" ref="CM180" ca="1">IF(INDIRECT(ADDRESS($B180+1,CM$164,1,1,"Confirmed Trend"))=0,#N/A,INDIRECT(ADDRESS($B180+1,CM$164,1,1,"Confirmed Trend")))</f>
        <v>3.2490564999999999E-3</v>
      </c>
      <c r="CN180" s="14" t="e" cm="1">
        <f t="array" aca="1" ref="CN180" ca="1">IF(INDIRECT(ADDRESS($B180+1,CN$164,1,1,"Confirmed Trend"))=0,#N/A,INDIRECT(ADDRESS($B180+1,CN$164,1,1,"Confirmed Trend")))</f>
        <v>#N/A</v>
      </c>
      <c r="CO180" s="14" t="e" cm="1">
        <f t="array" aca="1" ref="CO180" ca="1">IF(INDIRECT(ADDRESS($B180+1,CO$164,1,1,"Confirmed Trend"))=0,#N/A,INDIRECT(ADDRESS($B180+1,CO$164,1,1,"Confirmed Trend")))</f>
        <v>#N/A</v>
      </c>
      <c r="CP180" s="14" t="e" cm="1">
        <f t="array" aca="1" ref="CP180" ca="1">IF(INDIRECT(ADDRESS($B180+1,CP$164,1,1,"Confirmed Trend"))=0,#N/A,INDIRECT(ADDRESS($B180+1,CP$164,1,1,"Confirmed Trend")))</f>
        <v>#N/A</v>
      </c>
      <c r="CQ180" s="14" t="e" cm="1">
        <f t="array" aca="1" ref="CQ180" ca="1">IF(INDIRECT(ADDRESS($B180+1,CQ$164,1,1,"Confirmed Trend"))=0,#N/A,INDIRECT(ADDRESS($B180+1,CQ$164,1,1,"Confirmed Trend")))</f>
        <v>#N/A</v>
      </c>
      <c r="CR180" s="14" t="e" cm="1">
        <f t="array" aca="1" ref="CR180" ca="1">IF(INDIRECT(ADDRESS($B180+1,CR$164,1,1,"Confirmed Trend"))=0,#N/A,INDIRECT(ADDRESS($B180+1,CR$164,1,1,"Confirmed Trend")))</f>
        <v>#N/A</v>
      </c>
    </row>
    <row r="181" spans="2:96" x14ac:dyDescent="0.25">
      <c r="B181">
        <f t="shared" si="258"/>
        <v>16</v>
      </c>
      <c r="C181" t="str" cm="1">
        <f t="array" aca="1" ref="C181" ca="1">INDIRECT(ADDRESS($B181+1,1,1,1,"Confirmed Trend"))</f>
        <v>US Hawaii</v>
      </c>
      <c r="E181" s="14" t="e" cm="1">
        <f t="array" aca="1" ref="E181" ca="1">IF(INDIRECT(ADDRESS($B181+1,E$164,1,1,"Confirmed Trend"))=0,#N/A,INDIRECT(ADDRESS($B181+1,E$164,1,1,"Confirmed Trend")))</f>
        <v>#N/A</v>
      </c>
      <c r="F181" s="14" t="e" cm="1">
        <f t="array" aca="1" ref="F181" ca="1">IF(INDIRECT(ADDRESS($B181+1,F$164,1,1,"Confirmed Trend"))=0,#N/A,INDIRECT(ADDRESS($B181+1,F$164,1,1,"Confirmed Trend")))</f>
        <v>#N/A</v>
      </c>
      <c r="G181" s="14" t="e" cm="1">
        <f t="array" aca="1" ref="G181" ca="1">IF(INDIRECT(ADDRESS($B181+1,G$164,1,1,"Confirmed Trend"))=0,#N/A,INDIRECT(ADDRESS($B181+1,G$164,1,1,"Confirmed Trend")))</f>
        <v>#N/A</v>
      </c>
      <c r="H181" s="14" t="e" cm="1">
        <f t="array" aca="1" ref="H181" ca="1">IF(INDIRECT(ADDRESS($B181+1,H$164,1,1,"Confirmed Trend"))=0,#N/A,INDIRECT(ADDRESS($B181+1,H$164,1,1,"Confirmed Trend")))</f>
        <v>#N/A</v>
      </c>
      <c r="I181" s="14" t="e" cm="1">
        <f t="array" aca="1" ref="I181" ca="1">IF(INDIRECT(ADDRESS($B181+1,I$164,1,1,"Confirmed Trend"))=0,#N/A,INDIRECT(ADDRESS($B181+1,I$164,1,1,"Confirmed Trend")))</f>
        <v>#N/A</v>
      </c>
      <c r="J181" s="14" t="e" cm="1">
        <f t="array" aca="1" ref="J181" ca="1">IF(INDIRECT(ADDRESS($B181+1,J$164,1,1,"Confirmed Trend"))=0,#N/A,INDIRECT(ADDRESS($B181+1,J$164,1,1,"Confirmed Trend")))</f>
        <v>#N/A</v>
      </c>
      <c r="K181" s="14" t="e" cm="1">
        <f t="array" aca="1" ref="K181" ca="1">IF(INDIRECT(ADDRESS($B181+1,K$164,1,1,"Confirmed Trend"))=0,#N/A,INDIRECT(ADDRESS($B181+1,K$164,1,1,"Confirmed Trend")))</f>
        <v>#N/A</v>
      </c>
      <c r="L181" s="14" t="e" cm="1">
        <f t="array" aca="1" ref="L181" ca="1">IF(INDIRECT(ADDRESS($B181+1,L$164,1,1,"Confirmed Trend"))=0,#N/A,INDIRECT(ADDRESS($B181+1,L$164,1,1,"Confirmed Trend")))</f>
        <v>#N/A</v>
      </c>
      <c r="M181" s="14" t="e" cm="1">
        <f t="array" aca="1" ref="M181" ca="1">IF(INDIRECT(ADDRESS($B181+1,M$164,1,1,"Confirmed Trend"))=0,#N/A,INDIRECT(ADDRESS($B181+1,M$164,1,1,"Confirmed Trend")))</f>
        <v>#N/A</v>
      </c>
      <c r="N181" s="14" t="e" cm="1">
        <f t="array" aca="1" ref="N181" ca="1">IF(INDIRECT(ADDRESS($B181+1,N$164,1,1,"Confirmed Trend"))=0,#N/A,INDIRECT(ADDRESS($B181+1,N$164,1,1,"Confirmed Trend")))</f>
        <v>#N/A</v>
      </c>
      <c r="O181" s="14" t="e" cm="1">
        <f t="array" aca="1" ref="O181" ca="1">IF(INDIRECT(ADDRESS($B181+1,O$164,1,1,"Confirmed Trend"))=0,#N/A,INDIRECT(ADDRESS($B181+1,O$164,1,1,"Confirmed Trend")))</f>
        <v>#N/A</v>
      </c>
      <c r="P181" s="14" t="e" cm="1">
        <f t="array" aca="1" ref="P181" ca="1">IF(INDIRECT(ADDRESS($B181+1,P$164,1,1,"Confirmed Trend"))=0,#N/A,INDIRECT(ADDRESS($B181+1,P$164,1,1,"Confirmed Trend")))</f>
        <v>#N/A</v>
      </c>
      <c r="Q181" s="14" t="e" cm="1">
        <f t="array" aca="1" ref="Q181" ca="1">IF(INDIRECT(ADDRESS($B181+1,Q$164,1,1,"Confirmed Trend"))=0,#N/A,INDIRECT(ADDRESS($B181+1,Q$164,1,1,"Confirmed Trend")))</f>
        <v>#N/A</v>
      </c>
      <c r="R181" s="14" t="e" cm="1">
        <f t="array" aca="1" ref="R181" ca="1">IF(INDIRECT(ADDRESS($B181+1,R$164,1,1,"Confirmed Trend"))=0,#N/A,INDIRECT(ADDRESS($B181+1,R$164,1,1,"Confirmed Trend")))</f>
        <v>#N/A</v>
      </c>
      <c r="S181" s="14" t="e" cm="1">
        <f t="array" aca="1" ref="S181" ca="1">IF(INDIRECT(ADDRESS($B181+1,S$164,1,1,"Confirmed Trend"))=0,#N/A,INDIRECT(ADDRESS($B181+1,S$164,1,1,"Confirmed Trend")))</f>
        <v>#N/A</v>
      </c>
      <c r="T181" s="14" t="e" cm="1">
        <f t="array" aca="1" ref="T181" ca="1">IF(INDIRECT(ADDRESS($B181+1,T$164,1,1,"Confirmed Trend"))=0,#N/A,INDIRECT(ADDRESS($B181+1,T$164,1,1,"Confirmed Trend")))</f>
        <v>#N/A</v>
      </c>
      <c r="U181" s="14" t="e" cm="1">
        <f t="array" aca="1" ref="U181" ca="1">IF(INDIRECT(ADDRESS($B181+1,U$164,1,1,"Confirmed Trend"))=0,#N/A,INDIRECT(ADDRESS($B181+1,U$164,1,1,"Confirmed Trend")))</f>
        <v>#N/A</v>
      </c>
      <c r="V181" s="14" t="e" cm="1">
        <f t="array" aca="1" ref="V181" ca="1">IF(INDIRECT(ADDRESS($B181+1,V$164,1,1,"Confirmed Trend"))=0,#N/A,INDIRECT(ADDRESS($B181+1,V$164,1,1,"Confirmed Trend")))</f>
        <v>#N/A</v>
      </c>
      <c r="W181" s="14" t="e" cm="1">
        <f t="array" aca="1" ref="W181" ca="1">IF(INDIRECT(ADDRESS($B181+1,W$164,1,1,"Confirmed Trend"))=0,#N/A,INDIRECT(ADDRESS($B181+1,W$164,1,1,"Confirmed Trend")))</f>
        <v>#N/A</v>
      </c>
      <c r="X181" s="14" t="e" cm="1">
        <f t="array" aca="1" ref="X181" ca="1">IF(INDIRECT(ADDRESS($B181+1,X$164,1,1,"Confirmed Trend"))=0,#N/A,INDIRECT(ADDRESS($B181+1,X$164,1,1,"Confirmed Trend")))</f>
        <v>#N/A</v>
      </c>
      <c r="Y181" s="14" t="e" cm="1">
        <f t="array" aca="1" ref="Y181" ca="1">IF(INDIRECT(ADDRESS($B181+1,Y$164,1,1,"Confirmed Trend"))=0,#N/A,INDIRECT(ADDRESS($B181+1,Y$164,1,1,"Confirmed Trend")))</f>
        <v>#N/A</v>
      </c>
      <c r="Z181" s="14" t="e" cm="1">
        <f t="array" aca="1" ref="Z181" ca="1">IF(INDIRECT(ADDRESS($B181+1,Z$164,1,1,"Confirmed Trend"))=0,#N/A,INDIRECT(ADDRESS($B181+1,Z$164,1,1,"Confirmed Trend")))</f>
        <v>#N/A</v>
      </c>
      <c r="AA181" s="14" t="e" cm="1">
        <f t="array" aca="1" ref="AA181" ca="1">IF(INDIRECT(ADDRESS($B181+1,AA$164,1,1,"Confirmed Trend"))=0,#N/A,INDIRECT(ADDRESS($B181+1,AA$164,1,1,"Confirmed Trend")))</f>
        <v>#N/A</v>
      </c>
      <c r="AB181" s="14" t="e" cm="1">
        <f t="array" aca="1" ref="AB181" ca="1">IF(INDIRECT(ADDRESS($B181+1,AB$164,1,1,"Confirmed Trend"))=0,#N/A,INDIRECT(ADDRESS($B181+1,AB$164,1,1,"Confirmed Trend")))</f>
        <v>#N/A</v>
      </c>
      <c r="AC181" s="14" t="e" cm="1">
        <f t="array" aca="1" ref="AC181" ca="1">IF(INDIRECT(ADDRESS($B181+1,AC$164,1,1,"Confirmed Trend"))=0,#N/A,INDIRECT(ADDRESS($B181+1,AC$164,1,1,"Confirmed Trend")))</f>
        <v>#N/A</v>
      </c>
      <c r="AD181" s="14" t="e" cm="1">
        <f t="array" aca="1" ref="AD181" ca="1">IF(INDIRECT(ADDRESS($B181+1,AD$164,1,1,"Confirmed Trend"))=0,#N/A,INDIRECT(ADDRESS($B181+1,AD$164,1,1,"Confirmed Trend")))</f>
        <v>#N/A</v>
      </c>
      <c r="AE181" s="14" t="e" cm="1">
        <f t="array" aca="1" ref="AE181" ca="1">IF(INDIRECT(ADDRESS($B181+1,AE$164,1,1,"Confirmed Trend"))=0,#N/A,INDIRECT(ADDRESS($B181+1,AE$164,1,1,"Confirmed Trend")))</f>
        <v>#N/A</v>
      </c>
      <c r="AF181" s="14" t="e" cm="1">
        <f t="array" aca="1" ref="AF181" ca="1">IF(INDIRECT(ADDRESS($B181+1,AF$164,1,1,"Confirmed Trend"))=0,#N/A,INDIRECT(ADDRESS($B181+1,AF$164,1,1,"Confirmed Trend")))</f>
        <v>#N/A</v>
      </c>
      <c r="AG181" s="14" t="e" cm="1">
        <f t="array" aca="1" ref="AG181" ca="1">IF(INDIRECT(ADDRESS($B181+1,AG$164,1,1,"Confirmed Trend"))=0,#N/A,INDIRECT(ADDRESS($B181+1,AG$164,1,1,"Confirmed Trend")))</f>
        <v>#N/A</v>
      </c>
      <c r="AH181" s="14" t="e" cm="1">
        <f t="array" aca="1" ref="AH181" ca="1">IF(INDIRECT(ADDRESS($B181+1,AH$164,1,1,"Confirmed Trend"))=0,#N/A,INDIRECT(ADDRESS($B181+1,AH$164,1,1,"Confirmed Trend")))</f>
        <v>#N/A</v>
      </c>
      <c r="AI181" s="14" t="e" cm="1">
        <f t="array" aca="1" ref="AI181" ca="1">IF(INDIRECT(ADDRESS($B181+1,AI$164,1,1,"Confirmed Trend"))=0,#N/A,INDIRECT(ADDRESS($B181+1,AI$164,1,1,"Confirmed Trend")))</f>
        <v>#N/A</v>
      </c>
      <c r="AJ181" s="14" t="e" cm="1">
        <f t="array" aca="1" ref="AJ181" ca="1">IF(INDIRECT(ADDRESS($B181+1,AJ$164,1,1,"Confirmed Trend"))=0,#N/A,INDIRECT(ADDRESS($B181+1,AJ$164,1,1,"Confirmed Trend")))</f>
        <v>#N/A</v>
      </c>
      <c r="AK181" s="14" t="e" cm="1">
        <f t="array" aca="1" ref="AK181" ca="1">IF(INDIRECT(ADDRESS($B181+1,AK$164,1,1,"Confirmed Trend"))=0,#N/A,INDIRECT(ADDRESS($B181+1,AK$164,1,1,"Confirmed Trend")))</f>
        <v>#N/A</v>
      </c>
      <c r="AL181" s="14" t="e" cm="1">
        <f t="array" aca="1" ref="AL181" ca="1">IF(INDIRECT(ADDRESS($B181+1,AL$164,1,1,"Confirmed Trend"))=0,#N/A,INDIRECT(ADDRESS($B181+1,AL$164,1,1,"Confirmed Trend")))</f>
        <v>#N/A</v>
      </c>
      <c r="AM181" s="14" t="e" cm="1">
        <f t="array" aca="1" ref="AM181" ca="1">IF(INDIRECT(ADDRESS($B181+1,AM$164,1,1,"Confirmed Trend"))=0,#N/A,INDIRECT(ADDRESS($B181+1,AM$164,1,1,"Confirmed Trend")))</f>
        <v>#N/A</v>
      </c>
      <c r="AN181" s="14" t="e" cm="1">
        <f t="array" aca="1" ref="AN181" ca="1">IF(INDIRECT(ADDRESS($B181+1,AN$164,1,1,"Confirmed Trend"))=0,#N/A,INDIRECT(ADDRESS($B181+1,AN$164,1,1,"Confirmed Trend")))</f>
        <v>#N/A</v>
      </c>
      <c r="AO181" s="14" t="e" cm="1">
        <f t="array" aca="1" ref="AO181" ca="1">IF(INDIRECT(ADDRESS($B181+1,AO$164,1,1,"Confirmed Trend"))=0,#N/A,INDIRECT(ADDRESS($B181+1,AO$164,1,1,"Confirmed Trend")))</f>
        <v>#N/A</v>
      </c>
      <c r="AP181" s="14" t="e" cm="1">
        <f t="array" aca="1" ref="AP181" ca="1">IF(INDIRECT(ADDRESS($B181+1,AP$164,1,1,"Confirmed Trend"))=0,#N/A,INDIRECT(ADDRESS($B181+1,AP$164,1,1,"Confirmed Trend")))</f>
        <v>#N/A</v>
      </c>
      <c r="AQ181" s="14" t="e" cm="1">
        <f t="array" aca="1" ref="AQ181" ca="1">IF(INDIRECT(ADDRESS($B181+1,AQ$164,1,1,"Confirmed Trend"))=0,#N/A,INDIRECT(ADDRESS($B181+1,AQ$164,1,1,"Confirmed Trend")))</f>
        <v>#N/A</v>
      </c>
      <c r="AR181" s="14" t="e" cm="1">
        <f t="array" aca="1" ref="AR181" ca="1">IF(INDIRECT(ADDRESS($B181+1,AR$164,1,1,"Confirmed Trend"))=0,#N/A,INDIRECT(ADDRESS($B181+1,AR$164,1,1,"Confirmed Trend")))</f>
        <v>#N/A</v>
      </c>
      <c r="AS181" s="14" t="e" cm="1">
        <f t="array" aca="1" ref="AS181" ca="1">IF(INDIRECT(ADDRESS($B181+1,AS$164,1,1,"Confirmed Trend"))=0,#N/A,INDIRECT(ADDRESS($B181+1,AS$164,1,1,"Confirmed Trend")))</f>
        <v>#N/A</v>
      </c>
      <c r="AT181" s="14" t="e" cm="1">
        <f t="array" aca="1" ref="AT181" ca="1">IF(INDIRECT(ADDRESS($B181+1,AT$164,1,1,"Confirmed Trend"))=0,#N/A,INDIRECT(ADDRESS($B181+1,AT$164,1,1,"Confirmed Trend")))</f>
        <v>#N/A</v>
      </c>
      <c r="AU181" s="14" t="e" cm="1">
        <f t="array" aca="1" ref="AU181" ca="1">IF(INDIRECT(ADDRESS($B181+1,AU$164,1,1,"Confirmed Trend"))=0,#N/A,INDIRECT(ADDRESS($B181+1,AU$164,1,1,"Confirmed Trend")))</f>
        <v>#N/A</v>
      </c>
      <c r="AV181" s="14" t="e" cm="1">
        <f t="array" aca="1" ref="AV181" ca="1">IF(INDIRECT(ADDRESS($B181+1,AV$164,1,1,"Confirmed Trend"))=0,#N/A,INDIRECT(ADDRESS($B181+1,AV$164,1,1,"Confirmed Trend")))</f>
        <v>#N/A</v>
      </c>
      <c r="AW181" s="14" t="e" cm="1">
        <f t="array" aca="1" ref="AW181" ca="1">IF(INDIRECT(ADDRESS($B181+1,AW$164,1,1,"Confirmed Trend"))=0,#N/A,INDIRECT(ADDRESS($B181+1,AW$164,1,1,"Confirmed Trend")))</f>
        <v>#N/A</v>
      </c>
      <c r="AX181" s="14" t="e" cm="1">
        <f t="array" aca="1" ref="AX181" ca="1">IF(INDIRECT(ADDRESS($B181+1,AX$164,1,1,"Confirmed Trend"))=0,#N/A,INDIRECT(ADDRESS($B181+1,AX$164,1,1,"Confirmed Trend")))</f>
        <v>#N/A</v>
      </c>
      <c r="AY181" s="14" t="e" cm="1">
        <f t="array" aca="1" ref="AY181" ca="1">IF(INDIRECT(ADDRESS($B181+1,AY$164,1,1,"Confirmed Trend"))=0,#N/A,INDIRECT(ADDRESS($B181+1,AY$164,1,1,"Confirmed Trend")))</f>
        <v>#N/A</v>
      </c>
      <c r="AZ181" s="14" t="e" cm="1">
        <f t="array" aca="1" ref="AZ181" ca="1">IF(INDIRECT(ADDRESS($B181+1,AZ$164,1,1,"Confirmed Trend"))=0,#N/A,INDIRECT(ADDRESS($B181+1,AZ$164,1,1,"Confirmed Trend")))</f>
        <v>#N/A</v>
      </c>
      <c r="BA181" s="14" t="e" cm="1">
        <f t="array" aca="1" ref="BA181" ca="1">IF(INDIRECT(ADDRESS($B181+1,BA$164,1,1,"Confirmed Trend"))=0,#N/A,INDIRECT(ADDRESS($B181+1,BA$164,1,1,"Confirmed Trend")))</f>
        <v>#N/A</v>
      </c>
      <c r="BB181" s="14" t="e" cm="1">
        <f t="array" aca="1" ref="BB181" ca="1">IF(INDIRECT(ADDRESS($B181+1,BB$164,1,1,"Confirmed Trend"))=0,#N/A,INDIRECT(ADDRESS($B181+1,BB$164,1,1,"Confirmed Trend")))</f>
        <v>#N/A</v>
      </c>
      <c r="BC181" s="14" t="e" cm="1">
        <f t="array" aca="1" ref="BC181" ca="1">IF(INDIRECT(ADDRESS($B181+1,BC$164,1,1,"Confirmed Trend"))=0,#N/A,INDIRECT(ADDRESS($B181+1,BC$164,1,1,"Confirmed Trend")))</f>
        <v>#N/A</v>
      </c>
      <c r="BD181" s="14" t="e" cm="1">
        <f t="array" aca="1" ref="BD181" ca="1">IF(INDIRECT(ADDRESS($B181+1,BD$164,1,1,"Confirmed Trend"))=0,#N/A,INDIRECT(ADDRESS($B181+1,BD$164,1,1,"Confirmed Trend")))</f>
        <v>#N/A</v>
      </c>
      <c r="BE181" s="14" t="e" cm="1">
        <f t="array" aca="1" ref="BE181" ca="1">IF(INDIRECT(ADDRESS($B181+1,BE$164,1,1,"Confirmed Trend"))=0,#N/A,INDIRECT(ADDRESS($B181+1,BE$164,1,1,"Confirmed Trend")))</f>
        <v>#N/A</v>
      </c>
      <c r="BF181" s="14" t="e" cm="1">
        <f t="array" aca="1" ref="BF181" ca="1">IF(INDIRECT(ADDRESS($B181+1,BF$164,1,1,"Confirmed Trend"))=0,#N/A,INDIRECT(ADDRESS($B181+1,BF$164,1,1,"Confirmed Trend")))</f>
        <v>#N/A</v>
      </c>
      <c r="BG181" s="14" t="e" cm="1">
        <f t="array" aca="1" ref="BG181" ca="1">IF(INDIRECT(ADDRESS($B181+1,BG$164,1,1,"Confirmed Trend"))=0,#N/A,INDIRECT(ADDRESS($B181+1,BG$164,1,1,"Confirmed Trend")))</f>
        <v>#N/A</v>
      </c>
      <c r="BH181" s="14" t="e" cm="1">
        <f t="array" aca="1" ref="BH181" ca="1">IF(INDIRECT(ADDRESS($B181+1,BH$164,1,1,"Confirmed Trend"))=0,#N/A,INDIRECT(ADDRESS($B181+1,BH$164,1,1,"Confirmed Trend")))</f>
        <v>#N/A</v>
      </c>
      <c r="BI181" s="14" t="e" cm="1">
        <f t="array" aca="1" ref="BI181" ca="1">IF(INDIRECT(ADDRESS($B181+1,BI$164,1,1,"Confirmed Trend"))=0,#N/A,INDIRECT(ADDRESS($B181+1,BI$164,1,1,"Confirmed Trend")))</f>
        <v>#N/A</v>
      </c>
      <c r="BJ181" s="14" t="e" cm="1">
        <f t="array" aca="1" ref="BJ181" ca="1">IF(INDIRECT(ADDRESS($B181+1,BJ$164,1,1,"Confirmed Trend"))=0,#N/A,INDIRECT(ADDRESS($B181+1,BJ$164,1,1,"Confirmed Trend")))</f>
        <v>#N/A</v>
      </c>
      <c r="BK181" s="14" t="e" cm="1">
        <f t="array" aca="1" ref="BK181" ca="1">IF(INDIRECT(ADDRESS($B181+1,BK$164,1,1,"Confirmed Trend"))=0,#N/A,INDIRECT(ADDRESS($B181+1,BK$164,1,1,"Confirmed Trend")))</f>
        <v>#N/A</v>
      </c>
      <c r="BL181" s="14" t="e" cm="1">
        <f t="array" aca="1" ref="BL181" ca="1">IF(INDIRECT(ADDRESS($B181+1,BL$164,1,1,"Confirmed Trend"))=0,#N/A,INDIRECT(ADDRESS($B181+1,BL$164,1,1,"Confirmed Trend")))</f>
        <v>#N/A</v>
      </c>
      <c r="BM181" s="14" t="e" cm="1">
        <f t="array" aca="1" ref="BM181" ca="1">IF(INDIRECT(ADDRESS($B181+1,BM$164,1,1,"Confirmed Trend"))=0,#N/A,INDIRECT(ADDRESS($B181+1,BM$164,1,1,"Confirmed Trend")))</f>
        <v>#N/A</v>
      </c>
      <c r="BN181" s="14" cm="1">
        <f t="array" aca="1" ref="BN181" ca="1">IF(INDIRECT(ADDRESS($B181+1,BN$164,1,1,"Confirmed Trend"))=0,#N/A,INDIRECT(ADDRESS($B181+1,BN$164,1,1,"Confirmed Trend")))</f>
        <v>0.37021835320000002</v>
      </c>
      <c r="BO181" s="14" cm="1">
        <f t="array" aca="1" ref="BO181" ca="1">IF(INDIRECT(ADDRESS($B181+1,BO$164,1,1,"Confirmed Trend"))=0,#N/A,INDIRECT(ADDRESS($B181+1,BO$164,1,1,"Confirmed Trend")))</f>
        <v>0.3408266613</v>
      </c>
      <c r="BP181" s="14" cm="1">
        <f t="array" aca="1" ref="BP181" ca="1">IF(INDIRECT(ADDRESS($B181+1,BP$164,1,1,"Confirmed Trend"))=0,#N/A,INDIRECT(ADDRESS($B181+1,BP$164,1,1,"Confirmed Trend")))</f>
        <v>0.29619231709999999</v>
      </c>
      <c r="BQ181" s="14" cm="1">
        <f t="array" aca="1" ref="BQ181" ca="1">IF(INDIRECT(ADDRESS($B181+1,BQ$164,1,1,"Confirmed Trend"))=0,#N/A,INDIRECT(ADDRESS($B181+1,BQ$164,1,1,"Confirmed Trend")))</f>
        <v>0.23949442609999999</v>
      </c>
      <c r="BR181" s="14" cm="1">
        <f t="array" aca="1" ref="BR181" ca="1">IF(INDIRECT(ADDRESS($B181+1,BR$164,1,1,"Confirmed Trend"))=0,#N/A,INDIRECT(ADDRESS($B181+1,BR$164,1,1,"Confirmed Trend")))</f>
        <v>0.19858398099999999</v>
      </c>
      <c r="BS181" s="14" cm="1">
        <f t="array" aca="1" ref="BS181" ca="1">IF(INDIRECT(ADDRESS($B181+1,BS$164,1,1,"Confirmed Trend"))=0,#N/A,INDIRECT(ADDRESS($B181+1,BS$164,1,1,"Confirmed Trend")))</f>
        <v>0.1540021405</v>
      </c>
      <c r="BT181" s="14" cm="1">
        <f t="array" aca="1" ref="BT181" ca="1">IF(INDIRECT(ADDRESS($B181+1,BT$164,1,1,"Confirmed Trend"))=0,#N/A,INDIRECT(ADDRESS($B181+1,BT$164,1,1,"Confirmed Trend")))</f>
        <v>0.14027373730000001</v>
      </c>
      <c r="BU181" s="14" cm="1">
        <f t="array" aca="1" ref="BU181" ca="1">IF(INDIRECT(ADDRESS($B181+1,BU$164,1,1,"Confirmed Trend"))=0,#N/A,INDIRECT(ADDRESS($B181+1,BU$164,1,1,"Confirmed Trend")))</f>
        <v>0.1422427017</v>
      </c>
      <c r="BV181" s="14" cm="1">
        <f t="array" aca="1" ref="BV181" ca="1">IF(INDIRECT(ADDRESS($B181+1,BV$164,1,1,"Confirmed Trend"))=0,#N/A,INDIRECT(ADDRESS($B181+1,BV$164,1,1,"Confirmed Trend")))</f>
        <v>0.16170462969999999</v>
      </c>
      <c r="BW181" s="14" cm="1">
        <f t="array" aca="1" ref="BW181" ca="1">IF(INDIRECT(ADDRESS($B181+1,BW$164,1,1,"Confirmed Trend"))=0,#N/A,INDIRECT(ADDRESS($B181+1,BW$164,1,1,"Confirmed Trend")))</f>
        <v>0.16287562450000001</v>
      </c>
      <c r="BX181" s="14" cm="1">
        <f t="array" aca="1" ref="BX181" ca="1">IF(INDIRECT(ADDRESS($B181+1,BX$164,1,1,"Confirmed Trend"))=0,#N/A,INDIRECT(ADDRESS($B181+1,BX$164,1,1,"Confirmed Trend")))</f>
        <v>0.1546048119</v>
      </c>
      <c r="BY181" s="14" cm="1">
        <f t="array" aca="1" ref="BY181" ca="1">IF(INDIRECT(ADDRESS($B181+1,BY$164,1,1,"Confirmed Trend"))=0,#N/A,INDIRECT(ADDRESS($B181+1,BY$164,1,1,"Confirmed Trend")))</f>
        <v>0.13913781650000001</v>
      </c>
      <c r="BZ181" s="14" cm="1">
        <f t="array" aca="1" ref="BZ181" ca="1">IF(INDIRECT(ADDRESS($B181+1,BZ$164,1,1,"Confirmed Trend"))=0,#N/A,INDIRECT(ADDRESS($B181+1,BZ$164,1,1,"Confirmed Trend")))</f>
        <v>0.12929615389999999</v>
      </c>
      <c r="CA181" s="14" cm="1">
        <f t="array" aca="1" ref="CA181" ca="1">IF(INDIRECT(ADDRESS($B181+1,CA$164,1,1,"Confirmed Trend"))=0,#N/A,INDIRECT(ADDRESS($B181+1,CA$164,1,1,"Confirmed Trend")))</f>
        <v>0.1293831855</v>
      </c>
      <c r="CB181" s="14" cm="1">
        <f t="array" aca="1" ref="CB181" ca="1">IF(INDIRECT(ADDRESS($B181+1,CB$164,1,1,"Confirmed Trend"))=0,#N/A,INDIRECT(ADDRESS($B181+1,CB$164,1,1,"Confirmed Trend")))</f>
        <v>0.11646209189999999</v>
      </c>
      <c r="CC181" s="14" cm="1">
        <f t="array" aca="1" ref="CC181" ca="1">IF(INDIRECT(ADDRESS($B181+1,CC$164,1,1,"Confirmed Trend"))=0,#N/A,INDIRECT(ADDRESS($B181+1,CC$164,1,1,"Confirmed Trend")))</f>
        <v>0.10235861960000001</v>
      </c>
      <c r="CD181" s="14" cm="1">
        <f t="array" aca="1" ref="CD181" ca="1">IF(INDIRECT(ADDRESS($B181+1,CD$164,1,1,"Confirmed Trend"))=0,#N/A,INDIRECT(ADDRESS($B181+1,CD$164,1,1,"Confirmed Trend")))</f>
        <v>7.8906710399999996E-2</v>
      </c>
      <c r="CE181" s="14" cm="1">
        <f t="array" aca="1" ref="CE181" ca="1">IF(INDIRECT(ADDRESS($B181+1,CE$164,1,1,"Confirmed Trend"))=0,#N/A,INDIRECT(ADDRESS($B181+1,CE$164,1,1,"Confirmed Trend")))</f>
        <v>6.5741393300000006E-2</v>
      </c>
      <c r="CF181" s="14" cm="1">
        <f t="array" aca="1" ref="CF181" ca="1">IF(INDIRECT(ADDRESS($B181+1,CF$164,1,1,"Confirmed Trend"))=0,#N/A,INDIRECT(ADDRESS($B181+1,CF$164,1,1,"Confirmed Trend")))</f>
        <v>5.4464478500000003E-2</v>
      </c>
      <c r="CG181" s="14" cm="1">
        <f t="array" aca="1" ref="CG181" ca="1">IF(INDIRECT(ADDRESS($B181+1,CG$164,1,1,"Confirmed Trend"))=0,#N/A,INDIRECT(ADDRESS($B181+1,CG$164,1,1,"Confirmed Trend")))</f>
        <v>4.8830341300000003E-2</v>
      </c>
      <c r="CH181" s="14" cm="1">
        <f t="array" aca="1" ref="CH181" ca="1">IF(INDIRECT(ADDRESS($B181+1,CH$164,1,1,"Confirmed Trend"))=0,#N/A,INDIRECT(ADDRESS($B181+1,CH$164,1,1,"Confirmed Trend")))</f>
        <v>4.5025934300000001E-2</v>
      </c>
      <c r="CI181" s="14" cm="1">
        <f t="array" aca="1" ref="CI181" ca="1">IF(INDIRECT(ADDRESS($B181+1,CI$164,1,1,"Confirmed Trend"))=0,#N/A,INDIRECT(ADDRESS($B181+1,CI$164,1,1,"Confirmed Trend")))</f>
        <v>4.1572064999999998E-2</v>
      </c>
      <c r="CJ181" s="14" cm="1">
        <f t="array" aca="1" ref="CJ181" ca="1">IF(INDIRECT(ADDRESS($B181+1,CJ$164,1,1,"Confirmed Trend"))=0,#N/A,INDIRECT(ADDRESS($B181+1,CJ$164,1,1,"Confirmed Trend")))</f>
        <v>3.7120067700000002E-2</v>
      </c>
      <c r="CK181" s="14" cm="1">
        <f t="array" aca="1" ref="CK181" ca="1">IF(INDIRECT(ADDRESS($B181+1,CK$164,1,1,"Confirmed Trend"))=0,#N/A,INDIRECT(ADDRESS($B181+1,CK$164,1,1,"Confirmed Trend")))</f>
        <v>3.1627161399999999E-2</v>
      </c>
      <c r="CL181" s="14" cm="1">
        <f t="array" aca="1" ref="CL181" ca="1">IF(INDIRECT(ADDRESS($B181+1,CL$164,1,1,"Confirmed Trend"))=0,#N/A,INDIRECT(ADDRESS($B181+1,CL$164,1,1,"Confirmed Trend")))</f>
        <v>2.722403E-2</v>
      </c>
      <c r="CM181" s="14" cm="1">
        <f t="array" aca="1" ref="CM181" ca="1">IF(INDIRECT(ADDRESS($B181+1,CM$164,1,1,"Confirmed Trend"))=0,#N/A,INDIRECT(ADDRESS($B181+1,CM$164,1,1,"Confirmed Trend")))</f>
        <v>2.2988199399999999E-2</v>
      </c>
      <c r="CN181" s="14" t="e" cm="1">
        <f t="array" aca="1" ref="CN181" ca="1">IF(INDIRECT(ADDRESS($B181+1,CN$164,1,1,"Confirmed Trend"))=0,#N/A,INDIRECT(ADDRESS($B181+1,CN$164,1,1,"Confirmed Trend")))</f>
        <v>#N/A</v>
      </c>
      <c r="CO181" s="14" t="e" cm="1">
        <f t="array" aca="1" ref="CO181" ca="1">IF(INDIRECT(ADDRESS($B181+1,CO$164,1,1,"Confirmed Trend"))=0,#N/A,INDIRECT(ADDRESS($B181+1,CO$164,1,1,"Confirmed Trend")))</f>
        <v>#N/A</v>
      </c>
      <c r="CP181" s="14" t="e" cm="1">
        <f t="array" aca="1" ref="CP181" ca="1">IF(INDIRECT(ADDRESS($B181+1,CP$164,1,1,"Confirmed Trend"))=0,#N/A,INDIRECT(ADDRESS($B181+1,CP$164,1,1,"Confirmed Trend")))</f>
        <v>#N/A</v>
      </c>
      <c r="CQ181" s="14" t="e" cm="1">
        <f t="array" aca="1" ref="CQ181" ca="1">IF(INDIRECT(ADDRESS($B181+1,CQ$164,1,1,"Confirmed Trend"))=0,#N/A,INDIRECT(ADDRESS($B181+1,CQ$164,1,1,"Confirmed Trend")))</f>
        <v>#N/A</v>
      </c>
      <c r="CR181" s="14" t="e" cm="1">
        <f t="array" aca="1" ref="CR181" ca="1">IF(INDIRECT(ADDRESS($B181+1,CR$164,1,1,"Confirmed Trend"))=0,#N/A,INDIRECT(ADDRESS($B181+1,CR$164,1,1,"Confirmed Trend")))</f>
        <v>#N/A</v>
      </c>
    </row>
    <row r="182" spans="2:96" x14ac:dyDescent="0.25">
      <c r="B182">
        <f t="shared" si="258"/>
        <v>17</v>
      </c>
      <c r="C182" t="str" cm="1">
        <f t="array" aca="1" ref="C182" ca="1">INDIRECT(ADDRESS($B182+1,1,1,1,"Confirmed Trend"))</f>
        <v>US Idaho</v>
      </c>
      <c r="E182" s="14" t="e" cm="1">
        <f t="array" aca="1" ref="E182" ca="1">IF(INDIRECT(ADDRESS($B182+1,E$164,1,1,"Confirmed Trend"))=0,#N/A,INDIRECT(ADDRESS($B182+1,E$164,1,1,"Confirmed Trend")))</f>
        <v>#N/A</v>
      </c>
      <c r="F182" s="14" t="e" cm="1">
        <f t="array" aca="1" ref="F182" ca="1">IF(INDIRECT(ADDRESS($B182+1,F$164,1,1,"Confirmed Trend"))=0,#N/A,INDIRECT(ADDRESS($B182+1,F$164,1,1,"Confirmed Trend")))</f>
        <v>#N/A</v>
      </c>
      <c r="G182" s="14" t="e" cm="1">
        <f t="array" aca="1" ref="G182" ca="1">IF(INDIRECT(ADDRESS($B182+1,G$164,1,1,"Confirmed Trend"))=0,#N/A,INDIRECT(ADDRESS($B182+1,G$164,1,1,"Confirmed Trend")))</f>
        <v>#N/A</v>
      </c>
      <c r="H182" s="14" t="e" cm="1">
        <f t="array" aca="1" ref="H182" ca="1">IF(INDIRECT(ADDRESS($B182+1,H$164,1,1,"Confirmed Trend"))=0,#N/A,INDIRECT(ADDRESS($B182+1,H$164,1,1,"Confirmed Trend")))</f>
        <v>#N/A</v>
      </c>
      <c r="I182" s="14" t="e" cm="1">
        <f t="array" aca="1" ref="I182" ca="1">IF(INDIRECT(ADDRESS($B182+1,I$164,1,1,"Confirmed Trend"))=0,#N/A,INDIRECT(ADDRESS($B182+1,I$164,1,1,"Confirmed Trend")))</f>
        <v>#N/A</v>
      </c>
      <c r="J182" s="14" t="e" cm="1">
        <f t="array" aca="1" ref="J182" ca="1">IF(INDIRECT(ADDRESS($B182+1,J$164,1,1,"Confirmed Trend"))=0,#N/A,INDIRECT(ADDRESS($B182+1,J$164,1,1,"Confirmed Trend")))</f>
        <v>#N/A</v>
      </c>
      <c r="K182" s="14" t="e" cm="1">
        <f t="array" aca="1" ref="K182" ca="1">IF(INDIRECT(ADDRESS($B182+1,K$164,1,1,"Confirmed Trend"))=0,#N/A,INDIRECT(ADDRESS($B182+1,K$164,1,1,"Confirmed Trend")))</f>
        <v>#N/A</v>
      </c>
      <c r="L182" s="14" t="e" cm="1">
        <f t="array" aca="1" ref="L182" ca="1">IF(INDIRECT(ADDRESS($B182+1,L$164,1,1,"Confirmed Trend"))=0,#N/A,INDIRECT(ADDRESS($B182+1,L$164,1,1,"Confirmed Trend")))</f>
        <v>#N/A</v>
      </c>
      <c r="M182" s="14" t="e" cm="1">
        <f t="array" aca="1" ref="M182" ca="1">IF(INDIRECT(ADDRESS($B182+1,M$164,1,1,"Confirmed Trend"))=0,#N/A,INDIRECT(ADDRESS($B182+1,M$164,1,1,"Confirmed Trend")))</f>
        <v>#N/A</v>
      </c>
      <c r="N182" s="14" t="e" cm="1">
        <f t="array" aca="1" ref="N182" ca="1">IF(INDIRECT(ADDRESS($B182+1,N$164,1,1,"Confirmed Trend"))=0,#N/A,INDIRECT(ADDRESS($B182+1,N$164,1,1,"Confirmed Trend")))</f>
        <v>#N/A</v>
      </c>
      <c r="O182" s="14" t="e" cm="1">
        <f t="array" aca="1" ref="O182" ca="1">IF(INDIRECT(ADDRESS($B182+1,O$164,1,1,"Confirmed Trend"))=0,#N/A,INDIRECT(ADDRESS($B182+1,O$164,1,1,"Confirmed Trend")))</f>
        <v>#N/A</v>
      </c>
      <c r="P182" s="14" t="e" cm="1">
        <f t="array" aca="1" ref="P182" ca="1">IF(INDIRECT(ADDRESS($B182+1,P$164,1,1,"Confirmed Trend"))=0,#N/A,INDIRECT(ADDRESS($B182+1,P$164,1,1,"Confirmed Trend")))</f>
        <v>#N/A</v>
      </c>
      <c r="Q182" s="14" t="e" cm="1">
        <f t="array" aca="1" ref="Q182" ca="1">IF(INDIRECT(ADDRESS($B182+1,Q$164,1,1,"Confirmed Trend"))=0,#N/A,INDIRECT(ADDRESS($B182+1,Q$164,1,1,"Confirmed Trend")))</f>
        <v>#N/A</v>
      </c>
      <c r="R182" s="14" t="e" cm="1">
        <f t="array" aca="1" ref="R182" ca="1">IF(INDIRECT(ADDRESS($B182+1,R$164,1,1,"Confirmed Trend"))=0,#N/A,INDIRECT(ADDRESS($B182+1,R$164,1,1,"Confirmed Trend")))</f>
        <v>#N/A</v>
      </c>
      <c r="S182" s="14" t="e" cm="1">
        <f t="array" aca="1" ref="S182" ca="1">IF(INDIRECT(ADDRESS($B182+1,S$164,1,1,"Confirmed Trend"))=0,#N/A,INDIRECT(ADDRESS($B182+1,S$164,1,1,"Confirmed Trend")))</f>
        <v>#N/A</v>
      </c>
      <c r="T182" s="14" t="e" cm="1">
        <f t="array" aca="1" ref="T182" ca="1">IF(INDIRECT(ADDRESS($B182+1,T$164,1,1,"Confirmed Trend"))=0,#N/A,INDIRECT(ADDRESS($B182+1,T$164,1,1,"Confirmed Trend")))</f>
        <v>#N/A</v>
      </c>
      <c r="U182" s="14" t="e" cm="1">
        <f t="array" aca="1" ref="U182" ca="1">IF(INDIRECT(ADDRESS($B182+1,U$164,1,1,"Confirmed Trend"))=0,#N/A,INDIRECT(ADDRESS($B182+1,U$164,1,1,"Confirmed Trend")))</f>
        <v>#N/A</v>
      </c>
      <c r="V182" s="14" t="e" cm="1">
        <f t="array" aca="1" ref="V182" ca="1">IF(INDIRECT(ADDRESS($B182+1,V$164,1,1,"Confirmed Trend"))=0,#N/A,INDIRECT(ADDRESS($B182+1,V$164,1,1,"Confirmed Trend")))</f>
        <v>#N/A</v>
      </c>
      <c r="W182" s="14" t="e" cm="1">
        <f t="array" aca="1" ref="W182" ca="1">IF(INDIRECT(ADDRESS($B182+1,W$164,1,1,"Confirmed Trend"))=0,#N/A,INDIRECT(ADDRESS($B182+1,W$164,1,1,"Confirmed Trend")))</f>
        <v>#N/A</v>
      </c>
      <c r="X182" s="14" t="e" cm="1">
        <f t="array" aca="1" ref="X182" ca="1">IF(INDIRECT(ADDRESS($B182+1,X$164,1,1,"Confirmed Trend"))=0,#N/A,INDIRECT(ADDRESS($B182+1,X$164,1,1,"Confirmed Trend")))</f>
        <v>#N/A</v>
      </c>
      <c r="Y182" s="14" t="e" cm="1">
        <f t="array" aca="1" ref="Y182" ca="1">IF(INDIRECT(ADDRESS($B182+1,Y$164,1,1,"Confirmed Trend"))=0,#N/A,INDIRECT(ADDRESS($B182+1,Y$164,1,1,"Confirmed Trend")))</f>
        <v>#N/A</v>
      </c>
      <c r="Z182" s="14" t="e" cm="1">
        <f t="array" aca="1" ref="Z182" ca="1">IF(INDIRECT(ADDRESS($B182+1,Z$164,1,1,"Confirmed Trend"))=0,#N/A,INDIRECT(ADDRESS($B182+1,Z$164,1,1,"Confirmed Trend")))</f>
        <v>#N/A</v>
      </c>
      <c r="AA182" s="14" t="e" cm="1">
        <f t="array" aca="1" ref="AA182" ca="1">IF(INDIRECT(ADDRESS($B182+1,AA$164,1,1,"Confirmed Trend"))=0,#N/A,INDIRECT(ADDRESS($B182+1,AA$164,1,1,"Confirmed Trend")))</f>
        <v>#N/A</v>
      </c>
      <c r="AB182" s="14" t="e" cm="1">
        <f t="array" aca="1" ref="AB182" ca="1">IF(INDIRECT(ADDRESS($B182+1,AB$164,1,1,"Confirmed Trend"))=0,#N/A,INDIRECT(ADDRESS($B182+1,AB$164,1,1,"Confirmed Trend")))</f>
        <v>#N/A</v>
      </c>
      <c r="AC182" s="14" t="e" cm="1">
        <f t="array" aca="1" ref="AC182" ca="1">IF(INDIRECT(ADDRESS($B182+1,AC$164,1,1,"Confirmed Trend"))=0,#N/A,INDIRECT(ADDRESS($B182+1,AC$164,1,1,"Confirmed Trend")))</f>
        <v>#N/A</v>
      </c>
      <c r="AD182" s="14" t="e" cm="1">
        <f t="array" aca="1" ref="AD182" ca="1">IF(INDIRECT(ADDRESS($B182+1,AD$164,1,1,"Confirmed Trend"))=0,#N/A,INDIRECT(ADDRESS($B182+1,AD$164,1,1,"Confirmed Trend")))</f>
        <v>#N/A</v>
      </c>
      <c r="AE182" s="14" t="e" cm="1">
        <f t="array" aca="1" ref="AE182" ca="1">IF(INDIRECT(ADDRESS($B182+1,AE$164,1,1,"Confirmed Trend"))=0,#N/A,INDIRECT(ADDRESS($B182+1,AE$164,1,1,"Confirmed Trend")))</f>
        <v>#N/A</v>
      </c>
      <c r="AF182" s="14" t="e" cm="1">
        <f t="array" aca="1" ref="AF182" ca="1">IF(INDIRECT(ADDRESS($B182+1,AF$164,1,1,"Confirmed Trend"))=0,#N/A,INDIRECT(ADDRESS($B182+1,AF$164,1,1,"Confirmed Trend")))</f>
        <v>#N/A</v>
      </c>
      <c r="AG182" s="14" t="e" cm="1">
        <f t="array" aca="1" ref="AG182" ca="1">IF(INDIRECT(ADDRESS($B182+1,AG$164,1,1,"Confirmed Trend"))=0,#N/A,INDIRECT(ADDRESS($B182+1,AG$164,1,1,"Confirmed Trend")))</f>
        <v>#N/A</v>
      </c>
      <c r="AH182" s="14" t="e" cm="1">
        <f t="array" aca="1" ref="AH182" ca="1">IF(INDIRECT(ADDRESS($B182+1,AH$164,1,1,"Confirmed Trend"))=0,#N/A,INDIRECT(ADDRESS($B182+1,AH$164,1,1,"Confirmed Trend")))</f>
        <v>#N/A</v>
      </c>
      <c r="AI182" s="14" t="e" cm="1">
        <f t="array" aca="1" ref="AI182" ca="1">IF(INDIRECT(ADDRESS($B182+1,AI$164,1,1,"Confirmed Trend"))=0,#N/A,INDIRECT(ADDRESS($B182+1,AI$164,1,1,"Confirmed Trend")))</f>
        <v>#N/A</v>
      </c>
      <c r="AJ182" s="14" t="e" cm="1">
        <f t="array" aca="1" ref="AJ182" ca="1">IF(INDIRECT(ADDRESS($B182+1,AJ$164,1,1,"Confirmed Trend"))=0,#N/A,INDIRECT(ADDRESS($B182+1,AJ$164,1,1,"Confirmed Trend")))</f>
        <v>#N/A</v>
      </c>
      <c r="AK182" s="14" t="e" cm="1">
        <f t="array" aca="1" ref="AK182" ca="1">IF(INDIRECT(ADDRESS($B182+1,AK$164,1,1,"Confirmed Trend"))=0,#N/A,INDIRECT(ADDRESS($B182+1,AK$164,1,1,"Confirmed Trend")))</f>
        <v>#N/A</v>
      </c>
      <c r="AL182" s="14" t="e" cm="1">
        <f t="array" aca="1" ref="AL182" ca="1">IF(INDIRECT(ADDRESS($B182+1,AL$164,1,1,"Confirmed Trend"))=0,#N/A,INDIRECT(ADDRESS($B182+1,AL$164,1,1,"Confirmed Trend")))</f>
        <v>#N/A</v>
      </c>
      <c r="AM182" s="14" t="e" cm="1">
        <f t="array" aca="1" ref="AM182" ca="1">IF(INDIRECT(ADDRESS($B182+1,AM$164,1,1,"Confirmed Trend"))=0,#N/A,INDIRECT(ADDRESS($B182+1,AM$164,1,1,"Confirmed Trend")))</f>
        <v>#N/A</v>
      </c>
      <c r="AN182" s="14" t="e" cm="1">
        <f t="array" aca="1" ref="AN182" ca="1">IF(INDIRECT(ADDRESS($B182+1,AN$164,1,1,"Confirmed Trend"))=0,#N/A,INDIRECT(ADDRESS($B182+1,AN$164,1,1,"Confirmed Trend")))</f>
        <v>#N/A</v>
      </c>
      <c r="AO182" s="14" t="e" cm="1">
        <f t="array" aca="1" ref="AO182" ca="1">IF(INDIRECT(ADDRESS($B182+1,AO$164,1,1,"Confirmed Trend"))=0,#N/A,INDIRECT(ADDRESS($B182+1,AO$164,1,1,"Confirmed Trend")))</f>
        <v>#N/A</v>
      </c>
      <c r="AP182" s="14" t="e" cm="1">
        <f t="array" aca="1" ref="AP182" ca="1">IF(INDIRECT(ADDRESS($B182+1,AP$164,1,1,"Confirmed Trend"))=0,#N/A,INDIRECT(ADDRESS($B182+1,AP$164,1,1,"Confirmed Trend")))</f>
        <v>#N/A</v>
      </c>
      <c r="AQ182" s="14" t="e" cm="1">
        <f t="array" aca="1" ref="AQ182" ca="1">IF(INDIRECT(ADDRESS($B182+1,AQ$164,1,1,"Confirmed Trend"))=0,#N/A,INDIRECT(ADDRESS($B182+1,AQ$164,1,1,"Confirmed Trend")))</f>
        <v>#N/A</v>
      </c>
      <c r="AR182" s="14" t="e" cm="1">
        <f t="array" aca="1" ref="AR182" ca="1">IF(INDIRECT(ADDRESS($B182+1,AR$164,1,1,"Confirmed Trend"))=0,#N/A,INDIRECT(ADDRESS($B182+1,AR$164,1,1,"Confirmed Trend")))</f>
        <v>#N/A</v>
      </c>
      <c r="AS182" s="14" t="e" cm="1">
        <f t="array" aca="1" ref="AS182" ca="1">IF(INDIRECT(ADDRESS($B182+1,AS$164,1,1,"Confirmed Trend"))=0,#N/A,INDIRECT(ADDRESS($B182+1,AS$164,1,1,"Confirmed Trend")))</f>
        <v>#N/A</v>
      </c>
      <c r="AT182" s="14" t="e" cm="1">
        <f t="array" aca="1" ref="AT182" ca="1">IF(INDIRECT(ADDRESS($B182+1,AT$164,1,1,"Confirmed Trend"))=0,#N/A,INDIRECT(ADDRESS($B182+1,AT$164,1,1,"Confirmed Trend")))</f>
        <v>#N/A</v>
      </c>
      <c r="AU182" s="14" t="e" cm="1">
        <f t="array" aca="1" ref="AU182" ca="1">IF(INDIRECT(ADDRESS($B182+1,AU$164,1,1,"Confirmed Trend"))=0,#N/A,INDIRECT(ADDRESS($B182+1,AU$164,1,1,"Confirmed Trend")))</f>
        <v>#N/A</v>
      </c>
      <c r="AV182" s="14" t="e" cm="1">
        <f t="array" aca="1" ref="AV182" ca="1">IF(INDIRECT(ADDRESS($B182+1,AV$164,1,1,"Confirmed Trend"))=0,#N/A,INDIRECT(ADDRESS($B182+1,AV$164,1,1,"Confirmed Trend")))</f>
        <v>#N/A</v>
      </c>
      <c r="AW182" s="14" t="e" cm="1">
        <f t="array" aca="1" ref="AW182" ca="1">IF(INDIRECT(ADDRESS($B182+1,AW$164,1,1,"Confirmed Trend"))=0,#N/A,INDIRECT(ADDRESS($B182+1,AW$164,1,1,"Confirmed Trend")))</f>
        <v>#N/A</v>
      </c>
      <c r="AX182" s="14" t="e" cm="1">
        <f t="array" aca="1" ref="AX182" ca="1">IF(INDIRECT(ADDRESS($B182+1,AX$164,1,1,"Confirmed Trend"))=0,#N/A,INDIRECT(ADDRESS($B182+1,AX$164,1,1,"Confirmed Trend")))</f>
        <v>#N/A</v>
      </c>
      <c r="AY182" s="14" t="e" cm="1">
        <f t="array" aca="1" ref="AY182" ca="1">IF(INDIRECT(ADDRESS($B182+1,AY$164,1,1,"Confirmed Trend"))=0,#N/A,INDIRECT(ADDRESS($B182+1,AY$164,1,1,"Confirmed Trend")))</f>
        <v>#N/A</v>
      </c>
      <c r="AZ182" s="14" t="e" cm="1">
        <f t="array" aca="1" ref="AZ182" ca="1">IF(INDIRECT(ADDRESS($B182+1,AZ$164,1,1,"Confirmed Trend"))=0,#N/A,INDIRECT(ADDRESS($B182+1,AZ$164,1,1,"Confirmed Trend")))</f>
        <v>#N/A</v>
      </c>
      <c r="BA182" s="14" t="e" cm="1">
        <f t="array" aca="1" ref="BA182" ca="1">IF(INDIRECT(ADDRESS($B182+1,BA$164,1,1,"Confirmed Trend"))=0,#N/A,INDIRECT(ADDRESS($B182+1,BA$164,1,1,"Confirmed Trend")))</f>
        <v>#N/A</v>
      </c>
      <c r="BB182" s="14" t="e" cm="1">
        <f t="array" aca="1" ref="BB182" ca="1">IF(INDIRECT(ADDRESS($B182+1,BB$164,1,1,"Confirmed Trend"))=0,#N/A,INDIRECT(ADDRESS($B182+1,BB$164,1,1,"Confirmed Trend")))</f>
        <v>#N/A</v>
      </c>
      <c r="BC182" s="14" t="e" cm="1">
        <f t="array" aca="1" ref="BC182" ca="1">IF(INDIRECT(ADDRESS($B182+1,BC$164,1,1,"Confirmed Trend"))=0,#N/A,INDIRECT(ADDRESS($B182+1,BC$164,1,1,"Confirmed Trend")))</f>
        <v>#N/A</v>
      </c>
      <c r="BD182" s="14" t="e" cm="1">
        <f t="array" aca="1" ref="BD182" ca="1">IF(INDIRECT(ADDRESS($B182+1,BD$164,1,1,"Confirmed Trend"))=0,#N/A,INDIRECT(ADDRESS($B182+1,BD$164,1,1,"Confirmed Trend")))</f>
        <v>#N/A</v>
      </c>
      <c r="BE182" s="14" t="e" cm="1">
        <f t="array" aca="1" ref="BE182" ca="1">IF(INDIRECT(ADDRESS($B182+1,BE$164,1,1,"Confirmed Trend"))=0,#N/A,INDIRECT(ADDRESS($B182+1,BE$164,1,1,"Confirmed Trend")))</f>
        <v>#N/A</v>
      </c>
      <c r="BF182" s="14" t="e" cm="1">
        <f t="array" aca="1" ref="BF182" ca="1">IF(INDIRECT(ADDRESS($B182+1,BF$164,1,1,"Confirmed Trend"))=0,#N/A,INDIRECT(ADDRESS($B182+1,BF$164,1,1,"Confirmed Trend")))</f>
        <v>#N/A</v>
      </c>
      <c r="BG182" s="14" t="e" cm="1">
        <f t="array" aca="1" ref="BG182" ca="1">IF(INDIRECT(ADDRESS($B182+1,BG$164,1,1,"Confirmed Trend"))=0,#N/A,INDIRECT(ADDRESS($B182+1,BG$164,1,1,"Confirmed Trend")))</f>
        <v>#N/A</v>
      </c>
      <c r="BH182" s="14" t="e" cm="1">
        <f t="array" aca="1" ref="BH182" ca="1">IF(INDIRECT(ADDRESS($B182+1,BH$164,1,1,"Confirmed Trend"))=0,#N/A,INDIRECT(ADDRESS($B182+1,BH$164,1,1,"Confirmed Trend")))</f>
        <v>#N/A</v>
      </c>
      <c r="BI182" s="14" t="e" cm="1">
        <f t="array" aca="1" ref="BI182" ca="1">IF(INDIRECT(ADDRESS($B182+1,BI$164,1,1,"Confirmed Trend"))=0,#N/A,INDIRECT(ADDRESS($B182+1,BI$164,1,1,"Confirmed Trend")))</f>
        <v>#N/A</v>
      </c>
      <c r="BJ182" s="14" t="e" cm="1">
        <f t="array" aca="1" ref="BJ182" ca="1">IF(INDIRECT(ADDRESS($B182+1,BJ$164,1,1,"Confirmed Trend"))=0,#N/A,INDIRECT(ADDRESS($B182+1,BJ$164,1,1,"Confirmed Trend")))</f>
        <v>#N/A</v>
      </c>
      <c r="BK182" s="14" t="e" cm="1">
        <f t="array" aca="1" ref="BK182" ca="1">IF(INDIRECT(ADDRESS($B182+1,BK$164,1,1,"Confirmed Trend"))=0,#N/A,INDIRECT(ADDRESS($B182+1,BK$164,1,1,"Confirmed Trend")))</f>
        <v>#N/A</v>
      </c>
      <c r="BL182" s="14" t="e" cm="1">
        <f t="array" aca="1" ref="BL182" ca="1">IF(INDIRECT(ADDRESS($B182+1,BL$164,1,1,"Confirmed Trend"))=0,#N/A,INDIRECT(ADDRESS($B182+1,BL$164,1,1,"Confirmed Trend")))</f>
        <v>#N/A</v>
      </c>
      <c r="BM182" s="14" t="e" cm="1">
        <f t="array" aca="1" ref="BM182" ca="1">IF(INDIRECT(ADDRESS($B182+1,BM$164,1,1,"Confirmed Trend"))=0,#N/A,INDIRECT(ADDRESS($B182+1,BM$164,1,1,"Confirmed Trend")))</f>
        <v>#N/A</v>
      </c>
      <c r="BN182" s="14" t="e" cm="1">
        <f t="array" aca="1" ref="BN182" ca="1">IF(INDIRECT(ADDRESS($B182+1,BN$164,1,1,"Confirmed Trend"))=0,#N/A,INDIRECT(ADDRESS($B182+1,BN$164,1,1,"Confirmed Trend")))</f>
        <v>#N/A</v>
      </c>
      <c r="BO182" s="14" t="e" cm="1">
        <f t="array" aca="1" ref="BO182" ca="1">IF(INDIRECT(ADDRESS($B182+1,BO$164,1,1,"Confirmed Trend"))=0,#N/A,INDIRECT(ADDRESS($B182+1,BO$164,1,1,"Confirmed Trend")))</f>
        <v>#N/A</v>
      </c>
      <c r="BP182" s="14" cm="1">
        <f t="array" aca="1" ref="BP182" ca="1">IF(INDIRECT(ADDRESS($B182+1,BP$164,1,1,"Confirmed Trend"))=0,#N/A,INDIRECT(ADDRESS($B182+1,BP$164,1,1,"Confirmed Trend")))</f>
        <v>0.27169771570000001</v>
      </c>
      <c r="BQ182" s="14" cm="1">
        <f t="array" aca="1" ref="BQ182" ca="1">IF(INDIRECT(ADDRESS($B182+1,BQ$164,1,1,"Confirmed Trend"))=0,#N/A,INDIRECT(ADDRESS($B182+1,BQ$164,1,1,"Confirmed Trend")))</f>
        <v>0.26521976720000001</v>
      </c>
      <c r="BR182" s="14" cm="1">
        <f t="array" aca="1" ref="BR182" ca="1">IF(INDIRECT(ADDRESS($B182+1,BR$164,1,1,"Confirmed Trend"))=0,#N/A,INDIRECT(ADDRESS($B182+1,BR$164,1,1,"Confirmed Trend")))</f>
        <v>0.33835051649999998</v>
      </c>
      <c r="BS182" s="14" cm="1">
        <f t="array" aca="1" ref="BS182" ca="1">IF(INDIRECT(ADDRESS($B182+1,BS$164,1,1,"Confirmed Trend"))=0,#N/A,INDIRECT(ADDRESS($B182+1,BS$164,1,1,"Confirmed Trend")))</f>
        <v>0.40522582169999999</v>
      </c>
      <c r="BT182" s="14" cm="1">
        <f t="array" aca="1" ref="BT182" ca="1">IF(INDIRECT(ADDRESS($B182+1,BT$164,1,1,"Confirmed Trend"))=0,#N/A,INDIRECT(ADDRESS($B182+1,BT$164,1,1,"Confirmed Trend")))</f>
        <v>0.41421356240000001</v>
      </c>
      <c r="BU182" s="14" cm="1">
        <f t="array" aca="1" ref="BU182" ca="1">IF(INDIRECT(ADDRESS($B182+1,BU$164,1,1,"Confirmed Trend"))=0,#N/A,INDIRECT(ADDRESS($B182+1,BU$164,1,1,"Confirmed Trend")))</f>
        <v>0.34330413700000001</v>
      </c>
      <c r="BV182" s="14" cm="1">
        <f t="array" aca="1" ref="BV182" ca="1">IF(INDIRECT(ADDRESS($B182+1,BV$164,1,1,"Confirmed Trend"))=0,#N/A,INDIRECT(ADDRESS($B182+1,BV$164,1,1,"Confirmed Trend")))</f>
        <v>0.26503938370000002</v>
      </c>
      <c r="BW182" s="14" cm="1">
        <f t="array" aca="1" ref="BW182" ca="1">IF(INDIRECT(ADDRESS($B182+1,BW$164,1,1,"Confirmed Trend"))=0,#N/A,INDIRECT(ADDRESS($B182+1,BW$164,1,1,"Confirmed Trend")))</f>
        <v>0.23233187420000001</v>
      </c>
      <c r="BX182" s="14" cm="1">
        <f t="array" aca="1" ref="BX182" ca="1">IF(INDIRECT(ADDRESS($B182+1,BX$164,1,1,"Confirmed Trend"))=0,#N/A,INDIRECT(ADDRESS($B182+1,BX$164,1,1,"Confirmed Trend")))</f>
        <v>0.2402572741</v>
      </c>
      <c r="BY182" s="14" cm="1">
        <f t="array" aca="1" ref="BY182" ca="1">IF(INDIRECT(ADDRESS($B182+1,BY$164,1,1,"Confirmed Trend"))=0,#N/A,INDIRECT(ADDRESS($B182+1,BY$164,1,1,"Confirmed Trend")))</f>
        <v>0.27018911239999999</v>
      </c>
      <c r="BZ182" s="14" cm="1">
        <f t="array" aca="1" ref="BZ182" ca="1">IF(INDIRECT(ADDRESS($B182+1,BZ$164,1,1,"Confirmed Trend"))=0,#N/A,INDIRECT(ADDRESS($B182+1,BZ$164,1,1,"Confirmed Trend")))</f>
        <v>0.27098585670000003</v>
      </c>
      <c r="CA182" s="14" cm="1">
        <f t="array" aca="1" ref="CA182" ca="1">IF(INDIRECT(ADDRESS($B182+1,CA$164,1,1,"Confirmed Trend"))=0,#N/A,INDIRECT(ADDRESS($B182+1,CA$164,1,1,"Confirmed Trend")))</f>
        <v>0.24269053569999999</v>
      </c>
      <c r="CB182" s="14" cm="1">
        <f t="array" aca="1" ref="CB182" ca="1">IF(INDIRECT(ADDRESS($B182+1,CB$164,1,1,"Confirmed Trend"))=0,#N/A,INDIRECT(ADDRESS($B182+1,CB$164,1,1,"Confirmed Trend")))</f>
        <v>0.18670477539999999</v>
      </c>
      <c r="CC182" s="14" cm="1">
        <f t="array" aca="1" ref="CC182" ca="1">IF(INDIRECT(ADDRESS($B182+1,CC$164,1,1,"Confirmed Trend"))=0,#N/A,INDIRECT(ADDRESS($B182+1,CC$164,1,1,"Confirmed Trend")))</f>
        <v>0.12569269420000001</v>
      </c>
      <c r="CD182" s="14" cm="1">
        <f t="array" aca="1" ref="CD182" ca="1">IF(INDIRECT(ADDRESS($B182+1,CD$164,1,1,"Confirmed Trend"))=0,#N/A,INDIRECT(ADDRESS($B182+1,CD$164,1,1,"Confirmed Trend")))</f>
        <v>7.8489842800000001E-2</v>
      </c>
      <c r="CE182" s="14" cm="1">
        <f t="array" aca="1" ref="CE182" ca="1">IF(INDIRECT(ADDRESS($B182+1,CE$164,1,1,"Confirmed Trend"))=0,#N/A,INDIRECT(ADDRESS($B182+1,CE$164,1,1,"Confirmed Trend")))</f>
        <v>4.9171395200000002E-2</v>
      </c>
      <c r="CF182" s="14" cm="1">
        <f t="array" aca="1" ref="CF182" ca="1">IF(INDIRECT(ADDRESS($B182+1,CF$164,1,1,"Confirmed Trend"))=0,#N/A,INDIRECT(ADDRESS($B182+1,CF$164,1,1,"Confirmed Trend")))</f>
        <v>4.4290299900000003E-2</v>
      </c>
      <c r="CG182" s="14" cm="1">
        <f t="array" aca="1" ref="CG182" ca="1">IF(INDIRECT(ADDRESS($B182+1,CG$164,1,1,"Confirmed Trend"))=0,#N/A,INDIRECT(ADDRESS($B182+1,CG$164,1,1,"Confirmed Trend")))</f>
        <v>4.4243262999999998E-2</v>
      </c>
      <c r="CH182" s="14" cm="1">
        <f t="array" aca="1" ref="CH182" ca="1">IF(INDIRECT(ADDRESS($B182+1,CH$164,1,1,"Confirmed Trend"))=0,#N/A,INDIRECT(ADDRESS($B182+1,CH$164,1,1,"Confirmed Trend")))</f>
        <v>4.5304641700000002E-2</v>
      </c>
      <c r="CI182" s="14" cm="1">
        <f t="array" aca="1" ref="CI182" ca="1">IF(INDIRECT(ADDRESS($B182+1,CI$164,1,1,"Confirmed Trend"))=0,#N/A,INDIRECT(ADDRESS($B182+1,CI$164,1,1,"Confirmed Trend")))</f>
        <v>4.0213500200000002E-2</v>
      </c>
      <c r="CJ182" s="14" cm="1">
        <f t="array" aca="1" ref="CJ182" ca="1">IF(INDIRECT(ADDRESS($B182+1,CJ$164,1,1,"Confirmed Trend"))=0,#N/A,INDIRECT(ADDRESS($B182+1,CJ$164,1,1,"Confirmed Trend")))</f>
        <v>3.0884706099999999E-2</v>
      </c>
      <c r="CK182" s="14" cm="1">
        <f t="array" aca="1" ref="CK182" ca="1">IF(INDIRECT(ADDRESS($B182+1,CK$164,1,1,"Confirmed Trend"))=0,#N/A,INDIRECT(ADDRESS($B182+1,CK$164,1,1,"Confirmed Trend")))</f>
        <v>2.19965105E-2</v>
      </c>
      <c r="CL182" s="14" cm="1">
        <f t="array" aca="1" ref="CL182" ca="1">IF(INDIRECT(ADDRESS($B182+1,CL$164,1,1,"Confirmed Trend"))=0,#N/A,INDIRECT(ADDRESS($B182+1,CL$164,1,1,"Confirmed Trend")))</f>
        <v>2.0306634699999999E-2</v>
      </c>
      <c r="CM182" s="14" cm="1">
        <f t="array" aca="1" ref="CM182" ca="1">IF(INDIRECT(ADDRESS($B182+1,CM$164,1,1,"Confirmed Trend"))=0,#N/A,INDIRECT(ADDRESS($B182+1,CM$164,1,1,"Confirmed Trend")))</f>
        <v>2.4559201100000001E-2</v>
      </c>
      <c r="CN182" s="14" t="e" cm="1">
        <f t="array" aca="1" ref="CN182" ca="1">IF(INDIRECT(ADDRESS($B182+1,CN$164,1,1,"Confirmed Trend"))=0,#N/A,INDIRECT(ADDRESS($B182+1,CN$164,1,1,"Confirmed Trend")))</f>
        <v>#N/A</v>
      </c>
      <c r="CO182" s="14" t="e" cm="1">
        <f t="array" aca="1" ref="CO182" ca="1">IF(INDIRECT(ADDRESS($B182+1,CO$164,1,1,"Confirmed Trend"))=0,#N/A,INDIRECT(ADDRESS($B182+1,CO$164,1,1,"Confirmed Trend")))</f>
        <v>#N/A</v>
      </c>
      <c r="CP182" s="14" t="e" cm="1">
        <f t="array" aca="1" ref="CP182" ca="1">IF(INDIRECT(ADDRESS($B182+1,CP$164,1,1,"Confirmed Trend"))=0,#N/A,INDIRECT(ADDRESS($B182+1,CP$164,1,1,"Confirmed Trend")))</f>
        <v>#N/A</v>
      </c>
      <c r="CQ182" s="14" t="e" cm="1">
        <f t="array" aca="1" ref="CQ182" ca="1">IF(INDIRECT(ADDRESS($B182+1,CQ$164,1,1,"Confirmed Trend"))=0,#N/A,INDIRECT(ADDRESS($B182+1,CQ$164,1,1,"Confirmed Trend")))</f>
        <v>#N/A</v>
      </c>
      <c r="CR182" s="14" t="e" cm="1">
        <f t="array" aca="1" ref="CR182" ca="1">IF(INDIRECT(ADDRESS($B182+1,CR$164,1,1,"Confirmed Trend"))=0,#N/A,INDIRECT(ADDRESS($B182+1,CR$164,1,1,"Confirmed Trend")))</f>
        <v>#N/A</v>
      </c>
    </row>
    <row r="183" spans="2:96" x14ac:dyDescent="0.25">
      <c r="B183">
        <f t="shared" si="258"/>
        <v>18</v>
      </c>
      <c r="C183" t="str" cm="1">
        <f t="array" aca="1" ref="C183" ca="1">INDIRECT(ADDRESS($B183+1,1,1,1,"Confirmed Trend"))</f>
        <v>US Illinois</v>
      </c>
      <c r="E183" s="14" t="e" cm="1">
        <f t="array" aca="1" ref="E183" ca="1">IF(INDIRECT(ADDRESS($B183+1,E$164,1,1,"Confirmed Trend"))=0,#N/A,INDIRECT(ADDRESS($B183+1,E$164,1,1,"Confirmed Trend")))</f>
        <v>#N/A</v>
      </c>
      <c r="F183" s="14" t="e" cm="1">
        <f t="array" aca="1" ref="F183" ca="1">IF(INDIRECT(ADDRESS($B183+1,F$164,1,1,"Confirmed Trend"))=0,#N/A,INDIRECT(ADDRESS($B183+1,F$164,1,1,"Confirmed Trend")))</f>
        <v>#N/A</v>
      </c>
      <c r="G183" s="14" t="e" cm="1">
        <f t="array" aca="1" ref="G183" ca="1">IF(INDIRECT(ADDRESS($B183+1,G$164,1,1,"Confirmed Trend"))=0,#N/A,INDIRECT(ADDRESS($B183+1,G$164,1,1,"Confirmed Trend")))</f>
        <v>#N/A</v>
      </c>
      <c r="H183" s="14" t="e" cm="1">
        <f t="array" aca="1" ref="H183" ca="1">IF(INDIRECT(ADDRESS($B183+1,H$164,1,1,"Confirmed Trend"))=0,#N/A,INDIRECT(ADDRESS($B183+1,H$164,1,1,"Confirmed Trend")))</f>
        <v>#N/A</v>
      </c>
      <c r="I183" s="14" t="e" cm="1">
        <f t="array" aca="1" ref="I183" ca="1">IF(INDIRECT(ADDRESS($B183+1,I$164,1,1,"Confirmed Trend"))=0,#N/A,INDIRECT(ADDRESS($B183+1,I$164,1,1,"Confirmed Trend")))</f>
        <v>#N/A</v>
      </c>
      <c r="J183" s="14" t="e" cm="1">
        <f t="array" aca="1" ref="J183" ca="1">IF(INDIRECT(ADDRESS($B183+1,J$164,1,1,"Confirmed Trend"))=0,#N/A,INDIRECT(ADDRESS($B183+1,J$164,1,1,"Confirmed Trend")))</f>
        <v>#N/A</v>
      </c>
      <c r="K183" s="14" t="e" cm="1">
        <f t="array" aca="1" ref="K183" ca="1">IF(INDIRECT(ADDRESS($B183+1,K$164,1,1,"Confirmed Trend"))=0,#N/A,INDIRECT(ADDRESS($B183+1,K$164,1,1,"Confirmed Trend")))</f>
        <v>#N/A</v>
      </c>
      <c r="L183" s="14" t="e" cm="1">
        <f t="array" aca="1" ref="L183" ca="1">IF(INDIRECT(ADDRESS($B183+1,L$164,1,1,"Confirmed Trend"))=0,#N/A,INDIRECT(ADDRESS($B183+1,L$164,1,1,"Confirmed Trend")))</f>
        <v>#N/A</v>
      </c>
      <c r="M183" s="14" t="e" cm="1">
        <f t="array" aca="1" ref="M183" ca="1">IF(INDIRECT(ADDRESS($B183+1,M$164,1,1,"Confirmed Trend"))=0,#N/A,INDIRECT(ADDRESS($B183+1,M$164,1,1,"Confirmed Trend")))</f>
        <v>#N/A</v>
      </c>
      <c r="N183" s="14" t="e" cm="1">
        <f t="array" aca="1" ref="N183" ca="1">IF(INDIRECT(ADDRESS($B183+1,N$164,1,1,"Confirmed Trend"))=0,#N/A,INDIRECT(ADDRESS($B183+1,N$164,1,1,"Confirmed Trend")))</f>
        <v>#N/A</v>
      </c>
      <c r="O183" s="14" t="e" cm="1">
        <f t="array" aca="1" ref="O183" ca="1">IF(INDIRECT(ADDRESS($B183+1,O$164,1,1,"Confirmed Trend"))=0,#N/A,INDIRECT(ADDRESS($B183+1,O$164,1,1,"Confirmed Trend")))</f>
        <v>#N/A</v>
      </c>
      <c r="P183" s="14" t="e" cm="1">
        <f t="array" aca="1" ref="P183" ca="1">IF(INDIRECT(ADDRESS($B183+1,P$164,1,1,"Confirmed Trend"))=0,#N/A,INDIRECT(ADDRESS($B183+1,P$164,1,1,"Confirmed Trend")))</f>
        <v>#N/A</v>
      </c>
      <c r="Q183" s="14" t="e" cm="1">
        <f t="array" aca="1" ref="Q183" ca="1">IF(INDIRECT(ADDRESS($B183+1,Q$164,1,1,"Confirmed Trend"))=0,#N/A,INDIRECT(ADDRESS($B183+1,Q$164,1,1,"Confirmed Trend")))</f>
        <v>#N/A</v>
      </c>
      <c r="R183" s="14" t="e" cm="1">
        <f t="array" aca="1" ref="R183" ca="1">IF(INDIRECT(ADDRESS($B183+1,R$164,1,1,"Confirmed Trend"))=0,#N/A,INDIRECT(ADDRESS($B183+1,R$164,1,1,"Confirmed Trend")))</f>
        <v>#N/A</v>
      </c>
      <c r="S183" s="14" t="e" cm="1">
        <f t="array" aca="1" ref="S183" ca="1">IF(INDIRECT(ADDRESS($B183+1,S$164,1,1,"Confirmed Trend"))=0,#N/A,INDIRECT(ADDRESS($B183+1,S$164,1,1,"Confirmed Trend")))</f>
        <v>#N/A</v>
      </c>
      <c r="T183" s="14" t="e" cm="1">
        <f t="array" aca="1" ref="T183" ca="1">IF(INDIRECT(ADDRESS($B183+1,T$164,1,1,"Confirmed Trend"))=0,#N/A,INDIRECT(ADDRESS($B183+1,T$164,1,1,"Confirmed Trend")))</f>
        <v>#N/A</v>
      </c>
      <c r="U183" s="14" t="e" cm="1">
        <f t="array" aca="1" ref="U183" ca="1">IF(INDIRECT(ADDRESS($B183+1,U$164,1,1,"Confirmed Trend"))=0,#N/A,INDIRECT(ADDRESS($B183+1,U$164,1,1,"Confirmed Trend")))</f>
        <v>#N/A</v>
      </c>
      <c r="V183" s="14" t="e" cm="1">
        <f t="array" aca="1" ref="V183" ca="1">IF(INDIRECT(ADDRESS($B183+1,V$164,1,1,"Confirmed Trend"))=0,#N/A,INDIRECT(ADDRESS($B183+1,V$164,1,1,"Confirmed Trend")))</f>
        <v>#N/A</v>
      </c>
      <c r="W183" s="14" t="e" cm="1">
        <f t="array" aca="1" ref="W183" ca="1">IF(INDIRECT(ADDRESS($B183+1,W$164,1,1,"Confirmed Trend"))=0,#N/A,INDIRECT(ADDRESS($B183+1,W$164,1,1,"Confirmed Trend")))</f>
        <v>#N/A</v>
      </c>
      <c r="X183" s="14" t="e" cm="1">
        <f t="array" aca="1" ref="X183" ca="1">IF(INDIRECT(ADDRESS($B183+1,X$164,1,1,"Confirmed Trend"))=0,#N/A,INDIRECT(ADDRESS($B183+1,X$164,1,1,"Confirmed Trend")))</f>
        <v>#N/A</v>
      </c>
      <c r="Y183" s="14" t="e" cm="1">
        <f t="array" aca="1" ref="Y183" ca="1">IF(INDIRECT(ADDRESS($B183+1,Y$164,1,1,"Confirmed Trend"))=0,#N/A,INDIRECT(ADDRESS($B183+1,Y$164,1,1,"Confirmed Trend")))</f>
        <v>#N/A</v>
      </c>
      <c r="Z183" s="14" t="e" cm="1">
        <f t="array" aca="1" ref="Z183" ca="1">IF(INDIRECT(ADDRESS($B183+1,Z$164,1,1,"Confirmed Trend"))=0,#N/A,INDIRECT(ADDRESS($B183+1,Z$164,1,1,"Confirmed Trend")))</f>
        <v>#N/A</v>
      </c>
      <c r="AA183" s="14" t="e" cm="1">
        <f t="array" aca="1" ref="AA183" ca="1">IF(INDIRECT(ADDRESS($B183+1,AA$164,1,1,"Confirmed Trend"))=0,#N/A,INDIRECT(ADDRESS($B183+1,AA$164,1,1,"Confirmed Trend")))</f>
        <v>#N/A</v>
      </c>
      <c r="AB183" s="14" t="e" cm="1">
        <f t="array" aca="1" ref="AB183" ca="1">IF(INDIRECT(ADDRESS($B183+1,AB$164,1,1,"Confirmed Trend"))=0,#N/A,INDIRECT(ADDRESS($B183+1,AB$164,1,1,"Confirmed Trend")))</f>
        <v>#N/A</v>
      </c>
      <c r="AC183" s="14" t="e" cm="1">
        <f t="array" aca="1" ref="AC183" ca="1">IF(INDIRECT(ADDRESS($B183+1,AC$164,1,1,"Confirmed Trend"))=0,#N/A,INDIRECT(ADDRESS($B183+1,AC$164,1,1,"Confirmed Trend")))</f>
        <v>#N/A</v>
      </c>
      <c r="AD183" s="14" t="e" cm="1">
        <f t="array" aca="1" ref="AD183" ca="1">IF(INDIRECT(ADDRESS($B183+1,AD$164,1,1,"Confirmed Trend"))=0,#N/A,INDIRECT(ADDRESS($B183+1,AD$164,1,1,"Confirmed Trend")))</f>
        <v>#N/A</v>
      </c>
      <c r="AE183" s="14" t="e" cm="1">
        <f t="array" aca="1" ref="AE183" ca="1">IF(INDIRECT(ADDRESS($B183+1,AE$164,1,1,"Confirmed Trend"))=0,#N/A,INDIRECT(ADDRESS($B183+1,AE$164,1,1,"Confirmed Trend")))</f>
        <v>#N/A</v>
      </c>
      <c r="AF183" s="14" t="e" cm="1">
        <f t="array" aca="1" ref="AF183" ca="1">IF(INDIRECT(ADDRESS($B183+1,AF$164,1,1,"Confirmed Trend"))=0,#N/A,INDIRECT(ADDRESS($B183+1,AF$164,1,1,"Confirmed Trend")))</f>
        <v>#N/A</v>
      </c>
      <c r="AG183" s="14" t="e" cm="1">
        <f t="array" aca="1" ref="AG183" ca="1">IF(INDIRECT(ADDRESS($B183+1,AG$164,1,1,"Confirmed Trend"))=0,#N/A,INDIRECT(ADDRESS($B183+1,AG$164,1,1,"Confirmed Trend")))</f>
        <v>#N/A</v>
      </c>
      <c r="AH183" s="14" t="e" cm="1">
        <f t="array" aca="1" ref="AH183" ca="1">IF(INDIRECT(ADDRESS($B183+1,AH$164,1,1,"Confirmed Trend"))=0,#N/A,INDIRECT(ADDRESS($B183+1,AH$164,1,1,"Confirmed Trend")))</f>
        <v>#N/A</v>
      </c>
      <c r="AI183" s="14" t="e" cm="1">
        <f t="array" aca="1" ref="AI183" ca="1">IF(INDIRECT(ADDRESS($B183+1,AI$164,1,1,"Confirmed Trend"))=0,#N/A,INDIRECT(ADDRESS($B183+1,AI$164,1,1,"Confirmed Trend")))</f>
        <v>#N/A</v>
      </c>
      <c r="AJ183" s="14" t="e" cm="1">
        <f t="array" aca="1" ref="AJ183" ca="1">IF(INDIRECT(ADDRESS($B183+1,AJ$164,1,1,"Confirmed Trend"))=0,#N/A,INDIRECT(ADDRESS($B183+1,AJ$164,1,1,"Confirmed Trend")))</f>
        <v>#N/A</v>
      </c>
      <c r="AK183" s="14" t="e" cm="1">
        <f t="array" aca="1" ref="AK183" ca="1">IF(INDIRECT(ADDRESS($B183+1,AK$164,1,1,"Confirmed Trend"))=0,#N/A,INDIRECT(ADDRESS($B183+1,AK$164,1,1,"Confirmed Trend")))</f>
        <v>#N/A</v>
      </c>
      <c r="AL183" s="14" t="e" cm="1">
        <f t="array" aca="1" ref="AL183" ca="1">IF(INDIRECT(ADDRESS($B183+1,AL$164,1,1,"Confirmed Trend"))=0,#N/A,INDIRECT(ADDRESS($B183+1,AL$164,1,1,"Confirmed Trend")))</f>
        <v>#N/A</v>
      </c>
      <c r="AM183" s="14" t="e" cm="1">
        <f t="array" aca="1" ref="AM183" ca="1">IF(INDIRECT(ADDRESS($B183+1,AM$164,1,1,"Confirmed Trend"))=0,#N/A,INDIRECT(ADDRESS($B183+1,AM$164,1,1,"Confirmed Trend")))</f>
        <v>#N/A</v>
      </c>
      <c r="AN183" s="14" t="e" cm="1">
        <f t="array" aca="1" ref="AN183" ca="1">IF(INDIRECT(ADDRESS($B183+1,AN$164,1,1,"Confirmed Trend"))=0,#N/A,INDIRECT(ADDRESS($B183+1,AN$164,1,1,"Confirmed Trend")))</f>
        <v>#N/A</v>
      </c>
      <c r="AO183" s="14" t="e" cm="1">
        <f t="array" aca="1" ref="AO183" ca="1">IF(INDIRECT(ADDRESS($B183+1,AO$164,1,1,"Confirmed Trend"))=0,#N/A,INDIRECT(ADDRESS($B183+1,AO$164,1,1,"Confirmed Trend")))</f>
        <v>#N/A</v>
      </c>
      <c r="AP183" s="14" t="e" cm="1">
        <f t="array" aca="1" ref="AP183" ca="1">IF(INDIRECT(ADDRESS($B183+1,AP$164,1,1,"Confirmed Trend"))=0,#N/A,INDIRECT(ADDRESS($B183+1,AP$164,1,1,"Confirmed Trend")))</f>
        <v>#N/A</v>
      </c>
      <c r="AQ183" s="14" t="e" cm="1">
        <f t="array" aca="1" ref="AQ183" ca="1">IF(INDIRECT(ADDRESS($B183+1,AQ$164,1,1,"Confirmed Trend"))=0,#N/A,INDIRECT(ADDRESS($B183+1,AQ$164,1,1,"Confirmed Trend")))</f>
        <v>#N/A</v>
      </c>
      <c r="AR183" s="14" t="e" cm="1">
        <f t="array" aca="1" ref="AR183" ca="1">IF(INDIRECT(ADDRESS($B183+1,AR$164,1,1,"Confirmed Trend"))=0,#N/A,INDIRECT(ADDRESS($B183+1,AR$164,1,1,"Confirmed Trend")))</f>
        <v>#N/A</v>
      </c>
      <c r="AS183" s="14" t="e" cm="1">
        <f t="array" aca="1" ref="AS183" ca="1">IF(INDIRECT(ADDRESS($B183+1,AS$164,1,1,"Confirmed Trend"))=0,#N/A,INDIRECT(ADDRESS($B183+1,AS$164,1,1,"Confirmed Trend")))</f>
        <v>#N/A</v>
      </c>
      <c r="AT183" s="14" t="e" cm="1">
        <f t="array" aca="1" ref="AT183" ca="1">IF(INDIRECT(ADDRESS($B183+1,AT$164,1,1,"Confirmed Trend"))=0,#N/A,INDIRECT(ADDRESS($B183+1,AT$164,1,1,"Confirmed Trend")))</f>
        <v>#N/A</v>
      </c>
      <c r="AU183" s="14" t="e" cm="1">
        <f t="array" aca="1" ref="AU183" ca="1">IF(INDIRECT(ADDRESS($B183+1,AU$164,1,1,"Confirmed Trend"))=0,#N/A,INDIRECT(ADDRESS($B183+1,AU$164,1,1,"Confirmed Trend")))</f>
        <v>#N/A</v>
      </c>
      <c r="AV183" s="14" t="e" cm="1">
        <f t="array" aca="1" ref="AV183" ca="1">IF(INDIRECT(ADDRESS($B183+1,AV$164,1,1,"Confirmed Trend"))=0,#N/A,INDIRECT(ADDRESS($B183+1,AV$164,1,1,"Confirmed Trend")))</f>
        <v>#N/A</v>
      </c>
      <c r="AW183" s="14" t="e" cm="1">
        <f t="array" aca="1" ref="AW183" ca="1">IF(INDIRECT(ADDRESS($B183+1,AW$164,1,1,"Confirmed Trend"))=0,#N/A,INDIRECT(ADDRESS($B183+1,AW$164,1,1,"Confirmed Trend")))</f>
        <v>#N/A</v>
      </c>
      <c r="AX183" s="14" t="e" cm="1">
        <f t="array" aca="1" ref="AX183" ca="1">IF(INDIRECT(ADDRESS($B183+1,AX$164,1,1,"Confirmed Trend"))=0,#N/A,INDIRECT(ADDRESS($B183+1,AX$164,1,1,"Confirmed Trend")))</f>
        <v>#N/A</v>
      </c>
      <c r="AY183" s="14" t="e" cm="1">
        <f t="array" aca="1" ref="AY183" ca="1">IF(INDIRECT(ADDRESS($B183+1,AY$164,1,1,"Confirmed Trend"))=0,#N/A,INDIRECT(ADDRESS($B183+1,AY$164,1,1,"Confirmed Trend")))</f>
        <v>#N/A</v>
      </c>
      <c r="AZ183" s="14" t="e" cm="1">
        <f t="array" aca="1" ref="AZ183" ca="1">IF(INDIRECT(ADDRESS($B183+1,AZ$164,1,1,"Confirmed Trend"))=0,#N/A,INDIRECT(ADDRESS($B183+1,AZ$164,1,1,"Confirmed Trend")))</f>
        <v>#N/A</v>
      </c>
      <c r="BA183" s="14" t="e" cm="1">
        <f t="array" aca="1" ref="BA183" ca="1">IF(INDIRECT(ADDRESS($B183+1,BA$164,1,1,"Confirmed Trend"))=0,#N/A,INDIRECT(ADDRESS($B183+1,BA$164,1,1,"Confirmed Trend")))</f>
        <v>#N/A</v>
      </c>
      <c r="BB183" s="14" t="e" cm="1">
        <f t="array" aca="1" ref="BB183" ca="1">IF(INDIRECT(ADDRESS($B183+1,BB$164,1,1,"Confirmed Trend"))=0,#N/A,INDIRECT(ADDRESS($B183+1,BB$164,1,1,"Confirmed Trend")))</f>
        <v>#N/A</v>
      </c>
      <c r="BC183" s="14" t="e" cm="1">
        <f t="array" aca="1" ref="BC183" ca="1">IF(INDIRECT(ADDRESS($B183+1,BC$164,1,1,"Confirmed Trend"))=0,#N/A,INDIRECT(ADDRESS($B183+1,BC$164,1,1,"Confirmed Trend")))</f>
        <v>#N/A</v>
      </c>
      <c r="BD183" s="14" t="e" cm="1">
        <f t="array" aca="1" ref="BD183" ca="1">IF(INDIRECT(ADDRESS($B183+1,BD$164,1,1,"Confirmed Trend"))=0,#N/A,INDIRECT(ADDRESS($B183+1,BD$164,1,1,"Confirmed Trend")))</f>
        <v>#N/A</v>
      </c>
      <c r="BE183" s="14" t="e" cm="1">
        <f t="array" aca="1" ref="BE183" ca="1">IF(INDIRECT(ADDRESS($B183+1,BE$164,1,1,"Confirmed Trend"))=0,#N/A,INDIRECT(ADDRESS($B183+1,BE$164,1,1,"Confirmed Trend")))</f>
        <v>#N/A</v>
      </c>
      <c r="BF183" s="14" t="e" cm="1">
        <f t="array" aca="1" ref="BF183" ca="1">IF(INDIRECT(ADDRESS($B183+1,BF$164,1,1,"Confirmed Trend"))=0,#N/A,INDIRECT(ADDRESS($B183+1,BF$164,1,1,"Confirmed Trend")))</f>
        <v>#N/A</v>
      </c>
      <c r="BG183" s="14" cm="1">
        <f t="array" aca="1" ref="BG183" ca="1">IF(INDIRECT(ADDRESS($B183+1,BG$164,1,1,"Confirmed Trend"))=0,#N/A,INDIRECT(ADDRESS($B183+1,BG$164,1,1,"Confirmed Trend")))</f>
        <v>0.32430502080000001</v>
      </c>
      <c r="BH183" s="14" cm="1">
        <f t="array" aca="1" ref="BH183" ca="1">IF(INDIRECT(ADDRESS($B183+1,BH$164,1,1,"Confirmed Trend"))=0,#N/A,INDIRECT(ADDRESS($B183+1,BH$164,1,1,"Confirmed Trend")))</f>
        <v>0.41421356240000001</v>
      </c>
      <c r="BI183" s="14" cm="1">
        <f t="array" aca="1" ref="BI183" ca="1">IF(INDIRECT(ADDRESS($B183+1,BI$164,1,1,"Confirmed Trend"))=0,#N/A,INDIRECT(ADDRESS($B183+1,BI$164,1,1,"Confirmed Trend")))</f>
        <v>0.51317491749999999</v>
      </c>
      <c r="BJ183" s="14" cm="1">
        <f t="array" aca="1" ref="BJ183" ca="1">IF(INDIRECT(ADDRESS($B183+1,BJ$164,1,1,"Confirmed Trend"))=0,#N/A,INDIRECT(ADDRESS($B183+1,BJ$164,1,1,"Confirmed Trend")))</f>
        <v>0.57283388869999996</v>
      </c>
      <c r="BK183" s="14" cm="1">
        <f t="array" aca="1" ref="BK183" ca="1">IF(INDIRECT(ADDRESS($B183+1,BK$164,1,1,"Confirmed Trend"))=0,#N/A,INDIRECT(ADDRESS($B183+1,BK$164,1,1,"Confirmed Trend")))</f>
        <v>0.58925443710000003</v>
      </c>
      <c r="BL183" s="14" cm="1">
        <f t="array" aca="1" ref="BL183" ca="1">IF(INDIRECT(ADDRESS($B183+1,BL$164,1,1,"Confirmed Trend"))=0,#N/A,INDIRECT(ADDRESS($B183+1,BL$164,1,1,"Confirmed Trend")))</f>
        <v>0.53623054609999998</v>
      </c>
      <c r="BM183" s="14" cm="1">
        <f t="array" aca="1" ref="BM183" ca="1">IF(INDIRECT(ADDRESS($B183+1,BM$164,1,1,"Confirmed Trend"))=0,#N/A,INDIRECT(ADDRESS($B183+1,BM$164,1,1,"Confirmed Trend")))</f>
        <v>0.44998885719999998</v>
      </c>
      <c r="BN183" s="14" cm="1">
        <f t="array" aca="1" ref="BN183" ca="1">IF(INDIRECT(ADDRESS($B183+1,BN$164,1,1,"Confirmed Trend"))=0,#N/A,INDIRECT(ADDRESS($B183+1,BN$164,1,1,"Confirmed Trend")))</f>
        <v>0.37153323510000003</v>
      </c>
      <c r="BO183" s="14" cm="1">
        <f t="array" aca="1" ref="BO183" ca="1">IF(INDIRECT(ADDRESS($B183+1,BO$164,1,1,"Confirmed Trend"))=0,#N/A,INDIRECT(ADDRESS($B183+1,BO$164,1,1,"Confirmed Trend")))</f>
        <v>0.31369627239999998</v>
      </c>
      <c r="BP183" s="14" cm="1">
        <f t="array" aca="1" ref="BP183" ca="1">IF(INDIRECT(ADDRESS($B183+1,BP$164,1,1,"Confirmed Trend"))=0,#N/A,INDIRECT(ADDRESS($B183+1,BP$164,1,1,"Confirmed Trend")))</f>
        <v>0.27649987999999998</v>
      </c>
      <c r="BQ183" s="14" cm="1">
        <f t="array" aca="1" ref="BQ183" ca="1">IF(INDIRECT(ADDRESS($B183+1,BQ$164,1,1,"Confirmed Trend"))=0,#N/A,INDIRECT(ADDRESS($B183+1,BQ$164,1,1,"Confirmed Trend")))</f>
        <v>0.25587652770000002</v>
      </c>
      <c r="BR183" s="14" cm="1">
        <f t="array" aca="1" ref="BR183" ca="1">IF(INDIRECT(ADDRESS($B183+1,BR$164,1,1,"Confirmed Trend"))=0,#N/A,INDIRECT(ADDRESS($B183+1,BR$164,1,1,"Confirmed Trend")))</f>
        <v>0.24672684089999999</v>
      </c>
      <c r="BS183" s="14" cm="1">
        <f t="array" aca="1" ref="BS183" ca="1">IF(INDIRECT(ADDRESS($B183+1,BS$164,1,1,"Confirmed Trend"))=0,#N/A,INDIRECT(ADDRESS($B183+1,BS$164,1,1,"Confirmed Trend")))</f>
        <v>0.23782629450000001</v>
      </c>
      <c r="BT183" s="14" cm="1">
        <f t="array" aca="1" ref="BT183" ca="1">IF(INDIRECT(ADDRESS($B183+1,BT$164,1,1,"Confirmed Trend"))=0,#N/A,INDIRECT(ADDRESS($B183+1,BT$164,1,1,"Confirmed Trend")))</f>
        <v>0.24182066699999999</v>
      </c>
      <c r="BU183" s="14" cm="1">
        <f t="array" aca="1" ref="BU183" ca="1">IF(INDIRECT(ADDRESS($B183+1,BU$164,1,1,"Confirmed Trend"))=0,#N/A,INDIRECT(ADDRESS($B183+1,BU$164,1,1,"Confirmed Trend")))</f>
        <v>0.21975284370000001</v>
      </c>
      <c r="BV183" s="14" cm="1">
        <f t="array" aca="1" ref="BV183" ca="1">IF(INDIRECT(ADDRESS($B183+1,BV$164,1,1,"Confirmed Trend"))=0,#N/A,INDIRECT(ADDRESS($B183+1,BV$164,1,1,"Confirmed Trend")))</f>
        <v>0.2046896553</v>
      </c>
      <c r="BW183" s="14" cm="1">
        <f t="array" aca="1" ref="BW183" ca="1">IF(INDIRECT(ADDRESS($B183+1,BW$164,1,1,"Confirmed Trend"))=0,#N/A,INDIRECT(ADDRESS($B183+1,BW$164,1,1,"Confirmed Trend")))</f>
        <v>0.18790808910000001</v>
      </c>
      <c r="BX183" s="14" cm="1">
        <f t="array" aca="1" ref="BX183" ca="1">IF(INDIRECT(ADDRESS($B183+1,BX$164,1,1,"Confirmed Trend"))=0,#N/A,INDIRECT(ADDRESS($B183+1,BX$164,1,1,"Confirmed Trend")))</f>
        <v>0.16780959109999999</v>
      </c>
      <c r="BY183" s="14" cm="1">
        <f t="array" aca="1" ref="BY183" ca="1">IF(INDIRECT(ADDRESS($B183+1,BY$164,1,1,"Confirmed Trend"))=0,#N/A,INDIRECT(ADDRESS($B183+1,BY$164,1,1,"Confirmed Trend")))</f>
        <v>0.1573093398</v>
      </c>
      <c r="BZ183" s="14" cm="1">
        <f t="array" aca="1" ref="BZ183" ca="1">IF(INDIRECT(ADDRESS($B183+1,BZ$164,1,1,"Confirmed Trend"))=0,#N/A,INDIRECT(ADDRESS($B183+1,BZ$164,1,1,"Confirmed Trend")))</f>
        <v>0.14566089970000001</v>
      </c>
      <c r="CA183" s="14" cm="1">
        <f t="array" aca="1" ref="CA183" ca="1">IF(INDIRECT(ADDRESS($B183+1,CA$164,1,1,"Confirmed Trend"))=0,#N/A,INDIRECT(ADDRESS($B183+1,CA$164,1,1,"Confirmed Trend")))</f>
        <v>0.14059248560000001</v>
      </c>
      <c r="CB183" s="14" cm="1">
        <f t="array" aca="1" ref="CB183" ca="1">IF(INDIRECT(ADDRESS($B183+1,CB$164,1,1,"Confirmed Trend"))=0,#N/A,INDIRECT(ADDRESS($B183+1,CB$164,1,1,"Confirmed Trend")))</f>
        <v>0.13146196569999999</v>
      </c>
      <c r="CC183" s="14" cm="1">
        <f t="array" aca="1" ref="CC183" ca="1">IF(INDIRECT(ADDRESS($B183+1,CC$164,1,1,"Confirmed Trend"))=0,#N/A,INDIRECT(ADDRESS($B183+1,CC$164,1,1,"Confirmed Trend")))</f>
        <v>0.1197356718</v>
      </c>
      <c r="CD183" s="14" cm="1">
        <f t="array" aca="1" ref="CD183" ca="1">IF(INDIRECT(ADDRESS($B183+1,CD$164,1,1,"Confirmed Trend"))=0,#N/A,INDIRECT(ADDRESS($B183+1,CD$164,1,1,"Confirmed Trend")))</f>
        <v>0.1097822143</v>
      </c>
      <c r="CE183" s="14" cm="1">
        <f t="array" aca="1" ref="CE183" ca="1">IF(INDIRECT(ADDRESS($B183+1,CE$164,1,1,"Confirmed Trend"))=0,#N/A,INDIRECT(ADDRESS($B183+1,CE$164,1,1,"Confirmed Trend")))</f>
        <v>0.1022645222</v>
      </c>
      <c r="CF183" s="14" cm="1">
        <f t="array" aca="1" ref="CF183" ca="1">IF(INDIRECT(ADDRESS($B183+1,CF$164,1,1,"Confirmed Trend"))=0,#N/A,INDIRECT(ADDRESS($B183+1,CF$164,1,1,"Confirmed Trend")))</f>
        <v>9.8837154199999999E-2</v>
      </c>
      <c r="CG183" s="14" cm="1">
        <f t="array" aca="1" ref="CG183" ca="1">IF(INDIRECT(ADDRESS($B183+1,CG$164,1,1,"Confirmed Trend"))=0,#N/A,INDIRECT(ADDRESS($B183+1,CG$164,1,1,"Confirmed Trend")))</f>
        <v>9.6021970999999998E-2</v>
      </c>
      <c r="CH183" s="14" cm="1">
        <f t="array" aca="1" ref="CH183" ca="1">IF(INDIRECT(ADDRESS($B183+1,CH$164,1,1,"Confirmed Trend"))=0,#N/A,INDIRECT(ADDRESS($B183+1,CH$164,1,1,"Confirmed Trend")))</f>
        <v>9.0946972400000006E-2</v>
      </c>
      <c r="CI183" s="14" cm="1">
        <f t="array" aca="1" ref="CI183" ca="1">IF(INDIRECT(ADDRESS($B183+1,CI$164,1,1,"Confirmed Trend"))=0,#N/A,INDIRECT(ADDRESS($B183+1,CI$164,1,1,"Confirmed Trend")))</f>
        <v>8.3369002799999994E-2</v>
      </c>
      <c r="CJ183" s="14" cm="1">
        <f t="array" aca="1" ref="CJ183" ca="1">IF(INDIRECT(ADDRESS($B183+1,CJ$164,1,1,"Confirmed Trend"))=0,#N/A,INDIRECT(ADDRESS($B183+1,CJ$164,1,1,"Confirmed Trend")))</f>
        <v>7.5688728299999994E-2</v>
      </c>
      <c r="CK183" s="14" cm="1">
        <f t="array" aca="1" ref="CK183" ca="1">IF(INDIRECT(ADDRESS($B183+1,CK$164,1,1,"Confirmed Trend"))=0,#N/A,INDIRECT(ADDRESS($B183+1,CK$164,1,1,"Confirmed Trend")))</f>
        <v>6.9051915899999997E-2</v>
      </c>
      <c r="CL183" s="14" cm="1">
        <f t="array" aca="1" ref="CL183" ca="1">IF(INDIRECT(ADDRESS($B183+1,CL$164,1,1,"Confirmed Trend"))=0,#N/A,INDIRECT(ADDRESS($B183+1,CL$164,1,1,"Confirmed Trend")))</f>
        <v>6.1632860099999999E-2</v>
      </c>
      <c r="CM183" s="14" cm="1">
        <f t="array" aca="1" ref="CM183" ca="1">IF(INDIRECT(ADDRESS($B183+1,CM$164,1,1,"Confirmed Trend"))=0,#N/A,INDIRECT(ADDRESS($B183+1,CM$164,1,1,"Confirmed Trend")))</f>
        <v>5.8493179499999999E-2</v>
      </c>
      <c r="CN183" s="14" t="e" cm="1">
        <f t="array" aca="1" ref="CN183" ca="1">IF(INDIRECT(ADDRESS($B183+1,CN$164,1,1,"Confirmed Trend"))=0,#N/A,INDIRECT(ADDRESS($B183+1,CN$164,1,1,"Confirmed Trend")))</f>
        <v>#N/A</v>
      </c>
      <c r="CO183" s="14" t="e" cm="1">
        <f t="array" aca="1" ref="CO183" ca="1">IF(INDIRECT(ADDRESS($B183+1,CO$164,1,1,"Confirmed Trend"))=0,#N/A,INDIRECT(ADDRESS($B183+1,CO$164,1,1,"Confirmed Trend")))</f>
        <v>#N/A</v>
      </c>
      <c r="CP183" s="14" t="e" cm="1">
        <f t="array" aca="1" ref="CP183" ca="1">IF(INDIRECT(ADDRESS($B183+1,CP$164,1,1,"Confirmed Trend"))=0,#N/A,INDIRECT(ADDRESS($B183+1,CP$164,1,1,"Confirmed Trend")))</f>
        <v>#N/A</v>
      </c>
      <c r="CQ183" s="14" t="e" cm="1">
        <f t="array" aca="1" ref="CQ183" ca="1">IF(INDIRECT(ADDRESS($B183+1,CQ$164,1,1,"Confirmed Trend"))=0,#N/A,INDIRECT(ADDRESS($B183+1,CQ$164,1,1,"Confirmed Trend")))</f>
        <v>#N/A</v>
      </c>
      <c r="CR183" s="14" t="e" cm="1">
        <f t="array" aca="1" ref="CR183" ca="1">IF(INDIRECT(ADDRESS($B183+1,CR$164,1,1,"Confirmed Trend"))=0,#N/A,INDIRECT(ADDRESS($B183+1,CR$164,1,1,"Confirmed Trend")))</f>
        <v>#N/A</v>
      </c>
    </row>
    <row r="184" spans="2:96" x14ac:dyDescent="0.25">
      <c r="B184">
        <f t="shared" si="258"/>
        <v>19</v>
      </c>
      <c r="C184" t="str" cm="1">
        <f t="array" aca="1" ref="C184" ca="1">INDIRECT(ADDRESS($B184+1,1,1,1,"Confirmed Trend"))</f>
        <v>US Indiana</v>
      </c>
      <c r="E184" s="14" t="e" cm="1">
        <f t="array" aca="1" ref="E184" ca="1">IF(INDIRECT(ADDRESS($B184+1,E$164,1,1,"Confirmed Trend"))=0,#N/A,INDIRECT(ADDRESS($B184+1,E$164,1,1,"Confirmed Trend")))</f>
        <v>#N/A</v>
      </c>
      <c r="F184" s="14" t="e" cm="1">
        <f t="array" aca="1" ref="F184" ca="1">IF(INDIRECT(ADDRESS($B184+1,F$164,1,1,"Confirmed Trend"))=0,#N/A,INDIRECT(ADDRESS($B184+1,F$164,1,1,"Confirmed Trend")))</f>
        <v>#N/A</v>
      </c>
      <c r="G184" s="14" t="e" cm="1">
        <f t="array" aca="1" ref="G184" ca="1">IF(INDIRECT(ADDRESS($B184+1,G$164,1,1,"Confirmed Trend"))=0,#N/A,INDIRECT(ADDRESS($B184+1,G$164,1,1,"Confirmed Trend")))</f>
        <v>#N/A</v>
      </c>
      <c r="H184" s="14" t="e" cm="1">
        <f t="array" aca="1" ref="H184" ca="1">IF(INDIRECT(ADDRESS($B184+1,H$164,1,1,"Confirmed Trend"))=0,#N/A,INDIRECT(ADDRESS($B184+1,H$164,1,1,"Confirmed Trend")))</f>
        <v>#N/A</v>
      </c>
      <c r="I184" s="14" t="e" cm="1">
        <f t="array" aca="1" ref="I184" ca="1">IF(INDIRECT(ADDRESS($B184+1,I$164,1,1,"Confirmed Trend"))=0,#N/A,INDIRECT(ADDRESS($B184+1,I$164,1,1,"Confirmed Trend")))</f>
        <v>#N/A</v>
      </c>
      <c r="J184" s="14" t="e" cm="1">
        <f t="array" aca="1" ref="J184" ca="1">IF(INDIRECT(ADDRESS($B184+1,J$164,1,1,"Confirmed Trend"))=0,#N/A,INDIRECT(ADDRESS($B184+1,J$164,1,1,"Confirmed Trend")))</f>
        <v>#N/A</v>
      </c>
      <c r="K184" s="14" t="e" cm="1">
        <f t="array" aca="1" ref="K184" ca="1">IF(INDIRECT(ADDRESS($B184+1,K$164,1,1,"Confirmed Trend"))=0,#N/A,INDIRECT(ADDRESS($B184+1,K$164,1,1,"Confirmed Trend")))</f>
        <v>#N/A</v>
      </c>
      <c r="L184" s="14" t="e" cm="1">
        <f t="array" aca="1" ref="L184" ca="1">IF(INDIRECT(ADDRESS($B184+1,L$164,1,1,"Confirmed Trend"))=0,#N/A,INDIRECT(ADDRESS($B184+1,L$164,1,1,"Confirmed Trend")))</f>
        <v>#N/A</v>
      </c>
      <c r="M184" s="14" t="e" cm="1">
        <f t="array" aca="1" ref="M184" ca="1">IF(INDIRECT(ADDRESS($B184+1,M$164,1,1,"Confirmed Trend"))=0,#N/A,INDIRECT(ADDRESS($B184+1,M$164,1,1,"Confirmed Trend")))</f>
        <v>#N/A</v>
      </c>
      <c r="N184" s="14" t="e" cm="1">
        <f t="array" aca="1" ref="N184" ca="1">IF(INDIRECT(ADDRESS($B184+1,N$164,1,1,"Confirmed Trend"))=0,#N/A,INDIRECT(ADDRESS($B184+1,N$164,1,1,"Confirmed Trend")))</f>
        <v>#N/A</v>
      </c>
      <c r="O184" s="14" t="e" cm="1">
        <f t="array" aca="1" ref="O184" ca="1">IF(INDIRECT(ADDRESS($B184+1,O$164,1,1,"Confirmed Trend"))=0,#N/A,INDIRECT(ADDRESS($B184+1,O$164,1,1,"Confirmed Trend")))</f>
        <v>#N/A</v>
      </c>
      <c r="P184" s="14" t="e" cm="1">
        <f t="array" aca="1" ref="P184" ca="1">IF(INDIRECT(ADDRESS($B184+1,P$164,1,1,"Confirmed Trend"))=0,#N/A,INDIRECT(ADDRESS($B184+1,P$164,1,1,"Confirmed Trend")))</f>
        <v>#N/A</v>
      </c>
      <c r="Q184" s="14" t="e" cm="1">
        <f t="array" aca="1" ref="Q184" ca="1">IF(INDIRECT(ADDRESS($B184+1,Q$164,1,1,"Confirmed Trend"))=0,#N/A,INDIRECT(ADDRESS($B184+1,Q$164,1,1,"Confirmed Trend")))</f>
        <v>#N/A</v>
      </c>
      <c r="R184" s="14" t="e" cm="1">
        <f t="array" aca="1" ref="R184" ca="1">IF(INDIRECT(ADDRESS($B184+1,R$164,1,1,"Confirmed Trend"))=0,#N/A,INDIRECT(ADDRESS($B184+1,R$164,1,1,"Confirmed Trend")))</f>
        <v>#N/A</v>
      </c>
      <c r="S184" s="14" t="e" cm="1">
        <f t="array" aca="1" ref="S184" ca="1">IF(INDIRECT(ADDRESS($B184+1,S$164,1,1,"Confirmed Trend"))=0,#N/A,INDIRECT(ADDRESS($B184+1,S$164,1,1,"Confirmed Trend")))</f>
        <v>#N/A</v>
      </c>
      <c r="T184" s="14" t="e" cm="1">
        <f t="array" aca="1" ref="T184" ca="1">IF(INDIRECT(ADDRESS($B184+1,T$164,1,1,"Confirmed Trend"))=0,#N/A,INDIRECT(ADDRESS($B184+1,T$164,1,1,"Confirmed Trend")))</f>
        <v>#N/A</v>
      </c>
      <c r="U184" s="14" t="e" cm="1">
        <f t="array" aca="1" ref="U184" ca="1">IF(INDIRECT(ADDRESS($B184+1,U$164,1,1,"Confirmed Trend"))=0,#N/A,INDIRECT(ADDRESS($B184+1,U$164,1,1,"Confirmed Trend")))</f>
        <v>#N/A</v>
      </c>
      <c r="V184" s="14" t="e" cm="1">
        <f t="array" aca="1" ref="V184" ca="1">IF(INDIRECT(ADDRESS($B184+1,V$164,1,1,"Confirmed Trend"))=0,#N/A,INDIRECT(ADDRESS($B184+1,V$164,1,1,"Confirmed Trend")))</f>
        <v>#N/A</v>
      </c>
      <c r="W184" s="14" t="e" cm="1">
        <f t="array" aca="1" ref="W184" ca="1">IF(INDIRECT(ADDRESS($B184+1,W$164,1,1,"Confirmed Trend"))=0,#N/A,INDIRECT(ADDRESS($B184+1,W$164,1,1,"Confirmed Trend")))</f>
        <v>#N/A</v>
      </c>
      <c r="X184" s="14" t="e" cm="1">
        <f t="array" aca="1" ref="X184" ca="1">IF(INDIRECT(ADDRESS($B184+1,X$164,1,1,"Confirmed Trend"))=0,#N/A,INDIRECT(ADDRESS($B184+1,X$164,1,1,"Confirmed Trend")))</f>
        <v>#N/A</v>
      </c>
      <c r="Y184" s="14" t="e" cm="1">
        <f t="array" aca="1" ref="Y184" ca="1">IF(INDIRECT(ADDRESS($B184+1,Y$164,1,1,"Confirmed Trend"))=0,#N/A,INDIRECT(ADDRESS($B184+1,Y$164,1,1,"Confirmed Trend")))</f>
        <v>#N/A</v>
      </c>
      <c r="Z184" s="14" t="e" cm="1">
        <f t="array" aca="1" ref="Z184" ca="1">IF(INDIRECT(ADDRESS($B184+1,Z$164,1,1,"Confirmed Trend"))=0,#N/A,INDIRECT(ADDRESS($B184+1,Z$164,1,1,"Confirmed Trend")))</f>
        <v>#N/A</v>
      </c>
      <c r="AA184" s="14" t="e" cm="1">
        <f t="array" aca="1" ref="AA184" ca="1">IF(INDIRECT(ADDRESS($B184+1,AA$164,1,1,"Confirmed Trend"))=0,#N/A,INDIRECT(ADDRESS($B184+1,AA$164,1,1,"Confirmed Trend")))</f>
        <v>#N/A</v>
      </c>
      <c r="AB184" s="14" t="e" cm="1">
        <f t="array" aca="1" ref="AB184" ca="1">IF(INDIRECT(ADDRESS($B184+1,AB$164,1,1,"Confirmed Trend"))=0,#N/A,INDIRECT(ADDRESS($B184+1,AB$164,1,1,"Confirmed Trend")))</f>
        <v>#N/A</v>
      </c>
      <c r="AC184" s="14" t="e" cm="1">
        <f t="array" aca="1" ref="AC184" ca="1">IF(INDIRECT(ADDRESS($B184+1,AC$164,1,1,"Confirmed Trend"))=0,#N/A,INDIRECT(ADDRESS($B184+1,AC$164,1,1,"Confirmed Trend")))</f>
        <v>#N/A</v>
      </c>
      <c r="AD184" s="14" t="e" cm="1">
        <f t="array" aca="1" ref="AD184" ca="1">IF(INDIRECT(ADDRESS($B184+1,AD$164,1,1,"Confirmed Trend"))=0,#N/A,INDIRECT(ADDRESS($B184+1,AD$164,1,1,"Confirmed Trend")))</f>
        <v>#N/A</v>
      </c>
      <c r="AE184" s="14" t="e" cm="1">
        <f t="array" aca="1" ref="AE184" ca="1">IF(INDIRECT(ADDRESS($B184+1,AE$164,1,1,"Confirmed Trend"))=0,#N/A,INDIRECT(ADDRESS($B184+1,AE$164,1,1,"Confirmed Trend")))</f>
        <v>#N/A</v>
      </c>
      <c r="AF184" s="14" t="e" cm="1">
        <f t="array" aca="1" ref="AF184" ca="1">IF(INDIRECT(ADDRESS($B184+1,AF$164,1,1,"Confirmed Trend"))=0,#N/A,INDIRECT(ADDRESS($B184+1,AF$164,1,1,"Confirmed Trend")))</f>
        <v>#N/A</v>
      </c>
      <c r="AG184" s="14" t="e" cm="1">
        <f t="array" aca="1" ref="AG184" ca="1">IF(INDIRECT(ADDRESS($B184+1,AG$164,1,1,"Confirmed Trend"))=0,#N/A,INDIRECT(ADDRESS($B184+1,AG$164,1,1,"Confirmed Trend")))</f>
        <v>#N/A</v>
      </c>
      <c r="AH184" s="14" t="e" cm="1">
        <f t="array" aca="1" ref="AH184" ca="1">IF(INDIRECT(ADDRESS($B184+1,AH$164,1,1,"Confirmed Trend"))=0,#N/A,INDIRECT(ADDRESS($B184+1,AH$164,1,1,"Confirmed Trend")))</f>
        <v>#N/A</v>
      </c>
      <c r="AI184" s="14" t="e" cm="1">
        <f t="array" aca="1" ref="AI184" ca="1">IF(INDIRECT(ADDRESS($B184+1,AI$164,1,1,"Confirmed Trend"))=0,#N/A,INDIRECT(ADDRESS($B184+1,AI$164,1,1,"Confirmed Trend")))</f>
        <v>#N/A</v>
      </c>
      <c r="AJ184" s="14" t="e" cm="1">
        <f t="array" aca="1" ref="AJ184" ca="1">IF(INDIRECT(ADDRESS($B184+1,AJ$164,1,1,"Confirmed Trend"))=0,#N/A,INDIRECT(ADDRESS($B184+1,AJ$164,1,1,"Confirmed Trend")))</f>
        <v>#N/A</v>
      </c>
      <c r="AK184" s="14" t="e" cm="1">
        <f t="array" aca="1" ref="AK184" ca="1">IF(INDIRECT(ADDRESS($B184+1,AK$164,1,1,"Confirmed Trend"))=0,#N/A,INDIRECT(ADDRESS($B184+1,AK$164,1,1,"Confirmed Trend")))</f>
        <v>#N/A</v>
      </c>
      <c r="AL184" s="14" t="e" cm="1">
        <f t="array" aca="1" ref="AL184" ca="1">IF(INDIRECT(ADDRESS($B184+1,AL$164,1,1,"Confirmed Trend"))=0,#N/A,INDIRECT(ADDRESS($B184+1,AL$164,1,1,"Confirmed Trend")))</f>
        <v>#N/A</v>
      </c>
      <c r="AM184" s="14" t="e" cm="1">
        <f t="array" aca="1" ref="AM184" ca="1">IF(INDIRECT(ADDRESS($B184+1,AM$164,1,1,"Confirmed Trend"))=0,#N/A,INDIRECT(ADDRESS($B184+1,AM$164,1,1,"Confirmed Trend")))</f>
        <v>#N/A</v>
      </c>
      <c r="AN184" s="14" t="e" cm="1">
        <f t="array" aca="1" ref="AN184" ca="1">IF(INDIRECT(ADDRESS($B184+1,AN$164,1,1,"Confirmed Trend"))=0,#N/A,INDIRECT(ADDRESS($B184+1,AN$164,1,1,"Confirmed Trend")))</f>
        <v>#N/A</v>
      </c>
      <c r="AO184" s="14" t="e" cm="1">
        <f t="array" aca="1" ref="AO184" ca="1">IF(INDIRECT(ADDRESS($B184+1,AO$164,1,1,"Confirmed Trend"))=0,#N/A,INDIRECT(ADDRESS($B184+1,AO$164,1,1,"Confirmed Trend")))</f>
        <v>#N/A</v>
      </c>
      <c r="AP184" s="14" t="e" cm="1">
        <f t="array" aca="1" ref="AP184" ca="1">IF(INDIRECT(ADDRESS($B184+1,AP$164,1,1,"Confirmed Trend"))=0,#N/A,INDIRECT(ADDRESS($B184+1,AP$164,1,1,"Confirmed Trend")))</f>
        <v>#N/A</v>
      </c>
      <c r="AQ184" s="14" t="e" cm="1">
        <f t="array" aca="1" ref="AQ184" ca="1">IF(INDIRECT(ADDRESS($B184+1,AQ$164,1,1,"Confirmed Trend"))=0,#N/A,INDIRECT(ADDRESS($B184+1,AQ$164,1,1,"Confirmed Trend")))</f>
        <v>#N/A</v>
      </c>
      <c r="AR184" s="14" t="e" cm="1">
        <f t="array" aca="1" ref="AR184" ca="1">IF(INDIRECT(ADDRESS($B184+1,AR$164,1,1,"Confirmed Trend"))=0,#N/A,INDIRECT(ADDRESS($B184+1,AR$164,1,1,"Confirmed Trend")))</f>
        <v>#N/A</v>
      </c>
      <c r="AS184" s="14" t="e" cm="1">
        <f t="array" aca="1" ref="AS184" ca="1">IF(INDIRECT(ADDRESS($B184+1,AS$164,1,1,"Confirmed Trend"))=0,#N/A,INDIRECT(ADDRESS($B184+1,AS$164,1,1,"Confirmed Trend")))</f>
        <v>#N/A</v>
      </c>
      <c r="AT184" s="14" t="e" cm="1">
        <f t="array" aca="1" ref="AT184" ca="1">IF(INDIRECT(ADDRESS($B184+1,AT$164,1,1,"Confirmed Trend"))=0,#N/A,INDIRECT(ADDRESS($B184+1,AT$164,1,1,"Confirmed Trend")))</f>
        <v>#N/A</v>
      </c>
      <c r="AU184" s="14" t="e" cm="1">
        <f t="array" aca="1" ref="AU184" ca="1">IF(INDIRECT(ADDRESS($B184+1,AU$164,1,1,"Confirmed Trend"))=0,#N/A,INDIRECT(ADDRESS($B184+1,AU$164,1,1,"Confirmed Trend")))</f>
        <v>#N/A</v>
      </c>
      <c r="AV184" s="14" t="e" cm="1">
        <f t="array" aca="1" ref="AV184" ca="1">IF(INDIRECT(ADDRESS($B184+1,AV$164,1,1,"Confirmed Trend"))=0,#N/A,INDIRECT(ADDRESS($B184+1,AV$164,1,1,"Confirmed Trend")))</f>
        <v>#N/A</v>
      </c>
      <c r="AW184" s="14" t="e" cm="1">
        <f t="array" aca="1" ref="AW184" ca="1">IF(INDIRECT(ADDRESS($B184+1,AW$164,1,1,"Confirmed Trend"))=0,#N/A,INDIRECT(ADDRESS($B184+1,AW$164,1,1,"Confirmed Trend")))</f>
        <v>#N/A</v>
      </c>
      <c r="AX184" s="14" t="e" cm="1">
        <f t="array" aca="1" ref="AX184" ca="1">IF(INDIRECT(ADDRESS($B184+1,AX$164,1,1,"Confirmed Trend"))=0,#N/A,INDIRECT(ADDRESS($B184+1,AX$164,1,1,"Confirmed Trend")))</f>
        <v>#N/A</v>
      </c>
      <c r="AY184" s="14" t="e" cm="1">
        <f t="array" aca="1" ref="AY184" ca="1">IF(INDIRECT(ADDRESS($B184+1,AY$164,1,1,"Confirmed Trend"))=0,#N/A,INDIRECT(ADDRESS($B184+1,AY$164,1,1,"Confirmed Trend")))</f>
        <v>#N/A</v>
      </c>
      <c r="AZ184" s="14" t="e" cm="1">
        <f t="array" aca="1" ref="AZ184" ca="1">IF(INDIRECT(ADDRESS($B184+1,AZ$164,1,1,"Confirmed Trend"))=0,#N/A,INDIRECT(ADDRESS($B184+1,AZ$164,1,1,"Confirmed Trend")))</f>
        <v>#N/A</v>
      </c>
      <c r="BA184" s="14" t="e" cm="1">
        <f t="array" aca="1" ref="BA184" ca="1">IF(INDIRECT(ADDRESS($B184+1,BA$164,1,1,"Confirmed Trend"))=0,#N/A,INDIRECT(ADDRESS($B184+1,BA$164,1,1,"Confirmed Trend")))</f>
        <v>#N/A</v>
      </c>
      <c r="BB184" s="14" t="e" cm="1">
        <f t="array" aca="1" ref="BB184" ca="1">IF(INDIRECT(ADDRESS($B184+1,BB$164,1,1,"Confirmed Trend"))=0,#N/A,INDIRECT(ADDRESS($B184+1,BB$164,1,1,"Confirmed Trend")))</f>
        <v>#N/A</v>
      </c>
      <c r="BC184" s="14" t="e" cm="1">
        <f t="array" aca="1" ref="BC184" ca="1">IF(INDIRECT(ADDRESS($B184+1,BC$164,1,1,"Confirmed Trend"))=0,#N/A,INDIRECT(ADDRESS($B184+1,BC$164,1,1,"Confirmed Trend")))</f>
        <v>#N/A</v>
      </c>
      <c r="BD184" s="14" t="e" cm="1">
        <f t="array" aca="1" ref="BD184" ca="1">IF(INDIRECT(ADDRESS($B184+1,BD$164,1,1,"Confirmed Trend"))=0,#N/A,INDIRECT(ADDRESS($B184+1,BD$164,1,1,"Confirmed Trend")))</f>
        <v>#N/A</v>
      </c>
      <c r="BE184" s="14" t="e" cm="1">
        <f t="array" aca="1" ref="BE184" ca="1">IF(INDIRECT(ADDRESS($B184+1,BE$164,1,1,"Confirmed Trend"))=0,#N/A,INDIRECT(ADDRESS($B184+1,BE$164,1,1,"Confirmed Trend")))</f>
        <v>#N/A</v>
      </c>
      <c r="BF184" s="14" t="e" cm="1">
        <f t="array" aca="1" ref="BF184" ca="1">IF(INDIRECT(ADDRESS($B184+1,BF$164,1,1,"Confirmed Trend"))=0,#N/A,INDIRECT(ADDRESS($B184+1,BF$164,1,1,"Confirmed Trend")))</f>
        <v>#N/A</v>
      </c>
      <c r="BG184" s="14" t="e" cm="1">
        <f t="array" aca="1" ref="BG184" ca="1">IF(INDIRECT(ADDRESS($B184+1,BG$164,1,1,"Confirmed Trend"))=0,#N/A,INDIRECT(ADDRESS($B184+1,BG$164,1,1,"Confirmed Trend")))</f>
        <v>#N/A</v>
      </c>
      <c r="BH184" s="14" cm="1">
        <f t="array" aca="1" ref="BH184" ca="1">IF(INDIRECT(ADDRESS($B184+1,BH$164,1,1,"Confirmed Trend"))=0,#N/A,INDIRECT(ADDRESS($B184+1,BH$164,1,1,"Confirmed Trend")))</f>
        <v>0.19749477400000001</v>
      </c>
      <c r="BI184" s="14" cm="1">
        <f t="array" aca="1" ref="BI184" ca="1">IF(INDIRECT(ADDRESS($B184+1,BI$164,1,1,"Confirmed Trend"))=0,#N/A,INDIRECT(ADDRESS($B184+1,BI$164,1,1,"Confirmed Trend")))</f>
        <v>0.23099696259999999</v>
      </c>
      <c r="BJ184" s="14" cm="1">
        <f t="array" aca="1" ref="BJ184" ca="1">IF(INDIRECT(ADDRESS($B184+1,BJ$164,1,1,"Confirmed Trend"))=0,#N/A,INDIRECT(ADDRESS($B184+1,BJ$164,1,1,"Confirmed Trend")))</f>
        <v>0.2736617335</v>
      </c>
      <c r="BK184" s="14" cm="1">
        <f t="array" aca="1" ref="BK184" ca="1">IF(INDIRECT(ADDRESS($B184+1,BK$164,1,1,"Confirmed Trend"))=0,#N/A,INDIRECT(ADDRESS($B184+1,BK$164,1,1,"Confirmed Trend")))</f>
        <v>0.31607401299999999</v>
      </c>
      <c r="BL184" s="14" cm="1">
        <f t="array" aca="1" ref="BL184" ca="1">IF(INDIRECT(ADDRESS($B184+1,BL$164,1,1,"Confirmed Trend"))=0,#N/A,INDIRECT(ADDRESS($B184+1,BL$164,1,1,"Confirmed Trend")))</f>
        <v>0.37508457940000001</v>
      </c>
      <c r="BM184" s="14" cm="1">
        <f t="array" aca="1" ref="BM184" ca="1">IF(INDIRECT(ADDRESS($B184+1,BM$164,1,1,"Confirmed Trend"))=0,#N/A,INDIRECT(ADDRESS($B184+1,BM$164,1,1,"Confirmed Trend")))</f>
        <v>0.44547562060000001</v>
      </c>
      <c r="BN184" s="14" cm="1">
        <f t="array" aca="1" ref="BN184" ca="1">IF(INDIRECT(ADDRESS($B184+1,BN$164,1,1,"Confirmed Trend"))=0,#N/A,INDIRECT(ADDRESS($B184+1,BN$164,1,1,"Confirmed Trend")))</f>
        <v>0.47145471439999997</v>
      </c>
      <c r="BO184" s="14" cm="1">
        <f t="array" aca="1" ref="BO184" ca="1">IF(INDIRECT(ADDRESS($B184+1,BO$164,1,1,"Confirmed Trend"))=0,#N/A,INDIRECT(ADDRESS($B184+1,BO$164,1,1,"Confirmed Trend")))</f>
        <v>0.47562557979999998</v>
      </c>
      <c r="BP184" s="14" cm="1">
        <f t="array" aca="1" ref="BP184" ca="1">IF(INDIRECT(ADDRESS($B184+1,BP$164,1,1,"Confirmed Trend"))=0,#N/A,INDIRECT(ADDRESS($B184+1,BP$164,1,1,"Confirmed Trend")))</f>
        <v>0.43313368149999998</v>
      </c>
      <c r="BQ184" s="14" cm="1">
        <f t="array" aca="1" ref="BQ184" ca="1">IF(INDIRECT(ADDRESS($B184+1,BQ$164,1,1,"Confirmed Trend"))=0,#N/A,INDIRECT(ADDRESS($B184+1,BQ$164,1,1,"Confirmed Trend")))</f>
        <v>0.3833951021</v>
      </c>
      <c r="BR184" s="14" cm="1">
        <f t="array" aca="1" ref="BR184" ca="1">IF(INDIRECT(ADDRESS($B184+1,BR$164,1,1,"Confirmed Trend"))=0,#N/A,INDIRECT(ADDRESS($B184+1,BR$164,1,1,"Confirmed Trend")))</f>
        <v>0.3763706852</v>
      </c>
      <c r="BS184" s="14" cm="1">
        <f t="array" aca="1" ref="BS184" ca="1">IF(INDIRECT(ADDRESS($B184+1,BS$164,1,1,"Confirmed Trend"))=0,#N/A,INDIRECT(ADDRESS($B184+1,BS$164,1,1,"Confirmed Trend")))</f>
        <v>0.36427546529999999</v>
      </c>
      <c r="BT184" s="14" cm="1">
        <f t="array" aca="1" ref="BT184" ca="1">IF(INDIRECT(ADDRESS($B184+1,BT$164,1,1,"Confirmed Trend"))=0,#N/A,INDIRECT(ADDRESS($B184+1,BT$164,1,1,"Confirmed Trend")))</f>
        <v>0.3564163575</v>
      </c>
      <c r="BU184" s="14" cm="1">
        <f t="array" aca="1" ref="BU184" ca="1">IF(INDIRECT(ADDRESS($B184+1,BU$164,1,1,"Confirmed Trend"))=0,#N/A,INDIRECT(ADDRESS($B184+1,BU$164,1,1,"Confirmed Trend")))</f>
        <v>0.32127961049999998</v>
      </c>
      <c r="BV184" s="14" cm="1">
        <f t="array" aca="1" ref="BV184" ca="1">IF(INDIRECT(ADDRESS($B184+1,BV$164,1,1,"Confirmed Trend"))=0,#N/A,INDIRECT(ADDRESS($B184+1,BV$164,1,1,"Confirmed Trend")))</f>
        <v>0.26931220319999999</v>
      </c>
      <c r="BW184" s="14" cm="1">
        <f t="array" aca="1" ref="BW184" ca="1">IF(INDIRECT(ADDRESS($B184+1,BW$164,1,1,"Confirmed Trend"))=0,#N/A,INDIRECT(ADDRESS($B184+1,BW$164,1,1,"Confirmed Trend")))</f>
        <v>0.22851281479999999</v>
      </c>
      <c r="BX184" s="14" cm="1">
        <f t="array" aca="1" ref="BX184" ca="1">IF(INDIRECT(ADDRESS($B184+1,BX$164,1,1,"Confirmed Trend"))=0,#N/A,INDIRECT(ADDRESS($B184+1,BX$164,1,1,"Confirmed Trend")))</f>
        <v>0.20134445549999999</v>
      </c>
      <c r="BY184" s="14" cm="1">
        <f t="array" aca="1" ref="BY184" ca="1">IF(INDIRECT(ADDRESS($B184+1,BY$164,1,1,"Confirmed Trend"))=0,#N/A,INDIRECT(ADDRESS($B184+1,BY$164,1,1,"Confirmed Trend")))</f>
        <v>0.1884519895</v>
      </c>
      <c r="BZ184" s="14" cm="1">
        <f t="array" aca="1" ref="BZ184" ca="1">IF(INDIRECT(ADDRESS($B184+1,BZ$164,1,1,"Confirmed Trend"))=0,#N/A,INDIRECT(ADDRESS($B184+1,BZ$164,1,1,"Confirmed Trend")))</f>
        <v>0.1756617624</v>
      </c>
      <c r="CA184" s="14" cm="1">
        <f t="array" aca="1" ref="CA184" ca="1">IF(INDIRECT(ADDRESS($B184+1,CA$164,1,1,"Confirmed Trend"))=0,#N/A,INDIRECT(ADDRESS($B184+1,CA$164,1,1,"Confirmed Trend")))</f>
        <v>0.16033784030000001</v>
      </c>
      <c r="CB184" s="14" cm="1">
        <f t="array" aca="1" ref="CB184" ca="1">IF(INDIRECT(ADDRESS($B184+1,CB$164,1,1,"Confirmed Trend"))=0,#N/A,INDIRECT(ADDRESS($B184+1,CB$164,1,1,"Confirmed Trend")))</f>
        <v>0.14424968490000001</v>
      </c>
      <c r="CC184" s="14" cm="1">
        <f t="array" aca="1" ref="CC184" ca="1">IF(INDIRECT(ADDRESS($B184+1,CC$164,1,1,"Confirmed Trend"))=0,#N/A,INDIRECT(ADDRESS($B184+1,CC$164,1,1,"Confirmed Trend")))</f>
        <v>0.13230961969999999</v>
      </c>
      <c r="CD184" s="14" cm="1">
        <f t="array" aca="1" ref="CD184" ca="1">IF(INDIRECT(ADDRESS($B184+1,CD$164,1,1,"Confirmed Trend"))=0,#N/A,INDIRECT(ADDRESS($B184+1,CD$164,1,1,"Confirmed Trend")))</f>
        <v>0.1197229143</v>
      </c>
      <c r="CE184" s="14" cm="1">
        <f t="array" aca="1" ref="CE184" ca="1">IF(INDIRECT(ADDRESS($B184+1,CE$164,1,1,"Confirmed Trend"))=0,#N/A,INDIRECT(ADDRESS($B184+1,CE$164,1,1,"Confirmed Trend")))</f>
        <v>0.108233815</v>
      </c>
      <c r="CF184" s="14" cm="1">
        <f t="array" aca="1" ref="CF184" ca="1">IF(INDIRECT(ADDRESS($B184+1,CF$164,1,1,"Confirmed Trend"))=0,#N/A,INDIRECT(ADDRESS($B184+1,CF$164,1,1,"Confirmed Trend")))</f>
        <v>9.5980340299999994E-2</v>
      </c>
      <c r="CG184" s="14" cm="1">
        <f t="array" aca="1" ref="CG184" ca="1">IF(INDIRECT(ADDRESS($B184+1,CG$164,1,1,"Confirmed Trend"))=0,#N/A,INDIRECT(ADDRESS($B184+1,CG$164,1,1,"Confirmed Trend")))</f>
        <v>8.6266910000000002E-2</v>
      </c>
      <c r="CH184" s="14" cm="1">
        <f t="array" aca="1" ref="CH184" ca="1">IF(INDIRECT(ADDRESS($B184+1,CH$164,1,1,"Confirmed Trend"))=0,#N/A,INDIRECT(ADDRESS($B184+1,CH$164,1,1,"Confirmed Trend")))</f>
        <v>7.9589921499999994E-2</v>
      </c>
      <c r="CI184" s="14" cm="1">
        <f t="array" aca="1" ref="CI184" ca="1">IF(INDIRECT(ADDRESS($B184+1,CI$164,1,1,"Confirmed Trend"))=0,#N/A,INDIRECT(ADDRESS($B184+1,CI$164,1,1,"Confirmed Trend")))</f>
        <v>7.3031076700000003E-2</v>
      </c>
      <c r="CJ184" s="14" cm="1">
        <f t="array" aca="1" ref="CJ184" ca="1">IF(INDIRECT(ADDRESS($B184+1,CJ$164,1,1,"Confirmed Trend"))=0,#N/A,INDIRECT(ADDRESS($B184+1,CJ$164,1,1,"Confirmed Trend")))</f>
        <v>6.4887448E-2</v>
      </c>
      <c r="CK184" s="14" cm="1">
        <f t="array" aca="1" ref="CK184" ca="1">IF(INDIRECT(ADDRESS($B184+1,CK$164,1,1,"Confirmed Trend"))=0,#N/A,INDIRECT(ADDRESS($B184+1,CK$164,1,1,"Confirmed Trend")))</f>
        <v>5.5852939999999997E-2</v>
      </c>
      <c r="CL184" s="14" cm="1">
        <f t="array" aca="1" ref="CL184" ca="1">IF(INDIRECT(ADDRESS($B184+1,CL$164,1,1,"Confirmed Trend"))=0,#N/A,INDIRECT(ADDRESS($B184+1,CL$164,1,1,"Confirmed Trend")))</f>
        <v>4.9560200399999997E-2</v>
      </c>
      <c r="CM184" s="14" cm="1">
        <f t="array" aca="1" ref="CM184" ca="1">IF(INDIRECT(ADDRESS($B184+1,CM$164,1,1,"Confirmed Trend"))=0,#N/A,INDIRECT(ADDRESS($B184+1,CM$164,1,1,"Confirmed Trend")))</f>
        <v>4.96911752E-2</v>
      </c>
      <c r="CN184" s="14" t="e" cm="1">
        <f t="array" aca="1" ref="CN184" ca="1">IF(INDIRECT(ADDRESS($B184+1,CN$164,1,1,"Confirmed Trend"))=0,#N/A,INDIRECT(ADDRESS($B184+1,CN$164,1,1,"Confirmed Trend")))</f>
        <v>#N/A</v>
      </c>
      <c r="CO184" s="14" t="e" cm="1">
        <f t="array" aca="1" ref="CO184" ca="1">IF(INDIRECT(ADDRESS($B184+1,CO$164,1,1,"Confirmed Trend"))=0,#N/A,INDIRECT(ADDRESS($B184+1,CO$164,1,1,"Confirmed Trend")))</f>
        <v>#N/A</v>
      </c>
      <c r="CP184" s="14" t="e" cm="1">
        <f t="array" aca="1" ref="CP184" ca="1">IF(INDIRECT(ADDRESS($B184+1,CP$164,1,1,"Confirmed Trend"))=0,#N/A,INDIRECT(ADDRESS($B184+1,CP$164,1,1,"Confirmed Trend")))</f>
        <v>#N/A</v>
      </c>
      <c r="CQ184" s="14" t="e" cm="1">
        <f t="array" aca="1" ref="CQ184" ca="1">IF(INDIRECT(ADDRESS($B184+1,CQ$164,1,1,"Confirmed Trend"))=0,#N/A,INDIRECT(ADDRESS($B184+1,CQ$164,1,1,"Confirmed Trend")))</f>
        <v>#N/A</v>
      </c>
      <c r="CR184" s="14" t="e" cm="1">
        <f t="array" aca="1" ref="CR184" ca="1">IF(INDIRECT(ADDRESS($B184+1,CR$164,1,1,"Confirmed Trend"))=0,#N/A,INDIRECT(ADDRESS($B184+1,CR$164,1,1,"Confirmed Trend")))</f>
        <v>#N/A</v>
      </c>
    </row>
    <row r="185" spans="2:96" x14ac:dyDescent="0.25">
      <c r="B185">
        <f t="shared" si="258"/>
        <v>20</v>
      </c>
      <c r="C185" t="str" cm="1">
        <f t="array" aca="1" ref="C185" ca="1">INDIRECT(ADDRESS($B185+1,1,1,1,"Confirmed Trend"))</f>
        <v>US Iowa</v>
      </c>
      <c r="E185" s="14" t="e" cm="1">
        <f t="array" aca="1" ref="E185" ca="1">IF(INDIRECT(ADDRESS($B185+1,E$164,1,1,"Confirmed Trend"))=0,#N/A,INDIRECT(ADDRESS($B185+1,E$164,1,1,"Confirmed Trend")))</f>
        <v>#N/A</v>
      </c>
      <c r="F185" s="14" t="e" cm="1">
        <f t="array" aca="1" ref="F185" ca="1">IF(INDIRECT(ADDRESS($B185+1,F$164,1,1,"Confirmed Trend"))=0,#N/A,INDIRECT(ADDRESS($B185+1,F$164,1,1,"Confirmed Trend")))</f>
        <v>#N/A</v>
      </c>
      <c r="G185" s="14" t="e" cm="1">
        <f t="array" aca="1" ref="G185" ca="1">IF(INDIRECT(ADDRESS($B185+1,G$164,1,1,"Confirmed Trend"))=0,#N/A,INDIRECT(ADDRESS($B185+1,G$164,1,1,"Confirmed Trend")))</f>
        <v>#N/A</v>
      </c>
      <c r="H185" s="14" t="e" cm="1">
        <f t="array" aca="1" ref="H185" ca="1">IF(INDIRECT(ADDRESS($B185+1,H$164,1,1,"Confirmed Trend"))=0,#N/A,INDIRECT(ADDRESS($B185+1,H$164,1,1,"Confirmed Trend")))</f>
        <v>#N/A</v>
      </c>
      <c r="I185" s="14" t="e" cm="1">
        <f t="array" aca="1" ref="I185" ca="1">IF(INDIRECT(ADDRESS($B185+1,I$164,1,1,"Confirmed Trend"))=0,#N/A,INDIRECT(ADDRESS($B185+1,I$164,1,1,"Confirmed Trend")))</f>
        <v>#N/A</v>
      </c>
      <c r="J185" s="14" t="e" cm="1">
        <f t="array" aca="1" ref="J185" ca="1">IF(INDIRECT(ADDRESS($B185+1,J$164,1,1,"Confirmed Trend"))=0,#N/A,INDIRECT(ADDRESS($B185+1,J$164,1,1,"Confirmed Trend")))</f>
        <v>#N/A</v>
      </c>
      <c r="K185" s="14" t="e" cm="1">
        <f t="array" aca="1" ref="K185" ca="1">IF(INDIRECT(ADDRESS($B185+1,K$164,1,1,"Confirmed Trend"))=0,#N/A,INDIRECT(ADDRESS($B185+1,K$164,1,1,"Confirmed Trend")))</f>
        <v>#N/A</v>
      </c>
      <c r="L185" s="14" t="e" cm="1">
        <f t="array" aca="1" ref="L185" ca="1">IF(INDIRECT(ADDRESS($B185+1,L$164,1,1,"Confirmed Trend"))=0,#N/A,INDIRECT(ADDRESS($B185+1,L$164,1,1,"Confirmed Trend")))</f>
        <v>#N/A</v>
      </c>
      <c r="M185" s="14" t="e" cm="1">
        <f t="array" aca="1" ref="M185" ca="1">IF(INDIRECT(ADDRESS($B185+1,M$164,1,1,"Confirmed Trend"))=0,#N/A,INDIRECT(ADDRESS($B185+1,M$164,1,1,"Confirmed Trend")))</f>
        <v>#N/A</v>
      </c>
      <c r="N185" s="14" t="e" cm="1">
        <f t="array" aca="1" ref="N185" ca="1">IF(INDIRECT(ADDRESS($B185+1,N$164,1,1,"Confirmed Trend"))=0,#N/A,INDIRECT(ADDRESS($B185+1,N$164,1,1,"Confirmed Trend")))</f>
        <v>#N/A</v>
      </c>
      <c r="O185" s="14" t="e" cm="1">
        <f t="array" aca="1" ref="O185" ca="1">IF(INDIRECT(ADDRESS($B185+1,O$164,1,1,"Confirmed Trend"))=0,#N/A,INDIRECT(ADDRESS($B185+1,O$164,1,1,"Confirmed Trend")))</f>
        <v>#N/A</v>
      </c>
      <c r="P185" s="14" t="e" cm="1">
        <f t="array" aca="1" ref="P185" ca="1">IF(INDIRECT(ADDRESS($B185+1,P$164,1,1,"Confirmed Trend"))=0,#N/A,INDIRECT(ADDRESS($B185+1,P$164,1,1,"Confirmed Trend")))</f>
        <v>#N/A</v>
      </c>
      <c r="Q185" s="14" t="e" cm="1">
        <f t="array" aca="1" ref="Q185" ca="1">IF(INDIRECT(ADDRESS($B185+1,Q$164,1,1,"Confirmed Trend"))=0,#N/A,INDIRECT(ADDRESS($B185+1,Q$164,1,1,"Confirmed Trend")))</f>
        <v>#N/A</v>
      </c>
      <c r="R185" s="14" t="e" cm="1">
        <f t="array" aca="1" ref="R185" ca="1">IF(INDIRECT(ADDRESS($B185+1,R$164,1,1,"Confirmed Trend"))=0,#N/A,INDIRECT(ADDRESS($B185+1,R$164,1,1,"Confirmed Trend")))</f>
        <v>#N/A</v>
      </c>
      <c r="S185" s="14" t="e" cm="1">
        <f t="array" aca="1" ref="S185" ca="1">IF(INDIRECT(ADDRESS($B185+1,S$164,1,1,"Confirmed Trend"))=0,#N/A,INDIRECT(ADDRESS($B185+1,S$164,1,1,"Confirmed Trend")))</f>
        <v>#N/A</v>
      </c>
      <c r="T185" s="14" t="e" cm="1">
        <f t="array" aca="1" ref="T185" ca="1">IF(INDIRECT(ADDRESS($B185+1,T$164,1,1,"Confirmed Trend"))=0,#N/A,INDIRECT(ADDRESS($B185+1,T$164,1,1,"Confirmed Trend")))</f>
        <v>#N/A</v>
      </c>
      <c r="U185" s="14" t="e" cm="1">
        <f t="array" aca="1" ref="U185" ca="1">IF(INDIRECT(ADDRESS($B185+1,U$164,1,1,"Confirmed Trend"))=0,#N/A,INDIRECT(ADDRESS($B185+1,U$164,1,1,"Confirmed Trend")))</f>
        <v>#N/A</v>
      </c>
      <c r="V185" s="14" t="e" cm="1">
        <f t="array" aca="1" ref="V185" ca="1">IF(INDIRECT(ADDRESS($B185+1,V$164,1,1,"Confirmed Trend"))=0,#N/A,INDIRECT(ADDRESS($B185+1,V$164,1,1,"Confirmed Trend")))</f>
        <v>#N/A</v>
      </c>
      <c r="W185" s="14" t="e" cm="1">
        <f t="array" aca="1" ref="W185" ca="1">IF(INDIRECT(ADDRESS($B185+1,W$164,1,1,"Confirmed Trend"))=0,#N/A,INDIRECT(ADDRESS($B185+1,W$164,1,1,"Confirmed Trend")))</f>
        <v>#N/A</v>
      </c>
      <c r="X185" s="14" t="e" cm="1">
        <f t="array" aca="1" ref="X185" ca="1">IF(INDIRECT(ADDRESS($B185+1,X$164,1,1,"Confirmed Trend"))=0,#N/A,INDIRECT(ADDRESS($B185+1,X$164,1,1,"Confirmed Trend")))</f>
        <v>#N/A</v>
      </c>
      <c r="Y185" s="14" t="e" cm="1">
        <f t="array" aca="1" ref="Y185" ca="1">IF(INDIRECT(ADDRESS($B185+1,Y$164,1,1,"Confirmed Trend"))=0,#N/A,INDIRECT(ADDRESS($B185+1,Y$164,1,1,"Confirmed Trend")))</f>
        <v>#N/A</v>
      </c>
      <c r="Z185" s="14" t="e" cm="1">
        <f t="array" aca="1" ref="Z185" ca="1">IF(INDIRECT(ADDRESS($B185+1,Z$164,1,1,"Confirmed Trend"))=0,#N/A,INDIRECT(ADDRESS($B185+1,Z$164,1,1,"Confirmed Trend")))</f>
        <v>#N/A</v>
      </c>
      <c r="AA185" s="14" t="e" cm="1">
        <f t="array" aca="1" ref="AA185" ca="1">IF(INDIRECT(ADDRESS($B185+1,AA$164,1,1,"Confirmed Trend"))=0,#N/A,INDIRECT(ADDRESS($B185+1,AA$164,1,1,"Confirmed Trend")))</f>
        <v>#N/A</v>
      </c>
      <c r="AB185" s="14" t="e" cm="1">
        <f t="array" aca="1" ref="AB185" ca="1">IF(INDIRECT(ADDRESS($B185+1,AB$164,1,1,"Confirmed Trend"))=0,#N/A,INDIRECT(ADDRESS($B185+1,AB$164,1,1,"Confirmed Trend")))</f>
        <v>#N/A</v>
      </c>
      <c r="AC185" s="14" t="e" cm="1">
        <f t="array" aca="1" ref="AC185" ca="1">IF(INDIRECT(ADDRESS($B185+1,AC$164,1,1,"Confirmed Trend"))=0,#N/A,INDIRECT(ADDRESS($B185+1,AC$164,1,1,"Confirmed Trend")))</f>
        <v>#N/A</v>
      </c>
      <c r="AD185" s="14" t="e" cm="1">
        <f t="array" aca="1" ref="AD185" ca="1">IF(INDIRECT(ADDRESS($B185+1,AD$164,1,1,"Confirmed Trend"))=0,#N/A,INDIRECT(ADDRESS($B185+1,AD$164,1,1,"Confirmed Trend")))</f>
        <v>#N/A</v>
      </c>
      <c r="AE185" s="14" t="e" cm="1">
        <f t="array" aca="1" ref="AE185" ca="1">IF(INDIRECT(ADDRESS($B185+1,AE$164,1,1,"Confirmed Trend"))=0,#N/A,INDIRECT(ADDRESS($B185+1,AE$164,1,1,"Confirmed Trend")))</f>
        <v>#N/A</v>
      </c>
      <c r="AF185" s="14" t="e" cm="1">
        <f t="array" aca="1" ref="AF185" ca="1">IF(INDIRECT(ADDRESS($B185+1,AF$164,1,1,"Confirmed Trend"))=0,#N/A,INDIRECT(ADDRESS($B185+1,AF$164,1,1,"Confirmed Trend")))</f>
        <v>#N/A</v>
      </c>
      <c r="AG185" s="14" t="e" cm="1">
        <f t="array" aca="1" ref="AG185" ca="1">IF(INDIRECT(ADDRESS($B185+1,AG$164,1,1,"Confirmed Trend"))=0,#N/A,INDIRECT(ADDRESS($B185+1,AG$164,1,1,"Confirmed Trend")))</f>
        <v>#N/A</v>
      </c>
      <c r="AH185" s="14" t="e" cm="1">
        <f t="array" aca="1" ref="AH185" ca="1">IF(INDIRECT(ADDRESS($B185+1,AH$164,1,1,"Confirmed Trend"))=0,#N/A,INDIRECT(ADDRESS($B185+1,AH$164,1,1,"Confirmed Trend")))</f>
        <v>#N/A</v>
      </c>
      <c r="AI185" s="14" t="e" cm="1">
        <f t="array" aca="1" ref="AI185" ca="1">IF(INDIRECT(ADDRESS($B185+1,AI$164,1,1,"Confirmed Trend"))=0,#N/A,INDIRECT(ADDRESS($B185+1,AI$164,1,1,"Confirmed Trend")))</f>
        <v>#N/A</v>
      </c>
      <c r="AJ185" s="14" t="e" cm="1">
        <f t="array" aca="1" ref="AJ185" ca="1">IF(INDIRECT(ADDRESS($B185+1,AJ$164,1,1,"Confirmed Trend"))=0,#N/A,INDIRECT(ADDRESS($B185+1,AJ$164,1,1,"Confirmed Trend")))</f>
        <v>#N/A</v>
      </c>
      <c r="AK185" s="14" t="e" cm="1">
        <f t="array" aca="1" ref="AK185" ca="1">IF(INDIRECT(ADDRESS($B185+1,AK$164,1,1,"Confirmed Trend"))=0,#N/A,INDIRECT(ADDRESS($B185+1,AK$164,1,1,"Confirmed Trend")))</f>
        <v>#N/A</v>
      </c>
      <c r="AL185" s="14" t="e" cm="1">
        <f t="array" aca="1" ref="AL185" ca="1">IF(INDIRECT(ADDRESS($B185+1,AL$164,1,1,"Confirmed Trend"))=0,#N/A,INDIRECT(ADDRESS($B185+1,AL$164,1,1,"Confirmed Trend")))</f>
        <v>#N/A</v>
      </c>
      <c r="AM185" s="14" t="e" cm="1">
        <f t="array" aca="1" ref="AM185" ca="1">IF(INDIRECT(ADDRESS($B185+1,AM$164,1,1,"Confirmed Trend"))=0,#N/A,INDIRECT(ADDRESS($B185+1,AM$164,1,1,"Confirmed Trend")))</f>
        <v>#N/A</v>
      </c>
      <c r="AN185" s="14" t="e" cm="1">
        <f t="array" aca="1" ref="AN185" ca="1">IF(INDIRECT(ADDRESS($B185+1,AN$164,1,1,"Confirmed Trend"))=0,#N/A,INDIRECT(ADDRESS($B185+1,AN$164,1,1,"Confirmed Trend")))</f>
        <v>#N/A</v>
      </c>
      <c r="AO185" s="14" t="e" cm="1">
        <f t="array" aca="1" ref="AO185" ca="1">IF(INDIRECT(ADDRESS($B185+1,AO$164,1,1,"Confirmed Trend"))=0,#N/A,INDIRECT(ADDRESS($B185+1,AO$164,1,1,"Confirmed Trend")))</f>
        <v>#N/A</v>
      </c>
      <c r="AP185" s="14" t="e" cm="1">
        <f t="array" aca="1" ref="AP185" ca="1">IF(INDIRECT(ADDRESS($B185+1,AP$164,1,1,"Confirmed Trend"))=0,#N/A,INDIRECT(ADDRESS($B185+1,AP$164,1,1,"Confirmed Trend")))</f>
        <v>#N/A</v>
      </c>
      <c r="AQ185" s="14" t="e" cm="1">
        <f t="array" aca="1" ref="AQ185" ca="1">IF(INDIRECT(ADDRESS($B185+1,AQ$164,1,1,"Confirmed Trend"))=0,#N/A,INDIRECT(ADDRESS($B185+1,AQ$164,1,1,"Confirmed Trend")))</f>
        <v>#N/A</v>
      </c>
      <c r="AR185" s="14" t="e" cm="1">
        <f t="array" aca="1" ref="AR185" ca="1">IF(INDIRECT(ADDRESS($B185+1,AR$164,1,1,"Confirmed Trend"))=0,#N/A,INDIRECT(ADDRESS($B185+1,AR$164,1,1,"Confirmed Trend")))</f>
        <v>#N/A</v>
      </c>
      <c r="AS185" s="14" t="e" cm="1">
        <f t="array" aca="1" ref="AS185" ca="1">IF(INDIRECT(ADDRESS($B185+1,AS$164,1,1,"Confirmed Trend"))=0,#N/A,INDIRECT(ADDRESS($B185+1,AS$164,1,1,"Confirmed Trend")))</f>
        <v>#N/A</v>
      </c>
      <c r="AT185" s="14" t="e" cm="1">
        <f t="array" aca="1" ref="AT185" ca="1">IF(INDIRECT(ADDRESS($B185+1,AT$164,1,1,"Confirmed Trend"))=0,#N/A,INDIRECT(ADDRESS($B185+1,AT$164,1,1,"Confirmed Trend")))</f>
        <v>#N/A</v>
      </c>
      <c r="AU185" s="14" t="e" cm="1">
        <f t="array" aca="1" ref="AU185" ca="1">IF(INDIRECT(ADDRESS($B185+1,AU$164,1,1,"Confirmed Trend"))=0,#N/A,INDIRECT(ADDRESS($B185+1,AU$164,1,1,"Confirmed Trend")))</f>
        <v>#N/A</v>
      </c>
      <c r="AV185" s="14" t="e" cm="1">
        <f t="array" aca="1" ref="AV185" ca="1">IF(INDIRECT(ADDRESS($B185+1,AV$164,1,1,"Confirmed Trend"))=0,#N/A,INDIRECT(ADDRESS($B185+1,AV$164,1,1,"Confirmed Trend")))</f>
        <v>#N/A</v>
      </c>
      <c r="AW185" s="14" t="e" cm="1">
        <f t="array" aca="1" ref="AW185" ca="1">IF(INDIRECT(ADDRESS($B185+1,AW$164,1,1,"Confirmed Trend"))=0,#N/A,INDIRECT(ADDRESS($B185+1,AW$164,1,1,"Confirmed Trend")))</f>
        <v>#N/A</v>
      </c>
      <c r="AX185" s="14" t="e" cm="1">
        <f t="array" aca="1" ref="AX185" ca="1">IF(INDIRECT(ADDRESS($B185+1,AX$164,1,1,"Confirmed Trend"))=0,#N/A,INDIRECT(ADDRESS($B185+1,AX$164,1,1,"Confirmed Trend")))</f>
        <v>#N/A</v>
      </c>
      <c r="AY185" s="14" t="e" cm="1">
        <f t="array" aca="1" ref="AY185" ca="1">IF(INDIRECT(ADDRESS($B185+1,AY$164,1,1,"Confirmed Trend"))=0,#N/A,INDIRECT(ADDRESS($B185+1,AY$164,1,1,"Confirmed Trend")))</f>
        <v>#N/A</v>
      </c>
      <c r="AZ185" s="14" t="e" cm="1">
        <f t="array" aca="1" ref="AZ185" ca="1">IF(INDIRECT(ADDRESS($B185+1,AZ$164,1,1,"Confirmed Trend"))=0,#N/A,INDIRECT(ADDRESS($B185+1,AZ$164,1,1,"Confirmed Trend")))</f>
        <v>#N/A</v>
      </c>
      <c r="BA185" s="14" t="e" cm="1">
        <f t="array" aca="1" ref="BA185" ca="1">IF(INDIRECT(ADDRESS($B185+1,BA$164,1,1,"Confirmed Trend"))=0,#N/A,INDIRECT(ADDRESS($B185+1,BA$164,1,1,"Confirmed Trend")))</f>
        <v>#N/A</v>
      </c>
      <c r="BB185" s="14" t="e" cm="1">
        <f t="array" aca="1" ref="BB185" ca="1">IF(INDIRECT(ADDRESS($B185+1,BB$164,1,1,"Confirmed Trend"))=0,#N/A,INDIRECT(ADDRESS($B185+1,BB$164,1,1,"Confirmed Trend")))</f>
        <v>#N/A</v>
      </c>
      <c r="BC185" s="14" t="e" cm="1">
        <f t="array" aca="1" ref="BC185" ca="1">IF(INDIRECT(ADDRESS($B185+1,BC$164,1,1,"Confirmed Trend"))=0,#N/A,INDIRECT(ADDRESS($B185+1,BC$164,1,1,"Confirmed Trend")))</f>
        <v>#N/A</v>
      </c>
      <c r="BD185" s="14" t="e" cm="1">
        <f t="array" aca="1" ref="BD185" ca="1">IF(INDIRECT(ADDRESS($B185+1,BD$164,1,1,"Confirmed Trend"))=0,#N/A,INDIRECT(ADDRESS($B185+1,BD$164,1,1,"Confirmed Trend")))</f>
        <v>#N/A</v>
      </c>
      <c r="BE185" s="14" t="e" cm="1">
        <f t="array" aca="1" ref="BE185" ca="1">IF(INDIRECT(ADDRESS($B185+1,BE$164,1,1,"Confirmed Trend"))=0,#N/A,INDIRECT(ADDRESS($B185+1,BE$164,1,1,"Confirmed Trend")))</f>
        <v>#N/A</v>
      </c>
      <c r="BF185" s="14" t="e" cm="1">
        <f t="array" aca="1" ref="BF185" ca="1">IF(INDIRECT(ADDRESS($B185+1,BF$164,1,1,"Confirmed Trend"))=0,#N/A,INDIRECT(ADDRESS($B185+1,BF$164,1,1,"Confirmed Trend")))</f>
        <v>#N/A</v>
      </c>
      <c r="BG185" s="14" t="e" cm="1">
        <f t="array" aca="1" ref="BG185" ca="1">IF(INDIRECT(ADDRESS($B185+1,BG$164,1,1,"Confirmed Trend"))=0,#N/A,INDIRECT(ADDRESS($B185+1,BG$164,1,1,"Confirmed Trend")))</f>
        <v>#N/A</v>
      </c>
      <c r="BH185" s="14" cm="1">
        <f t="array" aca="1" ref="BH185" ca="1">IF(INDIRECT(ADDRESS($B185+1,BH$164,1,1,"Confirmed Trend"))=0,#N/A,INDIRECT(ADDRESS($B185+1,BH$164,1,1,"Confirmed Trend")))</f>
        <v>0.10019083669999999</v>
      </c>
      <c r="BI185" s="14" cm="1">
        <f t="array" aca="1" ref="BI185" ca="1">IF(INDIRECT(ADDRESS($B185+1,BI$164,1,1,"Confirmed Trend"))=0,#N/A,INDIRECT(ADDRESS($B185+1,BI$164,1,1,"Confirmed Trend")))</f>
        <v>0.1201687828</v>
      </c>
      <c r="BJ185" s="14" cm="1">
        <f t="array" aca="1" ref="BJ185" ca="1">IF(INDIRECT(ADDRESS($B185+1,BJ$164,1,1,"Confirmed Trend"))=0,#N/A,INDIRECT(ADDRESS($B185+1,BJ$164,1,1,"Confirmed Trend")))</f>
        <v>0.1525720491</v>
      </c>
      <c r="BK185" s="14" cm="1">
        <f t="array" aca="1" ref="BK185" ca="1">IF(INDIRECT(ADDRESS($B185+1,BK$164,1,1,"Confirmed Trend"))=0,#N/A,INDIRECT(ADDRESS($B185+1,BK$164,1,1,"Confirmed Trend")))</f>
        <v>0.1839566242</v>
      </c>
      <c r="BL185" s="14" cm="1">
        <f t="array" aca="1" ref="BL185" ca="1">IF(INDIRECT(ADDRESS($B185+1,BL$164,1,1,"Confirmed Trend"))=0,#N/A,INDIRECT(ADDRESS($B185+1,BL$164,1,1,"Confirmed Trend")))</f>
        <v>0.24425415440000001</v>
      </c>
      <c r="BM185" s="14" cm="1">
        <f t="array" aca="1" ref="BM185" ca="1">IF(INDIRECT(ADDRESS($B185+1,BM$164,1,1,"Confirmed Trend"))=0,#N/A,INDIRECT(ADDRESS($B185+1,BM$164,1,1,"Confirmed Trend")))</f>
        <v>0.28696305439999997</v>
      </c>
      <c r="BN185" s="14" cm="1">
        <f t="array" aca="1" ref="BN185" ca="1">IF(INDIRECT(ADDRESS($B185+1,BN$164,1,1,"Confirmed Trend"))=0,#N/A,INDIRECT(ADDRESS($B185+1,BN$164,1,1,"Confirmed Trend")))</f>
        <v>0.30745969499999998</v>
      </c>
      <c r="BO185" s="14" cm="1">
        <f t="array" aca="1" ref="BO185" ca="1">IF(INDIRECT(ADDRESS($B185+1,BO$164,1,1,"Confirmed Trend"))=0,#N/A,INDIRECT(ADDRESS($B185+1,BO$164,1,1,"Confirmed Trend")))</f>
        <v>0.2991017419</v>
      </c>
      <c r="BP185" s="14" cm="1">
        <f t="array" aca="1" ref="BP185" ca="1">IF(INDIRECT(ADDRESS($B185+1,BP$164,1,1,"Confirmed Trend"))=0,#N/A,INDIRECT(ADDRESS($B185+1,BP$164,1,1,"Confirmed Trend")))</f>
        <v>0.25450866030000002</v>
      </c>
      <c r="BQ185" s="14" cm="1">
        <f t="array" aca="1" ref="BQ185" ca="1">IF(INDIRECT(ADDRESS($B185+1,BQ$164,1,1,"Confirmed Trend"))=0,#N/A,INDIRECT(ADDRESS($B185+1,BQ$164,1,1,"Confirmed Trend")))</f>
        <v>0.21883661970000001</v>
      </c>
      <c r="BR185" s="14" cm="1">
        <f t="array" aca="1" ref="BR185" ca="1">IF(INDIRECT(ADDRESS($B185+1,BR$164,1,1,"Confirmed Trend"))=0,#N/A,INDIRECT(ADDRESS($B185+1,BR$164,1,1,"Confirmed Trend")))</f>
        <v>0.20743570680000001</v>
      </c>
      <c r="BS185" s="14" cm="1">
        <f t="array" aca="1" ref="BS185" ca="1">IF(INDIRECT(ADDRESS($B185+1,BS$164,1,1,"Confirmed Trend"))=0,#N/A,INDIRECT(ADDRESS($B185+1,BS$164,1,1,"Confirmed Trend")))</f>
        <v>0.22228456529999999</v>
      </c>
      <c r="BT185" s="14" cm="1">
        <f t="array" aca="1" ref="BT185" ca="1">IF(INDIRECT(ADDRESS($B185+1,BT$164,1,1,"Confirmed Trend"))=0,#N/A,INDIRECT(ADDRESS($B185+1,BT$164,1,1,"Confirmed Trend")))</f>
        <v>0.23463061969999999</v>
      </c>
      <c r="BU185" s="14" cm="1">
        <f t="array" aca="1" ref="BU185" ca="1">IF(INDIRECT(ADDRESS($B185+1,BU$164,1,1,"Confirmed Trend"))=0,#N/A,INDIRECT(ADDRESS($B185+1,BU$164,1,1,"Confirmed Trend")))</f>
        <v>0.23965807419999999</v>
      </c>
      <c r="BV185" s="14" cm="1">
        <f t="array" aca="1" ref="BV185" ca="1">IF(INDIRECT(ADDRESS($B185+1,BV$164,1,1,"Confirmed Trend"))=0,#N/A,INDIRECT(ADDRESS($B185+1,BV$164,1,1,"Confirmed Trend")))</f>
        <v>0.2245622508</v>
      </c>
      <c r="BW185" s="14" cm="1">
        <f t="array" aca="1" ref="BW185" ca="1">IF(INDIRECT(ADDRESS($B185+1,BW$164,1,1,"Confirmed Trend"))=0,#N/A,INDIRECT(ADDRESS($B185+1,BW$164,1,1,"Confirmed Trend")))</f>
        <v>0.19869677050000001</v>
      </c>
      <c r="BX185" s="14" cm="1">
        <f t="array" aca="1" ref="BX185" ca="1">IF(INDIRECT(ADDRESS($B185+1,BX$164,1,1,"Confirmed Trend"))=0,#N/A,INDIRECT(ADDRESS($B185+1,BX$164,1,1,"Confirmed Trend")))</f>
        <v>0.17563383830000001</v>
      </c>
      <c r="BY185" s="14" cm="1">
        <f t="array" aca="1" ref="BY185" ca="1">IF(INDIRECT(ADDRESS($B185+1,BY$164,1,1,"Confirmed Trend"))=0,#N/A,INDIRECT(ADDRESS($B185+1,BY$164,1,1,"Confirmed Trend")))</f>
        <v>0.15179052679999999</v>
      </c>
      <c r="BZ185" s="14" cm="1">
        <f t="array" aca="1" ref="BZ185" ca="1">IF(INDIRECT(ADDRESS($B185+1,BZ$164,1,1,"Confirmed Trend"))=0,#N/A,INDIRECT(ADDRESS($B185+1,BZ$164,1,1,"Confirmed Trend")))</f>
        <v>0.13676132669999999</v>
      </c>
      <c r="CA185" s="14" cm="1">
        <f t="array" aca="1" ref="CA185" ca="1">IF(INDIRECT(ADDRESS($B185+1,CA$164,1,1,"Confirmed Trend"))=0,#N/A,INDIRECT(ADDRESS($B185+1,CA$164,1,1,"Confirmed Trend")))</f>
        <v>0.1248021767</v>
      </c>
      <c r="CB185" s="14" cm="1">
        <f t="array" aca="1" ref="CB185" ca="1">IF(INDIRECT(ADDRESS($B185+1,CB$164,1,1,"Confirmed Trend"))=0,#N/A,INDIRECT(ADDRESS($B185+1,CB$164,1,1,"Confirmed Trend")))</f>
        <v>0.11870689550000001</v>
      </c>
      <c r="CC185" s="14" cm="1">
        <f t="array" aca="1" ref="CC185" ca="1">IF(INDIRECT(ADDRESS($B185+1,CC$164,1,1,"Confirmed Trend"))=0,#N/A,INDIRECT(ADDRESS($B185+1,CC$164,1,1,"Confirmed Trend")))</f>
        <v>0.11345453430000001</v>
      </c>
      <c r="CD185" s="14" cm="1">
        <f t="array" aca="1" ref="CD185" ca="1">IF(INDIRECT(ADDRESS($B185+1,CD$164,1,1,"Confirmed Trend"))=0,#N/A,INDIRECT(ADDRESS($B185+1,CD$164,1,1,"Confirmed Trend")))</f>
        <v>0.10584617289999999</v>
      </c>
      <c r="CE185" s="14" cm="1">
        <f t="array" aca="1" ref="CE185" ca="1">IF(INDIRECT(ADDRESS($B185+1,CE$164,1,1,"Confirmed Trend"))=0,#N/A,INDIRECT(ADDRESS($B185+1,CE$164,1,1,"Confirmed Trend")))</f>
        <v>0.10143187620000001</v>
      </c>
      <c r="CF185" s="14" cm="1">
        <f t="array" aca="1" ref="CF185" ca="1">IF(INDIRECT(ADDRESS($B185+1,CF$164,1,1,"Confirmed Trend"))=0,#N/A,INDIRECT(ADDRESS($B185+1,CF$164,1,1,"Confirmed Trend")))</f>
        <v>9.9735499599999999E-2</v>
      </c>
      <c r="CG185" s="14" cm="1">
        <f t="array" aca="1" ref="CG185" ca="1">IF(INDIRECT(ADDRESS($B185+1,CG$164,1,1,"Confirmed Trend"))=0,#N/A,INDIRECT(ADDRESS($B185+1,CG$164,1,1,"Confirmed Trend")))</f>
        <v>9.8536573000000002E-2</v>
      </c>
      <c r="CH185" s="14" cm="1">
        <f t="array" aca="1" ref="CH185" ca="1">IF(INDIRECT(ADDRESS($B185+1,CH$164,1,1,"Confirmed Trend"))=0,#N/A,INDIRECT(ADDRESS($B185+1,CH$164,1,1,"Confirmed Trend")))</f>
        <v>9.33086469E-2</v>
      </c>
      <c r="CI185" s="14" cm="1">
        <f t="array" aca="1" ref="CI185" ca="1">IF(INDIRECT(ADDRESS($B185+1,CI$164,1,1,"Confirmed Trend"))=0,#N/A,INDIRECT(ADDRESS($B185+1,CI$164,1,1,"Confirmed Trend")))</f>
        <v>8.54389646E-2</v>
      </c>
      <c r="CJ185" s="14" cm="1">
        <f t="array" aca="1" ref="CJ185" ca="1">IF(INDIRECT(ADDRESS($B185+1,CJ$164,1,1,"Confirmed Trend"))=0,#N/A,INDIRECT(ADDRESS($B185+1,CJ$164,1,1,"Confirmed Trend")))</f>
        <v>8.1149381600000001E-2</v>
      </c>
      <c r="CK185" s="14" cm="1">
        <f t="array" aca="1" ref="CK185" ca="1">IF(INDIRECT(ADDRESS($B185+1,CK$164,1,1,"Confirmed Trend"))=0,#N/A,INDIRECT(ADDRESS($B185+1,CK$164,1,1,"Confirmed Trend")))</f>
        <v>7.68187377E-2</v>
      </c>
      <c r="CL185" s="14" cm="1">
        <f t="array" aca="1" ref="CL185" ca="1">IF(INDIRECT(ADDRESS($B185+1,CL$164,1,1,"Confirmed Trend"))=0,#N/A,INDIRECT(ADDRESS($B185+1,CL$164,1,1,"Confirmed Trend")))</f>
        <v>7.7032247600000006E-2</v>
      </c>
      <c r="CM185" s="14" cm="1">
        <f t="array" aca="1" ref="CM185" ca="1">IF(INDIRECT(ADDRESS($B185+1,CM$164,1,1,"Confirmed Trend"))=0,#N/A,INDIRECT(ADDRESS($B185+1,CM$164,1,1,"Confirmed Trend")))</f>
        <v>7.70205063E-2</v>
      </c>
      <c r="CN185" s="14" t="e" cm="1">
        <f t="array" aca="1" ref="CN185" ca="1">IF(INDIRECT(ADDRESS($B185+1,CN$164,1,1,"Confirmed Trend"))=0,#N/A,INDIRECT(ADDRESS($B185+1,CN$164,1,1,"Confirmed Trend")))</f>
        <v>#N/A</v>
      </c>
      <c r="CO185" s="14" t="e" cm="1">
        <f t="array" aca="1" ref="CO185" ca="1">IF(INDIRECT(ADDRESS($B185+1,CO$164,1,1,"Confirmed Trend"))=0,#N/A,INDIRECT(ADDRESS($B185+1,CO$164,1,1,"Confirmed Trend")))</f>
        <v>#N/A</v>
      </c>
      <c r="CP185" s="14" t="e" cm="1">
        <f t="array" aca="1" ref="CP185" ca="1">IF(INDIRECT(ADDRESS($B185+1,CP$164,1,1,"Confirmed Trend"))=0,#N/A,INDIRECT(ADDRESS($B185+1,CP$164,1,1,"Confirmed Trend")))</f>
        <v>#N/A</v>
      </c>
      <c r="CQ185" s="14" t="e" cm="1">
        <f t="array" aca="1" ref="CQ185" ca="1">IF(INDIRECT(ADDRESS($B185+1,CQ$164,1,1,"Confirmed Trend"))=0,#N/A,INDIRECT(ADDRESS($B185+1,CQ$164,1,1,"Confirmed Trend")))</f>
        <v>#N/A</v>
      </c>
      <c r="CR185" s="14" t="e" cm="1">
        <f t="array" aca="1" ref="CR185" ca="1">IF(INDIRECT(ADDRESS($B185+1,CR$164,1,1,"Confirmed Trend"))=0,#N/A,INDIRECT(ADDRESS($B185+1,CR$164,1,1,"Confirmed Trend")))</f>
        <v>#N/A</v>
      </c>
    </row>
    <row r="186" spans="2:96" x14ac:dyDescent="0.25">
      <c r="B186">
        <f t="shared" si="258"/>
        <v>21</v>
      </c>
      <c r="C186" t="str" cm="1">
        <f t="array" aca="1" ref="C186" ca="1">INDIRECT(ADDRESS($B186+1,1,1,1,"Confirmed Trend"))</f>
        <v>US Kansas</v>
      </c>
      <c r="E186" s="14" t="e" cm="1">
        <f t="array" aca="1" ref="E186" ca="1">IF(INDIRECT(ADDRESS($B186+1,E$164,1,1,"Confirmed Trend"))=0,#N/A,INDIRECT(ADDRESS($B186+1,E$164,1,1,"Confirmed Trend")))</f>
        <v>#N/A</v>
      </c>
      <c r="F186" s="14" t="e" cm="1">
        <f t="array" aca="1" ref="F186" ca="1">IF(INDIRECT(ADDRESS($B186+1,F$164,1,1,"Confirmed Trend"))=0,#N/A,INDIRECT(ADDRESS($B186+1,F$164,1,1,"Confirmed Trend")))</f>
        <v>#N/A</v>
      </c>
      <c r="G186" s="14" t="e" cm="1">
        <f t="array" aca="1" ref="G186" ca="1">IF(INDIRECT(ADDRESS($B186+1,G$164,1,1,"Confirmed Trend"))=0,#N/A,INDIRECT(ADDRESS($B186+1,G$164,1,1,"Confirmed Trend")))</f>
        <v>#N/A</v>
      </c>
      <c r="H186" s="14" t="e" cm="1">
        <f t="array" aca="1" ref="H186" ca="1">IF(INDIRECT(ADDRESS($B186+1,H$164,1,1,"Confirmed Trend"))=0,#N/A,INDIRECT(ADDRESS($B186+1,H$164,1,1,"Confirmed Trend")))</f>
        <v>#N/A</v>
      </c>
      <c r="I186" s="14" t="e" cm="1">
        <f t="array" aca="1" ref="I186" ca="1">IF(INDIRECT(ADDRESS($B186+1,I$164,1,1,"Confirmed Trend"))=0,#N/A,INDIRECT(ADDRESS($B186+1,I$164,1,1,"Confirmed Trend")))</f>
        <v>#N/A</v>
      </c>
      <c r="J186" s="14" t="e" cm="1">
        <f t="array" aca="1" ref="J186" ca="1">IF(INDIRECT(ADDRESS($B186+1,J$164,1,1,"Confirmed Trend"))=0,#N/A,INDIRECT(ADDRESS($B186+1,J$164,1,1,"Confirmed Trend")))</f>
        <v>#N/A</v>
      </c>
      <c r="K186" s="14" t="e" cm="1">
        <f t="array" aca="1" ref="K186" ca="1">IF(INDIRECT(ADDRESS($B186+1,K$164,1,1,"Confirmed Trend"))=0,#N/A,INDIRECT(ADDRESS($B186+1,K$164,1,1,"Confirmed Trend")))</f>
        <v>#N/A</v>
      </c>
      <c r="L186" s="14" t="e" cm="1">
        <f t="array" aca="1" ref="L186" ca="1">IF(INDIRECT(ADDRESS($B186+1,L$164,1,1,"Confirmed Trend"))=0,#N/A,INDIRECT(ADDRESS($B186+1,L$164,1,1,"Confirmed Trend")))</f>
        <v>#N/A</v>
      </c>
      <c r="M186" s="14" t="e" cm="1">
        <f t="array" aca="1" ref="M186" ca="1">IF(INDIRECT(ADDRESS($B186+1,M$164,1,1,"Confirmed Trend"))=0,#N/A,INDIRECT(ADDRESS($B186+1,M$164,1,1,"Confirmed Trend")))</f>
        <v>#N/A</v>
      </c>
      <c r="N186" s="14" t="e" cm="1">
        <f t="array" aca="1" ref="N186" ca="1">IF(INDIRECT(ADDRESS($B186+1,N$164,1,1,"Confirmed Trend"))=0,#N/A,INDIRECT(ADDRESS($B186+1,N$164,1,1,"Confirmed Trend")))</f>
        <v>#N/A</v>
      </c>
      <c r="O186" s="14" t="e" cm="1">
        <f t="array" aca="1" ref="O186" ca="1">IF(INDIRECT(ADDRESS($B186+1,O$164,1,1,"Confirmed Trend"))=0,#N/A,INDIRECT(ADDRESS($B186+1,O$164,1,1,"Confirmed Trend")))</f>
        <v>#N/A</v>
      </c>
      <c r="P186" s="14" t="e" cm="1">
        <f t="array" aca="1" ref="P186" ca="1">IF(INDIRECT(ADDRESS($B186+1,P$164,1,1,"Confirmed Trend"))=0,#N/A,INDIRECT(ADDRESS($B186+1,P$164,1,1,"Confirmed Trend")))</f>
        <v>#N/A</v>
      </c>
      <c r="Q186" s="14" t="e" cm="1">
        <f t="array" aca="1" ref="Q186" ca="1">IF(INDIRECT(ADDRESS($B186+1,Q$164,1,1,"Confirmed Trend"))=0,#N/A,INDIRECT(ADDRESS($B186+1,Q$164,1,1,"Confirmed Trend")))</f>
        <v>#N/A</v>
      </c>
      <c r="R186" s="14" t="e" cm="1">
        <f t="array" aca="1" ref="R186" ca="1">IF(INDIRECT(ADDRESS($B186+1,R$164,1,1,"Confirmed Trend"))=0,#N/A,INDIRECT(ADDRESS($B186+1,R$164,1,1,"Confirmed Trend")))</f>
        <v>#N/A</v>
      </c>
      <c r="S186" s="14" t="e" cm="1">
        <f t="array" aca="1" ref="S186" ca="1">IF(INDIRECT(ADDRESS($B186+1,S$164,1,1,"Confirmed Trend"))=0,#N/A,INDIRECT(ADDRESS($B186+1,S$164,1,1,"Confirmed Trend")))</f>
        <v>#N/A</v>
      </c>
      <c r="T186" s="14" t="e" cm="1">
        <f t="array" aca="1" ref="T186" ca="1">IF(INDIRECT(ADDRESS($B186+1,T$164,1,1,"Confirmed Trend"))=0,#N/A,INDIRECT(ADDRESS($B186+1,T$164,1,1,"Confirmed Trend")))</f>
        <v>#N/A</v>
      </c>
      <c r="U186" s="14" t="e" cm="1">
        <f t="array" aca="1" ref="U186" ca="1">IF(INDIRECT(ADDRESS($B186+1,U$164,1,1,"Confirmed Trend"))=0,#N/A,INDIRECT(ADDRESS($B186+1,U$164,1,1,"Confirmed Trend")))</f>
        <v>#N/A</v>
      </c>
      <c r="V186" s="14" t="e" cm="1">
        <f t="array" aca="1" ref="V186" ca="1">IF(INDIRECT(ADDRESS($B186+1,V$164,1,1,"Confirmed Trend"))=0,#N/A,INDIRECT(ADDRESS($B186+1,V$164,1,1,"Confirmed Trend")))</f>
        <v>#N/A</v>
      </c>
      <c r="W186" s="14" t="e" cm="1">
        <f t="array" aca="1" ref="W186" ca="1">IF(INDIRECT(ADDRESS($B186+1,W$164,1,1,"Confirmed Trend"))=0,#N/A,INDIRECT(ADDRESS($B186+1,W$164,1,1,"Confirmed Trend")))</f>
        <v>#N/A</v>
      </c>
      <c r="X186" s="14" t="e" cm="1">
        <f t="array" aca="1" ref="X186" ca="1">IF(INDIRECT(ADDRESS($B186+1,X$164,1,1,"Confirmed Trend"))=0,#N/A,INDIRECT(ADDRESS($B186+1,X$164,1,1,"Confirmed Trend")))</f>
        <v>#N/A</v>
      </c>
      <c r="Y186" s="14" t="e" cm="1">
        <f t="array" aca="1" ref="Y186" ca="1">IF(INDIRECT(ADDRESS($B186+1,Y$164,1,1,"Confirmed Trend"))=0,#N/A,INDIRECT(ADDRESS($B186+1,Y$164,1,1,"Confirmed Trend")))</f>
        <v>#N/A</v>
      </c>
      <c r="Z186" s="14" t="e" cm="1">
        <f t="array" aca="1" ref="Z186" ca="1">IF(INDIRECT(ADDRESS($B186+1,Z$164,1,1,"Confirmed Trend"))=0,#N/A,INDIRECT(ADDRESS($B186+1,Z$164,1,1,"Confirmed Trend")))</f>
        <v>#N/A</v>
      </c>
      <c r="AA186" s="14" t="e" cm="1">
        <f t="array" aca="1" ref="AA186" ca="1">IF(INDIRECT(ADDRESS($B186+1,AA$164,1,1,"Confirmed Trend"))=0,#N/A,INDIRECT(ADDRESS($B186+1,AA$164,1,1,"Confirmed Trend")))</f>
        <v>#N/A</v>
      </c>
      <c r="AB186" s="14" t="e" cm="1">
        <f t="array" aca="1" ref="AB186" ca="1">IF(INDIRECT(ADDRESS($B186+1,AB$164,1,1,"Confirmed Trend"))=0,#N/A,INDIRECT(ADDRESS($B186+1,AB$164,1,1,"Confirmed Trend")))</f>
        <v>#N/A</v>
      </c>
      <c r="AC186" s="14" t="e" cm="1">
        <f t="array" aca="1" ref="AC186" ca="1">IF(INDIRECT(ADDRESS($B186+1,AC$164,1,1,"Confirmed Trend"))=0,#N/A,INDIRECT(ADDRESS($B186+1,AC$164,1,1,"Confirmed Trend")))</f>
        <v>#N/A</v>
      </c>
      <c r="AD186" s="14" t="e" cm="1">
        <f t="array" aca="1" ref="AD186" ca="1">IF(INDIRECT(ADDRESS($B186+1,AD$164,1,1,"Confirmed Trend"))=0,#N/A,INDIRECT(ADDRESS($B186+1,AD$164,1,1,"Confirmed Trend")))</f>
        <v>#N/A</v>
      </c>
      <c r="AE186" s="14" t="e" cm="1">
        <f t="array" aca="1" ref="AE186" ca="1">IF(INDIRECT(ADDRESS($B186+1,AE$164,1,1,"Confirmed Trend"))=0,#N/A,INDIRECT(ADDRESS($B186+1,AE$164,1,1,"Confirmed Trend")))</f>
        <v>#N/A</v>
      </c>
      <c r="AF186" s="14" t="e" cm="1">
        <f t="array" aca="1" ref="AF186" ca="1">IF(INDIRECT(ADDRESS($B186+1,AF$164,1,1,"Confirmed Trend"))=0,#N/A,INDIRECT(ADDRESS($B186+1,AF$164,1,1,"Confirmed Trend")))</f>
        <v>#N/A</v>
      </c>
      <c r="AG186" s="14" t="e" cm="1">
        <f t="array" aca="1" ref="AG186" ca="1">IF(INDIRECT(ADDRESS($B186+1,AG$164,1,1,"Confirmed Trend"))=0,#N/A,INDIRECT(ADDRESS($B186+1,AG$164,1,1,"Confirmed Trend")))</f>
        <v>#N/A</v>
      </c>
      <c r="AH186" s="14" t="e" cm="1">
        <f t="array" aca="1" ref="AH186" ca="1">IF(INDIRECT(ADDRESS($B186+1,AH$164,1,1,"Confirmed Trend"))=0,#N/A,INDIRECT(ADDRESS($B186+1,AH$164,1,1,"Confirmed Trend")))</f>
        <v>#N/A</v>
      </c>
      <c r="AI186" s="14" t="e" cm="1">
        <f t="array" aca="1" ref="AI186" ca="1">IF(INDIRECT(ADDRESS($B186+1,AI$164,1,1,"Confirmed Trend"))=0,#N/A,INDIRECT(ADDRESS($B186+1,AI$164,1,1,"Confirmed Trend")))</f>
        <v>#N/A</v>
      </c>
      <c r="AJ186" s="14" t="e" cm="1">
        <f t="array" aca="1" ref="AJ186" ca="1">IF(INDIRECT(ADDRESS($B186+1,AJ$164,1,1,"Confirmed Trend"))=0,#N/A,INDIRECT(ADDRESS($B186+1,AJ$164,1,1,"Confirmed Trend")))</f>
        <v>#N/A</v>
      </c>
      <c r="AK186" s="14" t="e" cm="1">
        <f t="array" aca="1" ref="AK186" ca="1">IF(INDIRECT(ADDRESS($B186+1,AK$164,1,1,"Confirmed Trend"))=0,#N/A,INDIRECT(ADDRESS($B186+1,AK$164,1,1,"Confirmed Trend")))</f>
        <v>#N/A</v>
      </c>
      <c r="AL186" s="14" t="e" cm="1">
        <f t="array" aca="1" ref="AL186" ca="1">IF(INDIRECT(ADDRESS($B186+1,AL$164,1,1,"Confirmed Trend"))=0,#N/A,INDIRECT(ADDRESS($B186+1,AL$164,1,1,"Confirmed Trend")))</f>
        <v>#N/A</v>
      </c>
      <c r="AM186" s="14" t="e" cm="1">
        <f t="array" aca="1" ref="AM186" ca="1">IF(INDIRECT(ADDRESS($B186+1,AM$164,1,1,"Confirmed Trend"))=0,#N/A,INDIRECT(ADDRESS($B186+1,AM$164,1,1,"Confirmed Trend")))</f>
        <v>#N/A</v>
      </c>
      <c r="AN186" s="14" t="e" cm="1">
        <f t="array" aca="1" ref="AN186" ca="1">IF(INDIRECT(ADDRESS($B186+1,AN$164,1,1,"Confirmed Trend"))=0,#N/A,INDIRECT(ADDRESS($B186+1,AN$164,1,1,"Confirmed Trend")))</f>
        <v>#N/A</v>
      </c>
      <c r="AO186" s="14" t="e" cm="1">
        <f t="array" aca="1" ref="AO186" ca="1">IF(INDIRECT(ADDRESS($B186+1,AO$164,1,1,"Confirmed Trend"))=0,#N/A,INDIRECT(ADDRESS($B186+1,AO$164,1,1,"Confirmed Trend")))</f>
        <v>#N/A</v>
      </c>
      <c r="AP186" s="14" t="e" cm="1">
        <f t="array" aca="1" ref="AP186" ca="1">IF(INDIRECT(ADDRESS($B186+1,AP$164,1,1,"Confirmed Trend"))=0,#N/A,INDIRECT(ADDRESS($B186+1,AP$164,1,1,"Confirmed Trend")))</f>
        <v>#N/A</v>
      </c>
      <c r="AQ186" s="14" t="e" cm="1">
        <f t="array" aca="1" ref="AQ186" ca="1">IF(INDIRECT(ADDRESS($B186+1,AQ$164,1,1,"Confirmed Trend"))=0,#N/A,INDIRECT(ADDRESS($B186+1,AQ$164,1,1,"Confirmed Trend")))</f>
        <v>#N/A</v>
      </c>
      <c r="AR186" s="14" t="e" cm="1">
        <f t="array" aca="1" ref="AR186" ca="1">IF(INDIRECT(ADDRESS($B186+1,AR$164,1,1,"Confirmed Trend"))=0,#N/A,INDIRECT(ADDRESS($B186+1,AR$164,1,1,"Confirmed Trend")))</f>
        <v>#N/A</v>
      </c>
      <c r="AS186" s="14" t="e" cm="1">
        <f t="array" aca="1" ref="AS186" ca="1">IF(INDIRECT(ADDRESS($B186+1,AS$164,1,1,"Confirmed Trend"))=0,#N/A,INDIRECT(ADDRESS($B186+1,AS$164,1,1,"Confirmed Trend")))</f>
        <v>#N/A</v>
      </c>
      <c r="AT186" s="14" t="e" cm="1">
        <f t="array" aca="1" ref="AT186" ca="1">IF(INDIRECT(ADDRESS($B186+1,AT$164,1,1,"Confirmed Trend"))=0,#N/A,INDIRECT(ADDRESS($B186+1,AT$164,1,1,"Confirmed Trend")))</f>
        <v>#N/A</v>
      </c>
      <c r="AU186" s="14" t="e" cm="1">
        <f t="array" aca="1" ref="AU186" ca="1">IF(INDIRECT(ADDRESS($B186+1,AU$164,1,1,"Confirmed Trend"))=0,#N/A,INDIRECT(ADDRESS($B186+1,AU$164,1,1,"Confirmed Trend")))</f>
        <v>#N/A</v>
      </c>
      <c r="AV186" s="14" t="e" cm="1">
        <f t="array" aca="1" ref="AV186" ca="1">IF(INDIRECT(ADDRESS($B186+1,AV$164,1,1,"Confirmed Trend"))=0,#N/A,INDIRECT(ADDRESS($B186+1,AV$164,1,1,"Confirmed Trend")))</f>
        <v>#N/A</v>
      </c>
      <c r="AW186" s="14" t="e" cm="1">
        <f t="array" aca="1" ref="AW186" ca="1">IF(INDIRECT(ADDRESS($B186+1,AW$164,1,1,"Confirmed Trend"))=0,#N/A,INDIRECT(ADDRESS($B186+1,AW$164,1,1,"Confirmed Trend")))</f>
        <v>#N/A</v>
      </c>
      <c r="AX186" s="14" t="e" cm="1">
        <f t="array" aca="1" ref="AX186" ca="1">IF(INDIRECT(ADDRESS($B186+1,AX$164,1,1,"Confirmed Trend"))=0,#N/A,INDIRECT(ADDRESS($B186+1,AX$164,1,1,"Confirmed Trend")))</f>
        <v>#N/A</v>
      </c>
      <c r="AY186" s="14" t="e" cm="1">
        <f t="array" aca="1" ref="AY186" ca="1">IF(INDIRECT(ADDRESS($B186+1,AY$164,1,1,"Confirmed Trend"))=0,#N/A,INDIRECT(ADDRESS($B186+1,AY$164,1,1,"Confirmed Trend")))</f>
        <v>#N/A</v>
      </c>
      <c r="AZ186" s="14" t="e" cm="1">
        <f t="array" aca="1" ref="AZ186" ca="1">IF(INDIRECT(ADDRESS($B186+1,AZ$164,1,1,"Confirmed Trend"))=0,#N/A,INDIRECT(ADDRESS($B186+1,AZ$164,1,1,"Confirmed Trend")))</f>
        <v>#N/A</v>
      </c>
      <c r="BA186" s="14" t="e" cm="1">
        <f t="array" aca="1" ref="BA186" ca="1">IF(INDIRECT(ADDRESS($B186+1,BA$164,1,1,"Confirmed Trend"))=0,#N/A,INDIRECT(ADDRESS($B186+1,BA$164,1,1,"Confirmed Trend")))</f>
        <v>#N/A</v>
      </c>
      <c r="BB186" s="14" t="e" cm="1">
        <f t="array" aca="1" ref="BB186" ca="1">IF(INDIRECT(ADDRESS($B186+1,BB$164,1,1,"Confirmed Trend"))=0,#N/A,INDIRECT(ADDRESS($B186+1,BB$164,1,1,"Confirmed Trend")))</f>
        <v>#N/A</v>
      </c>
      <c r="BC186" s="14" t="e" cm="1">
        <f t="array" aca="1" ref="BC186" ca="1">IF(INDIRECT(ADDRESS($B186+1,BC$164,1,1,"Confirmed Trend"))=0,#N/A,INDIRECT(ADDRESS($B186+1,BC$164,1,1,"Confirmed Trend")))</f>
        <v>#N/A</v>
      </c>
      <c r="BD186" s="14" t="e" cm="1">
        <f t="array" aca="1" ref="BD186" ca="1">IF(INDIRECT(ADDRESS($B186+1,BD$164,1,1,"Confirmed Trend"))=0,#N/A,INDIRECT(ADDRESS($B186+1,BD$164,1,1,"Confirmed Trend")))</f>
        <v>#N/A</v>
      </c>
      <c r="BE186" s="14" t="e" cm="1">
        <f t="array" aca="1" ref="BE186" ca="1">IF(INDIRECT(ADDRESS($B186+1,BE$164,1,1,"Confirmed Trend"))=0,#N/A,INDIRECT(ADDRESS($B186+1,BE$164,1,1,"Confirmed Trend")))</f>
        <v>#N/A</v>
      </c>
      <c r="BF186" s="14" t="e" cm="1">
        <f t="array" aca="1" ref="BF186" ca="1">IF(INDIRECT(ADDRESS($B186+1,BF$164,1,1,"Confirmed Trend"))=0,#N/A,INDIRECT(ADDRESS($B186+1,BF$164,1,1,"Confirmed Trend")))</f>
        <v>#N/A</v>
      </c>
      <c r="BG186" s="14" t="e" cm="1">
        <f t="array" aca="1" ref="BG186" ca="1">IF(INDIRECT(ADDRESS($B186+1,BG$164,1,1,"Confirmed Trend"))=0,#N/A,INDIRECT(ADDRESS($B186+1,BG$164,1,1,"Confirmed Trend")))</f>
        <v>#N/A</v>
      </c>
      <c r="BH186" s="14" t="e" cm="1">
        <f t="array" aca="1" ref="BH186" ca="1">IF(INDIRECT(ADDRESS($B186+1,BH$164,1,1,"Confirmed Trend"))=0,#N/A,INDIRECT(ADDRESS($B186+1,BH$164,1,1,"Confirmed Trend")))</f>
        <v>#N/A</v>
      </c>
      <c r="BI186" s="14" t="e" cm="1">
        <f t="array" aca="1" ref="BI186" ca="1">IF(INDIRECT(ADDRESS($B186+1,BI$164,1,1,"Confirmed Trend"))=0,#N/A,INDIRECT(ADDRESS($B186+1,BI$164,1,1,"Confirmed Trend")))</f>
        <v>#N/A</v>
      </c>
      <c r="BJ186" s="14" t="e" cm="1">
        <f t="array" aca="1" ref="BJ186" ca="1">IF(INDIRECT(ADDRESS($B186+1,BJ$164,1,1,"Confirmed Trend"))=0,#N/A,INDIRECT(ADDRESS($B186+1,BJ$164,1,1,"Confirmed Trend")))</f>
        <v>#N/A</v>
      </c>
      <c r="BK186" s="14" t="e" cm="1">
        <f t="array" aca="1" ref="BK186" ca="1">IF(INDIRECT(ADDRESS($B186+1,BK$164,1,1,"Confirmed Trend"))=0,#N/A,INDIRECT(ADDRESS($B186+1,BK$164,1,1,"Confirmed Trend")))</f>
        <v>#N/A</v>
      </c>
      <c r="BL186" s="14" t="e" cm="1">
        <f t="array" aca="1" ref="BL186" ca="1">IF(INDIRECT(ADDRESS($B186+1,BL$164,1,1,"Confirmed Trend"))=0,#N/A,INDIRECT(ADDRESS($B186+1,BL$164,1,1,"Confirmed Trend")))</f>
        <v>#N/A</v>
      </c>
      <c r="BM186" s="14" cm="1">
        <f t="array" aca="1" ref="BM186" ca="1">IF(INDIRECT(ADDRESS($B186+1,BM$164,1,1,"Confirmed Trend"))=0,#N/A,INDIRECT(ADDRESS($B186+1,BM$164,1,1,"Confirmed Trend")))</f>
        <v>0.40357162079999997</v>
      </c>
      <c r="BN186" s="14" cm="1">
        <f t="array" aca="1" ref="BN186" ca="1">IF(INDIRECT(ADDRESS($B186+1,BN$164,1,1,"Confirmed Trend"))=0,#N/A,INDIRECT(ADDRESS($B186+1,BN$164,1,1,"Confirmed Trend")))</f>
        <v>0.3260829012</v>
      </c>
      <c r="BO186" s="14" cm="1">
        <f t="array" aca="1" ref="BO186" ca="1">IF(INDIRECT(ADDRESS($B186+1,BO$164,1,1,"Confirmed Trend"))=0,#N/A,INDIRECT(ADDRESS($B186+1,BO$164,1,1,"Confirmed Trend")))</f>
        <v>0.26930354560000003</v>
      </c>
      <c r="BP186" s="14" cm="1">
        <f t="array" aca="1" ref="BP186" ca="1">IF(INDIRECT(ADDRESS($B186+1,BP$164,1,1,"Confirmed Trend"))=0,#N/A,INDIRECT(ADDRESS($B186+1,BP$164,1,1,"Confirmed Trend")))</f>
        <v>0.23159366510000001</v>
      </c>
      <c r="BQ186" s="14" cm="1">
        <f t="array" aca="1" ref="BQ186" ca="1">IF(INDIRECT(ADDRESS($B186+1,BQ$164,1,1,"Confirmed Trend"))=0,#N/A,INDIRECT(ADDRESS($B186+1,BQ$164,1,1,"Confirmed Trend")))</f>
        <v>0.2453017995</v>
      </c>
      <c r="BR186" s="14" cm="1">
        <f t="array" aca="1" ref="BR186" ca="1">IF(INDIRECT(ADDRESS($B186+1,BR$164,1,1,"Confirmed Trend"))=0,#N/A,INDIRECT(ADDRESS($B186+1,BR$164,1,1,"Confirmed Trend")))</f>
        <v>0.25334722780000002</v>
      </c>
      <c r="BS186" s="14" cm="1">
        <f t="array" aca="1" ref="BS186" ca="1">IF(INDIRECT(ADDRESS($B186+1,BS$164,1,1,"Confirmed Trend"))=0,#N/A,INDIRECT(ADDRESS($B186+1,BS$164,1,1,"Confirmed Trend")))</f>
        <v>0.2681186311</v>
      </c>
      <c r="BT186" s="14" cm="1">
        <f t="array" aca="1" ref="BT186" ca="1">IF(INDIRECT(ADDRESS($B186+1,BT$164,1,1,"Confirmed Trend"))=0,#N/A,INDIRECT(ADDRESS($B186+1,BT$164,1,1,"Confirmed Trend")))</f>
        <v>0.26436169970000001</v>
      </c>
      <c r="BU186" s="14" cm="1">
        <f t="array" aca="1" ref="BU186" ca="1">IF(INDIRECT(ADDRESS($B186+1,BU$164,1,1,"Confirmed Trend"))=0,#N/A,INDIRECT(ADDRESS($B186+1,BU$164,1,1,"Confirmed Trend")))</f>
        <v>0.24704052679999999</v>
      </c>
      <c r="BV186" s="14" cm="1">
        <f t="array" aca="1" ref="BV186" ca="1">IF(INDIRECT(ADDRESS($B186+1,BV$164,1,1,"Confirmed Trend"))=0,#N/A,INDIRECT(ADDRESS($B186+1,BV$164,1,1,"Confirmed Trend")))</f>
        <v>0.22447041870000001</v>
      </c>
      <c r="BW186" s="14" cm="1">
        <f t="array" aca="1" ref="BW186" ca="1">IF(INDIRECT(ADDRESS($B186+1,BW$164,1,1,"Confirmed Trend"))=0,#N/A,INDIRECT(ADDRESS($B186+1,BW$164,1,1,"Confirmed Trend")))</f>
        <v>0.1929586036</v>
      </c>
      <c r="BX186" s="14" cm="1">
        <f t="array" aca="1" ref="BX186" ca="1">IF(INDIRECT(ADDRESS($B186+1,BX$164,1,1,"Confirmed Trend"))=0,#N/A,INDIRECT(ADDRESS($B186+1,BX$164,1,1,"Confirmed Trend")))</f>
        <v>0.16932478449999999</v>
      </c>
      <c r="BY186" s="14" cm="1">
        <f t="array" aca="1" ref="BY186" ca="1">IF(INDIRECT(ADDRESS($B186+1,BY$164,1,1,"Confirmed Trend"))=0,#N/A,INDIRECT(ADDRESS($B186+1,BY$164,1,1,"Confirmed Trend")))</f>
        <v>0.1492957268</v>
      </c>
      <c r="BZ186" s="14" cm="1">
        <f t="array" aca="1" ref="BZ186" ca="1">IF(INDIRECT(ADDRESS($B186+1,BZ$164,1,1,"Confirmed Trend"))=0,#N/A,INDIRECT(ADDRESS($B186+1,BZ$164,1,1,"Confirmed Trend")))</f>
        <v>0.13799848740000001</v>
      </c>
      <c r="CA186" s="14" cm="1">
        <f t="array" aca="1" ref="CA186" ca="1">IF(INDIRECT(ADDRESS($B186+1,CA$164,1,1,"Confirmed Trend"))=0,#N/A,INDIRECT(ADDRESS($B186+1,CA$164,1,1,"Confirmed Trend")))</f>
        <v>0.12745002489999999</v>
      </c>
      <c r="CB186" s="14" cm="1">
        <f t="array" aca="1" ref="CB186" ca="1">IF(INDIRECT(ADDRESS($B186+1,CB$164,1,1,"Confirmed Trend"))=0,#N/A,INDIRECT(ADDRESS($B186+1,CB$164,1,1,"Confirmed Trend")))</f>
        <v>0.1187216103</v>
      </c>
      <c r="CC186" s="14" cm="1">
        <f t="array" aca="1" ref="CC186" ca="1">IF(INDIRECT(ADDRESS($B186+1,CC$164,1,1,"Confirmed Trend"))=0,#N/A,INDIRECT(ADDRESS($B186+1,CC$164,1,1,"Confirmed Trend")))</f>
        <v>0.1079065583</v>
      </c>
      <c r="CD186" s="14" cm="1">
        <f t="array" aca="1" ref="CD186" ca="1">IF(INDIRECT(ADDRESS($B186+1,CD$164,1,1,"Confirmed Trend"))=0,#N/A,INDIRECT(ADDRESS($B186+1,CD$164,1,1,"Confirmed Trend")))</f>
        <v>0.10101638089999999</v>
      </c>
      <c r="CE186" s="14" cm="1">
        <f t="array" aca="1" ref="CE186" ca="1">IF(INDIRECT(ADDRESS($B186+1,CE$164,1,1,"Confirmed Trend"))=0,#N/A,INDIRECT(ADDRESS($B186+1,CE$164,1,1,"Confirmed Trend")))</f>
        <v>9.8690913899999996E-2</v>
      </c>
      <c r="CF186" s="14" cm="1">
        <f t="array" aca="1" ref="CF186" ca="1">IF(INDIRECT(ADDRESS($B186+1,CF$164,1,1,"Confirmed Trend"))=0,#N/A,INDIRECT(ADDRESS($B186+1,CF$164,1,1,"Confirmed Trend")))</f>
        <v>9.35633721E-2</v>
      </c>
      <c r="CG186" s="14" cm="1">
        <f t="array" aca="1" ref="CG186" ca="1">IF(INDIRECT(ADDRESS($B186+1,CG$164,1,1,"Confirmed Trend"))=0,#N/A,INDIRECT(ADDRESS($B186+1,CG$164,1,1,"Confirmed Trend")))</f>
        <v>9.1726383699999997E-2</v>
      </c>
      <c r="CH186" s="14" cm="1">
        <f t="array" aca="1" ref="CH186" ca="1">IF(INDIRECT(ADDRESS($B186+1,CH$164,1,1,"Confirmed Trend"))=0,#N/A,INDIRECT(ADDRESS($B186+1,CH$164,1,1,"Confirmed Trend")))</f>
        <v>8.2330634599999994E-2</v>
      </c>
      <c r="CI186" s="14" cm="1">
        <f t="array" aca="1" ref="CI186" ca="1">IF(INDIRECT(ADDRESS($B186+1,CI$164,1,1,"Confirmed Trend"))=0,#N/A,INDIRECT(ADDRESS($B186+1,CI$164,1,1,"Confirmed Trend")))</f>
        <v>7.2488137999999994E-2</v>
      </c>
      <c r="CJ186" s="14" cm="1">
        <f t="array" aca="1" ref="CJ186" ca="1">IF(INDIRECT(ADDRESS($B186+1,CJ$164,1,1,"Confirmed Trend"))=0,#N/A,INDIRECT(ADDRESS($B186+1,CJ$164,1,1,"Confirmed Trend")))</f>
        <v>6.02811257E-2</v>
      </c>
      <c r="CK186" s="14" cm="1">
        <f t="array" aca="1" ref="CK186" ca="1">IF(INDIRECT(ADDRESS($B186+1,CK$164,1,1,"Confirmed Trend"))=0,#N/A,INDIRECT(ADDRESS($B186+1,CK$164,1,1,"Confirmed Trend")))</f>
        <v>4.9579289800000002E-2</v>
      </c>
      <c r="CL186" s="14" cm="1">
        <f t="array" aca="1" ref="CL186" ca="1">IF(INDIRECT(ADDRESS($B186+1,CL$164,1,1,"Confirmed Trend"))=0,#N/A,INDIRECT(ADDRESS($B186+1,CL$164,1,1,"Confirmed Trend")))</f>
        <v>4.5639170100000001E-2</v>
      </c>
      <c r="CM186" s="14" cm="1">
        <f t="array" aca="1" ref="CM186" ca="1">IF(INDIRECT(ADDRESS($B186+1,CM$164,1,1,"Confirmed Trend"))=0,#N/A,INDIRECT(ADDRESS($B186+1,CM$164,1,1,"Confirmed Trend")))</f>
        <v>4.7171496600000001E-2</v>
      </c>
      <c r="CN186" s="14" t="e" cm="1">
        <f t="array" aca="1" ref="CN186" ca="1">IF(INDIRECT(ADDRESS($B186+1,CN$164,1,1,"Confirmed Trend"))=0,#N/A,INDIRECT(ADDRESS($B186+1,CN$164,1,1,"Confirmed Trend")))</f>
        <v>#N/A</v>
      </c>
      <c r="CO186" s="14" t="e" cm="1">
        <f t="array" aca="1" ref="CO186" ca="1">IF(INDIRECT(ADDRESS($B186+1,CO$164,1,1,"Confirmed Trend"))=0,#N/A,INDIRECT(ADDRESS($B186+1,CO$164,1,1,"Confirmed Trend")))</f>
        <v>#N/A</v>
      </c>
      <c r="CP186" s="14" t="e" cm="1">
        <f t="array" aca="1" ref="CP186" ca="1">IF(INDIRECT(ADDRESS($B186+1,CP$164,1,1,"Confirmed Trend"))=0,#N/A,INDIRECT(ADDRESS($B186+1,CP$164,1,1,"Confirmed Trend")))</f>
        <v>#N/A</v>
      </c>
      <c r="CQ186" s="14" t="e" cm="1">
        <f t="array" aca="1" ref="CQ186" ca="1">IF(INDIRECT(ADDRESS($B186+1,CQ$164,1,1,"Confirmed Trend"))=0,#N/A,INDIRECT(ADDRESS($B186+1,CQ$164,1,1,"Confirmed Trend")))</f>
        <v>#N/A</v>
      </c>
      <c r="CR186" s="14" t="e" cm="1">
        <f t="array" aca="1" ref="CR186" ca="1">IF(INDIRECT(ADDRESS($B186+1,CR$164,1,1,"Confirmed Trend"))=0,#N/A,INDIRECT(ADDRESS($B186+1,CR$164,1,1,"Confirmed Trend")))</f>
        <v>#N/A</v>
      </c>
    </row>
    <row r="187" spans="2:96" x14ac:dyDescent="0.25">
      <c r="B187">
        <f t="shared" si="258"/>
        <v>22</v>
      </c>
      <c r="C187" t="str" cm="1">
        <f t="array" aca="1" ref="C187" ca="1">INDIRECT(ADDRESS($B187+1,1,1,1,"Confirmed Trend"))</f>
        <v>US Kentucky</v>
      </c>
      <c r="E187" s="14" t="e" cm="1">
        <f t="array" aca="1" ref="E187" ca="1">IF(INDIRECT(ADDRESS($B187+1,E$164,1,1,"Confirmed Trend"))=0,#N/A,INDIRECT(ADDRESS($B187+1,E$164,1,1,"Confirmed Trend")))</f>
        <v>#N/A</v>
      </c>
      <c r="F187" s="14" t="e" cm="1">
        <f t="array" aca="1" ref="F187" ca="1">IF(INDIRECT(ADDRESS($B187+1,F$164,1,1,"Confirmed Trend"))=0,#N/A,INDIRECT(ADDRESS($B187+1,F$164,1,1,"Confirmed Trend")))</f>
        <v>#N/A</v>
      </c>
      <c r="G187" s="14" t="e" cm="1">
        <f t="array" aca="1" ref="G187" ca="1">IF(INDIRECT(ADDRESS($B187+1,G$164,1,1,"Confirmed Trend"))=0,#N/A,INDIRECT(ADDRESS($B187+1,G$164,1,1,"Confirmed Trend")))</f>
        <v>#N/A</v>
      </c>
      <c r="H187" s="14" t="e" cm="1">
        <f t="array" aca="1" ref="H187" ca="1">IF(INDIRECT(ADDRESS($B187+1,H$164,1,1,"Confirmed Trend"))=0,#N/A,INDIRECT(ADDRESS($B187+1,H$164,1,1,"Confirmed Trend")))</f>
        <v>#N/A</v>
      </c>
      <c r="I187" s="14" t="e" cm="1">
        <f t="array" aca="1" ref="I187" ca="1">IF(INDIRECT(ADDRESS($B187+1,I$164,1,1,"Confirmed Trend"))=0,#N/A,INDIRECT(ADDRESS($B187+1,I$164,1,1,"Confirmed Trend")))</f>
        <v>#N/A</v>
      </c>
      <c r="J187" s="14" t="e" cm="1">
        <f t="array" aca="1" ref="J187" ca="1">IF(INDIRECT(ADDRESS($B187+1,J$164,1,1,"Confirmed Trend"))=0,#N/A,INDIRECT(ADDRESS($B187+1,J$164,1,1,"Confirmed Trend")))</f>
        <v>#N/A</v>
      </c>
      <c r="K187" s="14" t="e" cm="1">
        <f t="array" aca="1" ref="K187" ca="1">IF(INDIRECT(ADDRESS($B187+1,K$164,1,1,"Confirmed Trend"))=0,#N/A,INDIRECT(ADDRESS($B187+1,K$164,1,1,"Confirmed Trend")))</f>
        <v>#N/A</v>
      </c>
      <c r="L187" s="14" t="e" cm="1">
        <f t="array" aca="1" ref="L187" ca="1">IF(INDIRECT(ADDRESS($B187+1,L$164,1,1,"Confirmed Trend"))=0,#N/A,INDIRECT(ADDRESS($B187+1,L$164,1,1,"Confirmed Trend")))</f>
        <v>#N/A</v>
      </c>
      <c r="M187" s="14" t="e" cm="1">
        <f t="array" aca="1" ref="M187" ca="1">IF(INDIRECT(ADDRESS($B187+1,M$164,1,1,"Confirmed Trend"))=0,#N/A,INDIRECT(ADDRESS($B187+1,M$164,1,1,"Confirmed Trend")))</f>
        <v>#N/A</v>
      </c>
      <c r="N187" s="14" t="e" cm="1">
        <f t="array" aca="1" ref="N187" ca="1">IF(INDIRECT(ADDRESS($B187+1,N$164,1,1,"Confirmed Trend"))=0,#N/A,INDIRECT(ADDRESS($B187+1,N$164,1,1,"Confirmed Trend")))</f>
        <v>#N/A</v>
      </c>
      <c r="O187" s="14" t="e" cm="1">
        <f t="array" aca="1" ref="O187" ca="1">IF(INDIRECT(ADDRESS($B187+1,O$164,1,1,"Confirmed Trend"))=0,#N/A,INDIRECT(ADDRESS($B187+1,O$164,1,1,"Confirmed Trend")))</f>
        <v>#N/A</v>
      </c>
      <c r="P187" s="14" t="e" cm="1">
        <f t="array" aca="1" ref="P187" ca="1">IF(INDIRECT(ADDRESS($B187+1,P$164,1,1,"Confirmed Trend"))=0,#N/A,INDIRECT(ADDRESS($B187+1,P$164,1,1,"Confirmed Trend")))</f>
        <v>#N/A</v>
      </c>
      <c r="Q187" s="14" t="e" cm="1">
        <f t="array" aca="1" ref="Q187" ca="1">IF(INDIRECT(ADDRESS($B187+1,Q$164,1,1,"Confirmed Trend"))=0,#N/A,INDIRECT(ADDRESS($B187+1,Q$164,1,1,"Confirmed Trend")))</f>
        <v>#N/A</v>
      </c>
      <c r="R187" s="14" t="e" cm="1">
        <f t="array" aca="1" ref="R187" ca="1">IF(INDIRECT(ADDRESS($B187+1,R$164,1,1,"Confirmed Trend"))=0,#N/A,INDIRECT(ADDRESS($B187+1,R$164,1,1,"Confirmed Trend")))</f>
        <v>#N/A</v>
      </c>
      <c r="S187" s="14" t="e" cm="1">
        <f t="array" aca="1" ref="S187" ca="1">IF(INDIRECT(ADDRESS($B187+1,S$164,1,1,"Confirmed Trend"))=0,#N/A,INDIRECT(ADDRESS($B187+1,S$164,1,1,"Confirmed Trend")))</f>
        <v>#N/A</v>
      </c>
      <c r="T187" s="14" t="e" cm="1">
        <f t="array" aca="1" ref="T187" ca="1">IF(INDIRECT(ADDRESS($B187+1,T$164,1,1,"Confirmed Trend"))=0,#N/A,INDIRECT(ADDRESS($B187+1,T$164,1,1,"Confirmed Trend")))</f>
        <v>#N/A</v>
      </c>
      <c r="U187" s="14" t="e" cm="1">
        <f t="array" aca="1" ref="U187" ca="1">IF(INDIRECT(ADDRESS($B187+1,U$164,1,1,"Confirmed Trend"))=0,#N/A,INDIRECT(ADDRESS($B187+1,U$164,1,1,"Confirmed Trend")))</f>
        <v>#N/A</v>
      </c>
      <c r="V187" s="14" t="e" cm="1">
        <f t="array" aca="1" ref="V187" ca="1">IF(INDIRECT(ADDRESS($B187+1,V$164,1,1,"Confirmed Trend"))=0,#N/A,INDIRECT(ADDRESS($B187+1,V$164,1,1,"Confirmed Trend")))</f>
        <v>#N/A</v>
      </c>
      <c r="W187" s="14" t="e" cm="1">
        <f t="array" aca="1" ref="W187" ca="1">IF(INDIRECT(ADDRESS($B187+1,W$164,1,1,"Confirmed Trend"))=0,#N/A,INDIRECT(ADDRESS($B187+1,W$164,1,1,"Confirmed Trend")))</f>
        <v>#N/A</v>
      </c>
      <c r="X187" s="14" t="e" cm="1">
        <f t="array" aca="1" ref="X187" ca="1">IF(INDIRECT(ADDRESS($B187+1,X$164,1,1,"Confirmed Trend"))=0,#N/A,INDIRECT(ADDRESS($B187+1,X$164,1,1,"Confirmed Trend")))</f>
        <v>#N/A</v>
      </c>
      <c r="Y187" s="14" t="e" cm="1">
        <f t="array" aca="1" ref="Y187" ca="1">IF(INDIRECT(ADDRESS($B187+1,Y$164,1,1,"Confirmed Trend"))=0,#N/A,INDIRECT(ADDRESS($B187+1,Y$164,1,1,"Confirmed Trend")))</f>
        <v>#N/A</v>
      </c>
      <c r="Z187" s="14" t="e" cm="1">
        <f t="array" aca="1" ref="Z187" ca="1">IF(INDIRECT(ADDRESS($B187+1,Z$164,1,1,"Confirmed Trend"))=0,#N/A,INDIRECT(ADDRESS($B187+1,Z$164,1,1,"Confirmed Trend")))</f>
        <v>#N/A</v>
      </c>
      <c r="AA187" s="14" t="e" cm="1">
        <f t="array" aca="1" ref="AA187" ca="1">IF(INDIRECT(ADDRESS($B187+1,AA$164,1,1,"Confirmed Trend"))=0,#N/A,INDIRECT(ADDRESS($B187+1,AA$164,1,1,"Confirmed Trend")))</f>
        <v>#N/A</v>
      </c>
      <c r="AB187" s="14" t="e" cm="1">
        <f t="array" aca="1" ref="AB187" ca="1">IF(INDIRECT(ADDRESS($B187+1,AB$164,1,1,"Confirmed Trend"))=0,#N/A,INDIRECT(ADDRESS($B187+1,AB$164,1,1,"Confirmed Trend")))</f>
        <v>#N/A</v>
      </c>
      <c r="AC187" s="14" t="e" cm="1">
        <f t="array" aca="1" ref="AC187" ca="1">IF(INDIRECT(ADDRESS($B187+1,AC$164,1,1,"Confirmed Trend"))=0,#N/A,INDIRECT(ADDRESS($B187+1,AC$164,1,1,"Confirmed Trend")))</f>
        <v>#N/A</v>
      </c>
      <c r="AD187" s="14" t="e" cm="1">
        <f t="array" aca="1" ref="AD187" ca="1">IF(INDIRECT(ADDRESS($B187+1,AD$164,1,1,"Confirmed Trend"))=0,#N/A,INDIRECT(ADDRESS($B187+1,AD$164,1,1,"Confirmed Trend")))</f>
        <v>#N/A</v>
      </c>
      <c r="AE187" s="14" t="e" cm="1">
        <f t="array" aca="1" ref="AE187" ca="1">IF(INDIRECT(ADDRESS($B187+1,AE$164,1,1,"Confirmed Trend"))=0,#N/A,INDIRECT(ADDRESS($B187+1,AE$164,1,1,"Confirmed Trend")))</f>
        <v>#N/A</v>
      </c>
      <c r="AF187" s="14" t="e" cm="1">
        <f t="array" aca="1" ref="AF187" ca="1">IF(INDIRECT(ADDRESS($B187+1,AF$164,1,1,"Confirmed Trend"))=0,#N/A,INDIRECT(ADDRESS($B187+1,AF$164,1,1,"Confirmed Trend")))</f>
        <v>#N/A</v>
      </c>
      <c r="AG187" s="14" t="e" cm="1">
        <f t="array" aca="1" ref="AG187" ca="1">IF(INDIRECT(ADDRESS($B187+1,AG$164,1,1,"Confirmed Trend"))=0,#N/A,INDIRECT(ADDRESS($B187+1,AG$164,1,1,"Confirmed Trend")))</f>
        <v>#N/A</v>
      </c>
      <c r="AH187" s="14" t="e" cm="1">
        <f t="array" aca="1" ref="AH187" ca="1">IF(INDIRECT(ADDRESS($B187+1,AH$164,1,1,"Confirmed Trend"))=0,#N/A,INDIRECT(ADDRESS($B187+1,AH$164,1,1,"Confirmed Trend")))</f>
        <v>#N/A</v>
      </c>
      <c r="AI187" s="14" t="e" cm="1">
        <f t="array" aca="1" ref="AI187" ca="1">IF(INDIRECT(ADDRESS($B187+1,AI$164,1,1,"Confirmed Trend"))=0,#N/A,INDIRECT(ADDRESS($B187+1,AI$164,1,1,"Confirmed Trend")))</f>
        <v>#N/A</v>
      </c>
      <c r="AJ187" s="14" t="e" cm="1">
        <f t="array" aca="1" ref="AJ187" ca="1">IF(INDIRECT(ADDRESS($B187+1,AJ$164,1,1,"Confirmed Trend"))=0,#N/A,INDIRECT(ADDRESS($B187+1,AJ$164,1,1,"Confirmed Trend")))</f>
        <v>#N/A</v>
      </c>
      <c r="AK187" s="14" t="e" cm="1">
        <f t="array" aca="1" ref="AK187" ca="1">IF(INDIRECT(ADDRESS($B187+1,AK$164,1,1,"Confirmed Trend"))=0,#N/A,INDIRECT(ADDRESS($B187+1,AK$164,1,1,"Confirmed Trend")))</f>
        <v>#N/A</v>
      </c>
      <c r="AL187" s="14" t="e" cm="1">
        <f t="array" aca="1" ref="AL187" ca="1">IF(INDIRECT(ADDRESS($B187+1,AL$164,1,1,"Confirmed Trend"))=0,#N/A,INDIRECT(ADDRESS($B187+1,AL$164,1,1,"Confirmed Trend")))</f>
        <v>#N/A</v>
      </c>
      <c r="AM187" s="14" t="e" cm="1">
        <f t="array" aca="1" ref="AM187" ca="1">IF(INDIRECT(ADDRESS($B187+1,AM$164,1,1,"Confirmed Trend"))=0,#N/A,INDIRECT(ADDRESS($B187+1,AM$164,1,1,"Confirmed Trend")))</f>
        <v>#N/A</v>
      </c>
      <c r="AN187" s="14" t="e" cm="1">
        <f t="array" aca="1" ref="AN187" ca="1">IF(INDIRECT(ADDRESS($B187+1,AN$164,1,1,"Confirmed Trend"))=0,#N/A,INDIRECT(ADDRESS($B187+1,AN$164,1,1,"Confirmed Trend")))</f>
        <v>#N/A</v>
      </c>
      <c r="AO187" s="14" t="e" cm="1">
        <f t="array" aca="1" ref="AO187" ca="1">IF(INDIRECT(ADDRESS($B187+1,AO$164,1,1,"Confirmed Trend"))=0,#N/A,INDIRECT(ADDRESS($B187+1,AO$164,1,1,"Confirmed Trend")))</f>
        <v>#N/A</v>
      </c>
      <c r="AP187" s="14" t="e" cm="1">
        <f t="array" aca="1" ref="AP187" ca="1">IF(INDIRECT(ADDRESS($B187+1,AP$164,1,1,"Confirmed Trend"))=0,#N/A,INDIRECT(ADDRESS($B187+1,AP$164,1,1,"Confirmed Trend")))</f>
        <v>#N/A</v>
      </c>
      <c r="AQ187" s="14" t="e" cm="1">
        <f t="array" aca="1" ref="AQ187" ca="1">IF(INDIRECT(ADDRESS($B187+1,AQ$164,1,1,"Confirmed Trend"))=0,#N/A,INDIRECT(ADDRESS($B187+1,AQ$164,1,1,"Confirmed Trend")))</f>
        <v>#N/A</v>
      </c>
      <c r="AR187" s="14" t="e" cm="1">
        <f t="array" aca="1" ref="AR187" ca="1">IF(INDIRECT(ADDRESS($B187+1,AR$164,1,1,"Confirmed Trend"))=0,#N/A,INDIRECT(ADDRESS($B187+1,AR$164,1,1,"Confirmed Trend")))</f>
        <v>#N/A</v>
      </c>
      <c r="AS187" s="14" t="e" cm="1">
        <f t="array" aca="1" ref="AS187" ca="1">IF(INDIRECT(ADDRESS($B187+1,AS$164,1,1,"Confirmed Trend"))=0,#N/A,INDIRECT(ADDRESS($B187+1,AS$164,1,1,"Confirmed Trend")))</f>
        <v>#N/A</v>
      </c>
      <c r="AT187" s="14" t="e" cm="1">
        <f t="array" aca="1" ref="AT187" ca="1">IF(INDIRECT(ADDRESS($B187+1,AT$164,1,1,"Confirmed Trend"))=0,#N/A,INDIRECT(ADDRESS($B187+1,AT$164,1,1,"Confirmed Trend")))</f>
        <v>#N/A</v>
      </c>
      <c r="AU187" s="14" t="e" cm="1">
        <f t="array" aca="1" ref="AU187" ca="1">IF(INDIRECT(ADDRESS($B187+1,AU$164,1,1,"Confirmed Trend"))=0,#N/A,INDIRECT(ADDRESS($B187+1,AU$164,1,1,"Confirmed Trend")))</f>
        <v>#N/A</v>
      </c>
      <c r="AV187" s="14" t="e" cm="1">
        <f t="array" aca="1" ref="AV187" ca="1">IF(INDIRECT(ADDRESS($B187+1,AV$164,1,1,"Confirmed Trend"))=0,#N/A,INDIRECT(ADDRESS($B187+1,AV$164,1,1,"Confirmed Trend")))</f>
        <v>#N/A</v>
      </c>
      <c r="AW187" s="14" t="e" cm="1">
        <f t="array" aca="1" ref="AW187" ca="1">IF(INDIRECT(ADDRESS($B187+1,AW$164,1,1,"Confirmed Trend"))=0,#N/A,INDIRECT(ADDRESS($B187+1,AW$164,1,1,"Confirmed Trend")))</f>
        <v>#N/A</v>
      </c>
      <c r="AX187" s="14" t="e" cm="1">
        <f t="array" aca="1" ref="AX187" ca="1">IF(INDIRECT(ADDRESS($B187+1,AX$164,1,1,"Confirmed Trend"))=0,#N/A,INDIRECT(ADDRESS($B187+1,AX$164,1,1,"Confirmed Trend")))</f>
        <v>#N/A</v>
      </c>
      <c r="AY187" s="14" t="e" cm="1">
        <f t="array" aca="1" ref="AY187" ca="1">IF(INDIRECT(ADDRESS($B187+1,AY$164,1,1,"Confirmed Trend"))=0,#N/A,INDIRECT(ADDRESS($B187+1,AY$164,1,1,"Confirmed Trend")))</f>
        <v>#N/A</v>
      </c>
      <c r="AZ187" s="14" t="e" cm="1">
        <f t="array" aca="1" ref="AZ187" ca="1">IF(INDIRECT(ADDRESS($B187+1,AZ$164,1,1,"Confirmed Trend"))=0,#N/A,INDIRECT(ADDRESS($B187+1,AZ$164,1,1,"Confirmed Trend")))</f>
        <v>#N/A</v>
      </c>
      <c r="BA187" s="14" t="e" cm="1">
        <f t="array" aca="1" ref="BA187" ca="1">IF(INDIRECT(ADDRESS($B187+1,BA$164,1,1,"Confirmed Trend"))=0,#N/A,INDIRECT(ADDRESS($B187+1,BA$164,1,1,"Confirmed Trend")))</f>
        <v>#N/A</v>
      </c>
      <c r="BB187" s="14" t="e" cm="1">
        <f t="array" aca="1" ref="BB187" ca="1">IF(INDIRECT(ADDRESS($B187+1,BB$164,1,1,"Confirmed Trend"))=0,#N/A,INDIRECT(ADDRESS($B187+1,BB$164,1,1,"Confirmed Trend")))</f>
        <v>#N/A</v>
      </c>
      <c r="BC187" s="14" t="e" cm="1">
        <f t="array" aca="1" ref="BC187" ca="1">IF(INDIRECT(ADDRESS($B187+1,BC$164,1,1,"Confirmed Trend"))=0,#N/A,INDIRECT(ADDRESS($B187+1,BC$164,1,1,"Confirmed Trend")))</f>
        <v>#N/A</v>
      </c>
      <c r="BD187" s="14" t="e" cm="1">
        <f t="array" aca="1" ref="BD187" ca="1">IF(INDIRECT(ADDRESS($B187+1,BD$164,1,1,"Confirmed Trend"))=0,#N/A,INDIRECT(ADDRESS($B187+1,BD$164,1,1,"Confirmed Trend")))</f>
        <v>#N/A</v>
      </c>
      <c r="BE187" s="14" t="e" cm="1">
        <f t="array" aca="1" ref="BE187" ca="1">IF(INDIRECT(ADDRESS($B187+1,BE$164,1,1,"Confirmed Trend"))=0,#N/A,INDIRECT(ADDRESS($B187+1,BE$164,1,1,"Confirmed Trend")))</f>
        <v>#N/A</v>
      </c>
      <c r="BF187" s="14" t="e" cm="1">
        <f t="array" aca="1" ref="BF187" ca="1">IF(INDIRECT(ADDRESS($B187+1,BF$164,1,1,"Confirmed Trend"))=0,#N/A,INDIRECT(ADDRESS($B187+1,BF$164,1,1,"Confirmed Trend")))</f>
        <v>#N/A</v>
      </c>
      <c r="BG187" s="14" t="e" cm="1">
        <f t="array" aca="1" ref="BG187" ca="1">IF(INDIRECT(ADDRESS($B187+1,BG$164,1,1,"Confirmed Trend"))=0,#N/A,INDIRECT(ADDRESS($B187+1,BG$164,1,1,"Confirmed Trend")))</f>
        <v>#N/A</v>
      </c>
      <c r="BH187" s="14" t="e" cm="1">
        <f t="array" aca="1" ref="BH187" ca="1">IF(INDIRECT(ADDRESS($B187+1,BH$164,1,1,"Confirmed Trend"))=0,#N/A,INDIRECT(ADDRESS($B187+1,BH$164,1,1,"Confirmed Trend")))</f>
        <v>#N/A</v>
      </c>
      <c r="BI187" s="14" t="e" cm="1">
        <f t="array" aca="1" ref="BI187" ca="1">IF(INDIRECT(ADDRESS($B187+1,BI$164,1,1,"Confirmed Trend"))=0,#N/A,INDIRECT(ADDRESS($B187+1,BI$164,1,1,"Confirmed Trend")))</f>
        <v>#N/A</v>
      </c>
      <c r="BJ187" s="14" cm="1">
        <f t="array" aca="1" ref="BJ187" ca="1">IF(INDIRECT(ADDRESS($B187+1,BJ$164,1,1,"Confirmed Trend"))=0,#N/A,INDIRECT(ADDRESS($B187+1,BJ$164,1,1,"Confirmed Trend")))</f>
        <v>0.19281628279999999</v>
      </c>
      <c r="BK187" s="14" cm="1">
        <f t="array" aca="1" ref="BK187" ca="1">IF(INDIRECT(ADDRESS($B187+1,BK$164,1,1,"Confirmed Trend"))=0,#N/A,INDIRECT(ADDRESS($B187+1,BK$164,1,1,"Confirmed Trend")))</f>
        <v>0.2063224072</v>
      </c>
      <c r="BL187" s="14" cm="1">
        <f t="array" aca="1" ref="BL187" ca="1">IF(INDIRECT(ADDRESS($B187+1,BL$164,1,1,"Confirmed Trend"))=0,#N/A,INDIRECT(ADDRESS($B187+1,BL$164,1,1,"Confirmed Trend")))</f>
        <v>0.2321731024</v>
      </c>
      <c r="BM187" s="14" cm="1">
        <f t="array" aca="1" ref="BM187" ca="1">IF(INDIRECT(ADDRESS($B187+1,BM$164,1,1,"Confirmed Trend"))=0,#N/A,INDIRECT(ADDRESS($B187+1,BM$164,1,1,"Confirmed Trend")))</f>
        <v>0.30480384020000001</v>
      </c>
      <c r="BN187" s="14" cm="1">
        <f t="array" aca="1" ref="BN187" ca="1">IF(INDIRECT(ADDRESS($B187+1,BN$164,1,1,"Confirmed Trend"))=0,#N/A,INDIRECT(ADDRESS($B187+1,BN$164,1,1,"Confirmed Trend")))</f>
        <v>0.3265198641</v>
      </c>
      <c r="BO187" s="14" cm="1">
        <f t="array" aca="1" ref="BO187" ca="1">IF(INDIRECT(ADDRESS($B187+1,BO$164,1,1,"Confirmed Trend"))=0,#N/A,INDIRECT(ADDRESS($B187+1,BO$164,1,1,"Confirmed Trend")))</f>
        <v>0.31910995930000002</v>
      </c>
      <c r="BP187" s="14" cm="1">
        <f t="array" aca="1" ref="BP187" ca="1">IF(INDIRECT(ADDRESS($B187+1,BP$164,1,1,"Confirmed Trend"))=0,#N/A,INDIRECT(ADDRESS($B187+1,BP$164,1,1,"Confirmed Trend")))</f>
        <v>0.29712089489999999</v>
      </c>
      <c r="BQ187" s="14" cm="1">
        <f t="array" aca="1" ref="BQ187" ca="1">IF(INDIRECT(ADDRESS($B187+1,BQ$164,1,1,"Confirmed Trend"))=0,#N/A,INDIRECT(ADDRESS($B187+1,BQ$164,1,1,"Confirmed Trend")))</f>
        <v>0.244017184</v>
      </c>
      <c r="BR187" s="14" cm="1">
        <f t="array" aca="1" ref="BR187" ca="1">IF(INDIRECT(ADDRESS($B187+1,BR$164,1,1,"Confirmed Trend"))=0,#N/A,INDIRECT(ADDRESS($B187+1,BR$164,1,1,"Confirmed Trend")))</f>
        <v>0.2376448733</v>
      </c>
      <c r="BS187" s="14" cm="1">
        <f t="array" aca="1" ref="BS187" ca="1">IF(INDIRECT(ADDRESS($B187+1,BS$164,1,1,"Confirmed Trend"))=0,#N/A,INDIRECT(ADDRESS($B187+1,BS$164,1,1,"Confirmed Trend")))</f>
        <v>0.22981124929999999</v>
      </c>
      <c r="BT187" s="14" cm="1">
        <f t="array" aca="1" ref="BT187" ca="1">IF(INDIRECT(ADDRESS($B187+1,BT$164,1,1,"Confirmed Trend"))=0,#N/A,INDIRECT(ADDRESS($B187+1,BT$164,1,1,"Confirmed Trend")))</f>
        <v>0.2513471712</v>
      </c>
      <c r="BU187" s="14" cm="1">
        <f t="array" aca="1" ref="BU187" ca="1">IF(INDIRECT(ADDRESS($B187+1,BU$164,1,1,"Confirmed Trend"))=0,#N/A,INDIRECT(ADDRESS($B187+1,BU$164,1,1,"Confirmed Trend")))</f>
        <v>0.2406951571</v>
      </c>
      <c r="BV187" s="14" cm="1">
        <f t="array" aca="1" ref="BV187" ca="1">IF(INDIRECT(ADDRESS($B187+1,BV$164,1,1,"Confirmed Trend"))=0,#N/A,INDIRECT(ADDRESS($B187+1,BV$164,1,1,"Confirmed Trend")))</f>
        <v>0.21474984829999999</v>
      </c>
      <c r="BW187" s="14" cm="1">
        <f t="array" aca="1" ref="BW187" ca="1">IF(INDIRECT(ADDRESS($B187+1,BW$164,1,1,"Confirmed Trend"))=0,#N/A,INDIRECT(ADDRESS($B187+1,BW$164,1,1,"Confirmed Trend")))</f>
        <v>0.19197964000000001</v>
      </c>
      <c r="BX187" s="14" cm="1">
        <f t="array" aca="1" ref="BX187" ca="1">IF(INDIRECT(ADDRESS($B187+1,BX$164,1,1,"Confirmed Trend"))=0,#N/A,INDIRECT(ADDRESS($B187+1,BX$164,1,1,"Confirmed Trend")))</f>
        <v>0.16702064229999999</v>
      </c>
      <c r="BY187" s="14" cm="1">
        <f t="array" aca="1" ref="BY187" ca="1">IF(INDIRECT(ADDRESS($B187+1,BY$164,1,1,"Confirmed Trend"))=0,#N/A,INDIRECT(ADDRESS($B187+1,BY$164,1,1,"Confirmed Trend")))</f>
        <v>0.15800860289999999</v>
      </c>
      <c r="BZ187" s="14" cm="1">
        <f t="array" aca="1" ref="BZ187" ca="1">IF(INDIRECT(ADDRESS($B187+1,BZ$164,1,1,"Confirmed Trend"))=0,#N/A,INDIRECT(ADDRESS($B187+1,BZ$164,1,1,"Confirmed Trend")))</f>
        <v>0.14806146449999999</v>
      </c>
      <c r="CA187" s="14" cm="1">
        <f t="array" aca="1" ref="CA187" ca="1">IF(INDIRECT(ADDRESS($B187+1,CA$164,1,1,"Confirmed Trend"))=0,#N/A,INDIRECT(ADDRESS($B187+1,CA$164,1,1,"Confirmed Trend")))</f>
        <v>0.13636982919999999</v>
      </c>
      <c r="CB187" s="14" cm="1">
        <f t="array" aca="1" ref="CB187" ca="1">IF(INDIRECT(ADDRESS($B187+1,CB$164,1,1,"Confirmed Trend"))=0,#N/A,INDIRECT(ADDRESS($B187+1,CB$164,1,1,"Confirmed Trend")))</f>
        <v>0.1146537332</v>
      </c>
      <c r="CC187" s="14" cm="1">
        <f t="array" aca="1" ref="CC187" ca="1">IF(INDIRECT(ADDRESS($B187+1,CC$164,1,1,"Confirmed Trend"))=0,#N/A,INDIRECT(ADDRESS($B187+1,CC$164,1,1,"Confirmed Trend")))</f>
        <v>8.99018023E-2</v>
      </c>
      <c r="CD187" s="14" cm="1">
        <f t="array" aca="1" ref="CD187" ca="1">IF(INDIRECT(ADDRESS($B187+1,CD$164,1,1,"Confirmed Trend"))=0,#N/A,INDIRECT(ADDRESS($B187+1,CD$164,1,1,"Confirmed Trend")))</f>
        <v>8.0758290699999999E-2</v>
      </c>
      <c r="CE187" s="14" cm="1">
        <f t="array" aca="1" ref="CE187" ca="1">IF(INDIRECT(ADDRESS($B187+1,CE$164,1,1,"Confirmed Trend"))=0,#N/A,INDIRECT(ADDRESS($B187+1,CE$164,1,1,"Confirmed Trend")))</f>
        <v>8.6040704699999998E-2</v>
      </c>
      <c r="CF187" s="14" cm="1">
        <f t="array" aca="1" ref="CF187" ca="1">IF(INDIRECT(ADDRESS($B187+1,CF$164,1,1,"Confirmed Trend"))=0,#N/A,INDIRECT(ADDRESS($B187+1,CF$164,1,1,"Confirmed Trend")))</f>
        <v>0.1156813075</v>
      </c>
      <c r="CG187" s="14" cm="1">
        <f t="array" aca="1" ref="CG187" ca="1">IF(INDIRECT(ADDRESS($B187+1,CG$164,1,1,"Confirmed Trend"))=0,#N/A,INDIRECT(ADDRESS($B187+1,CG$164,1,1,"Confirmed Trend")))</f>
        <v>0.1365447062</v>
      </c>
      <c r="CH187" s="14" cm="1">
        <f t="array" aca="1" ref="CH187" ca="1">IF(INDIRECT(ADDRESS($B187+1,CH$164,1,1,"Confirmed Trend"))=0,#N/A,INDIRECT(ADDRESS($B187+1,CH$164,1,1,"Confirmed Trend")))</f>
        <v>0.1423490557</v>
      </c>
      <c r="CI187" s="14" cm="1">
        <f t="array" aca="1" ref="CI187" ca="1">IF(INDIRECT(ADDRESS($B187+1,CI$164,1,1,"Confirmed Trend"))=0,#N/A,INDIRECT(ADDRESS($B187+1,CI$164,1,1,"Confirmed Trend")))</f>
        <v>0.122907591</v>
      </c>
      <c r="CJ187" s="14" cm="1">
        <f t="array" aca="1" ref="CJ187" ca="1">IF(INDIRECT(ADDRESS($B187+1,CJ$164,1,1,"Confirmed Trend"))=0,#N/A,INDIRECT(ADDRESS($B187+1,CJ$164,1,1,"Confirmed Trend")))</f>
        <v>8.7191019300000006E-2</v>
      </c>
      <c r="CK187" s="14" cm="1">
        <f t="array" aca="1" ref="CK187" ca="1">IF(INDIRECT(ADDRESS($B187+1,CK$164,1,1,"Confirmed Trend"))=0,#N/A,INDIRECT(ADDRESS($B187+1,CK$164,1,1,"Confirmed Trend")))</f>
        <v>6.6670796199999993E-2</v>
      </c>
      <c r="CL187" s="14" cm="1">
        <f t="array" aca="1" ref="CL187" ca="1">IF(INDIRECT(ADDRESS($B187+1,CL$164,1,1,"Confirmed Trend"))=0,#N/A,INDIRECT(ADDRESS($B187+1,CL$164,1,1,"Confirmed Trend")))</f>
        <v>5.4350536800000002E-2</v>
      </c>
      <c r="CM187" s="14" cm="1">
        <f t="array" aca="1" ref="CM187" ca="1">IF(INDIRECT(ADDRESS($B187+1,CM$164,1,1,"Confirmed Trend"))=0,#N/A,INDIRECT(ADDRESS($B187+1,CM$164,1,1,"Confirmed Trend")))</f>
        <v>5.6158884200000002E-2</v>
      </c>
      <c r="CN187" s="14" t="e" cm="1">
        <f t="array" aca="1" ref="CN187" ca="1">IF(INDIRECT(ADDRESS($B187+1,CN$164,1,1,"Confirmed Trend"))=0,#N/A,INDIRECT(ADDRESS($B187+1,CN$164,1,1,"Confirmed Trend")))</f>
        <v>#N/A</v>
      </c>
      <c r="CO187" s="14" t="e" cm="1">
        <f t="array" aca="1" ref="CO187" ca="1">IF(INDIRECT(ADDRESS($B187+1,CO$164,1,1,"Confirmed Trend"))=0,#N/A,INDIRECT(ADDRESS($B187+1,CO$164,1,1,"Confirmed Trend")))</f>
        <v>#N/A</v>
      </c>
      <c r="CP187" s="14" t="e" cm="1">
        <f t="array" aca="1" ref="CP187" ca="1">IF(INDIRECT(ADDRESS($B187+1,CP$164,1,1,"Confirmed Trend"))=0,#N/A,INDIRECT(ADDRESS($B187+1,CP$164,1,1,"Confirmed Trend")))</f>
        <v>#N/A</v>
      </c>
      <c r="CQ187" s="14" t="e" cm="1">
        <f t="array" aca="1" ref="CQ187" ca="1">IF(INDIRECT(ADDRESS($B187+1,CQ$164,1,1,"Confirmed Trend"))=0,#N/A,INDIRECT(ADDRESS($B187+1,CQ$164,1,1,"Confirmed Trend")))</f>
        <v>#N/A</v>
      </c>
      <c r="CR187" s="14" t="e" cm="1">
        <f t="array" aca="1" ref="CR187" ca="1">IF(INDIRECT(ADDRESS($B187+1,CR$164,1,1,"Confirmed Trend"))=0,#N/A,INDIRECT(ADDRESS($B187+1,CR$164,1,1,"Confirmed Trend")))</f>
        <v>#N/A</v>
      </c>
    </row>
    <row r="188" spans="2:96" x14ac:dyDescent="0.25">
      <c r="B188">
        <f t="shared" si="258"/>
        <v>23</v>
      </c>
      <c r="C188" t="str" cm="1">
        <f t="array" aca="1" ref="C188" ca="1">INDIRECT(ADDRESS($B188+1,1,1,1,"Confirmed Trend"))</f>
        <v>US Louisiana</v>
      </c>
      <c r="E188" s="14" t="e" cm="1">
        <f t="array" aca="1" ref="E188" ca="1">IF(INDIRECT(ADDRESS($B188+1,E$164,1,1,"Confirmed Trend"))=0,#N/A,INDIRECT(ADDRESS($B188+1,E$164,1,1,"Confirmed Trend")))</f>
        <v>#N/A</v>
      </c>
      <c r="F188" s="14" t="e" cm="1">
        <f t="array" aca="1" ref="F188" ca="1">IF(INDIRECT(ADDRESS($B188+1,F$164,1,1,"Confirmed Trend"))=0,#N/A,INDIRECT(ADDRESS($B188+1,F$164,1,1,"Confirmed Trend")))</f>
        <v>#N/A</v>
      </c>
      <c r="G188" s="14" t="e" cm="1">
        <f t="array" aca="1" ref="G188" ca="1">IF(INDIRECT(ADDRESS($B188+1,G$164,1,1,"Confirmed Trend"))=0,#N/A,INDIRECT(ADDRESS($B188+1,G$164,1,1,"Confirmed Trend")))</f>
        <v>#N/A</v>
      </c>
      <c r="H188" s="14" t="e" cm="1">
        <f t="array" aca="1" ref="H188" ca="1">IF(INDIRECT(ADDRESS($B188+1,H$164,1,1,"Confirmed Trend"))=0,#N/A,INDIRECT(ADDRESS($B188+1,H$164,1,1,"Confirmed Trend")))</f>
        <v>#N/A</v>
      </c>
      <c r="I188" s="14" t="e" cm="1">
        <f t="array" aca="1" ref="I188" ca="1">IF(INDIRECT(ADDRESS($B188+1,I$164,1,1,"Confirmed Trend"))=0,#N/A,INDIRECT(ADDRESS($B188+1,I$164,1,1,"Confirmed Trend")))</f>
        <v>#N/A</v>
      </c>
      <c r="J188" s="14" t="e" cm="1">
        <f t="array" aca="1" ref="J188" ca="1">IF(INDIRECT(ADDRESS($B188+1,J$164,1,1,"Confirmed Trend"))=0,#N/A,INDIRECT(ADDRESS($B188+1,J$164,1,1,"Confirmed Trend")))</f>
        <v>#N/A</v>
      </c>
      <c r="K188" s="14" t="e" cm="1">
        <f t="array" aca="1" ref="K188" ca="1">IF(INDIRECT(ADDRESS($B188+1,K$164,1,1,"Confirmed Trend"))=0,#N/A,INDIRECT(ADDRESS($B188+1,K$164,1,1,"Confirmed Trend")))</f>
        <v>#N/A</v>
      </c>
      <c r="L188" s="14" t="e" cm="1">
        <f t="array" aca="1" ref="L188" ca="1">IF(INDIRECT(ADDRESS($B188+1,L$164,1,1,"Confirmed Trend"))=0,#N/A,INDIRECT(ADDRESS($B188+1,L$164,1,1,"Confirmed Trend")))</f>
        <v>#N/A</v>
      </c>
      <c r="M188" s="14" t="e" cm="1">
        <f t="array" aca="1" ref="M188" ca="1">IF(INDIRECT(ADDRESS($B188+1,M$164,1,1,"Confirmed Trend"))=0,#N/A,INDIRECT(ADDRESS($B188+1,M$164,1,1,"Confirmed Trend")))</f>
        <v>#N/A</v>
      </c>
      <c r="N188" s="14" t="e" cm="1">
        <f t="array" aca="1" ref="N188" ca="1">IF(INDIRECT(ADDRESS($B188+1,N$164,1,1,"Confirmed Trend"))=0,#N/A,INDIRECT(ADDRESS($B188+1,N$164,1,1,"Confirmed Trend")))</f>
        <v>#N/A</v>
      </c>
      <c r="O188" s="14" t="e" cm="1">
        <f t="array" aca="1" ref="O188" ca="1">IF(INDIRECT(ADDRESS($B188+1,O$164,1,1,"Confirmed Trend"))=0,#N/A,INDIRECT(ADDRESS($B188+1,O$164,1,1,"Confirmed Trend")))</f>
        <v>#N/A</v>
      </c>
      <c r="P188" s="14" t="e" cm="1">
        <f t="array" aca="1" ref="P188" ca="1">IF(INDIRECT(ADDRESS($B188+1,P$164,1,1,"Confirmed Trend"))=0,#N/A,INDIRECT(ADDRESS($B188+1,P$164,1,1,"Confirmed Trend")))</f>
        <v>#N/A</v>
      </c>
      <c r="Q188" s="14" t="e" cm="1">
        <f t="array" aca="1" ref="Q188" ca="1">IF(INDIRECT(ADDRESS($B188+1,Q$164,1,1,"Confirmed Trend"))=0,#N/A,INDIRECT(ADDRESS($B188+1,Q$164,1,1,"Confirmed Trend")))</f>
        <v>#N/A</v>
      </c>
      <c r="R188" s="14" t="e" cm="1">
        <f t="array" aca="1" ref="R188" ca="1">IF(INDIRECT(ADDRESS($B188+1,R$164,1,1,"Confirmed Trend"))=0,#N/A,INDIRECT(ADDRESS($B188+1,R$164,1,1,"Confirmed Trend")))</f>
        <v>#N/A</v>
      </c>
      <c r="S188" s="14" t="e" cm="1">
        <f t="array" aca="1" ref="S188" ca="1">IF(INDIRECT(ADDRESS($B188+1,S$164,1,1,"Confirmed Trend"))=0,#N/A,INDIRECT(ADDRESS($B188+1,S$164,1,1,"Confirmed Trend")))</f>
        <v>#N/A</v>
      </c>
      <c r="T188" s="14" t="e" cm="1">
        <f t="array" aca="1" ref="T188" ca="1">IF(INDIRECT(ADDRESS($B188+1,T$164,1,1,"Confirmed Trend"))=0,#N/A,INDIRECT(ADDRESS($B188+1,T$164,1,1,"Confirmed Trend")))</f>
        <v>#N/A</v>
      </c>
      <c r="U188" s="14" t="e" cm="1">
        <f t="array" aca="1" ref="U188" ca="1">IF(INDIRECT(ADDRESS($B188+1,U$164,1,1,"Confirmed Trend"))=0,#N/A,INDIRECT(ADDRESS($B188+1,U$164,1,1,"Confirmed Trend")))</f>
        <v>#N/A</v>
      </c>
      <c r="V188" s="14" t="e" cm="1">
        <f t="array" aca="1" ref="V188" ca="1">IF(INDIRECT(ADDRESS($B188+1,V$164,1,1,"Confirmed Trend"))=0,#N/A,INDIRECT(ADDRESS($B188+1,V$164,1,1,"Confirmed Trend")))</f>
        <v>#N/A</v>
      </c>
      <c r="W188" s="14" t="e" cm="1">
        <f t="array" aca="1" ref="W188" ca="1">IF(INDIRECT(ADDRESS($B188+1,W$164,1,1,"Confirmed Trend"))=0,#N/A,INDIRECT(ADDRESS($B188+1,W$164,1,1,"Confirmed Trend")))</f>
        <v>#N/A</v>
      </c>
      <c r="X188" s="14" t="e" cm="1">
        <f t="array" aca="1" ref="X188" ca="1">IF(INDIRECT(ADDRESS($B188+1,X$164,1,1,"Confirmed Trend"))=0,#N/A,INDIRECT(ADDRESS($B188+1,X$164,1,1,"Confirmed Trend")))</f>
        <v>#N/A</v>
      </c>
      <c r="Y188" s="14" t="e" cm="1">
        <f t="array" aca="1" ref="Y188" ca="1">IF(INDIRECT(ADDRESS($B188+1,Y$164,1,1,"Confirmed Trend"))=0,#N/A,INDIRECT(ADDRESS($B188+1,Y$164,1,1,"Confirmed Trend")))</f>
        <v>#N/A</v>
      </c>
      <c r="Z188" s="14" t="e" cm="1">
        <f t="array" aca="1" ref="Z188" ca="1">IF(INDIRECT(ADDRESS($B188+1,Z$164,1,1,"Confirmed Trend"))=0,#N/A,INDIRECT(ADDRESS($B188+1,Z$164,1,1,"Confirmed Trend")))</f>
        <v>#N/A</v>
      </c>
      <c r="AA188" s="14" t="e" cm="1">
        <f t="array" aca="1" ref="AA188" ca="1">IF(INDIRECT(ADDRESS($B188+1,AA$164,1,1,"Confirmed Trend"))=0,#N/A,INDIRECT(ADDRESS($B188+1,AA$164,1,1,"Confirmed Trend")))</f>
        <v>#N/A</v>
      </c>
      <c r="AB188" s="14" t="e" cm="1">
        <f t="array" aca="1" ref="AB188" ca="1">IF(INDIRECT(ADDRESS($B188+1,AB$164,1,1,"Confirmed Trend"))=0,#N/A,INDIRECT(ADDRESS($B188+1,AB$164,1,1,"Confirmed Trend")))</f>
        <v>#N/A</v>
      </c>
      <c r="AC188" s="14" t="e" cm="1">
        <f t="array" aca="1" ref="AC188" ca="1">IF(INDIRECT(ADDRESS($B188+1,AC$164,1,1,"Confirmed Trend"))=0,#N/A,INDIRECT(ADDRESS($B188+1,AC$164,1,1,"Confirmed Trend")))</f>
        <v>#N/A</v>
      </c>
      <c r="AD188" s="14" t="e" cm="1">
        <f t="array" aca="1" ref="AD188" ca="1">IF(INDIRECT(ADDRESS($B188+1,AD$164,1,1,"Confirmed Trend"))=0,#N/A,INDIRECT(ADDRESS($B188+1,AD$164,1,1,"Confirmed Trend")))</f>
        <v>#N/A</v>
      </c>
      <c r="AE188" s="14" t="e" cm="1">
        <f t="array" aca="1" ref="AE188" ca="1">IF(INDIRECT(ADDRESS($B188+1,AE$164,1,1,"Confirmed Trend"))=0,#N/A,INDIRECT(ADDRESS($B188+1,AE$164,1,1,"Confirmed Trend")))</f>
        <v>#N/A</v>
      </c>
      <c r="AF188" s="14" t="e" cm="1">
        <f t="array" aca="1" ref="AF188" ca="1">IF(INDIRECT(ADDRESS($B188+1,AF$164,1,1,"Confirmed Trend"))=0,#N/A,INDIRECT(ADDRESS($B188+1,AF$164,1,1,"Confirmed Trend")))</f>
        <v>#N/A</v>
      </c>
      <c r="AG188" s="14" t="e" cm="1">
        <f t="array" aca="1" ref="AG188" ca="1">IF(INDIRECT(ADDRESS($B188+1,AG$164,1,1,"Confirmed Trend"))=0,#N/A,INDIRECT(ADDRESS($B188+1,AG$164,1,1,"Confirmed Trend")))</f>
        <v>#N/A</v>
      </c>
      <c r="AH188" s="14" t="e" cm="1">
        <f t="array" aca="1" ref="AH188" ca="1">IF(INDIRECT(ADDRESS($B188+1,AH$164,1,1,"Confirmed Trend"))=0,#N/A,INDIRECT(ADDRESS($B188+1,AH$164,1,1,"Confirmed Trend")))</f>
        <v>#N/A</v>
      </c>
      <c r="AI188" s="14" t="e" cm="1">
        <f t="array" aca="1" ref="AI188" ca="1">IF(INDIRECT(ADDRESS($B188+1,AI$164,1,1,"Confirmed Trend"))=0,#N/A,INDIRECT(ADDRESS($B188+1,AI$164,1,1,"Confirmed Trend")))</f>
        <v>#N/A</v>
      </c>
      <c r="AJ188" s="14" t="e" cm="1">
        <f t="array" aca="1" ref="AJ188" ca="1">IF(INDIRECT(ADDRESS($B188+1,AJ$164,1,1,"Confirmed Trend"))=0,#N/A,INDIRECT(ADDRESS($B188+1,AJ$164,1,1,"Confirmed Trend")))</f>
        <v>#N/A</v>
      </c>
      <c r="AK188" s="14" t="e" cm="1">
        <f t="array" aca="1" ref="AK188" ca="1">IF(INDIRECT(ADDRESS($B188+1,AK$164,1,1,"Confirmed Trend"))=0,#N/A,INDIRECT(ADDRESS($B188+1,AK$164,1,1,"Confirmed Trend")))</f>
        <v>#N/A</v>
      </c>
      <c r="AL188" s="14" t="e" cm="1">
        <f t="array" aca="1" ref="AL188" ca="1">IF(INDIRECT(ADDRESS($B188+1,AL$164,1,1,"Confirmed Trend"))=0,#N/A,INDIRECT(ADDRESS($B188+1,AL$164,1,1,"Confirmed Trend")))</f>
        <v>#N/A</v>
      </c>
      <c r="AM188" s="14" t="e" cm="1">
        <f t="array" aca="1" ref="AM188" ca="1">IF(INDIRECT(ADDRESS($B188+1,AM$164,1,1,"Confirmed Trend"))=0,#N/A,INDIRECT(ADDRESS($B188+1,AM$164,1,1,"Confirmed Trend")))</f>
        <v>#N/A</v>
      </c>
      <c r="AN188" s="14" t="e" cm="1">
        <f t="array" aca="1" ref="AN188" ca="1">IF(INDIRECT(ADDRESS($B188+1,AN$164,1,1,"Confirmed Trend"))=0,#N/A,INDIRECT(ADDRESS($B188+1,AN$164,1,1,"Confirmed Trend")))</f>
        <v>#N/A</v>
      </c>
      <c r="AO188" s="14" t="e" cm="1">
        <f t="array" aca="1" ref="AO188" ca="1">IF(INDIRECT(ADDRESS($B188+1,AO$164,1,1,"Confirmed Trend"))=0,#N/A,INDIRECT(ADDRESS($B188+1,AO$164,1,1,"Confirmed Trend")))</f>
        <v>#N/A</v>
      </c>
      <c r="AP188" s="14" t="e" cm="1">
        <f t="array" aca="1" ref="AP188" ca="1">IF(INDIRECT(ADDRESS($B188+1,AP$164,1,1,"Confirmed Trend"))=0,#N/A,INDIRECT(ADDRESS($B188+1,AP$164,1,1,"Confirmed Trend")))</f>
        <v>#N/A</v>
      </c>
      <c r="AQ188" s="14" t="e" cm="1">
        <f t="array" aca="1" ref="AQ188" ca="1">IF(INDIRECT(ADDRESS($B188+1,AQ$164,1,1,"Confirmed Trend"))=0,#N/A,INDIRECT(ADDRESS($B188+1,AQ$164,1,1,"Confirmed Trend")))</f>
        <v>#N/A</v>
      </c>
      <c r="AR188" s="14" t="e" cm="1">
        <f t="array" aca="1" ref="AR188" ca="1">IF(INDIRECT(ADDRESS($B188+1,AR$164,1,1,"Confirmed Trend"))=0,#N/A,INDIRECT(ADDRESS($B188+1,AR$164,1,1,"Confirmed Trend")))</f>
        <v>#N/A</v>
      </c>
      <c r="AS188" s="14" t="e" cm="1">
        <f t="array" aca="1" ref="AS188" ca="1">IF(INDIRECT(ADDRESS($B188+1,AS$164,1,1,"Confirmed Trend"))=0,#N/A,INDIRECT(ADDRESS($B188+1,AS$164,1,1,"Confirmed Trend")))</f>
        <v>#N/A</v>
      </c>
      <c r="AT188" s="14" t="e" cm="1">
        <f t="array" aca="1" ref="AT188" ca="1">IF(INDIRECT(ADDRESS($B188+1,AT$164,1,1,"Confirmed Trend"))=0,#N/A,INDIRECT(ADDRESS($B188+1,AT$164,1,1,"Confirmed Trend")))</f>
        <v>#N/A</v>
      </c>
      <c r="AU188" s="14" t="e" cm="1">
        <f t="array" aca="1" ref="AU188" ca="1">IF(INDIRECT(ADDRESS($B188+1,AU$164,1,1,"Confirmed Trend"))=0,#N/A,INDIRECT(ADDRESS($B188+1,AU$164,1,1,"Confirmed Trend")))</f>
        <v>#N/A</v>
      </c>
      <c r="AV188" s="14" t="e" cm="1">
        <f t="array" aca="1" ref="AV188" ca="1">IF(INDIRECT(ADDRESS($B188+1,AV$164,1,1,"Confirmed Trend"))=0,#N/A,INDIRECT(ADDRESS($B188+1,AV$164,1,1,"Confirmed Trend")))</f>
        <v>#N/A</v>
      </c>
      <c r="AW188" s="14" t="e" cm="1">
        <f t="array" aca="1" ref="AW188" ca="1">IF(INDIRECT(ADDRESS($B188+1,AW$164,1,1,"Confirmed Trend"))=0,#N/A,INDIRECT(ADDRESS($B188+1,AW$164,1,1,"Confirmed Trend")))</f>
        <v>#N/A</v>
      </c>
      <c r="AX188" s="14" t="e" cm="1">
        <f t="array" aca="1" ref="AX188" ca="1">IF(INDIRECT(ADDRESS($B188+1,AX$164,1,1,"Confirmed Trend"))=0,#N/A,INDIRECT(ADDRESS($B188+1,AX$164,1,1,"Confirmed Trend")))</f>
        <v>#N/A</v>
      </c>
      <c r="AY188" s="14" t="e" cm="1">
        <f t="array" aca="1" ref="AY188" ca="1">IF(INDIRECT(ADDRESS($B188+1,AY$164,1,1,"Confirmed Trend"))=0,#N/A,INDIRECT(ADDRESS($B188+1,AY$164,1,1,"Confirmed Trend")))</f>
        <v>#N/A</v>
      </c>
      <c r="AZ188" s="14" t="e" cm="1">
        <f t="array" aca="1" ref="AZ188" ca="1">IF(INDIRECT(ADDRESS($B188+1,AZ$164,1,1,"Confirmed Trend"))=0,#N/A,INDIRECT(ADDRESS($B188+1,AZ$164,1,1,"Confirmed Trend")))</f>
        <v>#N/A</v>
      </c>
      <c r="BA188" s="14" t="e" cm="1">
        <f t="array" aca="1" ref="BA188" ca="1">IF(INDIRECT(ADDRESS($B188+1,BA$164,1,1,"Confirmed Trend"))=0,#N/A,INDIRECT(ADDRESS($B188+1,BA$164,1,1,"Confirmed Trend")))</f>
        <v>#N/A</v>
      </c>
      <c r="BB188" s="14" t="e" cm="1">
        <f t="array" aca="1" ref="BB188" ca="1">IF(INDIRECT(ADDRESS($B188+1,BB$164,1,1,"Confirmed Trend"))=0,#N/A,INDIRECT(ADDRESS($B188+1,BB$164,1,1,"Confirmed Trend")))</f>
        <v>#N/A</v>
      </c>
      <c r="BC188" s="14" t="e" cm="1">
        <f t="array" aca="1" ref="BC188" ca="1">IF(INDIRECT(ADDRESS($B188+1,BC$164,1,1,"Confirmed Trend"))=0,#N/A,INDIRECT(ADDRESS($B188+1,BC$164,1,1,"Confirmed Trend")))</f>
        <v>#N/A</v>
      </c>
      <c r="BD188" s="14" t="e" cm="1">
        <f t="array" aca="1" ref="BD188" ca="1">IF(INDIRECT(ADDRESS($B188+1,BD$164,1,1,"Confirmed Trend"))=0,#N/A,INDIRECT(ADDRESS($B188+1,BD$164,1,1,"Confirmed Trend")))</f>
        <v>#N/A</v>
      </c>
      <c r="BE188" s="14" t="e" cm="1">
        <f t="array" aca="1" ref="BE188" ca="1">IF(INDIRECT(ADDRESS($B188+1,BE$164,1,1,"Confirmed Trend"))=0,#N/A,INDIRECT(ADDRESS($B188+1,BE$164,1,1,"Confirmed Trend")))</f>
        <v>#N/A</v>
      </c>
      <c r="BF188" s="14" t="e" cm="1">
        <f t="array" aca="1" ref="BF188" ca="1">IF(INDIRECT(ADDRESS($B188+1,BF$164,1,1,"Confirmed Trend"))=0,#N/A,INDIRECT(ADDRESS($B188+1,BF$164,1,1,"Confirmed Trend")))</f>
        <v>#N/A</v>
      </c>
      <c r="BG188" s="14" t="e" cm="1">
        <f t="array" aca="1" ref="BG188" ca="1">IF(INDIRECT(ADDRESS($B188+1,BG$164,1,1,"Confirmed Trend"))=0,#N/A,INDIRECT(ADDRESS($B188+1,BG$164,1,1,"Confirmed Trend")))</f>
        <v>#N/A</v>
      </c>
      <c r="BH188" s="14" t="e" cm="1">
        <f t="array" aca="1" ref="BH188" ca="1">IF(INDIRECT(ADDRESS($B188+1,BH$164,1,1,"Confirmed Trend"))=0,#N/A,INDIRECT(ADDRESS($B188+1,BH$164,1,1,"Confirmed Trend")))</f>
        <v>#N/A</v>
      </c>
      <c r="BI188" s="14" cm="1">
        <f t="array" aca="1" ref="BI188" ca="1">IF(INDIRECT(ADDRESS($B188+1,BI$164,1,1,"Confirmed Trend"))=0,#N/A,INDIRECT(ADDRESS($B188+1,BI$164,1,1,"Confirmed Trend")))</f>
        <v>0.44928262460000001</v>
      </c>
      <c r="BJ188" s="14" cm="1">
        <f t="array" aca="1" ref="BJ188" ca="1">IF(INDIRECT(ADDRESS($B188+1,BJ$164,1,1,"Confirmed Trend"))=0,#N/A,INDIRECT(ADDRESS($B188+1,BJ$164,1,1,"Confirmed Trend")))</f>
        <v>0.4023398762</v>
      </c>
      <c r="BK188" s="14" cm="1">
        <f t="array" aca="1" ref="BK188" ca="1">IF(INDIRECT(ADDRESS($B188+1,BK$164,1,1,"Confirmed Trend"))=0,#N/A,INDIRECT(ADDRESS($B188+1,BK$164,1,1,"Confirmed Trend")))</f>
        <v>0.40443505320000001</v>
      </c>
      <c r="BL188" s="14" cm="1">
        <f t="array" aca="1" ref="BL188" ca="1">IF(INDIRECT(ADDRESS($B188+1,BL$164,1,1,"Confirmed Trend"))=0,#N/A,INDIRECT(ADDRESS($B188+1,BL$164,1,1,"Confirmed Trend")))</f>
        <v>0.3918255101</v>
      </c>
      <c r="BM188" s="14" cm="1">
        <f t="array" aca="1" ref="BM188" ca="1">IF(INDIRECT(ADDRESS($B188+1,BM$164,1,1,"Confirmed Trend"))=0,#N/A,INDIRECT(ADDRESS($B188+1,BM$164,1,1,"Confirmed Trend")))</f>
        <v>0.37944917369999998</v>
      </c>
      <c r="BN188" s="14" cm="1">
        <f t="array" aca="1" ref="BN188" ca="1">IF(INDIRECT(ADDRESS($B188+1,BN$164,1,1,"Confirmed Trend"))=0,#N/A,INDIRECT(ADDRESS($B188+1,BN$164,1,1,"Confirmed Trend")))</f>
        <v>0.36011362600000002</v>
      </c>
      <c r="BO188" s="14" cm="1">
        <f t="array" aca="1" ref="BO188" ca="1">IF(INDIRECT(ADDRESS($B188+1,BO$164,1,1,"Confirmed Trend"))=0,#N/A,INDIRECT(ADDRESS($B188+1,BO$164,1,1,"Confirmed Trend")))</f>
        <v>0.33608652979999998</v>
      </c>
      <c r="BP188" s="14" cm="1">
        <f t="array" aca="1" ref="BP188" ca="1">IF(INDIRECT(ADDRESS($B188+1,BP$164,1,1,"Confirmed Trend"))=0,#N/A,INDIRECT(ADDRESS($B188+1,BP$164,1,1,"Confirmed Trend")))</f>
        <v>0.32545591140000002</v>
      </c>
      <c r="BQ188" s="14" cm="1">
        <f t="array" aca="1" ref="BQ188" ca="1">IF(INDIRECT(ADDRESS($B188+1,BQ$164,1,1,"Confirmed Trend"))=0,#N/A,INDIRECT(ADDRESS($B188+1,BQ$164,1,1,"Confirmed Trend")))</f>
        <v>0.30349087860000001</v>
      </c>
      <c r="BR188" s="14" cm="1">
        <f t="array" aca="1" ref="BR188" ca="1">IF(INDIRECT(ADDRESS($B188+1,BR$164,1,1,"Confirmed Trend"))=0,#N/A,INDIRECT(ADDRESS($B188+1,BR$164,1,1,"Confirmed Trend")))</f>
        <v>0.2745789179</v>
      </c>
      <c r="BS188" s="14" cm="1">
        <f t="array" aca="1" ref="BS188" ca="1">IF(INDIRECT(ADDRESS($B188+1,BS$164,1,1,"Confirmed Trend"))=0,#N/A,INDIRECT(ADDRESS($B188+1,BS$164,1,1,"Confirmed Trend")))</f>
        <v>0.25272452070000001</v>
      </c>
      <c r="BT188" s="14" cm="1">
        <f t="array" aca="1" ref="BT188" ca="1">IF(INDIRECT(ADDRESS($B188+1,BT$164,1,1,"Confirmed Trend"))=0,#N/A,INDIRECT(ADDRESS($B188+1,BT$164,1,1,"Confirmed Trend")))</f>
        <v>0.21851836080000001</v>
      </c>
      <c r="BU188" s="14" cm="1">
        <f t="array" aca="1" ref="BU188" ca="1">IF(INDIRECT(ADDRESS($B188+1,BU$164,1,1,"Confirmed Trend"))=0,#N/A,INDIRECT(ADDRESS($B188+1,BU$164,1,1,"Confirmed Trend")))</f>
        <v>0.18659823540000001</v>
      </c>
      <c r="BV188" s="14" cm="1">
        <f t="array" aca="1" ref="BV188" ca="1">IF(INDIRECT(ADDRESS($B188+1,BV$164,1,1,"Confirmed Trend"))=0,#N/A,INDIRECT(ADDRESS($B188+1,BV$164,1,1,"Confirmed Trend")))</f>
        <v>0.1693923058</v>
      </c>
      <c r="BW188" s="14" cm="1">
        <f t="array" aca="1" ref="BW188" ca="1">IF(INDIRECT(ADDRESS($B188+1,BW$164,1,1,"Confirmed Trend"))=0,#N/A,INDIRECT(ADDRESS($B188+1,BW$164,1,1,"Confirmed Trend")))</f>
        <v>0.17016899720000001</v>
      </c>
      <c r="BX188" s="14" cm="1">
        <f t="array" aca="1" ref="BX188" ca="1">IF(INDIRECT(ADDRESS($B188+1,BX$164,1,1,"Confirmed Trend"))=0,#N/A,INDIRECT(ADDRESS($B188+1,BX$164,1,1,"Confirmed Trend")))</f>
        <v>0.2133724219</v>
      </c>
      <c r="BY188" s="14" cm="1">
        <f t="array" aca="1" ref="BY188" ca="1">IF(INDIRECT(ADDRESS($B188+1,BY$164,1,1,"Confirmed Trend"))=0,#N/A,INDIRECT(ADDRESS($B188+1,BY$164,1,1,"Confirmed Trend")))</f>
        <v>0.24178405820000001</v>
      </c>
      <c r="BZ188" s="14" cm="1">
        <f t="array" aca="1" ref="BZ188" ca="1">IF(INDIRECT(ADDRESS($B188+1,BZ$164,1,1,"Confirmed Trend"))=0,#N/A,INDIRECT(ADDRESS($B188+1,BZ$164,1,1,"Confirmed Trend")))</f>
        <v>0.25682401259999998</v>
      </c>
      <c r="CA188" s="14" cm="1">
        <f t="array" aca="1" ref="CA188" ca="1">IF(INDIRECT(ADDRESS($B188+1,CA$164,1,1,"Confirmed Trend"))=0,#N/A,INDIRECT(ADDRESS($B188+1,CA$164,1,1,"Confirmed Trend")))</f>
        <v>0.22914127300000001</v>
      </c>
      <c r="CB188" s="14" cm="1">
        <f t="array" aca="1" ref="CB188" ca="1">IF(INDIRECT(ADDRESS($B188+1,CB$164,1,1,"Confirmed Trend"))=0,#N/A,INDIRECT(ADDRESS($B188+1,CB$164,1,1,"Confirmed Trend")))</f>
        <v>0.18018344459999999</v>
      </c>
      <c r="CC188" s="14" cm="1">
        <f t="array" aca="1" ref="CC188" ca="1">IF(INDIRECT(ADDRESS($B188+1,CC$164,1,1,"Confirmed Trend"))=0,#N/A,INDIRECT(ADDRESS($B188+1,CC$164,1,1,"Confirmed Trend")))</f>
        <v>0.14302682</v>
      </c>
      <c r="CD188" s="14" cm="1">
        <f t="array" aca="1" ref="CD188" ca="1">IF(INDIRECT(ADDRESS($B188+1,CD$164,1,1,"Confirmed Trend"))=0,#N/A,INDIRECT(ADDRESS($B188+1,CD$164,1,1,"Confirmed Trend")))</f>
        <v>0.1082175591</v>
      </c>
      <c r="CE188" s="14" cm="1">
        <f t="array" aca="1" ref="CE188" ca="1">IF(INDIRECT(ADDRESS($B188+1,CE$164,1,1,"Confirmed Trend"))=0,#N/A,INDIRECT(ADDRESS($B188+1,CE$164,1,1,"Confirmed Trend")))</f>
        <v>9.5661138600000001E-2</v>
      </c>
      <c r="CF188" s="14" cm="1">
        <f t="array" aca="1" ref="CF188" ca="1">IF(INDIRECT(ADDRESS($B188+1,CF$164,1,1,"Confirmed Trend"))=0,#N/A,INDIRECT(ADDRESS($B188+1,CF$164,1,1,"Confirmed Trend")))</f>
        <v>7.8220970500000001E-2</v>
      </c>
      <c r="CG188" s="14" cm="1">
        <f t="array" aca="1" ref="CG188" ca="1">IF(INDIRECT(ADDRESS($B188+1,CG$164,1,1,"Confirmed Trend"))=0,#N/A,INDIRECT(ADDRESS($B188+1,CG$164,1,1,"Confirmed Trend")))</f>
        <v>6.8443612799999998E-2</v>
      </c>
      <c r="CH188" s="14" cm="1">
        <f t="array" aca="1" ref="CH188" ca="1">IF(INDIRECT(ADDRESS($B188+1,CH$164,1,1,"Confirmed Trend"))=0,#N/A,INDIRECT(ADDRESS($B188+1,CH$164,1,1,"Confirmed Trend")))</f>
        <v>5.5768872099999998E-2</v>
      </c>
      <c r="CI188" s="14" cm="1">
        <f t="array" aca="1" ref="CI188" ca="1">IF(INDIRECT(ADDRESS($B188+1,CI$164,1,1,"Confirmed Trend"))=0,#N/A,INDIRECT(ADDRESS($B188+1,CI$164,1,1,"Confirmed Trend")))</f>
        <v>4.54015033E-2</v>
      </c>
      <c r="CJ188" s="14" cm="1">
        <f t="array" aca="1" ref="CJ188" ca="1">IF(INDIRECT(ADDRESS($B188+1,CJ$164,1,1,"Confirmed Trend"))=0,#N/A,INDIRECT(ADDRESS($B188+1,CJ$164,1,1,"Confirmed Trend")))</f>
        <v>3.7114479899999997E-2</v>
      </c>
      <c r="CK188" s="14" cm="1">
        <f t="array" aca="1" ref="CK188" ca="1">IF(INDIRECT(ADDRESS($B188+1,CK$164,1,1,"Confirmed Trend"))=0,#N/A,INDIRECT(ADDRESS($B188+1,CK$164,1,1,"Confirmed Trend")))</f>
        <v>2.88530374E-2</v>
      </c>
      <c r="CL188" s="14" cm="1">
        <f t="array" aca="1" ref="CL188" ca="1">IF(INDIRECT(ADDRESS($B188+1,CL$164,1,1,"Confirmed Trend"))=0,#N/A,INDIRECT(ADDRESS($B188+1,CL$164,1,1,"Confirmed Trend")))</f>
        <v>2.47072838E-2</v>
      </c>
      <c r="CM188" s="14" cm="1">
        <f t="array" aca="1" ref="CM188" ca="1">IF(INDIRECT(ADDRESS($B188+1,CM$164,1,1,"Confirmed Trend"))=0,#N/A,INDIRECT(ADDRESS($B188+1,CM$164,1,1,"Confirmed Trend")))</f>
        <v>2.34085643E-2</v>
      </c>
      <c r="CN188" s="14" t="e" cm="1">
        <f t="array" aca="1" ref="CN188" ca="1">IF(INDIRECT(ADDRESS($B188+1,CN$164,1,1,"Confirmed Trend"))=0,#N/A,INDIRECT(ADDRESS($B188+1,CN$164,1,1,"Confirmed Trend")))</f>
        <v>#N/A</v>
      </c>
      <c r="CO188" s="14" t="e" cm="1">
        <f t="array" aca="1" ref="CO188" ca="1">IF(INDIRECT(ADDRESS($B188+1,CO$164,1,1,"Confirmed Trend"))=0,#N/A,INDIRECT(ADDRESS($B188+1,CO$164,1,1,"Confirmed Trend")))</f>
        <v>#N/A</v>
      </c>
      <c r="CP188" s="14" t="e" cm="1">
        <f t="array" aca="1" ref="CP188" ca="1">IF(INDIRECT(ADDRESS($B188+1,CP$164,1,1,"Confirmed Trend"))=0,#N/A,INDIRECT(ADDRESS($B188+1,CP$164,1,1,"Confirmed Trend")))</f>
        <v>#N/A</v>
      </c>
      <c r="CQ188" s="14" t="e" cm="1">
        <f t="array" aca="1" ref="CQ188" ca="1">IF(INDIRECT(ADDRESS($B188+1,CQ$164,1,1,"Confirmed Trend"))=0,#N/A,INDIRECT(ADDRESS($B188+1,CQ$164,1,1,"Confirmed Trend")))</f>
        <v>#N/A</v>
      </c>
      <c r="CR188" s="14" t="e" cm="1">
        <f t="array" aca="1" ref="CR188" ca="1">IF(INDIRECT(ADDRESS($B188+1,CR$164,1,1,"Confirmed Trend"))=0,#N/A,INDIRECT(ADDRESS($B188+1,CR$164,1,1,"Confirmed Trend")))</f>
        <v>#N/A</v>
      </c>
    </row>
    <row r="189" spans="2:96" x14ac:dyDescent="0.25">
      <c r="B189">
        <f t="shared" si="258"/>
        <v>24</v>
      </c>
      <c r="C189" t="str" cm="1">
        <f t="array" aca="1" ref="C189" ca="1">INDIRECT(ADDRESS($B189+1,1,1,1,"Confirmed Trend"))</f>
        <v>US Maine</v>
      </c>
      <c r="E189" s="14" t="e" cm="1">
        <f t="array" aca="1" ref="E189" ca="1">IF(INDIRECT(ADDRESS($B189+1,E$164,1,1,"Confirmed Trend"))=0,#N/A,INDIRECT(ADDRESS($B189+1,E$164,1,1,"Confirmed Trend")))</f>
        <v>#N/A</v>
      </c>
      <c r="F189" s="14" t="e" cm="1">
        <f t="array" aca="1" ref="F189" ca="1">IF(INDIRECT(ADDRESS($B189+1,F$164,1,1,"Confirmed Trend"))=0,#N/A,INDIRECT(ADDRESS($B189+1,F$164,1,1,"Confirmed Trend")))</f>
        <v>#N/A</v>
      </c>
      <c r="G189" s="14" t="e" cm="1">
        <f t="array" aca="1" ref="G189" ca="1">IF(INDIRECT(ADDRESS($B189+1,G$164,1,1,"Confirmed Trend"))=0,#N/A,INDIRECT(ADDRESS($B189+1,G$164,1,1,"Confirmed Trend")))</f>
        <v>#N/A</v>
      </c>
      <c r="H189" s="14" t="e" cm="1">
        <f t="array" aca="1" ref="H189" ca="1">IF(INDIRECT(ADDRESS($B189+1,H$164,1,1,"Confirmed Trend"))=0,#N/A,INDIRECT(ADDRESS($B189+1,H$164,1,1,"Confirmed Trend")))</f>
        <v>#N/A</v>
      </c>
      <c r="I189" s="14" t="e" cm="1">
        <f t="array" aca="1" ref="I189" ca="1">IF(INDIRECT(ADDRESS($B189+1,I$164,1,1,"Confirmed Trend"))=0,#N/A,INDIRECT(ADDRESS($B189+1,I$164,1,1,"Confirmed Trend")))</f>
        <v>#N/A</v>
      </c>
      <c r="J189" s="14" t="e" cm="1">
        <f t="array" aca="1" ref="J189" ca="1">IF(INDIRECT(ADDRESS($B189+1,J$164,1,1,"Confirmed Trend"))=0,#N/A,INDIRECT(ADDRESS($B189+1,J$164,1,1,"Confirmed Trend")))</f>
        <v>#N/A</v>
      </c>
      <c r="K189" s="14" t="e" cm="1">
        <f t="array" aca="1" ref="K189" ca="1">IF(INDIRECT(ADDRESS($B189+1,K$164,1,1,"Confirmed Trend"))=0,#N/A,INDIRECT(ADDRESS($B189+1,K$164,1,1,"Confirmed Trend")))</f>
        <v>#N/A</v>
      </c>
      <c r="L189" s="14" t="e" cm="1">
        <f t="array" aca="1" ref="L189" ca="1">IF(INDIRECT(ADDRESS($B189+1,L$164,1,1,"Confirmed Trend"))=0,#N/A,INDIRECT(ADDRESS($B189+1,L$164,1,1,"Confirmed Trend")))</f>
        <v>#N/A</v>
      </c>
      <c r="M189" s="14" t="e" cm="1">
        <f t="array" aca="1" ref="M189" ca="1">IF(INDIRECT(ADDRESS($B189+1,M$164,1,1,"Confirmed Trend"))=0,#N/A,INDIRECT(ADDRESS($B189+1,M$164,1,1,"Confirmed Trend")))</f>
        <v>#N/A</v>
      </c>
      <c r="N189" s="14" t="e" cm="1">
        <f t="array" aca="1" ref="N189" ca="1">IF(INDIRECT(ADDRESS($B189+1,N$164,1,1,"Confirmed Trend"))=0,#N/A,INDIRECT(ADDRESS($B189+1,N$164,1,1,"Confirmed Trend")))</f>
        <v>#N/A</v>
      </c>
      <c r="O189" s="14" t="e" cm="1">
        <f t="array" aca="1" ref="O189" ca="1">IF(INDIRECT(ADDRESS($B189+1,O$164,1,1,"Confirmed Trend"))=0,#N/A,INDIRECT(ADDRESS($B189+1,O$164,1,1,"Confirmed Trend")))</f>
        <v>#N/A</v>
      </c>
      <c r="P189" s="14" t="e" cm="1">
        <f t="array" aca="1" ref="P189" ca="1">IF(INDIRECT(ADDRESS($B189+1,P$164,1,1,"Confirmed Trend"))=0,#N/A,INDIRECT(ADDRESS($B189+1,P$164,1,1,"Confirmed Trend")))</f>
        <v>#N/A</v>
      </c>
      <c r="Q189" s="14" t="e" cm="1">
        <f t="array" aca="1" ref="Q189" ca="1">IF(INDIRECT(ADDRESS($B189+1,Q$164,1,1,"Confirmed Trend"))=0,#N/A,INDIRECT(ADDRESS($B189+1,Q$164,1,1,"Confirmed Trend")))</f>
        <v>#N/A</v>
      </c>
      <c r="R189" s="14" t="e" cm="1">
        <f t="array" aca="1" ref="R189" ca="1">IF(INDIRECT(ADDRESS($B189+1,R$164,1,1,"Confirmed Trend"))=0,#N/A,INDIRECT(ADDRESS($B189+1,R$164,1,1,"Confirmed Trend")))</f>
        <v>#N/A</v>
      </c>
      <c r="S189" s="14" t="e" cm="1">
        <f t="array" aca="1" ref="S189" ca="1">IF(INDIRECT(ADDRESS($B189+1,S$164,1,1,"Confirmed Trend"))=0,#N/A,INDIRECT(ADDRESS($B189+1,S$164,1,1,"Confirmed Trend")))</f>
        <v>#N/A</v>
      </c>
      <c r="T189" s="14" t="e" cm="1">
        <f t="array" aca="1" ref="T189" ca="1">IF(INDIRECT(ADDRESS($B189+1,T$164,1,1,"Confirmed Trend"))=0,#N/A,INDIRECT(ADDRESS($B189+1,T$164,1,1,"Confirmed Trend")))</f>
        <v>#N/A</v>
      </c>
      <c r="U189" s="14" t="e" cm="1">
        <f t="array" aca="1" ref="U189" ca="1">IF(INDIRECT(ADDRESS($B189+1,U$164,1,1,"Confirmed Trend"))=0,#N/A,INDIRECT(ADDRESS($B189+1,U$164,1,1,"Confirmed Trend")))</f>
        <v>#N/A</v>
      </c>
      <c r="V189" s="14" t="e" cm="1">
        <f t="array" aca="1" ref="V189" ca="1">IF(INDIRECT(ADDRESS($B189+1,V$164,1,1,"Confirmed Trend"))=0,#N/A,INDIRECT(ADDRESS($B189+1,V$164,1,1,"Confirmed Trend")))</f>
        <v>#N/A</v>
      </c>
      <c r="W189" s="14" t="e" cm="1">
        <f t="array" aca="1" ref="W189" ca="1">IF(INDIRECT(ADDRESS($B189+1,W$164,1,1,"Confirmed Trend"))=0,#N/A,INDIRECT(ADDRESS($B189+1,W$164,1,1,"Confirmed Trend")))</f>
        <v>#N/A</v>
      </c>
      <c r="X189" s="14" t="e" cm="1">
        <f t="array" aca="1" ref="X189" ca="1">IF(INDIRECT(ADDRESS($B189+1,X$164,1,1,"Confirmed Trend"))=0,#N/A,INDIRECT(ADDRESS($B189+1,X$164,1,1,"Confirmed Trend")))</f>
        <v>#N/A</v>
      </c>
      <c r="Y189" s="14" t="e" cm="1">
        <f t="array" aca="1" ref="Y189" ca="1">IF(INDIRECT(ADDRESS($B189+1,Y$164,1,1,"Confirmed Trend"))=0,#N/A,INDIRECT(ADDRESS($B189+1,Y$164,1,1,"Confirmed Trend")))</f>
        <v>#N/A</v>
      </c>
      <c r="Z189" s="14" t="e" cm="1">
        <f t="array" aca="1" ref="Z189" ca="1">IF(INDIRECT(ADDRESS($B189+1,Z$164,1,1,"Confirmed Trend"))=0,#N/A,INDIRECT(ADDRESS($B189+1,Z$164,1,1,"Confirmed Trend")))</f>
        <v>#N/A</v>
      </c>
      <c r="AA189" s="14" t="e" cm="1">
        <f t="array" aca="1" ref="AA189" ca="1">IF(INDIRECT(ADDRESS($B189+1,AA$164,1,1,"Confirmed Trend"))=0,#N/A,INDIRECT(ADDRESS($B189+1,AA$164,1,1,"Confirmed Trend")))</f>
        <v>#N/A</v>
      </c>
      <c r="AB189" s="14" t="e" cm="1">
        <f t="array" aca="1" ref="AB189" ca="1">IF(INDIRECT(ADDRESS($B189+1,AB$164,1,1,"Confirmed Trend"))=0,#N/A,INDIRECT(ADDRESS($B189+1,AB$164,1,1,"Confirmed Trend")))</f>
        <v>#N/A</v>
      </c>
      <c r="AC189" s="14" t="e" cm="1">
        <f t="array" aca="1" ref="AC189" ca="1">IF(INDIRECT(ADDRESS($B189+1,AC$164,1,1,"Confirmed Trend"))=0,#N/A,INDIRECT(ADDRESS($B189+1,AC$164,1,1,"Confirmed Trend")))</f>
        <v>#N/A</v>
      </c>
      <c r="AD189" s="14" t="e" cm="1">
        <f t="array" aca="1" ref="AD189" ca="1">IF(INDIRECT(ADDRESS($B189+1,AD$164,1,1,"Confirmed Trend"))=0,#N/A,INDIRECT(ADDRESS($B189+1,AD$164,1,1,"Confirmed Trend")))</f>
        <v>#N/A</v>
      </c>
      <c r="AE189" s="14" t="e" cm="1">
        <f t="array" aca="1" ref="AE189" ca="1">IF(INDIRECT(ADDRESS($B189+1,AE$164,1,1,"Confirmed Trend"))=0,#N/A,INDIRECT(ADDRESS($B189+1,AE$164,1,1,"Confirmed Trend")))</f>
        <v>#N/A</v>
      </c>
      <c r="AF189" s="14" t="e" cm="1">
        <f t="array" aca="1" ref="AF189" ca="1">IF(INDIRECT(ADDRESS($B189+1,AF$164,1,1,"Confirmed Trend"))=0,#N/A,INDIRECT(ADDRESS($B189+1,AF$164,1,1,"Confirmed Trend")))</f>
        <v>#N/A</v>
      </c>
      <c r="AG189" s="14" t="e" cm="1">
        <f t="array" aca="1" ref="AG189" ca="1">IF(INDIRECT(ADDRESS($B189+1,AG$164,1,1,"Confirmed Trend"))=0,#N/A,INDIRECT(ADDRESS($B189+1,AG$164,1,1,"Confirmed Trend")))</f>
        <v>#N/A</v>
      </c>
      <c r="AH189" s="14" t="e" cm="1">
        <f t="array" aca="1" ref="AH189" ca="1">IF(INDIRECT(ADDRESS($B189+1,AH$164,1,1,"Confirmed Trend"))=0,#N/A,INDIRECT(ADDRESS($B189+1,AH$164,1,1,"Confirmed Trend")))</f>
        <v>#N/A</v>
      </c>
      <c r="AI189" s="14" t="e" cm="1">
        <f t="array" aca="1" ref="AI189" ca="1">IF(INDIRECT(ADDRESS($B189+1,AI$164,1,1,"Confirmed Trend"))=0,#N/A,INDIRECT(ADDRESS($B189+1,AI$164,1,1,"Confirmed Trend")))</f>
        <v>#N/A</v>
      </c>
      <c r="AJ189" s="14" t="e" cm="1">
        <f t="array" aca="1" ref="AJ189" ca="1">IF(INDIRECT(ADDRESS($B189+1,AJ$164,1,1,"Confirmed Trend"))=0,#N/A,INDIRECT(ADDRESS($B189+1,AJ$164,1,1,"Confirmed Trend")))</f>
        <v>#N/A</v>
      </c>
      <c r="AK189" s="14" t="e" cm="1">
        <f t="array" aca="1" ref="AK189" ca="1">IF(INDIRECT(ADDRESS($B189+1,AK$164,1,1,"Confirmed Trend"))=0,#N/A,INDIRECT(ADDRESS($B189+1,AK$164,1,1,"Confirmed Trend")))</f>
        <v>#N/A</v>
      </c>
      <c r="AL189" s="14" t="e" cm="1">
        <f t="array" aca="1" ref="AL189" ca="1">IF(INDIRECT(ADDRESS($B189+1,AL$164,1,1,"Confirmed Trend"))=0,#N/A,INDIRECT(ADDRESS($B189+1,AL$164,1,1,"Confirmed Trend")))</f>
        <v>#N/A</v>
      </c>
      <c r="AM189" s="14" t="e" cm="1">
        <f t="array" aca="1" ref="AM189" ca="1">IF(INDIRECT(ADDRESS($B189+1,AM$164,1,1,"Confirmed Trend"))=0,#N/A,INDIRECT(ADDRESS($B189+1,AM$164,1,1,"Confirmed Trend")))</f>
        <v>#N/A</v>
      </c>
      <c r="AN189" s="14" t="e" cm="1">
        <f t="array" aca="1" ref="AN189" ca="1">IF(INDIRECT(ADDRESS($B189+1,AN$164,1,1,"Confirmed Trend"))=0,#N/A,INDIRECT(ADDRESS($B189+1,AN$164,1,1,"Confirmed Trend")))</f>
        <v>#N/A</v>
      </c>
      <c r="AO189" s="14" t="e" cm="1">
        <f t="array" aca="1" ref="AO189" ca="1">IF(INDIRECT(ADDRESS($B189+1,AO$164,1,1,"Confirmed Trend"))=0,#N/A,INDIRECT(ADDRESS($B189+1,AO$164,1,1,"Confirmed Trend")))</f>
        <v>#N/A</v>
      </c>
      <c r="AP189" s="14" t="e" cm="1">
        <f t="array" aca="1" ref="AP189" ca="1">IF(INDIRECT(ADDRESS($B189+1,AP$164,1,1,"Confirmed Trend"))=0,#N/A,INDIRECT(ADDRESS($B189+1,AP$164,1,1,"Confirmed Trend")))</f>
        <v>#N/A</v>
      </c>
      <c r="AQ189" s="14" t="e" cm="1">
        <f t="array" aca="1" ref="AQ189" ca="1">IF(INDIRECT(ADDRESS($B189+1,AQ$164,1,1,"Confirmed Trend"))=0,#N/A,INDIRECT(ADDRESS($B189+1,AQ$164,1,1,"Confirmed Trend")))</f>
        <v>#N/A</v>
      </c>
      <c r="AR189" s="14" t="e" cm="1">
        <f t="array" aca="1" ref="AR189" ca="1">IF(INDIRECT(ADDRESS($B189+1,AR$164,1,1,"Confirmed Trend"))=0,#N/A,INDIRECT(ADDRESS($B189+1,AR$164,1,1,"Confirmed Trend")))</f>
        <v>#N/A</v>
      </c>
      <c r="AS189" s="14" t="e" cm="1">
        <f t="array" aca="1" ref="AS189" ca="1">IF(INDIRECT(ADDRESS($B189+1,AS$164,1,1,"Confirmed Trend"))=0,#N/A,INDIRECT(ADDRESS($B189+1,AS$164,1,1,"Confirmed Trend")))</f>
        <v>#N/A</v>
      </c>
      <c r="AT189" s="14" t="e" cm="1">
        <f t="array" aca="1" ref="AT189" ca="1">IF(INDIRECT(ADDRESS($B189+1,AT$164,1,1,"Confirmed Trend"))=0,#N/A,INDIRECT(ADDRESS($B189+1,AT$164,1,1,"Confirmed Trend")))</f>
        <v>#N/A</v>
      </c>
      <c r="AU189" s="14" t="e" cm="1">
        <f t="array" aca="1" ref="AU189" ca="1">IF(INDIRECT(ADDRESS($B189+1,AU$164,1,1,"Confirmed Trend"))=0,#N/A,INDIRECT(ADDRESS($B189+1,AU$164,1,1,"Confirmed Trend")))</f>
        <v>#N/A</v>
      </c>
      <c r="AV189" s="14" t="e" cm="1">
        <f t="array" aca="1" ref="AV189" ca="1">IF(INDIRECT(ADDRESS($B189+1,AV$164,1,1,"Confirmed Trend"))=0,#N/A,INDIRECT(ADDRESS($B189+1,AV$164,1,1,"Confirmed Trend")))</f>
        <v>#N/A</v>
      </c>
      <c r="AW189" s="14" t="e" cm="1">
        <f t="array" aca="1" ref="AW189" ca="1">IF(INDIRECT(ADDRESS($B189+1,AW$164,1,1,"Confirmed Trend"))=0,#N/A,INDIRECT(ADDRESS($B189+1,AW$164,1,1,"Confirmed Trend")))</f>
        <v>#N/A</v>
      </c>
      <c r="AX189" s="14" t="e" cm="1">
        <f t="array" aca="1" ref="AX189" ca="1">IF(INDIRECT(ADDRESS($B189+1,AX$164,1,1,"Confirmed Trend"))=0,#N/A,INDIRECT(ADDRESS($B189+1,AX$164,1,1,"Confirmed Trend")))</f>
        <v>#N/A</v>
      </c>
      <c r="AY189" s="14" t="e" cm="1">
        <f t="array" aca="1" ref="AY189" ca="1">IF(INDIRECT(ADDRESS($B189+1,AY$164,1,1,"Confirmed Trend"))=0,#N/A,INDIRECT(ADDRESS($B189+1,AY$164,1,1,"Confirmed Trend")))</f>
        <v>#N/A</v>
      </c>
      <c r="AZ189" s="14" t="e" cm="1">
        <f t="array" aca="1" ref="AZ189" ca="1">IF(INDIRECT(ADDRESS($B189+1,AZ$164,1,1,"Confirmed Trend"))=0,#N/A,INDIRECT(ADDRESS($B189+1,AZ$164,1,1,"Confirmed Trend")))</f>
        <v>#N/A</v>
      </c>
      <c r="BA189" s="14" t="e" cm="1">
        <f t="array" aca="1" ref="BA189" ca="1">IF(INDIRECT(ADDRESS($B189+1,BA$164,1,1,"Confirmed Trend"))=0,#N/A,INDIRECT(ADDRESS($B189+1,BA$164,1,1,"Confirmed Trend")))</f>
        <v>#N/A</v>
      </c>
      <c r="BB189" s="14" t="e" cm="1">
        <f t="array" aca="1" ref="BB189" ca="1">IF(INDIRECT(ADDRESS($B189+1,BB$164,1,1,"Confirmed Trend"))=0,#N/A,INDIRECT(ADDRESS($B189+1,BB$164,1,1,"Confirmed Trend")))</f>
        <v>#N/A</v>
      </c>
      <c r="BC189" s="14" t="e" cm="1">
        <f t="array" aca="1" ref="BC189" ca="1">IF(INDIRECT(ADDRESS($B189+1,BC$164,1,1,"Confirmed Trend"))=0,#N/A,INDIRECT(ADDRESS($B189+1,BC$164,1,1,"Confirmed Trend")))</f>
        <v>#N/A</v>
      </c>
      <c r="BD189" s="14" t="e" cm="1">
        <f t="array" aca="1" ref="BD189" ca="1">IF(INDIRECT(ADDRESS($B189+1,BD$164,1,1,"Confirmed Trend"))=0,#N/A,INDIRECT(ADDRESS($B189+1,BD$164,1,1,"Confirmed Trend")))</f>
        <v>#N/A</v>
      </c>
      <c r="BE189" s="14" t="e" cm="1">
        <f t="array" aca="1" ref="BE189" ca="1">IF(INDIRECT(ADDRESS($B189+1,BE$164,1,1,"Confirmed Trend"))=0,#N/A,INDIRECT(ADDRESS($B189+1,BE$164,1,1,"Confirmed Trend")))</f>
        <v>#N/A</v>
      </c>
      <c r="BF189" s="14" t="e" cm="1">
        <f t="array" aca="1" ref="BF189" ca="1">IF(INDIRECT(ADDRESS($B189+1,BF$164,1,1,"Confirmed Trend"))=0,#N/A,INDIRECT(ADDRESS($B189+1,BF$164,1,1,"Confirmed Trend")))</f>
        <v>#N/A</v>
      </c>
      <c r="BG189" s="14" t="e" cm="1">
        <f t="array" aca="1" ref="BG189" ca="1">IF(INDIRECT(ADDRESS($B189+1,BG$164,1,1,"Confirmed Trend"))=0,#N/A,INDIRECT(ADDRESS($B189+1,BG$164,1,1,"Confirmed Trend")))</f>
        <v>#N/A</v>
      </c>
      <c r="BH189" s="14" t="e" cm="1">
        <f t="array" aca="1" ref="BH189" ca="1">IF(INDIRECT(ADDRESS($B189+1,BH$164,1,1,"Confirmed Trend"))=0,#N/A,INDIRECT(ADDRESS($B189+1,BH$164,1,1,"Confirmed Trend")))</f>
        <v>#N/A</v>
      </c>
      <c r="BI189" s="14" t="e" cm="1">
        <f t="array" aca="1" ref="BI189" ca="1">IF(INDIRECT(ADDRESS($B189+1,BI$164,1,1,"Confirmed Trend"))=0,#N/A,INDIRECT(ADDRESS($B189+1,BI$164,1,1,"Confirmed Trend")))</f>
        <v>#N/A</v>
      </c>
      <c r="BJ189" s="14" t="e" cm="1">
        <f t="array" aca="1" ref="BJ189" ca="1">IF(INDIRECT(ADDRESS($B189+1,BJ$164,1,1,"Confirmed Trend"))=0,#N/A,INDIRECT(ADDRESS($B189+1,BJ$164,1,1,"Confirmed Trend")))</f>
        <v>#N/A</v>
      </c>
      <c r="BK189" s="14" t="e" cm="1">
        <f t="array" aca="1" ref="BK189" ca="1">IF(INDIRECT(ADDRESS($B189+1,BK$164,1,1,"Confirmed Trend"))=0,#N/A,INDIRECT(ADDRESS($B189+1,BK$164,1,1,"Confirmed Trend")))</f>
        <v>#N/A</v>
      </c>
      <c r="BL189" s="14" t="e" cm="1">
        <f t="array" aca="1" ref="BL189" ca="1">IF(INDIRECT(ADDRESS($B189+1,BL$164,1,1,"Confirmed Trend"))=0,#N/A,INDIRECT(ADDRESS($B189+1,BL$164,1,1,"Confirmed Trend")))</f>
        <v>#N/A</v>
      </c>
      <c r="BM189" s="14" cm="1">
        <f t="array" aca="1" ref="BM189" ca="1">IF(INDIRECT(ADDRESS($B189+1,BM$164,1,1,"Confirmed Trend"))=0,#N/A,INDIRECT(ADDRESS($B189+1,BM$164,1,1,"Confirmed Trend")))</f>
        <v>0.24212147940000001</v>
      </c>
      <c r="BN189" s="14" cm="1">
        <f t="array" aca="1" ref="BN189" ca="1">IF(INDIRECT(ADDRESS($B189+1,BN$164,1,1,"Confirmed Trend"))=0,#N/A,INDIRECT(ADDRESS($B189+1,BN$164,1,1,"Confirmed Trend")))</f>
        <v>0.20402520239999999</v>
      </c>
      <c r="BO189" s="14" cm="1">
        <f t="array" aca="1" ref="BO189" ca="1">IF(INDIRECT(ADDRESS($B189+1,BO$164,1,1,"Confirmed Trend"))=0,#N/A,INDIRECT(ADDRESS($B189+1,BO$164,1,1,"Confirmed Trend")))</f>
        <v>0.20352024569999999</v>
      </c>
      <c r="BP189" s="14" cm="1">
        <f t="array" aca="1" ref="BP189" ca="1">IF(INDIRECT(ADDRESS($B189+1,BP$164,1,1,"Confirmed Trend"))=0,#N/A,INDIRECT(ADDRESS($B189+1,BP$164,1,1,"Confirmed Trend")))</f>
        <v>0.20120870690000001</v>
      </c>
      <c r="BQ189" s="14" cm="1">
        <f t="array" aca="1" ref="BQ189" ca="1">IF(INDIRECT(ADDRESS($B189+1,BQ$164,1,1,"Confirmed Trend"))=0,#N/A,INDIRECT(ADDRESS($B189+1,BQ$164,1,1,"Confirmed Trend")))</f>
        <v>0.18305052969999999</v>
      </c>
      <c r="BR189" s="14" cm="1">
        <f t="array" aca="1" ref="BR189" ca="1">IF(INDIRECT(ADDRESS($B189+1,BR$164,1,1,"Confirmed Trend"))=0,#N/A,INDIRECT(ADDRESS($B189+1,BR$164,1,1,"Confirmed Trend")))</f>
        <v>0.1509260757</v>
      </c>
      <c r="BS189" s="14" cm="1">
        <f t="array" aca="1" ref="BS189" ca="1">IF(INDIRECT(ADDRESS($B189+1,BS$164,1,1,"Confirmed Trend"))=0,#N/A,INDIRECT(ADDRESS($B189+1,BS$164,1,1,"Confirmed Trend")))</f>
        <v>0.1356880503</v>
      </c>
      <c r="BT189" s="14" cm="1">
        <f t="array" aca="1" ref="BT189" ca="1">IF(INDIRECT(ADDRESS($B189+1,BT$164,1,1,"Confirmed Trend"))=0,#N/A,INDIRECT(ADDRESS($B189+1,BT$164,1,1,"Confirmed Trend")))</f>
        <v>0.134874991</v>
      </c>
      <c r="BU189" s="14" cm="1">
        <f t="array" aca="1" ref="BU189" ca="1">IF(INDIRECT(ADDRESS($B189+1,BU$164,1,1,"Confirmed Trend"))=0,#N/A,INDIRECT(ADDRESS($B189+1,BU$164,1,1,"Confirmed Trend")))</f>
        <v>0.14563635420000001</v>
      </c>
      <c r="BV189" s="14" cm="1">
        <f t="array" aca="1" ref="BV189" ca="1">IF(INDIRECT(ADDRESS($B189+1,BV$164,1,1,"Confirmed Trend"))=0,#N/A,INDIRECT(ADDRESS($B189+1,BV$164,1,1,"Confirmed Trend")))</f>
        <v>0.15189994170000001</v>
      </c>
      <c r="BW189" s="14" cm="1">
        <f t="array" aca="1" ref="BW189" ca="1">IF(INDIRECT(ADDRESS($B189+1,BW$164,1,1,"Confirmed Trend"))=0,#N/A,INDIRECT(ADDRESS($B189+1,BW$164,1,1,"Confirmed Trend")))</f>
        <v>0.14629768679999999</v>
      </c>
      <c r="BX189" s="14" cm="1">
        <f t="array" aca="1" ref="BX189" ca="1">IF(INDIRECT(ADDRESS($B189+1,BX$164,1,1,"Confirmed Trend"))=0,#N/A,INDIRECT(ADDRESS($B189+1,BX$164,1,1,"Confirmed Trend")))</f>
        <v>0.12794945529999999</v>
      </c>
      <c r="BY189" s="14" cm="1">
        <f t="array" aca="1" ref="BY189" ca="1">IF(INDIRECT(ADDRESS($B189+1,BY$164,1,1,"Confirmed Trend"))=0,#N/A,INDIRECT(ADDRESS($B189+1,BY$164,1,1,"Confirmed Trend")))</f>
        <v>0.1173828727</v>
      </c>
      <c r="BZ189" s="14" cm="1">
        <f t="array" aca="1" ref="BZ189" ca="1">IF(INDIRECT(ADDRESS($B189+1,BZ$164,1,1,"Confirmed Trend"))=0,#N/A,INDIRECT(ADDRESS($B189+1,BZ$164,1,1,"Confirmed Trend")))</f>
        <v>0.1105458986</v>
      </c>
      <c r="CA189" s="14" cm="1">
        <f t="array" aca="1" ref="CA189" ca="1">IF(INDIRECT(ADDRESS($B189+1,CA$164,1,1,"Confirmed Trend"))=0,#N/A,INDIRECT(ADDRESS($B189+1,CA$164,1,1,"Confirmed Trend")))</f>
        <v>0.1016463813</v>
      </c>
      <c r="CB189" s="14" cm="1">
        <f t="array" aca="1" ref="CB189" ca="1">IF(INDIRECT(ADDRESS($B189+1,CB$164,1,1,"Confirmed Trend"))=0,#N/A,INDIRECT(ADDRESS($B189+1,CB$164,1,1,"Confirmed Trend")))</f>
        <v>8.6387619299999996E-2</v>
      </c>
      <c r="CC189" s="14" cm="1">
        <f t="array" aca="1" ref="CC189" ca="1">IF(INDIRECT(ADDRESS($B189+1,CC$164,1,1,"Confirmed Trend"))=0,#N/A,INDIRECT(ADDRESS($B189+1,CC$164,1,1,"Confirmed Trend")))</f>
        <v>6.6074641599999998E-2</v>
      </c>
      <c r="CD189" s="14" cm="1">
        <f t="array" aca="1" ref="CD189" ca="1">IF(INDIRECT(ADDRESS($B189+1,CD$164,1,1,"Confirmed Trend"))=0,#N/A,INDIRECT(ADDRESS($B189+1,CD$164,1,1,"Confirmed Trend")))</f>
        <v>5.3163574499999998E-2</v>
      </c>
      <c r="CE189" s="14" cm="1">
        <f t="array" aca="1" ref="CE189" ca="1">IF(INDIRECT(ADDRESS($B189+1,CE$164,1,1,"Confirmed Trend"))=0,#N/A,INDIRECT(ADDRESS($B189+1,CE$164,1,1,"Confirmed Trend")))</f>
        <v>4.4444570599999997E-2</v>
      </c>
      <c r="CF189" s="14" cm="1">
        <f t="array" aca="1" ref="CF189" ca="1">IF(INDIRECT(ADDRESS($B189+1,CF$164,1,1,"Confirmed Trend"))=0,#N/A,INDIRECT(ADDRESS($B189+1,CF$164,1,1,"Confirmed Trend")))</f>
        <v>4.2478994499999999E-2</v>
      </c>
      <c r="CG189" s="14" cm="1">
        <f t="array" aca="1" ref="CG189" ca="1">IF(INDIRECT(ADDRESS($B189+1,CG$164,1,1,"Confirmed Trend"))=0,#N/A,INDIRECT(ADDRESS($B189+1,CG$164,1,1,"Confirmed Trend")))</f>
        <v>4.3159561700000001E-2</v>
      </c>
      <c r="CH189" s="14" cm="1">
        <f t="array" aca="1" ref="CH189" ca="1">IF(INDIRECT(ADDRESS($B189+1,CH$164,1,1,"Confirmed Trend"))=0,#N/A,INDIRECT(ADDRESS($B189+1,CH$164,1,1,"Confirmed Trend")))</f>
        <v>4.2260835500000003E-2</v>
      </c>
      <c r="CI189" s="14" cm="1">
        <f t="array" aca="1" ref="CI189" ca="1">IF(INDIRECT(ADDRESS($B189+1,CI$164,1,1,"Confirmed Trend"))=0,#N/A,INDIRECT(ADDRESS($B189+1,CI$164,1,1,"Confirmed Trend")))</f>
        <v>4.76860198E-2</v>
      </c>
      <c r="CJ189" s="14" cm="1">
        <f t="array" aca="1" ref="CJ189" ca="1">IF(INDIRECT(ADDRESS($B189+1,CJ$164,1,1,"Confirmed Trend"))=0,#N/A,INDIRECT(ADDRESS($B189+1,CJ$164,1,1,"Confirmed Trend")))</f>
        <v>5.2468205699999999E-2</v>
      </c>
      <c r="CK189" s="14" cm="1">
        <f t="array" aca="1" ref="CK189" ca="1">IF(INDIRECT(ADDRESS($B189+1,CK$164,1,1,"Confirmed Trend"))=0,#N/A,INDIRECT(ADDRESS($B189+1,CK$164,1,1,"Confirmed Trend")))</f>
        <v>5.7311248600000003E-2</v>
      </c>
      <c r="CL189" s="14" cm="1">
        <f t="array" aca="1" ref="CL189" ca="1">IF(INDIRECT(ADDRESS($B189+1,CL$164,1,1,"Confirmed Trend"))=0,#N/A,INDIRECT(ADDRESS($B189+1,CL$164,1,1,"Confirmed Trend")))</f>
        <v>5.8090808799999998E-2</v>
      </c>
      <c r="CM189" s="14" cm="1">
        <f t="array" aca="1" ref="CM189" ca="1">IF(INDIRECT(ADDRESS($B189+1,CM$164,1,1,"Confirmed Trend"))=0,#N/A,INDIRECT(ADDRESS($B189+1,CM$164,1,1,"Confirmed Trend")))</f>
        <v>5.2917118999999999E-2</v>
      </c>
      <c r="CN189" s="14" t="e" cm="1">
        <f t="array" aca="1" ref="CN189" ca="1">IF(INDIRECT(ADDRESS($B189+1,CN$164,1,1,"Confirmed Trend"))=0,#N/A,INDIRECT(ADDRESS($B189+1,CN$164,1,1,"Confirmed Trend")))</f>
        <v>#N/A</v>
      </c>
      <c r="CO189" s="14" t="e" cm="1">
        <f t="array" aca="1" ref="CO189" ca="1">IF(INDIRECT(ADDRESS($B189+1,CO$164,1,1,"Confirmed Trend"))=0,#N/A,INDIRECT(ADDRESS($B189+1,CO$164,1,1,"Confirmed Trend")))</f>
        <v>#N/A</v>
      </c>
      <c r="CP189" s="14" t="e" cm="1">
        <f t="array" aca="1" ref="CP189" ca="1">IF(INDIRECT(ADDRESS($B189+1,CP$164,1,1,"Confirmed Trend"))=0,#N/A,INDIRECT(ADDRESS($B189+1,CP$164,1,1,"Confirmed Trend")))</f>
        <v>#N/A</v>
      </c>
      <c r="CQ189" s="14" t="e" cm="1">
        <f t="array" aca="1" ref="CQ189" ca="1">IF(INDIRECT(ADDRESS($B189+1,CQ$164,1,1,"Confirmed Trend"))=0,#N/A,INDIRECT(ADDRESS($B189+1,CQ$164,1,1,"Confirmed Trend")))</f>
        <v>#N/A</v>
      </c>
      <c r="CR189" s="14" t="e" cm="1">
        <f t="array" aca="1" ref="CR189" ca="1">IF(INDIRECT(ADDRESS($B189+1,CR$164,1,1,"Confirmed Trend"))=0,#N/A,INDIRECT(ADDRESS($B189+1,CR$164,1,1,"Confirmed Trend")))</f>
        <v>#N/A</v>
      </c>
    </row>
    <row r="190" spans="2:96" x14ac:dyDescent="0.25">
      <c r="B190">
        <f t="shared" si="258"/>
        <v>25</v>
      </c>
      <c r="C190" t="str" cm="1">
        <f t="array" aca="1" ref="C190" ca="1">INDIRECT(ADDRESS($B190+1,1,1,1,"Confirmed Trend"))</f>
        <v>US Maryland</v>
      </c>
      <c r="E190" s="14" t="e" cm="1">
        <f t="array" aca="1" ref="E190" ca="1">IF(INDIRECT(ADDRESS($B190+1,E$164,1,1,"Confirmed Trend"))=0,#N/A,INDIRECT(ADDRESS($B190+1,E$164,1,1,"Confirmed Trend")))</f>
        <v>#N/A</v>
      </c>
      <c r="F190" s="14" t="e" cm="1">
        <f t="array" aca="1" ref="F190" ca="1">IF(INDIRECT(ADDRESS($B190+1,F$164,1,1,"Confirmed Trend"))=0,#N/A,INDIRECT(ADDRESS($B190+1,F$164,1,1,"Confirmed Trend")))</f>
        <v>#N/A</v>
      </c>
      <c r="G190" s="14" t="e" cm="1">
        <f t="array" aca="1" ref="G190" ca="1">IF(INDIRECT(ADDRESS($B190+1,G$164,1,1,"Confirmed Trend"))=0,#N/A,INDIRECT(ADDRESS($B190+1,G$164,1,1,"Confirmed Trend")))</f>
        <v>#N/A</v>
      </c>
      <c r="H190" s="14" t="e" cm="1">
        <f t="array" aca="1" ref="H190" ca="1">IF(INDIRECT(ADDRESS($B190+1,H$164,1,1,"Confirmed Trend"))=0,#N/A,INDIRECT(ADDRESS($B190+1,H$164,1,1,"Confirmed Trend")))</f>
        <v>#N/A</v>
      </c>
      <c r="I190" s="14" t="e" cm="1">
        <f t="array" aca="1" ref="I190" ca="1">IF(INDIRECT(ADDRESS($B190+1,I$164,1,1,"Confirmed Trend"))=0,#N/A,INDIRECT(ADDRESS($B190+1,I$164,1,1,"Confirmed Trend")))</f>
        <v>#N/A</v>
      </c>
      <c r="J190" s="14" t="e" cm="1">
        <f t="array" aca="1" ref="J190" ca="1">IF(INDIRECT(ADDRESS($B190+1,J$164,1,1,"Confirmed Trend"))=0,#N/A,INDIRECT(ADDRESS($B190+1,J$164,1,1,"Confirmed Trend")))</f>
        <v>#N/A</v>
      </c>
      <c r="K190" s="14" t="e" cm="1">
        <f t="array" aca="1" ref="K190" ca="1">IF(INDIRECT(ADDRESS($B190+1,K$164,1,1,"Confirmed Trend"))=0,#N/A,INDIRECT(ADDRESS($B190+1,K$164,1,1,"Confirmed Trend")))</f>
        <v>#N/A</v>
      </c>
      <c r="L190" s="14" t="e" cm="1">
        <f t="array" aca="1" ref="L190" ca="1">IF(INDIRECT(ADDRESS($B190+1,L$164,1,1,"Confirmed Trend"))=0,#N/A,INDIRECT(ADDRESS($B190+1,L$164,1,1,"Confirmed Trend")))</f>
        <v>#N/A</v>
      </c>
      <c r="M190" s="14" t="e" cm="1">
        <f t="array" aca="1" ref="M190" ca="1">IF(INDIRECT(ADDRESS($B190+1,M$164,1,1,"Confirmed Trend"))=0,#N/A,INDIRECT(ADDRESS($B190+1,M$164,1,1,"Confirmed Trend")))</f>
        <v>#N/A</v>
      </c>
      <c r="N190" s="14" t="e" cm="1">
        <f t="array" aca="1" ref="N190" ca="1">IF(INDIRECT(ADDRESS($B190+1,N$164,1,1,"Confirmed Trend"))=0,#N/A,INDIRECT(ADDRESS($B190+1,N$164,1,1,"Confirmed Trend")))</f>
        <v>#N/A</v>
      </c>
      <c r="O190" s="14" t="e" cm="1">
        <f t="array" aca="1" ref="O190" ca="1">IF(INDIRECT(ADDRESS($B190+1,O$164,1,1,"Confirmed Trend"))=0,#N/A,INDIRECT(ADDRESS($B190+1,O$164,1,1,"Confirmed Trend")))</f>
        <v>#N/A</v>
      </c>
      <c r="P190" s="14" t="e" cm="1">
        <f t="array" aca="1" ref="P190" ca="1">IF(INDIRECT(ADDRESS($B190+1,P$164,1,1,"Confirmed Trend"))=0,#N/A,INDIRECT(ADDRESS($B190+1,P$164,1,1,"Confirmed Trend")))</f>
        <v>#N/A</v>
      </c>
      <c r="Q190" s="14" t="e" cm="1">
        <f t="array" aca="1" ref="Q190" ca="1">IF(INDIRECT(ADDRESS($B190+1,Q$164,1,1,"Confirmed Trend"))=0,#N/A,INDIRECT(ADDRESS($B190+1,Q$164,1,1,"Confirmed Trend")))</f>
        <v>#N/A</v>
      </c>
      <c r="R190" s="14" t="e" cm="1">
        <f t="array" aca="1" ref="R190" ca="1">IF(INDIRECT(ADDRESS($B190+1,R$164,1,1,"Confirmed Trend"))=0,#N/A,INDIRECT(ADDRESS($B190+1,R$164,1,1,"Confirmed Trend")))</f>
        <v>#N/A</v>
      </c>
      <c r="S190" s="14" t="e" cm="1">
        <f t="array" aca="1" ref="S190" ca="1">IF(INDIRECT(ADDRESS($B190+1,S$164,1,1,"Confirmed Trend"))=0,#N/A,INDIRECT(ADDRESS($B190+1,S$164,1,1,"Confirmed Trend")))</f>
        <v>#N/A</v>
      </c>
      <c r="T190" s="14" t="e" cm="1">
        <f t="array" aca="1" ref="T190" ca="1">IF(INDIRECT(ADDRESS($B190+1,T$164,1,1,"Confirmed Trend"))=0,#N/A,INDIRECT(ADDRESS($B190+1,T$164,1,1,"Confirmed Trend")))</f>
        <v>#N/A</v>
      </c>
      <c r="U190" s="14" t="e" cm="1">
        <f t="array" aca="1" ref="U190" ca="1">IF(INDIRECT(ADDRESS($B190+1,U$164,1,1,"Confirmed Trend"))=0,#N/A,INDIRECT(ADDRESS($B190+1,U$164,1,1,"Confirmed Trend")))</f>
        <v>#N/A</v>
      </c>
      <c r="V190" s="14" t="e" cm="1">
        <f t="array" aca="1" ref="V190" ca="1">IF(INDIRECT(ADDRESS($B190+1,V$164,1,1,"Confirmed Trend"))=0,#N/A,INDIRECT(ADDRESS($B190+1,V$164,1,1,"Confirmed Trend")))</f>
        <v>#N/A</v>
      </c>
      <c r="W190" s="14" t="e" cm="1">
        <f t="array" aca="1" ref="W190" ca="1">IF(INDIRECT(ADDRESS($B190+1,W$164,1,1,"Confirmed Trend"))=0,#N/A,INDIRECT(ADDRESS($B190+1,W$164,1,1,"Confirmed Trend")))</f>
        <v>#N/A</v>
      </c>
      <c r="X190" s="14" t="e" cm="1">
        <f t="array" aca="1" ref="X190" ca="1">IF(INDIRECT(ADDRESS($B190+1,X$164,1,1,"Confirmed Trend"))=0,#N/A,INDIRECT(ADDRESS($B190+1,X$164,1,1,"Confirmed Trend")))</f>
        <v>#N/A</v>
      </c>
      <c r="Y190" s="14" t="e" cm="1">
        <f t="array" aca="1" ref="Y190" ca="1">IF(INDIRECT(ADDRESS($B190+1,Y$164,1,1,"Confirmed Trend"))=0,#N/A,INDIRECT(ADDRESS($B190+1,Y$164,1,1,"Confirmed Trend")))</f>
        <v>#N/A</v>
      </c>
      <c r="Z190" s="14" t="e" cm="1">
        <f t="array" aca="1" ref="Z190" ca="1">IF(INDIRECT(ADDRESS($B190+1,Z$164,1,1,"Confirmed Trend"))=0,#N/A,INDIRECT(ADDRESS($B190+1,Z$164,1,1,"Confirmed Trend")))</f>
        <v>#N/A</v>
      </c>
      <c r="AA190" s="14" t="e" cm="1">
        <f t="array" aca="1" ref="AA190" ca="1">IF(INDIRECT(ADDRESS($B190+1,AA$164,1,1,"Confirmed Trend"))=0,#N/A,INDIRECT(ADDRESS($B190+1,AA$164,1,1,"Confirmed Trend")))</f>
        <v>#N/A</v>
      </c>
      <c r="AB190" s="14" t="e" cm="1">
        <f t="array" aca="1" ref="AB190" ca="1">IF(INDIRECT(ADDRESS($B190+1,AB$164,1,1,"Confirmed Trend"))=0,#N/A,INDIRECT(ADDRESS($B190+1,AB$164,1,1,"Confirmed Trend")))</f>
        <v>#N/A</v>
      </c>
      <c r="AC190" s="14" t="e" cm="1">
        <f t="array" aca="1" ref="AC190" ca="1">IF(INDIRECT(ADDRESS($B190+1,AC$164,1,1,"Confirmed Trend"))=0,#N/A,INDIRECT(ADDRESS($B190+1,AC$164,1,1,"Confirmed Trend")))</f>
        <v>#N/A</v>
      </c>
      <c r="AD190" s="14" t="e" cm="1">
        <f t="array" aca="1" ref="AD190" ca="1">IF(INDIRECT(ADDRESS($B190+1,AD$164,1,1,"Confirmed Trend"))=0,#N/A,INDIRECT(ADDRESS($B190+1,AD$164,1,1,"Confirmed Trend")))</f>
        <v>#N/A</v>
      </c>
      <c r="AE190" s="14" t="e" cm="1">
        <f t="array" aca="1" ref="AE190" ca="1">IF(INDIRECT(ADDRESS($B190+1,AE$164,1,1,"Confirmed Trend"))=0,#N/A,INDIRECT(ADDRESS($B190+1,AE$164,1,1,"Confirmed Trend")))</f>
        <v>#N/A</v>
      </c>
      <c r="AF190" s="14" t="e" cm="1">
        <f t="array" aca="1" ref="AF190" ca="1">IF(INDIRECT(ADDRESS($B190+1,AF$164,1,1,"Confirmed Trend"))=0,#N/A,INDIRECT(ADDRESS($B190+1,AF$164,1,1,"Confirmed Trend")))</f>
        <v>#N/A</v>
      </c>
      <c r="AG190" s="14" t="e" cm="1">
        <f t="array" aca="1" ref="AG190" ca="1">IF(INDIRECT(ADDRESS($B190+1,AG$164,1,1,"Confirmed Trend"))=0,#N/A,INDIRECT(ADDRESS($B190+1,AG$164,1,1,"Confirmed Trend")))</f>
        <v>#N/A</v>
      </c>
      <c r="AH190" s="14" t="e" cm="1">
        <f t="array" aca="1" ref="AH190" ca="1">IF(INDIRECT(ADDRESS($B190+1,AH$164,1,1,"Confirmed Trend"))=0,#N/A,INDIRECT(ADDRESS($B190+1,AH$164,1,1,"Confirmed Trend")))</f>
        <v>#N/A</v>
      </c>
      <c r="AI190" s="14" t="e" cm="1">
        <f t="array" aca="1" ref="AI190" ca="1">IF(INDIRECT(ADDRESS($B190+1,AI$164,1,1,"Confirmed Trend"))=0,#N/A,INDIRECT(ADDRESS($B190+1,AI$164,1,1,"Confirmed Trend")))</f>
        <v>#N/A</v>
      </c>
      <c r="AJ190" s="14" t="e" cm="1">
        <f t="array" aca="1" ref="AJ190" ca="1">IF(INDIRECT(ADDRESS($B190+1,AJ$164,1,1,"Confirmed Trend"))=0,#N/A,INDIRECT(ADDRESS($B190+1,AJ$164,1,1,"Confirmed Trend")))</f>
        <v>#N/A</v>
      </c>
      <c r="AK190" s="14" t="e" cm="1">
        <f t="array" aca="1" ref="AK190" ca="1">IF(INDIRECT(ADDRESS($B190+1,AK$164,1,1,"Confirmed Trend"))=0,#N/A,INDIRECT(ADDRESS($B190+1,AK$164,1,1,"Confirmed Trend")))</f>
        <v>#N/A</v>
      </c>
      <c r="AL190" s="14" t="e" cm="1">
        <f t="array" aca="1" ref="AL190" ca="1">IF(INDIRECT(ADDRESS($B190+1,AL$164,1,1,"Confirmed Trend"))=0,#N/A,INDIRECT(ADDRESS($B190+1,AL$164,1,1,"Confirmed Trend")))</f>
        <v>#N/A</v>
      </c>
      <c r="AM190" s="14" t="e" cm="1">
        <f t="array" aca="1" ref="AM190" ca="1">IF(INDIRECT(ADDRESS($B190+1,AM$164,1,1,"Confirmed Trend"))=0,#N/A,INDIRECT(ADDRESS($B190+1,AM$164,1,1,"Confirmed Trend")))</f>
        <v>#N/A</v>
      </c>
      <c r="AN190" s="14" t="e" cm="1">
        <f t="array" aca="1" ref="AN190" ca="1">IF(INDIRECT(ADDRESS($B190+1,AN$164,1,1,"Confirmed Trend"))=0,#N/A,INDIRECT(ADDRESS($B190+1,AN$164,1,1,"Confirmed Trend")))</f>
        <v>#N/A</v>
      </c>
      <c r="AO190" s="14" t="e" cm="1">
        <f t="array" aca="1" ref="AO190" ca="1">IF(INDIRECT(ADDRESS($B190+1,AO$164,1,1,"Confirmed Trend"))=0,#N/A,INDIRECT(ADDRESS($B190+1,AO$164,1,1,"Confirmed Trend")))</f>
        <v>#N/A</v>
      </c>
      <c r="AP190" s="14" t="e" cm="1">
        <f t="array" aca="1" ref="AP190" ca="1">IF(INDIRECT(ADDRESS($B190+1,AP$164,1,1,"Confirmed Trend"))=0,#N/A,INDIRECT(ADDRESS($B190+1,AP$164,1,1,"Confirmed Trend")))</f>
        <v>#N/A</v>
      </c>
      <c r="AQ190" s="14" t="e" cm="1">
        <f t="array" aca="1" ref="AQ190" ca="1">IF(INDIRECT(ADDRESS($B190+1,AQ$164,1,1,"Confirmed Trend"))=0,#N/A,INDIRECT(ADDRESS($B190+1,AQ$164,1,1,"Confirmed Trend")))</f>
        <v>#N/A</v>
      </c>
      <c r="AR190" s="14" t="e" cm="1">
        <f t="array" aca="1" ref="AR190" ca="1">IF(INDIRECT(ADDRESS($B190+1,AR$164,1,1,"Confirmed Trend"))=0,#N/A,INDIRECT(ADDRESS($B190+1,AR$164,1,1,"Confirmed Trend")))</f>
        <v>#N/A</v>
      </c>
      <c r="AS190" s="14" t="e" cm="1">
        <f t="array" aca="1" ref="AS190" ca="1">IF(INDIRECT(ADDRESS($B190+1,AS$164,1,1,"Confirmed Trend"))=0,#N/A,INDIRECT(ADDRESS($B190+1,AS$164,1,1,"Confirmed Trend")))</f>
        <v>#N/A</v>
      </c>
      <c r="AT190" s="14" t="e" cm="1">
        <f t="array" aca="1" ref="AT190" ca="1">IF(INDIRECT(ADDRESS($B190+1,AT$164,1,1,"Confirmed Trend"))=0,#N/A,INDIRECT(ADDRESS($B190+1,AT$164,1,1,"Confirmed Trend")))</f>
        <v>#N/A</v>
      </c>
      <c r="AU190" s="14" t="e" cm="1">
        <f t="array" aca="1" ref="AU190" ca="1">IF(INDIRECT(ADDRESS($B190+1,AU$164,1,1,"Confirmed Trend"))=0,#N/A,INDIRECT(ADDRESS($B190+1,AU$164,1,1,"Confirmed Trend")))</f>
        <v>#N/A</v>
      </c>
      <c r="AV190" s="14" t="e" cm="1">
        <f t="array" aca="1" ref="AV190" ca="1">IF(INDIRECT(ADDRESS($B190+1,AV$164,1,1,"Confirmed Trend"))=0,#N/A,INDIRECT(ADDRESS($B190+1,AV$164,1,1,"Confirmed Trend")))</f>
        <v>#N/A</v>
      </c>
      <c r="AW190" s="14" t="e" cm="1">
        <f t="array" aca="1" ref="AW190" ca="1">IF(INDIRECT(ADDRESS($B190+1,AW$164,1,1,"Confirmed Trend"))=0,#N/A,INDIRECT(ADDRESS($B190+1,AW$164,1,1,"Confirmed Trend")))</f>
        <v>#N/A</v>
      </c>
      <c r="AX190" s="14" t="e" cm="1">
        <f t="array" aca="1" ref="AX190" ca="1">IF(INDIRECT(ADDRESS($B190+1,AX$164,1,1,"Confirmed Trend"))=0,#N/A,INDIRECT(ADDRESS($B190+1,AX$164,1,1,"Confirmed Trend")))</f>
        <v>#N/A</v>
      </c>
      <c r="AY190" s="14" t="e" cm="1">
        <f t="array" aca="1" ref="AY190" ca="1">IF(INDIRECT(ADDRESS($B190+1,AY$164,1,1,"Confirmed Trend"))=0,#N/A,INDIRECT(ADDRESS($B190+1,AY$164,1,1,"Confirmed Trend")))</f>
        <v>#N/A</v>
      </c>
      <c r="AZ190" s="14" t="e" cm="1">
        <f t="array" aca="1" ref="AZ190" ca="1">IF(INDIRECT(ADDRESS($B190+1,AZ$164,1,1,"Confirmed Trend"))=0,#N/A,INDIRECT(ADDRESS($B190+1,AZ$164,1,1,"Confirmed Trend")))</f>
        <v>#N/A</v>
      </c>
      <c r="BA190" s="14" t="e" cm="1">
        <f t="array" aca="1" ref="BA190" ca="1">IF(INDIRECT(ADDRESS($B190+1,BA$164,1,1,"Confirmed Trend"))=0,#N/A,INDIRECT(ADDRESS($B190+1,BA$164,1,1,"Confirmed Trend")))</f>
        <v>#N/A</v>
      </c>
      <c r="BB190" s="14" t="e" cm="1">
        <f t="array" aca="1" ref="BB190" ca="1">IF(INDIRECT(ADDRESS($B190+1,BB$164,1,1,"Confirmed Trend"))=0,#N/A,INDIRECT(ADDRESS($B190+1,BB$164,1,1,"Confirmed Trend")))</f>
        <v>#N/A</v>
      </c>
      <c r="BC190" s="14" t="e" cm="1">
        <f t="array" aca="1" ref="BC190" ca="1">IF(INDIRECT(ADDRESS($B190+1,BC$164,1,1,"Confirmed Trend"))=0,#N/A,INDIRECT(ADDRESS($B190+1,BC$164,1,1,"Confirmed Trend")))</f>
        <v>#N/A</v>
      </c>
      <c r="BD190" s="14" t="e" cm="1">
        <f t="array" aca="1" ref="BD190" ca="1">IF(INDIRECT(ADDRESS($B190+1,BD$164,1,1,"Confirmed Trend"))=0,#N/A,INDIRECT(ADDRESS($B190+1,BD$164,1,1,"Confirmed Trend")))</f>
        <v>#N/A</v>
      </c>
      <c r="BE190" s="14" t="e" cm="1">
        <f t="array" aca="1" ref="BE190" ca="1">IF(INDIRECT(ADDRESS($B190+1,BE$164,1,1,"Confirmed Trend"))=0,#N/A,INDIRECT(ADDRESS($B190+1,BE$164,1,1,"Confirmed Trend")))</f>
        <v>#N/A</v>
      </c>
      <c r="BF190" s="14" t="e" cm="1">
        <f t="array" aca="1" ref="BF190" ca="1">IF(INDIRECT(ADDRESS($B190+1,BF$164,1,1,"Confirmed Trend"))=0,#N/A,INDIRECT(ADDRESS($B190+1,BF$164,1,1,"Confirmed Trend")))</f>
        <v>#N/A</v>
      </c>
      <c r="BG190" s="14" t="e" cm="1">
        <f t="array" aca="1" ref="BG190" ca="1">IF(INDIRECT(ADDRESS($B190+1,BG$164,1,1,"Confirmed Trend"))=0,#N/A,INDIRECT(ADDRESS($B190+1,BG$164,1,1,"Confirmed Trend")))</f>
        <v>#N/A</v>
      </c>
      <c r="BH190" s="14" t="e" cm="1">
        <f t="array" aca="1" ref="BH190" ca="1">IF(INDIRECT(ADDRESS($B190+1,BH$164,1,1,"Confirmed Trend"))=0,#N/A,INDIRECT(ADDRESS($B190+1,BH$164,1,1,"Confirmed Trend")))</f>
        <v>#N/A</v>
      </c>
      <c r="BI190" s="14" cm="1">
        <f t="array" aca="1" ref="BI190" ca="1">IF(INDIRECT(ADDRESS($B190+1,BI$164,1,1,"Confirmed Trend"))=0,#N/A,INDIRECT(ADDRESS($B190+1,BI$164,1,1,"Confirmed Trend")))</f>
        <v>0.34314402779999997</v>
      </c>
      <c r="BJ190" s="14" cm="1">
        <f t="array" aca="1" ref="BJ190" ca="1">IF(INDIRECT(ADDRESS($B190+1,BJ$164,1,1,"Confirmed Trend"))=0,#N/A,INDIRECT(ADDRESS($B190+1,BJ$164,1,1,"Confirmed Trend")))</f>
        <v>0.35438428770000002</v>
      </c>
      <c r="BK190" s="14" cm="1">
        <f t="array" aca="1" ref="BK190" ca="1">IF(INDIRECT(ADDRESS($B190+1,BK$164,1,1,"Confirmed Trend"))=0,#N/A,INDIRECT(ADDRESS($B190+1,BK$164,1,1,"Confirmed Trend")))</f>
        <v>0.38008752870000001</v>
      </c>
      <c r="BL190" s="14" cm="1">
        <f t="array" aca="1" ref="BL190" ca="1">IF(INDIRECT(ADDRESS($B190+1,BL$164,1,1,"Confirmed Trend"))=0,#N/A,INDIRECT(ADDRESS($B190+1,BL$164,1,1,"Confirmed Trend")))</f>
        <v>0.37437805299999999</v>
      </c>
      <c r="BM190" s="14" cm="1">
        <f t="array" aca="1" ref="BM190" ca="1">IF(INDIRECT(ADDRESS($B190+1,BM$164,1,1,"Confirmed Trend"))=0,#N/A,INDIRECT(ADDRESS($B190+1,BM$164,1,1,"Confirmed Trend")))</f>
        <v>0.34339547450000002</v>
      </c>
      <c r="BN190" s="14" cm="1">
        <f t="array" aca="1" ref="BN190" ca="1">IF(INDIRECT(ADDRESS($B190+1,BN$164,1,1,"Confirmed Trend"))=0,#N/A,INDIRECT(ADDRESS($B190+1,BN$164,1,1,"Confirmed Trend")))</f>
        <v>0.30492172820000002</v>
      </c>
      <c r="BO190" s="14" cm="1">
        <f t="array" aca="1" ref="BO190" ca="1">IF(INDIRECT(ADDRESS($B190+1,BO$164,1,1,"Confirmed Trend"))=0,#N/A,INDIRECT(ADDRESS($B190+1,BO$164,1,1,"Confirmed Trend")))</f>
        <v>0.2678135304</v>
      </c>
      <c r="BP190" s="14" cm="1">
        <f t="array" aca="1" ref="BP190" ca="1">IF(INDIRECT(ADDRESS($B190+1,BP$164,1,1,"Confirmed Trend"))=0,#N/A,INDIRECT(ADDRESS($B190+1,BP$164,1,1,"Confirmed Trend")))</f>
        <v>0.2416315846</v>
      </c>
      <c r="BQ190" s="14" cm="1">
        <f t="array" aca="1" ref="BQ190" ca="1">IF(INDIRECT(ADDRESS($B190+1,BQ$164,1,1,"Confirmed Trend"))=0,#N/A,INDIRECT(ADDRESS($B190+1,BQ$164,1,1,"Confirmed Trend")))</f>
        <v>0.23403374060000001</v>
      </c>
      <c r="BR190" s="14" cm="1">
        <f t="array" aca="1" ref="BR190" ca="1">IF(INDIRECT(ADDRESS($B190+1,BR$164,1,1,"Confirmed Trend"))=0,#N/A,INDIRECT(ADDRESS($B190+1,BR$164,1,1,"Confirmed Trend")))</f>
        <v>0.25252832980000001</v>
      </c>
      <c r="BS190" s="14" cm="1">
        <f t="array" aca="1" ref="BS190" ca="1">IF(INDIRECT(ADDRESS($B190+1,BS$164,1,1,"Confirmed Trend"))=0,#N/A,INDIRECT(ADDRESS($B190+1,BS$164,1,1,"Confirmed Trend")))</f>
        <v>0.27743268739999999</v>
      </c>
      <c r="BT190" s="14" cm="1">
        <f t="array" aca="1" ref="BT190" ca="1">IF(INDIRECT(ADDRESS($B190+1,BT$164,1,1,"Confirmed Trend"))=0,#N/A,INDIRECT(ADDRESS($B190+1,BT$164,1,1,"Confirmed Trend")))</f>
        <v>0.29758152310000002</v>
      </c>
      <c r="BU190" s="14" cm="1">
        <f t="array" aca="1" ref="BU190" ca="1">IF(INDIRECT(ADDRESS($B190+1,BU$164,1,1,"Confirmed Trend"))=0,#N/A,INDIRECT(ADDRESS($B190+1,BU$164,1,1,"Confirmed Trend")))</f>
        <v>0.28129879930000001</v>
      </c>
      <c r="BV190" s="14" cm="1">
        <f t="array" aca="1" ref="BV190" ca="1">IF(INDIRECT(ADDRESS($B190+1,BV$164,1,1,"Confirmed Trend"))=0,#N/A,INDIRECT(ADDRESS($B190+1,BV$164,1,1,"Confirmed Trend")))</f>
        <v>0.24809553949999999</v>
      </c>
      <c r="BW190" s="14" cm="1">
        <f t="array" aca="1" ref="BW190" ca="1">IF(INDIRECT(ADDRESS($B190+1,BW$164,1,1,"Confirmed Trend"))=0,#N/A,INDIRECT(ADDRESS($B190+1,BW$164,1,1,"Confirmed Trend")))</f>
        <v>0.2117490957</v>
      </c>
      <c r="BX190" s="14" cm="1">
        <f t="array" aca="1" ref="BX190" ca="1">IF(INDIRECT(ADDRESS($B190+1,BX$164,1,1,"Confirmed Trend"))=0,#N/A,INDIRECT(ADDRESS($B190+1,BX$164,1,1,"Confirmed Trend")))</f>
        <v>0.18752162820000001</v>
      </c>
      <c r="BY190" s="14" cm="1">
        <f t="array" aca="1" ref="BY190" ca="1">IF(INDIRECT(ADDRESS($B190+1,BY$164,1,1,"Confirmed Trend"))=0,#N/A,INDIRECT(ADDRESS($B190+1,BY$164,1,1,"Confirmed Trend")))</f>
        <v>0.18037953649999999</v>
      </c>
      <c r="BZ190" s="14" cm="1">
        <f t="array" aca="1" ref="BZ190" ca="1">IF(INDIRECT(ADDRESS($B190+1,BZ$164,1,1,"Confirmed Trend"))=0,#N/A,INDIRECT(ADDRESS($B190+1,BZ$164,1,1,"Confirmed Trend")))</f>
        <v>0.17481365730000001</v>
      </c>
      <c r="CA190" s="14" cm="1">
        <f t="array" aca="1" ref="CA190" ca="1">IF(INDIRECT(ADDRESS($B190+1,CA$164,1,1,"Confirmed Trend"))=0,#N/A,INDIRECT(ADDRESS($B190+1,CA$164,1,1,"Confirmed Trend")))</f>
        <v>0.17042806290000001</v>
      </c>
      <c r="CB190" s="14" cm="1">
        <f t="array" aca="1" ref="CB190" ca="1">IF(INDIRECT(ADDRESS($B190+1,CB$164,1,1,"Confirmed Trend"))=0,#N/A,INDIRECT(ADDRESS($B190+1,CB$164,1,1,"Confirmed Trend")))</f>
        <v>0.15888934730000001</v>
      </c>
      <c r="CC190" s="14" cm="1">
        <f t="array" aca="1" ref="CC190" ca="1">IF(INDIRECT(ADDRESS($B190+1,CC$164,1,1,"Confirmed Trend"))=0,#N/A,INDIRECT(ADDRESS($B190+1,CC$164,1,1,"Confirmed Trend")))</f>
        <v>0.14183935480000001</v>
      </c>
      <c r="CD190" s="14" cm="1">
        <f t="array" aca="1" ref="CD190" ca="1">IF(INDIRECT(ADDRESS($B190+1,CD$164,1,1,"Confirmed Trend"))=0,#N/A,INDIRECT(ADDRESS($B190+1,CD$164,1,1,"Confirmed Trend")))</f>
        <v>0.1414738193</v>
      </c>
      <c r="CE190" s="14" cm="1">
        <f t="array" aca="1" ref="CE190" ca="1">IF(INDIRECT(ADDRESS($B190+1,CE$164,1,1,"Confirmed Trend"))=0,#N/A,INDIRECT(ADDRESS($B190+1,CE$164,1,1,"Confirmed Trend")))</f>
        <v>0.14094795409999999</v>
      </c>
      <c r="CF190" s="14" cm="1">
        <f t="array" aca="1" ref="CF190" ca="1">IF(INDIRECT(ADDRESS($B190+1,CF$164,1,1,"Confirmed Trend"))=0,#N/A,INDIRECT(ADDRESS($B190+1,CF$164,1,1,"Confirmed Trend")))</f>
        <v>0.1473904318</v>
      </c>
      <c r="CG190" s="14" cm="1">
        <f t="array" aca="1" ref="CG190" ca="1">IF(INDIRECT(ADDRESS($B190+1,CG$164,1,1,"Confirmed Trend"))=0,#N/A,INDIRECT(ADDRESS($B190+1,CG$164,1,1,"Confirmed Trend")))</f>
        <v>0.14746545650000001</v>
      </c>
      <c r="CH190" s="14" cm="1">
        <f t="array" aca="1" ref="CH190" ca="1">IF(INDIRECT(ADDRESS($B190+1,CH$164,1,1,"Confirmed Trend"))=0,#N/A,INDIRECT(ADDRESS($B190+1,CH$164,1,1,"Confirmed Trend")))</f>
        <v>0.13185967570000001</v>
      </c>
      <c r="CI190" s="14" cm="1">
        <f t="array" aca="1" ref="CI190" ca="1">IF(INDIRECT(ADDRESS($B190+1,CI$164,1,1,"Confirmed Trend"))=0,#N/A,INDIRECT(ADDRESS($B190+1,CI$164,1,1,"Confirmed Trend")))</f>
        <v>0.11493147400000001</v>
      </c>
      <c r="CJ190" s="14" cm="1">
        <f t="array" aca="1" ref="CJ190" ca="1">IF(INDIRECT(ADDRESS($B190+1,CJ$164,1,1,"Confirmed Trend"))=0,#N/A,INDIRECT(ADDRESS($B190+1,CJ$164,1,1,"Confirmed Trend")))</f>
        <v>9.2695564899999999E-2</v>
      </c>
      <c r="CK190" s="14" cm="1">
        <f t="array" aca="1" ref="CK190" ca="1">IF(INDIRECT(ADDRESS($B190+1,CK$164,1,1,"Confirmed Trend"))=0,#N/A,INDIRECT(ADDRESS($B190+1,CK$164,1,1,"Confirmed Trend")))</f>
        <v>8.0740698499999999E-2</v>
      </c>
      <c r="CL190" s="14" cm="1">
        <f t="array" aca="1" ref="CL190" ca="1">IF(INDIRECT(ADDRESS($B190+1,CL$164,1,1,"Confirmed Trend"))=0,#N/A,INDIRECT(ADDRESS($B190+1,CL$164,1,1,"Confirmed Trend")))</f>
        <v>7.2557123799999998E-2</v>
      </c>
      <c r="CM190" s="14" cm="1">
        <f t="array" aca="1" ref="CM190" ca="1">IF(INDIRECT(ADDRESS($B190+1,CM$164,1,1,"Confirmed Trend"))=0,#N/A,INDIRECT(ADDRESS($B190+1,CM$164,1,1,"Confirmed Trend")))</f>
        <v>6.8421431099999999E-2</v>
      </c>
      <c r="CN190" s="14" t="e" cm="1">
        <f t="array" aca="1" ref="CN190" ca="1">IF(INDIRECT(ADDRESS($B190+1,CN$164,1,1,"Confirmed Trend"))=0,#N/A,INDIRECT(ADDRESS($B190+1,CN$164,1,1,"Confirmed Trend")))</f>
        <v>#N/A</v>
      </c>
      <c r="CO190" s="14" t="e" cm="1">
        <f t="array" aca="1" ref="CO190" ca="1">IF(INDIRECT(ADDRESS($B190+1,CO$164,1,1,"Confirmed Trend"))=0,#N/A,INDIRECT(ADDRESS($B190+1,CO$164,1,1,"Confirmed Trend")))</f>
        <v>#N/A</v>
      </c>
      <c r="CP190" s="14" t="e" cm="1">
        <f t="array" aca="1" ref="CP190" ca="1">IF(INDIRECT(ADDRESS($B190+1,CP$164,1,1,"Confirmed Trend"))=0,#N/A,INDIRECT(ADDRESS($B190+1,CP$164,1,1,"Confirmed Trend")))</f>
        <v>#N/A</v>
      </c>
      <c r="CQ190" s="14" t="e" cm="1">
        <f t="array" aca="1" ref="CQ190" ca="1">IF(INDIRECT(ADDRESS($B190+1,CQ$164,1,1,"Confirmed Trend"))=0,#N/A,INDIRECT(ADDRESS($B190+1,CQ$164,1,1,"Confirmed Trend")))</f>
        <v>#N/A</v>
      </c>
      <c r="CR190" s="14" t="e" cm="1">
        <f t="array" aca="1" ref="CR190" ca="1">IF(INDIRECT(ADDRESS($B190+1,CR$164,1,1,"Confirmed Trend"))=0,#N/A,INDIRECT(ADDRESS($B190+1,CR$164,1,1,"Confirmed Trend")))</f>
        <v>#N/A</v>
      </c>
    </row>
    <row r="191" spans="2:96" x14ac:dyDescent="0.25">
      <c r="B191">
        <f t="shared" si="258"/>
        <v>26</v>
      </c>
      <c r="C191" t="str" cm="1">
        <f t="array" aca="1" ref="C191" ca="1">INDIRECT(ADDRESS($B191+1,1,1,1,"Confirmed Trend"))</f>
        <v>US Massachusetts</v>
      </c>
      <c r="E191" s="14" t="e" cm="1">
        <f t="array" aca="1" ref="E191" ca="1">IF(INDIRECT(ADDRESS($B191+1,E$164,1,1,"Confirmed Trend"))=0,#N/A,INDIRECT(ADDRESS($B191+1,E$164,1,1,"Confirmed Trend")))</f>
        <v>#N/A</v>
      </c>
      <c r="F191" s="14" t="e" cm="1">
        <f t="array" aca="1" ref="F191" ca="1">IF(INDIRECT(ADDRESS($B191+1,F$164,1,1,"Confirmed Trend"))=0,#N/A,INDIRECT(ADDRESS($B191+1,F$164,1,1,"Confirmed Trend")))</f>
        <v>#N/A</v>
      </c>
      <c r="G191" s="14" t="e" cm="1">
        <f t="array" aca="1" ref="G191" ca="1">IF(INDIRECT(ADDRESS($B191+1,G$164,1,1,"Confirmed Trend"))=0,#N/A,INDIRECT(ADDRESS($B191+1,G$164,1,1,"Confirmed Trend")))</f>
        <v>#N/A</v>
      </c>
      <c r="H191" s="14" t="e" cm="1">
        <f t="array" aca="1" ref="H191" ca="1">IF(INDIRECT(ADDRESS($B191+1,H$164,1,1,"Confirmed Trend"))=0,#N/A,INDIRECT(ADDRESS($B191+1,H$164,1,1,"Confirmed Trend")))</f>
        <v>#N/A</v>
      </c>
      <c r="I191" s="14" t="e" cm="1">
        <f t="array" aca="1" ref="I191" ca="1">IF(INDIRECT(ADDRESS($B191+1,I$164,1,1,"Confirmed Trend"))=0,#N/A,INDIRECT(ADDRESS($B191+1,I$164,1,1,"Confirmed Trend")))</f>
        <v>#N/A</v>
      </c>
      <c r="J191" s="14" t="e" cm="1">
        <f t="array" aca="1" ref="J191" ca="1">IF(INDIRECT(ADDRESS($B191+1,J$164,1,1,"Confirmed Trend"))=0,#N/A,INDIRECT(ADDRESS($B191+1,J$164,1,1,"Confirmed Trend")))</f>
        <v>#N/A</v>
      </c>
      <c r="K191" s="14" t="e" cm="1">
        <f t="array" aca="1" ref="K191" ca="1">IF(INDIRECT(ADDRESS($B191+1,K$164,1,1,"Confirmed Trend"))=0,#N/A,INDIRECT(ADDRESS($B191+1,K$164,1,1,"Confirmed Trend")))</f>
        <v>#N/A</v>
      </c>
      <c r="L191" s="14" t="e" cm="1">
        <f t="array" aca="1" ref="L191" ca="1">IF(INDIRECT(ADDRESS($B191+1,L$164,1,1,"Confirmed Trend"))=0,#N/A,INDIRECT(ADDRESS($B191+1,L$164,1,1,"Confirmed Trend")))</f>
        <v>#N/A</v>
      </c>
      <c r="M191" s="14" t="e" cm="1">
        <f t="array" aca="1" ref="M191" ca="1">IF(INDIRECT(ADDRESS($B191+1,M$164,1,1,"Confirmed Trend"))=0,#N/A,INDIRECT(ADDRESS($B191+1,M$164,1,1,"Confirmed Trend")))</f>
        <v>#N/A</v>
      </c>
      <c r="N191" s="14" t="e" cm="1">
        <f t="array" aca="1" ref="N191" ca="1">IF(INDIRECT(ADDRESS($B191+1,N$164,1,1,"Confirmed Trend"))=0,#N/A,INDIRECT(ADDRESS($B191+1,N$164,1,1,"Confirmed Trend")))</f>
        <v>#N/A</v>
      </c>
      <c r="O191" s="14" t="e" cm="1">
        <f t="array" aca="1" ref="O191" ca="1">IF(INDIRECT(ADDRESS($B191+1,O$164,1,1,"Confirmed Trend"))=0,#N/A,INDIRECT(ADDRESS($B191+1,O$164,1,1,"Confirmed Trend")))</f>
        <v>#N/A</v>
      </c>
      <c r="P191" s="14" t="e" cm="1">
        <f t="array" aca="1" ref="P191" ca="1">IF(INDIRECT(ADDRESS($B191+1,P$164,1,1,"Confirmed Trend"))=0,#N/A,INDIRECT(ADDRESS($B191+1,P$164,1,1,"Confirmed Trend")))</f>
        <v>#N/A</v>
      </c>
      <c r="Q191" s="14" t="e" cm="1">
        <f t="array" aca="1" ref="Q191" ca="1">IF(INDIRECT(ADDRESS($B191+1,Q$164,1,1,"Confirmed Trend"))=0,#N/A,INDIRECT(ADDRESS($B191+1,Q$164,1,1,"Confirmed Trend")))</f>
        <v>#N/A</v>
      </c>
      <c r="R191" s="14" t="e" cm="1">
        <f t="array" aca="1" ref="R191" ca="1">IF(INDIRECT(ADDRESS($B191+1,R$164,1,1,"Confirmed Trend"))=0,#N/A,INDIRECT(ADDRESS($B191+1,R$164,1,1,"Confirmed Trend")))</f>
        <v>#N/A</v>
      </c>
      <c r="S191" s="14" t="e" cm="1">
        <f t="array" aca="1" ref="S191" ca="1">IF(INDIRECT(ADDRESS($B191+1,S$164,1,1,"Confirmed Trend"))=0,#N/A,INDIRECT(ADDRESS($B191+1,S$164,1,1,"Confirmed Trend")))</f>
        <v>#N/A</v>
      </c>
      <c r="T191" s="14" t="e" cm="1">
        <f t="array" aca="1" ref="T191" ca="1">IF(INDIRECT(ADDRESS($B191+1,T$164,1,1,"Confirmed Trend"))=0,#N/A,INDIRECT(ADDRESS($B191+1,T$164,1,1,"Confirmed Trend")))</f>
        <v>#N/A</v>
      </c>
      <c r="U191" s="14" t="e" cm="1">
        <f t="array" aca="1" ref="U191" ca="1">IF(INDIRECT(ADDRESS($B191+1,U$164,1,1,"Confirmed Trend"))=0,#N/A,INDIRECT(ADDRESS($B191+1,U$164,1,1,"Confirmed Trend")))</f>
        <v>#N/A</v>
      </c>
      <c r="V191" s="14" t="e" cm="1">
        <f t="array" aca="1" ref="V191" ca="1">IF(INDIRECT(ADDRESS($B191+1,V$164,1,1,"Confirmed Trend"))=0,#N/A,INDIRECT(ADDRESS($B191+1,V$164,1,1,"Confirmed Trend")))</f>
        <v>#N/A</v>
      </c>
      <c r="W191" s="14" t="e" cm="1">
        <f t="array" aca="1" ref="W191" ca="1">IF(INDIRECT(ADDRESS($B191+1,W$164,1,1,"Confirmed Trend"))=0,#N/A,INDIRECT(ADDRESS($B191+1,W$164,1,1,"Confirmed Trend")))</f>
        <v>#N/A</v>
      </c>
      <c r="X191" s="14" t="e" cm="1">
        <f t="array" aca="1" ref="X191" ca="1">IF(INDIRECT(ADDRESS($B191+1,X$164,1,1,"Confirmed Trend"))=0,#N/A,INDIRECT(ADDRESS($B191+1,X$164,1,1,"Confirmed Trend")))</f>
        <v>#N/A</v>
      </c>
      <c r="Y191" s="14" t="e" cm="1">
        <f t="array" aca="1" ref="Y191" ca="1">IF(INDIRECT(ADDRESS($B191+1,Y$164,1,1,"Confirmed Trend"))=0,#N/A,INDIRECT(ADDRESS($B191+1,Y$164,1,1,"Confirmed Trend")))</f>
        <v>#N/A</v>
      </c>
      <c r="Z191" s="14" t="e" cm="1">
        <f t="array" aca="1" ref="Z191" ca="1">IF(INDIRECT(ADDRESS($B191+1,Z$164,1,1,"Confirmed Trend"))=0,#N/A,INDIRECT(ADDRESS($B191+1,Z$164,1,1,"Confirmed Trend")))</f>
        <v>#N/A</v>
      </c>
      <c r="AA191" s="14" t="e" cm="1">
        <f t="array" aca="1" ref="AA191" ca="1">IF(INDIRECT(ADDRESS($B191+1,AA$164,1,1,"Confirmed Trend"))=0,#N/A,INDIRECT(ADDRESS($B191+1,AA$164,1,1,"Confirmed Trend")))</f>
        <v>#N/A</v>
      </c>
      <c r="AB191" s="14" t="e" cm="1">
        <f t="array" aca="1" ref="AB191" ca="1">IF(INDIRECT(ADDRESS($B191+1,AB$164,1,1,"Confirmed Trend"))=0,#N/A,INDIRECT(ADDRESS($B191+1,AB$164,1,1,"Confirmed Trend")))</f>
        <v>#N/A</v>
      </c>
      <c r="AC191" s="14" t="e" cm="1">
        <f t="array" aca="1" ref="AC191" ca="1">IF(INDIRECT(ADDRESS($B191+1,AC$164,1,1,"Confirmed Trend"))=0,#N/A,INDIRECT(ADDRESS($B191+1,AC$164,1,1,"Confirmed Trend")))</f>
        <v>#N/A</v>
      </c>
      <c r="AD191" s="14" t="e" cm="1">
        <f t="array" aca="1" ref="AD191" ca="1">IF(INDIRECT(ADDRESS($B191+1,AD$164,1,1,"Confirmed Trend"))=0,#N/A,INDIRECT(ADDRESS($B191+1,AD$164,1,1,"Confirmed Trend")))</f>
        <v>#N/A</v>
      </c>
      <c r="AE191" s="14" t="e" cm="1">
        <f t="array" aca="1" ref="AE191" ca="1">IF(INDIRECT(ADDRESS($B191+1,AE$164,1,1,"Confirmed Trend"))=0,#N/A,INDIRECT(ADDRESS($B191+1,AE$164,1,1,"Confirmed Trend")))</f>
        <v>#N/A</v>
      </c>
      <c r="AF191" s="14" t="e" cm="1">
        <f t="array" aca="1" ref="AF191" ca="1">IF(INDIRECT(ADDRESS($B191+1,AF$164,1,1,"Confirmed Trend"))=0,#N/A,INDIRECT(ADDRESS($B191+1,AF$164,1,1,"Confirmed Trend")))</f>
        <v>#N/A</v>
      </c>
      <c r="AG191" s="14" t="e" cm="1">
        <f t="array" aca="1" ref="AG191" ca="1">IF(INDIRECT(ADDRESS($B191+1,AG$164,1,1,"Confirmed Trend"))=0,#N/A,INDIRECT(ADDRESS($B191+1,AG$164,1,1,"Confirmed Trend")))</f>
        <v>#N/A</v>
      </c>
      <c r="AH191" s="14" t="e" cm="1">
        <f t="array" aca="1" ref="AH191" ca="1">IF(INDIRECT(ADDRESS($B191+1,AH$164,1,1,"Confirmed Trend"))=0,#N/A,INDIRECT(ADDRESS($B191+1,AH$164,1,1,"Confirmed Trend")))</f>
        <v>#N/A</v>
      </c>
      <c r="AI191" s="14" t="e" cm="1">
        <f t="array" aca="1" ref="AI191" ca="1">IF(INDIRECT(ADDRESS($B191+1,AI$164,1,1,"Confirmed Trend"))=0,#N/A,INDIRECT(ADDRESS($B191+1,AI$164,1,1,"Confirmed Trend")))</f>
        <v>#N/A</v>
      </c>
      <c r="AJ191" s="14" t="e" cm="1">
        <f t="array" aca="1" ref="AJ191" ca="1">IF(INDIRECT(ADDRESS($B191+1,AJ$164,1,1,"Confirmed Trend"))=0,#N/A,INDIRECT(ADDRESS($B191+1,AJ$164,1,1,"Confirmed Trend")))</f>
        <v>#N/A</v>
      </c>
      <c r="AK191" s="14" t="e" cm="1">
        <f t="array" aca="1" ref="AK191" ca="1">IF(INDIRECT(ADDRESS($B191+1,AK$164,1,1,"Confirmed Trend"))=0,#N/A,INDIRECT(ADDRESS($B191+1,AK$164,1,1,"Confirmed Trend")))</f>
        <v>#N/A</v>
      </c>
      <c r="AL191" s="14" t="e" cm="1">
        <f t="array" aca="1" ref="AL191" ca="1">IF(INDIRECT(ADDRESS($B191+1,AL$164,1,1,"Confirmed Trend"))=0,#N/A,INDIRECT(ADDRESS($B191+1,AL$164,1,1,"Confirmed Trend")))</f>
        <v>#N/A</v>
      </c>
      <c r="AM191" s="14" t="e" cm="1">
        <f t="array" aca="1" ref="AM191" ca="1">IF(INDIRECT(ADDRESS($B191+1,AM$164,1,1,"Confirmed Trend"))=0,#N/A,INDIRECT(ADDRESS($B191+1,AM$164,1,1,"Confirmed Trend")))</f>
        <v>#N/A</v>
      </c>
      <c r="AN191" s="14" t="e" cm="1">
        <f t="array" aca="1" ref="AN191" ca="1">IF(INDIRECT(ADDRESS($B191+1,AN$164,1,1,"Confirmed Trend"))=0,#N/A,INDIRECT(ADDRESS($B191+1,AN$164,1,1,"Confirmed Trend")))</f>
        <v>#N/A</v>
      </c>
      <c r="AO191" s="14" t="e" cm="1">
        <f t="array" aca="1" ref="AO191" ca="1">IF(INDIRECT(ADDRESS($B191+1,AO$164,1,1,"Confirmed Trend"))=0,#N/A,INDIRECT(ADDRESS($B191+1,AO$164,1,1,"Confirmed Trend")))</f>
        <v>#N/A</v>
      </c>
      <c r="AP191" s="14" t="e" cm="1">
        <f t="array" aca="1" ref="AP191" ca="1">IF(INDIRECT(ADDRESS($B191+1,AP$164,1,1,"Confirmed Trend"))=0,#N/A,INDIRECT(ADDRESS($B191+1,AP$164,1,1,"Confirmed Trend")))</f>
        <v>#N/A</v>
      </c>
      <c r="AQ191" s="14" t="e" cm="1">
        <f t="array" aca="1" ref="AQ191" ca="1">IF(INDIRECT(ADDRESS($B191+1,AQ$164,1,1,"Confirmed Trend"))=0,#N/A,INDIRECT(ADDRESS($B191+1,AQ$164,1,1,"Confirmed Trend")))</f>
        <v>#N/A</v>
      </c>
      <c r="AR191" s="14" t="e" cm="1">
        <f t="array" aca="1" ref="AR191" ca="1">IF(INDIRECT(ADDRESS($B191+1,AR$164,1,1,"Confirmed Trend"))=0,#N/A,INDIRECT(ADDRESS($B191+1,AR$164,1,1,"Confirmed Trend")))</f>
        <v>#N/A</v>
      </c>
      <c r="AS191" s="14" t="e" cm="1">
        <f t="array" aca="1" ref="AS191" ca="1">IF(INDIRECT(ADDRESS($B191+1,AS$164,1,1,"Confirmed Trend"))=0,#N/A,INDIRECT(ADDRESS($B191+1,AS$164,1,1,"Confirmed Trend")))</f>
        <v>#N/A</v>
      </c>
      <c r="AT191" s="14" t="e" cm="1">
        <f t="array" aca="1" ref="AT191" ca="1">IF(INDIRECT(ADDRESS($B191+1,AT$164,1,1,"Confirmed Trend"))=0,#N/A,INDIRECT(ADDRESS($B191+1,AT$164,1,1,"Confirmed Trend")))</f>
        <v>#N/A</v>
      </c>
      <c r="AU191" s="14" t="e" cm="1">
        <f t="array" aca="1" ref="AU191" ca="1">IF(INDIRECT(ADDRESS($B191+1,AU$164,1,1,"Confirmed Trend"))=0,#N/A,INDIRECT(ADDRESS($B191+1,AU$164,1,1,"Confirmed Trend")))</f>
        <v>#N/A</v>
      </c>
      <c r="AV191" s="14" t="e" cm="1">
        <f t="array" aca="1" ref="AV191" ca="1">IF(INDIRECT(ADDRESS($B191+1,AV$164,1,1,"Confirmed Trend"))=0,#N/A,INDIRECT(ADDRESS($B191+1,AV$164,1,1,"Confirmed Trend")))</f>
        <v>#N/A</v>
      </c>
      <c r="AW191" s="14" t="e" cm="1">
        <f t="array" aca="1" ref="AW191" ca="1">IF(INDIRECT(ADDRESS($B191+1,AW$164,1,1,"Confirmed Trend"))=0,#N/A,INDIRECT(ADDRESS($B191+1,AW$164,1,1,"Confirmed Trend")))</f>
        <v>#N/A</v>
      </c>
      <c r="AX191" s="14" t="e" cm="1">
        <f t="array" aca="1" ref="AX191" ca="1">IF(INDIRECT(ADDRESS($B191+1,AX$164,1,1,"Confirmed Trend"))=0,#N/A,INDIRECT(ADDRESS($B191+1,AX$164,1,1,"Confirmed Trend")))</f>
        <v>#N/A</v>
      </c>
      <c r="AY191" s="14" t="e" cm="1">
        <f t="array" aca="1" ref="AY191" ca="1">IF(INDIRECT(ADDRESS($B191+1,AY$164,1,1,"Confirmed Trend"))=0,#N/A,INDIRECT(ADDRESS($B191+1,AY$164,1,1,"Confirmed Trend")))</f>
        <v>#N/A</v>
      </c>
      <c r="AZ191" s="14" t="e" cm="1">
        <f t="array" aca="1" ref="AZ191" ca="1">IF(INDIRECT(ADDRESS($B191+1,AZ$164,1,1,"Confirmed Trend"))=0,#N/A,INDIRECT(ADDRESS($B191+1,AZ$164,1,1,"Confirmed Trend")))</f>
        <v>#N/A</v>
      </c>
      <c r="BA191" s="14" t="e" cm="1">
        <f t="array" aca="1" ref="BA191" ca="1">IF(INDIRECT(ADDRESS($B191+1,BA$164,1,1,"Confirmed Trend"))=0,#N/A,INDIRECT(ADDRESS($B191+1,BA$164,1,1,"Confirmed Trend")))</f>
        <v>#N/A</v>
      </c>
      <c r="BB191" s="14" t="e" cm="1">
        <f t="array" aca="1" ref="BB191" ca="1">IF(INDIRECT(ADDRESS($B191+1,BB$164,1,1,"Confirmed Trend"))=0,#N/A,INDIRECT(ADDRESS($B191+1,BB$164,1,1,"Confirmed Trend")))</f>
        <v>#N/A</v>
      </c>
      <c r="BC191" s="14" t="e" cm="1">
        <f t="array" aca="1" ref="BC191" ca="1">IF(INDIRECT(ADDRESS($B191+1,BC$164,1,1,"Confirmed Trend"))=0,#N/A,INDIRECT(ADDRESS($B191+1,BC$164,1,1,"Confirmed Trend")))</f>
        <v>#N/A</v>
      </c>
      <c r="BD191" s="14" cm="1">
        <f t="array" aca="1" ref="BD191" ca="1">IF(INDIRECT(ADDRESS($B191+1,BD$164,1,1,"Confirmed Trend"))=0,#N/A,INDIRECT(ADDRESS($B191+1,BD$164,1,1,"Confirmed Trend")))</f>
        <v>0.40037148230000003</v>
      </c>
      <c r="BE191" s="14" cm="1">
        <f t="array" aca="1" ref="BE191" ca="1">IF(INDIRECT(ADDRESS($B191+1,BE$164,1,1,"Confirmed Trend"))=0,#N/A,INDIRECT(ADDRESS($B191+1,BE$164,1,1,"Confirmed Trend")))</f>
        <v>0.2213285344</v>
      </c>
      <c r="BF191" s="14" cm="1">
        <f t="array" aca="1" ref="BF191" ca="1">IF(INDIRECT(ADDRESS($B191+1,BF$164,1,1,"Confirmed Trend"))=0,#N/A,INDIRECT(ADDRESS($B191+1,BF$164,1,1,"Confirmed Trend")))</f>
        <v>0.1613342982</v>
      </c>
      <c r="BG191" s="14" cm="1">
        <f t="array" aca="1" ref="BG191" ca="1">IF(INDIRECT(ADDRESS($B191+1,BG$164,1,1,"Confirmed Trend"))=0,#N/A,INDIRECT(ADDRESS($B191+1,BG$164,1,1,"Confirmed Trend")))</f>
        <v>0.12730474259999999</v>
      </c>
      <c r="BH191" s="14" cm="1">
        <f t="array" aca="1" ref="BH191" ca="1">IF(INDIRECT(ADDRESS($B191+1,BH$164,1,1,"Confirmed Trend"))=0,#N/A,INDIRECT(ADDRESS($B191+1,BH$164,1,1,"Confirmed Trend")))</f>
        <v>0.14371361090000001</v>
      </c>
      <c r="BI191" s="14" cm="1">
        <f t="array" aca="1" ref="BI191" ca="1">IF(INDIRECT(ADDRESS($B191+1,BI$164,1,1,"Confirmed Trend"))=0,#N/A,INDIRECT(ADDRESS($B191+1,BI$164,1,1,"Confirmed Trend")))</f>
        <v>0.15702480620000001</v>
      </c>
      <c r="BJ191" s="14" cm="1">
        <f t="array" aca="1" ref="BJ191" ca="1">IF(INDIRECT(ADDRESS($B191+1,BJ$164,1,1,"Confirmed Trend"))=0,#N/A,INDIRECT(ADDRESS($B191+1,BJ$164,1,1,"Confirmed Trend")))</f>
        <v>0.18118871219999999</v>
      </c>
      <c r="BK191" s="14" cm="1">
        <f t="array" aca="1" ref="BK191" ca="1">IF(INDIRECT(ADDRESS($B191+1,BK$164,1,1,"Confirmed Trend"))=0,#N/A,INDIRECT(ADDRESS($B191+1,BK$164,1,1,"Confirmed Trend")))</f>
        <v>0.21800547109999999</v>
      </c>
      <c r="BL191" s="14" cm="1">
        <f t="array" aca="1" ref="BL191" ca="1">IF(INDIRECT(ADDRESS($B191+1,BL$164,1,1,"Confirmed Trend"))=0,#N/A,INDIRECT(ADDRESS($B191+1,BL$164,1,1,"Confirmed Trend")))</f>
        <v>0.24144254309999999</v>
      </c>
      <c r="BM191" s="14" cm="1">
        <f t="array" aca="1" ref="BM191" ca="1">IF(INDIRECT(ADDRESS($B191+1,BM$164,1,1,"Confirmed Trend"))=0,#N/A,INDIRECT(ADDRESS($B191+1,BM$164,1,1,"Confirmed Trend")))</f>
        <v>0.25525981149999999</v>
      </c>
      <c r="BN191" s="14" cm="1">
        <f t="array" aca="1" ref="BN191" ca="1">IF(INDIRECT(ADDRESS($B191+1,BN$164,1,1,"Confirmed Trend"))=0,#N/A,INDIRECT(ADDRESS($B191+1,BN$164,1,1,"Confirmed Trend")))</f>
        <v>0.2483996725</v>
      </c>
      <c r="BO191" s="14" cm="1">
        <f t="array" aca="1" ref="BO191" ca="1">IF(INDIRECT(ADDRESS($B191+1,BO$164,1,1,"Confirmed Trend"))=0,#N/A,INDIRECT(ADDRESS($B191+1,BO$164,1,1,"Confirmed Trend")))</f>
        <v>0.26857243380000001</v>
      </c>
      <c r="BP191" s="14" cm="1">
        <f t="array" aca="1" ref="BP191" ca="1">IF(INDIRECT(ADDRESS($B191+1,BP$164,1,1,"Confirmed Trend"))=0,#N/A,INDIRECT(ADDRESS($B191+1,BP$164,1,1,"Confirmed Trend")))</f>
        <v>0.31398996210000002</v>
      </c>
      <c r="BQ191" s="14" cm="1">
        <f t="array" aca="1" ref="BQ191" ca="1">IF(INDIRECT(ADDRESS($B191+1,BQ$164,1,1,"Confirmed Trend"))=0,#N/A,INDIRECT(ADDRESS($B191+1,BQ$164,1,1,"Confirmed Trend")))</f>
        <v>0.3596927083</v>
      </c>
      <c r="BR191" s="14" cm="1">
        <f t="array" aca="1" ref="BR191" ca="1">IF(INDIRECT(ADDRESS($B191+1,BR$164,1,1,"Confirmed Trend"))=0,#N/A,INDIRECT(ADDRESS($B191+1,BR$164,1,1,"Confirmed Trend")))</f>
        <v>0.40054049730000002</v>
      </c>
      <c r="BS191" s="14" cm="1">
        <f t="array" aca="1" ref="BS191" ca="1">IF(INDIRECT(ADDRESS($B191+1,BS$164,1,1,"Confirmed Trend"))=0,#N/A,INDIRECT(ADDRESS($B191+1,BS$164,1,1,"Confirmed Trend")))</f>
        <v>0.3998231424</v>
      </c>
      <c r="BT191" s="14" cm="1">
        <f t="array" aca="1" ref="BT191" ca="1">IF(INDIRECT(ADDRESS($B191+1,BT$164,1,1,"Confirmed Trend"))=0,#N/A,INDIRECT(ADDRESS($B191+1,BT$164,1,1,"Confirmed Trend")))</f>
        <v>0.34774988690000003</v>
      </c>
      <c r="BU191" s="14" cm="1">
        <f t="array" aca="1" ref="BU191" ca="1">IF(INDIRECT(ADDRESS($B191+1,BU$164,1,1,"Confirmed Trend"))=0,#N/A,INDIRECT(ADDRESS($B191+1,BU$164,1,1,"Confirmed Trend")))</f>
        <v>0.2893842532</v>
      </c>
      <c r="BV191" s="14" cm="1">
        <f t="array" aca="1" ref="BV191" ca="1">IF(INDIRECT(ADDRESS($B191+1,BV$164,1,1,"Confirmed Trend"))=0,#N/A,INDIRECT(ADDRESS($B191+1,BV$164,1,1,"Confirmed Trend")))</f>
        <v>0.23307057589999999</v>
      </c>
      <c r="BW191" s="14" cm="1">
        <f t="array" aca="1" ref="BW191" ca="1">IF(INDIRECT(ADDRESS($B191+1,BW$164,1,1,"Confirmed Trend"))=0,#N/A,INDIRECT(ADDRESS($B191+1,BW$164,1,1,"Confirmed Trend")))</f>
        <v>0.1934130677</v>
      </c>
      <c r="BX191" s="14" cm="1">
        <f t="array" aca="1" ref="BX191" ca="1">IF(INDIRECT(ADDRESS($B191+1,BX$164,1,1,"Confirmed Trend"))=0,#N/A,INDIRECT(ADDRESS($B191+1,BX$164,1,1,"Confirmed Trend")))</f>
        <v>0.1698790942</v>
      </c>
      <c r="BY191" s="14" cm="1">
        <f t="array" aca="1" ref="BY191" ca="1">IF(INDIRECT(ADDRESS($B191+1,BY$164,1,1,"Confirmed Trend"))=0,#N/A,INDIRECT(ADDRESS($B191+1,BY$164,1,1,"Confirmed Trend")))</f>
        <v>0.1601240595</v>
      </c>
      <c r="BZ191" s="14" cm="1">
        <f t="array" aca="1" ref="BZ191" ca="1">IF(INDIRECT(ADDRESS($B191+1,BZ$164,1,1,"Confirmed Trend"))=0,#N/A,INDIRECT(ADDRESS($B191+1,BZ$164,1,1,"Confirmed Trend")))</f>
        <v>0.15750590959999999</v>
      </c>
      <c r="CA191" s="14" cm="1">
        <f t="array" aca="1" ref="CA191" ca="1">IF(INDIRECT(ADDRESS($B191+1,CA$164,1,1,"Confirmed Trend"))=0,#N/A,INDIRECT(ADDRESS($B191+1,CA$164,1,1,"Confirmed Trend")))</f>
        <v>0.14560574879999999</v>
      </c>
      <c r="CB191" s="14" cm="1">
        <f t="array" aca="1" ref="CB191" ca="1">IF(INDIRECT(ADDRESS($B191+1,CB$164,1,1,"Confirmed Trend"))=0,#N/A,INDIRECT(ADDRESS($B191+1,CB$164,1,1,"Confirmed Trend")))</f>
        <v>0.130325477</v>
      </c>
      <c r="CC191" s="14" cm="1">
        <f t="array" aca="1" ref="CC191" ca="1">IF(INDIRECT(ADDRESS($B191+1,CC$164,1,1,"Confirmed Trend"))=0,#N/A,INDIRECT(ADDRESS($B191+1,CC$164,1,1,"Confirmed Trend")))</f>
        <v>0.11262201989999999</v>
      </c>
      <c r="CD191" s="14" cm="1">
        <f t="array" aca="1" ref="CD191" ca="1">IF(INDIRECT(ADDRESS($B191+1,CD$164,1,1,"Confirmed Trend"))=0,#N/A,INDIRECT(ADDRESS($B191+1,CD$164,1,1,"Confirmed Trend")))</f>
        <v>0.1017448635</v>
      </c>
      <c r="CE191" s="14" cm="1">
        <f t="array" aca="1" ref="CE191" ca="1">IF(INDIRECT(ADDRESS($B191+1,CE$164,1,1,"Confirmed Trend"))=0,#N/A,INDIRECT(ADDRESS($B191+1,CE$164,1,1,"Confirmed Trend")))</f>
        <v>0.10118836069999999</v>
      </c>
      <c r="CF191" s="14" cm="1">
        <f t="array" aca="1" ref="CF191" ca="1">IF(INDIRECT(ADDRESS($B191+1,CF$164,1,1,"Confirmed Trend"))=0,#N/A,INDIRECT(ADDRESS($B191+1,CF$164,1,1,"Confirmed Trend")))</f>
        <v>0.1047170681</v>
      </c>
      <c r="CG191" s="14" cm="1">
        <f t="array" aca="1" ref="CG191" ca="1">IF(INDIRECT(ADDRESS($B191+1,CG$164,1,1,"Confirmed Trend"))=0,#N/A,INDIRECT(ADDRESS($B191+1,CG$164,1,1,"Confirmed Trend")))</f>
        <v>0.1087475445</v>
      </c>
      <c r="CH191" s="14" cm="1">
        <f t="array" aca="1" ref="CH191" ca="1">IF(INDIRECT(ADDRESS($B191+1,CH$164,1,1,"Confirmed Trend"))=0,#N/A,INDIRECT(ADDRESS($B191+1,CH$164,1,1,"Confirmed Trend")))</f>
        <v>0.1089508879</v>
      </c>
      <c r="CI191" s="14" cm="1">
        <f t="array" aca="1" ref="CI191" ca="1">IF(INDIRECT(ADDRESS($B191+1,CI$164,1,1,"Confirmed Trend"))=0,#N/A,INDIRECT(ADDRESS($B191+1,CI$164,1,1,"Confirmed Trend")))</f>
        <v>0.1023196098</v>
      </c>
      <c r="CJ191" s="14" cm="1">
        <f t="array" aca="1" ref="CJ191" ca="1">IF(INDIRECT(ADDRESS($B191+1,CJ$164,1,1,"Confirmed Trend"))=0,#N/A,INDIRECT(ADDRESS($B191+1,CJ$164,1,1,"Confirmed Trend")))</f>
        <v>9.1566942700000001E-2</v>
      </c>
      <c r="CK191" s="14" cm="1">
        <f t="array" aca="1" ref="CK191" ca="1">IF(INDIRECT(ADDRESS($B191+1,CK$164,1,1,"Confirmed Trend"))=0,#N/A,INDIRECT(ADDRESS($B191+1,CK$164,1,1,"Confirmed Trend")))</f>
        <v>7.8553293299999993E-2</v>
      </c>
      <c r="CL191" s="14" cm="1">
        <f t="array" aca="1" ref="CL191" ca="1">IF(INDIRECT(ADDRESS($B191+1,CL$164,1,1,"Confirmed Trend"))=0,#N/A,INDIRECT(ADDRESS($B191+1,CL$164,1,1,"Confirmed Trend")))</f>
        <v>6.8264582300000001E-2</v>
      </c>
      <c r="CM191" s="14" cm="1">
        <f t="array" aca="1" ref="CM191" ca="1">IF(INDIRECT(ADDRESS($B191+1,CM$164,1,1,"Confirmed Trend"))=0,#N/A,INDIRECT(ADDRESS($B191+1,CM$164,1,1,"Confirmed Trend")))</f>
        <v>6.4328289600000005E-2</v>
      </c>
      <c r="CN191" s="14" t="e" cm="1">
        <f t="array" aca="1" ref="CN191" ca="1">IF(INDIRECT(ADDRESS($B191+1,CN$164,1,1,"Confirmed Trend"))=0,#N/A,INDIRECT(ADDRESS($B191+1,CN$164,1,1,"Confirmed Trend")))</f>
        <v>#N/A</v>
      </c>
      <c r="CO191" s="14" t="e" cm="1">
        <f t="array" aca="1" ref="CO191" ca="1">IF(INDIRECT(ADDRESS($B191+1,CO$164,1,1,"Confirmed Trend"))=0,#N/A,INDIRECT(ADDRESS($B191+1,CO$164,1,1,"Confirmed Trend")))</f>
        <v>#N/A</v>
      </c>
      <c r="CP191" s="14" t="e" cm="1">
        <f t="array" aca="1" ref="CP191" ca="1">IF(INDIRECT(ADDRESS($B191+1,CP$164,1,1,"Confirmed Trend"))=0,#N/A,INDIRECT(ADDRESS($B191+1,CP$164,1,1,"Confirmed Trend")))</f>
        <v>#N/A</v>
      </c>
      <c r="CQ191" s="14" t="e" cm="1">
        <f t="array" aca="1" ref="CQ191" ca="1">IF(INDIRECT(ADDRESS($B191+1,CQ$164,1,1,"Confirmed Trend"))=0,#N/A,INDIRECT(ADDRESS($B191+1,CQ$164,1,1,"Confirmed Trend")))</f>
        <v>#N/A</v>
      </c>
      <c r="CR191" s="14" t="e" cm="1">
        <f t="array" aca="1" ref="CR191" ca="1">IF(INDIRECT(ADDRESS($B191+1,CR$164,1,1,"Confirmed Trend"))=0,#N/A,INDIRECT(ADDRESS($B191+1,CR$164,1,1,"Confirmed Trend")))</f>
        <v>#N/A</v>
      </c>
    </row>
    <row r="192" spans="2:96" x14ac:dyDescent="0.25">
      <c r="B192">
        <f t="shared" si="258"/>
        <v>27</v>
      </c>
      <c r="C192" t="str" cm="1">
        <f t="array" aca="1" ref="C192" ca="1">INDIRECT(ADDRESS($B192+1,1,1,1,"Confirmed Trend"))</f>
        <v>US Michigan</v>
      </c>
      <c r="E192" s="14" t="e" cm="1">
        <f t="array" aca="1" ref="E192" ca="1">IF(INDIRECT(ADDRESS($B192+1,E$164,1,1,"Confirmed Trend"))=0,#N/A,INDIRECT(ADDRESS($B192+1,E$164,1,1,"Confirmed Trend")))</f>
        <v>#N/A</v>
      </c>
      <c r="F192" s="14" t="e" cm="1">
        <f t="array" aca="1" ref="F192" ca="1">IF(INDIRECT(ADDRESS($B192+1,F$164,1,1,"Confirmed Trend"))=0,#N/A,INDIRECT(ADDRESS($B192+1,F$164,1,1,"Confirmed Trend")))</f>
        <v>#N/A</v>
      </c>
      <c r="G192" s="14" t="e" cm="1">
        <f t="array" aca="1" ref="G192" ca="1">IF(INDIRECT(ADDRESS($B192+1,G$164,1,1,"Confirmed Trend"))=0,#N/A,INDIRECT(ADDRESS($B192+1,G$164,1,1,"Confirmed Trend")))</f>
        <v>#N/A</v>
      </c>
      <c r="H192" s="14" t="e" cm="1">
        <f t="array" aca="1" ref="H192" ca="1">IF(INDIRECT(ADDRESS($B192+1,H$164,1,1,"Confirmed Trend"))=0,#N/A,INDIRECT(ADDRESS($B192+1,H$164,1,1,"Confirmed Trend")))</f>
        <v>#N/A</v>
      </c>
      <c r="I192" s="14" t="e" cm="1">
        <f t="array" aca="1" ref="I192" ca="1">IF(INDIRECT(ADDRESS($B192+1,I$164,1,1,"Confirmed Trend"))=0,#N/A,INDIRECT(ADDRESS($B192+1,I$164,1,1,"Confirmed Trend")))</f>
        <v>#N/A</v>
      </c>
      <c r="J192" s="14" t="e" cm="1">
        <f t="array" aca="1" ref="J192" ca="1">IF(INDIRECT(ADDRESS($B192+1,J$164,1,1,"Confirmed Trend"))=0,#N/A,INDIRECT(ADDRESS($B192+1,J$164,1,1,"Confirmed Trend")))</f>
        <v>#N/A</v>
      </c>
      <c r="K192" s="14" t="e" cm="1">
        <f t="array" aca="1" ref="K192" ca="1">IF(INDIRECT(ADDRESS($B192+1,K$164,1,1,"Confirmed Trend"))=0,#N/A,INDIRECT(ADDRESS($B192+1,K$164,1,1,"Confirmed Trend")))</f>
        <v>#N/A</v>
      </c>
      <c r="L192" s="14" t="e" cm="1">
        <f t="array" aca="1" ref="L192" ca="1">IF(INDIRECT(ADDRESS($B192+1,L$164,1,1,"Confirmed Trend"))=0,#N/A,INDIRECT(ADDRESS($B192+1,L$164,1,1,"Confirmed Trend")))</f>
        <v>#N/A</v>
      </c>
      <c r="M192" s="14" t="e" cm="1">
        <f t="array" aca="1" ref="M192" ca="1">IF(INDIRECT(ADDRESS($B192+1,M$164,1,1,"Confirmed Trend"))=0,#N/A,INDIRECT(ADDRESS($B192+1,M$164,1,1,"Confirmed Trend")))</f>
        <v>#N/A</v>
      </c>
      <c r="N192" s="14" t="e" cm="1">
        <f t="array" aca="1" ref="N192" ca="1">IF(INDIRECT(ADDRESS($B192+1,N$164,1,1,"Confirmed Trend"))=0,#N/A,INDIRECT(ADDRESS($B192+1,N$164,1,1,"Confirmed Trend")))</f>
        <v>#N/A</v>
      </c>
      <c r="O192" s="14" t="e" cm="1">
        <f t="array" aca="1" ref="O192" ca="1">IF(INDIRECT(ADDRESS($B192+1,O$164,1,1,"Confirmed Trend"))=0,#N/A,INDIRECT(ADDRESS($B192+1,O$164,1,1,"Confirmed Trend")))</f>
        <v>#N/A</v>
      </c>
      <c r="P192" s="14" t="e" cm="1">
        <f t="array" aca="1" ref="P192" ca="1">IF(INDIRECT(ADDRESS($B192+1,P$164,1,1,"Confirmed Trend"))=0,#N/A,INDIRECT(ADDRESS($B192+1,P$164,1,1,"Confirmed Trend")))</f>
        <v>#N/A</v>
      </c>
      <c r="Q192" s="14" t="e" cm="1">
        <f t="array" aca="1" ref="Q192" ca="1">IF(INDIRECT(ADDRESS($B192+1,Q$164,1,1,"Confirmed Trend"))=0,#N/A,INDIRECT(ADDRESS($B192+1,Q$164,1,1,"Confirmed Trend")))</f>
        <v>#N/A</v>
      </c>
      <c r="R192" s="14" t="e" cm="1">
        <f t="array" aca="1" ref="R192" ca="1">IF(INDIRECT(ADDRESS($B192+1,R$164,1,1,"Confirmed Trend"))=0,#N/A,INDIRECT(ADDRESS($B192+1,R$164,1,1,"Confirmed Trend")))</f>
        <v>#N/A</v>
      </c>
      <c r="S192" s="14" t="e" cm="1">
        <f t="array" aca="1" ref="S192" ca="1">IF(INDIRECT(ADDRESS($B192+1,S$164,1,1,"Confirmed Trend"))=0,#N/A,INDIRECT(ADDRESS($B192+1,S$164,1,1,"Confirmed Trend")))</f>
        <v>#N/A</v>
      </c>
      <c r="T192" s="14" t="e" cm="1">
        <f t="array" aca="1" ref="T192" ca="1">IF(INDIRECT(ADDRESS($B192+1,T$164,1,1,"Confirmed Trend"))=0,#N/A,INDIRECT(ADDRESS($B192+1,T$164,1,1,"Confirmed Trend")))</f>
        <v>#N/A</v>
      </c>
      <c r="U192" s="14" t="e" cm="1">
        <f t="array" aca="1" ref="U192" ca="1">IF(INDIRECT(ADDRESS($B192+1,U$164,1,1,"Confirmed Trend"))=0,#N/A,INDIRECT(ADDRESS($B192+1,U$164,1,1,"Confirmed Trend")))</f>
        <v>#N/A</v>
      </c>
      <c r="V192" s="14" t="e" cm="1">
        <f t="array" aca="1" ref="V192" ca="1">IF(INDIRECT(ADDRESS($B192+1,V$164,1,1,"Confirmed Trend"))=0,#N/A,INDIRECT(ADDRESS($B192+1,V$164,1,1,"Confirmed Trend")))</f>
        <v>#N/A</v>
      </c>
      <c r="W192" s="14" t="e" cm="1">
        <f t="array" aca="1" ref="W192" ca="1">IF(INDIRECT(ADDRESS($B192+1,W$164,1,1,"Confirmed Trend"))=0,#N/A,INDIRECT(ADDRESS($B192+1,W$164,1,1,"Confirmed Trend")))</f>
        <v>#N/A</v>
      </c>
      <c r="X192" s="14" t="e" cm="1">
        <f t="array" aca="1" ref="X192" ca="1">IF(INDIRECT(ADDRESS($B192+1,X$164,1,1,"Confirmed Trend"))=0,#N/A,INDIRECT(ADDRESS($B192+1,X$164,1,1,"Confirmed Trend")))</f>
        <v>#N/A</v>
      </c>
      <c r="Y192" s="14" t="e" cm="1">
        <f t="array" aca="1" ref="Y192" ca="1">IF(INDIRECT(ADDRESS($B192+1,Y$164,1,1,"Confirmed Trend"))=0,#N/A,INDIRECT(ADDRESS($B192+1,Y$164,1,1,"Confirmed Trend")))</f>
        <v>#N/A</v>
      </c>
      <c r="Z192" s="14" t="e" cm="1">
        <f t="array" aca="1" ref="Z192" ca="1">IF(INDIRECT(ADDRESS($B192+1,Z$164,1,1,"Confirmed Trend"))=0,#N/A,INDIRECT(ADDRESS($B192+1,Z$164,1,1,"Confirmed Trend")))</f>
        <v>#N/A</v>
      </c>
      <c r="AA192" s="14" t="e" cm="1">
        <f t="array" aca="1" ref="AA192" ca="1">IF(INDIRECT(ADDRESS($B192+1,AA$164,1,1,"Confirmed Trend"))=0,#N/A,INDIRECT(ADDRESS($B192+1,AA$164,1,1,"Confirmed Trend")))</f>
        <v>#N/A</v>
      </c>
      <c r="AB192" s="14" t="e" cm="1">
        <f t="array" aca="1" ref="AB192" ca="1">IF(INDIRECT(ADDRESS($B192+1,AB$164,1,1,"Confirmed Trend"))=0,#N/A,INDIRECT(ADDRESS($B192+1,AB$164,1,1,"Confirmed Trend")))</f>
        <v>#N/A</v>
      </c>
      <c r="AC192" s="14" t="e" cm="1">
        <f t="array" aca="1" ref="AC192" ca="1">IF(INDIRECT(ADDRESS($B192+1,AC$164,1,1,"Confirmed Trend"))=0,#N/A,INDIRECT(ADDRESS($B192+1,AC$164,1,1,"Confirmed Trend")))</f>
        <v>#N/A</v>
      </c>
      <c r="AD192" s="14" t="e" cm="1">
        <f t="array" aca="1" ref="AD192" ca="1">IF(INDIRECT(ADDRESS($B192+1,AD$164,1,1,"Confirmed Trend"))=0,#N/A,INDIRECT(ADDRESS($B192+1,AD$164,1,1,"Confirmed Trend")))</f>
        <v>#N/A</v>
      </c>
      <c r="AE192" s="14" t="e" cm="1">
        <f t="array" aca="1" ref="AE192" ca="1">IF(INDIRECT(ADDRESS($B192+1,AE$164,1,1,"Confirmed Trend"))=0,#N/A,INDIRECT(ADDRESS($B192+1,AE$164,1,1,"Confirmed Trend")))</f>
        <v>#N/A</v>
      </c>
      <c r="AF192" s="14" t="e" cm="1">
        <f t="array" aca="1" ref="AF192" ca="1">IF(INDIRECT(ADDRESS($B192+1,AF$164,1,1,"Confirmed Trend"))=0,#N/A,INDIRECT(ADDRESS($B192+1,AF$164,1,1,"Confirmed Trend")))</f>
        <v>#N/A</v>
      </c>
      <c r="AG192" s="14" t="e" cm="1">
        <f t="array" aca="1" ref="AG192" ca="1">IF(INDIRECT(ADDRESS($B192+1,AG$164,1,1,"Confirmed Trend"))=0,#N/A,INDIRECT(ADDRESS($B192+1,AG$164,1,1,"Confirmed Trend")))</f>
        <v>#N/A</v>
      </c>
      <c r="AH192" s="14" t="e" cm="1">
        <f t="array" aca="1" ref="AH192" ca="1">IF(INDIRECT(ADDRESS($B192+1,AH$164,1,1,"Confirmed Trend"))=0,#N/A,INDIRECT(ADDRESS($B192+1,AH$164,1,1,"Confirmed Trend")))</f>
        <v>#N/A</v>
      </c>
      <c r="AI192" s="14" t="e" cm="1">
        <f t="array" aca="1" ref="AI192" ca="1">IF(INDIRECT(ADDRESS($B192+1,AI$164,1,1,"Confirmed Trend"))=0,#N/A,INDIRECT(ADDRESS($B192+1,AI$164,1,1,"Confirmed Trend")))</f>
        <v>#N/A</v>
      </c>
      <c r="AJ192" s="14" t="e" cm="1">
        <f t="array" aca="1" ref="AJ192" ca="1">IF(INDIRECT(ADDRESS($B192+1,AJ$164,1,1,"Confirmed Trend"))=0,#N/A,INDIRECT(ADDRESS($B192+1,AJ$164,1,1,"Confirmed Trend")))</f>
        <v>#N/A</v>
      </c>
      <c r="AK192" s="14" t="e" cm="1">
        <f t="array" aca="1" ref="AK192" ca="1">IF(INDIRECT(ADDRESS($B192+1,AK$164,1,1,"Confirmed Trend"))=0,#N/A,INDIRECT(ADDRESS($B192+1,AK$164,1,1,"Confirmed Trend")))</f>
        <v>#N/A</v>
      </c>
      <c r="AL192" s="14" t="e" cm="1">
        <f t="array" aca="1" ref="AL192" ca="1">IF(INDIRECT(ADDRESS($B192+1,AL$164,1,1,"Confirmed Trend"))=0,#N/A,INDIRECT(ADDRESS($B192+1,AL$164,1,1,"Confirmed Trend")))</f>
        <v>#N/A</v>
      </c>
      <c r="AM192" s="14" t="e" cm="1">
        <f t="array" aca="1" ref="AM192" ca="1">IF(INDIRECT(ADDRESS($B192+1,AM$164,1,1,"Confirmed Trend"))=0,#N/A,INDIRECT(ADDRESS($B192+1,AM$164,1,1,"Confirmed Trend")))</f>
        <v>#N/A</v>
      </c>
      <c r="AN192" s="14" t="e" cm="1">
        <f t="array" aca="1" ref="AN192" ca="1">IF(INDIRECT(ADDRESS($B192+1,AN$164,1,1,"Confirmed Trend"))=0,#N/A,INDIRECT(ADDRESS($B192+1,AN$164,1,1,"Confirmed Trend")))</f>
        <v>#N/A</v>
      </c>
      <c r="AO192" s="14" t="e" cm="1">
        <f t="array" aca="1" ref="AO192" ca="1">IF(INDIRECT(ADDRESS($B192+1,AO$164,1,1,"Confirmed Trend"))=0,#N/A,INDIRECT(ADDRESS($B192+1,AO$164,1,1,"Confirmed Trend")))</f>
        <v>#N/A</v>
      </c>
      <c r="AP192" s="14" t="e" cm="1">
        <f t="array" aca="1" ref="AP192" ca="1">IF(INDIRECT(ADDRESS($B192+1,AP$164,1,1,"Confirmed Trend"))=0,#N/A,INDIRECT(ADDRESS($B192+1,AP$164,1,1,"Confirmed Trend")))</f>
        <v>#N/A</v>
      </c>
      <c r="AQ192" s="14" t="e" cm="1">
        <f t="array" aca="1" ref="AQ192" ca="1">IF(INDIRECT(ADDRESS($B192+1,AQ$164,1,1,"Confirmed Trend"))=0,#N/A,INDIRECT(ADDRESS($B192+1,AQ$164,1,1,"Confirmed Trend")))</f>
        <v>#N/A</v>
      </c>
      <c r="AR192" s="14" t="e" cm="1">
        <f t="array" aca="1" ref="AR192" ca="1">IF(INDIRECT(ADDRESS($B192+1,AR$164,1,1,"Confirmed Trend"))=0,#N/A,INDIRECT(ADDRESS($B192+1,AR$164,1,1,"Confirmed Trend")))</f>
        <v>#N/A</v>
      </c>
      <c r="AS192" s="14" t="e" cm="1">
        <f t="array" aca="1" ref="AS192" ca="1">IF(INDIRECT(ADDRESS($B192+1,AS$164,1,1,"Confirmed Trend"))=0,#N/A,INDIRECT(ADDRESS($B192+1,AS$164,1,1,"Confirmed Trend")))</f>
        <v>#N/A</v>
      </c>
      <c r="AT192" s="14" t="e" cm="1">
        <f t="array" aca="1" ref="AT192" ca="1">IF(INDIRECT(ADDRESS($B192+1,AT$164,1,1,"Confirmed Trend"))=0,#N/A,INDIRECT(ADDRESS($B192+1,AT$164,1,1,"Confirmed Trend")))</f>
        <v>#N/A</v>
      </c>
      <c r="AU192" s="14" t="e" cm="1">
        <f t="array" aca="1" ref="AU192" ca="1">IF(INDIRECT(ADDRESS($B192+1,AU$164,1,1,"Confirmed Trend"))=0,#N/A,INDIRECT(ADDRESS($B192+1,AU$164,1,1,"Confirmed Trend")))</f>
        <v>#N/A</v>
      </c>
      <c r="AV192" s="14" t="e" cm="1">
        <f t="array" aca="1" ref="AV192" ca="1">IF(INDIRECT(ADDRESS($B192+1,AV$164,1,1,"Confirmed Trend"))=0,#N/A,INDIRECT(ADDRESS($B192+1,AV$164,1,1,"Confirmed Trend")))</f>
        <v>#N/A</v>
      </c>
      <c r="AW192" s="14" t="e" cm="1">
        <f t="array" aca="1" ref="AW192" ca="1">IF(INDIRECT(ADDRESS($B192+1,AW$164,1,1,"Confirmed Trend"))=0,#N/A,INDIRECT(ADDRESS($B192+1,AW$164,1,1,"Confirmed Trend")))</f>
        <v>#N/A</v>
      </c>
      <c r="AX192" s="14" t="e" cm="1">
        <f t="array" aca="1" ref="AX192" ca="1">IF(INDIRECT(ADDRESS($B192+1,AX$164,1,1,"Confirmed Trend"))=0,#N/A,INDIRECT(ADDRESS($B192+1,AX$164,1,1,"Confirmed Trend")))</f>
        <v>#N/A</v>
      </c>
      <c r="AY192" s="14" cm="1">
        <f t="array" aca="1" ref="AY192" ca="1">IF(INDIRECT(ADDRESS($B192+1,AY$164,1,1,"Confirmed Trend"))=0,#N/A,INDIRECT(ADDRESS($B192+1,AY$164,1,1,"Confirmed Trend")))</f>
        <v>0.39513335059999999</v>
      </c>
      <c r="AZ192" s="14" cm="1">
        <f t="array" aca="1" ref="AZ192" ca="1">IF(INDIRECT(ADDRESS($B192+1,AZ$164,1,1,"Confirmed Trend"))=0,#N/A,INDIRECT(ADDRESS($B192+1,AZ$164,1,1,"Confirmed Trend")))</f>
        <v>0.36592357460000002</v>
      </c>
      <c r="BA192" s="14" cm="1">
        <f t="array" aca="1" ref="BA192" ca="1">IF(INDIRECT(ADDRESS($B192+1,BA$164,1,1,"Confirmed Trend"))=0,#N/A,INDIRECT(ADDRESS($B192+1,BA$164,1,1,"Confirmed Trend")))</f>
        <v>0.36910074590000003</v>
      </c>
      <c r="BB192" s="14" cm="1">
        <f t="array" aca="1" ref="BB192" ca="1">IF(INDIRECT(ADDRESS($B192+1,BB$164,1,1,"Confirmed Trend"))=0,#N/A,INDIRECT(ADDRESS($B192+1,BB$164,1,1,"Confirmed Trend")))</f>
        <v>0.38892508139999998</v>
      </c>
      <c r="BC192" s="14" cm="1">
        <f t="array" aca="1" ref="BC192" ca="1">IF(INDIRECT(ADDRESS($B192+1,BC$164,1,1,"Confirmed Trend"))=0,#N/A,INDIRECT(ADDRESS($B192+1,BC$164,1,1,"Confirmed Trend")))</f>
        <v>0.40993177349999999</v>
      </c>
      <c r="BD192" s="14" cm="1">
        <f t="array" aca="1" ref="BD192" ca="1">IF(INDIRECT(ADDRESS($B192+1,BD$164,1,1,"Confirmed Trend"))=0,#N/A,INDIRECT(ADDRESS($B192+1,BD$164,1,1,"Confirmed Trend")))</f>
        <v>0.40512681849999999</v>
      </c>
      <c r="BE192" s="14" cm="1">
        <f t="array" aca="1" ref="BE192" ca="1">IF(INDIRECT(ADDRESS($B192+1,BE$164,1,1,"Confirmed Trend"))=0,#N/A,INDIRECT(ADDRESS($B192+1,BE$164,1,1,"Confirmed Trend")))</f>
        <v>0.38172165540000003</v>
      </c>
      <c r="BF192" s="14" cm="1">
        <f t="array" aca="1" ref="BF192" ca="1">IF(INDIRECT(ADDRESS($B192+1,BF$164,1,1,"Confirmed Trend"))=0,#N/A,INDIRECT(ADDRESS($B192+1,BF$164,1,1,"Confirmed Trend")))</f>
        <v>0.34423204619999997</v>
      </c>
      <c r="BG192" s="14" cm="1">
        <f t="array" aca="1" ref="BG192" ca="1">IF(INDIRECT(ADDRESS($B192+1,BG$164,1,1,"Confirmed Trend"))=0,#N/A,INDIRECT(ADDRESS($B192+1,BG$164,1,1,"Confirmed Trend")))</f>
        <v>0.31168491469999998</v>
      </c>
      <c r="BH192" s="14" cm="1">
        <f t="array" aca="1" ref="BH192" ca="1">IF(INDIRECT(ADDRESS($B192+1,BH$164,1,1,"Confirmed Trend"))=0,#N/A,INDIRECT(ADDRESS($B192+1,BH$164,1,1,"Confirmed Trend")))</f>
        <v>0.28281214399999999</v>
      </c>
      <c r="BI192" s="14" cm="1">
        <f t="array" aca="1" ref="BI192" ca="1">IF(INDIRECT(ADDRESS($B192+1,BI$164,1,1,"Confirmed Trend"))=0,#N/A,INDIRECT(ADDRESS($B192+1,BI$164,1,1,"Confirmed Trend")))</f>
        <v>0.26320963409999998</v>
      </c>
      <c r="BJ192" s="14" cm="1">
        <f t="array" aca="1" ref="BJ192" ca="1">IF(INDIRECT(ADDRESS($B192+1,BJ$164,1,1,"Confirmed Trend"))=0,#N/A,INDIRECT(ADDRESS($B192+1,BJ$164,1,1,"Confirmed Trend")))</f>
        <v>0.24493798929999999</v>
      </c>
      <c r="BK192" s="14" cm="1">
        <f t="array" aca="1" ref="BK192" ca="1">IF(INDIRECT(ADDRESS($B192+1,BK$164,1,1,"Confirmed Trend"))=0,#N/A,INDIRECT(ADDRESS($B192+1,BK$164,1,1,"Confirmed Trend")))</f>
        <v>0.22361395780000001</v>
      </c>
      <c r="BL192" s="14" cm="1">
        <f t="array" aca="1" ref="BL192" ca="1">IF(INDIRECT(ADDRESS($B192+1,BL$164,1,1,"Confirmed Trend"))=0,#N/A,INDIRECT(ADDRESS($B192+1,BL$164,1,1,"Confirmed Trend")))</f>
        <v>0.19806861570000001</v>
      </c>
      <c r="BM192" s="14" cm="1">
        <f t="array" aca="1" ref="BM192" ca="1">IF(INDIRECT(ADDRESS($B192+1,BM$164,1,1,"Confirmed Trend"))=0,#N/A,INDIRECT(ADDRESS($B192+1,BM$164,1,1,"Confirmed Trend")))</f>
        <v>0.17221317520000001</v>
      </c>
      <c r="BN192" s="14" cm="1">
        <f t="array" aca="1" ref="BN192" ca="1">IF(INDIRECT(ADDRESS($B192+1,BN$164,1,1,"Confirmed Trend"))=0,#N/A,INDIRECT(ADDRESS($B192+1,BN$164,1,1,"Confirmed Trend")))</f>
        <v>0.15408190220000001</v>
      </c>
      <c r="BO192" s="14" cm="1">
        <f t="array" aca="1" ref="BO192" ca="1">IF(INDIRECT(ADDRESS($B192+1,BO$164,1,1,"Confirmed Trend"))=0,#N/A,INDIRECT(ADDRESS($B192+1,BO$164,1,1,"Confirmed Trend")))</f>
        <v>0.13799672029999999</v>
      </c>
      <c r="BP192" s="14" cm="1">
        <f t="array" aca="1" ref="BP192" ca="1">IF(INDIRECT(ADDRESS($B192+1,BP$164,1,1,"Confirmed Trend"))=0,#N/A,INDIRECT(ADDRESS($B192+1,BP$164,1,1,"Confirmed Trend")))</f>
        <v>0.1268915112</v>
      </c>
      <c r="BQ192" s="14" cm="1">
        <f t="array" aca="1" ref="BQ192" ca="1">IF(INDIRECT(ADDRESS($B192+1,BQ$164,1,1,"Confirmed Trend"))=0,#N/A,INDIRECT(ADDRESS($B192+1,BQ$164,1,1,"Confirmed Trend")))</f>
        <v>0.1168771873</v>
      </c>
      <c r="BR192" s="14" cm="1">
        <f t="array" aca="1" ref="BR192" ca="1">IF(INDIRECT(ADDRESS($B192+1,BR$164,1,1,"Confirmed Trend"))=0,#N/A,INDIRECT(ADDRESS($B192+1,BR$164,1,1,"Confirmed Trend")))</f>
        <v>0.1107358328</v>
      </c>
      <c r="BS192" s="14" cm="1">
        <f t="array" aca="1" ref="BS192" ca="1">IF(INDIRECT(ADDRESS($B192+1,BS$164,1,1,"Confirmed Trend"))=0,#N/A,INDIRECT(ADDRESS($B192+1,BS$164,1,1,"Confirmed Trend")))</f>
        <v>0.1037000892</v>
      </c>
      <c r="BT192" s="14" cm="1">
        <f t="array" aca="1" ref="BT192" ca="1">IF(INDIRECT(ADDRESS($B192+1,BT$164,1,1,"Confirmed Trend"))=0,#N/A,INDIRECT(ADDRESS($B192+1,BT$164,1,1,"Confirmed Trend")))</f>
        <v>9.7199752700000003E-2</v>
      </c>
      <c r="BU192" s="14" cm="1">
        <f t="array" aca="1" ref="BU192" ca="1">IF(INDIRECT(ADDRESS($B192+1,BU$164,1,1,"Confirmed Trend"))=0,#N/A,INDIRECT(ADDRESS($B192+1,BU$164,1,1,"Confirmed Trend")))</f>
        <v>9.1598379499999993E-2</v>
      </c>
      <c r="BV192" s="14" cm="1">
        <f t="array" aca="1" ref="BV192" ca="1">IF(INDIRECT(ADDRESS($B192+1,BV$164,1,1,"Confirmed Trend"))=0,#N/A,INDIRECT(ADDRESS($B192+1,BV$164,1,1,"Confirmed Trend")))</f>
        <v>8.6975723099999999E-2</v>
      </c>
      <c r="BW192" s="14" cm="1">
        <f t="array" aca="1" ref="BW192" ca="1">IF(INDIRECT(ADDRESS($B192+1,BW$164,1,1,"Confirmed Trend"))=0,#N/A,INDIRECT(ADDRESS($B192+1,BW$164,1,1,"Confirmed Trend")))</f>
        <v>8.5223839100000004E-2</v>
      </c>
      <c r="BX192" s="14" cm="1">
        <f t="array" aca="1" ref="BX192" ca="1">IF(INDIRECT(ADDRESS($B192+1,BX$164,1,1,"Confirmed Trend"))=0,#N/A,INDIRECT(ADDRESS($B192+1,BX$164,1,1,"Confirmed Trend")))</f>
        <v>8.5957442600000003E-2</v>
      </c>
      <c r="BY192" s="14" cm="1">
        <f t="array" aca="1" ref="BY192" ca="1">IF(INDIRECT(ADDRESS($B192+1,BY$164,1,1,"Confirmed Trend"))=0,#N/A,INDIRECT(ADDRESS($B192+1,BY$164,1,1,"Confirmed Trend")))</f>
        <v>8.7627350300000004E-2</v>
      </c>
      <c r="BZ192" s="14" cm="1">
        <f t="array" aca="1" ref="BZ192" ca="1">IF(INDIRECT(ADDRESS($B192+1,BZ$164,1,1,"Confirmed Trend"))=0,#N/A,INDIRECT(ADDRESS($B192+1,BZ$164,1,1,"Confirmed Trend")))</f>
        <v>8.69482949E-2</v>
      </c>
      <c r="CA192" s="14" cm="1">
        <f t="array" aca="1" ref="CA192" ca="1">IF(INDIRECT(ADDRESS($B192+1,CA$164,1,1,"Confirmed Trend"))=0,#N/A,INDIRECT(ADDRESS($B192+1,CA$164,1,1,"Confirmed Trend")))</f>
        <v>8.3838698500000003E-2</v>
      </c>
      <c r="CB192" s="14" cm="1">
        <f t="array" aca="1" ref="CB192" ca="1">IF(INDIRECT(ADDRESS($B192+1,CB$164,1,1,"Confirmed Trend"))=0,#N/A,INDIRECT(ADDRESS($B192+1,CB$164,1,1,"Confirmed Trend")))</f>
        <v>7.95719441E-2</v>
      </c>
      <c r="CC192" s="14" cm="1">
        <f t="array" aca="1" ref="CC192" ca="1">IF(INDIRECT(ADDRESS($B192+1,CC$164,1,1,"Confirmed Trend"))=0,#N/A,INDIRECT(ADDRESS($B192+1,CC$164,1,1,"Confirmed Trend")))</f>
        <v>7.40800811E-2</v>
      </c>
      <c r="CD192" s="14" cm="1">
        <f t="array" aca="1" ref="CD192" ca="1">IF(INDIRECT(ADDRESS($B192+1,CD$164,1,1,"Confirmed Trend"))=0,#N/A,INDIRECT(ADDRESS($B192+1,CD$164,1,1,"Confirmed Trend")))</f>
        <v>6.6751056899999994E-2</v>
      </c>
      <c r="CE192" s="14" cm="1">
        <f t="array" aca="1" ref="CE192" ca="1">IF(INDIRECT(ADDRESS($B192+1,CE$164,1,1,"Confirmed Trend"))=0,#N/A,INDIRECT(ADDRESS($B192+1,CE$164,1,1,"Confirmed Trend")))</f>
        <v>5.9079487600000001E-2</v>
      </c>
      <c r="CF192" s="14" cm="1">
        <f t="array" aca="1" ref="CF192" ca="1">IF(INDIRECT(ADDRESS($B192+1,CF$164,1,1,"Confirmed Trend"))=0,#N/A,INDIRECT(ADDRESS($B192+1,CF$164,1,1,"Confirmed Trend")))</f>
        <v>5.2780573800000001E-2</v>
      </c>
      <c r="CG192" s="14" cm="1">
        <f t="array" aca="1" ref="CG192" ca="1">IF(INDIRECT(ADDRESS($B192+1,CG$164,1,1,"Confirmed Trend"))=0,#N/A,INDIRECT(ADDRESS($B192+1,CG$164,1,1,"Confirmed Trend")))</f>
        <v>4.96923934E-2</v>
      </c>
      <c r="CH192" s="14" cm="1">
        <f t="array" aca="1" ref="CH192" ca="1">IF(INDIRECT(ADDRESS($B192+1,CH$164,1,1,"Confirmed Trend"))=0,#N/A,INDIRECT(ADDRESS($B192+1,CH$164,1,1,"Confirmed Trend")))</f>
        <v>4.7735752300000003E-2</v>
      </c>
      <c r="CI192" s="14" cm="1">
        <f t="array" aca="1" ref="CI192" ca="1">IF(INDIRECT(ADDRESS($B192+1,CI$164,1,1,"Confirmed Trend"))=0,#N/A,INDIRECT(ADDRESS($B192+1,CI$164,1,1,"Confirmed Trend")))</f>
        <v>4.6518199699999999E-2</v>
      </c>
      <c r="CJ192" s="14" cm="1">
        <f t="array" aca="1" ref="CJ192" ca="1">IF(INDIRECT(ADDRESS($B192+1,CJ$164,1,1,"Confirmed Trend"))=0,#N/A,INDIRECT(ADDRESS($B192+1,CJ$164,1,1,"Confirmed Trend")))</f>
        <v>4.4689746299999999E-2</v>
      </c>
      <c r="CK192" s="14" cm="1">
        <f t="array" aca="1" ref="CK192" ca="1">IF(INDIRECT(ADDRESS($B192+1,CK$164,1,1,"Confirmed Trend"))=0,#N/A,INDIRECT(ADDRESS($B192+1,CK$164,1,1,"Confirmed Trend")))</f>
        <v>4.2649353700000003E-2</v>
      </c>
      <c r="CL192" s="14" cm="1">
        <f t="array" aca="1" ref="CL192" ca="1">IF(INDIRECT(ADDRESS($B192+1,CL$164,1,1,"Confirmed Trend"))=0,#N/A,INDIRECT(ADDRESS($B192+1,CL$164,1,1,"Confirmed Trend")))</f>
        <v>4.2415049000000003E-2</v>
      </c>
      <c r="CM192" s="14" cm="1">
        <f t="array" aca="1" ref="CM192" ca="1">IF(INDIRECT(ADDRESS($B192+1,CM$164,1,1,"Confirmed Trend"))=0,#N/A,INDIRECT(ADDRESS($B192+1,CM$164,1,1,"Confirmed Trend")))</f>
        <v>4.1386645200000002E-2</v>
      </c>
      <c r="CN192" s="14" t="e" cm="1">
        <f t="array" aca="1" ref="CN192" ca="1">IF(INDIRECT(ADDRESS($B192+1,CN$164,1,1,"Confirmed Trend"))=0,#N/A,INDIRECT(ADDRESS($B192+1,CN$164,1,1,"Confirmed Trend")))</f>
        <v>#N/A</v>
      </c>
      <c r="CO192" s="14" t="e" cm="1">
        <f t="array" aca="1" ref="CO192" ca="1">IF(INDIRECT(ADDRESS($B192+1,CO$164,1,1,"Confirmed Trend"))=0,#N/A,INDIRECT(ADDRESS($B192+1,CO$164,1,1,"Confirmed Trend")))</f>
        <v>#N/A</v>
      </c>
      <c r="CP192" s="14" t="e" cm="1">
        <f t="array" aca="1" ref="CP192" ca="1">IF(INDIRECT(ADDRESS($B192+1,CP$164,1,1,"Confirmed Trend"))=0,#N/A,INDIRECT(ADDRESS($B192+1,CP$164,1,1,"Confirmed Trend")))</f>
        <v>#N/A</v>
      </c>
      <c r="CQ192" s="14" t="e" cm="1">
        <f t="array" aca="1" ref="CQ192" ca="1">IF(INDIRECT(ADDRESS($B192+1,CQ$164,1,1,"Confirmed Trend"))=0,#N/A,INDIRECT(ADDRESS($B192+1,CQ$164,1,1,"Confirmed Trend")))</f>
        <v>#N/A</v>
      </c>
      <c r="CR192" s="14" t="e" cm="1">
        <f t="array" aca="1" ref="CR192" ca="1">IF(INDIRECT(ADDRESS($B192+1,CR$164,1,1,"Confirmed Trend"))=0,#N/A,INDIRECT(ADDRESS($B192+1,CR$164,1,1,"Confirmed Trend")))</f>
        <v>#N/A</v>
      </c>
    </row>
    <row r="193" spans="2:96" x14ac:dyDescent="0.25">
      <c r="B193">
        <f t="shared" si="258"/>
        <v>28</v>
      </c>
      <c r="C193" t="str" cm="1">
        <f t="array" aca="1" ref="C193" ca="1">INDIRECT(ADDRESS($B193+1,1,1,1,"Confirmed Trend"))</f>
        <v>US Minnesota</v>
      </c>
      <c r="E193" s="14" t="e" cm="1">
        <f t="array" aca="1" ref="E193" ca="1">IF(INDIRECT(ADDRESS($B193+1,E$164,1,1,"Confirmed Trend"))=0,#N/A,INDIRECT(ADDRESS($B193+1,E$164,1,1,"Confirmed Trend")))</f>
        <v>#N/A</v>
      </c>
      <c r="F193" s="14" t="e" cm="1">
        <f t="array" aca="1" ref="F193" ca="1">IF(INDIRECT(ADDRESS($B193+1,F$164,1,1,"Confirmed Trend"))=0,#N/A,INDIRECT(ADDRESS($B193+1,F$164,1,1,"Confirmed Trend")))</f>
        <v>#N/A</v>
      </c>
      <c r="G193" s="14" t="e" cm="1">
        <f t="array" aca="1" ref="G193" ca="1">IF(INDIRECT(ADDRESS($B193+1,G$164,1,1,"Confirmed Trend"))=0,#N/A,INDIRECT(ADDRESS($B193+1,G$164,1,1,"Confirmed Trend")))</f>
        <v>#N/A</v>
      </c>
      <c r="H193" s="14" t="e" cm="1">
        <f t="array" aca="1" ref="H193" ca="1">IF(INDIRECT(ADDRESS($B193+1,H$164,1,1,"Confirmed Trend"))=0,#N/A,INDIRECT(ADDRESS($B193+1,H$164,1,1,"Confirmed Trend")))</f>
        <v>#N/A</v>
      </c>
      <c r="I193" s="14" t="e" cm="1">
        <f t="array" aca="1" ref="I193" ca="1">IF(INDIRECT(ADDRESS($B193+1,I$164,1,1,"Confirmed Trend"))=0,#N/A,INDIRECT(ADDRESS($B193+1,I$164,1,1,"Confirmed Trend")))</f>
        <v>#N/A</v>
      </c>
      <c r="J193" s="14" t="e" cm="1">
        <f t="array" aca="1" ref="J193" ca="1">IF(INDIRECT(ADDRESS($B193+1,J$164,1,1,"Confirmed Trend"))=0,#N/A,INDIRECT(ADDRESS($B193+1,J$164,1,1,"Confirmed Trend")))</f>
        <v>#N/A</v>
      </c>
      <c r="K193" s="14" t="e" cm="1">
        <f t="array" aca="1" ref="K193" ca="1">IF(INDIRECT(ADDRESS($B193+1,K$164,1,1,"Confirmed Trend"))=0,#N/A,INDIRECT(ADDRESS($B193+1,K$164,1,1,"Confirmed Trend")))</f>
        <v>#N/A</v>
      </c>
      <c r="L193" s="14" t="e" cm="1">
        <f t="array" aca="1" ref="L193" ca="1">IF(INDIRECT(ADDRESS($B193+1,L$164,1,1,"Confirmed Trend"))=0,#N/A,INDIRECT(ADDRESS($B193+1,L$164,1,1,"Confirmed Trend")))</f>
        <v>#N/A</v>
      </c>
      <c r="M193" s="14" t="e" cm="1">
        <f t="array" aca="1" ref="M193" ca="1">IF(INDIRECT(ADDRESS($B193+1,M$164,1,1,"Confirmed Trend"))=0,#N/A,INDIRECT(ADDRESS($B193+1,M$164,1,1,"Confirmed Trend")))</f>
        <v>#N/A</v>
      </c>
      <c r="N193" s="14" t="e" cm="1">
        <f t="array" aca="1" ref="N193" ca="1">IF(INDIRECT(ADDRESS($B193+1,N$164,1,1,"Confirmed Trend"))=0,#N/A,INDIRECT(ADDRESS($B193+1,N$164,1,1,"Confirmed Trend")))</f>
        <v>#N/A</v>
      </c>
      <c r="O193" s="14" t="e" cm="1">
        <f t="array" aca="1" ref="O193" ca="1">IF(INDIRECT(ADDRESS($B193+1,O$164,1,1,"Confirmed Trend"))=0,#N/A,INDIRECT(ADDRESS($B193+1,O$164,1,1,"Confirmed Trend")))</f>
        <v>#N/A</v>
      </c>
      <c r="P193" s="14" t="e" cm="1">
        <f t="array" aca="1" ref="P193" ca="1">IF(INDIRECT(ADDRESS($B193+1,P$164,1,1,"Confirmed Trend"))=0,#N/A,INDIRECT(ADDRESS($B193+1,P$164,1,1,"Confirmed Trend")))</f>
        <v>#N/A</v>
      </c>
      <c r="Q193" s="14" t="e" cm="1">
        <f t="array" aca="1" ref="Q193" ca="1">IF(INDIRECT(ADDRESS($B193+1,Q$164,1,1,"Confirmed Trend"))=0,#N/A,INDIRECT(ADDRESS($B193+1,Q$164,1,1,"Confirmed Trend")))</f>
        <v>#N/A</v>
      </c>
      <c r="R193" s="14" t="e" cm="1">
        <f t="array" aca="1" ref="R193" ca="1">IF(INDIRECT(ADDRESS($B193+1,R$164,1,1,"Confirmed Trend"))=0,#N/A,INDIRECT(ADDRESS($B193+1,R$164,1,1,"Confirmed Trend")))</f>
        <v>#N/A</v>
      </c>
      <c r="S193" s="14" t="e" cm="1">
        <f t="array" aca="1" ref="S193" ca="1">IF(INDIRECT(ADDRESS($B193+1,S$164,1,1,"Confirmed Trend"))=0,#N/A,INDIRECT(ADDRESS($B193+1,S$164,1,1,"Confirmed Trend")))</f>
        <v>#N/A</v>
      </c>
      <c r="T193" s="14" t="e" cm="1">
        <f t="array" aca="1" ref="T193" ca="1">IF(INDIRECT(ADDRESS($B193+1,T$164,1,1,"Confirmed Trend"))=0,#N/A,INDIRECT(ADDRESS($B193+1,T$164,1,1,"Confirmed Trend")))</f>
        <v>#N/A</v>
      </c>
      <c r="U193" s="14" t="e" cm="1">
        <f t="array" aca="1" ref="U193" ca="1">IF(INDIRECT(ADDRESS($B193+1,U$164,1,1,"Confirmed Trend"))=0,#N/A,INDIRECT(ADDRESS($B193+1,U$164,1,1,"Confirmed Trend")))</f>
        <v>#N/A</v>
      </c>
      <c r="V193" s="14" t="e" cm="1">
        <f t="array" aca="1" ref="V193" ca="1">IF(INDIRECT(ADDRESS($B193+1,V$164,1,1,"Confirmed Trend"))=0,#N/A,INDIRECT(ADDRESS($B193+1,V$164,1,1,"Confirmed Trend")))</f>
        <v>#N/A</v>
      </c>
      <c r="W193" s="14" t="e" cm="1">
        <f t="array" aca="1" ref="W193" ca="1">IF(INDIRECT(ADDRESS($B193+1,W$164,1,1,"Confirmed Trend"))=0,#N/A,INDIRECT(ADDRESS($B193+1,W$164,1,1,"Confirmed Trend")))</f>
        <v>#N/A</v>
      </c>
      <c r="X193" s="14" t="e" cm="1">
        <f t="array" aca="1" ref="X193" ca="1">IF(INDIRECT(ADDRESS($B193+1,X$164,1,1,"Confirmed Trend"))=0,#N/A,INDIRECT(ADDRESS($B193+1,X$164,1,1,"Confirmed Trend")))</f>
        <v>#N/A</v>
      </c>
      <c r="Y193" s="14" t="e" cm="1">
        <f t="array" aca="1" ref="Y193" ca="1">IF(INDIRECT(ADDRESS($B193+1,Y$164,1,1,"Confirmed Trend"))=0,#N/A,INDIRECT(ADDRESS($B193+1,Y$164,1,1,"Confirmed Trend")))</f>
        <v>#N/A</v>
      </c>
      <c r="Z193" s="14" t="e" cm="1">
        <f t="array" aca="1" ref="Z193" ca="1">IF(INDIRECT(ADDRESS($B193+1,Z$164,1,1,"Confirmed Trend"))=0,#N/A,INDIRECT(ADDRESS($B193+1,Z$164,1,1,"Confirmed Trend")))</f>
        <v>#N/A</v>
      </c>
      <c r="AA193" s="14" t="e" cm="1">
        <f t="array" aca="1" ref="AA193" ca="1">IF(INDIRECT(ADDRESS($B193+1,AA$164,1,1,"Confirmed Trend"))=0,#N/A,INDIRECT(ADDRESS($B193+1,AA$164,1,1,"Confirmed Trend")))</f>
        <v>#N/A</v>
      </c>
      <c r="AB193" s="14" t="e" cm="1">
        <f t="array" aca="1" ref="AB193" ca="1">IF(INDIRECT(ADDRESS($B193+1,AB$164,1,1,"Confirmed Trend"))=0,#N/A,INDIRECT(ADDRESS($B193+1,AB$164,1,1,"Confirmed Trend")))</f>
        <v>#N/A</v>
      </c>
      <c r="AC193" s="14" t="e" cm="1">
        <f t="array" aca="1" ref="AC193" ca="1">IF(INDIRECT(ADDRESS($B193+1,AC$164,1,1,"Confirmed Trend"))=0,#N/A,INDIRECT(ADDRESS($B193+1,AC$164,1,1,"Confirmed Trend")))</f>
        <v>#N/A</v>
      </c>
      <c r="AD193" s="14" t="e" cm="1">
        <f t="array" aca="1" ref="AD193" ca="1">IF(INDIRECT(ADDRESS($B193+1,AD$164,1,1,"Confirmed Trend"))=0,#N/A,INDIRECT(ADDRESS($B193+1,AD$164,1,1,"Confirmed Trend")))</f>
        <v>#N/A</v>
      </c>
      <c r="AE193" s="14" t="e" cm="1">
        <f t="array" aca="1" ref="AE193" ca="1">IF(INDIRECT(ADDRESS($B193+1,AE$164,1,1,"Confirmed Trend"))=0,#N/A,INDIRECT(ADDRESS($B193+1,AE$164,1,1,"Confirmed Trend")))</f>
        <v>#N/A</v>
      </c>
      <c r="AF193" s="14" t="e" cm="1">
        <f t="array" aca="1" ref="AF193" ca="1">IF(INDIRECT(ADDRESS($B193+1,AF$164,1,1,"Confirmed Trend"))=0,#N/A,INDIRECT(ADDRESS($B193+1,AF$164,1,1,"Confirmed Trend")))</f>
        <v>#N/A</v>
      </c>
      <c r="AG193" s="14" t="e" cm="1">
        <f t="array" aca="1" ref="AG193" ca="1">IF(INDIRECT(ADDRESS($B193+1,AG$164,1,1,"Confirmed Trend"))=0,#N/A,INDIRECT(ADDRESS($B193+1,AG$164,1,1,"Confirmed Trend")))</f>
        <v>#N/A</v>
      </c>
      <c r="AH193" s="14" t="e" cm="1">
        <f t="array" aca="1" ref="AH193" ca="1">IF(INDIRECT(ADDRESS($B193+1,AH$164,1,1,"Confirmed Trend"))=0,#N/A,INDIRECT(ADDRESS($B193+1,AH$164,1,1,"Confirmed Trend")))</f>
        <v>#N/A</v>
      </c>
      <c r="AI193" s="14" t="e" cm="1">
        <f t="array" aca="1" ref="AI193" ca="1">IF(INDIRECT(ADDRESS($B193+1,AI$164,1,1,"Confirmed Trend"))=0,#N/A,INDIRECT(ADDRESS($B193+1,AI$164,1,1,"Confirmed Trend")))</f>
        <v>#N/A</v>
      </c>
      <c r="AJ193" s="14" t="e" cm="1">
        <f t="array" aca="1" ref="AJ193" ca="1">IF(INDIRECT(ADDRESS($B193+1,AJ$164,1,1,"Confirmed Trend"))=0,#N/A,INDIRECT(ADDRESS($B193+1,AJ$164,1,1,"Confirmed Trend")))</f>
        <v>#N/A</v>
      </c>
      <c r="AK193" s="14" t="e" cm="1">
        <f t="array" aca="1" ref="AK193" ca="1">IF(INDIRECT(ADDRESS($B193+1,AK$164,1,1,"Confirmed Trend"))=0,#N/A,INDIRECT(ADDRESS($B193+1,AK$164,1,1,"Confirmed Trend")))</f>
        <v>#N/A</v>
      </c>
      <c r="AL193" s="14" t="e" cm="1">
        <f t="array" aca="1" ref="AL193" ca="1">IF(INDIRECT(ADDRESS($B193+1,AL$164,1,1,"Confirmed Trend"))=0,#N/A,INDIRECT(ADDRESS($B193+1,AL$164,1,1,"Confirmed Trend")))</f>
        <v>#N/A</v>
      </c>
      <c r="AM193" s="14" t="e" cm="1">
        <f t="array" aca="1" ref="AM193" ca="1">IF(INDIRECT(ADDRESS($B193+1,AM$164,1,1,"Confirmed Trend"))=0,#N/A,INDIRECT(ADDRESS($B193+1,AM$164,1,1,"Confirmed Trend")))</f>
        <v>#N/A</v>
      </c>
      <c r="AN193" s="14" t="e" cm="1">
        <f t="array" aca="1" ref="AN193" ca="1">IF(INDIRECT(ADDRESS($B193+1,AN$164,1,1,"Confirmed Trend"))=0,#N/A,INDIRECT(ADDRESS($B193+1,AN$164,1,1,"Confirmed Trend")))</f>
        <v>#N/A</v>
      </c>
      <c r="AO193" s="14" t="e" cm="1">
        <f t="array" aca="1" ref="AO193" ca="1">IF(INDIRECT(ADDRESS($B193+1,AO$164,1,1,"Confirmed Trend"))=0,#N/A,INDIRECT(ADDRESS($B193+1,AO$164,1,1,"Confirmed Trend")))</f>
        <v>#N/A</v>
      </c>
      <c r="AP193" s="14" t="e" cm="1">
        <f t="array" aca="1" ref="AP193" ca="1">IF(INDIRECT(ADDRESS($B193+1,AP$164,1,1,"Confirmed Trend"))=0,#N/A,INDIRECT(ADDRESS($B193+1,AP$164,1,1,"Confirmed Trend")))</f>
        <v>#N/A</v>
      </c>
      <c r="AQ193" s="14" t="e" cm="1">
        <f t="array" aca="1" ref="AQ193" ca="1">IF(INDIRECT(ADDRESS($B193+1,AQ$164,1,1,"Confirmed Trend"))=0,#N/A,INDIRECT(ADDRESS($B193+1,AQ$164,1,1,"Confirmed Trend")))</f>
        <v>#N/A</v>
      </c>
      <c r="AR193" s="14" t="e" cm="1">
        <f t="array" aca="1" ref="AR193" ca="1">IF(INDIRECT(ADDRESS($B193+1,AR$164,1,1,"Confirmed Trend"))=0,#N/A,INDIRECT(ADDRESS($B193+1,AR$164,1,1,"Confirmed Trend")))</f>
        <v>#N/A</v>
      </c>
      <c r="AS193" s="14" t="e" cm="1">
        <f t="array" aca="1" ref="AS193" ca="1">IF(INDIRECT(ADDRESS($B193+1,AS$164,1,1,"Confirmed Trend"))=0,#N/A,INDIRECT(ADDRESS($B193+1,AS$164,1,1,"Confirmed Trend")))</f>
        <v>#N/A</v>
      </c>
      <c r="AT193" s="14" t="e" cm="1">
        <f t="array" aca="1" ref="AT193" ca="1">IF(INDIRECT(ADDRESS($B193+1,AT$164,1,1,"Confirmed Trend"))=0,#N/A,INDIRECT(ADDRESS($B193+1,AT$164,1,1,"Confirmed Trend")))</f>
        <v>#N/A</v>
      </c>
      <c r="AU193" s="14" t="e" cm="1">
        <f t="array" aca="1" ref="AU193" ca="1">IF(INDIRECT(ADDRESS($B193+1,AU$164,1,1,"Confirmed Trend"))=0,#N/A,INDIRECT(ADDRESS($B193+1,AU$164,1,1,"Confirmed Trend")))</f>
        <v>#N/A</v>
      </c>
      <c r="AV193" s="14" t="e" cm="1">
        <f t="array" aca="1" ref="AV193" ca="1">IF(INDIRECT(ADDRESS($B193+1,AV$164,1,1,"Confirmed Trend"))=0,#N/A,INDIRECT(ADDRESS($B193+1,AV$164,1,1,"Confirmed Trend")))</f>
        <v>#N/A</v>
      </c>
      <c r="AW193" s="14" t="e" cm="1">
        <f t="array" aca="1" ref="AW193" ca="1">IF(INDIRECT(ADDRESS($B193+1,AW$164,1,1,"Confirmed Trend"))=0,#N/A,INDIRECT(ADDRESS($B193+1,AW$164,1,1,"Confirmed Trend")))</f>
        <v>#N/A</v>
      </c>
      <c r="AX193" s="14" t="e" cm="1">
        <f t="array" aca="1" ref="AX193" ca="1">IF(INDIRECT(ADDRESS($B193+1,AX$164,1,1,"Confirmed Trend"))=0,#N/A,INDIRECT(ADDRESS($B193+1,AX$164,1,1,"Confirmed Trend")))</f>
        <v>#N/A</v>
      </c>
      <c r="AY193" s="14" t="e" cm="1">
        <f t="array" aca="1" ref="AY193" ca="1">IF(INDIRECT(ADDRESS($B193+1,AY$164,1,1,"Confirmed Trend"))=0,#N/A,INDIRECT(ADDRESS($B193+1,AY$164,1,1,"Confirmed Trend")))</f>
        <v>#N/A</v>
      </c>
      <c r="AZ193" s="14" t="e" cm="1">
        <f t="array" aca="1" ref="AZ193" ca="1">IF(INDIRECT(ADDRESS($B193+1,AZ$164,1,1,"Confirmed Trend"))=0,#N/A,INDIRECT(ADDRESS($B193+1,AZ$164,1,1,"Confirmed Trend")))</f>
        <v>#N/A</v>
      </c>
      <c r="BA193" s="14" t="e" cm="1">
        <f t="array" aca="1" ref="BA193" ca="1">IF(INDIRECT(ADDRESS($B193+1,BA$164,1,1,"Confirmed Trend"))=0,#N/A,INDIRECT(ADDRESS($B193+1,BA$164,1,1,"Confirmed Trend")))</f>
        <v>#N/A</v>
      </c>
      <c r="BB193" s="14" t="e" cm="1">
        <f t="array" aca="1" ref="BB193" ca="1">IF(INDIRECT(ADDRESS($B193+1,BB$164,1,1,"Confirmed Trend"))=0,#N/A,INDIRECT(ADDRESS($B193+1,BB$164,1,1,"Confirmed Trend")))</f>
        <v>#N/A</v>
      </c>
      <c r="BC193" s="14" t="e" cm="1">
        <f t="array" aca="1" ref="BC193" ca="1">IF(INDIRECT(ADDRESS($B193+1,BC$164,1,1,"Confirmed Trend"))=0,#N/A,INDIRECT(ADDRESS($B193+1,BC$164,1,1,"Confirmed Trend")))</f>
        <v>#N/A</v>
      </c>
      <c r="BD193" s="14" t="e" cm="1">
        <f t="array" aca="1" ref="BD193" ca="1">IF(INDIRECT(ADDRESS($B193+1,BD$164,1,1,"Confirmed Trend"))=0,#N/A,INDIRECT(ADDRESS($B193+1,BD$164,1,1,"Confirmed Trend")))</f>
        <v>#N/A</v>
      </c>
      <c r="BE193" s="14" t="e" cm="1">
        <f t="array" aca="1" ref="BE193" ca="1">IF(INDIRECT(ADDRESS($B193+1,BE$164,1,1,"Confirmed Trend"))=0,#N/A,INDIRECT(ADDRESS($B193+1,BE$164,1,1,"Confirmed Trend")))</f>
        <v>#N/A</v>
      </c>
      <c r="BF193" s="14" t="e" cm="1">
        <f t="array" aca="1" ref="BF193" ca="1">IF(INDIRECT(ADDRESS($B193+1,BF$164,1,1,"Confirmed Trend"))=0,#N/A,INDIRECT(ADDRESS($B193+1,BF$164,1,1,"Confirmed Trend")))</f>
        <v>#N/A</v>
      </c>
      <c r="BG193" s="14" t="e" cm="1">
        <f t="array" aca="1" ref="BG193" ca="1">IF(INDIRECT(ADDRESS($B193+1,BG$164,1,1,"Confirmed Trend"))=0,#N/A,INDIRECT(ADDRESS($B193+1,BG$164,1,1,"Confirmed Trend")))</f>
        <v>#N/A</v>
      </c>
      <c r="BH193" s="14" t="e" cm="1">
        <f t="array" aca="1" ref="BH193" ca="1">IF(INDIRECT(ADDRESS($B193+1,BH$164,1,1,"Confirmed Trend"))=0,#N/A,INDIRECT(ADDRESS($B193+1,BH$164,1,1,"Confirmed Trend")))</f>
        <v>#N/A</v>
      </c>
      <c r="BI193" s="14" t="e" cm="1">
        <f t="array" aca="1" ref="BI193" ca="1">IF(INDIRECT(ADDRESS($B193+1,BI$164,1,1,"Confirmed Trend"))=0,#N/A,INDIRECT(ADDRESS($B193+1,BI$164,1,1,"Confirmed Trend")))</f>
        <v>#N/A</v>
      </c>
      <c r="BJ193" s="14" cm="1">
        <f t="array" aca="1" ref="BJ193" ca="1">IF(INDIRECT(ADDRESS($B193+1,BJ$164,1,1,"Confirmed Trend"))=0,#N/A,INDIRECT(ADDRESS($B193+1,BJ$164,1,1,"Confirmed Trend")))</f>
        <v>0.3404561136</v>
      </c>
      <c r="BK193" s="14" cm="1">
        <f t="array" aca="1" ref="BK193" ca="1">IF(INDIRECT(ADDRESS($B193+1,BK$164,1,1,"Confirmed Trend"))=0,#N/A,INDIRECT(ADDRESS($B193+1,BK$164,1,1,"Confirmed Trend")))</f>
        <v>0.26423674429999999</v>
      </c>
      <c r="BL193" s="14" cm="1">
        <f t="array" aca="1" ref="BL193" ca="1">IF(INDIRECT(ADDRESS($B193+1,BL$164,1,1,"Confirmed Trend"))=0,#N/A,INDIRECT(ADDRESS($B193+1,BL$164,1,1,"Confirmed Trend")))</f>
        <v>0.23086368730000001</v>
      </c>
      <c r="BM193" s="14" cm="1">
        <f t="array" aca="1" ref="BM193" ca="1">IF(INDIRECT(ADDRESS($B193+1,BM$164,1,1,"Confirmed Trend"))=0,#N/A,INDIRECT(ADDRESS($B193+1,BM$164,1,1,"Confirmed Trend")))</f>
        <v>0.2191854496</v>
      </c>
      <c r="BN193" s="14" cm="1">
        <f t="array" aca="1" ref="BN193" ca="1">IF(INDIRECT(ADDRESS($B193+1,BN$164,1,1,"Confirmed Trend"))=0,#N/A,INDIRECT(ADDRESS($B193+1,BN$164,1,1,"Confirmed Trend")))</f>
        <v>0.24443641729999999</v>
      </c>
      <c r="BO193" s="14" cm="1">
        <f t="array" aca="1" ref="BO193" ca="1">IF(INDIRECT(ADDRESS($B193+1,BO$164,1,1,"Confirmed Trend"))=0,#N/A,INDIRECT(ADDRESS($B193+1,BO$164,1,1,"Confirmed Trend")))</f>
        <v>0.24077197989999999</v>
      </c>
      <c r="BP193" s="14" cm="1">
        <f t="array" aca="1" ref="BP193" ca="1">IF(INDIRECT(ADDRESS($B193+1,BP$164,1,1,"Confirmed Trend"))=0,#N/A,INDIRECT(ADDRESS($B193+1,BP$164,1,1,"Confirmed Trend")))</f>
        <v>0.2304741351</v>
      </c>
      <c r="BQ193" s="14" cm="1">
        <f t="array" aca="1" ref="BQ193" ca="1">IF(INDIRECT(ADDRESS($B193+1,BQ$164,1,1,"Confirmed Trend"))=0,#N/A,INDIRECT(ADDRESS($B193+1,BQ$164,1,1,"Confirmed Trend")))</f>
        <v>0.20677872759999999</v>
      </c>
      <c r="BR193" s="14" cm="1">
        <f t="array" aca="1" ref="BR193" ca="1">IF(INDIRECT(ADDRESS($B193+1,BR$164,1,1,"Confirmed Trend"))=0,#N/A,INDIRECT(ADDRESS($B193+1,BR$164,1,1,"Confirmed Trend")))</f>
        <v>0.17439676069999999</v>
      </c>
      <c r="BS193" s="14" cm="1">
        <f t="array" aca="1" ref="BS193" ca="1">IF(INDIRECT(ADDRESS($B193+1,BS$164,1,1,"Confirmed Trend"))=0,#N/A,INDIRECT(ADDRESS($B193+1,BS$164,1,1,"Confirmed Trend")))</f>
        <v>0.1549442747</v>
      </c>
      <c r="BT193" s="14" cm="1">
        <f t="array" aca="1" ref="BT193" ca="1">IF(INDIRECT(ADDRESS($B193+1,BT$164,1,1,"Confirmed Trend"))=0,#N/A,INDIRECT(ADDRESS($B193+1,BT$164,1,1,"Confirmed Trend")))</f>
        <v>0.143823759</v>
      </c>
      <c r="BU193" s="14" cm="1">
        <f t="array" aca="1" ref="BU193" ca="1">IF(INDIRECT(ADDRESS($B193+1,BU$164,1,1,"Confirmed Trend"))=0,#N/A,INDIRECT(ADDRESS($B193+1,BU$164,1,1,"Confirmed Trend")))</f>
        <v>0.14157681059999999</v>
      </c>
      <c r="BV193" s="14" cm="1">
        <f t="array" aca="1" ref="BV193" ca="1">IF(INDIRECT(ADDRESS($B193+1,BV$164,1,1,"Confirmed Trend"))=0,#N/A,INDIRECT(ADDRESS($B193+1,BV$164,1,1,"Confirmed Trend")))</f>
        <v>0.1345073145</v>
      </c>
      <c r="BW193" s="14" cm="1">
        <f t="array" aca="1" ref="BW193" ca="1">IF(INDIRECT(ADDRESS($B193+1,BW$164,1,1,"Confirmed Trend"))=0,#N/A,INDIRECT(ADDRESS($B193+1,BW$164,1,1,"Confirmed Trend")))</f>
        <v>0.1243859395</v>
      </c>
      <c r="BX193" s="14" cm="1">
        <f t="array" aca="1" ref="BX193" ca="1">IF(INDIRECT(ADDRESS($B193+1,BX$164,1,1,"Confirmed Trend"))=0,#N/A,INDIRECT(ADDRESS($B193+1,BX$164,1,1,"Confirmed Trend")))</f>
        <v>0.1130858866</v>
      </c>
      <c r="BY193" s="14" cm="1">
        <f t="array" aca="1" ref="BY193" ca="1">IF(INDIRECT(ADDRESS($B193+1,BY$164,1,1,"Confirmed Trend"))=0,#N/A,INDIRECT(ADDRESS($B193+1,BY$164,1,1,"Confirmed Trend")))</f>
        <v>9.9328144300000004E-2</v>
      </c>
      <c r="BZ193" s="14" cm="1">
        <f t="array" aca="1" ref="BZ193" ca="1">IF(INDIRECT(ADDRESS($B193+1,BZ$164,1,1,"Confirmed Trend"))=0,#N/A,INDIRECT(ADDRESS($B193+1,BZ$164,1,1,"Confirmed Trend")))</f>
        <v>8.8302775700000002E-2</v>
      </c>
      <c r="CA193" s="14" cm="1">
        <f t="array" aca="1" ref="CA193" ca="1">IF(INDIRECT(ADDRESS($B193+1,CA$164,1,1,"Confirmed Trend"))=0,#N/A,INDIRECT(ADDRESS($B193+1,CA$164,1,1,"Confirmed Trend")))</f>
        <v>8.1279623699999998E-2</v>
      </c>
      <c r="CB193" s="14" cm="1">
        <f t="array" aca="1" ref="CB193" ca="1">IF(INDIRECT(ADDRESS($B193+1,CB$164,1,1,"Confirmed Trend"))=0,#N/A,INDIRECT(ADDRESS($B193+1,CB$164,1,1,"Confirmed Trend")))</f>
        <v>7.8396508099999998E-2</v>
      </c>
      <c r="CC193" s="14" cm="1">
        <f t="array" aca="1" ref="CC193" ca="1">IF(INDIRECT(ADDRESS($B193+1,CC$164,1,1,"Confirmed Trend"))=0,#N/A,INDIRECT(ADDRESS($B193+1,CC$164,1,1,"Confirmed Trend")))</f>
        <v>7.7282372200000005E-2</v>
      </c>
      <c r="CD193" s="14" cm="1">
        <f t="array" aca="1" ref="CD193" ca="1">IF(INDIRECT(ADDRESS($B193+1,CD$164,1,1,"Confirmed Trend"))=0,#N/A,INDIRECT(ADDRESS($B193+1,CD$164,1,1,"Confirmed Trend")))</f>
        <v>7.5773212500000006E-2</v>
      </c>
      <c r="CE193" s="14" cm="1">
        <f t="array" aca="1" ref="CE193" ca="1">IF(INDIRECT(ADDRESS($B193+1,CE$164,1,1,"Confirmed Trend"))=0,#N/A,INDIRECT(ADDRESS($B193+1,CE$164,1,1,"Confirmed Trend")))</f>
        <v>7.55801958E-2</v>
      </c>
      <c r="CF193" s="14" cm="1">
        <f t="array" aca="1" ref="CF193" ca="1">IF(INDIRECT(ADDRESS($B193+1,CF$164,1,1,"Confirmed Trend"))=0,#N/A,INDIRECT(ADDRESS($B193+1,CF$164,1,1,"Confirmed Trend")))</f>
        <v>7.5821280699999993E-2</v>
      </c>
      <c r="CG193" s="14" cm="1">
        <f t="array" aca="1" ref="CG193" ca="1">IF(INDIRECT(ADDRESS($B193+1,CG$164,1,1,"Confirmed Trend"))=0,#N/A,INDIRECT(ADDRESS($B193+1,CG$164,1,1,"Confirmed Trend")))</f>
        <v>7.5803203099999994E-2</v>
      </c>
      <c r="CH193" s="14" cm="1">
        <f t="array" aca="1" ref="CH193" ca="1">IF(INDIRECT(ADDRESS($B193+1,CH$164,1,1,"Confirmed Trend"))=0,#N/A,INDIRECT(ADDRESS($B193+1,CH$164,1,1,"Confirmed Trend")))</f>
        <v>8.11232499E-2</v>
      </c>
      <c r="CI193" s="14" cm="1">
        <f t="array" aca="1" ref="CI193" ca="1">IF(INDIRECT(ADDRESS($B193+1,CI$164,1,1,"Confirmed Trend"))=0,#N/A,INDIRECT(ADDRESS($B193+1,CI$164,1,1,"Confirmed Trend")))</f>
        <v>7.9077018700000001E-2</v>
      </c>
      <c r="CJ193" s="14" cm="1">
        <f t="array" aca="1" ref="CJ193" ca="1">IF(INDIRECT(ADDRESS($B193+1,CJ$164,1,1,"Confirmed Trend"))=0,#N/A,INDIRECT(ADDRESS($B193+1,CJ$164,1,1,"Confirmed Trend")))</f>
        <v>7.4029648099999998E-2</v>
      </c>
      <c r="CK193" s="14" cm="1">
        <f t="array" aca="1" ref="CK193" ca="1">IF(INDIRECT(ADDRESS($B193+1,CK$164,1,1,"Confirmed Trend"))=0,#N/A,INDIRECT(ADDRESS($B193+1,CK$164,1,1,"Confirmed Trend")))</f>
        <v>6.50879553E-2</v>
      </c>
      <c r="CL193" s="14" cm="1">
        <f t="array" aca="1" ref="CL193" ca="1">IF(INDIRECT(ADDRESS($B193+1,CL$164,1,1,"Confirmed Trend"))=0,#N/A,INDIRECT(ADDRESS($B193+1,CL$164,1,1,"Confirmed Trend")))</f>
        <v>5.42704346E-2</v>
      </c>
      <c r="CM193" s="14" cm="1">
        <f t="array" aca="1" ref="CM193" ca="1">IF(INDIRECT(ADDRESS($B193+1,CM$164,1,1,"Confirmed Trend"))=0,#N/A,INDIRECT(ADDRESS($B193+1,CM$164,1,1,"Confirmed Trend")))</f>
        <v>5.3728884999999997E-2</v>
      </c>
      <c r="CN193" s="14" t="e" cm="1">
        <f t="array" aca="1" ref="CN193" ca="1">IF(INDIRECT(ADDRESS($B193+1,CN$164,1,1,"Confirmed Trend"))=0,#N/A,INDIRECT(ADDRESS($B193+1,CN$164,1,1,"Confirmed Trend")))</f>
        <v>#N/A</v>
      </c>
      <c r="CO193" s="14" t="e" cm="1">
        <f t="array" aca="1" ref="CO193" ca="1">IF(INDIRECT(ADDRESS($B193+1,CO$164,1,1,"Confirmed Trend"))=0,#N/A,INDIRECT(ADDRESS($B193+1,CO$164,1,1,"Confirmed Trend")))</f>
        <v>#N/A</v>
      </c>
      <c r="CP193" s="14" t="e" cm="1">
        <f t="array" aca="1" ref="CP193" ca="1">IF(INDIRECT(ADDRESS($B193+1,CP$164,1,1,"Confirmed Trend"))=0,#N/A,INDIRECT(ADDRESS($B193+1,CP$164,1,1,"Confirmed Trend")))</f>
        <v>#N/A</v>
      </c>
      <c r="CQ193" s="14" t="e" cm="1">
        <f t="array" aca="1" ref="CQ193" ca="1">IF(INDIRECT(ADDRESS($B193+1,CQ$164,1,1,"Confirmed Trend"))=0,#N/A,INDIRECT(ADDRESS($B193+1,CQ$164,1,1,"Confirmed Trend")))</f>
        <v>#N/A</v>
      </c>
      <c r="CR193" s="14" t="e" cm="1">
        <f t="array" aca="1" ref="CR193" ca="1">IF(INDIRECT(ADDRESS($B193+1,CR$164,1,1,"Confirmed Trend"))=0,#N/A,INDIRECT(ADDRESS($B193+1,CR$164,1,1,"Confirmed Trend")))</f>
        <v>#N/A</v>
      </c>
    </row>
    <row r="194" spans="2:96" x14ac:dyDescent="0.25">
      <c r="B194">
        <f t="shared" si="258"/>
        <v>29</v>
      </c>
      <c r="C194" t="str" cm="1">
        <f t="array" aca="1" ref="C194" ca="1">INDIRECT(ADDRESS($B194+1,1,1,1,"Confirmed Trend"))</f>
        <v>US Mississippi</v>
      </c>
      <c r="E194" s="14" t="e" cm="1">
        <f t="array" aca="1" ref="E194" ca="1">IF(INDIRECT(ADDRESS($B194+1,E$164,1,1,"Confirmed Trend"))=0,#N/A,INDIRECT(ADDRESS($B194+1,E$164,1,1,"Confirmed Trend")))</f>
        <v>#N/A</v>
      </c>
      <c r="F194" s="14" t="e" cm="1">
        <f t="array" aca="1" ref="F194" ca="1">IF(INDIRECT(ADDRESS($B194+1,F$164,1,1,"Confirmed Trend"))=0,#N/A,INDIRECT(ADDRESS($B194+1,F$164,1,1,"Confirmed Trend")))</f>
        <v>#N/A</v>
      </c>
      <c r="G194" s="14" t="e" cm="1">
        <f t="array" aca="1" ref="G194" ca="1">IF(INDIRECT(ADDRESS($B194+1,G$164,1,1,"Confirmed Trend"))=0,#N/A,INDIRECT(ADDRESS($B194+1,G$164,1,1,"Confirmed Trend")))</f>
        <v>#N/A</v>
      </c>
      <c r="H194" s="14" t="e" cm="1">
        <f t="array" aca="1" ref="H194" ca="1">IF(INDIRECT(ADDRESS($B194+1,H$164,1,1,"Confirmed Trend"))=0,#N/A,INDIRECT(ADDRESS($B194+1,H$164,1,1,"Confirmed Trend")))</f>
        <v>#N/A</v>
      </c>
      <c r="I194" s="14" t="e" cm="1">
        <f t="array" aca="1" ref="I194" ca="1">IF(INDIRECT(ADDRESS($B194+1,I$164,1,1,"Confirmed Trend"))=0,#N/A,INDIRECT(ADDRESS($B194+1,I$164,1,1,"Confirmed Trend")))</f>
        <v>#N/A</v>
      </c>
      <c r="J194" s="14" t="e" cm="1">
        <f t="array" aca="1" ref="J194" ca="1">IF(INDIRECT(ADDRESS($B194+1,J$164,1,1,"Confirmed Trend"))=0,#N/A,INDIRECT(ADDRESS($B194+1,J$164,1,1,"Confirmed Trend")))</f>
        <v>#N/A</v>
      </c>
      <c r="K194" s="14" t="e" cm="1">
        <f t="array" aca="1" ref="K194" ca="1">IF(INDIRECT(ADDRESS($B194+1,K$164,1,1,"Confirmed Trend"))=0,#N/A,INDIRECT(ADDRESS($B194+1,K$164,1,1,"Confirmed Trend")))</f>
        <v>#N/A</v>
      </c>
      <c r="L194" s="14" t="e" cm="1">
        <f t="array" aca="1" ref="L194" ca="1">IF(INDIRECT(ADDRESS($B194+1,L$164,1,1,"Confirmed Trend"))=0,#N/A,INDIRECT(ADDRESS($B194+1,L$164,1,1,"Confirmed Trend")))</f>
        <v>#N/A</v>
      </c>
      <c r="M194" s="14" t="e" cm="1">
        <f t="array" aca="1" ref="M194" ca="1">IF(INDIRECT(ADDRESS($B194+1,M$164,1,1,"Confirmed Trend"))=0,#N/A,INDIRECT(ADDRESS($B194+1,M$164,1,1,"Confirmed Trend")))</f>
        <v>#N/A</v>
      </c>
      <c r="N194" s="14" t="e" cm="1">
        <f t="array" aca="1" ref="N194" ca="1">IF(INDIRECT(ADDRESS($B194+1,N$164,1,1,"Confirmed Trend"))=0,#N/A,INDIRECT(ADDRESS($B194+1,N$164,1,1,"Confirmed Trend")))</f>
        <v>#N/A</v>
      </c>
      <c r="O194" s="14" t="e" cm="1">
        <f t="array" aca="1" ref="O194" ca="1">IF(INDIRECT(ADDRESS($B194+1,O$164,1,1,"Confirmed Trend"))=0,#N/A,INDIRECT(ADDRESS($B194+1,O$164,1,1,"Confirmed Trend")))</f>
        <v>#N/A</v>
      </c>
      <c r="P194" s="14" t="e" cm="1">
        <f t="array" aca="1" ref="P194" ca="1">IF(INDIRECT(ADDRESS($B194+1,P$164,1,1,"Confirmed Trend"))=0,#N/A,INDIRECT(ADDRESS($B194+1,P$164,1,1,"Confirmed Trend")))</f>
        <v>#N/A</v>
      </c>
      <c r="Q194" s="14" t="e" cm="1">
        <f t="array" aca="1" ref="Q194" ca="1">IF(INDIRECT(ADDRESS($B194+1,Q$164,1,1,"Confirmed Trend"))=0,#N/A,INDIRECT(ADDRESS($B194+1,Q$164,1,1,"Confirmed Trend")))</f>
        <v>#N/A</v>
      </c>
      <c r="R194" s="14" t="e" cm="1">
        <f t="array" aca="1" ref="R194" ca="1">IF(INDIRECT(ADDRESS($B194+1,R$164,1,1,"Confirmed Trend"))=0,#N/A,INDIRECT(ADDRESS($B194+1,R$164,1,1,"Confirmed Trend")))</f>
        <v>#N/A</v>
      </c>
      <c r="S194" s="14" t="e" cm="1">
        <f t="array" aca="1" ref="S194" ca="1">IF(INDIRECT(ADDRESS($B194+1,S$164,1,1,"Confirmed Trend"))=0,#N/A,INDIRECT(ADDRESS($B194+1,S$164,1,1,"Confirmed Trend")))</f>
        <v>#N/A</v>
      </c>
      <c r="T194" s="14" t="e" cm="1">
        <f t="array" aca="1" ref="T194" ca="1">IF(INDIRECT(ADDRESS($B194+1,T$164,1,1,"Confirmed Trend"))=0,#N/A,INDIRECT(ADDRESS($B194+1,T$164,1,1,"Confirmed Trend")))</f>
        <v>#N/A</v>
      </c>
      <c r="U194" s="14" t="e" cm="1">
        <f t="array" aca="1" ref="U194" ca="1">IF(INDIRECT(ADDRESS($B194+1,U$164,1,1,"Confirmed Trend"))=0,#N/A,INDIRECT(ADDRESS($B194+1,U$164,1,1,"Confirmed Trend")))</f>
        <v>#N/A</v>
      </c>
      <c r="V194" s="14" t="e" cm="1">
        <f t="array" aca="1" ref="V194" ca="1">IF(INDIRECT(ADDRESS($B194+1,V$164,1,1,"Confirmed Trend"))=0,#N/A,INDIRECT(ADDRESS($B194+1,V$164,1,1,"Confirmed Trend")))</f>
        <v>#N/A</v>
      </c>
      <c r="W194" s="14" t="e" cm="1">
        <f t="array" aca="1" ref="W194" ca="1">IF(INDIRECT(ADDRESS($B194+1,W$164,1,1,"Confirmed Trend"))=0,#N/A,INDIRECT(ADDRESS($B194+1,W$164,1,1,"Confirmed Trend")))</f>
        <v>#N/A</v>
      </c>
      <c r="X194" s="14" t="e" cm="1">
        <f t="array" aca="1" ref="X194" ca="1">IF(INDIRECT(ADDRESS($B194+1,X$164,1,1,"Confirmed Trend"))=0,#N/A,INDIRECT(ADDRESS($B194+1,X$164,1,1,"Confirmed Trend")))</f>
        <v>#N/A</v>
      </c>
      <c r="Y194" s="14" t="e" cm="1">
        <f t="array" aca="1" ref="Y194" ca="1">IF(INDIRECT(ADDRESS($B194+1,Y$164,1,1,"Confirmed Trend"))=0,#N/A,INDIRECT(ADDRESS($B194+1,Y$164,1,1,"Confirmed Trend")))</f>
        <v>#N/A</v>
      </c>
      <c r="Z194" s="14" t="e" cm="1">
        <f t="array" aca="1" ref="Z194" ca="1">IF(INDIRECT(ADDRESS($B194+1,Z$164,1,1,"Confirmed Trend"))=0,#N/A,INDIRECT(ADDRESS($B194+1,Z$164,1,1,"Confirmed Trend")))</f>
        <v>#N/A</v>
      </c>
      <c r="AA194" s="14" t="e" cm="1">
        <f t="array" aca="1" ref="AA194" ca="1">IF(INDIRECT(ADDRESS($B194+1,AA$164,1,1,"Confirmed Trend"))=0,#N/A,INDIRECT(ADDRESS($B194+1,AA$164,1,1,"Confirmed Trend")))</f>
        <v>#N/A</v>
      </c>
      <c r="AB194" s="14" t="e" cm="1">
        <f t="array" aca="1" ref="AB194" ca="1">IF(INDIRECT(ADDRESS($B194+1,AB$164,1,1,"Confirmed Trend"))=0,#N/A,INDIRECT(ADDRESS($B194+1,AB$164,1,1,"Confirmed Trend")))</f>
        <v>#N/A</v>
      </c>
      <c r="AC194" s="14" t="e" cm="1">
        <f t="array" aca="1" ref="AC194" ca="1">IF(INDIRECT(ADDRESS($B194+1,AC$164,1,1,"Confirmed Trend"))=0,#N/A,INDIRECT(ADDRESS($B194+1,AC$164,1,1,"Confirmed Trend")))</f>
        <v>#N/A</v>
      </c>
      <c r="AD194" s="14" t="e" cm="1">
        <f t="array" aca="1" ref="AD194" ca="1">IF(INDIRECT(ADDRESS($B194+1,AD$164,1,1,"Confirmed Trend"))=0,#N/A,INDIRECT(ADDRESS($B194+1,AD$164,1,1,"Confirmed Trend")))</f>
        <v>#N/A</v>
      </c>
      <c r="AE194" s="14" t="e" cm="1">
        <f t="array" aca="1" ref="AE194" ca="1">IF(INDIRECT(ADDRESS($B194+1,AE$164,1,1,"Confirmed Trend"))=0,#N/A,INDIRECT(ADDRESS($B194+1,AE$164,1,1,"Confirmed Trend")))</f>
        <v>#N/A</v>
      </c>
      <c r="AF194" s="14" t="e" cm="1">
        <f t="array" aca="1" ref="AF194" ca="1">IF(INDIRECT(ADDRESS($B194+1,AF$164,1,1,"Confirmed Trend"))=0,#N/A,INDIRECT(ADDRESS($B194+1,AF$164,1,1,"Confirmed Trend")))</f>
        <v>#N/A</v>
      </c>
      <c r="AG194" s="14" t="e" cm="1">
        <f t="array" aca="1" ref="AG194" ca="1">IF(INDIRECT(ADDRESS($B194+1,AG$164,1,1,"Confirmed Trend"))=0,#N/A,INDIRECT(ADDRESS($B194+1,AG$164,1,1,"Confirmed Trend")))</f>
        <v>#N/A</v>
      </c>
      <c r="AH194" s="14" t="e" cm="1">
        <f t="array" aca="1" ref="AH194" ca="1">IF(INDIRECT(ADDRESS($B194+1,AH$164,1,1,"Confirmed Trend"))=0,#N/A,INDIRECT(ADDRESS($B194+1,AH$164,1,1,"Confirmed Trend")))</f>
        <v>#N/A</v>
      </c>
      <c r="AI194" s="14" t="e" cm="1">
        <f t="array" aca="1" ref="AI194" ca="1">IF(INDIRECT(ADDRESS($B194+1,AI$164,1,1,"Confirmed Trend"))=0,#N/A,INDIRECT(ADDRESS($B194+1,AI$164,1,1,"Confirmed Trend")))</f>
        <v>#N/A</v>
      </c>
      <c r="AJ194" s="14" t="e" cm="1">
        <f t="array" aca="1" ref="AJ194" ca="1">IF(INDIRECT(ADDRESS($B194+1,AJ$164,1,1,"Confirmed Trend"))=0,#N/A,INDIRECT(ADDRESS($B194+1,AJ$164,1,1,"Confirmed Trend")))</f>
        <v>#N/A</v>
      </c>
      <c r="AK194" s="14" t="e" cm="1">
        <f t="array" aca="1" ref="AK194" ca="1">IF(INDIRECT(ADDRESS($B194+1,AK$164,1,1,"Confirmed Trend"))=0,#N/A,INDIRECT(ADDRESS($B194+1,AK$164,1,1,"Confirmed Trend")))</f>
        <v>#N/A</v>
      </c>
      <c r="AL194" s="14" t="e" cm="1">
        <f t="array" aca="1" ref="AL194" ca="1">IF(INDIRECT(ADDRESS($B194+1,AL$164,1,1,"Confirmed Trend"))=0,#N/A,INDIRECT(ADDRESS($B194+1,AL$164,1,1,"Confirmed Trend")))</f>
        <v>#N/A</v>
      </c>
      <c r="AM194" s="14" t="e" cm="1">
        <f t="array" aca="1" ref="AM194" ca="1">IF(INDIRECT(ADDRESS($B194+1,AM$164,1,1,"Confirmed Trend"))=0,#N/A,INDIRECT(ADDRESS($B194+1,AM$164,1,1,"Confirmed Trend")))</f>
        <v>#N/A</v>
      </c>
      <c r="AN194" s="14" t="e" cm="1">
        <f t="array" aca="1" ref="AN194" ca="1">IF(INDIRECT(ADDRESS($B194+1,AN$164,1,1,"Confirmed Trend"))=0,#N/A,INDIRECT(ADDRESS($B194+1,AN$164,1,1,"Confirmed Trend")))</f>
        <v>#N/A</v>
      </c>
      <c r="AO194" s="14" t="e" cm="1">
        <f t="array" aca="1" ref="AO194" ca="1">IF(INDIRECT(ADDRESS($B194+1,AO$164,1,1,"Confirmed Trend"))=0,#N/A,INDIRECT(ADDRESS($B194+1,AO$164,1,1,"Confirmed Trend")))</f>
        <v>#N/A</v>
      </c>
      <c r="AP194" s="14" t="e" cm="1">
        <f t="array" aca="1" ref="AP194" ca="1">IF(INDIRECT(ADDRESS($B194+1,AP$164,1,1,"Confirmed Trend"))=0,#N/A,INDIRECT(ADDRESS($B194+1,AP$164,1,1,"Confirmed Trend")))</f>
        <v>#N/A</v>
      </c>
      <c r="AQ194" s="14" t="e" cm="1">
        <f t="array" aca="1" ref="AQ194" ca="1">IF(INDIRECT(ADDRESS($B194+1,AQ$164,1,1,"Confirmed Trend"))=0,#N/A,INDIRECT(ADDRESS($B194+1,AQ$164,1,1,"Confirmed Trend")))</f>
        <v>#N/A</v>
      </c>
      <c r="AR194" s="14" t="e" cm="1">
        <f t="array" aca="1" ref="AR194" ca="1">IF(INDIRECT(ADDRESS($B194+1,AR$164,1,1,"Confirmed Trend"))=0,#N/A,INDIRECT(ADDRESS($B194+1,AR$164,1,1,"Confirmed Trend")))</f>
        <v>#N/A</v>
      </c>
      <c r="AS194" s="14" t="e" cm="1">
        <f t="array" aca="1" ref="AS194" ca="1">IF(INDIRECT(ADDRESS($B194+1,AS$164,1,1,"Confirmed Trend"))=0,#N/A,INDIRECT(ADDRESS($B194+1,AS$164,1,1,"Confirmed Trend")))</f>
        <v>#N/A</v>
      </c>
      <c r="AT194" s="14" t="e" cm="1">
        <f t="array" aca="1" ref="AT194" ca="1">IF(INDIRECT(ADDRESS($B194+1,AT$164,1,1,"Confirmed Trend"))=0,#N/A,INDIRECT(ADDRESS($B194+1,AT$164,1,1,"Confirmed Trend")))</f>
        <v>#N/A</v>
      </c>
      <c r="AU194" s="14" t="e" cm="1">
        <f t="array" aca="1" ref="AU194" ca="1">IF(INDIRECT(ADDRESS($B194+1,AU$164,1,1,"Confirmed Trend"))=0,#N/A,INDIRECT(ADDRESS($B194+1,AU$164,1,1,"Confirmed Trend")))</f>
        <v>#N/A</v>
      </c>
      <c r="AV194" s="14" t="e" cm="1">
        <f t="array" aca="1" ref="AV194" ca="1">IF(INDIRECT(ADDRESS($B194+1,AV$164,1,1,"Confirmed Trend"))=0,#N/A,INDIRECT(ADDRESS($B194+1,AV$164,1,1,"Confirmed Trend")))</f>
        <v>#N/A</v>
      </c>
      <c r="AW194" s="14" t="e" cm="1">
        <f t="array" aca="1" ref="AW194" ca="1">IF(INDIRECT(ADDRESS($B194+1,AW$164,1,1,"Confirmed Trend"))=0,#N/A,INDIRECT(ADDRESS($B194+1,AW$164,1,1,"Confirmed Trend")))</f>
        <v>#N/A</v>
      </c>
      <c r="AX194" s="14" t="e" cm="1">
        <f t="array" aca="1" ref="AX194" ca="1">IF(INDIRECT(ADDRESS($B194+1,AX$164,1,1,"Confirmed Trend"))=0,#N/A,INDIRECT(ADDRESS($B194+1,AX$164,1,1,"Confirmed Trend")))</f>
        <v>#N/A</v>
      </c>
      <c r="AY194" s="14" t="e" cm="1">
        <f t="array" aca="1" ref="AY194" ca="1">IF(INDIRECT(ADDRESS($B194+1,AY$164,1,1,"Confirmed Trend"))=0,#N/A,INDIRECT(ADDRESS($B194+1,AY$164,1,1,"Confirmed Trend")))</f>
        <v>#N/A</v>
      </c>
      <c r="AZ194" s="14" t="e" cm="1">
        <f t="array" aca="1" ref="AZ194" ca="1">IF(INDIRECT(ADDRESS($B194+1,AZ$164,1,1,"Confirmed Trend"))=0,#N/A,INDIRECT(ADDRESS($B194+1,AZ$164,1,1,"Confirmed Trend")))</f>
        <v>#N/A</v>
      </c>
      <c r="BA194" s="14" t="e" cm="1">
        <f t="array" aca="1" ref="BA194" ca="1">IF(INDIRECT(ADDRESS($B194+1,BA$164,1,1,"Confirmed Trend"))=0,#N/A,INDIRECT(ADDRESS($B194+1,BA$164,1,1,"Confirmed Trend")))</f>
        <v>#N/A</v>
      </c>
      <c r="BB194" s="14" t="e" cm="1">
        <f t="array" aca="1" ref="BB194" ca="1">IF(INDIRECT(ADDRESS($B194+1,BB$164,1,1,"Confirmed Trend"))=0,#N/A,INDIRECT(ADDRESS($B194+1,BB$164,1,1,"Confirmed Trend")))</f>
        <v>#N/A</v>
      </c>
      <c r="BC194" s="14" t="e" cm="1">
        <f t="array" aca="1" ref="BC194" ca="1">IF(INDIRECT(ADDRESS($B194+1,BC$164,1,1,"Confirmed Trend"))=0,#N/A,INDIRECT(ADDRESS($B194+1,BC$164,1,1,"Confirmed Trend")))</f>
        <v>#N/A</v>
      </c>
      <c r="BD194" s="14" t="e" cm="1">
        <f t="array" aca="1" ref="BD194" ca="1">IF(INDIRECT(ADDRESS($B194+1,BD$164,1,1,"Confirmed Trend"))=0,#N/A,INDIRECT(ADDRESS($B194+1,BD$164,1,1,"Confirmed Trend")))</f>
        <v>#N/A</v>
      </c>
      <c r="BE194" s="14" t="e" cm="1">
        <f t="array" aca="1" ref="BE194" ca="1">IF(INDIRECT(ADDRESS($B194+1,BE$164,1,1,"Confirmed Trend"))=0,#N/A,INDIRECT(ADDRESS($B194+1,BE$164,1,1,"Confirmed Trend")))</f>
        <v>#N/A</v>
      </c>
      <c r="BF194" s="14" t="e" cm="1">
        <f t="array" aca="1" ref="BF194" ca="1">IF(INDIRECT(ADDRESS($B194+1,BF$164,1,1,"Confirmed Trend"))=0,#N/A,INDIRECT(ADDRESS($B194+1,BF$164,1,1,"Confirmed Trend")))</f>
        <v>#N/A</v>
      </c>
      <c r="BG194" s="14" t="e" cm="1">
        <f t="array" aca="1" ref="BG194" ca="1">IF(INDIRECT(ADDRESS($B194+1,BG$164,1,1,"Confirmed Trend"))=0,#N/A,INDIRECT(ADDRESS($B194+1,BG$164,1,1,"Confirmed Trend")))</f>
        <v>#N/A</v>
      </c>
      <c r="BH194" s="14" t="e" cm="1">
        <f t="array" aca="1" ref="BH194" ca="1">IF(INDIRECT(ADDRESS($B194+1,BH$164,1,1,"Confirmed Trend"))=0,#N/A,INDIRECT(ADDRESS($B194+1,BH$164,1,1,"Confirmed Trend")))</f>
        <v>#N/A</v>
      </c>
      <c r="BI194" s="14" t="e" cm="1">
        <f t="array" aca="1" ref="BI194" ca="1">IF(INDIRECT(ADDRESS($B194+1,BI$164,1,1,"Confirmed Trend"))=0,#N/A,INDIRECT(ADDRESS($B194+1,BI$164,1,1,"Confirmed Trend")))</f>
        <v>#N/A</v>
      </c>
      <c r="BJ194" s="14" t="e" cm="1">
        <f t="array" aca="1" ref="BJ194" ca="1">IF(INDIRECT(ADDRESS($B194+1,BJ$164,1,1,"Confirmed Trend"))=0,#N/A,INDIRECT(ADDRESS($B194+1,BJ$164,1,1,"Confirmed Trend")))</f>
        <v>#N/A</v>
      </c>
      <c r="BK194" s="14" t="e" cm="1">
        <f t="array" aca="1" ref="BK194" ca="1">IF(INDIRECT(ADDRESS($B194+1,BK$164,1,1,"Confirmed Trend"))=0,#N/A,INDIRECT(ADDRESS($B194+1,BK$164,1,1,"Confirmed Trend")))</f>
        <v>#N/A</v>
      </c>
      <c r="BL194" s="14" cm="1">
        <f t="array" aca="1" ref="BL194" ca="1">IF(INDIRECT(ADDRESS($B194+1,BL$164,1,1,"Confirmed Trend"))=0,#N/A,INDIRECT(ADDRESS($B194+1,BL$164,1,1,"Confirmed Trend")))</f>
        <v>0.58297416550000003</v>
      </c>
      <c r="BM194" s="14" cm="1">
        <f t="array" aca="1" ref="BM194" ca="1">IF(INDIRECT(ADDRESS($B194+1,BM$164,1,1,"Confirmed Trend"))=0,#N/A,INDIRECT(ADDRESS($B194+1,BM$164,1,1,"Confirmed Trend")))</f>
        <v>0.58886964519999996</v>
      </c>
      <c r="BN194" s="14" cm="1">
        <f t="array" aca="1" ref="BN194" ca="1">IF(INDIRECT(ADDRESS($B194+1,BN$164,1,1,"Confirmed Trend"))=0,#N/A,INDIRECT(ADDRESS($B194+1,BN$164,1,1,"Confirmed Trend")))</f>
        <v>0.54352703349999998</v>
      </c>
      <c r="BO194" s="14" cm="1">
        <f t="array" aca="1" ref="BO194" ca="1">IF(INDIRECT(ADDRESS($B194+1,BO$164,1,1,"Confirmed Trend"))=0,#N/A,INDIRECT(ADDRESS($B194+1,BO$164,1,1,"Confirmed Trend")))</f>
        <v>0.47487246709999997</v>
      </c>
      <c r="BP194" s="14" cm="1">
        <f t="array" aca="1" ref="BP194" ca="1">IF(INDIRECT(ADDRESS($B194+1,BP$164,1,1,"Confirmed Trend"))=0,#N/A,INDIRECT(ADDRESS($B194+1,BP$164,1,1,"Confirmed Trend")))</f>
        <v>0.36814410359999999</v>
      </c>
      <c r="BQ194" s="14" cm="1">
        <f t="array" aca="1" ref="BQ194" ca="1">IF(INDIRECT(ADDRESS($B194+1,BQ$164,1,1,"Confirmed Trend"))=0,#N/A,INDIRECT(ADDRESS($B194+1,BQ$164,1,1,"Confirmed Trend")))</f>
        <v>0.28987433150000003</v>
      </c>
      <c r="BR194" s="14" cm="1">
        <f t="array" aca="1" ref="BR194" ca="1">IF(INDIRECT(ADDRESS($B194+1,BR$164,1,1,"Confirmed Trend"))=0,#N/A,INDIRECT(ADDRESS($B194+1,BR$164,1,1,"Confirmed Trend")))</f>
        <v>0.24696547799999999</v>
      </c>
      <c r="BS194" s="14" cm="1">
        <f t="array" aca="1" ref="BS194" ca="1">IF(INDIRECT(ADDRESS($B194+1,BS$164,1,1,"Confirmed Trend"))=0,#N/A,INDIRECT(ADDRESS($B194+1,BS$164,1,1,"Confirmed Trend")))</f>
        <v>0.22139926430000001</v>
      </c>
      <c r="BT194" s="14" cm="1">
        <f t="array" aca="1" ref="BT194" ca="1">IF(INDIRECT(ADDRESS($B194+1,BT$164,1,1,"Confirmed Trend"))=0,#N/A,INDIRECT(ADDRESS($B194+1,BT$164,1,1,"Confirmed Trend")))</f>
        <v>0.20582619699999999</v>
      </c>
      <c r="BU194" s="14" cm="1">
        <f t="array" aca="1" ref="BU194" ca="1">IF(INDIRECT(ADDRESS($B194+1,BU$164,1,1,"Confirmed Trend"))=0,#N/A,INDIRECT(ADDRESS($B194+1,BU$164,1,1,"Confirmed Trend")))</f>
        <v>0.1769456103</v>
      </c>
      <c r="BV194" s="14" cm="1">
        <f t="array" aca="1" ref="BV194" ca="1">IF(INDIRECT(ADDRESS($B194+1,BV$164,1,1,"Confirmed Trend"))=0,#N/A,INDIRECT(ADDRESS($B194+1,BV$164,1,1,"Confirmed Trend")))</f>
        <v>0.15246538870000001</v>
      </c>
      <c r="BW194" s="14" cm="1">
        <f t="array" aca="1" ref="BW194" ca="1">IF(INDIRECT(ADDRESS($B194+1,BW$164,1,1,"Confirmed Trend"))=0,#N/A,INDIRECT(ADDRESS($B194+1,BW$164,1,1,"Confirmed Trend")))</f>
        <v>0.13410816119999999</v>
      </c>
      <c r="BX194" s="14" cm="1">
        <f t="array" aca="1" ref="BX194" ca="1">IF(INDIRECT(ADDRESS($B194+1,BX$164,1,1,"Confirmed Trend"))=0,#N/A,INDIRECT(ADDRESS($B194+1,BX$164,1,1,"Confirmed Trend")))</f>
        <v>0.1235386503</v>
      </c>
      <c r="BY194" s="14" cm="1">
        <f t="array" aca="1" ref="BY194" ca="1">IF(INDIRECT(ADDRESS($B194+1,BY$164,1,1,"Confirmed Trend"))=0,#N/A,INDIRECT(ADDRESS($B194+1,BY$164,1,1,"Confirmed Trend")))</f>
        <v>0.1230675261</v>
      </c>
      <c r="BZ194" s="14" cm="1">
        <f t="array" aca="1" ref="BZ194" ca="1">IF(INDIRECT(ADDRESS($B194+1,BZ$164,1,1,"Confirmed Trend"))=0,#N/A,INDIRECT(ADDRESS($B194+1,BZ$164,1,1,"Confirmed Trend")))</f>
        <v>0.119307303</v>
      </c>
      <c r="CA194" s="14" cm="1">
        <f t="array" aca="1" ref="CA194" ca="1">IF(INDIRECT(ADDRESS($B194+1,CA$164,1,1,"Confirmed Trend"))=0,#N/A,INDIRECT(ADDRESS($B194+1,CA$164,1,1,"Confirmed Trend")))</f>
        <v>0.117215207</v>
      </c>
      <c r="CB194" s="14" cm="1">
        <f t="array" aca="1" ref="CB194" ca="1">IF(INDIRECT(ADDRESS($B194+1,CB$164,1,1,"Confirmed Trend"))=0,#N/A,INDIRECT(ADDRESS($B194+1,CB$164,1,1,"Confirmed Trend")))</f>
        <v>0.10959309</v>
      </c>
      <c r="CC194" s="14" cm="1">
        <f t="array" aca="1" ref="CC194" ca="1">IF(INDIRECT(ADDRESS($B194+1,CC$164,1,1,"Confirmed Trend"))=0,#N/A,INDIRECT(ADDRESS($B194+1,CC$164,1,1,"Confirmed Trend")))</f>
        <v>0.1004436486</v>
      </c>
      <c r="CD194" s="14" cm="1">
        <f t="array" aca="1" ref="CD194" ca="1">IF(INDIRECT(ADDRESS($B194+1,CD$164,1,1,"Confirmed Trend"))=0,#N/A,INDIRECT(ADDRESS($B194+1,CD$164,1,1,"Confirmed Trend")))</f>
        <v>9.1149169099999997E-2</v>
      </c>
      <c r="CE194" s="14" cm="1">
        <f t="array" aca="1" ref="CE194" ca="1">IF(INDIRECT(ADDRESS($B194+1,CE$164,1,1,"Confirmed Trend"))=0,#N/A,INDIRECT(ADDRESS($B194+1,CE$164,1,1,"Confirmed Trend")))</f>
        <v>8.5419394600000004E-2</v>
      </c>
      <c r="CF194" s="14" cm="1">
        <f t="array" aca="1" ref="CF194" ca="1">IF(INDIRECT(ADDRESS($B194+1,CF$164,1,1,"Confirmed Trend"))=0,#N/A,INDIRECT(ADDRESS($B194+1,CF$164,1,1,"Confirmed Trend")))</f>
        <v>8.6492586799999993E-2</v>
      </c>
      <c r="CG194" s="14" cm="1">
        <f t="array" aca="1" ref="CG194" ca="1">IF(INDIRECT(ADDRESS($B194+1,CG$164,1,1,"Confirmed Trend"))=0,#N/A,INDIRECT(ADDRESS($B194+1,CG$164,1,1,"Confirmed Trend")))</f>
        <v>8.6418525199999999E-2</v>
      </c>
      <c r="CH194" s="14" cm="1">
        <f t="array" aca="1" ref="CH194" ca="1">IF(INDIRECT(ADDRESS($B194+1,CH$164,1,1,"Confirmed Trend"))=0,#N/A,INDIRECT(ADDRESS($B194+1,CH$164,1,1,"Confirmed Trend")))</f>
        <v>8.6849522600000006E-2</v>
      </c>
      <c r="CI194" s="14" cm="1">
        <f t="array" aca="1" ref="CI194" ca="1">IF(INDIRECT(ADDRESS($B194+1,CI$164,1,1,"Confirmed Trend"))=0,#N/A,INDIRECT(ADDRESS($B194+1,CI$164,1,1,"Confirmed Trend")))</f>
        <v>7.8709517000000007E-2</v>
      </c>
      <c r="CJ194" s="14" cm="1">
        <f t="array" aca="1" ref="CJ194" ca="1">IF(INDIRECT(ADDRESS($B194+1,CJ$164,1,1,"Confirmed Trend"))=0,#N/A,INDIRECT(ADDRESS($B194+1,CJ$164,1,1,"Confirmed Trend")))</f>
        <v>6.9566890100000001E-2</v>
      </c>
      <c r="CK194" s="14" cm="1">
        <f t="array" aca="1" ref="CK194" ca="1">IF(INDIRECT(ADDRESS($B194+1,CK$164,1,1,"Confirmed Trend"))=0,#N/A,INDIRECT(ADDRESS($B194+1,CK$164,1,1,"Confirmed Trend")))</f>
        <v>6.23637223E-2</v>
      </c>
      <c r="CL194" s="14" cm="1">
        <f t="array" aca="1" ref="CL194" ca="1">IF(INDIRECT(ADDRESS($B194+1,CL$164,1,1,"Confirmed Trend"))=0,#N/A,INDIRECT(ADDRESS($B194+1,CL$164,1,1,"Confirmed Trend")))</f>
        <v>6.2848538900000001E-2</v>
      </c>
      <c r="CM194" s="14" cm="1">
        <f t="array" aca="1" ref="CM194" ca="1">IF(INDIRECT(ADDRESS($B194+1,CM$164,1,1,"Confirmed Trend"))=0,#N/A,INDIRECT(ADDRESS($B194+1,CM$164,1,1,"Confirmed Trend")))</f>
        <v>6.5388450400000006E-2</v>
      </c>
      <c r="CN194" s="14" t="e" cm="1">
        <f t="array" aca="1" ref="CN194" ca="1">IF(INDIRECT(ADDRESS($B194+1,CN$164,1,1,"Confirmed Trend"))=0,#N/A,INDIRECT(ADDRESS($B194+1,CN$164,1,1,"Confirmed Trend")))</f>
        <v>#N/A</v>
      </c>
      <c r="CO194" s="14" t="e" cm="1">
        <f t="array" aca="1" ref="CO194" ca="1">IF(INDIRECT(ADDRESS($B194+1,CO$164,1,1,"Confirmed Trend"))=0,#N/A,INDIRECT(ADDRESS($B194+1,CO$164,1,1,"Confirmed Trend")))</f>
        <v>#N/A</v>
      </c>
      <c r="CP194" s="14" t="e" cm="1">
        <f t="array" aca="1" ref="CP194" ca="1">IF(INDIRECT(ADDRESS($B194+1,CP$164,1,1,"Confirmed Trend"))=0,#N/A,INDIRECT(ADDRESS($B194+1,CP$164,1,1,"Confirmed Trend")))</f>
        <v>#N/A</v>
      </c>
      <c r="CQ194" s="14" t="e" cm="1">
        <f t="array" aca="1" ref="CQ194" ca="1">IF(INDIRECT(ADDRESS($B194+1,CQ$164,1,1,"Confirmed Trend"))=0,#N/A,INDIRECT(ADDRESS($B194+1,CQ$164,1,1,"Confirmed Trend")))</f>
        <v>#N/A</v>
      </c>
      <c r="CR194" s="14" t="e" cm="1">
        <f t="array" aca="1" ref="CR194" ca="1">IF(INDIRECT(ADDRESS($B194+1,CR$164,1,1,"Confirmed Trend"))=0,#N/A,INDIRECT(ADDRESS($B194+1,CR$164,1,1,"Confirmed Trend")))</f>
        <v>#N/A</v>
      </c>
    </row>
    <row r="195" spans="2:96" x14ac:dyDescent="0.25">
      <c r="B195">
        <f t="shared" si="258"/>
        <v>30</v>
      </c>
      <c r="C195" t="str" cm="1">
        <f t="array" aca="1" ref="C195" ca="1">INDIRECT(ADDRESS($B195+1,1,1,1,"Confirmed Trend"))</f>
        <v>US Missouri</v>
      </c>
      <c r="E195" s="14" t="e" cm="1">
        <f t="array" aca="1" ref="E195" ca="1">IF(INDIRECT(ADDRESS($B195+1,E$164,1,1,"Confirmed Trend"))=0,#N/A,INDIRECT(ADDRESS($B195+1,E$164,1,1,"Confirmed Trend")))</f>
        <v>#N/A</v>
      </c>
      <c r="F195" s="14" t="e" cm="1">
        <f t="array" aca="1" ref="F195" ca="1">IF(INDIRECT(ADDRESS($B195+1,F$164,1,1,"Confirmed Trend"))=0,#N/A,INDIRECT(ADDRESS($B195+1,F$164,1,1,"Confirmed Trend")))</f>
        <v>#N/A</v>
      </c>
      <c r="G195" s="14" t="e" cm="1">
        <f t="array" aca="1" ref="G195" ca="1">IF(INDIRECT(ADDRESS($B195+1,G$164,1,1,"Confirmed Trend"))=0,#N/A,INDIRECT(ADDRESS($B195+1,G$164,1,1,"Confirmed Trend")))</f>
        <v>#N/A</v>
      </c>
      <c r="H195" s="14" t="e" cm="1">
        <f t="array" aca="1" ref="H195" ca="1">IF(INDIRECT(ADDRESS($B195+1,H$164,1,1,"Confirmed Trend"))=0,#N/A,INDIRECT(ADDRESS($B195+1,H$164,1,1,"Confirmed Trend")))</f>
        <v>#N/A</v>
      </c>
      <c r="I195" s="14" t="e" cm="1">
        <f t="array" aca="1" ref="I195" ca="1">IF(INDIRECT(ADDRESS($B195+1,I$164,1,1,"Confirmed Trend"))=0,#N/A,INDIRECT(ADDRESS($B195+1,I$164,1,1,"Confirmed Trend")))</f>
        <v>#N/A</v>
      </c>
      <c r="J195" s="14" t="e" cm="1">
        <f t="array" aca="1" ref="J195" ca="1">IF(INDIRECT(ADDRESS($B195+1,J$164,1,1,"Confirmed Trend"))=0,#N/A,INDIRECT(ADDRESS($B195+1,J$164,1,1,"Confirmed Trend")))</f>
        <v>#N/A</v>
      </c>
      <c r="K195" s="14" t="e" cm="1">
        <f t="array" aca="1" ref="K195" ca="1">IF(INDIRECT(ADDRESS($B195+1,K$164,1,1,"Confirmed Trend"))=0,#N/A,INDIRECT(ADDRESS($B195+1,K$164,1,1,"Confirmed Trend")))</f>
        <v>#N/A</v>
      </c>
      <c r="L195" s="14" t="e" cm="1">
        <f t="array" aca="1" ref="L195" ca="1">IF(INDIRECT(ADDRESS($B195+1,L$164,1,1,"Confirmed Trend"))=0,#N/A,INDIRECT(ADDRESS($B195+1,L$164,1,1,"Confirmed Trend")))</f>
        <v>#N/A</v>
      </c>
      <c r="M195" s="14" t="e" cm="1">
        <f t="array" aca="1" ref="M195" ca="1">IF(INDIRECT(ADDRESS($B195+1,M$164,1,1,"Confirmed Trend"))=0,#N/A,INDIRECT(ADDRESS($B195+1,M$164,1,1,"Confirmed Trend")))</f>
        <v>#N/A</v>
      </c>
      <c r="N195" s="14" t="e" cm="1">
        <f t="array" aca="1" ref="N195" ca="1">IF(INDIRECT(ADDRESS($B195+1,N$164,1,1,"Confirmed Trend"))=0,#N/A,INDIRECT(ADDRESS($B195+1,N$164,1,1,"Confirmed Trend")))</f>
        <v>#N/A</v>
      </c>
      <c r="O195" s="14" t="e" cm="1">
        <f t="array" aca="1" ref="O195" ca="1">IF(INDIRECT(ADDRESS($B195+1,O$164,1,1,"Confirmed Trend"))=0,#N/A,INDIRECT(ADDRESS($B195+1,O$164,1,1,"Confirmed Trend")))</f>
        <v>#N/A</v>
      </c>
      <c r="P195" s="14" t="e" cm="1">
        <f t="array" aca="1" ref="P195" ca="1">IF(INDIRECT(ADDRESS($B195+1,P$164,1,1,"Confirmed Trend"))=0,#N/A,INDIRECT(ADDRESS($B195+1,P$164,1,1,"Confirmed Trend")))</f>
        <v>#N/A</v>
      </c>
      <c r="Q195" s="14" t="e" cm="1">
        <f t="array" aca="1" ref="Q195" ca="1">IF(INDIRECT(ADDRESS($B195+1,Q$164,1,1,"Confirmed Trend"))=0,#N/A,INDIRECT(ADDRESS($B195+1,Q$164,1,1,"Confirmed Trend")))</f>
        <v>#N/A</v>
      </c>
      <c r="R195" s="14" t="e" cm="1">
        <f t="array" aca="1" ref="R195" ca="1">IF(INDIRECT(ADDRESS($B195+1,R$164,1,1,"Confirmed Trend"))=0,#N/A,INDIRECT(ADDRESS($B195+1,R$164,1,1,"Confirmed Trend")))</f>
        <v>#N/A</v>
      </c>
      <c r="S195" s="14" t="e" cm="1">
        <f t="array" aca="1" ref="S195" ca="1">IF(INDIRECT(ADDRESS($B195+1,S$164,1,1,"Confirmed Trend"))=0,#N/A,INDIRECT(ADDRESS($B195+1,S$164,1,1,"Confirmed Trend")))</f>
        <v>#N/A</v>
      </c>
      <c r="T195" s="14" t="e" cm="1">
        <f t="array" aca="1" ref="T195" ca="1">IF(INDIRECT(ADDRESS($B195+1,T$164,1,1,"Confirmed Trend"))=0,#N/A,INDIRECT(ADDRESS($B195+1,T$164,1,1,"Confirmed Trend")))</f>
        <v>#N/A</v>
      </c>
      <c r="U195" s="14" t="e" cm="1">
        <f t="array" aca="1" ref="U195" ca="1">IF(INDIRECT(ADDRESS($B195+1,U$164,1,1,"Confirmed Trend"))=0,#N/A,INDIRECT(ADDRESS($B195+1,U$164,1,1,"Confirmed Trend")))</f>
        <v>#N/A</v>
      </c>
      <c r="V195" s="14" t="e" cm="1">
        <f t="array" aca="1" ref="V195" ca="1">IF(INDIRECT(ADDRESS($B195+1,V$164,1,1,"Confirmed Trend"))=0,#N/A,INDIRECT(ADDRESS($B195+1,V$164,1,1,"Confirmed Trend")))</f>
        <v>#N/A</v>
      </c>
      <c r="W195" s="14" t="e" cm="1">
        <f t="array" aca="1" ref="W195" ca="1">IF(INDIRECT(ADDRESS($B195+1,W$164,1,1,"Confirmed Trend"))=0,#N/A,INDIRECT(ADDRESS($B195+1,W$164,1,1,"Confirmed Trend")))</f>
        <v>#N/A</v>
      </c>
      <c r="X195" s="14" t="e" cm="1">
        <f t="array" aca="1" ref="X195" ca="1">IF(INDIRECT(ADDRESS($B195+1,X$164,1,1,"Confirmed Trend"))=0,#N/A,INDIRECT(ADDRESS($B195+1,X$164,1,1,"Confirmed Trend")))</f>
        <v>#N/A</v>
      </c>
      <c r="Y195" s="14" t="e" cm="1">
        <f t="array" aca="1" ref="Y195" ca="1">IF(INDIRECT(ADDRESS($B195+1,Y$164,1,1,"Confirmed Trend"))=0,#N/A,INDIRECT(ADDRESS($B195+1,Y$164,1,1,"Confirmed Trend")))</f>
        <v>#N/A</v>
      </c>
      <c r="Z195" s="14" t="e" cm="1">
        <f t="array" aca="1" ref="Z195" ca="1">IF(INDIRECT(ADDRESS($B195+1,Z$164,1,1,"Confirmed Trend"))=0,#N/A,INDIRECT(ADDRESS($B195+1,Z$164,1,1,"Confirmed Trend")))</f>
        <v>#N/A</v>
      </c>
      <c r="AA195" s="14" t="e" cm="1">
        <f t="array" aca="1" ref="AA195" ca="1">IF(INDIRECT(ADDRESS($B195+1,AA$164,1,1,"Confirmed Trend"))=0,#N/A,INDIRECT(ADDRESS($B195+1,AA$164,1,1,"Confirmed Trend")))</f>
        <v>#N/A</v>
      </c>
      <c r="AB195" s="14" t="e" cm="1">
        <f t="array" aca="1" ref="AB195" ca="1">IF(INDIRECT(ADDRESS($B195+1,AB$164,1,1,"Confirmed Trend"))=0,#N/A,INDIRECT(ADDRESS($B195+1,AB$164,1,1,"Confirmed Trend")))</f>
        <v>#N/A</v>
      </c>
      <c r="AC195" s="14" t="e" cm="1">
        <f t="array" aca="1" ref="AC195" ca="1">IF(INDIRECT(ADDRESS($B195+1,AC$164,1,1,"Confirmed Trend"))=0,#N/A,INDIRECT(ADDRESS($B195+1,AC$164,1,1,"Confirmed Trend")))</f>
        <v>#N/A</v>
      </c>
      <c r="AD195" s="14" t="e" cm="1">
        <f t="array" aca="1" ref="AD195" ca="1">IF(INDIRECT(ADDRESS($B195+1,AD$164,1,1,"Confirmed Trend"))=0,#N/A,INDIRECT(ADDRESS($B195+1,AD$164,1,1,"Confirmed Trend")))</f>
        <v>#N/A</v>
      </c>
      <c r="AE195" s="14" t="e" cm="1">
        <f t="array" aca="1" ref="AE195" ca="1">IF(INDIRECT(ADDRESS($B195+1,AE$164,1,1,"Confirmed Trend"))=0,#N/A,INDIRECT(ADDRESS($B195+1,AE$164,1,1,"Confirmed Trend")))</f>
        <v>#N/A</v>
      </c>
      <c r="AF195" s="14" t="e" cm="1">
        <f t="array" aca="1" ref="AF195" ca="1">IF(INDIRECT(ADDRESS($B195+1,AF$164,1,1,"Confirmed Trend"))=0,#N/A,INDIRECT(ADDRESS($B195+1,AF$164,1,1,"Confirmed Trend")))</f>
        <v>#N/A</v>
      </c>
      <c r="AG195" s="14" t="e" cm="1">
        <f t="array" aca="1" ref="AG195" ca="1">IF(INDIRECT(ADDRESS($B195+1,AG$164,1,1,"Confirmed Trend"))=0,#N/A,INDIRECT(ADDRESS($B195+1,AG$164,1,1,"Confirmed Trend")))</f>
        <v>#N/A</v>
      </c>
      <c r="AH195" s="14" t="e" cm="1">
        <f t="array" aca="1" ref="AH195" ca="1">IF(INDIRECT(ADDRESS($B195+1,AH$164,1,1,"Confirmed Trend"))=0,#N/A,INDIRECT(ADDRESS($B195+1,AH$164,1,1,"Confirmed Trend")))</f>
        <v>#N/A</v>
      </c>
      <c r="AI195" s="14" t="e" cm="1">
        <f t="array" aca="1" ref="AI195" ca="1">IF(INDIRECT(ADDRESS($B195+1,AI$164,1,1,"Confirmed Trend"))=0,#N/A,INDIRECT(ADDRESS($B195+1,AI$164,1,1,"Confirmed Trend")))</f>
        <v>#N/A</v>
      </c>
      <c r="AJ195" s="14" t="e" cm="1">
        <f t="array" aca="1" ref="AJ195" ca="1">IF(INDIRECT(ADDRESS($B195+1,AJ$164,1,1,"Confirmed Trend"))=0,#N/A,INDIRECT(ADDRESS($B195+1,AJ$164,1,1,"Confirmed Trend")))</f>
        <v>#N/A</v>
      </c>
      <c r="AK195" s="14" t="e" cm="1">
        <f t="array" aca="1" ref="AK195" ca="1">IF(INDIRECT(ADDRESS($B195+1,AK$164,1,1,"Confirmed Trend"))=0,#N/A,INDIRECT(ADDRESS($B195+1,AK$164,1,1,"Confirmed Trend")))</f>
        <v>#N/A</v>
      </c>
      <c r="AL195" s="14" t="e" cm="1">
        <f t="array" aca="1" ref="AL195" ca="1">IF(INDIRECT(ADDRESS($B195+1,AL$164,1,1,"Confirmed Trend"))=0,#N/A,INDIRECT(ADDRESS($B195+1,AL$164,1,1,"Confirmed Trend")))</f>
        <v>#N/A</v>
      </c>
      <c r="AM195" s="14" t="e" cm="1">
        <f t="array" aca="1" ref="AM195" ca="1">IF(INDIRECT(ADDRESS($B195+1,AM$164,1,1,"Confirmed Trend"))=0,#N/A,INDIRECT(ADDRESS($B195+1,AM$164,1,1,"Confirmed Trend")))</f>
        <v>#N/A</v>
      </c>
      <c r="AN195" s="14" t="e" cm="1">
        <f t="array" aca="1" ref="AN195" ca="1">IF(INDIRECT(ADDRESS($B195+1,AN$164,1,1,"Confirmed Trend"))=0,#N/A,INDIRECT(ADDRESS($B195+1,AN$164,1,1,"Confirmed Trend")))</f>
        <v>#N/A</v>
      </c>
      <c r="AO195" s="14" t="e" cm="1">
        <f t="array" aca="1" ref="AO195" ca="1">IF(INDIRECT(ADDRESS($B195+1,AO$164,1,1,"Confirmed Trend"))=0,#N/A,INDIRECT(ADDRESS($B195+1,AO$164,1,1,"Confirmed Trend")))</f>
        <v>#N/A</v>
      </c>
      <c r="AP195" s="14" t="e" cm="1">
        <f t="array" aca="1" ref="AP195" ca="1">IF(INDIRECT(ADDRESS($B195+1,AP$164,1,1,"Confirmed Trend"))=0,#N/A,INDIRECT(ADDRESS($B195+1,AP$164,1,1,"Confirmed Trend")))</f>
        <v>#N/A</v>
      </c>
      <c r="AQ195" s="14" t="e" cm="1">
        <f t="array" aca="1" ref="AQ195" ca="1">IF(INDIRECT(ADDRESS($B195+1,AQ$164,1,1,"Confirmed Trend"))=0,#N/A,INDIRECT(ADDRESS($B195+1,AQ$164,1,1,"Confirmed Trend")))</f>
        <v>#N/A</v>
      </c>
      <c r="AR195" s="14" t="e" cm="1">
        <f t="array" aca="1" ref="AR195" ca="1">IF(INDIRECT(ADDRESS($B195+1,AR$164,1,1,"Confirmed Trend"))=0,#N/A,INDIRECT(ADDRESS($B195+1,AR$164,1,1,"Confirmed Trend")))</f>
        <v>#N/A</v>
      </c>
      <c r="AS195" s="14" t="e" cm="1">
        <f t="array" aca="1" ref="AS195" ca="1">IF(INDIRECT(ADDRESS($B195+1,AS$164,1,1,"Confirmed Trend"))=0,#N/A,INDIRECT(ADDRESS($B195+1,AS$164,1,1,"Confirmed Trend")))</f>
        <v>#N/A</v>
      </c>
      <c r="AT195" s="14" t="e" cm="1">
        <f t="array" aca="1" ref="AT195" ca="1">IF(INDIRECT(ADDRESS($B195+1,AT$164,1,1,"Confirmed Trend"))=0,#N/A,INDIRECT(ADDRESS($B195+1,AT$164,1,1,"Confirmed Trend")))</f>
        <v>#N/A</v>
      </c>
      <c r="AU195" s="14" t="e" cm="1">
        <f t="array" aca="1" ref="AU195" ca="1">IF(INDIRECT(ADDRESS($B195+1,AU$164,1,1,"Confirmed Trend"))=0,#N/A,INDIRECT(ADDRESS($B195+1,AU$164,1,1,"Confirmed Trend")))</f>
        <v>#N/A</v>
      </c>
      <c r="AV195" s="14" t="e" cm="1">
        <f t="array" aca="1" ref="AV195" ca="1">IF(INDIRECT(ADDRESS($B195+1,AV$164,1,1,"Confirmed Trend"))=0,#N/A,INDIRECT(ADDRESS($B195+1,AV$164,1,1,"Confirmed Trend")))</f>
        <v>#N/A</v>
      </c>
      <c r="AW195" s="14" t="e" cm="1">
        <f t="array" aca="1" ref="AW195" ca="1">IF(INDIRECT(ADDRESS($B195+1,AW$164,1,1,"Confirmed Trend"))=0,#N/A,INDIRECT(ADDRESS($B195+1,AW$164,1,1,"Confirmed Trend")))</f>
        <v>#N/A</v>
      </c>
      <c r="AX195" s="14" t="e" cm="1">
        <f t="array" aca="1" ref="AX195" ca="1">IF(INDIRECT(ADDRESS($B195+1,AX$164,1,1,"Confirmed Trend"))=0,#N/A,INDIRECT(ADDRESS($B195+1,AX$164,1,1,"Confirmed Trend")))</f>
        <v>#N/A</v>
      </c>
      <c r="AY195" s="14" t="e" cm="1">
        <f t="array" aca="1" ref="AY195" ca="1">IF(INDIRECT(ADDRESS($B195+1,AY$164,1,1,"Confirmed Trend"))=0,#N/A,INDIRECT(ADDRESS($B195+1,AY$164,1,1,"Confirmed Trend")))</f>
        <v>#N/A</v>
      </c>
      <c r="AZ195" s="14" t="e" cm="1">
        <f t="array" aca="1" ref="AZ195" ca="1">IF(INDIRECT(ADDRESS($B195+1,AZ$164,1,1,"Confirmed Trend"))=0,#N/A,INDIRECT(ADDRESS($B195+1,AZ$164,1,1,"Confirmed Trend")))</f>
        <v>#N/A</v>
      </c>
      <c r="BA195" s="14" t="e" cm="1">
        <f t="array" aca="1" ref="BA195" ca="1">IF(INDIRECT(ADDRESS($B195+1,BA$164,1,1,"Confirmed Trend"))=0,#N/A,INDIRECT(ADDRESS($B195+1,BA$164,1,1,"Confirmed Trend")))</f>
        <v>#N/A</v>
      </c>
      <c r="BB195" s="14" t="e" cm="1">
        <f t="array" aca="1" ref="BB195" ca="1">IF(INDIRECT(ADDRESS($B195+1,BB$164,1,1,"Confirmed Trend"))=0,#N/A,INDIRECT(ADDRESS($B195+1,BB$164,1,1,"Confirmed Trend")))</f>
        <v>#N/A</v>
      </c>
      <c r="BC195" s="14" t="e" cm="1">
        <f t="array" aca="1" ref="BC195" ca="1">IF(INDIRECT(ADDRESS($B195+1,BC$164,1,1,"Confirmed Trend"))=0,#N/A,INDIRECT(ADDRESS($B195+1,BC$164,1,1,"Confirmed Trend")))</f>
        <v>#N/A</v>
      </c>
      <c r="BD195" s="14" t="e" cm="1">
        <f t="array" aca="1" ref="BD195" ca="1">IF(INDIRECT(ADDRESS($B195+1,BD$164,1,1,"Confirmed Trend"))=0,#N/A,INDIRECT(ADDRESS($B195+1,BD$164,1,1,"Confirmed Trend")))</f>
        <v>#N/A</v>
      </c>
      <c r="BE195" s="14" t="e" cm="1">
        <f t="array" aca="1" ref="BE195" ca="1">IF(INDIRECT(ADDRESS($B195+1,BE$164,1,1,"Confirmed Trend"))=0,#N/A,INDIRECT(ADDRESS($B195+1,BE$164,1,1,"Confirmed Trend")))</f>
        <v>#N/A</v>
      </c>
      <c r="BF195" s="14" t="e" cm="1">
        <f t="array" aca="1" ref="BF195" ca="1">IF(INDIRECT(ADDRESS($B195+1,BF$164,1,1,"Confirmed Trend"))=0,#N/A,INDIRECT(ADDRESS($B195+1,BF$164,1,1,"Confirmed Trend")))</f>
        <v>#N/A</v>
      </c>
      <c r="BG195" s="14" t="e" cm="1">
        <f t="array" aca="1" ref="BG195" ca="1">IF(INDIRECT(ADDRESS($B195+1,BG$164,1,1,"Confirmed Trend"))=0,#N/A,INDIRECT(ADDRESS($B195+1,BG$164,1,1,"Confirmed Trend")))</f>
        <v>#N/A</v>
      </c>
      <c r="BH195" s="14" t="e" cm="1">
        <f t="array" aca="1" ref="BH195" ca="1">IF(INDIRECT(ADDRESS($B195+1,BH$164,1,1,"Confirmed Trend"))=0,#N/A,INDIRECT(ADDRESS($B195+1,BH$164,1,1,"Confirmed Trend")))</f>
        <v>#N/A</v>
      </c>
      <c r="BI195" s="14" t="e" cm="1">
        <f t="array" aca="1" ref="BI195" ca="1">IF(INDIRECT(ADDRESS($B195+1,BI$164,1,1,"Confirmed Trend"))=0,#N/A,INDIRECT(ADDRESS($B195+1,BI$164,1,1,"Confirmed Trend")))</f>
        <v>#N/A</v>
      </c>
      <c r="BJ195" s="14" t="e" cm="1">
        <f t="array" aca="1" ref="BJ195" ca="1">IF(INDIRECT(ADDRESS($B195+1,BJ$164,1,1,"Confirmed Trend"))=0,#N/A,INDIRECT(ADDRESS($B195+1,BJ$164,1,1,"Confirmed Trend")))</f>
        <v>#N/A</v>
      </c>
      <c r="BK195" s="14" t="e" cm="1">
        <f t="array" aca="1" ref="BK195" ca="1">IF(INDIRECT(ADDRESS($B195+1,BK$164,1,1,"Confirmed Trend"))=0,#N/A,INDIRECT(ADDRESS($B195+1,BK$164,1,1,"Confirmed Trend")))</f>
        <v>#N/A</v>
      </c>
      <c r="BL195" s="14" t="e" cm="1">
        <f t="array" aca="1" ref="BL195" ca="1">IF(INDIRECT(ADDRESS($B195+1,BL$164,1,1,"Confirmed Trend"))=0,#N/A,INDIRECT(ADDRESS($B195+1,BL$164,1,1,"Confirmed Trend")))</f>
        <v>#N/A</v>
      </c>
      <c r="BM195" s="14" t="e" cm="1">
        <f t="array" aca="1" ref="BM195" ca="1">IF(INDIRECT(ADDRESS($B195+1,BM$164,1,1,"Confirmed Trend"))=0,#N/A,INDIRECT(ADDRESS($B195+1,BM$164,1,1,"Confirmed Trend")))</f>
        <v>#N/A</v>
      </c>
      <c r="BN195" s="14" t="e" cm="1">
        <f t="array" aca="1" ref="BN195" ca="1">IF(INDIRECT(ADDRESS($B195+1,BN$164,1,1,"Confirmed Trend"))=0,#N/A,INDIRECT(ADDRESS($B195+1,BN$164,1,1,"Confirmed Trend")))</f>
        <v>#N/A</v>
      </c>
      <c r="BO195" s="14" cm="1">
        <f t="array" aca="1" ref="BO195" ca="1">IF(INDIRECT(ADDRESS($B195+1,BO$164,1,1,"Confirmed Trend"))=0,#N/A,INDIRECT(ADDRESS($B195+1,BO$164,1,1,"Confirmed Trend")))</f>
        <v>0.59415341600000005</v>
      </c>
      <c r="BP195" s="14" cm="1">
        <f t="array" aca="1" ref="BP195" ca="1">IF(INDIRECT(ADDRESS($B195+1,BP$164,1,1,"Confirmed Trend"))=0,#N/A,INDIRECT(ADDRESS($B195+1,BP$164,1,1,"Confirmed Trend")))</f>
        <v>0.53932166920000002</v>
      </c>
      <c r="BQ195" s="14" cm="1">
        <f t="array" aca="1" ref="BQ195" ca="1">IF(INDIRECT(ADDRESS($B195+1,BQ$164,1,1,"Confirmed Trend"))=0,#N/A,INDIRECT(ADDRESS($B195+1,BQ$164,1,1,"Confirmed Trend")))</f>
        <v>0.5222091002</v>
      </c>
      <c r="BR195" s="14" cm="1">
        <f t="array" aca="1" ref="BR195" ca="1">IF(INDIRECT(ADDRESS($B195+1,BR$164,1,1,"Confirmed Trend"))=0,#N/A,INDIRECT(ADDRESS($B195+1,BR$164,1,1,"Confirmed Trend")))</f>
        <v>0.44940826859999999</v>
      </c>
      <c r="BS195" s="14" cm="1">
        <f t="array" aca="1" ref="BS195" ca="1">IF(INDIRECT(ADDRESS($B195+1,BS$164,1,1,"Confirmed Trend"))=0,#N/A,INDIRECT(ADDRESS($B195+1,BS$164,1,1,"Confirmed Trend")))</f>
        <v>0.38721906420000002</v>
      </c>
      <c r="BT195" s="14" cm="1">
        <f t="array" aca="1" ref="BT195" ca="1">IF(INDIRECT(ADDRESS($B195+1,BT$164,1,1,"Confirmed Trend"))=0,#N/A,INDIRECT(ADDRESS($B195+1,BT$164,1,1,"Confirmed Trend")))</f>
        <v>0.31823906079999997</v>
      </c>
      <c r="BU195" s="14" cm="1">
        <f t="array" aca="1" ref="BU195" ca="1">IF(INDIRECT(ADDRESS($B195+1,BU$164,1,1,"Confirmed Trend"))=0,#N/A,INDIRECT(ADDRESS($B195+1,BU$164,1,1,"Confirmed Trend")))</f>
        <v>0.25572922679999999</v>
      </c>
      <c r="BV195" s="14" cm="1">
        <f t="array" aca="1" ref="BV195" ca="1">IF(INDIRECT(ADDRESS($B195+1,BV$164,1,1,"Confirmed Trend"))=0,#N/A,INDIRECT(ADDRESS($B195+1,BV$164,1,1,"Confirmed Trend")))</f>
        <v>0.2117741581</v>
      </c>
      <c r="BW195" s="14" cm="1">
        <f t="array" aca="1" ref="BW195" ca="1">IF(INDIRECT(ADDRESS($B195+1,BW$164,1,1,"Confirmed Trend"))=0,#N/A,INDIRECT(ADDRESS($B195+1,BW$164,1,1,"Confirmed Trend")))</f>
        <v>0.18331810949999999</v>
      </c>
      <c r="BX195" s="14" cm="1">
        <f t="array" aca="1" ref="BX195" ca="1">IF(INDIRECT(ADDRESS($B195+1,BX$164,1,1,"Confirmed Trend"))=0,#N/A,INDIRECT(ADDRESS($B195+1,BX$164,1,1,"Confirmed Trend")))</f>
        <v>0.1805277636</v>
      </c>
      <c r="BY195" s="14" cm="1">
        <f t="array" aca="1" ref="BY195" ca="1">IF(INDIRECT(ADDRESS($B195+1,BY$164,1,1,"Confirmed Trend"))=0,#N/A,INDIRECT(ADDRESS($B195+1,BY$164,1,1,"Confirmed Trend")))</f>
        <v>0.18499595660000001</v>
      </c>
      <c r="BZ195" s="14" cm="1">
        <f t="array" aca="1" ref="BZ195" ca="1">IF(INDIRECT(ADDRESS($B195+1,BZ$164,1,1,"Confirmed Trend"))=0,#N/A,INDIRECT(ADDRESS($B195+1,BZ$164,1,1,"Confirmed Trend")))</f>
        <v>0.17322118559999999</v>
      </c>
      <c r="CA195" s="14" cm="1">
        <f t="array" aca="1" ref="CA195" ca="1">IF(INDIRECT(ADDRESS($B195+1,CA$164,1,1,"Confirmed Trend"))=0,#N/A,INDIRECT(ADDRESS($B195+1,CA$164,1,1,"Confirmed Trend")))</f>
        <v>0.14502958560000001</v>
      </c>
      <c r="CB195" s="14" cm="1">
        <f t="array" aca="1" ref="CB195" ca="1">IF(INDIRECT(ADDRESS($B195+1,CB$164,1,1,"Confirmed Trend"))=0,#N/A,INDIRECT(ADDRESS($B195+1,CB$164,1,1,"Confirmed Trend")))</f>
        <v>0.11692420589999999</v>
      </c>
      <c r="CC195" s="14" cm="1">
        <f t="array" aca="1" ref="CC195" ca="1">IF(INDIRECT(ADDRESS($B195+1,CC$164,1,1,"Confirmed Trend"))=0,#N/A,INDIRECT(ADDRESS($B195+1,CC$164,1,1,"Confirmed Trend")))</f>
        <v>0.1011010985</v>
      </c>
      <c r="CD195" s="14" cm="1">
        <f t="array" aca="1" ref="CD195" ca="1">IF(INDIRECT(ADDRESS($B195+1,CD$164,1,1,"Confirmed Trend"))=0,#N/A,INDIRECT(ADDRESS($B195+1,CD$164,1,1,"Confirmed Trend")))</f>
        <v>9.8580385100000001E-2</v>
      </c>
      <c r="CE195" s="14" cm="1">
        <f t="array" aca="1" ref="CE195" ca="1">IF(INDIRECT(ADDRESS($B195+1,CE$164,1,1,"Confirmed Trend"))=0,#N/A,INDIRECT(ADDRESS($B195+1,CE$164,1,1,"Confirmed Trend")))</f>
        <v>9.9710802900000006E-2</v>
      </c>
      <c r="CF195" s="14" cm="1">
        <f t="array" aca="1" ref="CF195" ca="1">IF(INDIRECT(ADDRESS($B195+1,CF$164,1,1,"Confirmed Trend"))=0,#N/A,INDIRECT(ADDRESS($B195+1,CF$164,1,1,"Confirmed Trend")))</f>
        <v>9.6417918500000005E-2</v>
      </c>
      <c r="CG195" s="14" cm="1">
        <f t="array" aca="1" ref="CG195" ca="1">IF(INDIRECT(ADDRESS($B195+1,CG$164,1,1,"Confirmed Trend"))=0,#N/A,INDIRECT(ADDRESS($B195+1,CG$164,1,1,"Confirmed Trend")))</f>
        <v>8.7412927500000001E-2</v>
      </c>
      <c r="CH195" s="14" cm="1">
        <f t="array" aca="1" ref="CH195" ca="1">IF(INDIRECT(ADDRESS($B195+1,CH$164,1,1,"Confirmed Trend"))=0,#N/A,INDIRECT(ADDRESS($B195+1,CH$164,1,1,"Confirmed Trend")))</f>
        <v>7.16382505E-2</v>
      </c>
      <c r="CI195" s="14" cm="1">
        <f t="array" aca="1" ref="CI195" ca="1">IF(INDIRECT(ADDRESS($B195+1,CI$164,1,1,"Confirmed Trend"))=0,#N/A,INDIRECT(ADDRESS($B195+1,CI$164,1,1,"Confirmed Trend")))</f>
        <v>6.14740914E-2</v>
      </c>
      <c r="CJ195" s="14" cm="1">
        <f t="array" aca="1" ref="CJ195" ca="1">IF(INDIRECT(ADDRESS($B195+1,CJ$164,1,1,"Confirmed Trend"))=0,#N/A,INDIRECT(ADDRESS($B195+1,CJ$164,1,1,"Confirmed Trend")))</f>
        <v>5.5437614000000003E-2</v>
      </c>
      <c r="CK195" s="14" cm="1">
        <f t="array" aca="1" ref="CK195" ca="1">IF(INDIRECT(ADDRESS($B195+1,CK$164,1,1,"Confirmed Trend"))=0,#N/A,INDIRECT(ADDRESS($B195+1,CK$164,1,1,"Confirmed Trend")))</f>
        <v>5.2998210400000002E-2</v>
      </c>
      <c r="CL195" s="14" cm="1">
        <f t="array" aca="1" ref="CL195" ca="1">IF(INDIRECT(ADDRESS($B195+1,CL$164,1,1,"Confirmed Trend"))=0,#N/A,INDIRECT(ADDRESS($B195+1,CL$164,1,1,"Confirmed Trend")))</f>
        <v>5.2274000700000003E-2</v>
      </c>
      <c r="CM195" s="14" cm="1">
        <f t="array" aca="1" ref="CM195" ca="1">IF(INDIRECT(ADDRESS($B195+1,CM$164,1,1,"Confirmed Trend"))=0,#N/A,INDIRECT(ADDRESS($B195+1,CM$164,1,1,"Confirmed Trend")))</f>
        <v>5.0131478700000003E-2</v>
      </c>
      <c r="CN195" s="14" t="e" cm="1">
        <f t="array" aca="1" ref="CN195" ca="1">IF(INDIRECT(ADDRESS($B195+1,CN$164,1,1,"Confirmed Trend"))=0,#N/A,INDIRECT(ADDRESS($B195+1,CN$164,1,1,"Confirmed Trend")))</f>
        <v>#N/A</v>
      </c>
      <c r="CO195" s="14" t="e" cm="1">
        <f t="array" aca="1" ref="CO195" ca="1">IF(INDIRECT(ADDRESS($B195+1,CO$164,1,1,"Confirmed Trend"))=0,#N/A,INDIRECT(ADDRESS($B195+1,CO$164,1,1,"Confirmed Trend")))</f>
        <v>#N/A</v>
      </c>
      <c r="CP195" s="14" t="e" cm="1">
        <f t="array" aca="1" ref="CP195" ca="1">IF(INDIRECT(ADDRESS($B195+1,CP$164,1,1,"Confirmed Trend"))=0,#N/A,INDIRECT(ADDRESS($B195+1,CP$164,1,1,"Confirmed Trend")))</f>
        <v>#N/A</v>
      </c>
      <c r="CQ195" s="14" t="e" cm="1">
        <f t="array" aca="1" ref="CQ195" ca="1">IF(INDIRECT(ADDRESS($B195+1,CQ$164,1,1,"Confirmed Trend"))=0,#N/A,INDIRECT(ADDRESS($B195+1,CQ$164,1,1,"Confirmed Trend")))</f>
        <v>#N/A</v>
      </c>
      <c r="CR195" s="14" t="e" cm="1">
        <f t="array" aca="1" ref="CR195" ca="1">IF(INDIRECT(ADDRESS($B195+1,CR$164,1,1,"Confirmed Trend"))=0,#N/A,INDIRECT(ADDRESS($B195+1,CR$164,1,1,"Confirmed Trend")))</f>
        <v>#N/A</v>
      </c>
    </row>
    <row r="196" spans="2:96" x14ac:dyDescent="0.25">
      <c r="B196">
        <f t="shared" si="258"/>
        <v>31</v>
      </c>
      <c r="C196" t="str" cm="1">
        <f t="array" aca="1" ref="C196" ca="1">INDIRECT(ADDRESS($B196+1,1,1,1,"Confirmed Trend"))</f>
        <v>US Montana</v>
      </c>
      <c r="E196" s="14" t="e" cm="1">
        <f t="array" aca="1" ref="E196" ca="1">IF(INDIRECT(ADDRESS($B196+1,E$164,1,1,"Confirmed Trend"))=0,#N/A,INDIRECT(ADDRESS($B196+1,E$164,1,1,"Confirmed Trend")))</f>
        <v>#N/A</v>
      </c>
      <c r="F196" s="14" t="e" cm="1">
        <f t="array" aca="1" ref="F196" ca="1">IF(INDIRECT(ADDRESS($B196+1,F$164,1,1,"Confirmed Trend"))=0,#N/A,INDIRECT(ADDRESS($B196+1,F$164,1,1,"Confirmed Trend")))</f>
        <v>#N/A</v>
      </c>
      <c r="G196" s="14" t="e" cm="1">
        <f t="array" aca="1" ref="G196" ca="1">IF(INDIRECT(ADDRESS($B196+1,G$164,1,1,"Confirmed Trend"))=0,#N/A,INDIRECT(ADDRESS($B196+1,G$164,1,1,"Confirmed Trend")))</f>
        <v>#N/A</v>
      </c>
      <c r="H196" s="14" t="e" cm="1">
        <f t="array" aca="1" ref="H196" ca="1">IF(INDIRECT(ADDRESS($B196+1,H$164,1,1,"Confirmed Trend"))=0,#N/A,INDIRECT(ADDRESS($B196+1,H$164,1,1,"Confirmed Trend")))</f>
        <v>#N/A</v>
      </c>
      <c r="I196" s="14" t="e" cm="1">
        <f t="array" aca="1" ref="I196" ca="1">IF(INDIRECT(ADDRESS($B196+1,I$164,1,1,"Confirmed Trend"))=0,#N/A,INDIRECT(ADDRESS($B196+1,I$164,1,1,"Confirmed Trend")))</f>
        <v>#N/A</v>
      </c>
      <c r="J196" s="14" t="e" cm="1">
        <f t="array" aca="1" ref="J196" ca="1">IF(INDIRECT(ADDRESS($B196+1,J$164,1,1,"Confirmed Trend"))=0,#N/A,INDIRECT(ADDRESS($B196+1,J$164,1,1,"Confirmed Trend")))</f>
        <v>#N/A</v>
      </c>
      <c r="K196" s="14" t="e" cm="1">
        <f t="array" aca="1" ref="K196" ca="1">IF(INDIRECT(ADDRESS($B196+1,K$164,1,1,"Confirmed Trend"))=0,#N/A,INDIRECT(ADDRESS($B196+1,K$164,1,1,"Confirmed Trend")))</f>
        <v>#N/A</v>
      </c>
      <c r="L196" s="14" t="e" cm="1">
        <f t="array" aca="1" ref="L196" ca="1">IF(INDIRECT(ADDRESS($B196+1,L$164,1,1,"Confirmed Trend"))=0,#N/A,INDIRECT(ADDRESS($B196+1,L$164,1,1,"Confirmed Trend")))</f>
        <v>#N/A</v>
      </c>
      <c r="M196" s="14" t="e" cm="1">
        <f t="array" aca="1" ref="M196" ca="1">IF(INDIRECT(ADDRESS($B196+1,M$164,1,1,"Confirmed Trend"))=0,#N/A,INDIRECT(ADDRESS($B196+1,M$164,1,1,"Confirmed Trend")))</f>
        <v>#N/A</v>
      </c>
      <c r="N196" s="14" t="e" cm="1">
        <f t="array" aca="1" ref="N196" ca="1">IF(INDIRECT(ADDRESS($B196+1,N$164,1,1,"Confirmed Trend"))=0,#N/A,INDIRECT(ADDRESS($B196+1,N$164,1,1,"Confirmed Trend")))</f>
        <v>#N/A</v>
      </c>
      <c r="O196" s="14" t="e" cm="1">
        <f t="array" aca="1" ref="O196" ca="1">IF(INDIRECT(ADDRESS($B196+1,O$164,1,1,"Confirmed Trend"))=0,#N/A,INDIRECT(ADDRESS($B196+1,O$164,1,1,"Confirmed Trend")))</f>
        <v>#N/A</v>
      </c>
      <c r="P196" s="14" t="e" cm="1">
        <f t="array" aca="1" ref="P196" ca="1">IF(INDIRECT(ADDRESS($B196+1,P$164,1,1,"Confirmed Trend"))=0,#N/A,INDIRECT(ADDRESS($B196+1,P$164,1,1,"Confirmed Trend")))</f>
        <v>#N/A</v>
      </c>
      <c r="Q196" s="14" t="e" cm="1">
        <f t="array" aca="1" ref="Q196" ca="1">IF(INDIRECT(ADDRESS($B196+1,Q$164,1,1,"Confirmed Trend"))=0,#N/A,INDIRECT(ADDRESS($B196+1,Q$164,1,1,"Confirmed Trend")))</f>
        <v>#N/A</v>
      </c>
      <c r="R196" s="14" t="e" cm="1">
        <f t="array" aca="1" ref="R196" ca="1">IF(INDIRECT(ADDRESS($B196+1,R$164,1,1,"Confirmed Trend"))=0,#N/A,INDIRECT(ADDRESS($B196+1,R$164,1,1,"Confirmed Trend")))</f>
        <v>#N/A</v>
      </c>
      <c r="S196" s="14" t="e" cm="1">
        <f t="array" aca="1" ref="S196" ca="1">IF(INDIRECT(ADDRESS($B196+1,S$164,1,1,"Confirmed Trend"))=0,#N/A,INDIRECT(ADDRESS($B196+1,S$164,1,1,"Confirmed Trend")))</f>
        <v>#N/A</v>
      </c>
      <c r="T196" s="14" t="e" cm="1">
        <f t="array" aca="1" ref="T196" ca="1">IF(INDIRECT(ADDRESS($B196+1,T$164,1,1,"Confirmed Trend"))=0,#N/A,INDIRECT(ADDRESS($B196+1,T$164,1,1,"Confirmed Trend")))</f>
        <v>#N/A</v>
      </c>
      <c r="U196" s="14" t="e" cm="1">
        <f t="array" aca="1" ref="U196" ca="1">IF(INDIRECT(ADDRESS($B196+1,U$164,1,1,"Confirmed Trend"))=0,#N/A,INDIRECT(ADDRESS($B196+1,U$164,1,1,"Confirmed Trend")))</f>
        <v>#N/A</v>
      </c>
      <c r="V196" s="14" t="e" cm="1">
        <f t="array" aca="1" ref="V196" ca="1">IF(INDIRECT(ADDRESS($B196+1,V$164,1,1,"Confirmed Trend"))=0,#N/A,INDIRECT(ADDRESS($B196+1,V$164,1,1,"Confirmed Trend")))</f>
        <v>#N/A</v>
      </c>
      <c r="W196" s="14" t="e" cm="1">
        <f t="array" aca="1" ref="W196" ca="1">IF(INDIRECT(ADDRESS($B196+1,W$164,1,1,"Confirmed Trend"))=0,#N/A,INDIRECT(ADDRESS($B196+1,W$164,1,1,"Confirmed Trend")))</f>
        <v>#N/A</v>
      </c>
      <c r="X196" s="14" t="e" cm="1">
        <f t="array" aca="1" ref="X196" ca="1">IF(INDIRECT(ADDRESS($B196+1,X$164,1,1,"Confirmed Trend"))=0,#N/A,INDIRECT(ADDRESS($B196+1,X$164,1,1,"Confirmed Trend")))</f>
        <v>#N/A</v>
      </c>
      <c r="Y196" s="14" t="e" cm="1">
        <f t="array" aca="1" ref="Y196" ca="1">IF(INDIRECT(ADDRESS($B196+1,Y$164,1,1,"Confirmed Trend"))=0,#N/A,INDIRECT(ADDRESS($B196+1,Y$164,1,1,"Confirmed Trend")))</f>
        <v>#N/A</v>
      </c>
      <c r="Z196" s="14" t="e" cm="1">
        <f t="array" aca="1" ref="Z196" ca="1">IF(INDIRECT(ADDRESS($B196+1,Z$164,1,1,"Confirmed Trend"))=0,#N/A,INDIRECT(ADDRESS($B196+1,Z$164,1,1,"Confirmed Trend")))</f>
        <v>#N/A</v>
      </c>
      <c r="AA196" s="14" t="e" cm="1">
        <f t="array" aca="1" ref="AA196" ca="1">IF(INDIRECT(ADDRESS($B196+1,AA$164,1,1,"Confirmed Trend"))=0,#N/A,INDIRECT(ADDRESS($B196+1,AA$164,1,1,"Confirmed Trend")))</f>
        <v>#N/A</v>
      </c>
      <c r="AB196" s="14" t="e" cm="1">
        <f t="array" aca="1" ref="AB196" ca="1">IF(INDIRECT(ADDRESS($B196+1,AB$164,1,1,"Confirmed Trend"))=0,#N/A,INDIRECT(ADDRESS($B196+1,AB$164,1,1,"Confirmed Trend")))</f>
        <v>#N/A</v>
      </c>
      <c r="AC196" s="14" t="e" cm="1">
        <f t="array" aca="1" ref="AC196" ca="1">IF(INDIRECT(ADDRESS($B196+1,AC$164,1,1,"Confirmed Trend"))=0,#N/A,INDIRECT(ADDRESS($B196+1,AC$164,1,1,"Confirmed Trend")))</f>
        <v>#N/A</v>
      </c>
      <c r="AD196" s="14" t="e" cm="1">
        <f t="array" aca="1" ref="AD196" ca="1">IF(INDIRECT(ADDRESS($B196+1,AD$164,1,1,"Confirmed Trend"))=0,#N/A,INDIRECT(ADDRESS($B196+1,AD$164,1,1,"Confirmed Trend")))</f>
        <v>#N/A</v>
      </c>
      <c r="AE196" s="14" t="e" cm="1">
        <f t="array" aca="1" ref="AE196" ca="1">IF(INDIRECT(ADDRESS($B196+1,AE$164,1,1,"Confirmed Trend"))=0,#N/A,INDIRECT(ADDRESS($B196+1,AE$164,1,1,"Confirmed Trend")))</f>
        <v>#N/A</v>
      </c>
      <c r="AF196" s="14" t="e" cm="1">
        <f t="array" aca="1" ref="AF196" ca="1">IF(INDIRECT(ADDRESS($B196+1,AF$164,1,1,"Confirmed Trend"))=0,#N/A,INDIRECT(ADDRESS($B196+1,AF$164,1,1,"Confirmed Trend")))</f>
        <v>#N/A</v>
      </c>
      <c r="AG196" s="14" t="e" cm="1">
        <f t="array" aca="1" ref="AG196" ca="1">IF(INDIRECT(ADDRESS($B196+1,AG$164,1,1,"Confirmed Trend"))=0,#N/A,INDIRECT(ADDRESS($B196+1,AG$164,1,1,"Confirmed Trend")))</f>
        <v>#N/A</v>
      </c>
      <c r="AH196" s="14" t="e" cm="1">
        <f t="array" aca="1" ref="AH196" ca="1">IF(INDIRECT(ADDRESS($B196+1,AH$164,1,1,"Confirmed Trend"))=0,#N/A,INDIRECT(ADDRESS($B196+1,AH$164,1,1,"Confirmed Trend")))</f>
        <v>#N/A</v>
      </c>
      <c r="AI196" s="14" t="e" cm="1">
        <f t="array" aca="1" ref="AI196" ca="1">IF(INDIRECT(ADDRESS($B196+1,AI$164,1,1,"Confirmed Trend"))=0,#N/A,INDIRECT(ADDRESS($B196+1,AI$164,1,1,"Confirmed Trend")))</f>
        <v>#N/A</v>
      </c>
      <c r="AJ196" s="14" t="e" cm="1">
        <f t="array" aca="1" ref="AJ196" ca="1">IF(INDIRECT(ADDRESS($B196+1,AJ$164,1,1,"Confirmed Trend"))=0,#N/A,INDIRECT(ADDRESS($B196+1,AJ$164,1,1,"Confirmed Trend")))</f>
        <v>#N/A</v>
      </c>
      <c r="AK196" s="14" t="e" cm="1">
        <f t="array" aca="1" ref="AK196" ca="1">IF(INDIRECT(ADDRESS($B196+1,AK$164,1,1,"Confirmed Trend"))=0,#N/A,INDIRECT(ADDRESS($B196+1,AK$164,1,1,"Confirmed Trend")))</f>
        <v>#N/A</v>
      </c>
      <c r="AL196" s="14" t="e" cm="1">
        <f t="array" aca="1" ref="AL196" ca="1">IF(INDIRECT(ADDRESS($B196+1,AL$164,1,1,"Confirmed Trend"))=0,#N/A,INDIRECT(ADDRESS($B196+1,AL$164,1,1,"Confirmed Trend")))</f>
        <v>#N/A</v>
      </c>
      <c r="AM196" s="14" t="e" cm="1">
        <f t="array" aca="1" ref="AM196" ca="1">IF(INDIRECT(ADDRESS($B196+1,AM$164,1,1,"Confirmed Trend"))=0,#N/A,INDIRECT(ADDRESS($B196+1,AM$164,1,1,"Confirmed Trend")))</f>
        <v>#N/A</v>
      </c>
      <c r="AN196" s="14" t="e" cm="1">
        <f t="array" aca="1" ref="AN196" ca="1">IF(INDIRECT(ADDRESS($B196+1,AN$164,1,1,"Confirmed Trend"))=0,#N/A,INDIRECT(ADDRESS($B196+1,AN$164,1,1,"Confirmed Trend")))</f>
        <v>#N/A</v>
      </c>
      <c r="AO196" s="14" t="e" cm="1">
        <f t="array" aca="1" ref="AO196" ca="1">IF(INDIRECT(ADDRESS($B196+1,AO$164,1,1,"Confirmed Trend"))=0,#N/A,INDIRECT(ADDRESS($B196+1,AO$164,1,1,"Confirmed Trend")))</f>
        <v>#N/A</v>
      </c>
      <c r="AP196" s="14" t="e" cm="1">
        <f t="array" aca="1" ref="AP196" ca="1">IF(INDIRECT(ADDRESS($B196+1,AP$164,1,1,"Confirmed Trend"))=0,#N/A,INDIRECT(ADDRESS($B196+1,AP$164,1,1,"Confirmed Trend")))</f>
        <v>#N/A</v>
      </c>
      <c r="AQ196" s="14" t="e" cm="1">
        <f t="array" aca="1" ref="AQ196" ca="1">IF(INDIRECT(ADDRESS($B196+1,AQ$164,1,1,"Confirmed Trend"))=0,#N/A,INDIRECT(ADDRESS($B196+1,AQ$164,1,1,"Confirmed Trend")))</f>
        <v>#N/A</v>
      </c>
      <c r="AR196" s="14" t="e" cm="1">
        <f t="array" aca="1" ref="AR196" ca="1">IF(INDIRECT(ADDRESS($B196+1,AR$164,1,1,"Confirmed Trend"))=0,#N/A,INDIRECT(ADDRESS($B196+1,AR$164,1,1,"Confirmed Trend")))</f>
        <v>#N/A</v>
      </c>
      <c r="AS196" s="14" t="e" cm="1">
        <f t="array" aca="1" ref="AS196" ca="1">IF(INDIRECT(ADDRESS($B196+1,AS$164,1,1,"Confirmed Trend"))=0,#N/A,INDIRECT(ADDRESS($B196+1,AS$164,1,1,"Confirmed Trend")))</f>
        <v>#N/A</v>
      </c>
      <c r="AT196" s="14" t="e" cm="1">
        <f t="array" aca="1" ref="AT196" ca="1">IF(INDIRECT(ADDRESS($B196+1,AT$164,1,1,"Confirmed Trend"))=0,#N/A,INDIRECT(ADDRESS($B196+1,AT$164,1,1,"Confirmed Trend")))</f>
        <v>#N/A</v>
      </c>
      <c r="AU196" s="14" t="e" cm="1">
        <f t="array" aca="1" ref="AU196" ca="1">IF(INDIRECT(ADDRESS($B196+1,AU$164,1,1,"Confirmed Trend"))=0,#N/A,INDIRECT(ADDRESS($B196+1,AU$164,1,1,"Confirmed Trend")))</f>
        <v>#N/A</v>
      </c>
      <c r="AV196" s="14" t="e" cm="1">
        <f t="array" aca="1" ref="AV196" ca="1">IF(INDIRECT(ADDRESS($B196+1,AV$164,1,1,"Confirmed Trend"))=0,#N/A,INDIRECT(ADDRESS($B196+1,AV$164,1,1,"Confirmed Trend")))</f>
        <v>#N/A</v>
      </c>
      <c r="AW196" s="14" t="e" cm="1">
        <f t="array" aca="1" ref="AW196" ca="1">IF(INDIRECT(ADDRESS($B196+1,AW$164,1,1,"Confirmed Trend"))=0,#N/A,INDIRECT(ADDRESS($B196+1,AW$164,1,1,"Confirmed Trend")))</f>
        <v>#N/A</v>
      </c>
      <c r="AX196" s="14" t="e" cm="1">
        <f t="array" aca="1" ref="AX196" ca="1">IF(INDIRECT(ADDRESS($B196+1,AX$164,1,1,"Confirmed Trend"))=0,#N/A,INDIRECT(ADDRESS($B196+1,AX$164,1,1,"Confirmed Trend")))</f>
        <v>#N/A</v>
      </c>
      <c r="AY196" s="14" t="e" cm="1">
        <f t="array" aca="1" ref="AY196" ca="1">IF(INDIRECT(ADDRESS($B196+1,AY$164,1,1,"Confirmed Trend"))=0,#N/A,INDIRECT(ADDRESS($B196+1,AY$164,1,1,"Confirmed Trend")))</f>
        <v>#N/A</v>
      </c>
      <c r="AZ196" s="14" t="e" cm="1">
        <f t="array" aca="1" ref="AZ196" ca="1">IF(INDIRECT(ADDRESS($B196+1,AZ$164,1,1,"Confirmed Trend"))=0,#N/A,INDIRECT(ADDRESS($B196+1,AZ$164,1,1,"Confirmed Trend")))</f>
        <v>#N/A</v>
      </c>
      <c r="BA196" s="14" t="e" cm="1">
        <f t="array" aca="1" ref="BA196" ca="1">IF(INDIRECT(ADDRESS($B196+1,BA$164,1,1,"Confirmed Trend"))=0,#N/A,INDIRECT(ADDRESS($B196+1,BA$164,1,1,"Confirmed Trend")))</f>
        <v>#N/A</v>
      </c>
      <c r="BB196" s="14" t="e" cm="1">
        <f t="array" aca="1" ref="BB196" ca="1">IF(INDIRECT(ADDRESS($B196+1,BB$164,1,1,"Confirmed Trend"))=0,#N/A,INDIRECT(ADDRESS($B196+1,BB$164,1,1,"Confirmed Trend")))</f>
        <v>#N/A</v>
      </c>
      <c r="BC196" s="14" t="e" cm="1">
        <f t="array" aca="1" ref="BC196" ca="1">IF(INDIRECT(ADDRESS($B196+1,BC$164,1,1,"Confirmed Trend"))=0,#N/A,INDIRECT(ADDRESS($B196+1,BC$164,1,1,"Confirmed Trend")))</f>
        <v>#N/A</v>
      </c>
      <c r="BD196" s="14" t="e" cm="1">
        <f t="array" aca="1" ref="BD196" ca="1">IF(INDIRECT(ADDRESS($B196+1,BD$164,1,1,"Confirmed Trend"))=0,#N/A,INDIRECT(ADDRESS($B196+1,BD$164,1,1,"Confirmed Trend")))</f>
        <v>#N/A</v>
      </c>
      <c r="BE196" s="14" t="e" cm="1">
        <f t="array" aca="1" ref="BE196" ca="1">IF(INDIRECT(ADDRESS($B196+1,BE$164,1,1,"Confirmed Trend"))=0,#N/A,INDIRECT(ADDRESS($B196+1,BE$164,1,1,"Confirmed Trend")))</f>
        <v>#N/A</v>
      </c>
      <c r="BF196" s="14" t="e" cm="1">
        <f t="array" aca="1" ref="BF196" ca="1">IF(INDIRECT(ADDRESS($B196+1,BF$164,1,1,"Confirmed Trend"))=0,#N/A,INDIRECT(ADDRESS($B196+1,BF$164,1,1,"Confirmed Trend")))</f>
        <v>#N/A</v>
      </c>
      <c r="BG196" s="14" t="e" cm="1">
        <f t="array" aca="1" ref="BG196" ca="1">IF(INDIRECT(ADDRESS($B196+1,BG$164,1,1,"Confirmed Trend"))=0,#N/A,INDIRECT(ADDRESS($B196+1,BG$164,1,1,"Confirmed Trend")))</f>
        <v>#N/A</v>
      </c>
      <c r="BH196" s="14" t="e" cm="1">
        <f t="array" aca="1" ref="BH196" ca="1">IF(INDIRECT(ADDRESS($B196+1,BH$164,1,1,"Confirmed Trend"))=0,#N/A,INDIRECT(ADDRESS($B196+1,BH$164,1,1,"Confirmed Trend")))</f>
        <v>#N/A</v>
      </c>
      <c r="BI196" s="14" t="e" cm="1">
        <f t="array" aca="1" ref="BI196" ca="1">IF(INDIRECT(ADDRESS($B196+1,BI$164,1,1,"Confirmed Trend"))=0,#N/A,INDIRECT(ADDRESS($B196+1,BI$164,1,1,"Confirmed Trend")))</f>
        <v>#N/A</v>
      </c>
      <c r="BJ196" s="14" t="e" cm="1">
        <f t="array" aca="1" ref="BJ196" ca="1">IF(INDIRECT(ADDRESS($B196+1,BJ$164,1,1,"Confirmed Trend"))=0,#N/A,INDIRECT(ADDRESS($B196+1,BJ$164,1,1,"Confirmed Trend")))</f>
        <v>#N/A</v>
      </c>
      <c r="BK196" s="14" t="e" cm="1">
        <f t="array" aca="1" ref="BK196" ca="1">IF(INDIRECT(ADDRESS($B196+1,BK$164,1,1,"Confirmed Trend"))=0,#N/A,INDIRECT(ADDRESS($B196+1,BK$164,1,1,"Confirmed Trend")))</f>
        <v>#N/A</v>
      </c>
      <c r="BL196" s="14" t="e" cm="1">
        <f t="array" aca="1" ref="BL196" ca="1">IF(INDIRECT(ADDRESS($B196+1,BL$164,1,1,"Confirmed Trend"))=0,#N/A,INDIRECT(ADDRESS($B196+1,BL$164,1,1,"Confirmed Trend")))</f>
        <v>#N/A</v>
      </c>
      <c r="BM196" s="14" t="e" cm="1">
        <f t="array" aca="1" ref="BM196" ca="1">IF(INDIRECT(ADDRESS($B196+1,BM$164,1,1,"Confirmed Trend"))=0,#N/A,INDIRECT(ADDRESS($B196+1,BM$164,1,1,"Confirmed Trend")))</f>
        <v>#N/A</v>
      </c>
      <c r="BN196" s="14" t="e" cm="1">
        <f t="array" aca="1" ref="BN196" ca="1">IF(INDIRECT(ADDRESS($B196+1,BN$164,1,1,"Confirmed Trend"))=0,#N/A,INDIRECT(ADDRESS($B196+1,BN$164,1,1,"Confirmed Trend")))</f>
        <v>#N/A</v>
      </c>
      <c r="BO196" s="14" cm="1">
        <f t="array" aca="1" ref="BO196" ca="1">IF(INDIRECT(ADDRESS($B196+1,BO$164,1,1,"Confirmed Trend"))=0,#N/A,INDIRECT(ADDRESS($B196+1,BO$164,1,1,"Confirmed Trend")))</f>
        <v>0.30732885090000001</v>
      </c>
      <c r="BP196" s="14" cm="1">
        <f t="array" aca="1" ref="BP196" ca="1">IF(INDIRECT(ADDRESS($B196+1,BP$164,1,1,"Confirmed Trend"))=0,#N/A,INDIRECT(ADDRESS($B196+1,BP$164,1,1,"Confirmed Trend")))</f>
        <v>0.29018681969999999</v>
      </c>
      <c r="BQ196" s="14" cm="1">
        <f t="array" aca="1" ref="BQ196" ca="1">IF(INDIRECT(ADDRESS($B196+1,BQ$164,1,1,"Confirmed Trend"))=0,#N/A,INDIRECT(ADDRESS($B196+1,BQ$164,1,1,"Confirmed Trend")))</f>
        <v>0.26209931110000001</v>
      </c>
      <c r="BR196" s="14" cm="1">
        <f t="array" aca="1" ref="BR196" ca="1">IF(INDIRECT(ADDRESS($B196+1,BR$164,1,1,"Confirmed Trend"))=0,#N/A,INDIRECT(ADDRESS($B196+1,BR$164,1,1,"Confirmed Trend")))</f>
        <v>0.28533775579999998</v>
      </c>
      <c r="BS196" s="14" cm="1">
        <f t="array" aca="1" ref="BS196" ca="1">IF(INDIRECT(ADDRESS($B196+1,BS$164,1,1,"Confirmed Trend"))=0,#N/A,INDIRECT(ADDRESS($B196+1,BS$164,1,1,"Confirmed Trend")))</f>
        <v>0.29064538979999999</v>
      </c>
      <c r="BT196" s="14" cm="1">
        <f t="array" aca="1" ref="BT196" ca="1">IF(INDIRECT(ADDRESS($B196+1,BT$164,1,1,"Confirmed Trend"))=0,#N/A,INDIRECT(ADDRESS($B196+1,BT$164,1,1,"Confirmed Trend")))</f>
        <v>0.30942696200000003</v>
      </c>
      <c r="BU196" s="14" cm="1">
        <f t="array" aca="1" ref="BU196" ca="1">IF(INDIRECT(ADDRESS($B196+1,BU$164,1,1,"Confirmed Trend"))=0,#N/A,INDIRECT(ADDRESS($B196+1,BU$164,1,1,"Confirmed Trend")))</f>
        <v>0.27835576070000001</v>
      </c>
      <c r="BV196" s="14" cm="1">
        <f t="array" aca="1" ref="BV196" ca="1">IF(INDIRECT(ADDRESS($B196+1,BV$164,1,1,"Confirmed Trend"))=0,#N/A,INDIRECT(ADDRESS($B196+1,BV$164,1,1,"Confirmed Trend")))</f>
        <v>0.21704727800000001</v>
      </c>
      <c r="BW196" s="14" cm="1">
        <f t="array" aca="1" ref="BW196" ca="1">IF(INDIRECT(ADDRESS($B196+1,BW$164,1,1,"Confirmed Trend"))=0,#N/A,INDIRECT(ADDRESS($B196+1,BW$164,1,1,"Confirmed Trend")))</f>
        <v>0.1627582232</v>
      </c>
      <c r="BX196" s="14" cm="1">
        <f t="array" aca="1" ref="BX196" ca="1">IF(INDIRECT(ADDRESS($B196+1,BX$164,1,1,"Confirmed Trend"))=0,#N/A,INDIRECT(ADDRESS($B196+1,BX$164,1,1,"Confirmed Trend")))</f>
        <v>0.1217045278</v>
      </c>
      <c r="BY196" s="14" cm="1">
        <f t="array" aca="1" ref="BY196" ca="1">IF(INDIRECT(ADDRESS($B196+1,BY$164,1,1,"Confirmed Trend"))=0,#N/A,INDIRECT(ADDRESS($B196+1,BY$164,1,1,"Confirmed Trend")))</f>
        <v>0.1054610884</v>
      </c>
      <c r="BZ196" s="14" cm="1">
        <f t="array" aca="1" ref="BZ196" ca="1">IF(INDIRECT(ADDRESS($B196+1,BZ$164,1,1,"Confirmed Trend"))=0,#N/A,INDIRECT(ADDRESS($B196+1,BZ$164,1,1,"Confirmed Trend")))</f>
        <v>9.6206541100000001E-2</v>
      </c>
      <c r="CA196" s="14" cm="1">
        <f t="array" aca="1" ref="CA196" ca="1">IF(INDIRECT(ADDRESS($B196+1,CA$164,1,1,"Confirmed Trend"))=0,#N/A,INDIRECT(ADDRESS($B196+1,CA$164,1,1,"Confirmed Trend")))</f>
        <v>8.97528836E-2</v>
      </c>
      <c r="CB196" s="14" cm="1">
        <f t="array" aca="1" ref="CB196" ca="1">IF(INDIRECT(ADDRESS($B196+1,CB$164,1,1,"Confirmed Trend"))=0,#N/A,INDIRECT(ADDRESS($B196+1,CB$164,1,1,"Confirmed Trend")))</f>
        <v>8.25103794E-2</v>
      </c>
      <c r="CC196" s="14" cm="1">
        <f t="array" aca="1" ref="CC196" ca="1">IF(INDIRECT(ADDRESS($B196+1,CC$164,1,1,"Confirmed Trend"))=0,#N/A,INDIRECT(ADDRESS($B196+1,CC$164,1,1,"Confirmed Trend")))</f>
        <v>7.4569931800000003E-2</v>
      </c>
      <c r="CD196" s="14" cm="1">
        <f t="array" aca="1" ref="CD196" ca="1">IF(INDIRECT(ADDRESS($B196+1,CD$164,1,1,"Confirmed Trend"))=0,#N/A,INDIRECT(ADDRESS($B196+1,CD$164,1,1,"Confirmed Trend")))</f>
        <v>6.6250054899999994E-2</v>
      </c>
      <c r="CE196" s="14" cm="1">
        <f t="array" aca="1" ref="CE196" ca="1">IF(INDIRECT(ADDRESS($B196+1,CE$164,1,1,"Confirmed Trend"))=0,#N/A,INDIRECT(ADDRESS($B196+1,CE$164,1,1,"Confirmed Trend")))</f>
        <v>6.0684908799999999E-2</v>
      </c>
      <c r="CF196" s="14" cm="1">
        <f t="array" aca="1" ref="CF196" ca="1">IF(INDIRECT(ADDRESS($B196+1,CF$164,1,1,"Confirmed Trend"))=0,#N/A,INDIRECT(ADDRESS($B196+1,CF$164,1,1,"Confirmed Trend")))</f>
        <v>5.4498454500000001E-2</v>
      </c>
      <c r="CG196" s="14" cm="1">
        <f t="array" aca="1" ref="CG196" ca="1">IF(INDIRECT(ADDRESS($B196+1,CG$164,1,1,"Confirmed Trend"))=0,#N/A,INDIRECT(ADDRESS($B196+1,CG$164,1,1,"Confirmed Trend")))</f>
        <v>4.9326234500000003E-2</v>
      </c>
      <c r="CH196" s="14" cm="1">
        <f t="array" aca="1" ref="CH196" ca="1">IF(INDIRECT(ADDRESS($B196+1,CH$164,1,1,"Confirmed Trend"))=0,#N/A,INDIRECT(ADDRESS($B196+1,CH$164,1,1,"Confirmed Trend")))</f>
        <v>4.4101174200000003E-2</v>
      </c>
      <c r="CI196" s="14" cm="1">
        <f t="array" aca="1" ref="CI196" ca="1">IF(INDIRECT(ADDRESS($B196+1,CI$164,1,1,"Confirmed Trend"))=0,#N/A,INDIRECT(ADDRESS($B196+1,CI$164,1,1,"Confirmed Trend")))</f>
        <v>3.60617118E-2</v>
      </c>
      <c r="CJ196" s="14" cm="1">
        <f t="array" aca="1" ref="CJ196" ca="1">IF(INDIRECT(ADDRESS($B196+1,CJ$164,1,1,"Confirmed Trend"))=0,#N/A,INDIRECT(ADDRESS($B196+1,CJ$164,1,1,"Confirmed Trend")))</f>
        <v>2.93660081E-2</v>
      </c>
      <c r="CK196" s="14" cm="1">
        <f t="array" aca="1" ref="CK196" ca="1">IF(INDIRECT(ADDRESS($B196+1,CK$164,1,1,"Confirmed Trend"))=0,#N/A,INDIRECT(ADDRESS($B196+1,CK$164,1,1,"Confirmed Trend")))</f>
        <v>2.2282435699999999E-2</v>
      </c>
      <c r="CL196" s="14" cm="1">
        <f t="array" aca="1" ref="CL196" ca="1">IF(INDIRECT(ADDRESS($B196+1,CL$164,1,1,"Confirmed Trend"))=0,#N/A,INDIRECT(ADDRESS($B196+1,CL$164,1,1,"Confirmed Trend")))</f>
        <v>1.91505345E-2</v>
      </c>
      <c r="CM196" s="14" cm="1">
        <f t="array" aca="1" ref="CM196" ca="1">IF(INDIRECT(ADDRESS($B196+1,CM$164,1,1,"Confirmed Trend"))=0,#N/A,INDIRECT(ADDRESS($B196+1,CM$164,1,1,"Confirmed Trend")))</f>
        <v>1.7456394399999998E-2</v>
      </c>
      <c r="CN196" s="14" t="e" cm="1">
        <f t="array" aca="1" ref="CN196" ca="1">IF(INDIRECT(ADDRESS($B196+1,CN$164,1,1,"Confirmed Trend"))=0,#N/A,INDIRECT(ADDRESS($B196+1,CN$164,1,1,"Confirmed Trend")))</f>
        <v>#N/A</v>
      </c>
      <c r="CO196" s="14" t="e" cm="1">
        <f t="array" aca="1" ref="CO196" ca="1">IF(INDIRECT(ADDRESS($B196+1,CO$164,1,1,"Confirmed Trend"))=0,#N/A,INDIRECT(ADDRESS($B196+1,CO$164,1,1,"Confirmed Trend")))</f>
        <v>#N/A</v>
      </c>
      <c r="CP196" s="14" t="e" cm="1">
        <f t="array" aca="1" ref="CP196" ca="1">IF(INDIRECT(ADDRESS($B196+1,CP$164,1,1,"Confirmed Trend"))=0,#N/A,INDIRECT(ADDRESS($B196+1,CP$164,1,1,"Confirmed Trend")))</f>
        <v>#N/A</v>
      </c>
      <c r="CQ196" s="14" t="e" cm="1">
        <f t="array" aca="1" ref="CQ196" ca="1">IF(INDIRECT(ADDRESS($B196+1,CQ$164,1,1,"Confirmed Trend"))=0,#N/A,INDIRECT(ADDRESS($B196+1,CQ$164,1,1,"Confirmed Trend")))</f>
        <v>#N/A</v>
      </c>
      <c r="CR196" s="14" t="e" cm="1">
        <f t="array" aca="1" ref="CR196" ca="1">IF(INDIRECT(ADDRESS($B196+1,CR$164,1,1,"Confirmed Trend"))=0,#N/A,INDIRECT(ADDRESS($B196+1,CR$164,1,1,"Confirmed Trend")))</f>
        <v>#N/A</v>
      </c>
    </row>
    <row r="197" spans="2:96" x14ac:dyDescent="0.25">
      <c r="B197">
        <f t="shared" si="258"/>
        <v>32</v>
      </c>
      <c r="C197" t="str" cm="1">
        <f t="array" aca="1" ref="C197" ca="1">INDIRECT(ADDRESS($B197+1,1,1,1,"Confirmed Trend"))</f>
        <v>US Nebraska</v>
      </c>
      <c r="E197" s="14" t="e" cm="1">
        <f t="array" aca="1" ref="E197" ca="1">IF(INDIRECT(ADDRESS($B197+1,E$164,1,1,"Confirmed Trend"))=0,#N/A,INDIRECT(ADDRESS($B197+1,E$164,1,1,"Confirmed Trend")))</f>
        <v>#N/A</v>
      </c>
      <c r="F197" s="14" t="e" cm="1">
        <f t="array" aca="1" ref="F197" ca="1">IF(INDIRECT(ADDRESS($B197+1,F$164,1,1,"Confirmed Trend"))=0,#N/A,INDIRECT(ADDRESS($B197+1,F$164,1,1,"Confirmed Trend")))</f>
        <v>#N/A</v>
      </c>
      <c r="G197" s="14" t="e" cm="1">
        <f t="array" aca="1" ref="G197" ca="1">IF(INDIRECT(ADDRESS($B197+1,G$164,1,1,"Confirmed Trend"))=0,#N/A,INDIRECT(ADDRESS($B197+1,G$164,1,1,"Confirmed Trend")))</f>
        <v>#N/A</v>
      </c>
      <c r="H197" s="14" t="e" cm="1">
        <f t="array" aca="1" ref="H197" ca="1">IF(INDIRECT(ADDRESS($B197+1,H$164,1,1,"Confirmed Trend"))=0,#N/A,INDIRECT(ADDRESS($B197+1,H$164,1,1,"Confirmed Trend")))</f>
        <v>#N/A</v>
      </c>
      <c r="I197" s="14" t="e" cm="1">
        <f t="array" aca="1" ref="I197" ca="1">IF(INDIRECT(ADDRESS($B197+1,I$164,1,1,"Confirmed Trend"))=0,#N/A,INDIRECT(ADDRESS($B197+1,I$164,1,1,"Confirmed Trend")))</f>
        <v>#N/A</v>
      </c>
      <c r="J197" s="14" t="e" cm="1">
        <f t="array" aca="1" ref="J197" ca="1">IF(INDIRECT(ADDRESS($B197+1,J$164,1,1,"Confirmed Trend"))=0,#N/A,INDIRECT(ADDRESS($B197+1,J$164,1,1,"Confirmed Trend")))</f>
        <v>#N/A</v>
      </c>
      <c r="K197" s="14" t="e" cm="1">
        <f t="array" aca="1" ref="K197" ca="1">IF(INDIRECT(ADDRESS($B197+1,K$164,1,1,"Confirmed Trend"))=0,#N/A,INDIRECT(ADDRESS($B197+1,K$164,1,1,"Confirmed Trend")))</f>
        <v>#N/A</v>
      </c>
      <c r="L197" s="14" t="e" cm="1">
        <f t="array" aca="1" ref="L197" ca="1">IF(INDIRECT(ADDRESS($B197+1,L$164,1,1,"Confirmed Trend"))=0,#N/A,INDIRECT(ADDRESS($B197+1,L$164,1,1,"Confirmed Trend")))</f>
        <v>#N/A</v>
      </c>
      <c r="M197" s="14" t="e" cm="1">
        <f t="array" aca="1" ref="M197" ca="1">IF(INDIRECT(ADDRESS($B197+1,M$164,1,1,"Confirmed Trend"))=0,#N/A,INDIRECT(ADDRESS($B197+1,M$164,1,1,"Confirmed Trend")))</f>
        <v>#N/A</v>
      </c>
      <c r="N197" s="14" t="e" cm="1">
        <f t="array" aca="1" ref="N197" ca="1">IF(INDIRECT(ADDRESS($B197+1,N$164,1,1,"Confirmed Trend"))=0,#N/A,INDIRECT(ADDRESS($B197+1,N$164,1,1,"Confirmed Trend")))</f>
        <v>#N/A</v>
      </c>
      <c r="O197" s="14" t="e" cm="1">
        <f t="array" aca="1" ref="O197" ca="1">IF(INDIRECT(ADDRESS($B197+1,O$164,1,1,"Confirmed Trend"))=0,#N/A,INDIRECT(ADDRESS($B197+1,O$164,1,1,"Confirmed Trend")))</f>
        <v>#N/A</v>
      </c>
      <c r="P197" s="14" t="e" cm="1">
        <f t="array" aca="1" ref="P197" ca="1">IF(INDIRECT(ADDRESS($B197+1,P$164,1,1,"Confirmed Trend"))=0,#N/A,INDIRECT(ADDRESS($B197+1,P$164,1,1,"Confirmed Trend")))</f>
        <v>#N/A</v>
      </c>
      <c r="Q197" s="14" t="e" cm="1">
        <f t="array" aca="1" ref="Q197" ca="1">IF(INDIRECT(ADDRESS($B197+1,Q$164,1,1,"Confirmed Trend"))=0,#N/A,INDIRECT(ADDRESS($B197+1,Q$164,1,1,"Confirmed Trend")))</f>
        <v>#N/A</v>
      </c>
      <c r="R197" s="14" t="e" cm="1">
        <f t="array" aca="1" ref="R197" ca="1">IF(INDIRECT(ADDRESS($B197+1,R$164,1,1,"Confirmed Trend"))=0,#N/A,INDIRECT(ADDRESS($B197+1,R$164,1,1,"Confirmed Trend")))</f>
        <v>#N/A</v>
      </c>
      <c r="S197" s="14" t="e" cm="1">
        <f t="array" aca="1" ref="S197" ca="1">IF(INDIRECT(ADDRESS($B197+1,S$164,1,1,"Confirmed Trend"))=0,#N/A,INDIRECT(ADDRESS($B197+1,S$164,1,1,"Confirmed Trend")))</f>
        <v>#N/A</v>
      </c>
      <c r="T197" s="14" t="e" cm="1">
        <f t="array" aca="1" ref="T197" ca="1">IF(INDIRECT(ADDRESS($B197+1,T$164,1,1,"Confirmed Trend"))=0,#N/A,INDIRECT(ADDRESS($B197+1,T$164,1,1,"Confirmed Trend")))</f>
        <v>#N/A</v>
      </c>
      <c r="U197" s="14" t="e" cm="1">
        <f t="array" aca="1" ref="U197" ca="1">IF(INDIRECT(ADDRESS($B197+1,U$164,1,1,"Confirmed Trend"))=0,#N/A,INDIRECT(ADDRESS($B197+1,U$164,1,1,"Confirmed Trend")))</f>
        <v>#N/A</v>
      </c>
      <c r="V197" s="14" t="e" cm="1">
        <f t="array" aca="1" ref="V197" ca="1">IF(INDIRECT(ADDRESS($B197+1,V$164,1,1,"Confirmed Trend"))=0,#N/A,INDIRECT(ADDRESS($B197+1,V$164,1,1,"Confirmed Trend")))</f>
        <v>#N/A</v>
      </c>
      <c r="W197" s="14" t="e" cm="1">
        <f t="array" aca="1" ref="W197" ca="1">IF(INDIRECT(ADDRESS($B197+1,W$164,1,1,"Confirmed Trend"))=0,#N/A,INDIRECT(ADDRESS($B197+1,W$164,1,1,"Confirmed Trend")))</f>
        <v>#N/A</v>
      </c>
      <c r="X197" s="14" t="e" cm="1">
        <f t="array" aca="1" ref="X197" ca="1">IF(INDIRECT(ADDRESS($B197+1,X$164,1,1,"Confirmed Trend"))=0,#N/A,INDIRECT(ADDRESS($B197+1,X$164,1,1,"Confirmed Trend")))</f>
        <v>#N/A</v>
      </c>
      <c r="Y197" s="14" t="e" cm="1">
        <f t="array" aca="1" ref="Y197" ca="1">IF(INDIRECT(ADDRESS($B197+1,Y$164,1,1,"Confirmed Trend"))=0,#N/A,INDIRECT(ADDRESS($B197+1,Y$164,1,1,"Confirmed Trend")))</f>
        <v>#N/A</v>
      </c>
      <c r="Z197" s="14" t="e" cm="1">
        <f t="array" aca="1" ref="Z197" ca="1">IF(INDIRECT(ADDRESS($B197+1,Z$164,1,1,"Confirmed Trend"))=0,#N/A,INDIRECT(ADDRESS($B197+1,Z$164,1,1,"Confirmed Trend")))</f>
        <v>#N/A</v>
      </c>
      <c r="AA197" s="14" t="e" cm="1">
        <f t="array" aca="1" ref="AA197" ca="1">IF(INDIRECT(ADDRESS($B197+1,AA$164,1,1,"Confirmed Trend"))=0,#N/A,INDIRECT(ADDRESS($B197+1,AA$164,1,1,"Confirmed Trend")))</f>
        <v>#N/A</v>
      </c>
      <c r="AB197" s="14" t="e" cm="1">
        <f t="array" aca="1" ref="AB197" ca="1">IF(INDIRECT(ADDRESS($B197+1,AB$164,1,1,"Confirmed Trend"))=0,#N/A,INDIRECT(ADDRESS($B197+1,AB$164,1,1,"Confirmed Trend")))</f>
        <v>#N/A</v>
      </c>
      <c r="AC197" s="14" t="e" cm="1">
        <f t="array" aca="1" ref="AC197" ca="1">IF(INDIRECT(ADDRESS($B197+1,AC$164,1,1,"Confirmed Trend"))=0,#N/A,INDIRECT(ADDRESS($B197+1,AC$164,1,1,"Confirmed Trend")))</f>
        <v>#N/A</v>
      </c>
      <c r="AD197" s="14" t="e" cm="1">
        <f t="array" aca="1" ref="AD197" ca="1">IF(INDIRECT(ADDRESS($B197+1,AD$164,1,1,"Confirmed Trend"))=0,#N/A,INDIRECT(ADDRESS($B197+1,AD$164,1,1,"Confirmed Trend")))</f>
        <v>#N/A</v>
      </c>
      <c r="AE197" s="14" t="e" cm="1">
        <f t="array" aca="1" ref="AE197" ca="1">IF(INDIRECT(ADDRESS($B197+1,AE$164,1,1,"Confirmed Trend"))=0,#N/A,INDIRECT(ADDRESS($B197+1,AE$164,1,1,"Confirmed Trend")))</f>
        <v>#N/A</v>
      </c>
      <c r="AF197" s="14" t="e" cm="1">
        <f t="array" aca="1" ref="AF197" ca="1">IF(INDIRECT(ADDRESS($B197+1,AF$164,1,1,"Confirmed Trend"))=0,#N/A,INDIRECT(ADDRESS($B197+1,AF$164,1,1,"Confirmed Trend")))</f>
        <v>#N/A</v>
      </c>
      <c r="AG197" s="14" t="e" cm="1">
        <f t="array" aca="1" ref="AG197" ca="1">IF(INDIRECT(ADDRESS($B197+1,AG$164,1,1,"Confirmed Trend"))=0,#N/A,INDIRECT(ADDRESS($B197+1,AG$164,1,1,"Confirmed Trend")))</f>
        <v>#N/A</v>
      </c>
      <c r="AH197" s="14" t="e" cm="1">
        <f t="array" aca="1" ref="AH197" ca="1">IF(INDIRECT(ADDRESS($B197+1,AH$164,1,1,"Confirmed Trend"))=0,#N/A,INDIRECT(ADDRESS($B197+1,AH$164,1,1,"Confirmed Trend")))</f>
        <v>#N/A</v>
      </c>
      <c r="AI197" s="14" t="e" cm="1">
        <f t="array" aca="1" ref="AI197" ca="1">IF(INDIRECT(ADDRESS($B197+1,AI$164,1,1,"Confirmed Trend"))=0,#N/A,INDIRECT(ADDRESS($B197+1,AI$164,1,1,"Confirmed Trend")))</f>
        <v>#N/A</v>
      </c>
      <c r="AJ197" s="14" t="e" cm="1">
        <f t="array" aca="1" ref="AJ197" ca="1">IF(INDIRECT(ADDRESS($B197+1,AJ$164,1,1,"Confirmed Trend"))=0,#N/A,INDIRECT(ADDRESS($B197+1,AJ$164,1,1,"Confirmed Trend")))</f>
        <v>#N/A</v>
      </c>
      <c r="AK197" s="14" t="e" cm="1">
        <f t="array" aca="1" ref="AK197" ca="1">IF(INDIRECT(ADDRESS($B197+1,AK$164,1,1,"Confirmed Trend"))=0,#N/A,INDIRECT(ADDRESS($B197+1,AK$164,1,1,"Confirmed Trend")))</f>
        <v>#N/A</v>
      </c>
      <c r="AL197" s="14" t="e" cm="1">
        <f t="array" aca="1" ref="AL197" ca="1">IF(INDIRECT(ADDRESS($B197+1,AL$164,1,1,"Confirmed Trend"))=0,#N/A,INDIRECT(ADDRESS($B197+1,AL$164,1,1,"Confirmed Trend")))</f>
        <v>#N/A</v>
      </c>
      <c r="AM197" s="14" t="e" cm="1">
        <f t="array" aca="1" ref="AM197" ca="1">IF(INDIRECT(ADDRESS($B197+1,AM$164,1,1,"Confirmed Trend"))=0,#N/A,INDIRECT(ADDRESS($B197+1,AM$164,1,1,"Confirmed Trend")))</f>
        <v>#N/A</v>
      </c>
      <c r="AN197" s="14" t="e" cm="1">
        <f t="array" aca="1" ref="AN197" ca="1">IF(INDIRECT(ADDRESS($B197+1,AN$164,1,1,"Confirmed Trend"))=0,#N/A,INDIRECT(ADDRESS($B197+1,AN$164,1,1,"Confirmed Trend")))</f>
        <v>#N/A</v>
      </c>
      <c r="AO197" s="14" t="e" cm="1">
        <f t="array" aca="1" ref="AO197" ca="1">IF(INDIRECT(ADDRESS($B197+1,AO$164,1,1,"Confirmed Trend"))=0,#N/A,INDIRECT(ADDRESS($B197+1,AO$164,1,1,"Confirmed Trend")))</f>
        <v>#N/A</v>
      </c>
      <c r="AP197" s="14" t="e" cm="1">
        <f t="array" aca="1" ref="AP197" ca="1">IF(INDIRECT(ADDRESS($B197+1,AP$164,1,1,"Confirmed Trend"))=0,#N/A,INDIRECT(ADDRESS($B197+1,AP$164,1,1,"Confirmed Trend")))</f>
        <v>#N/A</v>
      </c>
      <c r="AQ197" s="14" t="e" cm="1">
        <f t="array" aca="1" ref="AQ197" ca="1">IF(INDIRECT(ADDRESS($B197+1,AQ$164,1,1,"Confirmed Trend"))=0,#N/A,INDIRECT(ADDRESS($B197+1,AQ$164,1,1,"Confirmed Trend")))</f>
        <v>#N/A</v>
      </c>
      <c r="AR197" s="14" t="e" cm="1">
        <f t="array" aca="1" ref="AR197" ca="1">IF(INDIRECT(ADDRESS($B197+1,AR$164,1,1,"Confirmed Trend"))=0,#N/A,INDIRECT(ADDRESS($B197+1,AR$164,1,1,"Confirmed Trend")))</f>
        <v>#N/A</v>
      </c>
      <c r="AS197" s="14" t="e" cm="1">
        <f t="array" aca="1" ref="AS197" ca="1">IF(INDIRECT(ADDRESS($B197+1,AS$164,1,1,"Confirmed Trend"))=0,#N/A,INDIRECT(ADDRESS($B197+1,AS$164,1,1,"Confirmed Trend")))</f>
        <v>#N/A</v>
      </c>
      <c r="AT197" s="14" t="e" cm="1">
        <f t="array" aca="1" ref="AT197" ca="1">IF(INDIRECT(ADDRESS($B197+1,AT$164,1,1,"Confirmed Trend"))=0,#N/A,INDIRECT(ADDRESS($B197+1,AT$164,1,1,"Confirmed Trend")))</f>
        <v>#N/A</v>
      </c>
      <c r="AU197" s="14" t="e" cm="1">
        <f t="array" aca="1" ref="AU197" ca="1">IF(INDIRECT(ADDRESS($B197+1,AU$164,1,1,"Confirmed Trend"))=0,#N/A,INDIRECT(ADDRESS($B197+1,AU$164,1,1,"Confirmed Trend")))</f>
        <v>#N/A</v>
      </c>
      <c r="AV197" s="14" t="e" cm="1">
        <f t="array" aca="1" ref="AV197" ca="1">IF(INDIRECT(ADDRESS($B197+1,AV$164,1,1,"Confirmed Trend"))=0,#N/A,INDIRECT(ADDRESS($B197+1,AV$164,1,1,"Confirmed Trend")))</f>
        <v>#N/A</v>
      </c>
      <c r="AW197" s="14" t="e" cm="1">
        <f t="array" aca="1" ref="AW197" ca="1">IF(INDIRECT(ADDRESS($B197+1,AW$164,1,1,"Confirmed Trend"))=0,#N/A,INDIRECT(ADDRESS($B197+1,AW$164,1,1,"Confirmed Trend")))</f>
        <v>#N/A</v>
      </c>
      <c r="AX197" s="14" t="e" cm="1">
        <f t="array" aca="1" ref="AX197" ca="1">IF(INDIRECT(ADDRESS($B197+1,AX$164,1,1,"Confirmed Trend"))=0,#N/A,INDIRECT(ADDRESS($B197+1,AX$164,1,1,"Confirmed Trend")))</f>
        <v>#N/A</v>
      </c>
      <c r="AY197" s="14" t="e" cm="1">
        <f t="array" aca="1" ref="AY197" ca="1">IF(INDIRECT(ADDRESS($B197+1,AY$164,1,1,"Confirmed Trend"))=0,#N/A,INDIRECT(ADDRESS($B197+1,AY$164,1,1,"Confirmed Trend")))</f>
        <v>#N/A</v>
      </c>
      <c r="AZ197" s="14" t="e" cm="1">
        <f t="array" aca="1" ref="AZ197" ca="1">IF(INDIRECT(ADDRESS($B197+1,AZ$164,1,1,"Confirmed Trend"))=0,#N/A,INDIRECT(ADDRESS($B197+1,AZ$164,1,1,"Confirmed Trend")))</f>
        <v>#N/A</v>
      </c>
      <c r="BA197" s="14" t="e" cm="1">
        <f t="array" aca="1" ref="BA197" ca="1">IF(INDIRECT(ADDRESS($B197+1,BA$164,1,1,"Confirmed Trend"))=0,#N/A,INDIRECT(ADDRESS($B197+1,BA$164,1,1,"Confirmed Trend")))</f>
        <v>#N/A</v>
      </c>
      <c r="BB197" s="14" t="e" cm="1">
        <f t="array" aca="1" ref="BB197" ca="1">IF(INDIRECT(ADDRESS($B197+1,BB$164,1,1,"Confirmed Trend"))=0,#N/A,INDIRECT(ADDRESS($B197+1,BB$164,1,1,"Confirmed Trend")))</f>
        <v>#N/A</v>
      </c>
      <c r="BC197" s="14" t="e" cm="1">
        <f t="array" aca="1" ref="BC197" ca="1">IF(INDIRECT(ADDRESS($B197+1,BC$164,1,1,"Confirmed Trend"))=0,#N/A,INDIRECT(ADDRESS($B197+1,BC$164,1,1,"Confirmed Trend")))</f>
        <v>#N/A</v>
      </c>
      <c r="BD197" s="14" t="e" cm="1">
        <f t="array" aca="1" ref="BD197" ca="1">IF(INDIRECT(ADDRESS($B197+1,BD$164,1,1,"Confirmed Trend"))=0,#N/A,INDIRECT(ADDRESS($B197+1,BD$164,1,1,"Confirmed Trend")))</f>
        <v>#N/A</v>
      </c>
      <c r="BE197" s="14" t="e" cm="1">
        <f t="array" aca="1" ref="BE197" ca="1">IF(INDIRECT(ADDRESS($B197+1,BE$164,1,1,"Confirmed Trend"))=0,#N/A,INDIRECT(ADDRESS($B197+1,BE$164,1,1,"Confirmed Trend")))</f>
        <v>#N/A</v>
      </c>
      <c r="BF197" s="14" t="e" cm="1">
        <f t="array" aca="1" ref="BF197" ca="1">IF(INDIRECT(ADDRESS($B197+1,BF$164,1,1,"Confirmed Trend"))=0,#N/A,INDIRECT(ADDRESS($B197+1,BF$164,1,1,"Confirmed Trend")))</f>
        <v>#N/A</v>
      </c>
      <c r="BG197" s="14" t="e" cm="1">
        <f t="array" aca="1" ref="BG197" ca="1">IF(INDIRECT(ADDRESS($B197+1,BG$164,1,1,"Confirmed Trend"))=0,#N/A,INDIRECT(ADDRESS($B197+1,BG$164,1,1,"Confirmed Trend")))</f>
        <v>#N/A</v>
      </c>
      <c r="BH197" s="14" t="e" cm="1">
        <f t="array" aca="1" ref="BH197" ca="1">IF(INDIRECT(ADDRESS($B197+1,BH$164,1,1,"Confirmed Trend"))=0,#N/A,INDIRECT(ADDRESS($B197+1,BH$164,1,1,"Confirmed Trend")))</f>
        <v>#N/A</v>
      </c>
      <c r="BI197" s="14" cm="1">
        <f t="array" aca="1" ref="BI197" ca="1">IF(INDIRECT(ADDRESS($B197+1,BI$164,1,1,"Confirmed Trend"))=0,#N/A,INDIRECT(ADDRESS($B197+1,BI$164,1,1,"Confirmed Trend")))</f>
        <v>0.1423119139</v>
      </c>
      <c r="BJ197" s="14" cm="1">
        <f t="array" aca="1" ref="BJ197" ca="1">IF(INDIRECT(ADDRESS($B197+1,BJ$164,1,1,"Confirmed Trend"))=0,#N/A,INDIRECT(ADDRESS($B197+1,BJ$164,1,1,"Confirmed Trend")))</f>
        <v>0.13101914140000001</v>
      </c>
      <c r="BK197" s="14" cm="1">
        <f t="array" aca="1" ref="BK197" ca="1">IF(INDIRECT(ADDRESS($B197+1,BK$164,1,1,"Confirmed Trend"))=0,#N/A,INDIRECT(ADDRESS($B197+1,BK$164,1,1,"Confirmed Trend")))</f>
        <v>0.14082887029999999</v>
      </c>
      <c r="BL197" s="14" cm="1">
        <f t="array" aca="1" ref="BL197" ca="1">IF(INDIRECT(ADDRESS($B197+1,BL$164,1,1,"Confirmed Trend"))=0,#N/A,INDIRECT(ADDRESS($B197+1,BL$164,1,1,"Confirmed Trend")))</f>
        <v>0.1472179321</v>
      </c>
      <c r="BM197" s="14" cm="1">
        <f t="array" aca="1" ref="BM197" ca="1">IF(INDIRECT(ADDRESS($B197+1,BM$164,1,1,"Confirmed Trend"))=0,#N/A,INDIRECT(ADDRESS($B197+1,BM$164,1,1,"Confirmed Trend")))</f>
        <v>0.169863967</v>
      </c>
      <c r="BN197" s="14" cm="1">
        <f t="array" aca="1" ref="BN197" ca="1">IF(INDIRECT(ADDRESS($B197+1,BN$164,1,1,"Confirmed Trend"))=0,#N/A,INDIRECT(ADDRESS($B197+1,BN$164,1,1,"Confirmed Trend")))</f>
        <v>0.17233465440000001</v>
      </c>
      <c r="BO197" s="14" cm="1">
        <f t="array" aca="1" ref="BO197" ca="1">IF(INDIRECT(ADDRESS($B197+1,BO$164,1,1,"Confirmed Trend"))=0,#N/A,INDIRECT(ADDRESS($B197+1,BO$164,1,1,"Confirmed Trend")))</f>
        <v>0.1594533819</v>
      </c>
      <c r="BP197" s="14" cm="1">
        <f t="array" aca="1" ref="BP197" ca="1">IF(INDIRECT(ADDRESS($B197+1,BP$164,1,1,"Confirmed Trend"))=0,#N/A,INDIRECT(ADDRESS($B197+1,BP$164,1,1,"Confirmed Trend")))</f>
        <v>0.13855487590000001</v>
      </c>
      <c r="BQ197" s="14" cm="1">
        <f t="array" aca="1" ref="BQ197" ca="1">IF(INDIRECT(ADDRESS($B197+1,BQ$164,1,1,"Confirmed Trend"))=0,#N/A,INDIRECT(ADDRESS($B197+1,BQ$164,1,1,"Confirmed Trend")))</f>
        <v>0.1204893531</v>
      </c>
      <c r="BR197" s="14" cm="1">
        <f t="array" aca="1" ref="BR197" ca="1">IF(INDIRECT(ADDRESS($B197+1,BR$164,1,1,"Confirmed Trend"))=0,#N/A,INDIRECT(ADDRESS($B197+1,BR$164,1,1,"Confirmed Trend")))</f>
        <v>0.12648730459999999</v>
      </c>
      <c r="BS197" s="14" cm="1">
        <f t="array" aca="1" ref="BS197" ca="1">IF(INDIRECT(ADDRESS($B197+1,BS$164,1,1,"Confirmed Trend"))=0,#N/A,INDIRECT(ADDRESS($B197+1,BS$164,1,1,"Confirmed Trend")))</f>
        <v>0.1407372264</v>
      </c>
      <c r="BT197" s="14" cm="1">
        <f t="array" aca="1" ref="BT197" ca="1">IF(INDIRECT(ADDRESS($B197+1,BT$164,1,1,"Confirmed Trend"))=0,#N/A,INDIRECT(ADDRESS($B197+1,BT$164,1,1,"Confirmed Trend")))</f>
        <v>0.15392493909999999</v>
      </c>
      <c r="BU197" s="14" cm="1">
        <f t="array" aca="1" ref="BU197" ca="1">IF(INDIRECT(ADDRESS($B197+1,BU$164,1,1,"Confirmed Trend"))=0,#N/A,INDIRECT(ADDRESS($B197+1,BU$164,1,1,"Confirmed Trend")))</f>
        <v>0.1703833119</v>
      </c>
      <c r="BV197" s="14" cm="1">
        <f t="array" aca="1" ref="BV197" ca="1">IF(INDIRECT(ADDRESS($B197+1,BV$164,1,1,"Confirmed Trend"))=0,#N/A,INDIRECT(ADDRESS($B197+1,BV$164,1,1,"Confirmed Trend")))</f>
        <v>0.18028314109999999</v>
      </c>
      <c r="BW197" s="14" cm="1">
        <f t="array" aca="1" ref="BW197" ca="1">IF(INDIRECT(ADDRESS($B197+1,BW$164,1,1,"Confirmed Trend"))=0,#N/A,INDIRECT(ADDRESS($B197+1,BW$164,1,1,"Confirmed Trend")))</f>
        <v>0.2001740289</v>
      </c>
      <c r="BX197" s="14" cm="1">
        <f t="array" aca="1" ref="BX197" ca="1">IF(INDIRECT(ADDRESS($B197+1,BX$164,1,1,"Confirmed Trend"))=0,#N/A,INDIRECT(ADDRESS($B197+1,BX$164,1,1,"Confirmed Trend")))</f>
        <v>0.21413072690000001</v>
      </c>
      <c r="BY197" s="14" cm="1">
        <f t="array" aca="1" ref="BY197" ca="1">IF(INDIRECT(ADDRESS($B197+1,BY$164,1,1,"Confirmed Trend"))=0,#N/A,INDIRECT(ADDRESS($B197+1,BY$164,1,1,"Confirmed Trend")))</f>
        <v>0.20466274039999999</v>
      </c>
      <c r="BZ197" s="14" cm="1">
        <f t="array" aca="1" ref="BZ197" ca="1">IF(INDIRECT(ADDRESS($B197+1,BZ$164,1,1,"Confirmed Trend"))=0,#N/A,INDIRECT(ADDRESS($B197+1,BZ$164,1,1,"Confirmed Trend")))</f>
        <v>0.18780557210000001</v>
      </c>
      <c r="CA197" s="14" cm="1">
        <f t="array" aca="1" ref="CA197" ca="1">IF(INDIRECT(ADDRESS($B197+1,CA$164,1,1,"Confirmed Trend"))=0,#N/A,INDIRECT(ADDRESS($B197+1,CA$164,1,1,"Confirmed Trend")))</f>
        <v>0.16266317690000001</v>
      </c>
      <c r="CB197" s="14" cm="1">
        <f t="array" aca="1" ref="CB197" ca="1">IF(INDIRECT(ADDRESS($B197+1,CB$164,1,1,"Confirmed Trend"))=0,#N/A,INDIRECT(ADDRESS($B197+1,CB$164,1,1,"Confirmed Trend")))</f>
        <v>0.148590261</v>
      </c>
      <c r="CC197" s="14" cm="1">
        <f t="array" aca="1" ref="CC197" ca="1">IF(INDIRECT(ADDRESS($B197+1,CC$164,1,1,"Confirmed Trend"))=0,#N/A,INDIRECT(ADDRESS($B197+1,CC$164,1,1,"Confirmed Trend")))</f>
        <v>0.13482551470000001</v>
      </c>
      <c r="CD197" s="14" cm="1">
        <f t="array" aca="1" ref="CD197" ca="1">IF(INDIRECT(ADDRESS($B197+1,CD$164,1,1,"Confirmed Trend"))=0,#N/A,INDIRECT(ADDRESS($B197+1,CD$164,1,1,"Confirmed Trend")))</f>
        <v>0.1291017585</v>
      </c>
      <c r="CE197" s="14" cm="1">
        <f t="array" aca="1" ref="CE197" ca="1">IF(INDIRECT(ADDRESS($B197+1,CE$164,1,1,"Confirmed Trend"))=0,#N/A,INDIRECT(ADDRESS($B197+1,CE$164,1,1,"Confirmed Trend")))</f>
        <v>0.1232565686</v>
      </c>
      <c r="CF197" s="14" cm="1">
        <f t="array" aca="1" ref="CF197" ca="1">IF(INDIRECT(ADDRESS($B197+1,CF$164,1,1,"Confirmed Trend"))=0,#N/A,INDIRECT(ADDRESS($B197+1,CF$164,1,1,"Confirmed Trend")))</f>
        <v>0.1201860942</v>
      </c>
      <c r="CG197" s="14" cm="1">
        <f t="array" aca="1" ref="CG197" ca="1">IF(INDIRECT(ADDRESS($B197+1,CG$164,1,1,"Confirmed Trend"))=0,#N/A,INDIRECT(ADDRESS($B197+1,CG$164,1,1,"Confirmed Trend")))</f>
        <v>0.11763939549999999</v>
      </c>
      <c r="CH197" s="14" cm="1">
        <f t="array" aca="1" ref="CH197" ca="1">IF(INDIRECT(ADDRESS($B197+1,CH$164,1,1,"Confirmed Trend"))=0,#N/A,INDIRECT(ADDRESS($B197+1,CH$164,1,1,"Confirmed Trend")))</f>
        <v>0.11510340130000001</v>
      </c>
      <c r="CI197" s="14" cm="1">
        <f t="array" aca="1" ref="CI197" ca="1">IF(INDIRECT(ADDRESS($B197+1,CI$164,1,1,"Confirmed Trend"))=0,#N/A,INDIRECT(ADDRESS($B197+1,CI$164,1,1,"Confirmed Trend")))</f>
        <v>0.1073430742</v>
      </c>
      <c r="CJ197" s="14" cm="1">
        <f t="array" aca="1" ref="CJ197" ca="1">IF(INDIRECT(ADDRESS($B197+1,CJ$164,1,1,"Confirmed Trend"))=0,#N/A,INDIRECT(ADDRESS($B197+1,CJ$164,1,1,"Confirmed Trend")))</f>
        <v>9.5197496800000003E-2</v>
      </c>
      <c r="CK197" s="14" cm="1">
        <f t="array" aca="1" ref="CK197" ca="1">IF(INDIRECT(ADDRESS($B197+1,CK$164,1,1,"Confirmed Trend"))=0,#N/A,INDIRECT(ADDRESS($B197+1,CK$164,1,1,"Confirmed Trend")))</f>
        <v>7.9827794699999996E-2</v>
      </c>
      <c r="CL197" s="14" cm="1">
        <f t="array" aca="1" ref="CL197" ca="1">IF(INDIRECT(ADDRESS($B197+1,CL$164,1,1,"Confirmed Trend"))=0,#N/A,INDIRECT(ADDRESS($B197+1,CL$164,1,1,"Confirmed Trend")))</f>
        <v>6.3924869499999995E-2</v>
      </c>
      <c r="CM197" s="14" cm="1">
        <f t="array" aca="1" ref="CM197" ca="1">IF(INDIRECT(ADDRESS($B197+1,CM$164,1,1,"Confirmed Trend"))=0,#N/A,INDIRECT(ADDRESS($B197+1,CM$164,1,1,"Confirmed Trend")))</f>
        <v>6.0817782799999998E-2</v>
      </c>
      <c r="CN197" s="14" t="e" cm="1">
        <f t="array" aca="1" ref="CN197" ca="1">IF(INDIRECT(ADDRESS($B197+1,CN$164,1,1,"Confirmed Trend"))=0,#N/A,INDIRECT(ADDRESS($B197+1,CN$164,1,1,"Confirmed Trend")))</f>
        <v>#N/A</v>
      </c>
      <c r="CO197" s="14" t="e" cm="1">
        <f t="array" aca="1" ref="CO197" ca="1">IF(INDIRECT(ADDRESS($B197+1,CO$164,1,1,"Confirmed Trend"))=0,#N/A,INDIRECT(ADDRESS($B197+1,CO$164,1,1,"Confirmed Trend")))</f>
        <v>#N/A</v>
      </c>
      <c r="CP197" s="14" t="e" cm="1">
        <f t="array" aca="1" ref="CP197" ca="1">IF(INDIRECT(ADDRESS($B197+1,CP$164,1,1,"Confirmed Trend"))=0,#N/A,INDIRECT(ADDRESS($B197+1,CP$164,1,1,"Confirmed Trend")))</f>
        <v>#N/A</v>
      </c>
      <c r="CQ197" s="14" t="e" cm="1">
        <f t="array" aca="1" ref="CQ197" ca="1">IF(INDIRECT(ADDRESS($B197+1,CQ$164,1,1,"Confirmed Trend"))=0,#N/A,INDIRECT(ADDRESS($B197+1,CQ$164,1,1,"Confirmed Trend")))</f>
        <v>#N/A</v>
      </c>
      <c r="CR197" s="14" t="e" cm="1">
        <f t="array" aca="1" ref="CR197" ca="1">IF(INDIRECT(ADDRESS($B197+1,CR$164,1,1,"Confirmed Trend"))=0,#N/A,INDIRECT(ADDRESS($B197+1,CR$164,1,1,"Confirmed Trend")))</f>
        <v>#N/A</v>
      </c>
    </row>
    <row r="198" spans="2:96" x14ac:dyDescent="0.25">
      <c r="B198">
        <f t="shared" si="258"/>
        <v>33</v>
      </c>
      <c r="C198" t="str" cm="1">
        <f t="array" aca="1" ref="C198" ca="1">INDIRECT(ADDRESS($B198+1,1,1,1,"Confirmed Trend"))</f>
        <v>US Nevada</v>
      </c>
      <c r="E198" s="14" t="e" cm="1">
        <f t="array" aca="1" ref="E198" ca="1">IF(INDIRECT(ADDRESS($B198+1,E$164,1,1,"Confirmed Trend"))=0,#N/A,INDIRECT(ADDRESS($B198+1,E$164,1,1,"Confirmed Trend")))</f>
        <v>#N/A</v>
      </c>
      <c r="F198" s="14" t="e" cm="1">
        <f t="array" aca="1" ref="F198" ca="1">IF(INDIRECT(ADDRESS($B198+1,F$164,1,1,"Confirmed Trend"))=0,#N/A,INDIRECT(ADDRESS($B198+1,F$164,1,1,"Confirmed Trend")))</f>
        <v>#N/A</v>
      </c>
      <c r="G198" s="14" t="e" cm="1">
        <f t="array" aca="1" ref="G198" ca="1">IF(INDIRECT(ADDRESS($B198+1,G$164,1,1,"Confirmed Trend"))=0,#N/A,INDIRECT(ADDRESS($B198+1,G$164,1,1,"Confirmed Trend")))</f>
        <v>#N/A</v>
      </c>
      <c r="H198" s="14" t="e" cm="1">
        <f t="array" aca="1" ref="H198" ca="1">IF(INDIRECT(ADDRESS($B198+1,H$164,1,1,"Confirmed Trend"))=0,#N/A,INDIRECT(ADDRESS($B198+1,H$164,1,1,"Confirmed Trend")))</f>
        <v>#N/A</v>
      </c>
      <c r="I198" s="14" t="e" cm="1">
        <f t="array" aca="1" ref="I198" ca="1">IF(INDIRECT(ADDRESS($B198+1,I$164,1,1,"Confirmed Trend"))=0,#N/A,INDIRECT(ADDRESS($B198+1,I$164,1,1,"Confirmed Trend")))</f>
        <v>#N/A</v>
      </c>
      <c r="J198" s="14" t="e" cm="1">
        <f t="array" aca="1" ref="J198" ca="1">IF(INDIRECT(ADDRESS($B198+1,J$164,1,1,"Confirmed Trend"))=0,#N/A,INDIRECT(ADDRESS($B198+1,J$164,1,1,"Confirmed Trend")))</f>
        <v>#N/A</v>
      </c>
      <c r="K198" s="14" t="e" cm="1">
        <f t="array" aca="1" ref="K198" ca="1">IF(INDIRECT(ADDRESS($B198+1,K$164,1,1,"Confirmed Trend"))=0,#N/A,INDIRECT(ADDRESS($B198+1,K$164,1,1,"Confirmed Trend")))</f>
        <v>#N/A</v>
      </c>
      <c r="L198" s="14" t="e" cm="1">
        <f t="array" aca="1" ref="L198" ca="1">IF(INDIRECT(ADDRESS($B198+1,L$164,1,1,"Confirmed Trend"))=0,#N/A,INDIRECT(ADDRESS($B198+1,L$164,1,1,"Confirmed Trend")))</f>
        <v>#N/A</v>
      </c>
      <c r="M198" s="14" t="e" cm="1">
        <f t="array" aca="1" ref="M198" ca="1">IF(INDIRECT(ADDRESS($B198+1,M$164,1,1,"Confirmed Trend"))=0,#N/A,INDIRECT(ADDRESS($B198+1,M$164,1,1,"Confirmed Trend")))</f>
        <v>#N/A</v>
      </c>
      <c r="N198" s="14" t="e" cm="1">
        <f t="array" aca="1" ref="N198" ca="1">IF(INDIRECT(ADDRESS($B198+1,N$164,1,1,"Confirmed Trend"))=0,#N/A,INDIRECT(ADDRESS($B198+1,N$164,1,1,"Confirmed Trend")))</f>
        <v>#N/A</v>
      </c>
      <c r="O198" s="14" t="e" cm="1">
        <f t="array" aca="1" ref="O198" ca="1">IF(INDIRECT(ADDRESS($B198+1,O$164,1,1,"Confirmed Trend"))=0,#N/A,INDIRECT(ADDRESS($B198+1,O$164,1,1,"Confirmed Trend")))</f>
        <v>#N/A</v>
      </c>
      <c r="P198" s="14" t="e" cm="1">
        <f t="array" aca="1" ref="P198" ca="1">IF(INDIRECT(ADDRESS($B198+1,P$164,1,1,"Confirmed Trend"))=0,#N/A,INDIRECT(ADDRESS($B198+1,P$164,1,1,"Confirmed Trend")))</f>
        <v>#N/A</v>
      </c>
      <c r="Q198" s="14" t="e" cm="1">
        <f t="array" aca="1" ref="Q198" ca="1">IF(INDIRECT(ADDRESS($B198+1,Q$164,1,1,"Confirmed Trend"))=0,#N/A,INDIRECT(ADDRESS($B198+1,Q$164,1,1,"Confirmed Trend")))</f>
        <v>#N/A</v>
      </c>
      <c r="R198" s="14" t="e" cm="1">
        <f t="array" aca="1" ref="R198" ca="1">IF(INDIRECT(ADDRESS($B198+1,R$164,1,1,"Confirmed Trend"))=0,#N/A,INDIRECT(ADDRESS($B198+1,R$164,1,1,"Confirmed Trend")))</f>
        <v>#N/A</v>
      </c>
      <c r="S198" s="14" t="e" cm="1">
        <f t="array" aca="1" ref="S198" ca="1">IF(INDIRECT(ADDRESS($B198+1,S$164,1,1,"Confirmed Trend"))=0,#N/A,INDIRECT(ADDRESS($B198+1,S$164,1,1,"Confirmed Trend")))</f>
        <v>#N/A</v>
      </c>
      <c r="T198" s="14" t="e" cm="1">
        <f t="array" aca="1" ref="T198" ca="1">IF(INDIRECT(ADDRESS($B198+1,T$164,1,1,"Confirmed Trend"))=0,#N/A,INDIRECT(ADDRESS($B198+1,T$164,1,1,"Confirmed Trend")))</f>
        <v>#N/A</v>
      </c>
      <c r="U198" s="14" t="e" cm="1">
        <f t="array" aca="1" ref="U198" ca="1">IF(INDIRECT(ADDRESS($B198+1,U$164,1,1,"Confirmed Trend"))=0,#N/A,INDIRECT(ADDRESS($B198+1,U$164,1,1,"Confirmed Trend")))</f>
        <v>#N/A</v>
      </c>
      <c r="V198" s="14" t="e" cm="1">
        <f t="array" aca="1" ref="V198" ca="1">IF(INDIRECT(ADDRESS($B198+1,V$164,1,1,"Confirmed Trend"))=0,#N/A,INDIRECT(ADDRESS($B198+1,V$164,1,1,"Confirmed Trend")))</f>
        <v>#N/A</v>
      </c>
      <c r="W198" s="14" t="e" cm="1">
        <f t="array" aca="1" ref="W198" ca="1">IF(INDIRECT(ADDRESS($B198+1,W$164,1,1,"Confirmed Trend"))=0,#N/A,INDIRECT(ADDRESS($B198+1,W$164,1,1,"Confirmed Trend")))</f>
        <v>#N/A</v>
      </c>
      <c r="X198" s="14" t="e" cm="1">
        <f t="array" aca="1" ref="X198" ca="1">IF(INDIRECT(ADDRESS($B198+1,X$164,1,1,"Confirmed Trend"))=0,#N/A,INDIRECT(ADDRESS($B198+1,X$164,1,1,"Confirmed Trend")))</f>
        <v>#N/A</v>
      </c>
      <c r="Y198" s="14" t="e" cm="1">
        <f t="array" aca="1" ref="Y198" ca="1">IF(INDIRECT(ADDRESS($B198+1,Y$164,1,1,"Confirmed Trend"))=0,#N/A,INDIRECT(ADDRESS($B198+1,Y$164,1,1,"Confirmed Trend")))</f>
        <v>#N/A</v>
      </c>
      <c r="Z198" s="14" t="e" cm="1">
        <f t="array" aca="1" ref="Z198" ca="1">IF(INDIRECT(ADDRESS($B198+1,Z$164,1,1,"Confirmed Trend"))=0,#N/A,INDIRECT(ADDRESS($B198+1,Z$164,1,1,"Confirmed Trend")))</f>
        <v>#N/A</v>
      </c>
      <c r="AA198" s="14" t="e" cm="1">
        <f t="array" aca="1" ref="AA198" ca="1">IF(INDIRECT(ADDRESS($B198+1,AA$164,1,1,"Confirmed Trend"))=0,#N/A,INDIRECT(ADDRESS($B198+1,AA$164,1,1,"Confirmed Trend")))</f>
        <v>#N/A</v>
      </c>
      <c r="AB198" s="14" t="e" cm="1">
        <f t="array" aca="1" ref="AB198" ca="1">IF(INDIRECT(ADDRESS($B198+1,AB$164,1,1,"Confirmed Trend"))=0,#N/A,INDIRECT(ADDRESS($B198+1,AB$164,1,1,"Confirmed Trend")))</f>
        <v>#N/A</v>
      </c>
      <c r="AC198" s="14" t="e" cm="1">
        <f t="array" aca="1" ref="AC198" ca="1">IF(INDIRECT(ADDRESS($B198+1,AC$164,1,1,"Confirmed Trend"))=0,#N/A,INDIRECT(ADDRESS($B198+1,AC$164,1,1,"Confirmed Trend")))</f>
        <v>#N/A</v>
      </c>
      <c r="AD198" s="14" t="e" cm="1">
        <f t="array" aca="1" ref="AD198" ca="1">IF(INDIRECT(ADDRESS($B198+1,AD$164,1,1,"Confirmed Trend"))=0,#N/A,INDIRECT(ADDRESS($B198+1,AD$164,1,1,"Confirmed Trend")))</f>
        <v>#N/A</v>
      </c>
      <c r="AE198" s="14" t="e" cm="1">
        <f t="array" aca="1" ref="AE198" ca="1">IF(INDIRECT(ADDRESS($B198+1,AE$164,1,1,"Confirmed Trend"))=0,#N/A,INDIRECT(ADDRESS($B198+1,AE$164,1,1,"Confirmed Trend")))</f>
        <v>#N/A</v>
      </c>
      <c r="AF198" s="14" t="e" cm="1">
        <f t="array" aca="1" ref="AF198" ca="1">IF(INDIRECT(ADDRESS($B198+1,AF$164,1,1,"Confirmed Trend"))=0,#N/A,INDIRECT(ADDRESS($B198+1,AF$164,1,1,"Confirmed Trend")))</f>
        <v>#N/A</v>
      </c>
      <c r="AG198" s="14" t="e" cm="1">
        <f t="array" aca="1" ref="AG198" ca="1">IF(INDIRECT(ADDRESS($B198+1,AG$164,1,1,"Confirmed Trend"))=0,#N/A,INDIRECT(ADDRESS($B198+1,AG$164,1,1,"Confirmed Trend")))</f>
        <v>#N/A</v>
      </c>
      <c r="AH198" s="14" t="e" cm="1">
        <f t="array" aca="1" ref="AH198" ca="1">IF(INDIRECT(ADDRESS($B198+1,AH$164,1,1,"Confirmed Trend"))=0,#N/A,INDIRECT(ADDRESS($B198+1,AH$164,1,1,"Confirmed Trend")))</f>
        <v>#N/A</v>
      </c>
      <c r="AI198" s="14" t="e" cm="1">
        <f t="array" aca="1" ref="AI198" ca="1">IF(INDIRECT(ADDRESS($B198+1,AI$164,1,1,"Confirmed Trend"))=0,#N/A,INDIRECT(ADDRESS($B198+1,AI$164,1,1,"Confirmed Trend")))</f>
        <v>#N/A</v>
      </c>
      <c r="AJ198" s="14" t="e" cm="1">
        <f t="array" aca="1" ref="AJ198" ca="1">IF(INDIRECT(ADDRESS($B198+1,AJ$164,1,1,"Confirmed Trend"))=0,#N/A,INDIRECT(ADDRESS($B198+1,AJ$164,1,1,"Confirmed Trend")))</f>
        <v>#N/A</v>
      </c>
      <c r="AK198" s="14" t="e" cm="1">
        <f t="array" aca="1" ref="AK198" ca="1">IF(INDIRECT(ADDRESS($B198+1,AK$164,1,1,"Confirmed Trend"))=0,#N/A,INDIRECT(ADDRESS($B198+1,AK$164,1,1,"Confirmed Trend")))</f>
        <v>#N/A</v>
      </c>
      <c r="AL198" s="14" t="e" cm="1">
        <f t="array" aca="1" ref="AL198" ca="1">IF(INDIRECT(ADDRESS($B198+1,AL$164,1,1,"Confirmed Trend"))=0,#N/A,INDIRECT(ADDRESS($B198+1,AL$164,1,1,"Confirmed Trend")))</f>
        <v>#N/A</v>
      </c>
      <c r="AM198" s="14" t="e" cm="1">
        <f t="array" aca="1" ref="AM198" ca="1">IF(INDIRECT(ADDRESS($B198+1,AM$164,1,1,"Confirmed Trend"))=0,#N/A,INDIRECT(ADDRESS($B198+1,AM$164,1,1,"Confirmed Trend")))</f>
        <v>#N/A</v>
      </c>
      <c r="AN198" s="14" t="e" cm="1">
        <f t="array" aca="1" ref="AN198" ca="1">IF(INDIRECT(ADDRESS($B198+1,AN$164,1,1,"Confirmed Trend"))=0,#N/A,INDIRECT(ADDRESS($B198+1,AN$164,1,1,"Confirmed Trend")))</f>
        <v>#N/A</v>
      </c>
      <c r="AO198" s="14" t="e" cm="1">
        <f t="array" aca="1" ref="AO198" ca="1">IF(INDIRECT(ADDRESS($B198+1,AO$164,1,1,"Confirmed Trend"))=0,#N/A,INDIRECT(ADDRESS($B198+1,AO$164,1,1,"Confirmed Trend")))</f>
        <v>#N/A</v>
      </c>
      <c r="AP198" s="14" t="e" cm="1">
        <f t="array" aca="1" ref="AP198" ca="1">IF(INDIRECT(ADDRESS($B198+1,AP$164,1,1,"Confirmed Trend"))=0,#N/A,INDIRECT(ADDRESS($B198+1,AP$164,1,1,"Confirmed Trend")))</f>
        <v>#N/A</v>
      </c>
      <c r="AQ198" s="14" t="e" cm="1">
        <f t="array" aca="1" ref="AQ198" ca="1">IF(INDIRECT(ADDRESS($B198+1,AQ$164,1,1,"Confirmed Trend"))=0,#N/A,INDIRECT(ADDRESS($B198+1,AQ$164,1,1,"Confirmed Trend")))</f>
        <v>#N/A</v>
      </c>
      <c r="AR198" s="14" t="e" cm="1">
        <f t="array" aca="1" ref="AR198" ca="1">IF(INDIRECT(ADDRESS($B198+1,AR$164,1,1,"Confirmed Trend"))=0,#N/A,INDIRECT(ADDRESS($B198+1,AR$164,1,1,"Confirmed Trend")))</f>
        <v>#N/A</v>
      </c>
      <c r="AS198" s="14" t="e" cm="1">
        <f t="array" aca="1" ref="AS198" ca="1">IF(INDIRECT(ADDRESS($B198+1,AS$164,1,1,"Confirmed Trend"))=0,#N/A,INDIRECT(ADDRESS($B198+1,AS$164,1,1,"Confirmed Trend")))</f>
        <v>#N/A</v>
      </c>
      <c r="AT198" s="14" t="e" cm="1">
        <f t="array" aca="1" ref="AT198" ca="1">IF(INDIRECT(ADDRESS($B198+1,AT$164,1,1,"Confirmed Trend"))=0,#N/A,INDIRECT(ADDRESS($B198+1,AT$164,1,1,"Confirmed Trend")))</f>
        <v>#N/A</v>
      </c>
      <c r="AU198" s="14" t="e" cm="1">
        <f t="array" aca="1" ref="AU198" ca="1">IF(INDIRECT(ADDRESS($B198+1,AU$164,1,1,"Confirmed Trend"))=0,#N/A,INDIRECT(ADDRESS($B198+1,AU$164,1,1,"Confirmed Trend")))</f>
        <v>#N/A</v>
      </c>
      <c r="AV198" s="14" t="e" cm="1">
        <f t="array" aca="1" ref="AV198" ca="1">IF(INDIRECT(ADDRESS($B198+1,AV$164,1,1,"Confirmed Trend"))=0,#N/A,INDIRECT(ADDRESS($B198+1,AV$164,1,1,"Confirmed Trend")))</f>
        <v>#N/A</v>
      </c>
      <c r="AW198" s="14" t="e" cm="1">
        <f t="array" aca="1" ref="AW198" ca="1">IF(INDIRECT(ADDRESS($B198+1,AW$164,1,1,"Confirmed Trend"))=0,#N/A,INDIRECT(ADDRESS($B198+1,AW$164,1,1,"Confirmed Trend")))</f>
        <v>#N/A</v>
      </c>
      <c r="AX198" s="14" t="e" cm="1">
        <f t="array" aca="1" ref="AX198" ca="1">IF(INDIRECT(ADDRESS($B198+1,AX$164,1,1,"Confirmed Trend"))=0,#N/A,INDIRECT(ADDRESS($B198+1,AX$164,1,1,"Confirmed Trend")))</f>
        <v>#N/A</v>
      </c>
      <c r="AY198" s="14" t="e" cm="1">
        <f t="array" aca="1" ref="AY198" ca="1">IF(INDIRECT(ADDRESS($B198+1,AY$164,1,1,"Confirmed Trend"))=0,#N/A,INDIRECT(ADDRESS($B198+1,AY$164,1,1,"Confirmed Trend")))</f>
        <v>#N/A</v>
      </c>
      <c r="AZ198" s="14" t="e" cm="1">
        <f t="array" aca="1" ref="AZ198" ca="1">IF(INDIRECT(ADDRESS($B198+1,AZ$164,1,1,"Confirmed Trend"))=0,#N/A,INDIRECT(ADDRESS($B198+1,AZ$164,1,1,"Confirmed Trend")))</f>
        <v>#N/A</v>
      </c>
      <c r="BA198" s="14" t="e" cm="1">
        <f t="array" aca="1" ref="BA198" ca="1">IF(INDIRECT(ADDRESS($B198+1,BA$164,1,1,"Confirmed Trend"))=0,#N/A,INDIRECT(ADDRESS($B198+1,BA$164,1,1,"Confirmed Trend")))</f>
        <v>#N/A</v>
      </c>
      <c r="BB198" s="14" t="e" cm="1">
        <f t="array" aca="1" ref="BB198" ca="1">IF(INDIRECT(ADDRESS($B198+1,BB$164,1,1,"Confirmed Trend"))=0,#N/A,INDIRECT(ADDRESS($B198+1,BB$164,1,1,"Confirmed Trend")))</f>
        <v>#N/A</v>
      </c>
      <c r="BC198" s="14" t="e" cm="1">
        <f t="array" aca="1" ref="BC198" ca="1">IF(INDIRECT(ADDRESS($B198+1,BC$164,1,1,"Confirmed Trend"))=0,#N/A,INDIRECT(ADDRESS($B198+1,BC$164,1,1,"Confirmed Trend")))</f>
        <v>#N/A</v>
      </c>
      <c r="BD198" s="14" t="e" cm="1">
        <f t="array" aca="1" ref="BD198" ca="1">IF(INDIRECT(ADDRESS($B198+1,BD$164,1,1,"Confirmed Trend"))=0,#N/A,INDIRECT(ADDRESS($B198+1,BD$164,1,1,"Confirmed Trend")))</f>
        <v>#N/A</v>
      </c>
      <c r="BE198" s="14" t="e" cm="1">
        <f t="array" aca="1" ref="BE198" ca="1">IF(INDIRECT(ADDRESS($B198+1,BE$164,1,1,"Confirmed Trend"))=0,#N/A,INDIRECT(ADDRESS($B198+1,BE$164,1,1,"Confirmed Trend")))</f>
        <v>#N/A</v>
      </c>
      <c r="BF198" s="14" t="e" cm="1">
        <f t="array" aca="1" ref="BF198" ca="1">IF(INDIRECT(ADDRESS($B198+1,BF$164,1,1,"Confirmed Trend"))=0,#N/A,INDIRECT(ADDRESS($B198+1,BF$164,1,1,"Confirmed Trend")))</f>
        <v>#N/A</v>
      </c>
      <c r="BG198" s="14" t="e" cm="1">
        <f t="array" aca="1" ref="BG198" ca="1">IF(INDIRECT(ADDRESS($B198+1,BG$164,1,1,"Confirmed Trend"))=0,#N/A,INDIRECT(ADDRESS($B198+1,BG$164,1,1,"Confirmed Trend")))</f>
        <v>#N/A</v>
      </c>
      <c r="BH198" s="14" t="e" cm="1">
        <f t="array" aca="1" ref="BH198" ca="1">IF(INDIRECT(ADDRESS($B198+1,BH$164,1,1,"Confirmed Trend"))=0,#N/A,INDIRECT(ADDRESS($B198+1,BH$164,1,1,"Confirmed Trend")))</f>
        <v>#N/A</v>
      </c>
      <c r="BI198" s="14" t="e" cm="1">
        <f t="array" aca="1" ref="BI198" ca="1">IF(INDIRECT(ADDRESS($B198+1,BI$164,1,1,"Confirmed Trend"))=0,#N/A,INDIRECT(ADDRESS($B198+1,BI$164,1,1,"Confirmed Trend")))</f>
        <v>#N/A</v>
      </c>
      <c r="BJ198" s="14" cm="1">
        <f t="array" aca="1" ref="BJ198" ca="1">IF(INDIRECT(ADDRESS($B198+1,BJ$164,1,1,"Confirmed Trend"))=0,#N/A,INDIRECT(ADDRESS($B198+1,BJ$164,1,1,"Confirmed Trend")))</f>
        <v>0.44226410059999999</v>
      </c>
      <c r="BK198" s="14" cm="1">
        <f t="array" aca="1" ref="BK198" ca="1">IF(INDIRECT(ADDRESS($B198+1,BK$164,1,1,"Confirmed Trend"))=0,#N/A,INDIRECT(ADDRESS($B198+1,BK$164,1,1,"Confirmed Trend")))</f>
        <v>0.34207392320000002</v>
      </c>
      <c r="BL198" s="14" cm="1">
        <f t="array" aca="1" ref="BL198" ca="1">IF(INDIRECT(ADDRESS($B198+1,BL$164,1,1,"Confirmed Trend"))=0,#N/A,INDIRECT(ADDRESS($B198+1,BL$164,1,1,"Confirmed Trend")))</f>
        <v>0.28313431160000002</v>
      </c>
      <c r="BM198" s="14" cm="1">
        <f t="array" aca="1" ref="BM198" ca="1">IF(INDIRECT(ADDRESS($B198+1,BM$164,1,1,"Confirmed Trend"))=0,#N/A,INDIRECT(ADDRESS($B198+1,BM$164,1,1,"Confirmed Trend")))</f>
        <v>0.24688264360000001</v>
      </c>
      <c r="BN198" s="14" cm="1">
        <f t="array" aca="1" ref="BN198" ca="1">IF(INDIRECT(ADDRESS($B198+1,BN$164,1,1,"Confirmed Trend"))=0,#N/A,INDIRECT(ADDRESS($B198+1,BN$164,1,1,"Confirmed Trend")))</f>
        <v>0.25547284149999999</v>
      </c>
      <c r="BO198" s="14" cm="1">
        <f t="array" aca="1" ref="BO198" ca="1">IF(INDIRECT(ADDRESS($B198+1,BO$164,1,1,"Confirmed Trend"))=0,#N/A,INDIRECT(ADDRESS($B198+1,BO$164,1,1,"Confirmed Trend")))</f>
        <v>0.26436169970000001</v>
      </c>
      <c r="BP198" s="14" cm="1">
        <f t="array" aca="1" ref="BP198" ca="1">IF(INDIRECT(ADDRESS($B198+1,BP$164,1,1,"Confirmed Trend"))=0,#N/A,INDIRECT(ADDRESS($B198+1,BP$164,1,1,"Confirmed Trend")))</f>
        <v>0.26653486859999997</v>
      </c>
      <c r="BQ198" s="14" cm="1">
        <f t="array" aca="1" ref="BQ198" ca="1">IF(INDIRECT(ADDRESS($B198+1,BQ$164,1,1,"Confirmed Trend"))=0,#N/A,INDIRECT(ADDRESS($B198+1,BQ$164,1,1,"Confirmed Trend")))</f>
        <v>0.24582905199999999</v>
      </c>
      <c r="BR198" s="14" cm="1">
        <f t="array" aca="1" ref="BR198" ca="1">IF(INDIRECT(ADDRESS($B198+1,BR$164,1,1,"Confirmed Trend"))=0,#N/A,INDIRECT(ADDRESS($B198+1,BR$164,1,1,"Confirmed Trend")))</f>
        <v>0.22916367330000001</v>
      </c>
      <c r="BS198" s="14" cm="1">
        <f t="array" aca="1" ref="BS198" ca="1">IF(INDIRECT(ADDRESS($B198+1,BS$164,1,1,"Confirmed Trend"))=0,#N/A,INDIRECT(ADDRESS($B198+1,BS$164,1,1,"Confirmed Trend")))</f>
        <v>0.21931711779999999</v>
      </c>
      <c r="BT198" s="14" cm="1">
        <f t="array" aca="1" ref="BT198" ca="1">IF(INDIRECT(ADDRESS($B198+1,BT$164,1,1,"Confirmed Trend"))=0,#N/A,INDIRECT(ADDRESS($B198+1,BT$164,1,1,"Confirmed Trend")))</f>
        <v>0.2239378967</v>
      </c>
      <c r="BU198" s="14" cm="1">
        <f t="array" aca="1" ref="BU198" ca="1">IF(INDIRECT(ADDRESS($B198+1,BU$164,1,1,"Confirmed Trend"))=0,#N/A,INDIRECT(ADDRESS($B198+1,BU$164,1,1,"Confirmed Trend")))</f>
        <v>0.23454242340000001</v>
      </c>
      <c r="BV198" s="14" cm="1">
        <f t="array" aca="1" ref="BV198" ca="1">IF(INDIRECT(ADDRESS($B198+1,BV$164,1,1,"Confirmed Trend"))=0,#N/A,INDIRECT(ADDRESS($B198+1,BV$164,1,1,"Confirmed Trend")))</f>
        <v>0.22346308540000001</v>
      </c>
      <c r="BW198" s="14" cm="1">
        <f t="array" aca="1" ref="BW198" ca="1">IF(INDIRECT(ADDRESS($B198+1,BW$164,1,1,"Confirmed Trend"))=0,#N/A,INDIRECT(ADDRESS($B198+1,BW$164,1,1,"Confirmed Trend")))</f>
        <v>0.21193876210000001</v>
      </c>
      <c r="BX198" s="14" cm="1">
        <f t="array" aca="1" ref="BX198" ca="1">IF(INDIRECT(ADDRESS($B198+1,BX$164,1,1,"Confirmed Trend"))=0,#N/A,INDIRECT(ADDRESS($B198+1,BX$164,1,1,"Confirmed Trend")))</f>
        <v>0.19404360979999999</v>
      </c>
      <c r="BY198" s="14" cm="1">
        <f t="array" aca="1" ref="BY198" ca="1">IF(INDIRECT(ADDRESS($B198+1,BY$164,1,1,"Confirmed Trend"))=0,#N/A,INDIRECT(ADDRESS($B198+1,BY$164,1,1,"Confirmed Trend")))</f>
        <v>0.15763916620000001</v>
      </c>
      <c r="BZ198" s="14" cm="1">
        <f t="array" aca="1" ref="BZ198" ca="1">IF(INDIRECT(ADDRESS($B198+1,BZ$164,1,1,"Confirmed Trend"))=0,#N/A,INDIRECT(ADDRESS($B198+1,BZ$164,1,1,"Confirmed Trend")))</f>
        <v>0.13316683600000001</v>
      </c>
      <c r="CA198" s="14" cm="1">
        <f t="array" aca="1" ref="CA198" ca="1">IF(INDIRECT(ADDRESS($B198+1,CA$164,1,1,"Confirmed Trend"))=0,#N/A,INDIRECT(ADDRESS($B198+1,CA$164,1,1,"Confirmed Trend")))</f>
        <v>0.1062476713</v>
      </c>
      <c r="CB198" s="14" cm="1">
        <f t="array" aca="1" ref="CB198" ca="1">IF(INDIRECT(ADDRESS($B198+1,CB$164,1,1,"Confirmed Trend"))=0,#N/A,INDIRECT(ADDRESS($B198+1,CB$164,1,1,"Confirmed Trend")))</f>
        <v>9.4802378399999998E-2</v>
      </c>
      <c r="CC198" s="14" cm="1">
        <f t="array" aca="1" ref="CC198" ca="1">IF(INDIRECT(ADDRESS($B198+1,CC$164,1,1,"Confirmed Trend"))=0,#N/A,INDIRECT(ADDRESS($B198+1,CC$164,1,1,"Confirmed Trend")))</f>
        <v>8.4295537800000001E-2</v>
      </c>
      <c r="CD198" s="14" cm="1">
        <f t="array" aca="1" ref="CD198" ca="1">IF(INDIRECT(ADDRESS($B198+1,CD$164,1,1,"Confirmed Trend"))=0,#N/A,INDIRECT(ADDRESS($B198+1,CD$164,1,1,"Confirmed Trend")))</f>
        <v>7.7662414700000001E-2</v>
      </c>
      <c r="CE198" s="14" cm="1">
        <f t="array" aca="1" ref="CE198" ca="1">IF(INDIRECT(ADDRESS($B198+1,CE$164,1,1,"Confirmed Trend"))=0,#N/A,INDIRECT(ADDRESS($B198+1,CE$164,1,1,"Confirmed Trend")))</f>
        <v>7.7394504700000005E-2</v>
      </c>
      <c r="CF198" s="14" cm="1">
        <f t="array" aca="1" ref="CF198" ca="1">IF(INDIRECT(ADDRESS($B198+1,CF$164,1,1,"Confirmed Trend"))=0,#N/A,INDIRECT(ADDRESS($B198+1,CF$164,1,1,"Confirmed Trend")))</f>
        <v>7.3962287500000001E-2</v>
      </c>
      <c r="CG198" s="14" cm="1">
        <f t="array" aca="1" ref="CG198" ca="1">IF(INDIRECT(ADDRESS($B198+1,CG$164,1,1,"Confirmed Trend"))=0,#N/A,INDIRECT(ADDRESS($B198+1,CG$164,1,1,"Confirmed Trend")))</f>
        <v>7.1309098599999995E-2</v>
      </c>
      <c r="CH198" s="14" cm="1">
        <f t="array" aca="1" ref="CH198" ca="1">IF(INDIRECT(ADDRESS($B198+1,CH$164,1,1,"Confirmed Trend"))=0,#N/A,INDIRECT(ADDRESS($B198+1,CH$164,1,1,"Confirmed Trend")))</f>
        <v>6.3062690699999993E-2</v>
      </c>
      <c r="CI198" s="14" cm="1">
        <f t="array" aca="1" ref="CI198" ca="1">IF(INDIRECT(ADDRESS($B198+1,CI$164,1,1,"Confirmed Trend"))=0,#N/A,INDIRECT(ADDRESS($B198+1,CI$164,1,1,"Confirmed Trend")))</f>
        <v>5.5230300699999998E-2</v>
      </c>
      <c r="CJ198" s="14" cm="1">
        <f t="array" aca="1" ref="CJ198" ca="1">IF(INDIRECT(ADDRESS($B198+1,CJ$164,1,1,"Confirmed Trend"))=0,#N/A,INDIRECT(ADDRESS($B198+1,CJ$164,1,1,"Confirmed Trend")))</f>
        <v>4.8567860900000002E-2</v>
      </c>
      <c r="CK198" s="14" cm="1">
        <f t="array" aca="1" ref="CK198" ca="1">IF(INDIRECT(ADDRESS($B198+1,CK$164,1,1,"Confirmed Trend"))=0,#N/A,INDIRECT(ADDRESS($B198+1,CK$164,1,1,"Confirmed Trend")))</f>
        <v>4.6127679800000002E-2</v>
      </c>
      <c r="CL198" s="14" cm="1">
        <f t="array" aca="1" ref="CL198" ca="1">IF(INDIRECT(ADDRESS($B198+1,CL$164,1,1,"Confirmed Trend"))=0,#N/A,INDIRECT(ADDRESS($B198+1,CL$164,1,1,"Confirmed Trend")))</f>
        <v>4.3289317799999998E-2</v>
      </c>
      <c r="CM198" s="14" cm="1">
        <f t="array" aca="1" ref="CM198" ca="1">IF(INDIRECT(ADDRESS($B198+1,CM$164,1,1,"Confirmed Trend"))=0,#N/A,INDIRECT(ADDRESS($B198+1,CM$164,1,1,"Confirmed Trend")))</f>
        <v>4.2706805200000003E-2</v>
      </c>
      <c r="CN198" s="14" t="e" cm="1">
        <f t="array" aca="1" ref="CN198" ca="1">IF(INDIRECT(ADDRESS($B198+1,CN$164,1,1,"Confirmed Trend"))=0,#N/A,INDIRECT(ADDRESS($B198+1,CN$164,1,1,"Confirmed Trend")))</f>
        <v>#N/A</v>
      </c>
      <c r="CO198" s="14" t="e" cm="1">
        <f t="array" aca="1" ref="CO198" ca="1">IF(INDIRECT(ADDRESS($B198+1,CO$164,1,1,"Confirmed Trend"))=0,#N/A,INDIRECT(ADDRESS($B198+1,CO$164,1,1,"Confirmed Trend")))</f>
        <v>#N/A</v>
      </c>
      <c r="CP198" s="14" t="e" cm="1">
        <f t="array" aca="1" ref="CP198" ca="1">IF(INDIRECT(ADDRESS($B198+1,CP$164,1,1,"Confirmed Trend"))=0,#N/A,INDIRECT(ADDRESS($B198+1,CP$164,1,1,"Confirmed Trend")))</f>
        <v>#N/A</v>
      </c>
      <c r="CQ198" s="14" t="e" cm="1">
        <f t="array" aca="1" ref="CQ198" ca="1">IF(INDIRECT(ADDRESS($B198+1,CQ$164,1,1,"Confirmed Trend"))=0,#N/A,INDIRECT(ADDRESS($B198+1,CQ$164,1,1,"Confirmed Trend")))</f>
        <v>#N/A</v>
      </c>
      <c r="CR198" s="14" t="e" cm="1">
        <f t="array" aca="1" ref="CR198" ca="1">IF(INDIRECT(ADDRESS($B198+1,CR$164,1,1,"Confirmed Trend"))=0,#N/A,INDIRECT(ADDRESS($B198+1,CR$164,1,1,"Confirmed Trend")))</f>
        <v>#N/A</v>
      </c>
    </row>
    <row r="199" spans="2:96" x14ac:dyDescent="0.25">
      <c r="B199">
        <f t="shared" si="258"/>
        <v>34</v>
      </c>
      <c r="C199" t="str" cm="1">
        <f t="array" aca="1" ref="C199" ca="1">INDIRECT(ADDRESS($B199+1,1,1,1,"Confirmed Trend"))</f>
        <v>US New Hampshire</v>
      </c>
      <c r="E199" s="14" t="e" cm="1">
        <f t="array" aca="1" ref="E199" ca="1">IF(INDIRECT(ADDRESS($B199+1,E$164,1,1,"Confirmed Trend"))=0,#N/A,INDIRECT(ADDRESS($B199+1,E$164,1,1,"Confirmed Trend")))</f>
        <v>#N/A</v>
      </c>
      <c r="F199" s="14" t="e" cm="1">
        <f t="array" aca="1" ref="F199" ca="1">IF(INDIRECT(ADDRESS($B199+1,F$164,1,1,"Confirmed Trend"))=0,#N/A,INDIRECT(ADDRESS($B199+1,F$164,1,1,"Confirmed Trend")))</f>
        <v>#N/A</v>
      </c>
      <c r="G199" s="14" t="e" cm="1">
        <f t="array" aca="1" ref="G199" ca="1">IF(INDIRECT(ADDRESS($B199+1,G$164,1,1,"Confirmed Trend"))=0,#N/A,INDIRECT(ADDRESS($B199+1,G$164,1,1,"Confirmed Trend")))</f>
        <v>#N/A</v>
      </c>
      <c r="H199" s="14" t="e" cm="1">
        <f t="array" aca="1" ref="H199" ca="1">IF(INDIRECT(ADDRESS($B199+1,H$164,1,1,"Confirmed Trend"))=0,#N/A,INDIRECT(ADDRESS($B199+1,H$164,1,1,"Confirmed Trend")))</f>
        <v>#N/A</v>
      </c>
      <c r="I199" s="14" t="e" cm="1">
        <f t="array" aca="1" ref="I199" ca="1">IF(INDIRECT(ADDRESS($B199+1,I$164,1,1,"Confirmed Trend"))=0,#N/A,INDIRECT(ADDRESS($B199+1,I$164,1,1,"Confirmed Trend")))</f>
        <v>#N/A</v>
      </c>
      <c r="J199" s="14" t="e" cm="1">
        <f t="array" aca="1" ref="J199" ca="1">IF(INDIRECT(ADDRESS($B199+1,J$164,1,1,"Confirmed Trend"))=0,#N/A,INDIRECT(ADDRESS($B199+1,J$164,1,1,"Confirmed Trend")))</f>
        <v>#N/A</v>
      </c>
      <c r="K199" s="14" t="e" cm="1">
        <f t="array" aca="1" ref="K199" ca="1">IF(INDIRECT(ADDRESS($B199+1,K$164,1,1,"Confirmed Trend"))=0,#N/A,INDIRECT(ADDRESS($B199+1,K$164,1,1,"Confirmed Trend")))</f>
        <v>#N/A</v>
      </c>
      <c r="L199" s="14" t="e" cm="1">
        <f t="array" aca="1" ref="L199" ca="1">IF(INDIRECT(ADDRESS($B199+1,L$164,1,1,"Confirmed Trend"))=0,#N/A,INDIRECT(ADDRESS($B199+1,L$164,1,1,"Confirmed Trend")))</f>
        <v>#N/A</v>
      </c>
      <c r="M199" s="14" t="e" cm="1">
        <f t="array" aca="1" ref="M199" ca="1">IF(INDIRECT(ADDRESS($B199+1,M$164,1,1,"Confirmed Trend"))=0,#N/A,INDIRECT(ADDRESS($B199+1,M$164,1,1,"Confirmed Trend")))</f>
        <v>#N/A</v>
      </c>
      <c r="N199" s="14" t="e" cm="1">
        <f t="array" aca="1" ref="N199" ca="1">IF(INDIRECT(ADDRESS($B199+1,N$164,1,1,"Confirmed Trend"))=0,#N/A,INDIRECT(ADDRESS($B199+1,N$164,1,1,"Confirmed Trend")))</f>
        <v>#N/A</v>
      </c>
      <c r="O199" s="14" t="e" cm="1">
        <f t="array" aca="1" ref="O199" ca="1">IF(INDIRECT(ADDRESS($B199+1,O$164,1,1,"Confirmed Trend"))=0,#N/A,INDIRECT(ADDRESS($B199+1,O$164,1,1,"Confirmed Trend")))</f>
        <v>#N/A</v>
      </c>
      <c r="P199" s="14" t="e" cm="1">
        <f t="array" aca="1" ref="P199" ca="1">IF(INDIRECT(ADDRESS($B199+1,P$164,1,1,"Confirmed Trend"))=0,#N/A,INDIRECT(ADDRESS($B199+1,P$164,1,1,"Confirmed Trend")))</f>
        <v>#N/A</v>
      </c>
      <c r="Q199" s="14" t="e" cm="1">
        <f t="array" aca="1" ref="Q199" ca="1">IF(INDIRECT(ADDRESS($B199+1,Q$164,1,1,"Confirmed Trend"))=0,#N/A,INDIRECT(ADDRESS($B199+1,Q$164,1,1,"Confirmed Trend")))</f>
        <v>#N/A</v>
      </c>
      <c r="R199" s="14" t="e" cm="1">
        <f t="array" aca="1" ref="R199" ca="1">IF(INDIRECT(ADDRESS($B199+1,R$164,1,1,"Confirmed Trend"))=0,#N/A,INDIRECT(ADDRESS($B199+1,R$164,1,1,"Confirmed Trend")))</f>
        <v>#N/A</v>
      </c>
      <c r="S199" s="14" t="e" cm="1">
        <f t="array" aca="1" ref="S199" ca="1">IF(INDIRECT(ADDRESS($B199+1,S$164,1,1,"Confirmed Trend"))=0,#N/A,INDIRECT(ADDRESS($B199+1,S$164,1,1,"Confirmed Trend")))</f>
        <v>#N/A</v>
      </c>
      <c r="T199" s="14" t="e" cm="1">
        <f t="array" aca="1" ref="T199" ca="1">IF(INDIRECT(ADDRESS($B199+1,T$164,1,1,"Confirmed Trend"))=0,#N/A,INDIRECT(ADDRESS($B199+1,T$164,1,1,"Confirmed Trend")))</f>
        <v>#N/A</v>
      </c>
      <c r="U199" s="14" t="e" cm="1">
        <f t="array" aca="1" ref="U199" ca="1">IF(INDIRECT(ADDRESS($B199+1,U$164,1,1,"Confirmed Trend"))=0,#N/A,INDIRECT(ADDRESS($B199+1,U$164,1,1,"Confirmed Trend")))</f>
        <v>#N/A</v>
      </c>
      <c r="V199" s="14" t="e" cm="1">
        <f t="array" aca="1" ref="V199" ca="1">IF(INDIRECT(ADDRESS($B199+1,V$164,1,1,"Confirmed Trend"))=0,#N/A,INDIRECT(ADDRESS($B199+1,V$164,1,1,"Confirmed Trend")))</f>
        <v>#N/A</v>
      </c>
      <c r="W199" s="14" t="e" cm="1">
        <f t="array" aca="1" ref="W199" ca="1">IF(INDIRECT(ADDRESS($B199+1,W$164,1,1,"Confirmed Trend"))=0,#N/A,INDIRECT(ADDRESS($B199+1,W$164,1,1,"Confirmed Trend")))</f>
        <v>#N/A</v>
      </c>
      <c r="X199" s="14" t="e" cm="1">
        <f t="array" aca="1" ref="X199" ca="1">IF(INDIRECT(ADDRESS($B199+1,X$164,1,1,"Confirmed Trend"))=0,#N/A,INDIRECT(ADDRESS($B199+1,X$164,1,1,"Confirmed Trend")))</f>
        <v>#N/A</v>
      </c>
      <c r="Y199" s="14" t="e" cm="1">
        <f t="array" aca="1" ref="Y199" ca="1">IF(INDIRECT(ADDRESS($B199+1,Y$164,1,1,"Confirmed Trend"))=0,#N/A,INDIRECT(ADDRESS($B199+1,Y$164,1,1,"Confirmed Trend")))</f>
        <v>#N/A</v>
      </c>
      <c r="Z199" s="14" t="e" cm="1">
        <f t="array" aca="1" ref="Z199" ca="1">IF(INDIRECT(ADDRESS($B199+1,Z$164,1,1,"Confirmed Trend"))=0,#N/A,INDIRECT(ADDRESS($B199+1,Z$164,1,1,"Confirmed Trend")))</f>
        <v>#N/A</v>
      </c>
      <c r="AA199" s="14" t="e" cm="1">
        <f t="array" aca="1" ref="AA199" ca="1">IF(INDIRECT(ADDRESS($B199+1,AA$164,1,1,"Confirmed Trend"))=0,#N/A,INDIRECT(ADDRESS($B199+1,AA$164,1,1,"Confirmed Trend")))</f>
        <v>#N/A</v>
      </c>
      <c r="AB199" s="14" t="e" cm="1">
        <f t="array" aca="1" ref="AB199" ca="1">IF(INDIRECT(ADDRESS($B199+1,AB$164,1,1,"Confirmed Trend"))=0,#N/A,INDIRECT(ADDRESS($B199+1,AB$164,1,1,"Confirmed Trend")))</f>
        <v>#N/A</v>
      </c>
      <c r="AC199" s="14" t="e" cm="1">
        <f t="array" aca="1" ref="AC199" ca="1">IF(INDIRECT(ADDRESS($B199+1,AC$164,1,1,"Confirmed Trend"))=0,#N/A,INDIRECT(ADDRESS($B199+1,AC$164,1,1,"Confirmed Trend")))</f>
        <v>#N/A</v>
      </c>
      <c r="AD199" s="14" t="e" cm="1">
        <f t="array" aca="1" ref="AD199" ca="1">IF(INDIRECT(ADDRESS($B199+1,AD$164,1,1,"Confirmed Trend"))=0,#N/A,INDIRECT(ADDRESS($B199+1,AD$164,1,1,"Confirmed Trend")))</f>
        <v>#N/A</v>
      </c>
      <c r="AE199" s="14" t="e" cm="1">
        <f t="array" aca="1" ref="AE199" ca="1">IF(INDIRECT(ADDRESS($B199+1,AE$164,1,1,"Confirmed Trend"))=0,#N/A,INDIRECT(ADDRESS($B199+1,AE$164,1,1,"Confirmed Trend")))</f>
        <v>#N/A</v>
      </c>
      <c r="AF199" s="14" t="e" cm="1">
        <f t="array" aca="1" ref="AF199" ca="1">IF(INDIRECT(ADDRESS($B199+1,AF$164,1,1,"Confirmed Trend"))=0,#N/A,INDIRECT(ADDRESS($B199+1,AF$164,1,1,"Confirmed Trend")))</f>
        <v>#N/A</v>
      </c>
      <c r="AG199" s="14" t="e" cm="1">
        <f t="array" aca="1" ref="AG199" ca="1">IF(INDIRECT(ADDRESS($B199+1,AG$164,1,1,"Confirmed Trend"))=0,#N/A,INDIRECT(ADDRESS($B199+1,AG$164,1,1,"Confirmed Trend")))</f>
        <v>#N/A</v>
      </c>
      <c r="AH199" s="14" t="e" cm="1">
        <f t="array" aca="1" ref="AH199" ca="1">IF(INDIRECT(ADDRESS($B199+1,AH$164,1,1,"Confirmed Trend"))=0,#N/A,INDIRECT(ADDRESS($B199+1,AH$164,1,1,"Confirmed Trend")))</f>
        <v>#N/A</v>
      </c>
      <c r="AI199" s="14" t="e" cm="1">
        <f t="array" aca="1" ref="AI199" ca="1">IF(INDIRECT(ADDRESS($B199+1,AI$164,1,1,"Confirmed Trend"))=0,#N/A,INDIRECT(ADDRESS($B199+1,AI$164,1,1,"Confirmed Trend")))</f>
        <v>#N/A</v>
      </c>
      <c r="AJ199" s="14" t="e" cm="1">
        <f t="array" aca="1" ref="AJ199" ca="1">IF(INDIRECT(ADDRESS($B199+1,AJ$164,1,1,"Confirmed Trend"))=0,#N/A,INDIRECT(ADDRESS($B199+1,AJ$164,1,1,"Confirmed Trend")))</f>
        <v>#N/A</v>
      </c>
      <c r="AK199" s="14" t="e" cm="1">
        <f t="array" aca="1" ref="AK199" ca="1">IF(INDIRECT(ADDRESS($B199+1,AK$164,1,1,"Confirmed Trend"))=0,#N/A,INDIRECT(ADDRESS($B199+1,AK$164,1,1,"Confirmed Trend")))</f>
        <v>#N/A</v>
      </c>
      <c r="AL199" s="14" t="e" cm="1">
        <f t="array" aca="1" ref="AL199" ca="1">IF(INDIRECT(ADDRESS($B199+1,AL$164,1,1,"Confirmed Trend"))=0,#N/A,INDIRECT(ADDRESS($B199+1,AL$164,1,1,"Confirmed Trend")))</f>
        <v>#N/A</v>
      </c>
      <c r="AM199" s="14" t="e" cm="1">
        <f t="array" aca="1" ref="AM199" ca="1">IF(INDIRECT(ADDRESS($B199+1,AM$164,1,1,"Confirmed Trend"))=0,#N/A,INDIRECT(ADDRESS($B199+1,AM$164,1,1,"Confirmed Trend")))</f>
        <v>#N/A</v>
      </c>
      <c r="AN199" s="14" t="e" cm="1">
        <f t="array" aca="1" ref="AN199" ca="1">IF(INDIRECT(ADDRESS($B199+1,AN$164,1,1,"Confirmed Trend"))=0,#N/A,INDIRECT(ADDRESS($B199+1,AN$164,1,1,"Confirmed Trend")))</f>
        <v>#N/A</v>
      </c>
      <c r="AO199" s="14" t="e" cm="1">
        <f t="array" aca="1" ref="AO199" ca="1">IF(INDIRECT(ADDRESS($B199+1,AO$164,1,1,"Confirmed Trend"))=0,#N/A,INDIRECT(ADDRESS($B199+1,AO$164,1,1,"Confirmed Trend")))</f>
        <v>#N/A</v>
      </c>
      <c r="AP199" s="14" t="e" cm="1">
        <f t="array" aca="1" ref="AP199" ca="1">IF(INDIRECT(ADDRESS($B199+1,AP$164,1,1,"Confirmed Trend"))=0,#N/A,INDIRECT(ADDRESS($B199+1,AP$164,1,1,"Confirmed Trend")))</f>
        <v>#N/A</v>
      </c>
      <c r="AQ199" s="14" t="e" cm="1">
        <f t="array" aca="1" ref="AQ199" ca="1">IF(INDIRECT(ADDRESS($B199+1,AQ$164,1,1,"Confirmed Trend"))=0,#N/A,INDIRECT(ADDRESS($B199+1,AQ$164,1,1,"Confirmed Trend")))</f>
        <v>#N/A</v>
      </c>
      <c r="AR199" s="14" t="e" cm="1">
        <f t="array" aca="1" ref="AR199" ca="1">IF(INDIRECT(ADDRESS($B199+1,AR$164,1,1,"Confirmed Trend"))=0,#N/A,INDIRECT(ADDRESS($B199+1,AR$164,1,1,"Confirmed Trend")))</f>
        <v>#N/A</v>
      </c>
      <c r="AS199" s="14" t="e" cm="1">
        <f t="array" aca="1" ref="AS199" ca="1">IF(INDIRECT(ADDRESS($B199+1,AS$164,1,1,"Confirmed Trend"))=0,#N/A,INDIRECT(ADDRESS($B199+1,AS$164,1,1,"Confirmed Trend")))</f>
        <v>#N/A</v>
      </c>
      <c r="AT199" s="14" t="e" cm="1">
        <f t="array" aca="1" ref="AT199" ca="1">IF(INDIRECT(ADDRESS($B199+1,AT$164,1,1,"Confirmed Trend"))=0,#N/A,INDIRECT(ADDRESS($B199+1,AT$164,1,1,"Confirmed Trend")))</f>
        <v>#N/A</v>
      </c>
      <c r="AU199" s="14" t="e" cm="1">
        <f t="array" aca="1" ref="AU199" ca="1">IF(INDIRECT(ADDRESS($B199+1,AU$164,1,1,"Confirmed Trend"))=0,#N/A,INDIRECT(ADDRESS($B199+1,AU$164,1,1,"Confirmed Trend")))</f>
        <v>#N/A</v>
      </c>
      <c r="AV199" s="14" t="e" cm="1">
        <f t="array" aca="1" ref="AV199" ca="1">IF(INDIRECT(ADDRESS($B199+1,AV$164,1,1,"Confirmed Trend"))=0,#N/A,INDIRECT(ADDRESS($B199+1,AV$164,1,1,"Confirmed Trend")))</f>
        <v>#N/A</v>
      </c>
      <c r="AW199" s="14" t="e" cm="1">
        <f t="array" aca="1" ref="AW199" ca="1">IF(INDIRECT(ADDRESS($B199+1,AW$164,1,1,"Confirmed Trend"))=0,#N/A,INDIRECT(ADDRESS($B199+1,AW$164,1,1,"Confirmed Trend")))</f>
        <v>#N/A</v>
      </c>
      <c r="AX199" s="14" t="e" cm="1">
        <f t="array" aca="1" ref="AX199" ca="1">IF(INDIRECT(ADDRESS($B199+1,AX$164,1,1,"Confirmed Trend"))=0,#N/A,INDIRECT(ADDRESS($B199+1,AX$164,1,1,"Confirmed Trend")))</f>
        <v>#N/A</v>
      </c>
      <c r="AY199" s="14" t="e" cm="1">
        <f t="array" aca="1" ref="AY199" ca="1">IF(INDIRECT(ADDRESS($B199+1,AY$164,1,1,"Confirmed Trend"))=0,#N/A,INDIRECT(ADDRESS($B199+1,AY$164,1,1,"Confirmed Trend")))</f>
        <v>#N/A</v>
      </c>
      <c r="AZ199" s="14" t="e" cm="1">
        <f t="array" aca="1" ref="AZ199" ca="1">IF(INDIRECT(ADDRESS($B199+1,AZ$164,1,1,"Confirmed Trend"))=0,#N/A,INDIRECT(ADDRESS($B199+1,AZ$164,1,1,"Confirmed Trend")))</f>
        <v>#N/A</v>
      </c>
      <c r="BA199" s="14" t="e" cm="1">
        <f t="array" aca="1" ref="BA199" ca="1">IF(INDIRECT(ADDRESS($B199+1,BA$164,1,1,"Confirmed Trend"))=0,#N/A,INDIRECT(ADDRESS($B199+1,BA$164,1,1,"Confirmed Trend")))</f>
        <v>#N/A</v>
      </c>
      <c r="BB199" s="14" t="e" cm="1">
        <f t="array" aca="1" ref="BB199" ca="1">IF(INDIRECT(ADDRESS($B199+1,BB$164,1,1,"Confirmed Trend"))=0,#N/A,INDIRECT(ADDRESS($B199+1,BB$164,1,1,"Confirmed Trend")))</f>
        <v>#N/A</v>
      </c>
      <c r="BC199" s="14" t="e" cm="1">
        <f t="array" aca="1" ref="BC199" ca="1">IF(INDIRECT(ADDRESS($B199+1,BC$164,1,1,"Confirmed Trend"))=0,#N/A,INDIRECT(ADDRESS($B199+1,BC$164,1,1,"Confirmed Trend")))</f>
        <v>#N/A</v>
      </c>
      <c r="BD199" s="14" t="e" cm="1">
        <f t="array" aca="1" ref="BD199" ca="1">IF(INDIRECT(ADDRESS($B199+1,BD$164,1,1,"Confirmed Trend"))=0,#N/A,INDIRECT(ADDRESS($B199+1,BD$164,1,1,"Confirmed Trend")))</f>
        <v>#N/A</v>
      </c>
      <c r="BE199" s="14" t="e" cm="1">
        <f t="array" aca="1" ref="BE199" ca="1">IF(INDIRECT(ADDRESS($B199+1,BE$164,1,1,"Confirmed Trend"))=0,#N/A,INDIRECT(ADDRESS($B199+1,BE$164,1,1,"Confirmed Trend")))</f>
        <v>#N/A</v>
      </c>
      <c r="BF199" s="14" t="e" cm="1">
        <f t="array" aca="1" ref="BF199" ca="1">IF(INDIRECT(ADDRESS($B199+1,BF$164,1,1,"Confirmed Trend"))=0,#N/A,INDIRECT(ADDRESS($B199+1,BF$164,1,1,"Confirmed Trend")))</f>
        <v>#N/A</v>
      </c>
      <c r="BG199" s="14" t="e" cm="1">
        <f t="array" aca="1" ref="BG199" ca="1">IF(INDIRECT(ADDRESS($B199+1,BG$164,1,1,"Confirmed Trend"))=0,#N/A,INDIRECT(ADDRESS($B199+1,BG$164,1,1,"Confirmed Trend")))</f>
        <v>#N/A</v>
      </c>
      <c r="BH199" s="14" t="e" cm="1">
        <f t="array" aca="1" ref="BH199" ca="1">IF(INDIRECT(ADDRESS($B199+1,BH$164,1,1,"Confirmed Trend"))=0,#N/A,INDIRECT(ADDRESS($B199+1,BH$164,1,1,"Confirmed Trend")))</f>
        <v>#N/A</v>
      </c>
      <c r="BI199" s="14" t="e" cm="1">
        <f t="array" aca="1" ref="BI199" ca="1">IF(INDIRECT(ADDRESS($B199+1,BI$164,1,1,"Confirmed Trend"))=0,#N/A,INDIRECT(ADDRESS($B199+1,BI$164,1,1,"Confirmed Trend")))</f>
        <v>#N/A</v>
      </c>
      <c r="BJ199" s="14" t="e" cm="1">
        <f t="array" aca="1" ref="BJ199" ca="1">IF(INDIRECT(ADDRESS($B199+1,BJ$164,1,1,"Confirmed Trend"))=0,#N/A,INDIRECT(ADDRESS($B199+1,BJ$164,1,1,"Confirmed Trend")))</f>
        <v>#N/A</v>
      </c>
      <c r="BK199" s="14" t="e" cm="1">
        <f t="array" aca="1" ref="BK199" ca="1">IF(INDIRECT(ADDRESS($B199+1,BK$164,1,1,"Confirmed Trend"))=0,#N/A,INDIRECT(ADDRESS($B199+1,BK$164,1,1,"Confirmed Trend")))</f>
        <v>#N/A</v>
      </c>
      <c r="BL199" s="14" cm="1">
        <f t="array" aca="1" ref="BL199" ca="1">IF(INDIRECT(ADDRESS($B199+1,BL$164,1,1,"Confirmed Trend"))=0,#N/A,INDIRECT(ADDRESS($B199+1,BL$164,1,1,"Confirmed Trend")))</f>
        <v>0.32332538389999999</v>
      </c>
      <c r="BM199" s="14" cm="1">
        <f t="array" aca="1" ref="BM199" ca="1">IF(INDIRECT(ADDRESS($B199+1,BM$164,1,1,"Confirmed Trend"))=0,#N/A,INDIRECT(ADDRESS($B199+1,BM$164,1,1,"Confirmed Trend")))</f>
        <v>0.29674315330000001</v>
      </c>
      <c r="BN199" s="14" cm="1">
        <f t="array" aca="1" ref="BN199" ca="1">IF(INDIRECT(ADDRESS($B199+1,BN$164,1,1,"Confirmed Trend"))=0,#N/A,INDIRECT(ADDRESS($B199+1,BN$164,1,1,"Confirmed Trend")))</f>
        <v>0.24655898809999999</v>
      </c>
      <c r="BO199" s="14" cm="1">
        <f t="array" aca="1" ref="BO199" ca="1">IF(INDIRECT(ADDRESS($B199+1,BO$164,1,1,"Confirmed Trend"))=0,#N/A,INDIRECT(ADDRESS($B199+1,BO$164,1,1,"Confirmed Trend")))</f>
        <v>0.22318129759999999</v>
      </c>
      <c r="BP199" s="14" cm="1">
        <f t="array" aca="1" ref="BP199" ca="1">IF(INDIRECT(ADDRESS($B199+1,BP$164,1,1,"Confirmed Trend"))=0,#N/A,INDIRECT(ADDRESS($B199+1,BP$164,1,1,"Confirmed Trend")))</f>
        <v>0.20088301580000001</v>
      </c>
      <c r="BQ199" s="14" cm="1">
        <f t="array" aca="1" ref="BQ199" ca="1">IF(INDIRECT(ADDRESS($B199+1,BQ$164,1,1,"Confirmed Trend"))=0,#N/A,INDIRECT(ADDRESS($B199+1,BQ$164,1,1,"Confirmed Trend")))</f>
        <v>0.2051970575</v>
      </c>
      <c r="BR199" s="14" cm="1">
        <f t="array" aca="1" ref="BR199" ca="1">IF(INDIRECT(ADDRESS($B199+1,BR$164,1,1,"Confirmed Trend"))=0,#N/A,INDIRECT(ADDRESS($B199+1,BR$164,1,1,"Confirmed Trend")))</f>
        <v>0.1944279679</v>
      </c>
      <c r="BS199" s="14" cm="1">
        <f t="array" aca="1" ref="BS199" ca="1">IF(INDIRECT(ADDRESS($B199+1,BS$164,1,1,"Confirmed Trend"))=0,#N/A,INDIRECT(ADDRESS($B199+1,BS$164,1,1,"Confirmed Trend")))</f>
        <v>0.18553478979999999</v>
      </c>
      <c r="BT199" s="14" cm="1">
        <f t="array" aca="1" ref="BT199" ca="1">IF(INDIRECT(ADDRESS($B199+1,BT$164,1,1,"Confirmed Trend"))=0,#N/A,INDIRECT(ADDRESS($B199+1,BT$164,1,1,"Confirmed Trend")))</f>
        <v>0.18136058729999999</v>
      </c>
      <c r="BU199" s="14" cm="1">
        <f t="array" aca="1" ref="BU199" ca="1">IF(INDIRECT(ADDRESS($B199+1,BU$164,1,1,"Confirmed Trend"))=0,#N/A,INDIRECT(ADDRESS($B199+1,BU$164,1,1,"Confirmed Trend")))</f>
        <v>0.1989677064</v>
      </c>
      <c r="BV199" s="14" cm="1">
        <f t="array" aca="1" ref="BV199" ca="1">IF(INDIRECT(ADDRESS($B199+1,BV$164,1,1,"Confirmed Trend"))=0,#N/A,INDIRECT(ADDRESS($B199+1,BV$164,1,1,"Confirmed Trend")))</f>
        <v>0.2199043913</v>
      </c>
      <c r="BW199" s="14" cm="1">
        <f t="array" aca="1" ref="BW199" ca="1">IF(INDIRECT(ADDRESS($B199+1,BW$164,1,1,"Confirmed Trend"))=0,#N/A,INDIRECT(ADDRESS($B199+1,BW$164,1,1,"Confirmed Trend")))</f>
        <v>0.2272779664</v>
      </c>
      <c r="BX199" s="14" cm="1">
        <f t="array" aca="1" ref="BX199" ca="1">IF(INDIRECT(ADDRESS($B199+1,BX$164,1,1,"Confirmed Trend"))=0,#N/A,INDIRECT(ADDRESS($B199+1,BX$164,1,1,"Confirmed Trend")))</f>
        <v>0.2170654564</v>
      </c>
      <c r="BY199" s="14" cm="1">
        <f t="array" aca="1" ref="BY199" ca="1">IF(INDIRECT(ADDRESS($B199+1,BY$164,1,1,"Confirmed Trend"))=0,#N/A,INDIRECT(ADDRESS($B199+1,BY$164,1,1,"Confirmed Trend")))</f>
        <v>0.17025548139999999</v>
      </c>
      <c r="BZ199" s="14" cm="1">
        <f t="array" aca="1" ref="BZ199" ca="1">IF(INDIRECT(ADDRESS($B199+1,BZ$164,1,1,"Confirmed Trend"))=0,#N/A,INDIRECT(ADDRESS($B199+1,BZ$164,1,1,"Confirmed Trend")))</f>
        <v>0.13209125690000001</v>
      </c>
      <c r="CA199" s="14" cm="1">
        <f t="array" aca="1" ref="CA199" ca="1">IF(INDIRECT(ADDRESS($B199+1,CA$164,1,1,"Confirmed Trend"))=0,#N/A,INDIRECT(ADDRESS($B199+1,CA$164,1,1,"Confirmed Trend")))</f>
        <v>0.1066397483</v>
      </c>
      <c r="CB199" s="14" cm="1">
        <f t="array" aca="1" ref="CB199" ca="1">IF(INDIRECT(ADDRESS($B199+1,CB$164,1,1,"Confirmed Trend"))=0,#N/A,INDIRECT(ADDRESS($B199+1,CB$164,1,1,"Confirmed Trend")))</f>
        <v>0.1052127447</v>
      </c>
      <c r="CC199" s="14" cm="1">
        <f t="array" aca="1" ref="CC199" ca="1">IF(INDIRECT(ADDRESS($B199+1,CC$164,1,1,"Confirmed Trend"))=0,#N/A,INDIRECT(ADDRESS($B199+1,CC$164,1,1,"Confirmed Trend")))</f>
        <v>0.10578679589999999</v>
      </c>
      <c r="CD199" s="14" cm="1">
        <f t="array" aca="1" ref="CD199" ca="1">IF(INDIRECT(ADDRESS($B199+1,CD$164,1,1,"Confirmed Trend"))=0,#N/A,INDIRECT(ADDRESS($B199+1,CD$164,1,1,"Confirmed Trend")))</f>
        <v>0.10326912000000001</v>
      </c>
      <c r="CE199" s="14" cm="1">
        <f t="array" aca="1" ref="CE199" ca="1">IF(INDIRECT(ADDRESS($B199+1,CE$164,1,1,"Confirmed Trend"))=0,#N/A,INDIRECT(ADDRESS($B199+1,CE$164,1,1,"Confirmed Trend")))</f>
        <v>8.8998803799999998E-2</v>
      </c>
      <c r="CF199" s="14" cm="1">
        <f t="array" aca="1" ref="CF199" ca="1">IF(INDIRECT(ADDRESS($B199+1,CF$164,1,1,"Confirmed Trend"))=0,#N/A,INDIRECT(ADDRESS($B199+1,CF$164,1,1,"Confirmed Trend")))</f>
        <v>7.1307169899999995E-2</v>
      </c>
      <c r="CG199" s="14" cm="1">
        <f t="array" aca="1" ref="CG199" ca="1">IF(INDIRECT(ADDRESS($B199+1,CG$164,1,1,"Confirmed Trend"))=0,#N/A,INDIRECT(ADDRESS($B199+1,CG$164,1,1,"Confirmed Trend")))</f>
        <v>5.7503080599999999E-2</v>
      </c>
      <c r="CH199" s="14" cm="1">
        <f t="array" aca="1" ref="CH199" ca="1">IF(INDIRECT(ADDRESS($B199+1,CH$164,1,1,"Confirmed Trend"))=0,#N/A,INDIRECT(ADDRESS($B199+1,CH$164,1,1,"Confirmed Trend")))</f>
        <v>4.9295377199999997E-2</v>
      </c>
      <c r="CI199" s="14" cm="1">
        <f t="array" aca="1" ref="CI199" ca="1">IF(INDIRECT(ADDRESS($B199+1,CI$164,1,1,"Confirmed Trend"))=0,#N/A,INDIRECT(ADDRESS($B199+1,CI$164,1,1,"Confirmed Trend")))</f>
        <v>4.9572298700000003E-2</v>
      </c>
      <c r="CJ199" s="14" cm="1">
        <f t="array" aca="1" ref="CJ199" ca="1">IF(INDIRECT(ADDRESS($B199+1,CJ$164,1,1,"Confirmed Trend"))=0,#N/A,INDIRECT(ADDRESS($B199+1,CJ$164,1,1,"Confirmed Trend")))</f>
        <v>5.03601667E-2</v>
      </c>
      <c r="CK199" s="14" cm="1">
        <f t="array" aca="1" ref="CK199" ca="1">IF(INDIRECT(ADDRESS($B199+1,CK$164,1,1,"Confirmed Trend"))=0,#N/A,INDIRECT(ADDRESS($B199+1,CK$164,1,1,"Confirmed Trend")))</f>
        <v>5.8182071000000002E-2</v>
      </c>
      <c r="CL199" s="14" cm="1">
        <f t="array" aca="1" ref="CL199" ca="1">IF(INDIRECT(ADDRESS($B199+1,CL$164,1,1,"Confirmed Trend"))=0,#N/A,INDIRECT(ADDRESS($B199+1,CL$164,1,1,"Confirmed Trend")))</f>
        <v>6.3798017700000001E-2</v>
      </c>
      <c r="CM199" s="14" cm="1">
        <f t="array" aca="1" ref="CM199" ca="1">IF(INDIRECT(ADDRESS($B199+1,CM$164,1,1,"Confirmed Trend"))=0,#N/A,INDIRECT(ADDRESS($B199+1,CM$164,1,1,"Confirmed Trend")))</f>
        <v>6.7811980699999996E-2</v>
      </c>
      <c r="CN199" s="14" t="e" cm="1">
        <f t="array" aca="1" ref="CN199" ca="1">IF(INDIRECT(ADDRESS($B199+1,CN$164,1,1,"Confirmed Trend"))=0,#N/A,INDIRECT(ADDRESS($B199+1,CN$164,1,1,"Confirmed Trend")))</f>
        <v>#N/A</v>
      </c>
      <c r="CO199" s="14" t="e" cm="1">
        <f t="array" aca="1" ref="CO199" ca="1">IF(INDIRECT(ADDRESS($B199+1,CO$164,1,1,"Confirmed Trend"))=0,#N/A,INDIRECT(ADDRESS($B199+1,CO$164,1,1,"Confirmed Trend")))</f>
        <v>#N/A</v>
      </c>
      <c r="CP199" s="14" t="e" cm="1">
        <f t="array" aca="1" ref="CP199" ca="1">IF(INDIRECT(ADDRESS($B199+1,CP$164,1,1,"Confirmed Trend"))=0,#N/A,INDIRECT(ADDRESS($B199+1,CP$164,1,1,"Confirmed Trend")))</f>
        <v>#N/A</v>
      </c>
      <c r="CQ199" s="14" t="e" cm="1">
        <f t="array" aca="1" ref="CQ199" ca="1">IF(INDIRECT(ADDRESS($B199+1,CQ$164,1,1,"Confirmed Trend"))=0,#N/A,INDIRECT(ADDRESS($B199+1,CQ$164,1,1,"Confirmed Trend")))</f>
        <v>#N/A</v>
      </c>
      <c r="CR199" s="14" t="e" cm="1">
        <f t="array" aca="1" ref="CR199" ca="1">IF(INDIRECT(ADDRESS($B199+1,CR$164,1,1,"Confirmed Trend"))=0,#N/A,INDIRECT(ADDRESS($B199+1,CR$164,1,1,"Confirmed Trend")))</f>
        <v>#N/A</v>
      </c>
    </row>
    <row r="200" spans="2:96" x14ac:dyDescent="0.25">
      <c r="B200">
        <f t="shared" si="258"/>
        <v>35</v>
      </c>
      <c r="C200" t="str" cm="1">
        <f t="array" aca="1" ref="C200" ca="1">INDIRECT(ADDRESS($B200+1,1,1,1,"Confirmed Trend"))</f>
        <v>US New Jersey</v>
      </c>
      <c r="E200" s="14" t="e" cm="1">
        <f t="array" aca="1" ref="E200" ca="1">IF(INDIRECT(ADDRESS($B200+1,E$164,1,1,"Confirmed Trend"))=0,#N/A,INDIRECT(ADDRESS($B200+1,E$164,1,1,"Confirmed Trend")))</f>
        <v>#N/A</v>
      </c>
      <c r="F200" s="14" t="e" cm="1">
        <f t="array" aca="1" ref="F200" ca="1">IF(INDIRECT(ADDRESS($B200+1,F$164,1,1,"Confirmed Trend"))=0,#N/A,INDIRECT(ADDRESS($B200+1,F$164,1,1,"Confirmed Trend")))</f>
        <v>#N/A</v>
      </c>
      <c r="G200" s="14" t="e" cm="1">
        <f t="array" aca="1" ref="G200" ca="1">IF(INDIRECT(ADDRESS($B200+1,G$164,1,1,"Confirmed Trend"))=0,#N/A,INDIRECT(ADDRESS($B200+1,G$164,1,1,"Confirmed Trend")))</f>
        <v>#N/A</v>
      </c>
      <c r="H200" s="14" t="e" cm="1">
        <f t="array" aca="1" ref="H200" ca="1">IF(INDIRECT(ADDRESS($B200+1,H$164,1,1,"Confirmed Trend"))=0,#N/A,INDIRECT(ADDRESS($B200+1,H$164,1,1,"Confirmed Trend")))</f>
        <v>#N/A</v>
      </c>
      <c r="I200" s="14" t="e" cm="1">
        <f t="array" aca="1" ref="I200" ca="1">IF(INDIRECT(ADDRESS($B200+1,I$164,1,1,"Confirmed Trend"))=0,#N/A,INDIRECT(ADDRESS($B200+1,I$164,1,1,"Confirmed Trend")))</f>
        <v>#N/A</v>
      </c>
      <c r="J200" s="14" t="e" cm="1">
        <f t="array" aca="1" ref="J200" ca="1">IF(INDIRECT(ADDRESS($B200+1,J$164,1,1,"Confirmed Trend"))=0,#N/A,INDIRECT(ADDRESS($B200+1,J$164,1,1,"Confirmed Trend")))</f>
        <v>#N/A</v>
      </c>
      <c r="K200" s="14" t="e" cm="1">
        <f t="array" aca="1" ref="K200" ca="1">IF(INDIRECT(ADDRESS($B200+1,K$164,1,1,"Confirmed Trend"))=0,#N/A,INDIRECT(ADDRESS($B200+1,K$164,1,1,"Confirmed Trend")))</f>
        <v>#N/A</v>
      </c>
      <c r="L200" s="14" t="e" cm="1">
        <f t="array" aca="1" ref="L200" ca="1">IF(INDIRECT(ADDRESS($B200+1,L$164,1,1,"Confirmed Trend"))=0,#N/A,INDIRECT(ADDRESS($B200+1,L$164,1,1,"Confirmed Trend")))</f>
        <v>#N/A</v>
      </c>
      <c r="M200" s="14" t="e" cm="1">
        <f t="array" aca="1" ref="M200" ca="1">IF(INDIRECT(ADDRESS($B200+1,M$164,1,1,"Confirmed Trend"))=0,#N/A,INDIRECT(ADDRESS($B200+1,M$164,1,1,"Confirmed Trend")))</f>
        <v>#N/A</v>
      </c>
      <c r="N200" s="14" t="e" cm="1">
        <f t="array" aca="1" ref="N200" ca="1">IF(INDIRECT(ADDRESS($B200+1,N$164,1,1,"Confirmed Trend"))=0,#N/A,INDIRECT(ADDRESS($B200+1,N$164,1,1,"Confirmed Trend")))</f>
        <v>#N/A</v>
      </c>
      <c r="O200" s="14" t="e" cm="1">
        <f t="array" aca="1" ref="O200" ca="1">IF(INDIRECT(ADDRESS($B200+1,O$164,1,1,"Confirmed Trend"))=0,#N/A,INDIRECT(ADDRESS($B200+1,O$164,1,1,"Confirmed Trend")))</f>
        <v>#N/A</v>
      </c>
      <c r="P200" s="14" t="e" cm="1">
        <f t="array" aca="1" ref="P200" ca="1">IF(INDIRECT(ADDRESS($B200+1,P$164,1,1,"Confirmed Trend"))=0,#N/A,INDIRECT(ADDRESS($B200+1,P$164,1,1,"Confirmed Trend")))</f>
        <v>#N/A</v>
      </c>
      <c r="Q200" s="14" t="e" cm="1">
        <f t="array" aca="1" ref="Q200" ca="1">IF(INDIRECT(ADDRESS($B200+1,Q$164,1,1,"Confirmed Trend"))=0,#N/A,INDIRECT(ADDRESS($B200+1,Q$164,1,1,"Confirmed Trend")))</f>
        <v>#N/A</v>
      </c>
      <c r="R200" s="14" t="e" cm="1">
        <f t="array" aca="1" ref="R200" ca="1">IF(INDIRECT(ADDRESS($B200+1,R$164,1,1,"Confirmed Trend"))=0,#N/A,INDIRECT(ADDRESS($B200+1,R$164,1,1,"Confirmed Trend")))</f>
        <v>#N/A</v>
      </c>
      <c r="S200" s="14" t="e" cm="1">
        <f t="array" aca="1" ref="S200" ca="1">IF(INDIRECT(ADDRESS($B200+1,S$164,1,1,"Confirmed Trend"))=0,#N/A,INDIRECT(ADDRESS($B200+1,S$164,1,1,"Confirmed Trend")))</f>
        <v>#N/A</v>
      </c>
      <c r="T200" s="14" t="e" cm="1">
        <f t="array" aca="1" ref="T200" ca="1">IF(INDIRECT(ADDRESS($B200+1,T$164,1,1,"Confirmed Trend"))=0,#N/A,INDIRECT(ADDRESS($B200+1,T$164,1,1,"Confirmed Trend")))</f>
        <v>#N/A</v>
      </c>
      <c r="U200" s="14" t="e" cm="1">
        <f t="array" aca="1" ref="U200" ca="1">IF(INDIRECT(ADDRESS($B200+1,U$164,1,1,"Confirmed Trend"))=0,#N/A,INDIRECT(ADDRESS($B200+1,U$164,1,1,"Confirmed Trend")))</f>
        <v>#N/A</v>
      </c>
      <c r="V200" s="14" t="e" cm="1">
        <f t="array" aca="1" ref="V200" ca="1">IF(INDIRECT(ADDRESS($B200+1,V$164,1,1,"Confirmed Trend"))=0,#N/A,INDIRECT(ADDRESS($B200+1,V$164,1,1,"Confirmed Trend")))</f>
        <v>#N/A</v>
      </c>
      <c r="W200" s="14" t="e" cm="1">
        <f t="array" aca="1" ref="W200" ca="1">IF(INDIRECT(ADDRESS($B200+1,W$164,1,1,"Confirmed Trend"))=0,#N/A,INDIRECT(ADDRESS($B200+1,W$164,1,1,"Confirmed Trend")))</f>
        <v>#N/A</v>
      </c>
      <c r="X200" s="14" t="e" cm="1">
        <f t="array" aca="1" ref="X200" ca="1">IF(INDIRECT(ADDRESS($B200+1,X$164,1,1,"Confirmed Trend"))=0,#N/A,INDIRECT(ADDRESS($B200+1,X$164,1,1,"Confirmed Trend")))</f>
        <v>#N/A</v>
      </c>
      <c r="Y200" s="14" t="e" cm="1">
        <f t="array" aca="1" ref="Y200" ca="1">IF(INDIRECT(ADDRESS($B200+1,Y$164,1,1,"Confirmed Trend"))=0,#N/A,INDIRECT(ADDRESS($B200+1,Y$164,1,1,"Confirmed Trend")))</f>
        <v>#N/A</v>
      </c>
      <c r="Z200" s="14" t="e" cm="1">
        <f t="array" aca="1" ref="Z200" ca="1">IF(INDIRECT(ADDRESS($B200+1,Z$164,1,1,"Confirmed Trend"))=0,#N/A,INDIRECT(ADDRESS($B200+1,Z$164,1,1,"Confirmed Trend")))</f>
        <v>#N/A</v>
      </c>
      <c r="AA200" s="14" t="e" cm="1">
        <f t="array" aca="1" ref="AA200" ca="1">IF(INDIRECT(ADDRESS($B200+1,AA$164,1,1,"Confirmed Trend"))=0,#N/A,INDIRECT(ADDRESS($B200+1,AA$164,1,1,"Confirmed Trend")))</f>
        <v>#N/A</v>
      </c>
      <c r="AB200" s="14" t="e" cm="1">
        <f t="array" aca="1" ref="AB200" ca="1">IF(INDIRECT(ADDRESS($B200+1,AB$164,1,1,"Confirmed Trend"))=0,#N/A,INDIRECT(ADDRESS($B200+1,AB$164,1,1,"Confirmed Trend")))</f>
        <v>#N/A</v>
      </c>
      <c r="AC200" s="14" t="e" cm="1">
        <f t="array" aca="1" ref="AC200" ca="1">IF(INDIRECT(ADDRESS($B200+1,AC$164,1,1,"Confirmed Trend"))=0,#N/A,INDIRECT(ADDRESS($B200+1,AC$164,1,1,"Confirmed Trend")))</f>
        <v>#N/A</v>
      </c>
      <c r="AD200" s="14" t="e" cm="1">
        <f t="array" aca="1" ref="AD200" ca="1">IF(INDIRECT(ADDRESS($B200+1,AD$164,1,1,"Confirmed Trend"))=0,#N/A,INDIRECT(ADDRESS($B200+1,AD$164,1,1,"Confirmed Trend")))</f>
        <v>#N/A</v>
      </c>
      <c r="AE200" s="14" t="e" cm="1">
        <f t="array" aca="1" ref="AE200" ca="1">IF(INDIRECT(ADDRESS($B200+1,AE$164,1,1,"Confirmed Trend"))=0,#N/A,INDIRECT(ADDRESS($B200+1,AE$164,1,1,"Confirmed Trend")))</f>
        <v>#N/A</v>
      </c>
      <c r="AF200" s="14" t="e" cm="1">
        <f t="array" aca="1" ref="AF200" ca="1">IF(INDIRECT(ADDRESS($B200+1,AF$164,1,1,"Confirmed Trend"))=0,#N/A,INDIRECT(ADDRESS($B200+1,AF$164,1,1,"Confirmed Trend")))</f>
        <v>#N/A</v>
      </c>
      <c r="AG200" s="14" t="e" cm="1">
        <f t="array" aca="1" ref="AG200" ca="1">IF(INDIRECT(ADDRESS($B200+1,AG$164,1,1,"Confirmed Trend"))=0,#N/A,INDIRECT(ADDRESS($B200+1,AG$164,1,1,"Confirmed Trend")))</f>
        <v>#N/A</v>
      </c>
      <c r="AH200" s="14" t="e" cm="1">
        <f t="array" aca="1" ref="AH200" ca="1">IF(INDIRECT(ADDRESS($B200+1,AH$164,1,1,"Confirmed Trend"))=0,#N/A,INDIRECT(ADDRESS($B200+1,AH$164,1,1,"Confirmed Trend")))</f>
        <v>#N/A</v>
      </c>
      <c r="AI200" s="14" t="e" cm="1">
        <f t="array" aca="1" ref="AI200" ca="1">IF(INDIRECT(ADDRESS($B200+1,AI$164,1,1,"Confirmed Trend"))=0,#N/A,INDIRECT(ADDRESS($B200+1,AI$164,1,1,"Confirmed Trend")))</f>
        <v>#N/A</v>
      </c>
      <c r="AJ200" s="14" t="e" cm="1">
        <f t="array" aca="1" ref="AJ200" ca="1">IF(INDIRECT(ADDRESS($B200+1,AJ$164,1,1,"Confirmed Trend"))=0,#N/A,INDIRECT(ADDRESS($B200+1,AJ$164,1,1,"Confirmed Trend")))</f>
        <v>#N/A</v>
      </c>
      <c r="AK200" s="14" t="e" cm="1">
        <f t="array" aca="1" ref="AK200" ca="1">IF(INDIRECT(ADDRESS($B200+1,AK$164,1,1,"Confirmed Trend"))=0,#N/A,INDIRECT(ADDRESS($B200+1,AK$164,1,1,"Confirmed Trend")))</f>
        <v>#N/A</v>
      </c>
      <c r="AL200" s="14" t="e" cm="1">
        <f t="array" aca="1" ref="AL200" ca="1">IF(INDIRECT(ADDRESS($B200+1,AL$164,1,1,"Confirmed Trend"))=0,#N/A,INDIRECT(ADDRESS($B200+1,AL$164,1,1,"Confirmed Trend")))</f>
        <v>#N/A</v>
      </c>
      <c r="AM200" s="14" t="e" cm="1">
        <f t="array" aca="1" ref="AM200" ca="1">IF(INDIRECT(ADDRESS($B200+1,AM$164,1,1,"Confirmed Trend"))=0,#N/A,INDIRECT(ADDRESS($B200+1,AM$164,1,1,"Confirmed Trend")))</f>
        <v>#N/A</v>
      </c>
      <c r="AN200" s="14" t="e" cm="1">
        <f t="array" aca="1" ref="AN200" ca="1">IF(INDIRECT(ADDRESS($B200+1,AN$164,1,1,"Confirmed Trend"))=0,#N/A,INDIRECT(ADDRESS($B200+1,AN$164,1,1,"Confirmed Trend")))</f>
        <v>#N/A</v>
      </c>
      <c r="AO200" s="14" t="e" cm="1">
        <f t="array" aca="1" ref="AO200" ca="1">IF(INDIRECT(ADDRESS($B200+1,AO$164,1,1,"Confirmed Trend"))=0,#N/A,INDIRECT(ADDRESS($B200+1,AO$164,1,1,"Confirmed Trend")))</f>
        <v>#N/A</v>
      </c>
      <c r="AP200" s="14" t="e" cm="1">
        <f t="array" aca="1" ref="AP200" ca="1">IF(INDIRECT(ADDRESS($B200+1,AP$164,1,1,"Confirmed Trend"))=0,#N/A,INDIRECT(ADDRESS($B200+1,AP$164,1,1,"Confirmed Trend")))</f>
        <v>#N/A</v>
      </c>
      <c r="AQ200" s="14" t="e" cm="1">
        <f t="array" aca="1" ref="AQ200" ca="1">IF(INDIRECT(ADDRESS($B200+1,AQ$164,1,1,"Confirmed Trend"))=0,#N/A,INDIRECT(ADDRESS($B200+1,AQ$164,1,1,"Confirmed Trend")))</f>
        <v>#N/A</v>
      </c>
      <c r="AR200" s="14" t="e" cm="1">
        <f t="array" aca="1" ref="AR200" ca="1">IF(INDIRECT(ADDRESS($B200+1,AR$164,1,1,"Confirmed Trend"))=0,#N/A,INDIRECT(ADDRESS($B200+1,AR$164,1,1,"Confirmed Trend")))</f>
        <v>#N/A</v>
      </c>
      <c r="AS200" s="14" t="e" cm="1">
        <f t="array" aca="1" ref="AS200" ca="1">IF(INDIRECT(ADDRESS($B200+1,AS$164,1,1,"Confirmed Trend"))=0,#N/A,INDIRECT(ADDRESS($B200+1,AS$164,1,1,"Confirmed Trend")))</f>
        <v>#N/A</v>
      </c>
      <c r="AT200" s="14" t="e" cm="1">
        <f t="array" aca="1" ref="AT200" ca="1">IF(INDIRECT(ADDRESS($B200+1,AT$164,1,1,"Confirmed Trend"))=0,#N/A,INDIRECT(ADDRESS($B200+1,AT$164,1,1,"Confirmed Trend")))</f>
        <v>#N/A</v>
      </c>
      <c r="AU200" s="14" t="e" cm="1">
        <f t="array" aca="1" ref="AU200" ca="1">IF(INDIRECT(ADDRESS($B200+1,AU$164,1,1,"Confirmed Trend"))=0,#N/A,INDIRECT(ADDRESS($B200+1,AU$164,1,1,"Confirmed Trend")))</f>
        <v>#N/A</v>
      </c>
      <c r="AV200" s="14" t="e" cm="1">
        <f t="array" aca="1" ref="AV200" ca="1">IF(INDIRECT(ADDRESS($B200+1,AV$164,1,1,"Confirmed Trend"))=0,#N/A,INDIRECT(ADDRESS($B200+1,AV$164,1,1,"Confirmed Trend")))</f>
        <v>#N/A</v>
      </c>
      <c r="AW200" s="14" t="e" cm="1">
        <f t="array" aca="1" ref="AW200" ca="1">IF(INDIRECT(ADDRESS($B200+1,AW$164,1,1,"Confirmed Trend"))=0,#N/A,INDIRECT(ADDRESS($B200+1,AW$164,1,1,"Confirmed Trend")))</f>
        <v>#N/A</v>
      </c>
      <c r="AX200" s="14" t="e" cm="1">
        <f t="array" aca="1" ref="AX200" ca="1">IF(INDIRECT(ADDRESS($B200+1,AX$164,1,1,"Confirmed Trend"))=0,#N/A,INDIRECT(ADDRESS($B200+1,AX$164,1,1,"Confirmed Trend")))</f>
        <v>#N/A</v>
      </c>
      <c r="AY200" s="14" t="e" cm="1">
        <f t="array" aca="1" ref="AY200" ca="1">IF(INDIRECT(ADDRESS($B200+1,AY$164,1,1,"Confirmed Trend"))=0,#N/A,INDIRECT(ADDRESS($B200+1,AY$164,1,1,"Confirmed Trend")))</f>
        <v>#N/A</v>
      </c>
      <c r="AZ200" s="14" t="e" cm="1">
        <f t="array" aca="1" ref="AZ200" ca="1">IF(INDIRECT(ADDRESS($B200+1,AZ$164,1,1,"Confirmed Trend"))=0,#N/A,INDIRECT(ADDRESS($B200+1,AZ$164,1,1,"Confirmed Trend")))</f>
        <v>#N/A</v>
      </c>
      <c r="BA200" s="14" t="e" cm="1">
        <f t="array" aca="1" ref="BA200" ca="1">IF(INDIRECT(ADDRESS($B200+1,BA$164,1,1,"Confirmed Trend"))=0,#N/A,INDIRECT(ADDRESS($B200+1,BA$164,1,1,"Confirmed Trend")))</f>
        <v>#N/A</v>
      </c>
      <c r="BB200" s="14" t="e" cm="1">
        <f t="array" aca="1" ref="BB200" ca="1">IF(INDIRECT(ADDRESS($B200+1,BB$164,1,1,"Confirmed Trend"))=0,#N/A,INDIRECT(ADDRESS($B200+1,BB$164,1,1,"Confirmed Trend")))</f>
        <v>#N/A</v>
      </c>
      <c r="BC200" s="14" t="e" cm="1">
        <f t="array" aca="1" ref="BC200" ca="1">IF(INDIRECT(ADDRESS($B200+1,BC$164,1,1,"Confirmed Trend"))=0,#N/A,INDIRECT(ADDRESS($B200+1,BC$164,1,1,"Confirmed Trend")))</f>
        <v>#N/A</v>
      </c>
      <c r="BD200" s="14" t="e" cm="1">
        <f t="array" aca="1" ref="BD200" ca="1">IF(INDIRECT(ADDRESS($B200+1,BD$164,1,1,"Confirmed Trend"))=0,#N/A,INDIRECT(ADDRESS($B200+1,BD$164,1,1,"Confirmed Trend")))</f>
        <v>#N/A</v>
      </c>
      <c r="BE200" s="14" t="e" cm="1">
        <f t="array" aca="1" ref="BE200" ca="1">IF(INDIRECT(ADDRESS($B200+1,BE$164,1,1,"Confirmed Trend"))=0,#N/A,INDIRECT(ADDRESS($B200+1,BE$164,1,1,"Confirmed Trend")))</f>
        <v>#N/A</v>
      </c>
      <c r="BF200" s="14" cm="1">
        <f t="array" aca="1" ref="BF200" ca="1">IF(INDIRECT(ADDRESS($B200+1,BF$164,1,1,"Confirmed Trend"))=0,#N/A,INDIRECT(ADDRESS($B200+1,BF$164,1,1,"Confirmed Trend")))</f>
        <v>0.4515959323</v>
      </c>
      <c r="BG200" s="14" cm="1">
        <f t="array" aca="1" ref="BG200" ca="1">IF(INDIRECT(ADDRESS($B200+1,BG$164,1,1,"Confirmed Trend"))=0,#N/A,INDIRECT(ADDRESS($B200+1,BG$164,1,1,"Confirmed Trend")))</f>
        <v>0.50073751280000001</v>
      </c>
      <c r="BH200" s="14" cm="1">
        <f t="array" aca="1" ref="BH200" ca="1">IF(INDIRECT(ADDRESS($B200+1,BH$164,1,1,"Confirmed Trend"))=0,#N/A,INDIRECT(ADDRESS($B200+1,BH$164,1,1,"Confirmed Trend")))</f>
        <v>0.51161649570000001</v>
      </c>
      <c r="BI200" s="14" cm="1">
        <f t="array" aca="1" ref="BI200" ca="1">IF(INDIRECT(ADDRESS($B200+1,BI$164,1,1,"Confirmed Trend"))=0,#N/A,INDIRECT(ADDRESS($B200+1,BI$164,1,1,"Confirmed Trend")))</f>
        <v>0.54258442110000005</v>
      </c>
      <c r="BJ200" s="14" cm="1">
        <f t="array" aca="1" ref="BJ200" ca="1">IF(INDIRECT(ADDRESS($B200+1,BJ$164,1,1,"Confirmed Trend"))=0,#N/A,INDIRECT(ADDRESS($B200+1,BJ$164,1,1,"Confirmed Trend")))</f>
        <v>0.59477847900000003</v>
      </c>
      <c r="BK200" s="14" cm="1">
        <f t="array" aca="1" ref="BK200" ca="1">IF(INDIRECT(ADDRESS($B200+1,BK$164,1,1,"Confirmed Trend"))=0,#N/A,INDIRECT(ADDRESS($B200+1,BK$164,1,1,"Confirmed Trend")))</f>
        <v>0.55738890200000002</v>
      </c>
      <c r="BL200" s="14" cm="1">
        <f t="array" aca="1" ref="BL200" ca="1">IF(INDIRECT(ADDRESS($B200+1,BL$164,1,1,"Confirmed Trend"))=0,#N/A,INDIRECT(ADDRESS($B200+1,BL$164,1,1,"Confirmed Trend")))</f>
        <v>0.52786957909999999</v>
      </c>
      <c r="BM200" s="14" cm="1">
        <f t="array" aca="1" ref="BM200" ca="1">IF(INDIRECT(ADDRESS($B200+1,BM$164,1,1,"Confirmed Trend"))=0,#N/A,INDIRECT(ADDRESS($B200+1,BM$164,1,1,"Confirmed Trend")))</f>
        <v>0.4753147264</v>
      </c>
      <c r="BN200" s="14" cm="1">
        <f t="array" aca="1" ref="BN200" ca="1">IF(INDIRECT(ADDRESS($B200+1,BN$164,1,1,"Confirmed Trend"))=0,#N/A,INDIRECT(ADDRESS($B200+1,BN$164,1,1,"Confirmed Trend")))</f>
        <v>0.43475099849999999</v>
      </c>
      <c r="BO200" s="14" cm="1">
        <f t="array" aca="1" ref="BO200" ca="1">IF(INDIRECT(ADDRESS($B200+1,BO$164,1,1,"Confirmed Trend"))=0,#N/A,INDIRECT(ADDRESS($B200+1,BO$164,1,1,"Confirmed Trend")))</f>
        <v>0.42259552569999997</v>
      </c>
      <c r="BP200" s="14" cm="1">
        <f t="array" aca="1" ref="BP200" ca="1">IF(INDIRECT(ADDRESS($B200+1,BP$164,1,1,"Confirmed Trend"))=0,#N/A,INDIRECT(ADDRESS($B200+1,BP$164,1,1,"Confirmed Trend")))</f>
        <v>0.3860514786</v>
      </c>
      <c r="BQ200" s="14" cm="1">
        <f t="array" aca="1" ref="BQ200" ca="1">IF(INDIRECT(ADDRESS($B200+1,BQ$164,1,1,"Confirmed Trend"))=0,#N/A,INDIRECT(ADDRESS($B200+1,BQ$164,1,1,"Confirmed Trend")))</f>
        <v>0.37933032560000002</v>
      </c>
      <c r="BR200" s="14" cm="1">
        <f t="array" aca="1" ref="BR200" ca="1">IF(INDIRECT(ADDRESS($B200+1,BR$164,1,1,"Confirmed Trend"))=0,#N/A,INDIRECT(ADDRESS($B200+1,BR$164,1,1,"Confirmed Trend")))</f>
        <v>0.34818680569999999</v>
      </c>
      <c r="BS200" s="14" cm="1">
        <f t="array" aca="1" ref="BS200" ca="1">IF(INDIRECT(ADDRESS($B200+1,BS$164,1,1,"Confirmed Trend"))=0,#N/A,INDIRECT(ADDRESS($B200+1,BS$164,1,1,"Confirmed Trend")))</f>
        <v>0.33548620890000003</v>
      </c>
      <c r="BT200" s="14" cm="1">
        <f t="array" aca="1" ref="BT200" ca="1">IF(INDIRECT(ADDRESS($B200+1,BT$164,1,1,"Confirmed Trend"))=0,#N/A,INDIRECT(ADDRESS($B200+1,BT$164,1,1,"Confirmed Trend")))</f>
        <v>0.32178102520000001</v>
      </c>
      <c r="BU200" s="14" cm="1">
        <f t="array" aca="1" ref="BU200" ca="1">IF(INDIRECT(ADDRESS($B200+1,BU$164,1,1,"Confirmed Trend"))=0,#N/A,INDIRECT(ADDRESS($B200+1,BU$164,1,1,"Confirmed Trend")))</f>
        <v>0.28795242789999997</v>
      </c>
      <c r="BV200" s="14" cm="1">
        <f t="array" aca="1" ref="BV200" ca="1">IF(INDIRECT(ADDRESS($B200+1,BV$164,1,1,"Confirmed Trend"))=0,#N/A,INDIRECT(ADDRESS($B200+1,BV$164,1,1,"Confirmed Trend")))</f>
        <v>0.24769129370000001</v>
      </c>
      <c r="BW200" s="14" cm="1">
        <f t="array" aca="1" ref="BW200" ca="1">IF(INDIRECT(ADDRESS($B200+1,BW$164,1,1,"Confirmed Trend"))=0,#N/A,INDIRECT(ADDRESS($B200+1,BW$164,1,1,"Confirmed Trend")))</f>
        <v>0.21044812199999999</v>
      </c>
      <c r="BX200" s="14" cm="1">
        <f t="array" aca="1" ref="BX200" ca="1">IF(INDIRECT(ADDRESS($B200+1,BX$164,1,1,"Confirmed Trend"))=0,#N/A,INDIRECT(ADDRESS($B200+1,BX$164,1,1,"Confirmed Trend")))</f>
        <v>0.18863144700000001</v>
      </c>
      <c r="BY200" s="14" cm="1">
        <f t="array" aca="1" ref="BY200" ca="1">IF(INDIRECT(ADDRESS($B200+1,BY$164,1,1,"Confirmed Trend"))=0,#N/A,INDIRECT(ADDRESS($B200+1,BY$164,1,1,"Confirmed Trend")))</f>
        <v>0.1724092294</v>
      </c>
      <c r="BZ200" s="14" cm="1">
        <f t="array" aca="1" ref="BZ200" ca="1">IF(INDIRECT(ADDRESS($B200+1,BZ$164,1,1,"Confirmed Trend"))=0,#N/A,INDIRECT(ADDRESS($B200+1,BZ$164,1,1,"Confirmed Trend")))</f>
        <v>0.16456985709999999</v>
      </c>
      <c r="CA200" s="14" cm="1">
        <f t="array" aca="1" ref="CA200" ca="1">IF(INDIRECT(ADDRESS($B200+1,CA$164,1,1,"Confirmed Trend"))=0,#N/A,INDIRECT(ADDRESS($B200+1,CA$164,1,1,"Confirmed Trend")))</f>
        <v>0.15228807250000001</v>
      </c>
      <c r="CB200" s="14" cm="1">
        <f t="array" aca="1" ref="CB200" ca="1">IF(INDIRECT(ADDRESS($B200+1,CB$164,1,1,"Confirmed Trend"))=0,#N/A,INDIRECT(ADDRESS($B200+1,CB$164,1,1,"Confirmed Trend")))</f>
        <v>0.1408458081</v>
      </c>
      <c r="CC200" s="14" cm="1">
        <f t="array" aca="1" ref="CC200" ca="1">IF(INDIRECT(ADDRESS($B200+1,CC$164,1,1,"Confirmed Trend"))=0,#N/A,INDIRECT(ADDRESS($B200+1,CC$164,1,1,"Confirmed Trend")))</f>
        <v>0.1215660462</v>
      </c>
      <c r="CD200" s="14" cm="1">
        <f t="array" aca="1" ref="CD200" ca="1">IF(INDIRECT(ADDRESS($B200+1,CD$164,1,1,"Confirmed Trend"))=0,#N/A,INDIRECT(ADDRESS($B200+1,CD$164,1,1,"Confirmed Trend")))</f>
        <v>0.1036426136</v>
      </c>
      <c r="CE200" s="14" cm="1">
        <f t="array" aca="1" ref="CE200" ca="1">IF(INDIRECT(ADDRESS($B200+1,CE$164,1,1,"Confirmed Trend"))=0,#N/A,INDIRECT(ADDRESS($B200+1,CE$164,1,1,"Confirmed Trend")))</f>
        <v>8.9182563699999995E-2</v>
      </c>
      <c r="CF200" s="14" cm="1">
        <f t="array" aca="1" ref="CF200" ca="1">IF(INDIRECT(ADDRESS($B200+1,CF$164,1,1,"Confirmed Trend"))=0,#N/A,INDIRECT(ADDRESS($B200+1,CF$164,1,1,"Confirmed Trend")))</f>
        <v>7.9469734799999997E-2</v>
      </c>
      <c r="CG200" s="14" cm="1">
        <f t="array" aca="1" ref="CG200" ca="1">IF(INDIRECT(ADDRESS($B200+1,CG$164,1,1,"Confirmed Trend"))=0,#N/A,INDIRECT(ADDRESS($B200+1,CG$164,1,1,"Confirmed Trend")))</f>
        <v>7.4162404599999995E-2</v>
      </c>
      <c r="CH200" s="14" cm="1">
        <f t="array" aca="1" ref="CH200" ca="1">IF(INDIRECT(ADDRESS($B200+1,CH$164,1,1,"Confirmed Trend"))=0,#N/A,INDIRECT(ADDRESS($B200+1,CH$164,1,1,"Confirmed Trend")))</f>
        <v>7.0502906200000007E-2</v>
      </c>
      <c r="CI200" s="14" cm="1">
        <f t="array" aca="1" ref="CI200" ca="1">IF(INDIRECT(ADDRESS($B200+1,CI$164,1,1,"Confirmed Trend"))=0,#N/A,INDIRECT(ADDRESS($B200+1,CI$164,1,1,"Confirmed Trend")))</f>
        <v>6.6120369400000004E-2</v>
      </c>
      <c r="CJ200" s="14" cm="1">
        <f t="array" aca="1" ref="CJ200" ca="1">IF(INDIRECT(ADDRESS($B200+1,CJ$164,1,1,"Confirmed Trend"))=0,#N/A,INDIRECT(ADDRESS($B200+1,CJ$164,1,1,"Confirmed Trend")))</f>
        <v>6.2777758099999997E-2</v>
      </c>
      <c r="CK200" s="14" cm="1">
        <f t="array" aca="1" ref="CK200" ca="1">IF(INDIRECT(ADDRESS($B200+1,CK$164,1,1,"Confirmed Trend"))=0,#N/A,INDIRECT(ADDRESS($B200+1,CK$164,1,1,"Confirmed Trend")))</f>
        <v>5.7023080900000002E-2</v>
      </c>
      <c r="CL200" s="14" cm="1">
        <f t="array" aca="1" ref="CL200" ca="1">IF(INDIRECT(ADDRESS($B200+1,CL$164,1,1,"Confirmed Trend"))=0,#N/A,INDIRECT(ADDRESS($B200+1,CL$164,1,1,"Confirmed Trend")))</f>
        <v>5.36387033E-2</v>
      </c>
      <c r="CM200" s="14" cm="1">
        <f t="array" aca="1" ref="CM200" ca="1">IF(INDIRECT(ADDRESS($B200+1,CM$164,1,1,"Confirmed Trend"))=0,#N/A,INDIRECT(ADDRESS($B200+1,CM$164,1,1,"Confirmed Trend")))</f>
        <v>5.0525833800000003E-2</v>
      </c>
      <c r="CN200" s="14" t="e" cm="1">
        <f t="array" aca="1" ref="CN200" ca="1">IF(INDIRECT(ADDRESS($B200+1,CN$164,1,1,"Confirmed Trend"))=0,#N/A,INDIRECT(ADDRESS($B200+1,CN$164,1,1,"Confirmed Trend")))</f>
        <v>#N/A</v>
      </c>
      <c r="CO200" s="14" t="e" cm="1">
        <f t="array" aca="1" ref="CO200" ca="1">IF(INDIRECT(ADDRESS($B200+1,CO$164,1,1,"Confirmed Trend"))=0,#N/A,INDIRECT(ADDRESS($B200+1,CO$164,1,1,"Confirmed Trend")))</f>
        <v>#N/A</v>
      </c>
      <c r="CP200" s="14" t="e" cm="1">
        <f t="array" aca="1" ref="CP200" ca="1">IF(INDIRECT(ADDRESS($B200+1,CP$164,1,1,"Confirmed Trend"))=0,#N/A,INDIRECT(ADDRESS($B200+1,CP$164,1,1,"Confirmed Trend")))</f>
        <v>#N/A</v>
      </c>
      <c r="CQ200" s="14" t="e" cm="1">
        <f t="array" aca="1" ref="CQ200" ca="1">IF(INDIRECT(ADDRESS($B200+1,CQ$164,1,1,"Confirmed Trend"))=0,#N/A,INDIRECT(ADDRESS($B200+1,CQ$164,1,1,"Confirmed Trend")))</f>
        <v>#N/A</v>
      </c>
      <c r="CR200" s="14" t="e" cm="1">
        <f t="array" aca="1" ref="CR200" ca="1">IF(INDIRECT(ADDRESS($B200+1,CR$164,1,1,"Confirmed Trend"))=0,#N/A,INDIRECT(ADDRESS($B200+1,CR$164,1,1,"Confirmed Trend")))</f>
        <v>#N/A</v>
      </c>
    </row>
    <row r="201" spans="2:96" x14ac:dyDescent="0.25">
      <c r="B201">
        <f t="shared" si="258"/>
        <v>36</v>
      </c>
      <c r="C201" t="str" cm="1">
        <f t="array" aca="1" ref="C201" ca="1">INDIRECT(ADDRESS($B201+1,1,1,1,"Confirmed Trend"))</f>
        <v>US New Mexico</v>
      </c>
      <c r="E201" s="14" t="e" cm="1">
        <f t="array" aca="1" ref="E201" ca="1">IF(INDIRECT(ADDRESS($B201+1,E$164,1,1,"Confirmed Trend"))=0,#N/A,INDIRECT(ADDRESS($B201+1,E$164,1,1,"Confirmed Trend")))</f>
        <v>#N/A</v>
      </c>
      <c r="F201" s="14" t="e" cm="1">
        <f t="array" aca="1" ref="F201" ca="1">IF(INDIRECT(ADDRESS($B201+1,F$164,1,1,"Confirmed Trend"))=0,#N/A,INDIRECT(ADDRESS($B201+1,F$164,1,1,"Confirmed Trend")))</f>
        <v>#N/A</v>
      </c>
      <c r="G201" s="14" t="e" cm="1">
        <f t="array" aca="1" ref="G201" ca="1">IF(INDIRECT(ADDRESS($B201+1,G$164,1,1,"Confirmed Trend"))=0,#N/A,INDIRECT(ADDRESS($B201+1,G$164,1,1,"Confirmed Trend")))</f>
        <v>#N/A</v>
      </c>
      <c r="H201" s="14" t="e" cm="1">
        <f t="array" aca="1" ref="H201" ca="1">IF(INDIRECT(ADDRESS($B201+1,H$164,1,1,"Confirmed Trend"))=0,#N/A,INDIRECT(ADDRESS($B201+1,H$164,1,1,"Confirmed Trend")))</f>
        <v>#N/A</v>
      </c>
      <c r="I201" s="14" t="e" cm="1">
        <f t="array" aca="1" ref="I201" ca="1">IF(INDIRECT(ADDRESS($B201+1,I$164,1,1,"Confirmed Trend"))=0,#N/A,INDIRECT(ADDRESS($B201+1,I$164,1,1,"Confirmed Trend")))</f>
        <v>#N/A</v>
      </c>
      <c r="J201" s="14" t="e" cm="1">
        <f t="array" aca="1" ref="J201" ca="1">IF(INDIRECT(ADDRESS($B201+1,J$164,1,1,"Confirmed Trend"))=0,#N/A,INDIRECT(ADDRESS($B201+1,J$164,1,1,"Confirmed Trend")))</f>
        <v>#N/A</v>
      </c>
      <c r="K201" s="14" t="e" cm="1">
        <f t="array" aca="1" ref="K201" ca="1">IF(INDIRECT(ADDRESS($B201+1,K$164,1,1,"Confirmed Trend"))=0,#N/A,INDIRECT(ADDRESS($B201+1,K$164,1,1,"Confirmed Trend")))</f>
        <v>#N/A</v>
      </c>
      <c r="L201" s="14" t="e" cm="1">
        <f t="array" aca="1" ref="L201" ca="1">IF(INDIRECT(ADDRESS($B201+1,L$164,1,1,"Confirmed Trend"))=0,#N/A,INDIRECT(ADDRESS($B201+1,L$164,1,1,"Confirmed Trend")))</f>
        <v>#N/A</v>
      </c>
      <c r="M201" s="14" t="e" cm="1">
        <f t="array" aca="1" ref="M201" ca="1">IF(INDIRECT(ADDRESS($B201+1,M$164,1,1,"Confirmed Trend"))=0,#N/A,INDIRECT(ADDRESS($B201+1,M$164,1,1,"Confirmed Trend")))</f>
        <v>#N/A</v>
      </c>
      <c r="N201" s="14" t="e" cm="1">
        <f t="array" aca="1" ref="N201" ca="1">IF(INDIRECT(ADDRESS($B201+1,N$164,1,1,"Confirmed Trend"))=0,#N/A,INDIRECT(ADDRESS($B201+1,N$164,1,1,"Confirmed Trend")))</f>
        <v>#N/A</v>
      </c>
      <c r="O201" s="14" t="e" cm="1">
        <f t="array" aca="1" ref="O201" ca="1">IF(INDIRECT(ADDRESS($B201+1,O$164,1,1,"Confirmed Trend"))=0,#N/A,INDIRECT(ADDRESS($B201+1,O$164,1,1,"Confirmed Trend")))</f>
        <v>#N/A</v>
      </c>
      <c r="P201" s="14" t="e" cm="1">
        <f t="array" aca="1" ref="P201" ca="1">IF(INDIRECT(ADDRESS($B201+1,P$164,1,1,"Confirmed Trend"))=0,#N/A,INDIRECT(ADDRESS($B201+1,P$164,1,1,"Confirmed Trend")))</f>
        <v>#N/A</v>
      </c>
      <c r="Q201" s="14" t="e" cm="1">
        <f t="array" aca="1" ref="Q201" ca="1">IF(INDIRECT(ADDRESS($B201+1,Q$164,1,1,"Confirmed Trend"))=0,#N/A,INDIRECT(ADDRESS($B201+1,Q$164,1,1,"Confirmed Trend")))</f>
        <v>#N/A</v>
      </c>
      <c r="R201" s="14" t="e" cm="1">
        <f t="array" aca="1" ref="R201" ca="1">IF(INDIRECT(ADDRESS($B201+1,R$164,1,1,"Confirmed Trend"))=0,#N/A,INDIRECT(ADDRESS($B201+1,R$164,1,1,"Confirmed Trend")))</f>
        <v>#N/A</v>
      </c>
      <c r="S201" s="14" t="e" cm="1">
        <f t="array" aca="1" ref="S201" ca="1">IF(INDIRECT(ADDRESS($B201+1,S$164,1,1,"Confirmed Trend"))=0,#N/A,INDIRECT(ADDRESS($B201+1,S$164,1,1,"Confirmed Trend")))</f>
        <v>#N/A</v>
      </c>
      <c r="T201" s="14" t="e" cm="1">
        <f t="array" aca="1" ref="T201" ca="1">IF(INDIRECT(ADDRESS($B201+1,T$164,1,1,"Confirmed Trend"))=0,#N/A,INDIRECT(ADDRESS($B201+1,T$164,1,1,"Confirmed Trend")))</f>
        <v>#N/A</v>
      </c>
      <c r="U201" s="14" t="e" cm="1">
        <f t="array" aca="1" ref="U201" ca="1">IF(INDIRECT(ADDRESS($B201+1,U$164,1,1,"Confirmed Trend"))=0,#N/A,INDIRECT(ADDRESS($B201+1,U$164,1,1,"Confirmed Trend")))</f>
        <v>#N/A</v>
      </c>
      <c r="V201" s="14" t="e" cm="1">
        <f t="array" aca="1" ref="V201" ca="1">IF(INDIRECT(ADDRESS($B201+1,V$164,1,1,"Confirmed Trend"))=0,#N/A,INDIRECT(ADDRESS($B201+1,V$164,1,1,"Confirmed Trend")))</f>
        <v>#N/A</v>
      </c>
      <c r="W201" s="14" t="e" cm="1">
        <f t="array" aca="1" ref="W201" ca="1">IF(INDIRECT(ADDRESS($B201+1,W$164,1,1,"Confirmed Trend"))=0,#N/A,INDIRECT(ADDRESS($B201+1,W$164,1,1,"Confirmed Trend")))</f>
        <v>#N/A</v>
      </c>
      <c r="X201" s="14" t="e" cm="1">
        <f t="array" aca="1" ref="X201" ca="1">IF(INDIRECT(ADDRESS($B201+1,X$164,1,1,"Confirmed Trend"))=0,#N/A,INDIRECT(ADDRESS($B201+1,X$164,1,1,"Confirmed Trend")))</f>
        <v>#N/A</v>
      </c>
      <c r="Y201" s="14" t="e" cm="1">
        <f t="array" aca="1" ref="Y201" ca="1">IF(INDIRECT(ADDRESS($B201+1,Y$164,1,1,"Confirmed Trend"))=0,#N/A,INDIRECT(ADDRESS($B201+1,Y$164,1,1,"Confirmed Trend")))</f>
        <v>#N/A</v>
      </c>
      <c r="Z201" s="14" t="e" cm="1">
        <f t="array" aca="1" ref="Z201" ca="1">IF(INDIRECT(ADDRESS($B201+1,Z$164,1,1,"Confirmed Trend"))=0,#N/A,INDIRECT(ADDRESS($B201+1,Z$164,1,1,"Confirmed Trend")))</f>
        <v>#N/A</v>
      </c>
      <c r="AA201" s="14" t="e" cm="1">
        <f t="array" aca="1" ref="AA201" ca="1">IF(INDIRECT(ADDRESS($B201+1,AA$164,1,1,"Confirmed Trend"))=0,#N/A,INDIRECT(ADDRESS($B201+1,AA$164,1,1,"Confirmed Trend")))</f>
        <v>#N/A</v>
      </c>
      <c r="AB201" s="14" t="e" cm="1">
        <f t="array" aca="1" ref="AB201" ca="1">IF(INDIRECT(ADDRESS($B201+1,AB$164,1,1,"Confirmed Trend"))=0,#N/A,INDIRECT(ADDRESS($B201+1,AB$164,1,1,"Confirmed Trend")))</f>
        <v>#N/A</v>
      </c>
      <c r="AC201" s="14" t="e" cm="1">
        <f t="array" aca="1" ref="AC201" ca="1">IF(INDIRECT(ADDRESS($B201+1,AC$164,1,1,"Confirmed Trend"))=0,#N/A,INDIRECT(ADDRESS($B201+1,AC$164,1,1,"Confirmed Trend")))</f>
        <v>#N/A</v>
      </c>
      <c r="AD201" s="14" t="e" cm="1">
        <f t="array" aca="1" ref="AD201" ca="1">IF(INDIRECT(ADDRESS($B201+1,AD$164,1,1,"Confirmed Trend"))=0,#N/A,INDIRECT(ADDRESS($B201+1,AD$164,1,1,"Confirmed Trend")))</f>
        <v>#N/A</v>
      </c>
      <c r="AE201" s="14" t="e" cm="1">
        <f t="array" aca="1" ref="AE201" ca="1">IF(INDIRECT(ADDRESS($B201+1,AE$164,1,1,"Confirmed Trend"))=0,#N/A,INDIRECT(ADDRESS($B201+1,AE$164,1,1,"Confirmed Trend")))</f>
        <v>#N/A</v>
      </c>
      <c r="AF201" s="14" t="e" cm="1">
        <f t="array" aca="1" ref="AF201" ca="1">IF(INDIRECT(ADDRESS($B201+1,AF$164,1,1,"Confirmed Trend"))=0,#N/A,INDIRECT(ADDRESS($B201+1,AF$164,1,1,"Confirmed Trend")))</f>
        <v>#N/A</v>
      </c>
      <c r="AG201" s="14" t="e" cm="1">
        <f t="array" aca="1" ref="AG201" ca="1">IF(INDIRECT(ADDRESS($B201+1,AG$164,1,1,"Confirmed Trend"))=0,#N/A,INDIRECT(ADDRESS($B201+1,AG$164,1,1,"Confirmed Trend")))</f>
        <v>#N/A</v>
      </c>
      <c r="AH201" s="14" t="e" cm="1">
        <f t="array" aca="1" ref="AH201" ca="1">IF(INDIRECT(ADDRESS($B201+1,AH$164,1,1,"Confirmed Trend"))=0,#N/A,INDIRECT(ADDRESS($B201+1,AH$164,1,1,"Confirmed Trend")))</f>
        <v>#N/A</v>
      </c>
      <c r="AI201" s="14" t="e" cm="1">
        <f t="array" aca="1" ref="AI201" ca="1">IF(INDIRECT(ADDRESS($B201+1,AI$164,1,1,"Confirmed Trend"))=0,#N/A,INDIRECT(ADDRESS($B201+1,AI$164,1,1,"Confirmed Trend")))</f>
        <v>#N/A</v>
      </c>
      <c r="AJ201" s="14" t="e" cm="1">
        <f t="array" aca="1" ref="AJ201" ca="1">IF(INDIRECT(ADDRESS($B201+1,AJ$164,1,1,"Confirmed Trend"))=0,#N/A,INDIRECT(ADDRESS($B201+1,AJ$164,1,1,"Confirmed Trend")))</f>
        <v>#N/A</v>
      </c>
      <c r="AK201" s="14" t="e" cm="1">
        <f t="array" aca="1" ref="AK201" ca="1">IF(INDIRECT(ADDRESS($B201+1,AK$164,1,1,"Confirmed Trend"))=0,#N/A,INDIRECT(ADDRESS($B201+1,AK$164,1,1,"Confirmed Trend")))</f>
        <v>#N/A</v>
      </c>
      <c r="AL201" s="14" t="e" cm="1">
        <f t="array" aca="1" ref="AL201" ca="1">IF(INDIRECT(ADDRESS($B201+1,AL$164,1,1,"Confirmed Trend"))=0,#N/A,INDIRECT(ADDRESS($B201+1,AL$164,1,1,"Confirmed Trend")))</f>
        <v>#N/A</v>
      </c>
      <c r="AM201" s="14" t="e" cm="1">
        <f t="array" aca="1" ref="AM201" ca="1">IF(INDIRECT(ADDRESS($B201+1,AM$164,1,1,"Confirmed Trend"))=0,#N/A,INDIRECT(ADDRESS($B201+1,AM$164,1,1,"Confirmed Trend")))</f>
        <v>#N/A</v>
      </c>
      <c r="AN201" s="14" t="e" cm="1">
        <f t="array" aca="1" ref="AN201" ca="1">IF(INDIRECT(ADDRESS($B201+1,AN$164,1,1,"Confirmed Trend"))=0,#N/A,INDIRECT(ADDRESS($B201+1,AN$164,1,1,"Confirmed Trend")))</f>
        <v>#N/A</v>
      </c>
      <c r="AO201" s="14" t="e" cm="1">
        <f t="array" aca="1" ref="AO201" ca="1">IF(INDIRECT(ADDRESS($B201+1,AO$164,1,1,"Confirmed Trend"))=0,#N/A,INDIRECT(ADDRESS($B201+1,AO$164,1,1,"Confirmed Trend")))</f>
        <v>#N/A</v>
      </c>
      <c r="AP201" s="14" t="e" cm="1">
        <f t="array" aca="1" ref="AP201" ca="1">IF(INDIRECT(ADDRESS($B201+1,AP$164,1,1,"Confirmed Trend"))=0,#N/A,INDIRECT(ADDRESS($B201+1,AP$164,1,1,"Confirmed Trend")))</f>
        <v>#N/A</v>
      </c>
      <c r="AQ201" s="14" t="e" cm="1">
        <f t="array" aca="1" ref="AQ201" ca="1">IF(INDIRECT(ADDRESS($B201+1,AQ$164,1,1,"Confirmed Trend"))=0,#N/A,INDIRECT(ADDRESS($B201+1,AQ$164,1,1,"Confirmed Trend")))</f>
        <v>#N/A</v>
      </c>
      <c r="AR201" s="14" t="e" cm="1">
        <f t="array" aca="1" ref="AR201" ca="1">IF(INDIRECT(ADDRESS($B201+1,AR$164,1,1,"Confirmed Trend"))=0,#N/A,INDIRECT(ADDRESS($B201+1,AR$164,1,1,"Confirmed Trend")))</f>
        <v>#N/A</v>
      </c>
      <c r="AS201" s="14" t="e" cm="1">
        <f t="array" aca="1" ref="AS201" ca="1">IF(INDIRECT(ADDRESS($B201+1,AS$164,1,1,"Confirmed Trend"))=0,#N/A,INDIRECT(ADDRESS($B201+1,AS$164,1,1,"Confirmed Trend")))</f>
        <v>#N/A</v>
      </c>
      <c r="AT201" s="14" t="e" cm="1">
        <f t="array" aca="1" ref="AT201" ca="1">IF(INDIRECT(ADDRESS($B201+1,AT$164,1,1,"Confirmed Trend"))=0,#N/A,INDIRECT(ADDRESS($B201+1,AT$164,1,1,"Confirmed Trend")))</f>
        <v>#N/A</v>
      </c>
      <c r="AU201" s="14" t="e" cm="1">
        <f t="array" aca="1" ref="AU201" ca="1">IF(INDIRECT(ADDRESS($B201+1,AU$164,1,1,"Confirmed Trend"))=0,#N/A,INDIRECT(ADDRESS($B201+1,AU$164,1,1,"Confirmed Trend")))</f>
        <v>#N/A</v>
      </c>
      <c r="AV201" s="14" t="e" cm="1">
        <f t="array" aca="1" ref="AV201" ca="1">IF(INDIRECT(ADDRESS($B201+1,AV$164,1,1,"Confirmed Trend"))=0,#N/A,INDIRECT(ADDRESS($B201+1,AV$164,1,1,"Confirmed Trend")))</f>
        <v>#N/A</v>
      </c>
      <c r="AW201" s="14" t="e" cm="1">
        <f t="array" aca="1" ref="AW201" ca="1">IF(INDIRECT(ADDRESS($B201+1,AW$164,1,1,"Confirmed Trend"))=0,#N/A,INDIRECT(ADDRESS($B201+1,AW$164,1,1,"Confirmed Trend")))</f>
        <v>#N/A</v>
      </c>
      <c r="AX201" s="14" t="e" cm="1">
        <f t="array" aca="1" ref="AX201" ca="1">IF(INDIRECT(ADDRESS($B201+1,AX$164,1,1,"Confirmed Trend"))=0,#N/A,INDIRECT(ADDRESS($B201+1,AX$164,1,1,"Confirmed Trend")))</f>
        <v>#N/A</v>
      </c>
      <c r="AY201" s="14" t="e" cm="1">
        <f t="array" aca="1" ref="AY201" ca="1">IF(INDIRECT(ADDRESS($B201+1,AY$164,1,1,"Confirmed Trend"))=0,#N/A,INDIRECT(ADDRESS($B201+1,AY$164,1,1,"Confirmed Trend")))</f>
        <v>#N/A</v>
      </c>
      <c r="AZ201" s="14" t="e" cm="1">
        <f t="array" aca="1" ref="AZ201" ca="1">IF(INDIRECT(ADDRESS($B201+1,AZ$164,1,1,"Confirmed Trend"))=0,#N/A,INDIRECT(ADDRESS($B201+1,AZ$164,1,1,"Confirmed Trend")))</f>
        <v>#N/A</v>
      </c>
      <c r="BA201" s="14" t="e" cm="1">
        <f t="array" aca="1" ref="BA201" ca="1">IF(INDIRECT(ADDRESS($B201+1,BA$164,1,1,"Confirmed Trend"))=0,#N/A,INDIRECT(ADDRESS($B201+1,BA$164,1,1,"Confirmed Trend")))</f>
        <v>#N/A</v>
      </c>
      <c r="BB201" s="14" t="e" cm="1">
        <f t="array" aca="1" ref="BB201" ca="1">IF(INDIRECT(ADDRESS($B201+1,BB$164,1,1,"Confirmed Trend"))=0,#N/A,INDIRECT(ADDRESS($B201+1,BB$164,1,1,"Confirmed Trend")))</f>
        <v>#N/A</v>
      </c>
      <c r="BC201" s="14" t="e" cm="1">
        <f t="array" aca="1" ref="BC201" ca="1">IF(INDIRECT(ADDRESS($B201+1,BC$164,1,1,"Confirmed Trend"))=0,#N/A,INDIRECT(ADDRESS($B201+1,BC$164,1,1,"Confirmed Trend")))</f>
        <v>#N/A</v>
      </c>
      <c r="BD201" s="14" t="e" cm="1">
        <f t="array" aca="1" ref="BD201" ca="1">IF(INDIRECT(ADDRESS($B201+1,BD$164,1,1,"Confirmed Trend"))=0,#N/A,INDIRECT(ADDRESS($B201+1,BD$164,1,1,"Confirmed Trend")))</f>
        <v>#N/A</v>
      </c>
      <c r="BE201" s="14" t="e" cm="1">
        <f t="array" aca="1" ref="BE201" ca="1">IF(INDIRECT(ADDRESS($B201+1,BE$164,1,1,"Confirmed Trend"))=0,#N/A,INDIRECT(ADDRESS($B201+1,BE$164,1,1,"Confirmed Trend")))</f>
        <v>#N/A</v>
      </c>
      <c r="BF201" s="14" t="e" cm="1">
        <f t="array" aca="1" ref="BF201" ca="1">IF(INDIRECT(ADDRESS($B201+1,BF$164,1,1,"Confirmed Trend"))=0,#N/A,INDIRECT(ADDRESS($B201+1,BF$164,1,1,"Confirmed Trend")))</f>
        <v>#N/A</v>
      </c>
      <c r="BG201" s="14" t="e" cm="1">
        <f t="array" aca="1" ref="BG201" ca="1">IF(INDIRECT(ADDRESS($B201+1,BG$164,1,1,"Confirmed Trend"))=0,#N/A,INDIRECT(ADDRESS($B201+1,BG$164,1,1,"Confirmed Trend")))</f>
        <v>#N/A</v>
      </c>
      <c r="BH201" s="14" t="e" cm="1">
        <f t="array" aca="1" ref="BH201" ca="1">IF(INDIRECT(ADDRESS($B201+1,BH$164,1,1,"Confirmed Trend"))=0,#N/A,INDIRECT(ADDRESS($B201+1,BH$164,1,1,"Confirmed Trend")))</f>
        <v>#N/A</v>
      </c>
      <c r="BI201" s="14" t="e" cm="1">
        <f t="array" aca="1" ref="BI201" ca="1">IF(INDIRECT(ADDRESS($B201+1,BI$164,1,1,"Confirmed Trend"))=0,#N/A,INDIRECT(ADDRESS($B201+1,BI$164,1,1,"Confirmed Trend")))</f>
        <v>#N/A</v>
      </c>
      <c r="BJ201" s="14" cm="1">
        <f t="array" aca="1" ref="BJ201" ca="1">IF(INDIRECT(ADDRESS($B201+1,BJ$164,1,1,"Confirmed Trend"))=0,#N/A,INDIRECT(ADDRESS($B201+1,BJ$164,1,1,"Confirmed Trend")))</f>
        <v>0.25652125390000002</v>
      </c>
      <c r="BK201" s="14" cm="1">
        <f t="array" aca="1" ref="BK201" ca="1">IF(INDIRECT(ADDRESS($B201+1,BK$164,1,1,"Confirmed Trend"))=0,#N/A,INDIRECT(ADDRESS($B201+1,BK$164,1,1,"Confirmed Trend")))</f>
        <v>0.2641960881</v>
      </c>
      <c r="BL201" s="14" cm="1">
        <f t="array" aca="1" ref="BL201" ca="1">IF(INDIRECT(ADDRESS($B201+1,BL$164,1,1,"Confirmed Trend"))=0,#N/A,INDIRECT(ADDRESS($B201+1,BL$164,1,1,"Confirmed Trend")))</f>
        <v>0.26332320879999999</v>
      </c>
      <c r="BM201" s="14" cm="1">
        <f t="array" aca="1" ref="BM201" ca="1">IF(INDIRECT(ADDRESS($B201+1,BM$164,1,1,"Confirmed Trend"))=0,#N/A,INDIRECT(ADDRESS($B201+1,BM$164,1,1,"Confirmed Trend")))</f>
        <v>0.24044993540000001</v>
      </c>
      <c r="BN201" s="14" cm="1">
        <f t="array" aca="1" ref="BN201" ca="1">IF(INDIRECT(ADDRESS($B201+1,BN$164,1,1,"Confirmed Trend"))=0,#N/A,INDIRECT(ADDRESS($B201+1,BN$164,1,1,"Confirmed Trend")))</f>
        <v>0.20778090630000001</v>
      </c>
      <c r="BO201" s="14" cm="1">
        <f t="array" aca="1" ref="BO201" ca="1">IF(INDIRECT(ADDRESS($B201+1,BO$164,1,1,"Confirmed Trend"))=0,#N/A,INDIRECT(ADDRESS($B201+1,BO$164,1,1,"Confirmed Trend")))</f>
        <v>0.1849775028</v>
      </c>
      <c r="BP201" s="14" cm="1">
        <f t="array" aca="1" ref="BP201" ca="1">IF(INDIRECT(ADDRESS($B201+1,BP$164,1,1,"Confirmed Trend"))=0,#N/A,INDIRECT(ADDRESS($B201+1,BP$164,1,1,"Confirmed Trend")))</f>
        <v>0.1642050481</v>
      </c>
      <c r="BQ201" s="14" cm="1">
        <f t="array" aca="1" ref="BQ201" ca="1">IF(INDIRECT(ADDRESS($B201+1,BQ$164,1,1,"Confirmed Trend"))=0,#N/A,INDIRECT(ADDRESS($B201+1,BQ$164,1,1,"Confirmed Trend")))</f>
        <v>0.16345351220000001</v>
      </c>
      <c r="BR201" s="14" cm="1">
        <f t="array" aca="1" ref="BR201" ca="1">IF(INDIRECT(ADDRESS($B201+1,BR$164,1,1,"Confirmed Trend"))=0,#N/A,INDIRECT(ADDRESS($B201+1,BR$164,1,1,"Confirmed Trend")))</f>
        <v>0.1743080514</v>
      </c>
      <c r="BS201" s="14" cm="1">
        <f t="array" aca="1" ref="BS201" ca="1">IF(INDIRECT(ADDRESS($B201+1,BS$164,1,1,"Confirmed Trend"))=0,#N/A,INDIRECT(ADDRESS($B201+1,BS$164,1,1,"Confirmed Trend")))</f>
        <v>0.20386990690000001</v>
      </c>
      <c r="BT201" s="14" cm="1">
        <f t="array" aca="1" ref="BT201" ca="1">IF(INDIRECT(ADDRESS($B201+1,BT$164,1,1,"Confirmed Trend"))=0,#N/A,INDIRECT(ADDRESS($B201+1,BT$164,1,1,"Confirmed Trend")))</f>
        <v>0.22802400349999999</v>
      </c>
      <c r="BU201" s="14" cm="1">
        <f t="array" aca="1" ref="BU201" ca="1">IF(INDIRECT(ADDRESS($B201+1,BU$164,1,1,"Confirmed Trend"))=0,#N/A,INDIRECT(ADDRESS($B201+1,BU$164,1,1,"Confirmed Trend")))</f>
        <v>0.235331968</v>
      </c>
      <c r="BV201" s="14" cm="1">
        <f t="array" aca="1" ref="BV201" ca="1">IF(INDIRECT(ADDRESS($B201+1,BV$164,1,1,"Confirmed Trend"))=0,#N/A,INDIRECT(ADDRESS($B201+1,BV$164,1,1,"Confirmed Trend")))</f>
        <v>0.22239184440000001</v>
      </c>
      <c r="BW201" s="14" cm="1">
        <f t="array" aca="1" ref="BW201" ca="1">IF(INDIRECT(ADDRESS($B201+1,BW$164,1,1,"Confirmed Trend"))=0,#N/A,INDIRECT(ADDRESS($B201+1,BW$164,1,1,"Confirmed Trend")))</f>
        <v>0.18134133089999999</v>
      </c>
      <c r="BX201" s="14" cm="1">
        <f t="array" aca="1" ref="BX201" ca="1">IF(INDIRECT(ADDRESS($B201+1,BX$164,1,1,"Confirmed Trend"))=0,#N/A,INDIRECT(ADDRESS($B201+1,BX$164,1,1,"Confirmed Trend")))</f>
        <v>0.14191788699999999</v>
      </c>
      <c r="BY201" s="14" cm="1">
        <f t="array" aca="1" ref="BY201" ca="1">IF(INDIRECT(ADDRESS($B201+1,BY$164,1,1,"Confirmed Trend"))=0,#N/A,INDIRECT(ADDRESS($B201+1,BY$164,1,1,"Confirmed Trend")))</f>
        <v>0.1199979796</v>
      </c>
      <c r="BZ201" s="14" cm="1">
        <f t="array" aca="1" ref="BZ201" ca="1">IF(INDIRECT(ADDRESS($B201+1,BZ$164,1,1,"Confirmed Trend"))=0,#N/A,INDIRECT(ADDRESS($B201+1,BZ$164,1,1,"Confirmed Trend")))</f>
        <v>0.12868698440000001</v>
      </c>
      <c r="CA201" s="14" cm="1">
        <f t="array" aca="1" ref="CA201" ca="1">IF(INDIRECT(ADDRESS($B201+1,CA$164,1,1,"Confirmed Trend"))=0,#N/A,INDIRECT(ADDRESS($B201+1,CA$164,1,1,"Confirmed Trend")))</f>
        <v>0.1393954124</v>
      </c>
      <c r="CB201" s="14" cm="1">
        <f t="array" aca="1" ref="CB201" ca="1">IF(INDIRECT(ADDRESS($B201+1,CB$164,1,1,"Confirmed Trend"))=0,#N/A,INDIRECT(ADDRESS($B201+1,CB$164,1,1,"Confirmed Trend")))</f>
        <v>0.14736897700000001</v>
      </c>
      <c r="CC201" s="14" cm="1">
        <f t="array" aca="1" ref="CC201" ca="1">IF(INDIRECT(ADDRESS($B201+1,CC$164,1,1,"Confirmed Trend"))=0,#N/A,INDIRECT(ADDRESS($B201+1,CC$164,1,1,"Confirmed Trend")))</f>
        <v>0.14422763199999999</v>
      </c>
      <c r="CD201" s="14" cm="1">
        <f t="array" aca="1" ref="CD201" ca="1">IF(INDIRECT(ADDRESS($B201+1,CD$164,1,1,"Confirmed Trend"))=0,#N/A,INDIRECT(ADDRESS($B201+1,CD$164,1,1,"Confirmed Trend")))</f>
        <v>0.13653460149999999</v>
      </c>
      <c r="CE201" s="14" cm="1">
        <f t="array" aca="1" ref="CE201" ca="1">IF(INDIRECT(ADDRESS($B201+1,CE$164,1,1,"Confirmed Trend"))=0,#N/A,INDIRECT(ADDRESS($B201+1,CE$164,1,1,"Confirmed Trend")))</f>
        <v>0.12945703950000001</v>
      </c>
      <c r="CF201" s="14" cm="1">
        <f t="array" aca="1" ref="CF201" ca="1">IF(INDIRECT(ADDRESS($B201+1,CF$164,1,1,"Confirmed Trend"))=0,#N/A,INDIRECT(ADDRESS($B201+1,CF$164,1,1,"Confirmed Trend")))</f>
        <v>0.1341628524</v>
      </c>
      <c r="CG201" s="14" cm="1">
        <f t="array" aca="1" ref="CG201" ca="1">IF(INDIRECT(ADDRESS($B201+1,CG$164,1,1,"Confirmed Trend"))=0,#N/A,INDIRECT(ADDRESS($B201+1,CG$164,1,1,"Confirmed Trend")))</f>
        <v>0.13623469560000001</v>
      </c>
      <c r="CH201" s="14" cm="1">
        <f t="array" aca="1" ref="CH201" ca="1">IF(INDIRECT(ADDRESS($B201+1,CH$164,1,1,"Confirmed Trend"))=0,#N/A,INDIRECT(ADDRESS($B201+1,CH$164,1,1,"Confirmed Trend")))</f>
        <v>0.12727125419999999</v>
      </c>
      <c r="CI201" s="14" cm="1">
        <f t="array" aca="1" ref="CI201" ca="1">IF(INDIRECT(ADDRESS($B201+1,CI$164,1,1,"Confirmed Trend"))=0,#N/A,INDIRECT(ADDRESS($B201+1,CI$164,1,1,"Confirmed Trend")))</f>
        <v>0.1093465651</v>
      </c>
      <c r="CJ201" s="14" cm="1">
        <f t="array" aca="1" ref="CJ201" ca="1">IF(INDIRECT(ADDRESS($B201+1,CJ$164,1,1,"Confirmed Trend"))=0,#N/A,INDIRECT(ADDRESS($B201+1,CJ$164,1,1,"Confirmed Trend")))</f>
        <v>8.1631259999999997E-2</v>
      </c>
      <c r="CK201" s="14" cm="1">
        <f t="array" aca="1" ref="CK201" ca="1">IF(INDIRECT(ADDRESS($B201+1,CK$164,1,1,"Confirmed Trend"))=0,#N/A,INDIRECT(ADDRESS($B201+1,CK$164,1,1,"Confirmed Trend")))</f>
        <v>6.6587858700000002E-2</v>
      </c>
      <c r="CL201" s="14" cm="1">
        <f t="array" aca="1" ref="CL201" ca="1">IF(INDIRECT(ADDRESS($B201+1,CL$164,1,1,"Confirmed Trend"))=0,#N/A,INDIRECT(ADDRESS($B201+1,CL$164,1,1,"Confirmed Trend")))</f>
        <v>5.6693708099999997E-2</v>
      </c>
      <c r="CM201" s="14" cm="1">
        <f t="array" aca="1" ref="CM201" ca="1">IF(INDIRECT(ADDRESS($B201+1,CM$164,1,1,"Confirmed Trend"))=0,#N/A,INDIRECT(ADDRESS($B201+1,CM$164,1,1,"Confirmed Trend")))</f>
        <v>6.0254824499999998E-2</v>
      </c>
      <c r="CN201" s="14" t="e" cm="1">
        <f t="array" aca="1" ref="CN201" ca="1">IF(INDIRECT(ADDRESS($B201+1,CN$164,1,1,"Confirmed Trend"))=0,#N/A,INDIRECT(ADDRESS($B201+1,CN$164,1,1,"Confirmed Trend")))</f>
        <v>#N/A</v>
      </c>
      <c r="CO201" s="14" t="e" cm="1">
        <f t="array" aca="1" ref="CO201" ca="1">IF(INDIRECT(ADDRESS($B201+1,CO$164,1,1,"Confirmed Trend"))=0,#N/A,INDIRECT(ADDRESS($B201+1,CO$164,1,1,"Confirmed Trend")))</f>
        <v>#N/A</v>
      </c>
      <c r="CP201" s="14" t="e" cm="1">
        <f t="array" aca="1" ref="CP201" ca="1">IF(INDIRECT(ADDRESS($B201+1,CP$164,1,1,"Confirmed Trend"))=0,#N/A,INDIRECT(ADDRESS($B201+1,CP$164,1,1,"Confirmed Trend")))</f>
        <v>#N/A</v>
      </c>
      <c r="CQ201" s="14" t="e" cm="1">
        <f t="array" aca="1" ref="CQ201" ca="1">IF(INDIRECT(ADDRESS($B201+1,CQ$164,1,1,"Confirmed Trend"))=0,#N/A,INDIRECT(ADDRESS($B201+1,CQ$164,1,1,"Confirmed Trend")))</f>
        <v>#N/A</v>
      </c>
      <c r="CR201" s="14" t="e" cm="1">
        <f t="array" aca="1" ref="CR201" ca="1">IF(INDIRECT(ADDRESS($B201+1,CR$164,1,1,"Confirmed Trend"))=0,#N/A,INDIRECT(ADDRESS($B201+1,CR$164,1,1,"Confirmed Trend")))</f>
        <v>#N/A</v>
      </c>
    </row>
    <row r="202" spans="2:96" x14ac:dyDescent="0.25">
      <c r="B202">
        <f t="shared" si="258"/>
        <v>37</v>
      </c>
      <c r="C202" t="str" cm="1">
        <f t="array" aca="1" ref="C202" ca="1">INDIRECT(ADDRESS($B202+1,1,1,1,"Confirmed Trend"))</f>
        <v>US New York</v>
      </c>
      <c r="E202" s="14" t="e" cm="1">
        <f t="array" aca="1" ref="E202" ca="1">IF(INDIRECT(ADDRESS($B202+1,E$164,1,1,"Confirmed Trend"))=0,#N/A,INDIRECT(ADDRESS($B202+1,E$164,1,1,"Confirmed Trend")))</f>
        <v>#N/A</v>
      </c>
      <c r="F202" s="14" t="e" cm="1">
        <f t="array" aca="1" ref="F202" ca="1">IF(INDIRECT(ADDRESS($B202+1,F$164,1,1,"Confirmed Trend"))=0,#N/A,INDIRECT(ADDRESS($B202+1,F$164,1,1,"Confirmed Trend")))</f>
        <v>#N/A</v>
      </c>
      <c r="G202" s="14" t="e" cm="1">
        <f t="array" aca="1" ref="G202" ca="1">IF(INDIRECT(ADDRESS($B202+1,G$164,1,1,"Confirmed Trend"))=0,#N/A,INDIRECT(ADDRESS($B202+1,G$164,1,1,"Confirmed Trend")))</f>
        <v>#N/A</v>
      </c>
      <c r="H202" s="14" t="e" cm="1">
        <f t="array" aca="1" ref="H202" ca="1">IF(INDIRECT(ADDRESS($B202+1,H$164,1,1,"Confirmed Trend"))=0,#N/A,INDIRECT(ADDRESS($B202+1,H$164,1,1,"Confirmed Trend")))</f>
        <v>#N/A</v>
      </c>
      <c r="I202" s="14" t="e" cm="1">
        <f t="array" aca="1" ref="I202" ca="1">IF(INDIRECT(ADDRESS($B202+1,I$164,1,1,"Confirmed Trend"))=0,#N/A,INDIRECT(ADDRESS($B202+1,I$164,1,1,"Confirmed Trend")))</f>
        <v>#N/A</v>
      </c>
      <c r="J202" s="14" t="e" cm="1">
        <f t="array" aca="1" ref="J202" ca="1">IF(INDIRECT(ADDRESS($B202+1,J$164,1,1,"Confirmed Trend"))=0,#N/A,INDIRECT(ADDRESS($B202+1,J$164,1,1,"Confirmed Trend")))</f>
        <v>#N/A</v>
      </c>
      <c r="K202" s="14" t="e" cm="1">
        <f t="array" aca="1" ref="K202" ca="1">IF(INDIRECT(ADDRESS($B202+1,K$164,1,1,"Confirmed Trend"))=0,#N/A,INDIRECT(ADDRESS($B202+1,K$164,1,1,"Confirmed Trend")))</f>
        <v>#N/A</v>
      </c>
      <c r="L202" s="14" t="e" cm="1">
        <f t="array" aca="1" ref="L202" ca="1">IF(INDIRECT(ADDRESS($B202+1,L$164,1,1,"Confirmed Trend"))=0,#N/A,INDIRECT(ADDRESS($B202+1,L$164,1,1,"Confirmed Trend")))</f>
        <v>#N/A</v>
      </c>
      <c r="M202" s="14" t="e" cm="1">
        <f t="array" aca="1" ref="M202" ca="1">IF(INDIRECT(ADDRESS($B202+1,M$164,1,1,"Confirmed Trend"))=0,#N/A,INDIRECT(ADDRESS($B202+1,M$164,1,1,"Confirmed Trend")))</f>
        <v>#N/A</v>
      </c>
      <c r="N202" s="14" t="e" cm="1">
        <f t="array" aca="1" ref="N202" ca="1">IF(INDIRECT(ADDRESS($B202+1,N$164,1,1,"Confirmed Trend"))=0,#N/A,INDIRECT(ADDRESS($B202+1,N$164,1,1,"Confirmed Trend")))</f>
        <v>#N/A</v>
      </c>
      <c r="O202" s="14" t="e" cm="1">
        <f t="array" aca="1" ref="O202" ca="1">IF(INDIRECT(ADDRESS($B202+1,O$164,1,1,"Confirmed Trend"))=0,#N/A,INDIRECT(ADDRESS($B202+1,O$164,1,1,"Confirmed Trend")))</f>
        <v>#N/A</v>
      </c>
      <c r="P202" s="14" t="e" cm="1">
        <f t="array" aca="1" ref="P202" ca="1">IF(INDIRECT(ADDRESS($B202+1,P$164,1,1,"Confirmed Trend"))=0,#N/A,INDIRECT(ADDRESS($B202+1,P$164,1,1,"Confirmed Trend")))</f>
        <v>#N/A</v>
      </c>
      <c r="Q202" s="14" t="e" cm="1">
        <f t="array" aca="1" ref="Q202" ca="1">IF(INDIRECT(ADDRESS($B202+1,Q$164,1,1,"Confirmed Trend"))=0,#N/A,INDIRECT(ADDRESS($B202+1,Q$164,1,1,"Confirmed Trend")))</f>
        <v>#N/A</v>
      </c>
      <c r="R202" s="14" t="e" cm="1">
        <f t="array" aca="1" ref="R202" ca="1">IF(INDIRECT(ADDRESS($B202+1,R$164,1,1,"Confirmed Trend"))=0,#N/A,INDIRECT(ADDRESS($B202+1,R$164,1,1,"Confirmed Trend")))</f>
        <v>#N/A</v>
      </c>
      <c r="S202" s="14" t="e" cm="1">
        <f t="array" aca="1" ref="S202" ca="1">IF(INDIRECT(ADDRESS($B202+1,S$164,1,1,"Confirmed Trend"))=0,#N/A,INDIRECT(ADDRESS($B202+1,S$164,1,1,"Confirmed Trend")))</f>
        <v>#N/A</v>
      </c>
      <c r="T202" s="14" t="e" cm="1">
        <f t="array" aca="1" ref="T202" ca="1">IF(INDIRECT(ADDRESS($B202+1,T$164,1,1,"Confirmed Trend"))=0,#N/A,INDIRECT(ADDRESS($B202+1,T$164,1,1,"Confirmed Trend")))</f>
        <v>#N/A</v>
      </c>
      <c r="U202" s="14" t="e" cm="1">
        <f t="array" aca="1" ref="U202" ca="1">IF(INDIRECT(ADDRESS($B202+1,U$164,1,1,"Confirmed Trend"))=0,#N/A,INDIRECT(ADDRESS($B202+1,U$164,1,1,"Confirmed Trend")))</f>
        <v>#N/A</v>
      </c>
      <c r="V202" s="14" t="e" cm="1">
        <f t="array" aca="1" ref="V202" ca="1">IF(INDIRECT(ADDRESS($B202+1,V$164,1,1,"Confirmed Trend"))=0,#N/A,INDIRECT(ADDRESS($B202+1,V$164,1,1,"Confirmed Trend")))</f>
        <v>#N/A</v>
      </c>
      <c r="W202" s="14" t="e" cm="1">
        <f t="array" aca="1" ref="W202" ca="1">IF(INDIRECT(ADDRESS($B202+1,W$164,1,1,"Confirmed Trend"))=0,#N/A,INDIRECT(ADDRESS($B202+1,W$164,1,1,"Confirmed Trend")))</f>
        <v>#N/A</v>
      </c>
      <c r="X202" s="14" t="e" cm="1">
        <f t="array" aca="1" ref="X202" ca="1">IF(INDIRECT(ADDRESS($B202+1,X$164,1,1,"Confirmed Trend"))=0,#N/A,INDIRECT(ADDRESS($B202+1,X$164,1,1,"Confirmed Trend")))</f>
        <v>#N/A</v>
      </c>
      <c r="Y202" s="14" t="e" cm="1">
        <f t="array" aca="1" ref="Y202" ca="1">IF(INDIRECT(ADDRESS($B202+1,Y$164,1,1,"Confirmed Trend"))=0,#N/A,INDIRECT(ADDRESS($B202+1,Y$164,1,1,"Confirmed Trend")))</f>
        <v>#N/A</v>
      </c>
      <c r="Z202" s="14" t="e" cm="1">
        <f t="array" aca="1" ref="Z202" ca="1">IF(INDIRECT(ADDRESS($B202+1,Z$164,1,1,"Confirmed Trend"))=0,#N/A,INDIRECT(ADDRESS($B202+1,Z$164,1,1,"Confirmed Trend")))</f>
        <v>#N/A</v>
      </c>
      <c r="AA202" s="14" t="e" cm="1">
        <f t="array" aca="1" ref="AA202" ca="1">IF(INDIRECT(ADDRESS($B202+1,AA$164,1,1,"Confirmed Trend"))=0,#N/A,INDIRECT(ADDRESS($B202+1,AA$164,1,1,"Confirmed Trend")))</f>
        <v>#N/A</v>
      </c>
      <c r="AB202" s="14" t="e" cm="1">
        <f t="array" aca="1" ref="AB202" ca="1">IF(INDIRECT(ADDRESS($B202+1,AB$164,1,1,"Confirmed Trend"))=0,#N/A,INDIRECT(ADDRESS($B202+1,AB$164,1,1,"Confirmed Trend")))</f>
        <v>#N/A</v>
      </c>
      <c r="AC202" s="14" t="e" cm="1">
        <f t="array" aca="1" ref="AC202" ca="1">IF(INDIRECT(ADDRESS($B202+1,AC$164,1,1,"Confirmed Trend"))=0,#N/A,INDIRECT(ADDRESS($B202+1,AC$164,1,1,"Confirmed Trend")))</f>
        <v>#N/A</v>
      </c>
      <c r="AD202" s="14" t="e" cm="1">
        <f t="array" aca="1" ref="AD202" ca="1">IF(INDIRECT(ADDRESS($B202+1,AD$164,1,1,"Confirmed Trend"))=0,#N/A,INDIRECT(ADDRESS($B202+1,AD$164,1,1,"Confirmed Trend")))</f>
        <v>#N/A</v>
      </c>
      <c r="AE202" s="14" t="e" cm="1">
        <f t="array" aca="1" ref="AE202" ca="1">IF(INDIRECT(ADDRESS($B202+1,AE$164,1,1,"Confirmed Trend"))=0,#N/A,INDIRECT(ADDRESS($B202+1,AE$164,1,1,"Confirmed Trend")))</f>
        <v>#N/A</v>
      </c>
      <c r="AF202" s="14" t="e" cm="1">
        <f t="array" aca="1" ref="AF202" ca="1">IF(INDIRECT(ADDRESS($B202+1,AF$164,1,1,"Confirmed Trend"))=0,#N/A,INDIRECT(ADDRESS($B202+1,AF$164,1,1,"Confirmed Trend")))</f>
        <v>#N/A</v>
      </c>
      <c r="AG202" s="14" t="e" cm="1">
        <f t="array" aca="1" ref="AG202" ca="1">IF(INDIRECT(ADDRESS($B202+1,AG$164,1,1,"Confirmed Trend"))=0,#N/A,INDIRECT(ADDRESS($B202+1,AG$164,1,1,"Confirmed Trend")))</f>
        <v>#N/A</v>
      </c>
      <c r="AH202" s="14" t="e" cm="1">
        <f t="array" aca="1" ref="AH202" ca="1">IF(INDIRECT(ADDRESS($B202+1,AH$164,1,1,"Confirmed Trend"))=0,#N/A,INDIRECT(ADDRESS($B202+1,AH$164,1,1,"Confirmed Trend")))</f>
        <v>#N/A</v>
      </c>
      <c r="AI202" s="14" t="e" cm="1">
        <f t="array" aca="1" ref="AI202" ca="1">IF(INDIRECT(ADDRESS($B202+1,AI$164,1,1,"Confirmed Trend"))=0,#N/A,INDIRECT(ADDRESS($B202+1,AI$164,1,1,"Confirmed Trend")))</f>
        <v>#N/A</v>
      </c>
      <c r="AJ202" s="14" t="e" cm="1">
        <f t="array" aca="1" ref="AJ202" ca="1">IF(INDIRECT(ADDRESS($B202+1,AJ$164,1,1,"Confirmed Trend"))=0,#N/A,INDIRECT(ADDRESS($B202+1,AJ$164,1,1,"Confirmed Trend")))</f>
        <v>#N/A</v>
      </c>
      <c r="AK202" s="14" t="e" cm="1">
        <f t="array" aca="1" ref="AK202" ca="1">IF(INDIRECT(ADDRESS($B202+1,AK$164,1,1,"Confirmed Trend"))=0,#N/A,INDIRECT(ADDRESS($B202+1,AK$164,1,1,"Confirmed Trend")))</f>
        <v>#N/A</v>
      </c>
      <c r="AL202" s="14" t="e" cm="1">
        <f t="array" aca="1" ref="AL202" ca="1">IF(INDIRECT(ADDRESS($B202+1,AL$164,1,1,"Confirmed Trend"))=0,#N/A,INDIRECT(ADDRESS($B202+1,AL$164,1,1,"Confirmed Trend")))</f>
        <v>#N/A</v>
      </c>
      <c r="AM202" s="14" t="e" cm="1">
        <f t="array" aca="1" ref="AM202" ca="1">IF(INDIRECT(ADDRESS($B202+1,AM$164,1,1,"Confirmed Trend"))=0,#N/A,INDIRECT(ADDRESS($B202+1,AM$164,1,1,"Confirmed Trend")))</f>
        <v>#N/A</v>
      </c>
      <c r="AN202" s="14" t="e" cm="1">
        <f t="array" aca="1" ref="AN202" ca="1">IF(INDIRECT(ADDRESS($B202+1,AN$164,1,1,"Confirmed Trend"))=0,#N/A,INDIRECT(ADDRESS($B202+1,AN$164,1,1,"Confirmed Trend")))</f>
        <v>#N/A</v>
      </c>
      <c r="AO202" s="14" t="e" cm="1">
        <f t="array" aca="1" ref="AO202" ca="1">IF(INDIRECT(ADDRESS($B202+1,AO$164,1,1,"Confirmed Trend"))=0,#N/A,INDIRECT(ADDRESS($B202+1,AO$164,1,1,"Confirmed Trend")))</f>
        <v>#N/A</v>
      </c>
      <c r="AP202" s="14" t="e" cm="1">
        <f t="array" aca="1" ref="AP202" ca="1">IF(INDIRECT(ADDRESS($B202+1,AP$164,1,1,"Confirmed Trend"))=0,#N/A,INDIRECT(ADDRESS($B202+1,AP$164,1,1,"Confirmed Trend")))</f>
        <v>#N/A</v>
      </c>
      <c r="AQ202" s="14" t="e" cm="1">
        <f t="array" aca="1" ref="AQ202" ca="1">IF(INDIRECT(ADDRESS($B202+1,AQ$164,1,1,"Confirmed Trend"))=0,#N/A,INDIRECT(ADDRESS($B202+1,AQ$164,1,1,"Confirmed Trend")))</f>
        <v>#N/A</v>
      </c>
      <c r="AR202" s="14" t="e" cm="1">
        <f t="array" aca="1" ref="AR202" ca="1">IF(INDIRECT(ADDRESS($B202+1,AR$164,1,1,"Confirmed Trend"))=0,#N/A,INDIRECT(ADDRESS($B202+1,AR$164,1,1,"Confirmed Trend")))</f>
        <v>#N/A</v>
      </c>
      <c r="AS202" s="14" t="e" cm="1">
        <f t="array" aca="1" ref="AS202" ca="1">IF(INDIRECT(ADDRESS($B202+1,AS$164,1,1,"Confirmed Trend"))=0,#N/A,INDIRECT(ADDRESS($B202+1,AS$164,1,1,"Confirmed Trend")))</f>
        <v>#N/A</v>
      </c>
      <c r="AT202" s="14" t="e" cm="1">
        <f t="array" aca="1" ref="AT202" ca="1">IF(INDIRECT(ADDRESS($B202+1,AT$164,1,1,"Confirmed Trend"))=0,#N/A,INDIRECT(ADDRESS($B202+1,AT$164,1,1,"Confirmed Trend")))</f>
        <v>#N/A</v>
      </c>
      <c r="AU202" s="14" t="e" cm="1">
        <f t="array" aca="1" ref="AU202" ca="1">IF(INDIRECT(ADDRESS($B202+1,AU$164,1,1,"Confirmed Trend"))=0,#N/A,INDIRECT(ADDRESS($B202+1,AU$164,1,1,"Confirmed Trend")))</f>
        <v>#N/A</v>
      </c>
      <c r="AV202" s="14" t="e" cm="1">
        <f t="array" aca="1" ref="AV202" ca="1">IF(INDIRECT(ADDRESS($B202+1,AV$164,1,1,"Confirmed Trend"))=0,#N/A,INDIRECT(ADDRESS($B202+1,AV$164,1,1,"Confirmed Trend")))</f>
        <v>#N/A</v>
      </c>
      <c r="AW202" s="14" t="e" cm="1">
        <f t="array" aca="1" ref="AW202" ca="1">IF(INDIRECT(ADDRESS($B202+1,AW$164,1,1,"Confirmed Trend"))=0,#N/A,INDIRECT(ADDRESS($B202+1,AW$164,1,1,"Confirmed Trend")))</f>
        <v>#N/A</v>
      </c>
      <c r="AX202" s="14" t="e" cm="1">
        <f t="array" aca="1" ref="AX202" ca="1">IF(INDIRECT(ADDRESS($B202+1,AX$164,1,1,"Confirmed Trend"))=0,#N/A,INDIRECT(ADDRESS($B202+1,AX$164,1,1,"Confirmed Trend")))</f>
        <v>#N/A</v>
      </c>
      <c r="AY202" s="14" t="e" cm="1">
        <f t="array" aca="1" ref="AY202" ca="1">IF(INDIRECT(ADDRESS($B202+1,AY$164,1,1,"Confirmed Trend"))=0,#N/A,INDIRECT(ADDRESS($B202+1,AY$164,1,1,"Confirmed Trend")))</f>
        <v>#N/A</v>
      </c>
      <c r="AZ202" s="14" t="e" cm="1">
        <f t="array" aca="1" ref="AZ202" ca="1">IF(INDIRECT(ADDRESS($B202+1,AZ$164,1,1,"Confirmed Trend"))=0,#N/A,INDIRECT(ADDRESS($B202+1,AZ$164,1,1,"Confirmed Trend")))</f>
        <v>#N/A</v>
      </c>
      <c r="BA202" s="14" t="e" cm="1">
        <f t="array" aca="1" ref="BA202" ca="1">IF(INDIRECT(ADDRESS($B202+1,BA$164,1,1,"Confirmed Trend"))=0,#N/A,INDIRECT(ADDRESS($B202+1,BA$164,1,1,"Confirmed Trend")))</f>
        <v>#N/A</v>
      </c>
      <c r="BB202" s="14" cm="1">
        <f t="array" aca="1" ref="BB202" ca="1">IF(INDIRECT(ADDRESS($B202+1,BB$164,1,1,"Confirmed Trend"))=0,#N/A,INDIRECT(ADDRESS($B202+1,BB$164,1,1,"Confirmed Trend")))</f>
        <v>0.41891312629999999</v>
      </c>
      <c r="BC202" s="14" cm="1">
        <f t="array" aca="1" ref="BC202" ca="1">IF(INDIRECT(ADDRESS($B202+1,BC$164,1,1,"Confirmed Trend"))=0,#N/A,INDIRECT(ADDRESS($B202+1,BC$164,1,1,"Confirmed Trend")))</f>
        <v>0.34842925959999999</v>
      </c>
      <c r="BD202" s="14" cm="1">
        <f t="array" aca="1" ref="BD202" ca="1">IF(INDIRECT(ADDRESS($B202+1,BD$164,1,1,"Confirmed Trend"))=0,#N/A,INDIRECT(ADDRESS($B202+1,BD$164,1,1,"Confirmed Trend")))</f>
        <v>0.3114660192</v>
      </c>
      <c r="BE202" s="14" cm="1">
        <f t="array" aca="1" ref="BE202" ca="1">IF(INDIRECT(ADDRESS($B202+1,BE$164,1,1,"Confirmed Trend"))=0,#N/A,INDIRECT(ADDRESS($B202+1,BE$164,1,1,"Confirmed Trend")))</f>
        <v>0.31698700279999997</v>
      </c>
      <c r="BF202" s="14" cm="1">
        <f t="array" aca="1" ref="BF202" ca="1">IF(INDIRECT(ADDRESS($B202+1,BF$164,1,1,"Confirmed Trend"))=0,#N/A,INDIRECT(ADDRESS($B202+1,BF$164,1,1,"Confirmed Trend")))</f>
        <v>0.33249391099999998</v>
      </c>
      <c r="BG202" s="14" cm="1">
        <f t="array" aca="1" ref="BG202" ca="1">IF(INDIRECT(ADDRESS($B202+1,BG$164,1,1,"Confirmed Trend"))=0,#N/A,INDIRECT(ADDRESS($B202+1,BG$164,1,1,"Confirmed Trend")))</f>
        <v>0.32837903639999999</v>
      </c>
      <c r="BH202" s="14" cm="1">
        <f t="array" aca="1" ref="BH202" ca="1">IF(INDIRECT(ADDRESS($B202+1,BH$164,1,1,"Confirmed Trend"))=0,#N/A,INDIRECT(ADDRESS($B202+1,BH$164,1,1,"Confirmed Trend")))</f>
        <v>0.37132178430000001</v>
      </c>
      <c r="BI202" s="14" cm="1">
        <f t="array" aca="1" ref="BI202" ca="1">IF(INDIRECT(ADDRESS($B202+1,BI$164,1,1,"Confirmed Trend"))=0,#N/A,INDIRECT(ADDRESS($B202+1,BI$164,1,1,"Confirmed Trend")))</f>
        <v>0.41267203019999998</v>
      </c>
      <c r="BJ202" s="14" cm="1">
        <f t="array" aca="1" ref="BJ202" ca="1">IF(INDIRECT(ADDRESS($B202+1,BJ$164,1,1,"Confirmed Trend"))=0,#N/A,INDIRECT(ADDRESS($B202+1,BJ$164,1,1,"Confirmed Trend")))</f>
        <v>0.48923711850000001</v>
      </c>
      <c r="BK202" s="14" cm="1">
        <f t="array" aca="1" ref="BK202" ca="1">IF(INDIRECT(ADDRESS($B202+1,BK$164,1,1,"Confirmed Trend"))=0,#N/A,INDIRECT(ADDRESS($B202+1,BK$164,1,1,"Confirmed Trend")))</f>
        <v>0.57731387570000003</v>
      </c>
      <c r="BL202" s="14" cm="1">
        <f t="array" aca="1" ref="BL202" ca="1">IF(INDIRECT(ADDRESS($B202+1,BL$164,1,1,"Confirmed Trend"))=0,#N/A,INDIRECT(ADDRESS($B202+1,BL$164,1,1,"Confirmed Trend")))</f>
        <v>0.59025453880000001</v>
      </c>
      <c r="BM202" s="14" cm="1">
        <f t="array" aca="1" ref="BM202" ca="1">IF(INDIRECT(ADDRESS($B202+1,BM$164,1,1,"Confirmed Trend"))=0,#N/A,INDIRECT(ADDRESS($B202+1,BM$164,1,1,"Confirmed Trend")))</f>
        <v>0.59571673550000004</v>
      </c>
      <c r="BN202" s="14" cm="1">
        <f t="array" aca="1" ref="BN202" ca="1">IF(INDIRECT(ADDRESS($B202+1,BN$164,1,1,"Confirmed Trend"))=0,#N/A,INDIRECT(ADDRESS($B202+1,BN$164,1,1,"Confirmed Trend")))</f>
        <v>0.54072255199999997</v>
      </c>
      <c r="BO202" s="14" cm="1">
        <f t="array" aca="1" ref="BO202" ca="1">IF(INDIRECT(ADDRESS($B202+1,BO$164,1,1,"Confirmed Trend"))=0,#N/A,INDIRECT(ADDRESS($B202+1,BO$164,1,1,"Confirmed Trend")))</f>
        <v>0.45852413349999999</v>
      </c>
      <c r="BP202" s="14" cm="1">
        <f t="array" aca="1" ref="BP202" ca="1">IF(INDIRECT(ADDRESS($B202+1,BP$164,1,1,"Confirmed Trend"))=0,#N/A,INDIRECT(ADDRESS($B202+1,BP$164,1,1,"Confirmed Trend")))</f>
        <v>0.37547528559999999</v>
      </c>
      <c r="BQ202" s="14" cm="1">
        <f t="array" aca="1" ref="BQ202" ca="1">IF(INDIRECT(ADDRESS($B202+1,BQ$164,1,1,"Confirmed Trend"))=0,#N/A,INDIRECT(ADDRESS($B202+1,BQ$164,1,1,"Confirmed Trend")))</f>
        <v>0.30191709519999999</v>
      </c>
      <c r="BR202" s="14" cm="1">
        <f t="array" aca="1" ref="BR202" ca="1">IF(INDIRECT(ADDRESS($B202+1,BR$164,1,1,"Confirmed Trend"))=0,#N/A,INDIRECT(ADDRESS($B202+1,BR$164,1,1,"Confirmed Trend")))</f>
        <v>0.24841126059999999</v>
      </c>
      <c r="BS202" s="14" cm="1">
        <f t="array" aca="1" ref="BS202" ca="1">IF(INDIRECT(ADDRESS($B202+1,BS$164,1,1,"Confirmed Trend"))=0,#N/A,INDIRECT(ADDRESS($B202+1,BS$164,1,1,"Confirmed Trend")))</f>
        <v>0.21439972539999999</v>
      </c>
      <c r="BT202" s="14" cm="1">
        <f t="array" aca="1" ref="BT202" ca="1">IF(INDIRECT(ADDRESS($B202+1,BT$164,1,1,"Confirmed Trend"))=0,#N/A,INDIRECT(ADDRESS($B202+1,BT$164,1,1,"Confirmed Trend")))</f>
        <v>0.19258271869999999</v>
      </c>
      <c r="BU202" s="14" cm="1">
        <f t="array" aca="1" ref="BU202" ca="1">IF(INDIRECT(ADDRESS($B202+1,BU$164,1,1,"Confirmed Trend"))=0,#N/A,INDIRECT(ADDRESS($B202+1,BU$164,1,1,"Confirmed Trend")))</f>
        <v>0.17443935839999999</v>
      </c>
      <c r="BV202" s="14" cm="1">
        <f t="array" aca="1" ref="BV202" ca="1">IF(INDIRECT(ADDRESS($B202+1,BV$164,1,1,"Confirmed Trend"))=0,#N/A,INDIRECT(ADDRESS($B202+1,BV$164,1,1,"Confirmed Trend")))</f>
        <v>0.1567730128</v>
      </c>
      <c r="BW202" s="14" cm="1">
        <f t="array" aca="1" ref="BW202" ca="1">IF(INDIRECT(ADDRESS($B202+1,BW$164,1,1,"Confirmed Trend"))=0,#N/A,INDIRECT(ADDRESS($B202+1,BW$164,1,1,"Confirmed Trend")))</f>
        <v>0.1391528561</v>
      </c>
      <c r="BX202" s="14" cm="1">
        <f t="array" aca="1" ref="BX202" ca="1">IF(INDIRECT(ADDRESS($B202+1,BX$164,1,1,"Confirmed Trend"))=0,#N/A,INDIRECT(ADDRESS($B202+1,BX$164,1,1,"Confirmed Trend")))</f>
        <v>0.12641097809999999</v>
      </c>
      <c r="BY202" s="14" cm="1">
        <f t="array" aca="1" ref="BY202" ca="1">IF(INDIRECT(ADDRESS($B202+1,BY$164,1,1,"Confirmed Trend"))=0,#N/A,INDIRECT(ADDRESS($B202+1,BY$164,1,1,"Confirmed Trend")))</f>
        <v>0.1183533475</v>
      </c>
      <c r="BZ202" s="14" cm="1">
        <f t="array" aca="1" ref="BZ202" ca="1">IF(INDIRECT(ADDRESS($B202+1,BZ$164,1,1,"Confirmed Trend"))=0,#N/A,INDIRECT(ADDRESS($B202+1,BZ$164,1,1,"Confirmed Trend")))</f>
        <v>0.11234207879999999</v>
      </c>
      <c r="CA202" s="14" cm="1">
        <f t="array" aca="1" ref="CA202" ca="1">IF(INDIRECT(ADDRESS($B202+1,CA$164,1,1,"Confirmed Trend"))=0,#N/A,INDIRECT(ADDRESS($B202+1,CA$164,1,1,"Confirmed Trend")))</f>
        <v>0.1063487913</v>
      </c>
      <c r="CB202" s="14" cm="1">
        <f t="array" aca="1" ref="CB202" ca="1">IF(INDIRECT(ADDRESS($B202+1,CB$164,1,1,"Confirmed Trend"))=0,#N/A,INDIRECT(ADDRESS($B202+1,CB$164,1,1,"Confirmed Trend")))</f>
        <v>9.82320364E-2</v>
      </c>
      <c r="CC202" s="14" cm="1">
        <f t="array" aca="1" ref="CC202" ca="1">IF(INDIRECT(ADDRESS($B202+1,CC$164,1,1,"Confirmed Trend"))=0,#N/A,INDIRECT(ADDRESS($B202+1,CC$164,1,1,"Confirmed Trend")))</f>
        <v>8.8483952399999996E-2</v>
      </c>
      <c r="CD202" s="14" cm="1">
        <f t="array" aca="1" ref="CD202" ca="1">IF(INDIRECT(ADDRESS($B202+1,CD$164,1,1,"Confirmed Trend"))=0,#N/A,INDIRECT(ADDRESS($B202+1,CD$164,1,1,"Confirmed Trend")))</f>
        <v>7.9065851100000001E-2</v>
      </c>
      <c r="CE202" s="14" cm="1">
        <f t="array" aca="1" ref="CE202" ca="1">IF(INDIRECT(ADDRESS($B202+1,CE$164,1,1,"Confirmed Trend"))=0,#N/A,INDIRECT(ADDRESS($B202+1,CE$164,1,1,"Confirmed Trend")))</f>
        <v>7.2572148700000005E-2</v>
      </c>
      <c r="CF202" s="14" cm="1">
        <f t="array" aca="1" ref="CF202" ca="1">IF(INDIRECT(ADDRESS($B202+1,CF$164,1,1,"Confirmed Trend"))=0,#N/A,INDIRECT(ADDRESS($B202+1,CF$164,1,1,"Confirmed Trend")))</f>
        <v>6.9697947900000001E-2</v>
      </c>
      <c r="CG202" s="14" cm="1">
        <f t="array" aca="1" ref="CG202" ca="1">IF(INDIRECT(ADDRESS($B202+1,CG$164,1,1,"Confirmed Trend"))=0,#N/A,INDIRECT(ADDRESS($B202+1,CG$164,1,1,"Confirmed Trend")))</f>
        <v>6.8758313400000007E-2</v>
      </c>
      <c r="CH202" s="14" cm="1">
        <f t="array" aca="1" ref="CH202" ca="1">IF(INDIRECT(ADDRESS($B202+1,CH$164,1,1,"Confirmed Trend"))=0,#N/A,INDIRECT(ADDRESS($B202+1,CH$164,1,1,"Confirmed Trend")))</f>
        <v>6.53972372E-2</v>
      </c>
      <c r="CI202" s="14" cm="1">
        <f t="array" aca="1" ref="CI202" ca="1">IF(INDIRECT(ADDRESS($B202+1,CI$164,1,1,"Confirmed Trend"))=0,#N/A,INDIRECT(ADDRESS($B202+1,CI$164,1,1,"Confirmed Trend")))</f>
        <v>5.9271740599999997E-2</v>
      </c>
      <c r="CJ202" s="14" cm="1">
        <f t="array" aca="1" ref="CJ202" ca="1">IF(INDIRECT(ADDRESS($B202+1,CJ$164,1,1,"Confirmed Trend"))=0,#N/A,INDIRECT(ADDRESS($B202+1,CJ$164,1,1,"Confirmed Trend")))</f>
        <v>5.1247192800000001E-2</v>
      </c>
      <c r="CK202" s="14" cm="1">
        <f t="array" aca="1" ref="CK202" ca="1">IF(INDIRECT(ADDRESS($B202+1,CK$164,1,1,"Confirmed Trend"))=0,#N/A,INDIRECT(ADDRESS($B202+1,CK$164,1,1,"Confirmed Trend")))</f>
        <v>4.5750396300000003E-2</v>
      </c>
      <c r="CL202" s="14" cm="1">
        <f t="array" aca="1" ref="CL202" ca="1">IF(INDIRECT(ADDRESS($B202+1,CL$164,1,1,"Confirmed Trend"))=0,#N/A,INDIRECT(ADDRESS($B202+1,CL$164,1,1,"Confirmed Trend")))</f>
        <v>4.2846567799999999E-2</v>
      </c>
      <c r="CM202" s="14" cm="1">
        <f t="array" aca="1" ref="CM202" ca="1">IF(INDIRECT(ADDRESS($B202+1,CM$164,1,1,"Confirmed Trend"))=0,#N/A,INDIRECT(ADDRESS($B202+1,CM$164,1,1,"Confirmed Trend")))</f>
        <v>4.2234525699999997E-2</v>
      </c>
      <c r="CN202" s="14" t="e" cm="1">
        <f t="array" aca="1" ref="CN202" ca="1">IF(INDIRECT(ADDRESS($B202+1,CN$164,1,1,"Confirmed Trend"))=0,#N/A,INDIRECT(ADDRESS($B202+1,CN$164,1,1,"Confirmed Trend")))</f>
        <v>#N/A</v>
      </c>
      <c r="CO202" s="14" t="e" cm="1">
        <f t="array" aca="1" ref="CO202" ca="1">IF(INDIRECT(ADDRESS($B202+1,CO$164,1,1,"Confirmed Trend"))=0,#N/A,INDIRECT(ADDRESS($B202+1,CO$164,1,1,"Confirmed Trend")))</f>
        <v>#N/A</v>
      </c>
      <c r="CP202" s="14" t="e" cm="1">
        <f t="array" aca="1" ref="CP202" ca="1">IF(INDIRECT(ADDRESS($B202+1,CP$164,1,1,"Confirmed Trend"))=0,#N/A,INDIRECT(ADDRESS($B202+1,CP$164,1,1,"Confirmed Trend")))</f>
        <v>#N/A</v>
      </c>
      <c r="CQ202" s="14" t="e" cm="1">
        <f t="array" aca="1" ref="CQ202" ca="1">IF(INDIRECT(ADDRESS($B202+1,CQ$164,1,1,"Confirmed Trend"))=0,#N/A,INDIRECT(ADDRESS($B202+1,CQ$164,1,1,"Confirmed Trend")))</f>
        <v>#N/A</v>
      </c>
      <c r="CR202" s="14" t="e" cm="1">
        <f t="array" aca="1" ref="CR202" ca="1">IF(INDIRECT(ADDRESS($B202+1,CR$164,1,1,"Confirmed Trend"))=0,#N/A,INDIRECT(ADDRESS($B202+1,CR$164,1,1,"Confirmed Trend")))</f>
        <v>#N/A</v>
      </c>
    </row>
    <row r="203" spans="2:96" x14ac:dyDescent="0.25">
      <c r="B203">
        <f t="shared" si="258"/>
        <v>38</v>
      </c>
      <c r="C203" t="str" cm="1">
        <f t="array" aca="1" ref="C203" ca="1">INDIRECT(ADDRESS($B203+1,1,1,1,"Confirmed Trend"))</f>
        <v>US North Carolina</v>
      </c>
      <c r="E203" s="14" t="e" cm="1">
        <f t="array" aca="1" ref="E203" ca="1">IF(INDIRECT(ADDRESS($B203+1,E$164,1,1,"Confirmed Trend"))=0,#N/A,INDIRECT(ADDRESS($B203+1,E$164,1,1,"Confirmed Trend")))</f>
        <v>#N/A</v>
      </c>
      <c r="F203" s="14" t="e" cm="1">
        <f t="array" aca="1" ref="F203" ca="1">IF(INDIRECT(ADDRESS($B203+1,F$164,1,1,"Confirmed Trend"))=0,#N/A,INDIRECT(ADDRESS($B203+1,F$164,1,1,"Confirmed Trend")))</f>
        <v>#N/A</v>
      </c>
      <c r="G203" s="14" t="e" cm="1">
        <f t="array" aca="1" ref="G203" ca="1">IF(INDIRECT(ADDRESS($B203+1,G$164,1,1,"Confirmed Trend"))=0,#N/A,INDIRECT(ADDRESS($B203+1,G$164,1,1,"Confirmed Trend")))</f>
        <v>#N/A</v>
      </c>
      <c r="H203" s="14" t="e" cm="1">
        <f t="array" aca="1" ref="H203" ca="1">IF(INDIRECT(ADDRESS($B203+1,H$164,1,1,"Confirmed Trend"))=0,#N/A,INDIRECT(ADDRESS($B203+1,H$164,1,1,"Confirmed Trend")))</f>
        <v>#N/A</v>
      </c>
      <c r="I203" s="14" t="e" cm="1">
        <f t="array" aca="1" ref="I203" ca="1">IF(INDIRECT(ADDRESS($B203+1,I$164,1,1,"Confirmed Trend"))=0,#N/A,INDIRECT(ADDRESS($B203+1,I$164,1,1,"Confirmed Trend")))</f>
        <v>#N/A</v>
      </c>
      <c r="J203" s="14" t="e" cm="1">
        <f t="array" aca="1" ref="J203" ca="1">IF(INDIRECT(ADDRESS($B203+1,J$164,1,1,"Confirmed Trend"))=0,#N/A,INDIRECT(ADDRESS($B203+1,J$164,1,1,"Confirmed Trend")))</f>
        <v>#N/A</v>
      </c>
      <c r="K203" s="14" t="e" cm="1">
        <f t="array" aca="1" ref="K203" ca="1">IF(INDIRECT(ADDRESS($B203+1,K$164,1,1,"Confirmed Trend"))=0,#N/A,INDIRECT(ADDRESS($B203+1,K$164,1,1,"Confirmed Trend")))</f>
        <v>#N/A</v>
      </c>
      <c r="L203" s="14" t="e" cm="1">
        <f t="array" aca="1" ref="L203" ca="1">IF(INDIRECT(ADDRESS($B203+1,L$164,1,1,"Confirmed Trend"))=0,#N/A,INDIRECT(ADDRESS($B203+1,L$164,1,1,"Confirmed Trend")))</f>
        <v>#N/A</v>
      </c>
      <c r="M203" s="14" t="e" cm="1">
        <f t="array" aca="1" ref="M203" ca="1">IF(INDIRECT(ADDRESS($B203+1,M$164,1,1,"Confirmed Trend"))=0,#N/A,INDIRECT(ADDRESS($B203+1,M$164,1,1,"Confirmed Trend")))</f>
        <v>#N/A</v>
      </c>
      <c r="N203" s="14" t="e" cm="1">
        <f t="array" aca="1" ref="N203" ca="1">IF(INDIRECT(ADDRESS($B203+1,N$164,1,1,"Confirmed Trend"))=0,#N/A,INDIRECT(ADDRESS($B203+1,N$164,1,1,"Confirmed Trend")))</f>
        <v>#N/A</v>
      </c>
      <c r="O203" s="14" t="e" cm="1">
        <f t="array" aca="1" ref="O203" ca="1">IF(INDIRECT(ADDRESS($B203+1,O$164,1,1,"Confirmed Trend"))=0,#N/A,INDIRECT(ADDRESS($B203+1,O$164,1,1,"Confirmed Trend")))</f>
        <v>#N/A</v>
      </c>
      <c r="P203" s="14" t="e" cm="1">
        <f t="array" aca="1" ref="P203" ca="1">IF(INDIRECT(ADDRESS($B203+1,P$164,1,1,"Confirmed Trend"))=0,#N/A,INDIRECT(ADDRESS($B203+1,P$164,1,1,"Confirmed Trend")))</f>
        <v>#N/A</v>
      </c>
      <c r="Q203" s="14" t="e" cm="1">
        <f t="array" aca="1" ref="Q203" ca="1">IF(INDIRECT(ADDRESS($B203+1,Q$164,1,1,"Confirmed Trend"))=0,#N/A,INDIRECT(ADDRESS($B203+1,Q$164,1,1,"Confirmed Trend")))</f>
        <v>#N/A</v>
      </c>
      <c r="R203" s="14" t="e" cm="1">
        <f t="array" aca="1" ref="R203" ca="1">IF(INDIRECT(ADDRESS($B203+1,R$164,1,1,"Confirmed Trend"))=0,#N/A,INDIRECT(ADDRESS($B203+1,R$164,1,1,"Confirmed Trend")))</f>
        <v>#N/A</v>
      </c>
      <c r="S203" s="14" t="e" cm="1">
        <f t="array" aca="1" ref="S203" ca="1">IF(INDIRECT(ADDRESS($B203+1,S$164,1,1,"Confirmed Trend"))=0,#N/A,INDIRECT(ADDRESS($B203+1,S$164,1,1,"Confirmed Trend")))</f>
        <v>#N/A</v>
      </c>
      <c r="T203" s="14" t="e" cm="1">
        <f t="array" aca="1" ref="T203" ca="1">IF(INDIRECT(ADDRESS($B203+1,T$164,1,1,"Confirmed Trend"))=0,#N/A,INDIRECT(ADDRESS($B203+1,T$164,1,1,"Confirmed Trend")))</f>
        <v>#N/A</v>
      </c>
      <c r="U203" s="14" t="e" cm="1">
        <f t="array" aca="1" ref="U203" ca="1">IF(INDIRECT(ADDRESS($B203+1,U$164,1,1,"Confirmed Trend"))=0,#N/A,INDIRECT(ADDRESS($B203+1,U$164,1,1,"Confirmed Trend")))</f>
        <v>#N/A</v>
      </c>
      <c r="V203" s="14" t="e" cm="1">
        <f t="array" aca="1" ref="V203" ca="1">IF(INDIRECT(ADDRESS($B203+1,V$164,1,1,"Confirmed Trend"))=0,#N/A,INDIRECT(ADDRESS($B203+1,V$164,1,1,"Confirmed Trend")))</f>
        <v>#N/A</v>
      </c>
      <c r="W203" s="14" t="e" cm="1">
        <f t="array" aca="1" ref="W203" ca="1">IF(INDIRECT(ADDRESS($B203+1,W$164,1,1,"Confirmed Trend"))=0,#N/A,INDIRECT(ADDRESS($B203+1,W$164,1,1,"Confirmed Trend")))</f>
        <v>#N/A</v>
      </c>
      <c r="X203" s="14" t="e" cm="1">
        <f t="array" aca="1" ref="X203" ca="1">IF(INDIRECT(ADDRESS($B203+1,X$164,1,1,"Confirmed Trend"))=0,#N/A,INDIRECT(ADDRESS($B203+1,X$164,1,1,"Confirmed Trend")))</f>
        <v>#N/A</v>
      </c>
      <c r="Y203" s="14" t="e" cm="1">
        <f t="array" aca="1" ref="Y203" ca="1">IF(INDIRECT(ADDRESS($B203+1,Y$164,1,1,"Confirmed Trend"))=0,#N/A,INDIRECT(ADDRESS($B203+1,Y$164,1,1,"Confirmed Trend")))</f>
        <v>#N/A</v>
      </c>
      <c r="Z203" s="14" t="e" cm="1">
        <f t="array" aca="1" ref="Z203" ca="1">IF(INDIRECT(ADDRESS($B203+1,Z$164,1,1,"Confirmed Trend"))=0,#N/A,INDIRECT(ADDRESS($B203+1,Z$164,1,1,"Confirmed Trend")))</f>
        <v>#N/A</v>
      </c>
      <c r="AA203" s="14" t="e" cm="1">
        <f t="array" aca="1" ref="AA203" ca="1">IF(INDIRECT(ADDRESS($B203+1,AA$164,1,1,"Confirmed Trend"))=0,#N/A,INDIRECT(ADDRESS($B203+1,AA$164,1,1,"Confirmed Trend")))</f>
        <v>#N/A</v>
      </c>
      <c r="AB203" s="14" t="e" cm="1">
        <f t="array" aca="1" ref="AB203" ca="1">IF(INDIRECT(ADDRESS($B203+1,AB$164,1,1,"Confirmed Trend"))=0,#N/A,INDIRECT(ADDRESS($B203+1,AB$164,1,1,"Confirmed Trend")))</f>
        <v>#N/A</v>
      </c>
      <c r="AC203" s="14" t="e" cm="1">
        <f t="array" aca="1" ref="AC203" ca="1">IF(INDIRECT(ADDRESS($B203+1,AC$164,1,1,"Confirmed Trend"))=0,#N/A,INDIRECT(ADDRESS($B203+1,AC$164,1,1,"Confirmed Trend")))</f>
        <v>#N/A</v>
      </c>
      <c r="AD203" s="14" t="e" cm="1">
        <f t="array" aca="1" ref="AD203" ca="1">IF(INDIRECT(ADDRESS($B203+1,AD$164,1,1,"Confirmed Trend"))=0,#N/A,INDIRECT(ADDRESS($B203+1,AD$164,1,1,"Confirmed Trend")))</f>
        <v>#N/A</v>
      </c>
      <c r="AE203" s="14" t="e" cm="1">
        <f t="array" aca="1" ref="AE203" ca="1">IF(INDIRECT(ADDRESS($B203+1,AE$164,1,1,"Confirmed Trend"))=0,#N/A,INDIRECT(ADDRESS($B203+1,AE$164,1,1,"Confirmed Trend")))</f>
        <v>#N/A</v>
      </c>
      <c r="AF203" s="14" t="e" cm="1">
        <f t="array" aca="1" ref="AF203" ca="1">IF(INDIRECT(ADDRESS($B203+1,AF$164,1,1,"Confirmed Trend"))=0,#N/A,INDIRECT(ADDRESS($B203+1,AF$164,1,1,"Confirmed Trend")))</f>
        <v>#N/A</v>
      </c>
      <c r="AG203" s="14" t="e" cm="1">
        <f t="array" aca="1" ref="AG203" ca="1">IF(INDIRECT(ADDRESS($B203+1,AG$164,1,1,"Confirmed Trend"))=0,#N/A,INDIRECT(ADDRESS($B203+1,AG$164,1,1,"Confirmed Trend")))</f>
        <v>#N/A</v>
      </c>
      <c r="AH203" s="14" t="e" cm="1">
        <f t="array" aca="1" ref="AH203" ca="1">IF(INDIRECT(ADDRESS($B203+1,AH$164,1,1,"Confirmed Trend"))=0,#N/A,INDIRECT(ADDRESS($B203+1,AH$164,1,1,"Confirmed Trend")))</f>
        <v>#N/A</v>
      </c>
      <c r="AI203" s="14" t="e" cm="1">
        <f t="array" aca="1" ref="AI203" ca="1">IF(INDIRECT(ADDRESS($B203+1,AI$164,1,1,"Confirmed Trend"))=0,#N/A,INDIRECT(ADDRESS($B203+1,AI$164,1,1,"Confirmed Trend")))</f>
        <v>#N/A</v>
      </c>
      <c r="AJ203" s="14" t="e" cm="1">
        <f t="array" aca="1" ref="AJ203" ca="1">IF(INDIRECT(ADDRESS($B203+1,AJ$164,1,1,"Confirmed Trend"))=0,#N/A,INDIRECT(ADDRESS($B203+1,AJ$164,1,1,"Confirmed Trend")))</f>
        <v>#N/A</v>
      </c>
      <c r="AK203" s="14" t="e" cm="1">
        <f t="array" aca="1" ref="AK203" ca="1">IF(INDIRECT(ADDRESS($B203+1,AK$164,1,1,"Confirmed Trend"))=0,#N/A,INDIRECT(ADDRESS($B203+1,AK$164,1,1,"Confirmed Trend")))</f>
        <v>#N/A</v>
      </c>
      <c r="AL203" s="14" t="e" cm="1">
        <f t="array" aca="1" ref="AL203" ca="1">IF(INDIRECT(ADDRESS($B203+1,AL$164,1,1,"Confirmed Trend"))=0,#N/A,INDIRECT(ADDRESS($B203+1,AL$164,1,1,"Confirmed Trend")))</f>
        <v>#N/A</v>
      </c>
      <c r="AM203" s="14" t="e" cm="1">
        <f t="array" aca="1" ref="AM203" ca="1">IF(INDIRECT(ADDRESS($B203+1,AM$164,1,1,"Confirmed Trend"))=0,#N/A,INDIRECT(ADDRESS($B203+1,AM$164,1,1,"Confirmed Trend")))</f>
        <v>#N/A</v>
      </c>
      <c r="AN203" s="14" t="e" cm="1">
        <f t="array" aca="1" ref="AN203" ca="1">IF(INDIRECT(ADDRESS($B203+1,AN$164,1,1,"Confirmed Trend"))=0,#N/A,INDIRECT(ADDRESS($B203+1,AN$164,1,1,"Confirmed Trend")))</f>
        <v>#N/A</v>
      </c>
      <c r="AO203" s="14" t="e" cm="1">
        <f t="array" aca="1" ref="AO203" ca="1">IF(INDIRECT(ADDRESS($B203+1,AO$164,1,1,"Confirmed Trend"))=0,#N/A,INDIRECT(ADDRESS($B203+1,AO$164,1,1,"Confirmed Trend")))</f>
        <v>#N/A</v>
      </c>
      <c r="AP203" s="14" t="e" cm="1">
        <f t="array" aca="1" ref="AP203" ca="1">IF(INDIRECT(ADDRESS($B203+1,AP$164,1,1,"Confirmed Trend"))=0,#N/A,INDIRECT(ADDRESS($B203+1,AP$164,1,1,"Confirmed Trend")))</f>
        <v>#N/A</v>
      </c>
      <c r="AQ203" s="14" t="e" cm="1">
        <f t="array" aca="1" ref="AQ203" ca="1">IF(INDIRECT(ADDRESS($B203+1,AQ$164,1,1,"Confirmed Trend"))=0,#N/A,INDIRECT(ADDRESS($B203+1,AQ$164,1,1,"Confirmed Trend")))</f>
        <v>#N/A</v>
      </c>
      <c r="AR203" s="14" t="e" cm="1">
        <f t="array" aca="1" ref="AR203" ca="1">IF(INDIRECT(ADDRESS($B203+1,AR$164,1,1,"Confirmed Trend"))=0,#N/A,INDIRECT(ADDRESS($B203+1,AR$164,1,1,"Confirmed Trend")))</f>
        <v>#N/A</v>
      </c>
      <c r="AS203" s="14" t="e" cm="1">
        <f t="array" aca="1" ref="AS203" ca="1">IF(INDIRECT(ADDRESS($B203+1,AS$164,1,1,"Confirmed Trend"))=0,#N/A,INDIRECT(ADDRESS($B203+1,AS$164,1,1,"Confirmed Trend")))</f>
        <v>#N/A</v>
      </c>
      <c r="AT203" s="14" t="e" cm="1">
        <f t="array" aca="1" ref="AT203" ca="1">IF(INDIRECT(ADDRESS($B203+1,AT$164,1,1,"Confirmed Trend"))=0,#N/A,INDIRECT(ADDRESS($B203+1,AT$164,1,1,"Confirmed Trend")))</f>
        <v>#N/A</v>
      </c>
      <c r="AU203" s="14" t="e" cm="1">
        <f t="array" aca="1" ref="AU203" ca="1">IF(INDIRECT(ADDRESS($B203+1,AU$164,1,1,"Confirmed Trend"))=0,#N/A,INDIRECT(ADDRESS($B203+1,AU$164,1,1,"Confirmed Trend")))</f>
        <v>#N/A</v>
      </c>
      <c r="AV203" s="14" t="e" cm="1">
        <f t="array" aca="1" ref="AV203" ca="1">IF(INDIRECT(ADDRESS($B203+1,AV$164,1,1,"Confirmed Trend"))=0,#N/A,INDIRECT(ADDRESS($B203+1,AV$164,1,1,"Confirmed Trend")))</f>
        <v>#N/A</v>
      </c>
      <c r="AW203" s="14" t="e" cm="1">
        <f t="array" aca="1" ref="AW203" ca="1">IF(INDIRECT(ADDRESS($B203+1,AW$164,1,1,"Confirmed Trend"))=0,#N/A,INDIRECT(ADDRESS($B203+1,AW$164,1,1,"Confirmed Trend")))</f>
        <v>#N/A</v>
      </c>
      <c r="AX203" s="14" t="e" cm="1">
        <f t="array" aca="1" ref="AX203" ca="1">IF(INDIRECT(ADDRESS($B203+1,AX$164,1,1,"Confirmed Trend"))=0,#N/A,INDIRECT(ADDRESS($B203+1,AX$164,1,1,"Confirmed Trend")))</f>
        <v>#N/A</v>
      </c>
      <c r="AY203" s="14" t="e" cm="1">
        <f t="array" aca="1" ref="AY203" ca="1">IF(INDIRECT(ADDRESS($B203+1,AY$164,1,1,"Confirmed Trend"))=0,#N/A,INDIRECT(ADDRESS($B203+1,AY$164,1,1,"Confirmed Trend")))</f>
        <v>#N/A</v>
      </c>
      <c r="AZ203" s="14" t="e" cm="1">
        <f t="array" aca="1" ref="AZ203" ca="1">IF(INDIRECT(ADDRESS($B203+1,AZ$164,1,1,"Confirmed Trend"))=0,#N/A,INDIRECT(ADDRESS($B203+1,AZ$164,1,1,"Confirmed Trend")))</f>
        <v>#N/A</v>
      </c>
      <c r="BA203" s="14" t="e" cm="1">
        <f t="array" aca="1" ref="BA203" ca="1">IF(INDIRECT(ADDRESS($B203+1,BA$164,1,1,"Confirmed Trend"))=0,#N/A,INDIRECT(ADDRESS($B203+1,BA$164,1,1,"Confirmed Trend")))</f>
        <v>#N/A</v>
      </c>
      <c r="BB203" s="14" t="e" cm="1">
        <f t="array" aca="1" ref="BB203" ca="1">IF(INDIRECT(ADDRESS($B203+1,BB$164,1,1,"Confirmed Trend"))=0,#N/A,INDIRECT(ADDRESS($B203+1,BB$164,1,1,"Confirmed Trend")))</f>
        <v>#N/A</v>
      </c>
      <c r="BC203" s="14" t="e" cm="1">
        <f t="array" aca="1" ref="BC203" ca="1">IF(INDIRECT(ADDRESS($B203+1,BC$164,1,1,"Confirmed Trend"))=0,#N/A,INDIRECT(ADDRESS($B203+1,BC$164,1,1,"Confirmed Trend")))</f>
        <v>#N/A</v>
      </c>
      <c r="BD203" s="14" t="e" cm="1">
        <f t="array" aca="1" ref="BD203" ca="1">IF(INDIRECT(ADDRESS($B203+1,BD$164,1,1,"Confirmed Trend"))=0,#N/A,INDIRECT(ADDRESS($B203+1,BD$164,1,1,"Confirmed Trend")))</f>
        <v>#N/A</v>
      </c>
      <c r="BE203" s="14" t="e" cm="1">
        <f t="array" aca="1" ref="BE203" ca="1">IF(INDIRECT(ADDRESS($B203+1,BE$164,1,1,"Confirmed Trend"))=0,#N/A,INDIRECT(ADDRESS($B203+1,BE$164,1,1,"Confirmed Trend")))</f>
        <v>#N/A</v>
      </c>
      <c r="BF203" s="14" t="e" cm="1">
        <f t="array" aca="1" ref="BF203" ca="1">IF(INDIRECT(ADDRESS($B203+1,BF$164,1,1,"Confirmed Trend"))=0,#N/A,INDIRECT(ADDRESS($B203+1,BF$164,1,1,"Confirmed Trend")))</f>
        <v>#N/A</v>
      </c>
      <c r="BG203" s="14" t="e" cm="1">
        <f t="array" aca="1" ref="BG203" ca="1">IF(INDIRECT(ADDRESS($B203+1,BG$164,1,1,"Confirmed Trend"))=0,#N/A,INDIRECT(ADDRESS($B203+1,BG$164,1,1,"Confirmed Trend")))</f>
        <v>#N/A</v>
      </c>
      <c r="BH203" s="14" t="e" cm="1">
        <f t="array" aca="1" ref="BH203" ca="1">IF(INDIRECT(ADDRESS($B203+1,BH$164,1,1,"Confirmed Trend"))=0,#N/A,INDIRECT(ADDRESS($B203+1,BH$164,1,1,"Confirmed Trend")))</f>
        <v>#N/A</v>
      </c>
      <c r="BI203" s="14" cm="1">
        <f t="array" aca="1" ref="BI203" ca="1">IF(INDIRECT(ADDRESS($B203+1,BI$164,1,1,"Confirmed Trend"))=0,#N/A,INDIRECT(ADDRESS($B203+1,BI$164,1,1,"Confirmed Trend")))</f>
        <v>0.28422827029999997</v>
      </c>
      <c r="BJ203" s="14" cm="1">
        <f t="array" aca="1" ref="BJ203" ca="1">IF(INDIRECT(ADDRESS($B203+1,BJ$164,1,1,"Confirmed Trend"))=0,#N/A,INDIRECT(ADDRESS($B203+1,BJ$164,1,1,"Confirmed Trend")))</f>
        <v>0.30011865209999999</v>
      </c>
      <c r="BK203" s="14" cm="1">
        <f t="array" aca="1" ref="BK203" ca="1">IF(INDIRECT(ADDRESS($B203+1,BK$164,1,1,"Confirmed Trend"))=0,#N/A,INDIRECT(ADDRESS($B203+1,BK$164,1,1,"Confirmed Trend")))</f>
        <v>0.35540300540000003</v>
      </c>
      <c r="BL203" s="14" cm="1">
        <f t="array" aca="1" ref="BL203" ca="1">IF(INDIRECT(ADDRESS($B203+1,BL$164,1,1,"Confirmed Trend"))=0,#N/A,INDIRECT(ADDRESS($B203+1,BL$164,1,1,"Confirmed Trend")))</f>
        <v>0.41252696</v>
      </c>
      <c r="BM203" s="14" cm="1">
        <f t="array" aca="1" ref="BM203" ca="1">IF(INDIRECT(ADDRESS($B203+1,BM$164,1,1,"Confirmed Trend"))=0,#N/A,INDIRECT(ADDRESS($B203+1,BM$164,1,1,"Confirmed Trend")))</f>
        <v>0.43456718970000002</v>
      </c>
      <c r="BN203" s="14" cm="1">
        <f t="array" aca="1" ref="BN203" ca="1">IF(INDIRECT(ADDRESS($B203+1,BN$164,1,1,"Confirmed Trend"))=0,#N/A,INDIRECT(ADDRESS($B203+1,BN$164,1,1,"Confirmed Trend")))</f>
        <v>0.38503884760000001</v>
      </c>
      <c r="BO203" s="14" cm="1">
        <f t="array" aca="1" ref="BO203" ca="1">IF(INDIRECT(ADDRESS($B203+1,BO$164,1,1,"Confirmed Trend"))=0,#N/A,INDIRECT(ADDRESS($B203+1,BO$164,1,1,"Confirmed Trend")))</f>
        <v>0.33733985960000001</v>
      </c>
      <c r="BP203" s="14" cm="1">
        <f t="array" aca="1" ref="BP203" ca="1">IF(INDIRECT(ADDRESS($B203+1,BP$164,1,1,"Confirmed Trend"))=0,#N/A,INDIRECT(ADDRESS($B203+1,BP$164,1,1,"Confirmed Trend")))</f>
        <v>0.30139976909999999</v>
      </c>
      <c r="BQ203" s="14" cm="1">
        <f t="array" aca="1" ref="BQ203" ca="1">IF(INDIRECT(ADDRESS($B203+1,BQ$164,1,1,"Confirmed Trend"))=0,#N/A,INDIRECT(ADDRESS($B203+1,BQ$164,1,1,"Confirmed Trend")))</f>
        <v>0.27830198410000001</v>
      </c>
      <c r="BR203" s="14" cm="1">
        <f t="array" aca="1" ref="BR203" ca="1">IF(INDIRECT(ADDRESS($B203+1,BR$164,1,1,"Confirmed Trend"))=0,#N/A,INDIRECT(ADDRESS($B203+1,BR$164,1,1,"Confirmed Trend")))</f>
        <v>0.26806128530000001</v>
      </c>
      <c r="BS203" s="14" cm="1">
        <f t="array" aca="1" ref="BS203" ca="1">IF(INDIRECT(ADDRESS($B203+1,BS$164,1,1,"Confirmed Trend"))=0,#N/A,INDIRECT(ADDRESS($B203+1,BS$164,1,1,"Confirmed Trend")))</f>
        <v>0.25197112220000001</v>
      </c>
      <c r="BT203" s="14" cm="1">
        <f t="array" aca="1" ref="BT203" ca="1">IF(INDIRECT(ADDRESS($B203+1,BT$164,1,1,"Confirmed Trend"))=0,#N/A,INDIRECT(ADDRESS($B203+1,BT$164,1,1,"Confirmed Trend")))</f>
        <v>0.2292877821</v>
      </c>
      <c r="BU203" s="14" cm="1">
        <f t="array" aca="1" ref="BU203" ca="1">IF(INDIRECT(ADDRESS($B203+1,BU$164,1,1,"Confirmed Trend"))=0,#N/A,INDIRECT(ADDRESS($B203+1,BU$164,1,1,"Confirmed Trend")))</f>
        <v>0.20863609590000001</v>
      </c>
      <c r="BV203" s="14" cm="1">
        <f t="array" aca="1" ref="BV203" ca="1">IF(INDIRECT(ADDRESS($B203+1,BV$164,1,1,"Confirmed Trend"))=0,#N/A,INDIRECT(ADDRESS($B203+1,BV$164,1,1,"Confirmed Trend")))</f>
        <v>0.19224192309999999</v>
      </c>
      <c r="BW203" s="14" cm="1">
        <f t="array" aca="1" ref="BW203" ca="1">IF(INDIRECT(ADDRESS($B203+1,BW$164,1,1,"Confirmed Trend"))=0,#N/A,INDIRECT(ADDRESS($B203+1,BW$164,1,1,"Confirmed Trend")))</f>
        <v>0.17102504160000001</v>
      </c>
      <c r="BX203" s="14" cm="1">
        <f t="array" aca="1" ref="BX203" ca="1">IF(INDIRECT(ADDRESS($B203+1,BX$164,1,1,"Confirmed Trend"))=0,#N/A,INDIRECT(ADDRESS($B203+1,BX$164,1,1,"Confirmed Trend")))</f>
        <v>0.1589144971</v>
      </c>
      <c r="BY203" s="14" cm="1">
        <f t="array" aca="1" ref="BY203" ca="1">IF(INDIRECT(ADDRESS($B203+1,BY$164,1,1,"Confirmed Trend"))=0,#N/A,INDIRECT(ADDRESS($B203+1,BY$164,1,1,"Confirmed Trend")))</f>
        <v>0.13952837670000001</v>
      </c>
      <c r="BZ203" s="14" cm="1">
        <f t="array" aca="1" ref="BZ203" ca="1">IF(INDIRECT(ADDRESS($B203+1,BZ$164,1,1,"Confirmed Trend"))=0,#N/A,INDIRECT(ADDRESS($B203+1,BZ$164,1,1,"Confirmed Trend")))</f>
        <v>0.1337140695</v>
      </c>
      <c r="CA203" s="14" cm="1">
        <f t="array" aca="1" ref="CA203" ca="1">IF(INDIRECT(ADDRESS($B203+1,CA$164,1,1,"Confirmed Trend"))=0,#N/A,INDIRECT(ADDRESS($B203+1,CA$164,1,1,"Confirmed Trend")))</f>
        <v>0.12698184330000001</v>
      </c>
      <c r="CB203" s="14" cm="1">
        <f t="array" aca="1" ref="CB203" ca="1">IF(INDIRECT(ADDRESS($B203+1,CB$164,1,1,"Confirmed Trend"))=0,#N/A,INDIRECT(ADDRESS($B203+1,CB$164,1,1,"Confirmed Trend")))</f>
        <v>0.12306380779999999</v>
      </c>
      <c r="CC203" s="14" cm="1">
        <f t="array" aca="1" ref="CC203" ca="1">IF(INDIRECT(ADDRESS($B203+1,CC$164,1,1,"Confirmed Trend"))=0,#N/A,INDIRECT(ADDRESS($B203+1,CC$164,1,1,"Confirmed Trend")))</f>
        <v>0.1189742617</v>
      </c>
      <c r="CD203" s="14" cm="1">
        <f t="array" aca="1" ref="CD203" ca="1">IF(INDIRECT(ADDRESS($B203+1,CD$164,1,1,"Confirmed Trend"))=0,#N/A,INDIRECT(ADDRESS($B203+1,CD$164,1,1,"Confirmed Trend")))</f>
        <v>0.1063623675</v>
      </c>
      <c r="CE203" s="14" cm="1">
        <f t="array" aca="1" ref="CE203" ca="1">IF(INDIRECT(ADDRESS($B203+1,CE$164,1,1,"Confirmed Trend"))=0,#N/A,INDIRECT(ADDRESS($B203+1,CE$164,1,1,"Confirmed Trend")))</f>
        <v>9.8196126199999997E-2</v>
      </c>
      <c r="CF203" s="14" cm="1">
        <f t="array" aca="1" ref="CF203" ca="1">IF(INDIRECT(ADDRESS($B203+1,CF$164,1,1,"Confirmed Trend"))=0,#N/A,INDIRECT(ADDRESS($B203+1,CF$164,1,1,"Confirmed Trend")))</f>
        <v>8.7391232499999999E-2</v>
      </c>
      <c r="CG203" s="14" cm="1">
        <f t="array" aca="1" ref="CG203" ca="1">IF(INDIRECT(ADDRESS($B203+1,CG$164,1,1,"Confirmed Trend"))=0,#N/A,INDIRECT(ADDRESS($B203+1,CG$164,1,1,"Confirmed Trend")))</f>
        <v>8.1538391900000007E-2</v>
      </c>
      <c r="CH203" s="14" cm="1">
        <f t="array" aca="1" ref="CH203" ca="1">IF(INDIRECT(ADDRESS($B203+1,CH$164,1,1,"Confirmed Trend"))=0,#N/A,INDIRECT(ADDRESS($B203+1,CH$164,1,1,"Confirmed Trend")))</f>
        <v>7.5640979900000002E-2</v>
      </c>
      <c r="CI203" s="14" cm="1">
        <f t="array" aca="1" ref="CI203" ca="1">IF(INDIRECT(ADDRESS($B203+1,CI$164,1,1,"Confirmed Trend"))=0,#N/A,INDIRECT(ADDRESS($B203+1,CI$164,1,1,"Confirmed Trend")))</f>
        <v>7.2948882000000007E-2</v>
      </c>
      <c r="CJ203" s="14" cm="1">
        <f t="array" aca="1" ref="CJ203" ca="1">IF(INDIRECT(ADDRESS($B203+1,CJ$164,1,1,"Confirmed Trend"))=0,#N/A,INDIRECT(ADDRESS($B203+1,CJ$164,1,1,"Confirmed Trend")))</f>
        <v>6.9272985199999998E-2</v>
      </c>
      <c r="CK203" s="14" cm="1">
        <f t="array" aca="1" ref="CK203" ca="1">IF(INDIRECT(ADDRESS($B203+1,CK$164,1,1,"Confirmed Trend"))=0,#N/A,INDIRECT(ADDRESS($B203+1,CK$164,1,1,"Confirmed Trend")))</f>
        <v>5.9577781099999998E-2</v>
      </c>
      <c r="CL203" s="14" cm="1">
        <f t="array" aca="1" ref="CL203" ca="1">IF(INDIRECT(ADDRESS($B203+1,CL$164,1,1,"Confirmed Trend"))=0,#N/A,INDIRECT(ADDRESS($B203+1,CL$164,1,1,"Confirmed Trend")))</f>
        <v>5.2136964000000001E-2</v>
      </c>
      <c r="CM203" s="14" cm="1">
        <f t="array" aca="1" ref="CM203" ca="1">IF(INDIRECT(ADDRESS($B203+1,CM$164,1,1,"Confirmed Trend"))=0,#N/A,INDIRECT(ADDRESS($B203+1,CM$164,1,1,"Confirmed Trend")))</f>
        <v>4.77421596E-2</v>
      </c>
      <c r="CN203" s="14" t="e" cm="1">
        <f t="array" aca="1" ref="CN203" ca="1">IF(INDIRECT(ADDRESS($B203+1,CN$164,1,1,"Confirmed Trend"))=0,#N/A,INDIRECT(ADDRESS($B203+1,CN$164,1,1,"Confirmed Trend")))</f>
        <v>#N/A</v>
      </c>
      <c r="CO203" s="14" t="e" cm="1">
        <f t="array" aca="1" ref="CO203" ca="1">IF(INDIRECT(ADDRESS($B203+1,CO$164,1,1,"Confirmed Trend"))=0,#N/A,INDIRECT(ADDRESS($B203+1,CO$164,1,1,"Confirmed Trend")))</f>
        <v>#N/A</v>
      </c>
      <c r="CP203" s="14" t="e" cm="1">
        <f t="array" aca="1" ref="CP203" ca="1">IF(INDIRECT(ADDRESS($B203+1,CP$164,1,1,"Confirmed Trend"))=0,#N/A,INDIRECT(ADDRESS($B203+1,CP$164,1,1,"Confirmed Trend")))</f>
        <v>#N/A</v>
      </c>
      <c r="CQ203" s="14" t="e" cm="1">
        <f t="array" aca="1" ref="CQ203" ca="1">IF(INDIRECT(ADDRESS($B203+1,CQ$164,1,1,"Confirmed Trend"))=0,#N/A,INDIRECT(ADDRESS($B203+1,CQ$164,1,1,"Confirmed Trend")))</f>
        <v>#N/A</v>
      </c>
      <c r="CR203" s="14" t="e" cm="1">
        <f t="array" aca="1" ref="CR203" ca="1">IF(INDIRECT(ADDRESS($B203+1,CR$164,1,1,"Confirmed Trend"))=0,#N/A,INDIRECT(ADDRESS($B203+1,CR$164,1,1,"Confirmed Trend")))</f>
        <v>#N/A</v>
      </c>
    </row>
    <row r="204" spans="2:96" x14ac:dyDescent="0.25">
      <c r="B204">
        <f t="shared" si="258"/>
        <v>39</v>
      </c>
      <c r="C204" t="str" cm="1">
        <f t="array" aca="1" ref="C204" ca="1">INDIRECT(ADDRESS($B204+1,1,1,1,"Confirmed Trend"))</f>
        <v>US North Dakota</v>
      </c>
      <c r="E204" s="14" t="e" cm="1">
        <f t="array" aca="1" ref="E204" ca="1">IF(INDIRECT(ADDRESS($B204+1,E$164,1,1,"Confirmed Trend"))=0,#N/A,INDIRECT(ADDRESS($B204+1,E$164,1,1,"Confirmed Trend")))</f>
        <v>#N/A</v>
      </c>
      <c r="F204" s="14" t="e" cm="1">
        <f t="array" aca="1" ref="F204" ca="1">IF(INDIRECT(ADDRESS($B204+1,F$164,1,1,"Confirmed Trend"))=0,#N/A,INDIRECT(ADDRESS($B204+1,F$164,1,1,"Confirmed Trend")))</f>
        <v>#N/A</v>
      </c>
      <c r="G204" s="14" t="e" cm="1">
        <f t="array" aca="1" ref="G204" ca="1">IF(INDIRECT(ADDRESS($B204+1,G$164,1,1,"Confirmed Trend"))=0,#N/A,INDIRECT(ADDRESS($B204+1,G$164,1,1,"Confirmed Trend")))</f>
        <v>#N/A</v>
      </c>
      <c r="H204" s="14" t="e" cm="1">
        <f t="array" aca="1" ref="H204" ca="1">IF(INDIRECT(ADDRESS($B204+1,H$164,1,1,"Confirmed Trend"))=0,#N/A,INDIRECT(ADDRESS($B204+1,H$164,1,1,"Confirmed Trend")))</f>
        <v>#N/A</v>
      </c>
      <c r="I204" s="14" t="e" cm="1">
        <f t="array" aca="1" ref="I204" ca="1">IF(INDIRECT(ADDRESS($B204+1,I$164,1,1,"Confirmed Trend"))=0,#N/A,INDIRECT(ADDRESS($B204+1,I$164,1,1,"Confirmed Trend")))</f>
        <v>#N/A</v>
      </c>
      <c r="J204" s="14" t="e" cm="1">
        <f t="array" aca="1" ref="J204" ca="1">IF(INDIRECT(ADDRESS($B204+1,J$164,1,1,"Confirmed Trend"))=0,#N/A,INDIRECT(ADDRESS($B204+1,J$164,1,1,"Confirmed Trend")))</f>
        <v>#N/A</v>
      </c>
      <c r="K204" s="14" t="e" cm="1">
        <f t="array" aca="1" ref="K204" ca="1">IF(INDIRECT(ADDRESS($B204+1,K$164,1,1,"Confirmed Trend"))=0,#N/A,INDIRECT(ADDRESS($B204+1,K$164,1,1,"Confirmed Trend")))</f>
        <v>#N/A</v>
      </c>
      <c r="L204" s="14" t="e" cm="1">
        <f t="array" aca="1" ref="L204" ca="1">IF(INDIRECT(ADDRESS($B204+1,L$164,1,1,"Confirmed Trend"))=0,#N/A,INDIRECT(ADDRESS($B204+1,L$164,1,1,"Confirmed Trend")))</f>
        <v>#N/A</v>
      </c>
      <c r="M204" s="14" t="e" cm="1">
        <f t="array" aca="1" ref="M204" ca="1">IF(INDIRECT(ADDRESS($B204+1,M$164,1,1,"Confirmed Trend"))=0,#N/A,INDIRECT(ADDRESS($B204+1,M$164,1,1,"Confirmed Trend")))</f>
        <v>#N/A</v>
      </c>
      <c r="N204" s="14" t="e" cm="1">
        <f t="array" aca="1" ref="N204" ca="1">IF(INDIRECT(ADDRESS($B204+1,N$164,1,1,"Confirmed Trend"))=0,#N/A,INDIRECT(ADDRESS($B204+1,N$164,1,1,"Confirmed Trend")))</f>
        <v>#N/A</v>
      </c>
      <c r="O204" s="14" t="e" cm="1">
        <f t="array" aca="1" ref="O204" ca="1">IF(INDIRECT(ADDRESS($B204+1,O$164,1,1,"Confirmed Trend"))=0,#N/A,INDIRECT(ADDRESS($B204+1,O$164,1,1,"Confirmed Trend")))</f>
        <v>#N/A</v>
      </c>
      <c r="P204" s="14" t="e" cm="1">
        <f t="array" aca="1" ref="P204" ca="1">IF(INDIRECT(ADDRESS($B204+1,P$164,1,1,"Confirmed Trend"))=0,#N/A,INDIRECT(ADDRESS($B204+1,P$164,1,1,"Confirmed Trend")))</f>
        <v>#N/A</v>
      </c>
      <c r="Q204" s="14" t="e" cm="1">
        <f t="array" aca="1" ref="Q204" ca="1">IF(INDIRECT(ADDRESS($B204+1,Q$164,1,1,"Confirmed Trend"))=0,#N/A,INDIRECT(ADDRESS($B204+1,Q$164,1,1,"Confirmed Trend")))</f>
        <v>#N/A</v>
      </c>
      <c r="R204" s="14" t="e" cm="1">
        <f t="array" aca="1" ref="R204" ca="1">IF(INDIRECT(ADDRESS($B204+1,R$164,1,1,"Confirmed Trend"))=0,#N/A,INDIRECT(ADDRESS($B204+1,R$164,1,1,"Confirmed Trend")))</f>
        <v>#N/A</v>
      </c>
      <c r="S204" s="14" t="e" cm="1">
        <f t="array" aca="1" ref="S204" ca="1">IF(INDIRECT(ADDRESS($B204+1,S$164,1,1,"Confirmed Trend"))=0,#N/A,INDIRECT(ADDRESS($B204+1,S$164,1,1,"Confirmed Trend")))</f>
        <v>#N/A</v>
      </c>
      <c r="T204" s="14" t="e" cm="1">
        <f t="array" aca="1" ref="T204" ca="1">IF(INDIRECT(ADDRESS($B204+1,T$164,1,1,"Confirmed Trend"))=0,#N/A,INDIRECT(ADDRESS($B204+1,T$164,1,1,"Confirmed Trend")))</f>
        <v>#N/A</v>
      </c>
      <c r="U204" s="14" t="e" cm="1">
        <f t="array" aca="1" ref="U204" ca="1">IF(INDIRECT(ADDRESS($B204+1,U$164,1,1,"Confirmed Trend"))=0,#N/A,INDIRECT(ADDRESS($B204+1,U$164,1,1,"Confirmed Trend")))</f>
        <v>#N/A</v>
      </c>
      <c r="V204" s="14" t="e" cm="1">
        <f t="array" aca="1" ref="V204" ca="1">IF(INDIRECT(ADDRESS($B204+1,V$164,1,1,"Confirmed Trend"))=0,#N/A,INDIRECT(ADDRESS($B204+1,V$164,1,1,"Confirmed Trend")))</f>
        <v>#N/A</v>
      </c>
      <c r="W204" s="14" t="e" cm="1">
        <f t="array" aca="1" ref="W204" ca="1">IF(INDIRECT(ADDRESS($B204+1,W$164,1,1,"Confirmed Trend"))=0,#N/A,INDIRECT(ADDRESS($B204+1,W$164,1,1,"Confirmed Trend")))</f>
        <v>#N/A</v>
      </c>
      <c r="X204" s="14" t="e" cm="1">
        <f t="array" aca="1" ref="X204" ca="1">IF(INDIRECT(ADDRESS($B204+1,X$164,1,1,"Confirmed Trend"))=0,#N/A,INDIRECT(ADDRESS($B204+1,X$164,1,1,"Confirmed Trend")))</f>
        <v>#N/A</v>
      </c>
      <c r="Y204" s="14" t="e" cm="1">
        <f t="array" aca="1" ref="Y204" ca="1">IF(INDIRECT(ADDRESS($B204+1,Y$164,1,1,"Confirmed Trend"))=0,#N/A,INDIRECT(ADDRESS($B204+1,Y$164,1,1,"Confirmed Trend")))</f>
        <v>#N/A</v>
      </c>
      <c r="Z204" s="14" t="e" cm="1">
        <f t="array" aca="1" ref="Z204" ca="1">IF(INDIRECT(ADDRESS($B204+1,Z$164,1,1,"Confirmed Trend"))=0,#N/A,INDIRECT(ADDRESS($B204+1,Z$164,1,1,"Confirmed Trend")))</f>
        <v>#N/A</v>
      </c>
      <c r="AA204" s="14" t="e" cm="1">
        <f t="array" aca="1" ref="AA204" ca="1">IF(INDIRECT(ADDRESS($B204+1,AA$164,1,1,"Confirmed Trend"))=0,#N/A,INDIRECT(ADDRESS($B204+1,AA$164,1,1,"Confirmed Trend")))</f>
        <v>#N/A</v>
      </c>
      <c r="AB204" s="14" t="e" cm="1">
        <f t="array" aca="1" ref="AB204" ca="1">IF(INDIRECT(ADDRESS($B204+1,AB$164,1,1,"Confirmed Trend"))=0,#N/A,INDIRECT(ADDRESS($B204+1,AB$164,1,1,"Confirmed Trend")))</f>
        <v>#N/A</v>
      </c>
      <c r="AC204" s="14" t="e" cm="1">
        <f t="array" aca="1" ref="AC204" ca="1">IF(INDIRECT(ADDRESS($B204+1,AC$164,1,1,"Confirmed Trend"))=0,#N/A,INDIRECT(ADDRESS($B204+1,AC$164,1,1,"Confirmed Trend")))</f>
        <v>#N/A</v>
      </c>
      <c r="AD204" s="14" t="e" cm="1">
        <f t="array" aca="1" ref="AD204" ca="1">IF(INDIRECT(ADDRESS($B204+1,AD$164,1,1,"Confirmed Trend"))=0,#N/A,INDIRECT(ADDRESS($B204+1,AD$164,1,1,"Confirmed Trend")))</f>
        <v>#N/A</v>
      </c>
      <c r="AE204" s="14" t="e" cm="1">
        <f t="array" aca="1" ref="AE204" ca="1">IF(INDIRECT(ADDRESS($B204+1,AE$164,1,1,"Confirmed Trend"))=0,#N/A,INDIRECT(ADDRESS($B204+1,AE$164,1,1,"Confirmed Trend")))</f>
        <v>#N/A</v>
      </c>
      <c r="AF204" s="14" t="e" cm="1">
        <f t="array" aca="1" ref="AF204" ca="1">IF(INDIRECT(ADDRESS($B204+1,AF$164,1,1,"Confirmed Trend"))=0,#N/A,INDIRECT(ADDRESS($B204+1,AF$164,1,1,"Confirmed Trend")))</f>
        <v>#N/A</v>
      </c>
      <c r="AG204" s="14" t="e" cm="1">
        <f t="array" aca="1" ref="AG204" ca="1">IF(INDIRECT(ADDRESS($B204+1,AG$164,1,1,"Confirmed Trend"))=0,#N/A,INDIRECT(ADDRESS($B204+1,AG$164,1,1,"Confirmed Trend")))</f>
        <v>#N/A</v>
      </c>
      <c r="AH204" s="14" t="e" cm="1">
        <f t="array" aca="1" ref="AH204" ca="1">IF(INDIRECT(ADDRESS($B204+1,AH$164,1,1,"Confirmed Trend"))=0,#N/A,INDIRECT(ADDRESS($B204+1,AH$164,1,1,"Confirmed Trend")))</f>
        <v>#N/A</v>
      </c>
      <c r="AI204" s="14" t="e" cm="1">
        <f t="array" aca="1" ref="AI204" ca="1">IF(INDIRECT(ADDRESS($B204+1,AI$164,1,1,"Confirmed Trend"))=0,#N/A,INDIRECT(ADDRESS($B204+1,AI$164,1,1,"Confirmed Trend")))</f>
        <v>#N/A</v>
      </c>
      <c r="AJ204" s="14" t="e" cm="1">
        <f t="array" aca="1" ref="AJ204" ca="1">IF(INDIRECT(ADDRESS($B204+1,AJ$164,1,1,"Confirmed Trend"))=0,#N/A,INDIRECT(ADDRESS($B204+1,AJ$164,1,1,"Confirmed Trend")))</f>
        <v>#N/A</v>
      </c>
      <c r="AK204" s="14" t="e" cm="1">
        <f t="array" aca="1" ref="AK204" ca="1">IF(INDIRECT(ADDRESS($B204+1,AK$164,1,1,"Confirmed Trend"))=0,#N/A,INDIRECT(ADDRESS($B204+1,AK$164,1,1,"Confirmed Trend")))</f>
        <v>#N/A</v>
      </c>
      <c r="AL204" s="14" t="e" cm="1">
        <f t="array" aca="1" ref="AL204" ca="1">IF(INDIRECT(ADDRESS($B204+1,AL$164,1,1,"Confirmed Trend"))=0,#N/A,INDIRECT(ADDRESS($B204+1,AL$164,1,1,"Confirmed Trend")))</f>
        <v>#N/A</v>
      </c>
      <c r="AM204" s="14" t="e" cm="1">
        <f t="array" aca="1" ref="AM204" ca="1">IF(INDIRECT(ADDRESS($B204+1,AM$164,1,1,"Confirmed Trend"))=0,#N/A,INDIRECT(ADDRESS($B204+1,AM$164,1,1,"Confirmed Trend")))</f>
        <v>#N/A</v>
      </c>
      <c r="AN204" s="14" t="e" cm="1">
        <f t="array" aca="1" ref="AN204" ca="1">IF(INDIRECT(ADDRESS($B204+1,AN$164,1,1,"Confirmed Trend"))=0,#N/A,INDIRECT(ADDRESS($B204+1,AN$164,1,1,"Confirmed Trend")))</f>
        <v>#N/A</v>
      </c>
      <c r="AO204" s="14" t="e" cm="1">
        <f t="array" aca="1" ref="AO204" ca="1">IF(INDIRECT(ADDRESS($B204+1,AO$164,1,1,"Confirmed Trend"))=0,#N/A,INDIRECT(ADDRESS($B204+1,AO$164,1,1,"Confirmed Trend")))</f>
        <v>#N/A</v>
      </c>
      <c r="AP204" s="14" t="e" cm="1">
        <f t="array" aca="1" ref="AP204" ca="1">IF(INDIRECT(ADDRESS($B204+1,AP$164,1,1,"Confirmed Trend"))=0,#N/A,INDIRECT(ADDRESS($B204+1,AP$164,1,1,"Confirmed Trend")))</f>
        <v>#N/A</v>
      </c>
      <c r="AQ204" s="14" t="e" cm="1">
        <f t="array" aca="1" ref="AQ204" ca="1">IF(INDIRECT(ADDRESS($B204+1,AQ$164,1,1,"Confirmed Trend"))=0,#N/A,INDIRECT(ADDRESS($B204+1,AQ$164,1,1,"Confirmed Trend")))</f>
        <v>#N/A</v>
      </c>
      <c r="AR204" s="14" t="e" cm="1">
        <f t="array" aca="1" ref="AR204" ca="1">IF(INDIRECT(ADDRESS($B204+1,AR$164,1,1,"Confirmed Trend"))=0,#N/A,INDIRECT(ADDRESS($B204+1,AR$164,1,1,"Confirmed Trend")))</f>
        <v>#N/A</v>
      </c>
      <c r="AS204" s="14" t="e" cm="1">
        <f t="array" aca="1" ref="AS204" ca="1">IF(INDIRECT(ADDRESS($B204+1,AS$164,1,1,"Confirmed Trend"))=0,#N/A,INDIRECT(ADDRESS($B204+1,AS$164,1,1,"Confirmed Trend")))</f>
        <v>#N/A</v>
      </c>
      <c r="AT204" s="14" t="e" cm="1">
        <f t="array" aca="1" ref="AT204" ca="1">IF(INDIRECT(ADDRESS($B204+1,AT$164,1,1,"Confirmed Trend"))=0,#N/A,INDIRECT(ADDRESS($B204+1,AT$164,1,1,"Confirmed Trend")))</f>
        <v>#N/A</v>
      </c>
      <c r="AU204" s="14" t="e" cm="1">
        <f t="array" aca="1" ref="AU204" ca="1">IF(INDIRECT(ADDRESS($B204+1,AU$164,1,1,"Confirmed Trend"))=0,#N/A,INDIRECT(ADDRESS($B204+1,AU$164,1,1,"Confirmed Trend")))</f>
        <v>#N/A</v>
      </c>
      <c r="AV204" s="14" t="e" cm="1">
        <f t="array" aca="1" ref="AV204" ca="1">IF(INDIRECT(ADDRESS($B204+1,AV$164,1,1,"Confirmed Trend"))=0,#N/A,INDIRECT(ADDRESS($B204+1,AV$164,1,1,"Confirmed Trend")))</f>
        <v>#N/A</v>
      </c>
      <c r="AW204" s="14" t="e" cm="1">
        <f t="array" aca="1" ref="AW204" ca="1">IF(INDIRECT(ADDRESS($B204+1,AW$164,1,1,"Confirmed Trend"))=0,#N/A,INDIRECT(ADDRESS($B204+1,AW$164,1,1,"Confirmed Trend")))</f>
        <v>#N/A</v>
      </c>
      <c r="AX204" s="14" t="e" cm="1">
        <f t="array" aca="1" ref="AX204" ca="1">IF(INDIRECT(ADDRESS($B204+1,AX$164,1,1,"Confirmed Trend"))=0,#N/A,INDIRECT(ADDRESS($B204+1,AX$164,1,1,"Confirmed Trend")))</f>
        <v>#N/A</v>
      </c>
      <c r="AY204" s="14" t="e" cm="1">
        <f t="array" aca="1" ref="AY204" ca="1">IF(INDIRECT(ADDRESS($B204+1,AY$164,1,1,"Confirmed Trend"))=0,#N/A,INDIRECT(ADDRESS($B204+1,AY$164,1,1,"Confirmed Trend")))</f>
        <v>#N/A</v>
      </c>
      <c r="AZ204" s="14" t="e" cm="1">
        <f t="array" aca="1" ref="AZ204" ca="1">IF(INDIRECT(ADDRESS($B204+1,AZ$164,1,1,"Confirmed Trend"))=0,#N/A,INDIRECT(ADDRESS($B204+1,AZ$164,1,1,"Confirmed Trend")))</f>
        <v>#N/A</v>
      </c>
      <c r="BA204" s="14" t="e" cm="1">
        <f t="array" aca="1" ref="BA204" ca="1">IF(INDIRECT(ADDRESS($B204+1,BA$164,1,1,"Confirmed Trend"))=0,#N/A,INDIRECT(ADDRESS($B204+1,BA$164,1,1,"Confirmed Trend")))</f>
        <v>#N/A</v>
      </c>
      <c r="BB204" s="14" t="e" cm="1">
        <f t="array" aca="1" ref="BB204" ca="1">IF(INDIRECT(ADDRESS($B204+1,BB$164,1,1,"Confirmed Trend"))=0,#N/A,INDIRECT(ADDRESS($B204+1,BB$164,1,1,"Confirmed Trend")))</f>
        <v>#N/A</v>
      </c>
      <c r="BC204" s="14" t="e" cm="1">
        <f t="array" aca="1" ref="BC204" ca="1">IF(INDIRECT(ADDRESS($B204+1,BC$164,1,1,"Confirmed Trend"))=0,#N/A,INDIRECT(ADDRESS($B204+1,BC$164,1,1,"Confirmed Trend")))</f>
        <v>#N/A</v>
      </c>
      <c r="BD204" s="14" t="e" cm="1">
        <f t="array" aca="1" ref="BD204" ca="1">IF(INDIRECT(ADDRESS($B204+1,BD$164,1,1,"Confirmed Trend"))=0,#N/A,INDIRECT(ADDRESS($B204+1,BD$164,1,1,"Confirmed Trend")))</f>
        <v>#N/A</v>
      </c>
      <c r="BE204" s="14" t="e" cm="1">
        <f t="array" aca="1" ref="BE204" ca="1">IF(INDIRECT(ADDRESS($B204+1,BE$164,1,1,"Confirmed Trend"))=0,#N/A,INDIRECT(ADDRESS($B204+1,BE$164,1,1,"Confirmed Trend")))</f>
        <v>#N/A</v>
      </c>
      <c r="BF204" s="14" t="e" cm="1">
        <f t="array" aca="1" ref="BF204" ca="1">IF(INDIRECT(ADDRESS($B204+1,BF$164,1,1,"Confirmed Trend"))=0,#N/A,INDIRECT(ADDRESS($B204+1,BF$164,1,1,"Confirmed Trend")))</f>
        <v>#N/A</v>
      </c>
      <c r="BG204" s="14" t="e" cm="1">
        <f t="array" aca="1" ref="BG204" ca="1">IF(INDIRECT(ADDRESS($B204+1,BG$164,1,1,"Confirmed Trend"))=0,#N/A,INDIRECT(ADDRESS($B204+1,BG$164,1,1,"Confirmed Trend")))</f>
        <v>#N/A</v>
      </c>
      <c r="BH204" s="14" t="e" cm="1">
        <f t="array" aca="1" ref="BH204" ca="1">IF(INDIRECT(ADDRESS($B204+1,BH$164,1,1,"Confirmed Trend"))=0,#N/A,INDIRECT(ADDRESS($B204+1,BH$164,1,1,"Confirmed Trend")))</f>
        <v>#N/A</v>
      </c>
      <c r="BI204" s="14" t="e" cm="1">
        <f t="array" aca="1" ref="BI204" ca="1">IF(INDIRECT(ADDRESS($B204+1,BI$164,1,1,"Confirmed Trend"))=0,#N/A,INDIRECT(ADDRESS($B204+1,BI$164,1,1,"Confirmed Trend")))</f>
        <v>#N/A</v>
      </c>
      <c r="BJ204" s="14" t="e" cm="1">
        <f t="array" aca="1" ref="BJ204" ca="1">IF(INDIRECT(ADDRESS($B204+1,BJ$164,1,1,"Confirmed Trend"))=0,#N/A,INDIRECT(ADDRESS($B204+1,BJ$164,1,1,"Confirmed Trend")))</f>
        <v>#N/A</v>
      </c>
      <c r="BK204" s="14" t="e" cm="1">
        <f t="array" aca="1" ref="BK204" ca="1">IF(INDIRECT(ADDRESS($B204+1,BK$164,1,1,"Confirmed Trend"))=0,#N/A,INDIRECT(ADDRESS($B204+1,BK$164,1,1,"Confirmed Trend")))</f>
        <v>#N/A</v>
      </c>
      <c r="BL204" s="14" t="e" cm="1">
        <f t="array" aca="1" ref="BL204" ca="1">IF(INDIRECT(ADDRESS($B204+1,BL$164,1,1,"Confirmed Trend"))=0,#N/A,INDIRECT(ADDRESS($B204+1,BL$164,1,1,"Confirmed Trend")))</f>
        <v>#N/A</v>
      </c>
      <c r="BM204" s="14" t="e" cm="1">
        <f t="array" aca="1" ref="BM204" ca="1">IF(INDIRECT(ADDRESS($B204+1,BM$164,1,1,"Confirmed Trend"))=0,#N/A,INDIRECT(ADDRESS($B204+1,BM$164,1,1,"Confirmed Trend")))</f>
        <v>#N/A</v>
      </c>
      <c r="BN204" s="14" t="e" cm="1">
        <f t="array" aca="1" ref="BN204" ca="1">IF(INDIRECT(ADDRESS($B204+1,BN$164,1,1,"Confirmed Trend"))=0,#N/A,INDIRECT(ADDRESS($B204+1,BN$164,1,1,"Confirmed Trend")))</f>
        <v>#N/A</v>
      </c>
      <c r="BO204" s="14" t="e" cm="1">
        <f t="array" aca="1" ref="BO204" ca="1">IF(INDIRECT(ADDRESS($B204+1,BO$164,1,1,"Confirmed Trend"))=0,#N/A,INDIRECT(ADDRESS($B204+1,BO$164,1,1,"Confirmed Trend")))</f>
        <v>#N/A</v>
      </c>
      <c r="BP204" s="14" cm="1">
        <f t="array" aca="1" ref="BP204" ca="1">IF(INDIRECT(ADDRESS($B204+1,BP$164,1,1,"Confirmed Trend"))=0,#N/A,INDIRECT(ADDRESS($B204+1,BP$164,1,1,"Confirmed Trend")))</f>
        <v>0.13076971600000001</v>
      </c>
      <c r="BQ204" s="14" cm="1">
        <f t="array" aca="1" ref="BQ204" ca="1">IF(INDIRECT(ADDRESS($B204+1,BQ$164,1,1,"Confirmed Trend"))=0,#N/A,INDIRECT(ADDRESS($B204+1,BQ$164,1,1,"Confirmed Trend")))</f>
        <v>0.1287683459</v>
      </c>
      <c r="BR204" s="14" cm="1">
        <f t="array" aca="1" ref="BR204" ca="1">IF(INDIRECT(ADDRESS($B204+1,BR$164,1,1,"Confirmed Trend"))=0,#N/A,INDIRECT(ADDRESS($B204+1,BR$164,1,1,"Confirmed Trend")))</f>
        <v>0.15718111239999999</v>
      </c>
      <c r="BS204" s="14" cm="1">
        <f t="array" aca="1" ref="BS204" ca="1">IF(INDIRECT(ADDRESS($B204+1,BS$164,1,1,"Confirmed Trend"))=0,#N/A,INDIRECT(ADDRESS($B204+1,BS$164,1,1,"Confirmed Trend")))</f>
        <v>0.2109794177</v>
      </c>
      <c r="BT204" s="14" cm="1">
        <f t="array" aca="1" ref="BT204" ca="1">IF(INDIRECT(ADDRESS($B204+1,BT$164,1,1,"Confirmed Trend"))=0,#N/A,INDIRECT(ADDRESS($B204+1,BT$164,1,1,"Confirmed Trend")))</f>
        <v>0.24315268009999999</v>
      </c>
      <c r="BU204" s="14" cm="1">
        <f t="array" aca="1" ref="BU204" ca="1">IF(INDIRECT(ADDRESS($B204+1,BU$164,1,1,"Confirmed Trend"))=0,#N/A,INDIRECT(ADDRESS($B204+1,BU$164,1,1,"Confirmed Trend")))</f>
        <v>0.23416150529999999</v>
      </c>
      <c r="BV204" s="14" cm="1">
        <f t="array" aca="1" ref="BV204" ca="1">IF(INDIRECT(ADDRESS($B204+1,BV$164,1,1,"Confirmed Trend"))=0,#N/A,INDIRECT(ADDRESS($B204+1,BV$164,1,1,"Confirmed Trend")))</f>
        <v>0.20873169110000001</v>
      </c>
      <c r="BW204" s="14" cm="1">
        <f t="array" aca="1" ref="BW204" ca="1">IF(INDIRECT(ADDRESS($B204+1,BW$164,1,1,"Confirmed Trend"))=0,#N/A,INDIRECT(ADDRESS($B204+1,BW$164,1,1,"Confirmed Trend")))</f>
        <v>0.1717307804</v>
      </c>
      <c r="BX204" s="14" cm="1">
        <f t="array" aca="1" ref="BX204" ca="1">IF(INDIRECT(ADDRESS($B204+1,BX$164,1,1,"Confirmed Trend"))=0,#N/A,INDIRECT(ADDRESS($B204+1,BX$164,1,1,"Confirmed Trend")))</f>
        <v>0.14781842540000001</v>
      </c>
      <c r="BY204" s="14" cm="1">
        <f t="array" aca="1" ref="BY204" ca="1">IF(INDIRECT(ADDRESS($B204+1,BY$164,1,1,"Confirmed Trend"))=0,#N/A,INDIRECT(ADDRESS($B204+1,BY$164,1,1,"Confirmed Trend")))</f>
        <v>0.13069399570000001</v>
      </c>
      <c r="BZ204" s="14" cm="1">
        <f t="array" aca="1" ref="BZ204" ca="1">IF(INDIRECT(ADDRESS($B204+1,BZ$164,1,1,"Confirmed Trend"))=0,#N/A,INDIRECT(ADDRESS($B204+1,BZ$164,1,1,"Confirmed Trend")))</f>
        <v>0.1167896529</v>
      </c>
      <c r="CA204" s="14" cm="1">
        <f t="array" aca="1" ref="CA204" ca="1">IF(INDIRECT(ADDRESS($B204+1,CA$164,1,1,"Confirmed Trend"))=0,#N/A,INDIRECT(ADDRESS($B204+1,CA$164,1,1,"Confirmed Trend")))</f>
        <v>0.1069264633</v>
      </c>
      <c r="CB204" s="14" cm="1">
        <f t="array" aca="1" ref="CB204" ca="1">IF(INDIRECT(ADDRESS($B204+1,CB$164,1,1,"Confirmed Trend"))=0,#N/A,INDIRECT(ADDRESS($B204+1,CB$164,1,1,"Confirmed Trend")))</f>
        <v>9.6832094800000004E-2</v>
      </c>
      <c r="CC204" s="14" cm="1">
        <f t="array" aca="1" ref="CC204" ca="1">IF(INDIRECT(ADDRESS($B204+1,CC$164,1,1,"Confirmed Trend"))=0,#N/A,INDIRECT(ADDRESS($B204+1,CC$164,1,1,"Confirmed Trend")))</f>
        <v>8.9963472899999994E-2</v>
      </c>
      <c r="CD204" s="14" cm="1">
        <f t="array" aca="1" ref="CD204" ca="1">IF(INDIRECT(ADDRESS($B204+1,CD$164,1,1,"Confirmed Trend"))=0,#N/A,INDIRECT(ADDRESS($B204+1,CD$164,1,1,"Confirmed Trend")))</f>
        <v>8.3153338199999996E-2</v>
      </c>
      <c r="CE204" s="14" cm="1">
        <f t="array" aca="1" ref="CE204" ca="1">IF(INDIRECT(ADDRESS($B204+1,CE$164,1,1,"Confirmed Trend"))=0,#N/A,INDIRECT(ADDRESS($B204+1,CE$164,1,1,"Confirmed Trend")))</f>
        <v>7.53995789E-2</v>
      </c>
      <c r="CF204" s="14" cm="1">
        <f t="array" aca="1" ref="CF204" ca="1">IF(INDIRECT(ADDRESS($B204+1,CF$164,1,1,"Confirmed Trend"))=0,#N/A,INDIRECT(ADDRESS($B204+1,CF$164,1,1,"Confirmed Trend")))</f>
        <v>6.59911621E-2</v>
      </c>
      <c r="CG204" s="14" cm="1">
        <f t="array" aca="1" ref="CG204" ca="1">IF(INDIRECT(ADDRESS($B204+1,CG$164,1,1,"Confirmed Trend"))=0,#N/A,INDIRECT(ADDRESS($B204+1,CG$164,1,1,"Confirmed Trend")))</f>
        <v>5.8554669099999998E-2</v>
      </c>
      <c r="CH204" s="14" cm="1">
        <f t="array" aca="1" ref="CH204" ca="1">IF(INDIRECT(ADDRESS($B204+1,CH$164,1,1,"Confirmed Trend"))=0,#N/A,INDIRECT(ADDRESS($B204+1,CH$164,1,1,"Confirmed Trend")))</f>
        <v>5.3719061300000003E-2</v>
      </c>
      <c r="CI204" s="14" cm="1">
        <f t="array" aca="1" ref="CI204" ca="1">IF(INDIRECT(ADDRESS($B204+1,CI$164,1,1,"Confirmed Trend"))=0,#N/A,INDIRECT(ADDRESS($B204+1,CI$164,1,1,"Confirmed Trend")))</f>
        <v>5.33677267E-2</v>
      </c>
      <c r="CJ204" s="14" cm="1">
        <f t="array" aca="1" ref="CJ204" ca="1">IF(INDIRECT(ADDRESS($B204+1,CJ$164,1,1,"Confirmed Trend"))=0,#N/A,INDIRECT(ADDRESS($B204+1,CJ$164,1,1,"Confirmed Trend")))</f>
        <v>5.27028436E-2</v>
      </c>
      <c r="CK204" s="14" cm="1">
        <f t="array" aca="1" ref="CK204" ca="1">IF(INDIRECT(ADDRESS($B204+1,CK$164,1,1,"Confirmed Trend"))=0,#N/A,INDIRECT(ADDRESS($B204+1,CK$164,1,1,"Confirmed Trend")))</f>
        <v>5.4083141699999997E-2</v>
      </c>
      <c r="CL204" s="14" cm="1">
        <f t="array" aca="1" ref="CL204" ca="1">IF(INDIRECT(ADDRESS($B204+1,CL$164,1,1,"Confirmed Trend"))=0,#N/A,INDIRECT(ADDRESS($B204+1,CL$164,1,1,"Confirmed Trend")))</f>
        <v>5.7431404599999999E-2</v>
      </c>
      <c r="CM204" s="14" cm="1">
        <f t="array" aca="1" ref="CM204" ca="1">IF(INDIRECT(ADDRESS($B204+1,CM$164,1,1,"Confirmed Trend"))=0,#N/A,INDIRECT(ADDRESS($B204+1,CM$164,1,1,"Confirmed Trend")))</f>
        <v>6.4558567600000005E-2</v>
      </c>
      <c r="CN204" s="14" t="e" cm="1">
        <f t="array" aca="1" ref="CN204" ca="1">IF(INDIRECT(ADDRESS($B204+1,CN$164,1,1,"Confirmed Trend"))=0,#N/A,INDIRECT(ADDRESS($B204+1,CN$164,1,1,"Confirmed Trend")))</f>
        <v>#N/A</v>
      </c>
      <c r="CO204" s="14" t="e" cm="1">
        <f t="array" aca="1" ref="CO204" ca="1">IF(INDIRECT(ADDRESS($B204+1,CO$164,1,1,"Confirmed Trend"))=0,#N/A,INDIRECT(ADDRESS($B204+1,CO$164,1,1,"Confirmed Trend")))</f>
        <v>#N/A</v>
      </c>
      <c r="CP204" s="14" t="e" cm="1">
        <f t="array" aca="1" ref="CP204" ca="1">IF(INDIRECT(ADDRESS($B204+1,CP$164,1,1,"Confirmed Trend"))=0,#N/A,INDIRECT(ADDRESS($B204+1,CP$164,1,1,"Confirmed Trend")))</f>
        <v>#N/A</v>
      </c>
      <c r="CQ204" s="14" t="e" cm="1">
        <f t="array" aca="1" ref="CQ204" ca="1">IF(INDIRECT(ADDRESS($B204+1,CQ$164,1,1,"Confirmed Trend"))=0,#N/A,INDIRECT(ADDRESS($B204+1,CQ$164,1,1,"Confirmed Trend")))</f>
        <v>#N/A</v>
      </c>
      <c r="CR204" s="14" t="e" cm="1">
        <f t="array" aca="1" ref="CR204" ca="1">IF(INDIRECT(ADDRESS($B204+1,CR$164,1,1,"Confirmed Trend"))=0,#N/A,INDIRECT(ADDRESS($B204+1,CR$164,1,1,"Confirmed Trend")))</f>
        <v>#N/A</v>
      </c>
    </row>
    <row r="205" spans="2:96" x14ac:dyDescent="0.25">
      <c r="B205">
        <f t="shared" si="258"/>
        <v>40</v>
      </c>
      <c r="C205" t="str" cm="1">
        <f t="array" aca="1" ref="C205" ca="1">INDIRECT(ADDRESS($B205+1,1,1,1,"Confirmed Trend"))</f>
        <v>US Ohio</v>
      </c>
      <c r="E205" s="14" t="e" cm="1">
        <f t="array" aca="1" ref="E205" ca="1">IF(INDIRECT(ADDRESS($B205+1,E$164,1,1,"Confirmed Trend"))=0,#N/A,INDIRECT(ADDRESS($B205+1,E$164,1,1,"Confirmed Trend")))</f>
        <v>#N/A</v>
      </c>
      <c r="F205" s="14" t="e" cm="1">
        <f t="array" aca="1" ref="F205" ca="1">IF(INDIRECT(ADDRESS($B205+1,F$164,1,1,"Confirmed Trend"))=0,#N/A,INDIRECT(ADDRESS($B205+1,F$164,1,1,"Confirmed Trend")))</f>
        <v>#N/A</v>
      </c>
      <c r="G205" s="14" t="e" cm="1">
        <f t="array" aca="1" ref="G205" ca="1">IF(INDIRECT(ADDRESS($B205+1,G$164,1,1,"Confirmed Trend"))=0,#N/A,INDIRECT(ADDRESS($B205+1,G$164,1,1,"Confirmed Trend")))</f>
        <v>#N/A</v>
      </c>
      <c r="H205" s="14" t="e" cm="1">
        <f t="array" aca="1" ref="H205" ca="1">IF(INDIRECT(ADDRESS($B205+1,H$164,1,1,"Confirmed Trend"))=0,#N/A,INDIRECT(ADDRESS($B205+1,H$164,1,1,"Confirmed Trend")))</f>
        <v>#N/A</v>
      </c>
      <c r="I205" s="14" t="e" cm="1">
        <f t="array" aca="1" ref="I205" ca="1">IF(INDIRECT(ADDRESS($B205+1,I$164,1,1,"Confirmed Trend"))=0,#N/A,INDIRECT(ADDRESS($B205+1,I$164,1,1,"Confirmed Trend")))</f>
        <v>#N/A</v>
      </c>
      <c r="J205" s="14" t="e" cm="1">
        <f t="array" aca="1" ref="J205" ca="1">IF(INDIRECT(ADDRESS($B205+1,J$164,1,1,"Confirmed Trend"))=0,#N/A,INDIRECT(ADDRESS($B205+1,J$164,1,1,"Confirmed Trend")))</f>
        <v>#N/A</v>
      </c>
      <c r="K205" s="14" t="e" cm="1">
        <f t="array" aca="1" ref="K205" ca="1">IF(INDIRECT(ADDRESS($B205+1,K$164,1,1,"Confirmed Trend"))=0,#N/A,INDIRECT(ADDRESS($B205+1,K$164,1,1,"Confirmed Trend")))</f>
        <v>#N/A</v>
      </c>
      <c r="L205" s="14" t="e" cm="1">
        <f t="array" aca="1" ref="L205" ca="1">IF(INDIRECT(ADDRESS($B205+1,L$164,1,1,"Confirmed Trend"))=0,#N/A,INDIRECT(ADDRESS($B205+1,L$164,1,1,"Confirmed Trend")))</f>
        <v>#N/A</v>
      </c>
      <c r="M205" s="14" t="e" cm="1">
        <f t="array" aca="1" ref="M205" ca="1">IF(INDIRECT(ADDRESS($B205+1,M$164,1,1,"Confirmed Trend"))=0,#N/A,INDIRECT(ADDRESS($B205+1,M$164,1,1,"Confirmed Trend")))</f>
        <v>#N/A</v>
      </c>
      <c r="N205" s="14" t="e" cm="1">
        <f t="array" aca="1" ref="N205" ca="1">IF(INDIRECT(ADDRESS($B205+1,N$164,1,1,"Confirmed Trend"))=0,#N/A,INDIRECT(ADDRESS($B205+1,N$164,1,1,"Confirmed Trend")))</f>
        <v>#N/A</v>
      </c>
      <c r="O205" s="14" t="e" cm="1">
        <f t="array" aca="1" ref="O205" ca="1">IF(INDIRECT(ADDRESS($B205+1,O$164,1,1,"Confirmed Trend"))=0,#N/A,INDIRECT(ADDRESS($B205+1,O$164,1,1,"Confirmed Trend")))</f>
        <v>#N/A</v>
      </c>
      <c r="P205" s="14" t="e" cm="1">
        <f t="array" aca="1" ref="P205" ca="1">IF(INDIRECT(ADDRESS($B205+1,P$164,1,1,"Confirmed Trend"))=0,#N/A,INDIRECT(ADDRESS($B205+1,P$164,1,1,"Confirmed Trend")))</f>
        <v>#N/A</v>
      </c>
      <c r="Q205" s="14" t="e" cm="1">
        <f t="array" aca="1" ref="Q205" ca="1">IF(INDIRECT(ADDRESS($B205+1,Q$164,1,1,"Confirmed Trend"))=0,#N/A,INDIRECT(ADDRESS($B205+1,Q$164,1,1,"Confirmed Trend")))</f>
        <v>#N/A</v>
      </c>
      <c r="R205" s="14" t="e" cm="1">
        <f t="array" aca="1" ref="R205" ca="1">IF(INDIRECT(ADDRESS($B205+1,R$164,1,1,"Confirmed Trend"))=0,#N/A,INDIRECT(ADDRESS($B205+1,R$164,1,1,"Confirmed Trend")))</f>
        <v>#N/A</v>
      </c>
      <c r="S205" s="14" t="e" cm="1">
        <f t="array" aca="1" ref="S205" ca="1">IF(INDIRECT(ADDRESS($B205+1,S$164,1,1,"Confirmed Trend"))=0,#N/A,INDIRECT(ADDRESS($B205+1,S$164,1,1,"Confirmed Trend")))</f>
        <v>#N/A</v>
      </c>
      <c r="T205" s="14" t="e" cm="1">
        <f t="array" aca="1" ref="T205" ca="1">IF(INDIRECT(ADDRESS($B205+1,T$164,1,1,"Confirmed Trend"))=0,#N/A,INDIRECT(ADDRESS($B205+1,T$164,1,1,"Confirmed Trend")))</f>
        <v>#N/A</v>
      </c>
      <c r="U205" s="14" t="e" cm="1">
        <f t="array" aca="1" ref="U205" ca="1">IF(INDIRECT(ADDRESS($B205+1,U$164,1,1,"Confirmed Trend"))=0,#N/A,INDIRECT(ADDRESS($B205+1,U$164,1,1,"Confirmed Trend")))</f>
        <v>#N/A</v>
      </c>
      <c r="V205" s="14" t="e" cm="1">
        <f t="array" aca="1" ref="V205" ca="1">IF(INDIRECT(ADDRESS($B205+1,V$164,1,1,"Confirmed Trend"))=0,#N/A,INDIRECT(ADDRESS($B205+1,V$164,1,1,"Confirmed Trend")))</f>
        <v>#N/A</v>
      </c>
      <c r="W205" s="14" t="e" cm="1">
        <f t="array" aca="1" ref="W205" ca="1">IF(INDIRECT(ADDRESS($B205+1,W$164,1,1,"Confirmed Trend"))=0,#N/A,INDIRECT(ADDRESS($B205+1,W$164,1,1,"Confirmed Trend")))</f>
        <v>#N/A</v>
      </c>
      <c r="X205" s="14" t="e" cm="1">
        <f t="array" aca="1" ref="X205" ca="1">IF(INDIRECT(ADDRESS($B205+1,X$164,1,1,"Confirmed Trend"))=0,#N/A,INDIRECT(ADDRESS($B205+1,X$164,1,1,"Confirmed Trend")))</f>
        <v>#N/A</v>
      </c>
      <c r="Y205" s="14" t="e" cm="1">
        <f t="array" aca="1" ref="Y205" ca="1">IF(INDIRECT(ADDRESS($B205+1,Y$164,1,1,"Confirmed Trend"))=0,#N/A,INDIRECT(ADDRESS($B205+1,Y$164,1,1,"Confirmed Trend")))</f>
        <v>#N/A</v>
      </c>
      <c r="Z205" s="14" t="e" cm="1">
        <f t="array" aca="1" ref="Z205" ca="1">IF(INDIRECT(ADDRESS($B205+1,Z$164,1,1,"Confirmed Trend"))=0,#N/A,INDIRECT(ADDRESS($B205+1,Z$164,1,1,"Confirmed Trend")))</f>
        <v>#N/A</v>
      </c>
      <c r="AA205" s="14" t="e" cm="1">
        <f t="array" aca="1" ref="AA205" ca="1">IF(INDIRECT(ADDRESS($B205+1,AA$164,1,1,"Confirmed Trend"))=0,#N/A,INDIRECT(ADDRESS($B205+1,AA$164,1,1,"Confirmed Trend")))</f>
        <v>#N/A</v>
      </c>
      <c r="AB205" s="14" t="e" cm="1">
        <f t="array" aca="1" ref="AB205" ca="1">IF(INDIRECT(ADDRESS($B205+1,AB$164,1,1,"Confirmed Trend"))=0,#N/A,INDIRECT(ADDRESS($B205+1,AB$164,1,1,"Confirmed Trend")))</f>
        <v>#N/A</v>
      </c>
      <c r="AC205" s="14" t="e" cm="1">
        <f t="array" aca="1" ref="AC205" ca="1">IF(INDIRECT(ADDRESS($B205+1,AC$164,1,1,"Confirmed Trend"))=0,#N/A,INDIRECT(ADDRESS($B205+1,AC$164,1,1,"Confirmed Trend")))</f>
        <v>#N/A</v>
      </c>
      <c r="AD205" s="14" t="e" cm="1">
        <f t="array" aca="1" ref="AD205" ca="1">IF(INDIRECT(ADDRESS($B205+1,AD$164,1,1,"Confirmed Trend"))=0,#N/A,INDIRECT(ADDRESS($B205+1,AD$164,1,1,"Confirmed Trend")))</f>
        <v>#N/A</v>
      </c>
      <c r="AE205" s="14" t="e" cm="1">
        <f t="array" aca="1" ref="AE205" ca="1">IF(INDIRECT(ADDRESS($B205+1,AE$164,1,1,"Confirmed Trend"))=0,#N/A,INDIRECT(ADDRESS($B205+1,AE$164,1,1,"Confirmed Trend")))</f>
        <v>#N/A</v>
      </c>
      <c r="AF205" s="14" t="e" cm="1">
        <f t="array" aca="1" ref="AF205" ca="1">IF(INDIRECT(ADDRESS($B205+1,AF$164,1,1,"Confirmed Trend"))=0,#N/A,INDIRECT(ADDRESS($B205+1,AF$164,1,1,"Confirmed Trend")))</f>
        <v>#N/A</v>
      </c>
      <c r="AG205" s="14" t="e" cm="1">
        <f t="array" aca="1" ref="AG205" ca="1">IF(INDIRECT(ADDRESS($B205+1,AG$164,1,1,"Confirmed Trend"))=0,#N/A,INDIRECT(ADDRESS($B205+1,AG$164,1,1,"Confirmed Trend")))</f>
        <v>#N/A</v>
      </c>
      <c r="AH205" s="14" t="e" cm="1">
        <f t="array" aca="1" ref="AH205" ca="1">IF(INDIRECT(ADDRESS($B205+1,AH$164,1,1,"Confirmed Trend"))=0,#N/A,INDIRECT(ADDRESS($B205+1,AH$164,1,1,"Confirmed Trend")))</f>
        <v>#N/A</v>
      </c>
      <c r="AI205" s="14" t="e" cm="1">
        <f t="array" aca="1" ref="AI205" ca="1">IF(INDIRECT(ADDRESS($B205+1,AI$164,1,1,"Confirmed Trend"))=0,#N/A,INDIRECT(ADDRESS($B205+1,AI$164,1,1,"Confirmed Trend")))</f>
        <v>#N/A</v>
      </c>
      <c r="AJ205" s="14" t="e" cm="1">
        <f t="array" aca="1" ref="AJ205" ca="1">IF(INDIRECT(ADDRESS($B205+1,AJ$164,1,1,"Confirmed Trend"))=0,#N/A,INDIRECT(ADDRESS($B205+1,AJ$164,1,1,"Confirmed Trend")))</f>
        <v>#N/A</v>
      </c>
      <c r="AK205" s="14" t="e" cm="1">
        <f t="array" aca="1" ref="AK205" ca="1">IF(INDIRECT(ADDRESS($B205+1,AK$164,1,1,"Confirmed Trend"))=0,#N/A,INDIRECT(ADDRESS($B205+1,AK$164,1,1,"Confirmed Trend")))</f>
        <v>#N/A</v>
      </c>
      <c r="AL205" s="14" t="e" cm="1">
        <f t="array" aca="1" ref="AL205" ca="1">IF(INDIRECT(ADDRESS($B205+1,AL$164,1,1,"Confirmed Trend"))=0,#N/A,INDIRECT(ADDRESS($B205+1,AL$164,1,1,"Confirmed Trend")))</f>
        <v>#N/A</v>
      </c>
      <c r="AM205" s="14" t="e" cm="1">
        <f t="array" aca="1" ref="AM205" ca="1">IF(INDIRECT(ADDRESS($B205+1,AM$164,1,1,"Confirmed Trend"))=0,#N/A,INDIRECT(ADDRESS($B205+1,AM$164,1,1,"Confirmed Trend")))</f>
        <v>#N/A</v>
      </c>
      <c r="AN205" s="14" t="e" cm="1">
        <f t="array" aca="1" ref="AN205" ca="1">IF(INDIRECT(ADDRESS($B205+1,AN$164,1,1,"Confirmed Trend"))=0,#N/A,INDIRECT(ADDRESS($B205+1,AN$164,1,1,"Confirmed Trend")))</f>
        <v>#N/A</v>
      </c>
      <c r="AO205" s="14" t="e" cm="1">
        <f t="array" aca="1" ref="AO205" ca="1">IF(INDIRECT(ADDRESS($B205+1,AO$164,1,1,"Confirmed Trend"))=0,#N/A,INDIRECT(ADDRESS($B205+1,AO$164,1,1,"Confirmed Trend")))</f>
        <v>#N/A</v>
      </c>
      <c r="AP205" s="14" t="e" cm="1">
        <f t="array" aca="1" ref="AP205" ca="1">IF(INDIRECT(ADDRESS($B205+1,AP$164,1,1,"Confirmed Trend"))=0,#N/A,INDIRECT(ADDRESS($B205+1,AP$164,1,1,"Confirmed Trend")))</f>
        <v>#N/A</v>
      </c>
      <c r="AQ205" s="14" t="e" cm="1">
        <f t="array" aca="1" ref="AQ205" ca="1">IF(INDIRECT(ADDRESS($B205+1,AQ$164,1,1,"Confirmed Trend"))=0,#N/A,INDIRECT(ADDRESS($B205+1,AQ$164,1,1,"Confirmed Trend")))</f>
        <v>#N/A</v>
      </c>
      <c r="AR205" s="14" t="e" cm="1">
        <f t="array" aca="1" ref="AR205" ca="1">IF(INDIRECT(ADDRESS($B205+1,AR$164,1,1,"Confirmed Trend"))=0,#N/A,INDIRECT(ADDRESS($B205+1,AR$164,1,1,"Confirmed Trend")))</f>
        <v>#N/A</v>
      </c>
      <c r="AS205" s="14" t="e" cm="1">
        <f t="array" aca="1" ref="AS205" ca="1">IF(INDIRECT(ADDRESS($B205+1,AS$164,1,1,"Confirmed Trend"))=0,#N/A,INDIRECT(ADDRESS($B205+1,AS$164,1,1,"Confirmed Trend")))</f>
        <v>#N/A</v>
      </c>
      <c r="AT205" s="14" t="e" cm="1">
        <f t="array" aca="1" ref="AT205" ca="1">IF(INDIRECT(ADDRESS($B205+1,AT$164,1,1,"Confirmed Trend"))=0,#N/A,INDIRECT(ADDRESS($B205+1,AT$164,1,1,"Confirmed Trend")))</f>
        <v>#N/A</v>
      </c>
      <c r="AU205" s="14" t="e" cm="1">
        <f t="array" aca="1" ref="AU205" ca="1">IF(INDIRECT(ADDRESS($B205+1,AU$164,1,1,"Confirmed Trend"))=0,#N/A,INDIRECT(ADDRESS($B205+1,AU$164,1,1,"Confirmed Trend")))</f>
        <v>#N/A</v>
      </c>
      <c r="AV205" s="14" t="e" cm="1">
        <f t="array" aca="1" ref="AV205" ca="1">IF(INDIRECT(ADDRESS($B205+1,AV$164,1,1,"Confirmed Trend"))=0,#N/A,INDIRECT(ADDRESS($B205+1,AV$164,1,1,"Confirmed Trend")))</f>
        <v>#N/A</v>
      </c>
      <c r="AW205" s="14" t="e" cm="1">
        <f t="array" aca="1" ref="AW205" ca="1">IF(INDIRECT(ADDRESS($B205+1,AW$164,1,1,"Confirmed Trend"))=0,#N/A,INDIRECT(ADDRESS($B205+1,AW$164,1,1,"Confirmed Trend")))</f>
        <v>#N/A</v>
      </c>
      <c r="AX205" s="14" t="e" cm="1">
        <f t="array" aca="1" ref="AX205" ca="1">IF(INDIRECT(ADDRESS($B205+1,AX$164,1,1,"Confirmed Trend"))=0,#N/A,INDIRECT(ADDRESS($B205+1,AX$164,1,1,"Confirmed Trend")))</f>
        <v>#N/A</v>
      </c>
      <c r="AY205" s="14" t="e" cm="1">
        <f t="array" aca="1" ref="AY205" ca="1">IF(INDIRECT(ADDRESS($B205+1,AY$164,1,1,"Confirmed Trend"))=0,#N/A,INDIRECT(ADDRESS($B205+1,AY$164,1,1,"Confirmed Trend")))</f>
        <v>#N/A</v>
      </c>
      <c r="AZ205" s="14" t="e" cm="1">
        <f t="array" aca="1" ref="AZ205" ca="1">IF(INDIRECT(ADDRESS($B205+1,AZ$164,1,1,"Confirmed Trend"))=0,#N/A,INDIRECT(ADDRESS($B205+1,AZ$164,1,1,"Confirmed Trend")))</f>
        <v>#N/A</v>
      </c>
      <c r="BA205" s="14" t="e" cm="1">
        <f t="array" aca="1" ref="BA205" ca="1">IF(INDIRECT(ADDRESS($B205+1,BA$164,1,1,"Confirmed Trend"))=0,#N/A,INDIRECT(ADDRESS($B205+1,BA$164,1,1,"Confirmed Trend")))</f>
        <v>#N/A</v>
      </c>
      <c r="BB205" s="14" t="e" cm="1">
        <f t="array" aca="1" ref="BB205" ca="1">IF(INDIRECT(ADDRESS($B205+1,BB$164,1,1,"Confirmed Trend"))=0,#N/A,INDIRECT(ADDRESS($B205+1,BB$164,1,1,"Confirmed Trend")))</f>
        <v>#N/A</v>
      </c>
      <c r="BC205" s="14" t="e" cm="1">
        <f t="array" aca="1" ref="BC205" ca="1">IF(INDIRECT(ADDRESS($B205+1,BC$164,1,1,"Confirmed Trend"))=0,#N/A,INDIRECT(ADDRESS($B205+1,BC$164,1,1,"Confirmed Trend")))</f>
        <v>#N/A</v>
      </c>
      <c r="BD205" s="14" t="e" cm="1">
        <f t="array" aca="1" ref="BD205" ca="1">IF(INDIRECT(ADDRESS($B205+1,BD$164,1,1,"Confirmed Trend"))=0,#N/A,INDIRECT(ADDRESS($B205+1,BD$164,1,1,"Confirmed Trend")))</f>
        <v>#N/A</v>
      </c>
      <c r="BE205" s="14" t="e" cm="1">
        <f t="array" aca="1" ref="BE205" ca="1">IF(INDIRECT(ADDRESS($B205+1,BE$164,1,1,"Confirmed Trend"))=0,#N/A,INDIRECT(ADDRESS($B205+1,BE$164,1,1,"Confirmed Trend")))</f>
        <v>#N/A</v>
      </c>
      <c r="BF205" s="14" t="e" cm="1">
        <f t="array" aca="1" ref="BF205" ca="1">IF(INDIRECT(ADDRESS($B205+1,BF$164,1,1,"Confirmed Trend"))=0,#N/A,INDIRECT(ADDRESS($B205+1,BF$164,1,1,"Confirmed Trend")))</f>
        <v>#N/A</v>
      </c>
      <c r="BG205" s="14" t="e" cm="1">
        <f t="array" aca="1" ref="BG205" ca="1">IF(INDIRECT(ADDRESS($B205+1,BG$164,1,1,"Confirmed Trend"))=0,#N/A,INDIRECT(ADDRESS($B205+1,BG$164,1,1,"Confirmed Trend")))</f>
        <v>#N/A</v>
      </c>
      <c r="BH205" s="14" t="e" cm="1">
        <f t="array" aca="1" ref="BH205" ca="1">IF(INDIRECT(ADDRESS($B205+1,BH$164,1,1,"Confirmed Trend"))=0,#N/A,INDIRECT(ADDRESS($B205+1,BH$164,1,1,"Confirmed Trend")))</f>
        <v>#N/A</v>
      </c>
      <c r="BI205" s="14" t="e" cm="1">
        <f t="array" aca="1" ref="BI205" ca="1">IF(INDIRECT(ADDRESS($B205+1,BI$164,1,1,"Confirmed Trend"))=0,#N/A,INDIRECT(ADDRESS($B205+1,BI$164,1,1,"Confirmed Trend")))</f>
        <v>#N/A</v>
      </c>
      <c r="BJ205" s="14" cm="1">
        <f t="array" aca="1" ref="BJ205" ca="1">IF(INDIRECT(ADDRESS($B205+1,BJ$164,1,1,"Confirmed Trend"))=0,#N/A,INDIRECT(ADDRESS($B205+1,BJ$164,1,1,"Confirmed Trend")))</f>
        <v>0.38952321159999997</v>
      </c>
      <c r="BK205" s="14" cm="1">
        <f t="array" aca="1" ref="BK205" ca="1">IF(INDIRECT(ADDRESS($B205+1,BK$164,1,1,"Confirmed Trend"))=0,#N/A,INDIRECT(ADDRESS($B205+1,BK$164,1,1,"Confirmed Trend")))</f>
        <v>0.3581770628</v>
      </c>
      <c r="BL205" s="14" cm="1">
        <f t="array" aca="1" ref="BL205" ca="1">IF(INDIRECT(ADDRESS($B205+1,BL$164,1,1,"Confirmed Trend"))=0,#N/A,INDIRECT(ADDRESS($B205+1,BL$164,1,1,"Confirmed Trend")))</f>
        <v>0.36746301110000001</v>
      </c>
      <c r="BM205" s="14" cm="1">
        <f t="array" aca="1" ref="BM205" ca="1">IF(INDIRECT(ADDRESS($B205+1,BM$164,1,1,"Confirmed Trend"))=0,#N/A,INDIRECT(ADDRESS($B205+1,BM$164,1,1,"Confirmed Trend")))</f>
        <v>0.39078620949999998</v>
      </c>
      <c r="BN205" s="14" cm="1">
        <f t="array" aca="1" ref="BN205" ca="1">IF(INDIRECT(ADDRESS($B205+1,BN$164,1,1,"Confirmed Trend"))=0,#N/A,INDIRECT(ADDRESS($B205+1,BN$164,1,1,"Confirmed Trend")))</f>
        <v>0.39579196560000002</v>
      </c>
      <c r="BO205" s="14" cm="1">
        <f t="array" aca="1" ref="BO205" ca="1">IF(INDIRECT(ADDRESS($B205+1,BO$164,1,1,"Confirmed Trend"))=0,#N/A,INDIRECT(ADDRESS($B205+1,BO$164,1,1,"Confirmed Trend")))</f>
        <v>0.37831347069999999</v>
      </c>
      <c r="BP205" s="14" cm="1">
        <f t="array" aca="1" ref="BP205" ca="1">IF(INDIRECT(ADDRESS($B205+1,BP$164,1,1,"Confirmed Trend"))=0,#N/A,INDIRECT(ADDRESS($B205+1,BP$164,1,1,"Confirmed Trend")))</f>
        <v>0.33708981939999999</v>
      </c>
      <c r="BQ205" s="14" cm="1">
        <f t="array" aca="1" ref="BQ205" ca="1">IF(INDIRECT(ADDRESS($B205+1,BQ$164,1,1,"Confirmed Trend"))=0,#N/A,INDIRECT(ADDRESS($B205+1,BQ$164,1,1,"Confirmed Trend")))</f>
        <v>0.29166719229999999</v>
      </c>
      <c r="BR205" s="14" cm="1">
        <f t="array" aca="1" ref="BR205" ca="1">IF(INDIRECT(ADDRESS($B205+1,BR$164,1,1,"Confirmed Trend"))=0,#N/A,INDIRECT(ADDRESS($B205+1,BR$164,1,1,"Confirmed Trend")))</f>
        <v>0.27029278140000002</v>
      </c>
      <c r="BS205" s="14" cm="1">
        <f t="array" aca="1" ref="BS205" ca="1">IF(INDIRECT(ADDRESS($B205+1,BS$164,1,1,"Confirmed Trend"))=0,#N/A,INDIRECT(ADDRESS($B205+1,BS$164,1,1,"Confirmed Trend")))</f>
        <v>0.25905190030000003</v>
      </c>
      <c r="BT205" s="14" cm="1">
        <f t="array" aca="1" ref="BT205" ca="1">IF(INDIRECT(ADDRESS($B205+1,BT$164,1,1,"Confirmed Trend"))=0,#N/A,INDIRECT(ADDRESS($B205+1,BT$164,1,1,"Confirmed Trend")))</f>
        <v>0.2515835381</v>
      </c>
      <c r="BU205" s="14" cm="1">
        <f t="array" aca="1" ref="BU205" ca="1">IF(INDIRECT(ADDRESS($B205+1,BU$164,1,1,"Confirmed Trend"))=0,#N/A,INDIRECT(ADDRESS($B205+1,BU$164,1,1,"Confirmed Trend")))</f>
        <v>0.2365713334</v>
      </c>
      <c r="BV205" s="14" cm="1">
        <f t="array" aca="1" ref="BV205" ca="1">IF(INDIRECT(ADDRESS($B205+1,BV$164,1,1,"Confirmed Trend"))=0,#N/A,INDIRECT(ADDRESS($B205+1,BV$164,1,1,"Confirmed Trend")))</f>
        <v>0.2089648546</v>
      </c>
      <c r="BW205" s="14" cm="1">
        <f t="array" aca="1" ref="BW205" ca="1">IF(INDIRECT(ADDRESS($B205+1,BW$164,1,1,"Confirmed Trend"))=0,#N/A,INDIRECT(ADDRESS($B205+1,BW$164,1,1,"Confirmed Trend")))</f>
        <v>0.18301231640000001</v>
      </c>
      <c r="BX205" s="14" cm="1">
        <f t="array" aca="1" ref="BX205" ca="1">IF(INDIRECT(ADDRESS($B205+1,BX$164,1,1,"Confirmed Trend"))=0,#N/A,INDIRECT(ADDRESS($B205+1,BX$164,1,1,"Confirmed Trend")))</f>
        <v>0.16192501030000001</v>
      </c>
      <c r="BY205" s="14" cm="1">
        <f t="array" aca="1" ref="BY205" ca="1">IF(INDIRECT(ADDRESS($B205+1,BY$164,1,1,"Confirmed Trend"))=0,#N/A,INDIRECT(ADDRESS($B205+1,BY$164,1,1,"Confirmed Trend")))</f>
        <v>0.1509852971</v>
      </c>
      <c r="BZ205" s="14" cm="1">
        <f t="array" aca="1" ref="BZ205" ca="1">IF(INDIRECT(ADDRESS($B205+1,BZ$164,1,1,"Confirmed Trend"))=0,#N/A,INDIRECT(ADDRESS($B205+1,BZ$164,1,1,"Confirmed Trend")))</f>
        <v>0.14528259360000001</v>
      </c>
      <c r="CA205" s="14" cm="1">
        <f t="array" aca="1" ref="CA205" ca="1">IF(INDIRECT(ADDRESS($B205+1,CA$164,1,1,"Confirmed Trend"))=0,#N/A,INDIRECT(ADDRESS($B205+1,CA$164,1,1,"Confirmed Trend")))</f>
        <v>0.1352569767</v>
      </c>
      <c r="CB205" s="14" cm="1">
        <f t="array" aca="1" ref="CB205" ca="1">IF(INDIRECT(ADDRESS($B205+1,CB$164,1,1,"Confirmed Trend"))=0,#N/A,INDIRECT(ADDRESS($B205+1,CB$164,1,1,"Confirmed Trend")))</f>
        <v>0.1245723423</v>
      </c>
      <c r="CC205" s="14" cm="1">
        <f t="array" aca="1" ref="CC205" ca="1">IF(INDIRECT(ADDRESS($B205+1,CC$164,1,1,"Confirmed Trend"))=0,#N/A,INDIRECT(ADDRESS($B205+1,CC$164,1,1,"Confirmed Trend")))</f>
        <v>0.1094818764</v>
      </c>
      <c r="CD205" s="14" cm="1">
        <f t="array" aca="1" ref="CD205" ca="1">IF(INDIRECT(ADDRESS($B205+1,CD$164,1,1,"Confirmed Trend"))=0,#N/A,INDIRECT(ADDRESS($B205+1,CD$164,1,1,"Confirmed Trend")))</f>
        <v>9.6355047799999996E-2</v>
      </c>
      <c r="CE205" s="14" cm="1">
        <f t="array" aca="1" ref="CE205" ca="1">IF(INDIRECT(ADDRESS($B205+1,CE$164,1,1,"Confirmed Trend"))=0,#N/A,INDIRECT(ADDRESS($B205+1,CE$164,1,1,"Confirmed Trend")))</f>
        <v>8.6185114199999996E-2</v>
      </c>
      <c r="CF205" s="14" cm="1">
        <f t="array" aca="1" ref="CF205" ca="1">IF(INDIRECT(ADDRESS($B205+1,CF$164,1,1,"Confirmed Trend"))=0,#N/A,INDIRECT(ADDRESS($B205+1,CF$164,1,1,"Confirmed Trend")))</f>
        <v>7.7631540200000002E-2</v>
      </c>
      <c r="CG205" s="14" cm="1">
        <f t="array" aca="1" ref="CG205" ca="1">IF(INDIRECT(ADDRESS($B205+1,CG$164,1,1,"Confirmed Trend"))=0,#N/A,INDIRECT(ADDRESS($B205+1,CG$164,1,1,"Confirmed Trend")))</f>
        <v>7.2056835200000002E-2</v>
      </c>
      <c r="CH205" s="14" cm="1">
        <f t="array" aca="1" ref="CH205" ca="1">IF(INDIRECT(ADDRESS($B205+1,CH$164,1,1,"Confirmed Trend"))=0,#N/A,INDIRECT(ADDRESS($B205+1,CH$164,1,1,"Confirmed Trend")))</f>
        <v>6.6831933900000001E-2</v>
      </c>
      <c r="CI205" s="14" cm="1">
        <f t="array" aca="1" ref="CI205" ca="1">IF(INDIRECT(ADDRESS($B205+1,CI$164,1,1,"Confirmed Trend"))=0,#N/A,INDIRECT(ADDRESS($B205+1,CI$164,1,1,"Confirmed Trend")))</f>
        <v>6.3662408200000006E-2</v>
      </c>
      <c r="CJ205" s="14" cm="1">
        <f t="array" aca="1" ref="CJ205" ca="1">IF(INDIRECT(ADDRESS($B205+1,CJ$164,1,1,"Confirmed Trend"))=0,#N/A,INDIRECT(ADDRESS($B205+1,CJ$164,1,1,"Confirmed Trend")))</f>
        <v>5.88041578E-2</v>
      </c>
      <c r="CK205" s="14" cm="1">
        <f t="array" aca="1" ref="CK205" ca="1">IF(INDIRECT(ADDRESS($B205+1,CK$164,1,1,"Confirmed Trend"))=0,#N/A,INDIRECT(ADDRESS($B205+1,CK$164,1,1,"Confirmed Trend")))</f>
        <v>5.7374278500000001E-2</v>
      </c>
      <c r="CL205" s="14" cm="1">
        <f t="array" aca="1" ref="CL205" ca="1">IF(INDIRECT(ADDRESS($B205+1,CL$164,1,1,"Confirmed Trend"))=0,#N/A,INDIRECT(ADDRESS($B205+1,CL$164,1,1,"Confirmed Trend")))</f>
        <v>5.8213225200000003E-2</v>
      </c>
      <c r="CM205" s="14" cm="1">
        <f t="array" aca="1" ref="CM205" ca="1">IF(INDIRECT(ADDRESS($B205+1,CM$164,1,1,"Confirmed Trend"))=0,#N/A,INDIRECT(ADDRESS($B205+1,CM$164,1,1,"Confirmed Trend")))</f>
        <v>6.1154367199999997E-2</v>
      </c>
      <c r="CN205" s="14" t="e" cm="1">
        <f t="array" aca="1" ref="CN205" ca="1">IF(INDIRECT(ADDRESS($B205+1,CN$164,1,1,"Confirmed Trend"))=0,#N/A,INDIRECT(ADDRESS($B205+1,CN$164,1,1,"Confirmed Trend")))</f>
        <v>#N/A</v>
      </c>
      <c r="CO205" s="14" t="e" cm="1">
        <f t="array" aca="1" ref="CO205" ca="1">IF(INDIRECT(ADDRESS($B205+1,CO$164,1,1,"Confirmed Trend"))=0,#N/A,INDIRECT(ADDRESS($B205+1,CO$164,1,1,"Confirmed Trend")))</f>
        <v>#N/A</v>
      </c>
      <c r="CP205" s="14" t="e" cm="1">
        <f t="array" aca="1" ref="CP205" ca="1">IF(INDIRECT(ADDRESS($B205+1,CP$164,1,1,"Confirmed Trend"))=0,#N/A,INDIRECT(ADDRESS($B205+1,CP$164,1,1,"Confirmed Trend")))</f>
        <v>#N/A</v>
      </c>
      <c r="CQ205" s="14" t="e" cm="1">
        <f t="array" aca="1" ref="CQ205" ca="1">IF(INDIRECT(ADDRESS($B205+1,CQ$164,1,1,"Confirmed Trend"))=0,#N/A,INDIRECT(ADDRESS($B205+1,CQ$164,1,1,"Confirmed Trend")))</f>
        <v>#N/A</v>
      </c>
      <c r="CR205" s="14" t="e" cm="1">
        <f t="array" aca="1" ref="CR205" ca="1">IF(INDIRECT(ADDRESS($B205+1,CR$164,1,1,"Confirmed Trend"))=0,#N/A,INDIRECT(ADDRESS($B205+1,CR$164,1,1,"Confirmed Trend")))</f>
        <v>#N/A</v>
      </c>
    </row>
    <row r="206" spans="2:96" x14ac:dyDescent="0.25">
      <c r="B206">
        <f t="shared" si="258"/>
        <v>41</v>
      </c>
      <c r="C206" t="str" cm="1">
        <f t="array" aca="1" ref="C206" ca="1">INDIRECT(ADDRESS($B206+1,1,1,1,"Confirmed Trend"))</f>
        <v>US Oklahoma</v>
      </c>
      <c r="E206" s="14" t="e" cm="1">
        <f t="array" aca="1" ref="E206" ca="1">IF(INDIRECT(ADDRESS($B206+1,E$164,1,1,"Confirmed Trend"))=0,#N/A,INDIRECT(ADDRESS($B206+1,E$164,1,1,"Confirmed Trend")))</f>
        <v>#N/A</v>
      </c>
      <c r="F206" s="14" t="e" cm="1">
        <f t="array" aca="1" ref="F206" ca="1">IF(INDIRECT(ADDRESS($B206+1,F$164,1,1,"Confirmed Trend"))=0,#N/A,INDIRECT(ADDRESS($B206+1,F$164,1,1,"Confirmed Trend")))</f>
        <v>#N/A</v>
      </c>
      <c r="G206" s="14" t="e" cm="1">
        <f t="array" aca="1" ref="G206" ca="1">IF(INDIRECT(ADDRESS($B206+1,G$164,1,1,"Confirmed Trend"))=0,#N/A,INDIRECT(ADDRESS($B206+1,G$164,1,1,"Confirmed Trend")))</f>
        <v>#N/A</v>
      </c>
      <c r="H206" s="14" t="e" cm="1">
        <f t="array" aca="1" ref="H206" ca="1">IF(INDIRECT(ADDRESS($B206+1,H$164,1,1,"Confirmed Trend"))=0,#N/A,INDIRECT(ADDRESS($B206+1,H$164,1,1,"Confirmed Trend")))</f>
        <v>#N/A</v>
      </c>
      <c r="I206" s="14" t="e" cm="1">
        <f t="array" aca="1" ref="I206" ca="1">IF(INDIRECT(ADDRESS($B206+1,I$164,1,1,"Confirmed Trend"))=0,#N/A,INDIRECT(ADDRESS($B206+1,I$164,1,1,"Confirmed Trend")))</f>
        <v>#N/A</v>
      </c>
      <c r="J206" s="14" t="e" cm="1">
        <f t="array" aca="1" ref="J206" ca="1">IF(INDIRECT(ADDRESS($B206+1,J$164,1,1,"Confirmed Trend"))=0,#N/A,INDIRECT(ADDRESS($B206+1,J$164,1,1,"Confirmed Trend")))</f>
        <v>#N/A</v>
      </c>
      <c r="K206" s="14" t="e" cm="1">
        <f t="array" aca="1" ref="K206" ca="1">IF(INDIRECT(ADDRESS($B206+1,K$164,1,1,"Confirmed Trend"))=0,#N/A,INDIRECT(ADDRESS($B206+1,K$164,1,1,"Confirmed Trend")))</f>
        <v>#N/A</v>
      </c>
      <c r="L206" s="14" t="e" cm="1">
        <f t="array" aca="1" ref="L206" ca="1">IF(INDIRECT(ADDRESS($B206+1,L$164,1,1,"Confirmed Trend"))=0,#N/A,INDIRECT(ADDRESS($B206+1,L$164,1,1,"Confirmed Trend")))</f>
        <v>#N/A</v>
      </c>
      <c r="M206" s="14" t="e" cm="1">
        <f t="array" aca="1" ref="M206" ca="1">IF(INDIRECT(ADDRESS($B206+1,M$164,1,1,"Confirmed Trend"))=0,#N/A,INDIRECT(ADDRESS($B206+1,M$164,1,1,"Confirmed Trend")))</f>
        <v>#N/A</v>
      </c>
      <c r="N206" s="14" t="e" cm="1">
        <f t="array" aca="1" ref="N206" ca="1">IF(INDIRECT(ADDRESS($B206+1,N$164,1,1,"Confirmed Trend"))=0,#N/A,INDIRECT(ADDRESS($B206+1,N$164,1,1,"Confirmed Trend")))</f>
        <v>#N/A</v>
      </c>
      <c r="O206" s="14" t="e" cm="1">
        <f t="array" aca="1" ref="O206" ca="1">IF(INDIRECT(ADDRESS($B206+1,O$164,1,1,"Confirmed Trend"))=0,#N/A,INDIRECT(ADDRESS($B206+1,O$164,1,1,"Confirmed Trend")))</f>
        <v>#N/A</v>
      </c>
      <c r="P206" s="14" t="e" cm="1">
        <f t="array" aca="1" ref="P206" ca="1">IF(INDIRECT(ADDRESS($B206+1,P$164,1,1,"Confirmed Trend"))=0,#N/A,INDIRECT(ADDRESS($B206+1,P$164,1,1,"Confirmed Trend")))</f>
        <v>#N/A</v>
      </c>
      <c r="Q206" s="14" t="e" cm="1">
        <f t="array" aca="1" ref="Q206" ca="1">IF(INDIRECT(ADDRESS($B206+1,Q$164,1,1,"Confirmed Trend"))=0,#N/A,INDIRECT(ADDRESS($B206+1,Q$164,1,1,"Confirmed Trend")))</f>
        <v>#N/A</v>
      </c>
      <c r="R206" s="14" t="e" cm="1">
        <f t="array" aca="1" ref="R206" ca="1">IF(INDIRECT(ADDRESS($B206+1,R$164,1,1,"Confirmed Trend"))=0,#N/A,INDIRECT(ADDRESS($B206+1,R$164,1,1,"Confirmed Trend")))</f>
        <v>#N/A</v>
      </c>
      <c r="S206" s="14" t="e" cm="1">
        <f t="array" aca="1" ref="S206" ca="1">IF(INDIRECT(ADDRESS($B206+1,S$164,1,1,"Confirmed Trend"))=0,#N/A,INDIRECT(ADDRESS($B206+1,S$164,1,1,"Confirmed Trend")))</f>
        <v>#N/A</v>
      </c>
      <c r="T206" s="14" t="e" cm="1">
        <f t="array" aca="1" ref="T206" ca="1">IF(INDIRECT(ADDRESS($B206+1,T$164,1,1,"Confirmed Trend"))=0,#N/A,INDIRECT(ADDRESS($B206+1,T$164,1,1,"Confirmed Trend")))</f>
        <v>#N/A</v>
      </c>
      <c r="U206" s="14" t="e" cm="1">
        <f t="array" aca="1" ref="U206" ca="1">IF(INDIRECT(ADDRESS($B206+1,U$164,1,1,"Confirmed Trend"))=0,#N/A,INDIRECT(ADDRESS($B206+1,U$164,1,1,"Confirmed Trend")))</f>
        <v>#N/A</v>
      </c>
      <c r="V206" s="14" t="e" cm="1">
        <f t="array" aca="1" ref="V206" ca="1">IF(INDIRECT(ADDRESS($B206+1,V$164,1,1,"Confirmed Trend"))=0,#N/A,INDIRECT(ADDRESS($B206+1,V$164,1,1,"Confirmed Trend")))</f>
        <v>#N/A</v>
      </c>
      <c r="W206" s="14" t="e" cm="1">
        <f t="array" aca="1" ref="W206" ca="1">IF(INDIRECT(ADDRESS($B206+1,W$164,1,1,"Confirmed Trend"))=0,#N/A,INDIRECT(ADDRESS($B206+1,W$164,1,1,"Confirmed Trend")))</f>
        <v>#N/A</v>
      </c>
      <c r="X206" s="14" t="e" cm="1">
        <f t="array" aca="1" ref="X206" ca="1">IF(INDIRECT(ADDRESS($B206+1,X$164,1,1,"Confirmed Trend"))=0,#N/A,INDIRECT(ADDRESS($B206+1,X$164,1,1,"Confirmed Trend")))</f>
        <v>#N/A</v>
      </c>
      <c r="Y206" s="14" t="e" cm="1">
        <f t="array" aca="1" ref="Y206" ca="1">IF(INDIRECT(ADDRESS($B206+1,Y$164,1,1,"Confirmed Trend"))=0,#N/A,INDIRECT(ADDRESS($B206+1,Y$164,1,1,"Confirmed Trend")))</f>
        <v>#N/A</v>
      </c>
      <c r="Z206" s="14" t="e" cm="1">
        <f t="array" aca="1" ref="Z206" ca="1">IF(INDIRECT(ADDRESS($B206+1,Z$164,1,1,"Confirmed Trend"))=0,#N/A,INDIRECT(ADDRESS($B206+1,Z$164,1,1,"Confirmed Trend")))</f>
        <v>#N/A</v>
      </c>
      <c r="AA206" s="14" t="e" cm="1">
        <f t="array" aca="1" ref="AA206" ca="1">IF(INDIRECT(ADDRESS($B206+1,AA$164,1,1,"Confirmed Trend"))=0,#N/A,INDIRECT(ADDRESS($B206+1,AA$164,1,1,"Confirmed Trend")))</f>
        <v>#N/A</v>
      </c>
      <c r="AB206" s="14" t="e" cm="1">
        <f t="array" aca="1" ref="AB206" ca="1">IF(INDIRECT(ADDRESS($B206+1,AB$164,1,1,"Confirmed Trend"))=0,#N/A,INDIRECT(ADDRESS($B206+1,AB$164,1,1,"Confirmed Trend")))</f>
        <v>#N/A</v>
      </c>
      <c r="AC206" s="14" t="e" cm="1">
        <f t="array" aca="1" ref="AC206" ca="1">IF(INDIRECT(ADDRESS($B206+1,AC$164,1,1,"Confirmed Trend"))=0,#N/A,INDIRECT(ADDRESS($B206+1,AC$164,1,1,"Confirmed Trend")))</f>
        <v>#N/A</v>
      </c>
      <c r="AD206" s="14" t="e" cm="1">
        <f t="array" aca="1" ref="AD206" ca="1">IF(INDIRECT(ADDRESS($B206+1,AD$164,1,1,"Confirmed Trend"))=0,#N/A,INDIRECT(ADDRESS($B206+1,AD$164,1,1,"Confirmed Trend")))</f>
        <v>#N/A</v>
      </c>
      <c r="AE206" s="14" t="e" cm="1">
        <f t="array" aca="1" ref="AE206" ca="1">IF(INDIRECT(ADDRESS($B206+1,AE$164,1,1,"Confirmed Trend"))=0,#N/A,INDIRECT(ADDRESS($B206+1,AE$164,1,1,"Confirmed Trend")))</f>
        <v>#N/A</v>
      </c>
      <c r="AF206" s="14" t="e" cm="1">
        <f t="array" aca="1" ref="AF206" ca="1">IF(INDIRECT(ADDRESS($B206+1,AF$164,1,1,"Confirmed Trend"))=0,#N/A,INDIRECT(ADDRESS($B206+1,AF$164,1,1,"Confirmed Trend")))</f>
        <v>#N/A</v>
      </c>
      <c r="AG206" s="14" t="e" cm="1">
        <f t="array" aca="1" ref="AG206" ca="1">IF(INDIRECT(ADDRESS($B206+1,AG$164,1,1,"Confirmed Trend"))=0,#N/A,INDIRECT(ADDRESS($B206+1,AG$164,1,1,"Confirmed Trend")))</f>
        <v>#N/A</v>
      </c>
      <c r="AH206" s="14" t="e" cm="1">
        <f t="array" aca="1" ref="AH206" ca="1">IF(INDIRECT(ADDRESS($B206+1,AH$164,1,1,"Confirmed Trend"))=0,#N/A,INDIRECT(ADDRESS($B206+1,AH$164,1,1,"Confirmed Trend")))</f>
        <v>#N/A</v>
      </c>
      <c r="AI206" s="14" t="e" cm="1">
        <f t="array" aca="1" ref="AI206" ca="1">IF(INDIRECT(ADDRESS($B206+1,AI$164,1,1,"Confirmed Trend"))=0,#N/A,INDIRECT(ADDRESS($B206+1,AI$164,1,1,"Confirmed Trend")))</f>
        <v>#N/A</v>
      </c>
      <c r="AJ206" s="14" t="e" cm="1">
        <f t="array" aca="1" ref="AJ206" ca="1">IF(INDIRECT(ADDRESS($B206+1,AJ$164,1,1,"Confirmed Trend"))=0,#N/A,INDIRECT(ADDRESS($B206+1,AJ$164,1,1,"Confirmed Trend")))</f>
        <v>#N/A</v>
      </c>
      <c r="AK206" s="14" t="e" cm="1">
        <f t="array" aca="1" ref="AK206" ca="1">IF(INDIRECT(ADDRESS($B206+1,AK$164,1,1,"Confirmed Trend"))=0,#N/A,INDIRECT(ADDRESS($B206+1,AK$164,1,1,"Confirmed Trend")))</f>
        <v>#N/A</v>
      </c>
      <c r="AL206" s="14" t="e" cm="1">
        <f t="array" aca="1" ref="AL206" ca="1">IF(INDIRECT(ADDRESS($B206+1,AL$164,1,1,"Confirmed Trend"))=0,#N/A,INDIRECT(ADDRESS($B206+1,AL$164,1,1,"Confirmed Trend")))</f>
        <v>#N/A</v>
      </c>
      <c r="AM206" s="14" t="e" cm="1">
        <f t="array" aca="1" ref="AM206" ca="1">IF(INDIRECT(ADDRESS($B206+1,AM$164,1,1,"Confirmed Trend"))=0,#N/A,INDIRECT(ADDRESS($B206+1,AM$164,1,1,"Confirmed Trend")))</f>
        <v>#N/A</v>
      </c>
      <c r="AN206" s="14" t="e" cm="1">
        <f t="array" aca="1" ref="AN206" ca="1">IF(INDIRECT(ADDRESS($B206+1,AN$164,1,1,"Confirmed Trend"))=0,#N/A,INDIRECT(ADDRESS($B206+1,AN$164,1,1,"Confirmed Trend")))</f>
        <v>#N/A</v>
      </c>
      <c r="AO206" s="14" t="e" cm="1">
        <f t="array" aca="1" ref="AO206" ca="1">IF(INDIRECT(ADDRESS($B206+1,AO$164,1,1,"Confirmed Trend"))=0,#N/A,INDIRECT(ADDRESS($B206+1,AO$164,1,1,"Confirmed Trend")))</f>
        <v>#N/A</v>
      </c>
      <c r="AP206" s="14" t="e" cm="1">
        <f t="array" aca="1" ref="AP206" ca="1">IF(INDIRECT(ADDRESS($B206+1,AP$164,1,1,"Confirmed Trend"))=0,#N/A,INDIRECT(ADDRESS($B206+1,AP$164,1,1,"Confirmed Trend")))</f>
        <v>#N/A</v>
      </c>
      <c r="AQ206" s="14" t="e" cm="1">
        <f t="array" aca="1" ref="AQ206" ca="1">IF(INDIRECT(ADDRESS($B206+1,AQ$164,1,1,"Confirmed Trend"))=0,#N/A,INDIRECT(ADDRESS($B206+1,AQ$164,1,1,"Confirmed Trend")))</f>
        <v>#N/A</v>
      </c>
      <c r="AR206" s="14" t="e" cm="1">
        <f t="array" aca="1" ref="AR206" ca="1">IF(INDIRECT(ADDRESS($B206+1,AR$164,1,1,"Confirmed Trend"))=0,#N/A,INDIRECT(ADDRESS($B206+1,AR$164,1,1,"Confirmed Trend")))</f>
        <v>#N/A</v>
      </c>
      <c r="AS206" s="14" t="e" cm="1">
        <f t="array" aca="1" ref="AS206" ca="1">IF(INDIRECT(ADDRESS($B206+1,AS$164,1,1,"Confirmed Trend"))=0,#N/A,INDIRECT(ADDRESS($B206+1,AS$164,1,1,"Confirmed Trend")))</f>
        <v>#N/A</v>
      </c>
      <c r="AT206" s="14" t="e" cm="1">
        <f t="array" aca="1" ref="AT206" ca="1">IF(INDIRECT(ADDRESS($B206+1,AT$164,1,1,"Confirmed Trend"))=0,#N/A,INDIRECT(ADDRESS($B206+1,AT$164,1,1,"Confirmed Trend")))</f>
        <v>#N/A</v>
      </c>
      <c r="AU206" s="14" t="e" cm="1">
        <f t="array" aca="1" ref="AU206" ca="1">IF(INDIRECT(ADDRESS($B206+1,AU$164,1,1,"Confirmed Trend"))=0,#N/A,INDIRECT(ADDRESS($B206+1,AU$164,1,1,"Confirmed Trend")))</f>
        <v>#N/A</v>
      </c>
      <c r="AV206" s="14" t="e" cm="1">
        <f t="array" aca="1" ref="AV206" ca="1">IF(INDIRECT(ADDRESS($B206+1,AV$164,1,1,"Confirmed Trend"))=0,#N/A,INDIRECT(ADDRESS($B206+1,AV$164,1,1,"Confirmed Trend")))</f>
        <v>#N/A</v>
      </c>
      <c r="AW206" s="14" t="e" cm="1">
        <f t="array" aca="1" ref="AW206" ca="1">IF(INDIRECT(ADDRESS($B206+1,AW$164,1,1,"Confirmed Trend"))=0,#N/A,INDIRECT(ADDRESS($B206+1,AW$164,1,1,"Confirmed Trend")))</f>
        <v>#N/A</v>
      </c>
      <c r="AX206" s="14" t="e" cm="1">
        <f t="array" aca="1" ref="AX206" ca="1">IF(INDIRECT(ADDRESS($B206+1,AX$164,1,1,"Confirmed Trend"))=0,#N/A,INDIRECT(ADDRESS($B206+1,AX$164,1,1,"Confirmed Trend")))</f>
        <v>#N/A</v>
      </c>
      <c r="AY206" s="14" t="e" cm="1">
        <f t="array" aca="1" ref="AY206" ca="1">IF(INDIRECT(ADDRESS($B206+1,AY$164,1,1,"Confirmed Trend"))=0,#N/A,INDIRECT(ADDRESS($B206+1,AY$164,1,1,"Confirmed Trend")))</f>
        <v>#N/A</v>
      </c>
      <c r="AZ206" s="14" t="e" cm="1">
        <f t="array" aca="1" ref="AZ206" ca="1">IF(INDIRECT(ADDRESS($B206+1,AZ$164,1,1,"Confirmed Trend"))=0,#N/A,INDIRECT(ADDRESS($B206+1,AZ$164,1,1,"Confirmed Trend")))</f>
        <v>#N/A</v>
      </c>
      <c r="BA206" s="14" t="e" cm="1">
        <f t="array" aca="1" ref="BA206" ca="1">IF(INDIRECT(ADDRESS($B206+1,BA$164,1,1,"Confirmed Trend"))=0,#N/A,INDIRECT(ADDRESS($B206+1,BA$164,1,1,"Confirmed Trend")))</f>
        <v>#N/A</v>
      </c>
      <c r="BB206" s="14" t="e" cm="1">
        <f t="array" aca="1" ref="BB206" ca="1">IF(INDIRECT(ADDRESS($B206+1,BB$164,1,1,"Confirmed Trend"))=0,#N/A,INDIRECT(ADDRESS($B206+1,BB$164,1,1,"Confirmed Trend")))</f>
        <v>#N/A</v>
      </c>
      <c r="BC206" s="14" t="e" cm="1">
        <f t="array" aca="1" ref="BC206" ca="1">IF(INDIRECT(ADDRESS($B206+1,BC$164,1,1,"Confirmed Trend"))=0,#N/A,INDIRECT(ADDRESS($B206+1,BC$164,1,1,"Confirmed Trend")))</f>
        <v>#N/A</v>
      </c>
      <c r="BD206" s="14" t="e" cm="1">
        <f t="array" aca="1" ref="BD206" ca="1">IF(INDIRECT(ADDRESS($B206+1,BD$164,1,1,"Confirmed Trend"))=0,#N/A,INDIRECT(ADDRESS($B206+1,BD$164,1,1,"Confirmed Trend")))</f>
        <v>#N/A</v>
      </c>
      <c r="BE206" s="14" t="e" cm="1">
        <f t="array" aca="1" ref="BE206" ca="1">IF(INDIRECT(ADDRESS($B206+1,BE$164,1,1,"Confirmed Trend"))=0,#N/A,INDIRECT(ADDRESS($B206+1,BE$164,1,1,"Confirmed Trend")))</f>
        <v>#N/A</v>
      </c>
      <c r="BF206" s="14" t="e" cm="1">
        <f t="array" aca="1" ref="BF206" ca="1">IF(INDIRECT(ADDRESS($B206+1,BF$164,1,1,"Confirmed Trend"))=0,#N/A,INDIRECT(ADDRESS($B206+1,BF$164,1,1,"Confirmed Trend")))</f>
        <v>#N/A</v>
      </c>
      <c r="BG206" s="14" t="e" cm="1">
        <f t="array" aca="1" ref="BG206" ca="1">IF(INDIRECT(ADDRESS($B206+1,BG$164,1,1,"Confirmed Trend"))=0,#N/A,INDIRECT(ADDRESS($B206+1,BG$164,1,1,"Confirmed Trend")))</f>
        <v>#N/A</v>
      </c>
      <c r="BH206" s="14" t="e" cm="1">
        <f t="array" aca="1" ref="BH206" ca="1">IF(INDIRECT(ADDRESS($B206+1,BH$164,1,1,"Confirmed Trend"))=0,#N/A,INDIRECT(ADDRESS($B206+1,BH$164,1,1,"Confirmed Trend")))</f>
        <v>#N/A</v>
      </c>
      <c r="BI206" s="14" t="e" cm="1">
        <f t="array" aca="1" ref="BI206" ca="1">IF(INDIRECT(ADDRESS($B206+1,BI$164,1,1,"Confirmed Trend"))=0,#N/A,INDIRECT(ADDRESS($B206+1,BI$164,1,1,"Confirmed Trend")))</f>
        <v>#N/A</v>
      </c>
      <c r="BJ206" s="14" t="e" cm="1">
        <f t="array" aca="1" ref="BJ206" ca="1">IF(INDIRECT(ADDRESS($B206+1,BJ$164,1,1,"Confirmed Trend"))=0,#N/A,INDIRECT(ADDRESS($B206+1,BJ$164,1,1,"Confirmed Trend")))</f>
        <v>#N/A</v>
      </c>
      <c r="BK206" s="14" t="e" cm="1">
        <f t="array" aca="1" ref="BK206" ca="1">IF(INDIRECT(ADDRESS($B206+1,BK$164,1,1,"Confirmed Trend"))=0,#N/A,INDIRECT(ADDRESS($B206+1,BK$164,1,1,"Confirmed Trend")))</f>
        <v>#N/A</v>
      </c>
      <c r="BL206" s="14" t="e" cm="1">
        <f t="array" aca="1" ref="BL206" ca="1">IF(INDIRECT(ADDRESS($B206+1,BL$164,1,1,"Confirmed Trend"))=0,#N/A,INDIRECT(ADDRESS($B206+1,BL$164,1,1,"Confirmed Trend")))</f>
        <v>#N/A</v>
      </c>
      <c r="BM206" s="14" cm="1">
        <f t="array" aca="1" ref="BM206" ca="1">IF(INDIRECT(ADDRESS($B206+1,BM$164,1,1,"Confirmed Trend"))=0,#N/A,INDIRECT(ADDRESS($B206+1,BM$164,1,1,"Confirmed Trend")))</f>
        <v>0.31802809999999998</v>
      </c>
      <c r="BN206" s="14" cm="1">
        <f t="array" aca="1" ref="BN206" ca="1">IF(INDIRECT(ADDRESS($B206+1,BN$164,1,1,"Confirmed Trend"))=0,#N/A,INDIRECT(ADDRESS($B206+1,BN$164,1,1,"Confirmed Trend")))</f>
        <v>0.2224704978</v>
      </c>
      <c r="BO206" s="14" cm="1">
        <f t="array" aca="1" ref="BO206" ca="1">IF(INDIRECT(ADDRESS($B206+1,BO$164,1,1,"Confirmed Trend"))=0,#N/A,INDIRECT(ADDRESS($B206+1,BO$164,1,1,"Confirmed Trend")))</f>
        <v>0.20120870690000001</v>
      </c>
      <c r="BP206" s="14" cm="1">
        <f t="array" aca="1" ref="BP206" ca="1">IF(INDIRECT(ADDRESS($B206+1,BP$164,1,1,"Confirmed Trend"))=0,#N/A,INDIRECT(ADDRESS($B206+1,BP$164,1,1,"Confirmed Trend")))</f>
        <v>0.2451984321</v>
      </c>
      <c r="BQ206" s="14" cm="1">
        <f t="array" aca="1" ref="BQ206" ca="1">IF(INDIRECT(ADDRESS($B206+1,BQ$164,1,1,"Confirmed Trend"))=0,#N/A,INDIRECT(ADDRESS($B206+1,BQ$164,1,1,"Confirmed Trend")))</f>
        <v>0.3231551265</v>
      </c>
      <c r="BR206" s="14" cm="1">
        <f t="array" aca="1" ref="BR206" ca="1">IF(INDIRECT(ADDRESS($B206+1,BR$164,1,1,"Confirmed Trend"))=0,#N/A,INDIRECT(ADDRESS($B206+1,BR$164,1,1,"Confirmed Trend")))</f>
        <v>0.38237222929999998</v>
      </c>
      <c r="BS206" s="14" cm="1">
        <f t="array" aca="1" ref="BS206" ca="1">IF(INDIRECT(ADDRESS($B206+1,BS$164,1,1,"Confirmed Trend"))=0,#N/A,INDIRECT(ADDRESS($B206+1,BS$164,1,1,"Confirmed Trend")))</f>
        <v>0.38956563640000003</v>
      </c>
      <c r="BT206" s="14" cm="1">
        <f t="array" aca="1" ref="BT206" ca="1">IF(INDIRECT(ADDRESS($B206+1,BT$164,1,1,"Confirmed Trend"))=0,#N/A,INDIRECT(ADDRESS($B206+1,BT$164,1,1,"Confirmed Trend")))</f>
        <v>0.33890725799999999</v>
      </c>
      <c r="BU206" s="14" cm="1">
        <f t="array" aca="1" ref="BU206" ca="1">IF(INDIRECT(ADDRESS($B206+1,BU$164,1,1,"Confirmed Trend"))=0,#N/A,INDIRECT(ADDRESS($B206+1,BU$164,1,1,"Confirmed Trend")))</f>
        <v>0.25548693249999999</v>
      </c>
      <c r="BV206" s="14" cm="1">
        <f t="array" aca="1" ref="BV206" ca="1">IF(INDIRECT(ADDRESS($B206+1,BV$164,1,1,"Confirmed Trend"))=0,#N/A,INDIRECT(ADDRESS($B206+1,BV$164,1,1,"Confirmed Trend")))</f>
        <v>0.19062223859999999</v>
      </c>
      <c r="BW206" s="14" cm="1">
        <f t="array" aca="1" ref="BW206" ca="1">IF(INDIRECT(ADDRESS($B206+1,BW$164,1,1,"Confirmed Trend"))=0,#N/A,INDIRECT(ADDRESS($B206+1,BW$164,1,1,"Confirmed Trend")))</f>
        <v>0.1684191941</v>
      </c>
      <c r="BX206" s="14" cm="1">
        <f t="array" aca="1" ref="BX206" ca="1">IF(INDIRECT(ADDRESS($B206+1,BX$164,1,1,"Confirmed Trend"))=0,#N/A,INDIRECT(ADDRESS($B206+1,BX$164,1,1,"Confirmed Trend")))</f>
        <v>0.17675717490000001</v>
      </c>
      <c r="BY206" s="14" cm="1">
        <f t="array" aca="1" ref="BY206" ca="1">IF(INDIRECT(ADDRESS($B206+1,BY$164,1,1,"Confirmed Trend"))=0,#N/A,INDIRECT(ADDRESS($B206+1,BY$164,1,1,"Confirmed Trend")))</f>
        <v>0.19059072069999999</v>
      </c>
      <c r="BZ206" s="14" cm="1">
        <f t="array" aca="1" ref="BZ206" ca="1">IF(INDIRECT(ADDRESS($B206+1,BZ$164,1,1,"Confirmed Trend"))=0,#N/A,INDIRECT(ADDRESS($B206+1,BZ$164,1,1,"Confirmed Trend")))</f>
        <v>0.19679351119999999</v>
      </c>
      <c r="CA206" s="14" cm="1">
        <f t="array" aca="1" ref="CA206" ca="1">IF(INDIRECT(ADDRESS($B206+1,CA$164,1,1,"Confirmed Trend"))=0,#N/A,INDIRECT(ADDRESS($B206+1,CA$164,1,1,"Confirmed Trend")))</f>
        <v>0.17801715160000001</v>
      </c>
      <c r="CB206" s="14" cm="1">
        <f t="array" aca="1" ref="CB206" ca="1">IF(INDIRECT(ADDRESS($B206+1,CB$164,1,1,"Confirmed Trend"))=0,#N/A,INDIRECT(ADDRESS($B206+1,CB$164,1,1,"Confirmed Trend")))</f>
        <v>0.1465571168</v>
      </c>
      <c r="CC206" s="14" cm="1">
        <f t="array" aca="1" ref="CC206" ca="1">IF(INDIRECT(ADDRESS($B206+1,CC$164,1,1,"Confirmed Trend"))=0,#N/A,INDIRECT(ADDRESS($B206+1,CC$164,1,1,"Confirmed Trend")))</f>
        <v>0.1187509849</v>
      </c>
      <c r="CD206" s="14" cm="1">
        <f t="array" aca="1" ref="CD206" ca="1">IF(INDIRECT(ADDRESS($B206+1,CD$164,1,1,"Confirmed Trend"))=0,#N/A,INDIRECT(ADDRESS($B206+1,CD$164,1,1,"Confirmed Trend")))</f>
        <v>9.3274146099999997E-2</v>
      </c>
      <c r="CE206" s="14" cm="1">
        <f t="array" aca="1" ref="CE206" ca="1">IF(INDIRECT(ADDRESS($B206+1,CE$164,1,1,"Confirmed Trend"))=0,#N/A,INDIRECT(ADDRESS($B206+1,CE$164,1,1,"Confirmed Trend")))</f>
        <v>8.3237464900000002E-2</v>
      </c>
      <c r="CF206" s="14" cm="1">
        <f t="array" aca="1" ref="CF206" ca="1">IF(INDIRECT(ADDRESS($B206+1,CF$164,1,1,"Confirmed Trend"))=0,#N/A,INDIRECT(ADDRESS($B206+1,CF$164,1,1,"Confirmed Trend")))</f>
        <v>7.55388382E-2</v>
      </c>
      <c r="CG206" s="14" cm="1">
        <f t="array" aca="1" ref="CG206" ca="1">IF(INDIRECT(ADDRESS($B206+1,CG$164,1,1,"Confirmed Trend"))=0,#N/A,INDIRECT(ADDRESS($B206+1,CG$164,1,1,"Confirmed Trend")))</f>
        <v>7.1807218899999997E-2</v>
      </c>
      <c r="CH206" s="14" cm="1">
        <f t="array" aca="1" ref="CH206" ca="1">IF(INDIRECT(ADDRESS($B206+1,CH$164,1,1,"Confirmed Trend"))=0,#N/A,INDIRECT(ADDRESS($B206+1,CH$164,1,1,"Confirmed Trend")))</f>
        <v>6.8364263699999997E-2</v>
      </c>
      <c r="CI206" s="14" cm="1">
        <f t="array" aca="1" ref="CI206" ca="1">IF(INDIRECT(ADDRESS($B206+1,CI$164,1,1,"Confirmed Trend"))=0,#N/A,INDIRECT(ADDRESS($B206+1,CI$164,1,1,"Confirmed Trend")))</f>
        <v>5.9937553499999997E-2</v>
      </c>
      <c r="CJ206" s="14" cm="1">
        <f t="array" aca="1" ref="CJ206" ca="1">IF(INDIRECT(ADDRESS($B206+1,CJ$164,1,1,"Confirmed Trend"))=0,#N/A,INDIRECT(ADDRESS($B206+1,CJ$164,1,1,"Confirmed Trend")))</f>
        <v>5.61218515E-2</v>
      </c>
      <c r="CK206" s="14" cm="1">
        <f t="array" aca="1" ref="CK206" ca="1">IF(INDIRECT(ADDRESS($B206+1,CK$164,1,1,"Confirmed Trend"))=0,#N/A,INDIRECT(ADDRESS($B206+1,CK$164,1,1,"Confirmed Trend")))</f>
        <v>5.0722495200000002E-2</v>
      </c>
      <c r="CL206" s="14" cm="1">
        <f t="array" aca="1" ref="CL206" ca="1">IF(INDIRECT(ADDRESS($B206+1,CL$164,1,1,"Confirmed Trend"))=0,#N/A,INDIRECT(ADDRESS($B206+1,CL$164,1,1,"Confirmed Trend")))</f>
        <v>4.8396143400000001E-2</v>
      </c>
      <c r="CM206" s="14" cm="1">
        <f t="array" aca="1" ref="CM206" ca="1">IF(INDIRECT(ADDRESS($B206+1,CM$164,1,1,"Confirmed Trend"))=0,#N/A,INDIRECT(ADDRESS($B206+1,CM$164,1,1,"Confirmed Trend")))</f>
        <v>4.6509610399999998E-2</v>
      </c>
      <c r="CN206" s="14" t="e" cm="1">
        <f t="array" aca="1" ref="CN206" ca="1">IF(INDIRECT(ADDRESS($B206+1,CN$164,1,1,"Confirmed Trend"))=0,#N/A,INDIRECT(ADDRESS($B206+1,CN$164,1,1,"Confirmed Trend")))</f>
        <v>#N/A</v>
      </c>
      <c r="CO206" s="14" t="e" cm="1">
        <f t="array" aca="1" ref="CO206" ca="1">IF(INDIRECT(ADDRESS($B206+1,CO$164,1,1,"Confirmed Trend"))=0,#N/A,INDIRECT(ADDRESS($B206+1,CO$164,1,1,"Confirmed Trend")))</f>
        <v>#N/A</v>
      </c>
      <c r="CP206" s="14" t="e" cm="1">
        <f t="array" aca="1" ref="CP206" ca="1">IF(INDIRECT(ADDRESS($B206+1,CP$164,1,1,"Confirmed Trend"))=0,#N/A,INDIRECT(ADDRESS($B206+1,CP$164,1,1,"Confirmed Trend")))</f>
        <v>#N/A</v>
      </c>
      <c r="CQ206" s="14" t="e" cm="1">
        <f t="array" aca="1" ref="CQ206" ca="1">IF(INDIRECT(ADDRESS($B206+1,CQ$164,1,1,"Confirmed Trend"))=0,#N/A,INDIRECT(ADDRESS($B206+1,CQ$164,1,1,"Confirmed Trend")))</f>
        <v>#N/A</v>
      </c>
      <c r="CR206" s="14" t="e" cm="1">
        <f t="array" aca="1" ref="CR206" ca="1">IF(INDIRECT(ADDRESS($B206+1,CR$164,1,1,"Confirmed Trend"))=0,#N/A,INDIRECT(ADDRESS($B206+1,CR$164,1,1,"Confirmed Trend")))</f>
        <v>#N/A</v>
      </c>
    </row>
    <row r="207" spans="2:96" x14ac:dyDescent="0.25">
      <c r="B207">
        <f t="shared" si="258"/>
        <v>42</v>
      </c>
      <c r="C207" t="str" cm="1">
        <f t="array" aca="1" ref="C207" ca="1">INDIRECT(ADDRESS($B207+1,1,1,1,"Confirmed Trend"))</f>
        <v>US Oregon</v>
      </c>
      <c r="E207" s="14" t="e" cm="1">
        <f t="array" aca="1" ref="E207" ca="1">IF(INDIRECT(ADDRESS($B207+1,E$164,1,1,"Confirmed Trend"))=0,#N/A,INDIRECT(ADDRESS($B207+1,E$164,1,1,"Confirmed Trend")))</f>
        <v>#N/A</v>
      </c>
      <c r="F207" s="14" t="e" cm="1">
        <f t="array" aca="1" ref="F207" ca="1">IF(INDIRECT(ADDRESS($B207+1,F$164,1,1,"Confirmed Trend"))=0,#N/A,INDIRECT(ADDRESS($B207+1,F$164,1,1,"Confirmed Trend")))</f>
        <v>#N/A</v>
      </c>
      <c r="G207" s="14" t="e" cm="1">
        <f t="array" aca="1" ref="G207" ca="1">IF(INDIRECT(ADDRESS($B207+1,G$164,1,1,"Confirmed Trend"))=0,#N/A,INDIRECT(ADDRESS($B207+1,G$164,1,1,"Confirmed Trend")))</f>
        <v>#N/A</v>
      </c>
      <c r="H207" s="14" t="e" cm="1">
        <f t="array" aca="1" ref="H207" ca="1">IF(INDIRECT(ADDRESS($B207+1,H$164,1,1,"Confirmed Trend"))=0,#N/A,INDIRECT(ADDRESS($B207+1,H$164,1,1,"Confirmed Trend")))</f>
        <v>#N/A</v>
      </c>
      <c r="I207" s="14" t="e" cm="1">
        <f t="array" aca="1" ref="I207" ca="1">IF(INDIRECT(ADDRESS($B207+1,I$164,1,1,"Confirmed Trend"))=0,#N/A,INDIRECT(ADDRESS($B207+1,I$164,1,1,"Confirmed Trend")))</f>
        <v>#N/A</v>
      </c>
      <c r="J207" s="14" t="e" cm="1">
        <f t="array" aca="1" ref="J207" ca="1">IF(INDIRECT(ADDRESS($B207+1,J$164,1,1,"Confirmed Trend"))=0,#N/A,INDIRECT(ADDRESS($B207+1,J$164,1,1,"Confirmed Trend")))</f>
        <v>#N/A</v>
      </c>
      <c r="K207" s="14" t="e" cm="1">
        <f t="array" aca="1" ref="K207" ca="1">IF(INDIRECT(ADDRESS($B207+1,K$164,1,1,"Confirmed Trend"))=0,#N/A,INDIRECT(ADDRESS($B207+1,K$164,1,1,"Confirmed Trend")))</f>
        <v>#N/A</v>
      </c>
      <c r="L207" s="14" t="e" cm="1">
        <f t="array" aca="1" ref="L207" ca="1">IF(INDIRECT(ADDRESS($B207+1,L$164,1,1,"Confirmed Trend"))=0,#N/A,INDIRECT(ADDRESS($B207+1,L$164,1,1,"Confirmed Trend")))</f>
        <v>#N/A</v>
      </c>
      <c r="M207" s="14" t="e" cm="1">
        <f t="array" aca="1" ref="M207" ca="1">IF(INDIRECT(ADDRESS($B207+1,M$164,1,1,"Confirmed Trend"))=0,#N/A,INDIRECT(ADDRESS($B207+1,M$164,1,1,"Confirmed Trend")))</f>
        <v>#N/A</v>
      </c>
      <c r="N207" s="14" t="e" cm="1">
        <f t="array" aca="1" ref="N207" ca="1">IF(INDIRECT(ADDRESS($B207+1,N$164,1,1,"Confirmed Trend"))=0,#N/A,INDIRECT(ADDRESS($B207+1,N$164,1,1,"Confirmed Trend")))</f>
        <v>#N/A</v>
      </c>
      <c r="O207" s="14" t="e" cm="1">
        <f t="array" aca="1" ref="O207" ca="1">IF(INDIRECT(ADDRESS($B207+1,O$164,1,1,"Confirmed Trend"))=0,#N/A,INDIRECT(ADDRESS($B207+1,O$164,1,1,"Confirmed Trend")))</f>
        <v>#N/A</v>
      </c>
      <c r="P207" s="14" t="e" cm="1">
        <f t="array" aca="1" ref="P207" ca="1">IF(INDIRECT(ADDRESS($B207+1,P$164,1,1,"Confirmed Trend"))=0,#N/A,INDIRECT(ADDRESS($B207+1,P$164,1,1,"Confirmed Trend")))</f>
        <v>#N/A</v>
      </c>
      <c r="Q207" s="14" t="e" cm="1">
        <f t="array" aca="1" ref="Q207" ca="1">IF(INDIRECT(ADDRESS($B207+1,Q$164,1,1,"Confirmed Trend"))=0,#N/A,INDIRECT(ADDRESS($B207+1,Q$164,1,1,"Confirmed Trend")))</f>
        <v>#N/A</v>
      </c>
      <c r="R207" s="14" t="e" cm="1">
        <f t="array" aca="1" ref="R207" ca="1">IF(INDIRECT(ADDRESS($B207+1,R$164,1,1,"Confirmed Trend"))=0,#N/A,INDIRECT(ADDRESS($B207+1,R$164,1,1,"Confirmed Trend")))</f>
        <v>#N/A</v>
      </c>
      <c r="S207" s="14" t="e" cm="1">
        <f t="array" aca="1" ref="S207" ca="1">IF(INDIRECT(ADDRESS($B207+1,S$164,1,1,"Confirmed Trend"))=0,#N/A,INDIRECT(ADDRESS($B207+1,S$164,1,1,"Confirmed Trend")))</f>
        <v>#N/A</v>
      </c>
      <c r="T207" s="14" t="e" cm="1">
        <f t="array" aca="1" ref="T207" ca="1">IF(INDIRECT(ADDRESS($B207+1,T$164,1,1,"Confirmed Trend"))=0,#N/A,INDIRECT(ADDRESS($B207+1,T$164,1,1,"Confirmed Trend")))</f>
        <v>#N/A</v>
      </c>
      <c r="U207" s="14" t="e" cm="1">
        <f t="array" aca="1" ref="U207" ca="1">IF(INDIRECT(ADDRESS($B207+1,U$164,1,1,"Confirmed Trend"))=0,#N/A,INDIRECT(ADDRESS($B207+1,U$164,1,1,"Confirmed Trend")))</f>
        <v>#N/A</v>
      </c>
      <c r="V207" s="14" t="e" cm="1">
        <f t="array" aca="1" ref="V207" ca="1">IF(INDIRECT(ADDRESS($B207+1,V$164,1,1,"Confirmed Trend"))=0,#N/A,INDIRECT(ADDRESS($B207+1,V$164,1,1,"Confirmed Trend")))</f>
        <v>#N/A</v>
      </c>
      <c r="W207" s="14" t="e" cm="1">
        <f t="array" aca="1" ref="W207" ca="1">IF(INDIRECT(ADDRESS($B207+1,W$164,1,1,"Confirmed Trend"))=0,#N/A,INDIRECT(ADDRESS($B207+1,W$164,1,1,"Confirmed Trend")))</f>
        <v>#N/A</v>
      </c>
      <c r="X207" s="14" t="e" cm="1">
        <f t="array" aca="1" ref="X207" ca="1">IF(INDIRECT(ADDRESS($B207+1,X$164,1,1,"Confirmed Trend"))=0,#N/A,INDIRECT(ADDRESS($B207+1,X$164,1,1,"Confirmed Trend")))</f>
        <v>#N/A</v>
      </c>
      <c r="Y207" s="14" t="e" cm="1">
        <f t="array" aca="1" ref="Y207" ca="1">IF(INDIRECT(ADDRESS($B207+1,Y$164,1,1,"Confirmed Trend"))=0,#N/A,INDIRECT(ADDRESS($B207+1,Y$164,1,1,"Confirmed Trend")))</f>
        <v>#N/A</v>
      </c>
      <c r="Z207" s="14" t="e" cm="1">
        <f t="array" aca="1" ref="Z207" ca="1">IF(INDIRECT(ADDRESS($B207+1,Z$164,1,1,"Confirmed Trend"))=0,#N/A,INDIRECT(ADDRESS($B207+1,Z$164,1,1,"Confirmed Trend")))</f>
        <v>#N/A</v>
      </c>
      <c r="AA207" s="14" t="e" cm="1">
        <f t="array" aca="1" ref="AA207" ca="1">IF(INDIRECT(ADDRESS($B207+1,AA$164,1,1,"Confirmed Trend"))=0,#N/A,INDIRECT(ADDRESS($B207+1,AA$164,1,1,"Confirmed Trend")))</f>
        <v>#N/A</v>
      </c>
      <c r="AB207" s="14" t="e" cm="1">
        <f t="array" aca="1" ref="AB207" ca="1">IF(INDIRECT(ADDRESS($B207+1,AB$164,1,1,"Confirmed Trend"))=0,#N/A,INDIRECT(ADDRESS($B207+1,AB$164,1,1,"Confirmed Trend")))</f>
        <v>#N/A</v>
      </c>
      <c r="AC207" s="14" t="e" cm="1">
        <f t="array" aca="1" ref="AC207" ca="1">IF(INDIRECT(ADDRESS($B207+1,AC$164,1,1,"Confirmed Trend"))=0,#N/A,INDIRECT(ADDRESS($B207+1,AC$164,1,1,"Confirmed Trend")))</f>
        <v>#N/A</v>
      </c>
      <c r="AD207" s="14" t="e" cm="1">
        <f t="array" aca="1" ref="AD207" ca="1">IF(INDIRECT(ADDRESS($B207+1,AD$164,1,1,"Confirmed Trend"))=0,#N/A,INDIRECT(ADDRESS($B207+1,AD$164,1,1,"Confirmed Trend")))</f>
        <v>#N/A</v>
      </c>
      <c r="AE207" s="14" t="e" cm="1">
        <f t="array" aca="1" ref="AE207" ca="1">IF(INDIRECT(ADDRESS($B207+1,AE$164,1,1,"Confirmed Trend"))=0,#N/A,INDIRECT(ADDRESS($B207+1,AE$164,1,1,"Confirmed Trend")))</f>
        <v>#N/A</v>
      </c>
      <c r="AF207" s="14" t="e" cm="1">
        <f t="array" aca="1" ref="AF207" ca="1">IF(INDIRECT(ADDRESS($B207+1,AF$164,1,1,"Confirmed Trend"))=0,#N/A,INDIRECT(ADDRESS($B207+1,AF$164,1,1,"Confirmed Trend")))</f>
        <v>#N/A</v>
      </c>
      <c r="AG207" s="14" t="e" cm="1">
        <f t="array" aca="1" ref="AG207" ca="1">IF(INDIRECT(ADDRESS($B207+1,AG$164,1,1,"Confirmed Trend"))=0,#N/A,INDIRECT(ADDRESS($B207+1,AG$164,1,1,"Confirmed Trend")))</f>
        <v>#N/A</v>
      </c>
      <c r="AH207" s="14" t="e" cm="1">
        <f t="array" aca="1" ref="AH207" ca="1">IF(INDIRECT(ADDRESS($B207+1,AH$164,1,1,"Confirmed Trend"))=0,#N/A,INDIRECT(ADDRESS($B207+1,AH$164,1,1,"Confirmed Trend")))</f>
        <v>#N/A</v>
      </c>
      <c r="AI207" s="14" t="e" cm="1">
        <f t="array" aca="1" ref="AI207" ca="1">IF(INDIRECT(ADDRESS($B207+1,AI$164,1,1,"Confirmed Trend"))=0,#N/A,INDIRECT(ADDRESS($B207+1,AI$164,1,1,"Confirmed Trend")))</f>
        <v>#N/A</v>
      </c>
      <c r="AJ207" s="14" t="e" cm="1">
        <f t="array" aca="1" ref="AJ207" ca="1">IF(INDIRECT(ADDRESS($B207+1,AJ$164,1,1,"Confirmed Trend"))=0,#N/A,INDIRECT(ADDRESS($B207+1,AJ$164,1,1,"Confirmed Trend")))</f>
        <v>#N/A</v>
      </c>
      <c r="AK207" s="14" t="e" cm="1">
        <f t="array" aca="1" ref="AK207" ca="1">IF(INDIRECT(ADDRESS($B207+1,AK$164,1,1,"Confirmed Trend"))=0,#N/A,INDIRECT(ADDRESS($B207+1,AK$164,1,1,"Confirmed Trend")))</f>
        <v>#N/A</v>
      </c>
      <c r="AL207" s="14" t="e" cm="1">
        <f t="array" aca="1" ref="AL207" ca="1">IF(INDIRECT(ADDRESS($B207+1,AL$164,1,1,"Confirmed Trend"))=0,#N/A,INDIRECT(ADDRESS($B207+1,AL$164,1,1,"Confirmed Trend")))</f>
        <v>#N/A</v>
      </c>
      <c r="AM207" s="14" t="e" cm="1">
        <f t="array" aca="1" ref="AM207" ca="1">IF(INDIRECT(ADDRESS($B207+1,AM$164,1,1,"Confirmed Trend"))=0,#N/A,INDIRECT(ADDRESS($B207+1,AM$164,1,1,"Confirmed Trend")))</f>
        <v>#N/A</v>
      </c>
      <c r="AN207" s="14" t="e" cm="1">
        <f t="array" aca="1" ref="AN207" ca="1">IF(INDIRECT(ADDRESS($B207+1,AN$164,1,1,"Confirmed Trend"))=0,#N/A,INDIRECT(ADDRESS($B207+1,AN$164,1,1,"Confirmed Trend")))</f>
        <v>#N/A</v>
      </c>
      <c r="AO207" s="14" t="e" cm="1">
        <f t="array" aca="1" ref="AO207" ca="1">IF(INDIRECT(ADDRESS($B207+1,AO$164,1,1,"Confirmed Trend"))=0,#N/A,INDIRECT(ADDRESS($B207+1,AO$164,1,1,"Confirmed Trend")))</f>
        <v>#N/A</v>
      </c>
      <c r="AP207" s="14" t="e" cm="1">
        <f t="array" aca="1" ref="AP207" ca="1">IF(INDIRECT(ADDRESS($B207+1,AP$164,1,1,"Confirmed Trend"))=0,#N/A,INDIRECT(ADDRESS($B207+1,AP$164,1,1,"Confirmed Trend")))</f>
        <v>#N/A</v>
      </c>
      <c r="AQ207" s="14" t="e" cm="1">
        <f t="array" aca="1" ref="AQ207" ca="1">IF(INDIRECT(ADDRESS($B207+1,AQ$164,1,1,"Confirmed Trend"))=0,#N/A,INDIRECT(ADDRESS($B207+1,AQ$164,1,1,"Confirmed Trend")))</f>
        <v>#N/A</v>
      </c>
      <c r="AR207" s="14" t="e" cm="1">
        <f t="array" aca="1" ref="AR207" ca="1">IF(INDIRECT(ADDRESS($B207+1,AR$164,1,1,"Confirmed Trend"))=0,#N/A,INDIRECT(ADDRESS($B207+1,AR$164,1,1,"Confirmed Trend")))</f>
        <v>#N/A</v>
      </c>
      <c r="AS207" s="14" t="e" cm="1">
        <f t="array" aca="1" ref="AS207" ca="1">IF(INDIRECT(ADDRESS($B207+1,AS$164,1,1,"Confirmed Trend"))=0,#N/A,INDIRECT(ADDRESS($B207+1,AS$164,1,1,"Confirmed Trend")))</f>
        <v>#N/A</v>
      </c>
      <c r="AT207" s="14" t="e" cm="1">
        <f t="array" aca="1" ref="AT207" ca="1">IF(INDIRECT(ADDRESS($B207+1,AT$164,1,1,"Confirmed Trend"))=0,#N/A,INDIRECT(ADDRESS($B207+1,AT$164,1,1,"Confirmed Trend")))</f>
        <v>#N/A</v>
      </c>
      <c r="AU207" s="14" t="e" cm="1">
        <f t="array" aca="1" ref="AU207" ca="1">IF(INDIRECT(ADDRESS($B207+1,AU$164,1,1,"Confirmed Trend"))=0,#N/A,INDIRECT(ADDRESS($B207+1,AU$164,1,1,"Confirmed Trend")))</f>
        <v>#N/A</v>
      </c>
      <c r="AV207" s="14" t="e" cm="1">
        <f t="array" aca="1" ref="AV207" ca="1">IF(INDIRECT(ADDRESS($B207+1,AV$164,1,1,"Confirmed Trend"))=0,#N/A,INDIRECT(ADDRESS($B207+1,AV$164,1,1,"Confirmed Trend")))</f>
        <v>#N/A</v>
      </c>
      <c r="AW207" s="14" t="e" cm="1">
        <f t="array" aca="1" ref="AW207" ca="1">IF(INDIRECT(ADDRESS($B207+1,AW$164,1,1,"Confirmed Trend"))=0,#N/A,INDIRECT(ADDRESS($B207+1,AW$164,1,1,"Confirmed Trend")))</f>
        <v>#N/A</v>
      </c>
      <c r="AX207" s="14" t="e" cm="1">
        <f t="array" aca="1" ref="AX207" ca="1">IF(INDIRECT(ADDRESS($B207+1,AX$164,1,1,"Confirmed Trend"))=0,#N/A,INDIRECT(ADDRESS($B207+1,AX$164,1,1,"Confirmed Trend")))</f>
        <v>#N/A</v>
      </c>
      <c r="AY207" s="14" t="e" cm="1">
        <f t="array" aca="1" ref="AY207" ca="1">IF(INDIRECT(ADDRESS($B207+1,AY$164,1,1,"Confirmed Trend"))=0,#N/A,INDIRECT(ADDRESS($B207+1,AY$164,1,1,"Confirmed Trend")))</f>
        <v>#N/A</v>
      </c>
      <c r="AZ207" s="14" t="e" cm="1">
        <f t="array" aca="1" ref="AZ207" ca="1">IF(INDIRECT(ADDRESS($B207+1,AZ$164,1,1,"Confirmed Trend"))=0,#N/A,INDIRECT(ADDRESS($B207+1,AZ$164,1,1,"Confirmed Trend")))</f>
        <v>#N/A</v>
      </c>
      <c r="BA207" s="14" t="e" cm="1">
        <f t="array" aca="1" ref="BA207" ca="1">IF(INDIRECT(ADDRESS($B207+1,BA$164,1,1,"Confirmed Trend"))=0,#N/A,INDIRECT(ADDRESS($B207+1,BA$164,1,1,"Confirmed Trend")))</f>
        <v>#N/A</v>
      </c>
      <c r="BB207" s="14" t="e" cm="1">
        <f t="array" aca="1" ref="BB207" ca="1">IF(INDIRECT(ADDRESS($B207+1,BB$164,1,1,"Confirmed Trend"))=0,#N/A,INDIRECT(ADDRESS($B207+1,BB$164,1,1,"Confirmed Trend")))</f>
        <v>#N/A</v>
      </c>
      <c r="BC207" s="14" t="e" cm="1">
        <f t="array" aca="1" ref="BC207" ca="1">IF(INDIRECT(ADDRESS($B207+1,BC$164,1,1,"Confirmed Trend"))=0,#N/A,INDIRECT(ADDRESS($B207+1,BC$164,1,1,"Confirmed Trend")))</f>
        <v>#N/A</v>
      </c>
      <c r="BD207" s="14" t="e" cm="1">
        <f t="array" aca="1" ref="BD207" ca="1">IF(INDIRECT(ADDRESS($B207+1,BD$164,1,1,"Confirmed Trend"))=0,#N/A,INDIRECT(ADDRESS($B207+1,BD$164,1,1,"Confirmed Trend")))</f>
        <v>#N/A</v>
      </c>
      <c r="BE207" s="14" cm="1">
        <f t="array" aca="1" ref="BE207" ca="1">IF(INDIRECT(ADDRESS($B207+1,BE$164,1,1,"Confirmed Trend"))=0,#N/A,INDIRECT(ADDRESS($B207+1,BE$164,1,1,"Confirmed Trend")))</f>
        <v>0.1909120758</v>
      </c>
      <c r="BF207" s="14" cm="1">
        <f t="array" aca="1" ref="BF207" ca="1">IF(INDIRECT(ADDRESS($B207+1,BF$164,1,1,"Confirmed Trend"))=0,#N/A,INDIRECT(ADDRESS($B207+1,BF$164,1,1,"Confirmed Trend")))</f>
        <v>0.19529021429999999</v>
      </c>
      <c r="BG207" s="14" cm="1">
        <f t="array" aca="1" ref="BG207" ca="1">IF(INDIRECT(ADDRESS($B207+1,BG$164,1,1,"Confirmed Trend"))=0,#N/A,INDIRECT(ADDRESS($B207+1,BG$164,1,1,"Confirmed Trend")))</f>
        <v>0.1656467908</v>
      </c>
      <c r="BH207" s="14" cm="1">
        <f t="array" aca="1" ref="BH207" ca="1">IF(INDIRECT(ADDRESS($B207+1,BH$164,1,1,"Confirmed Trend"))=0,#N/A,INDIRECT(ADDRESS($B207+1,BH$164,1,1,"Confirmed Trend")))</f>
        <v>0.13505818010000001</v>
      </c>
      <c r="BI207" s="14" cm="1">
        <f t="array" aca="1" ref="BI207" ca="1">IF(INDIRECT(ADDRESS($B207+1,BI$164,1,1,"Confirmed Trend"))=0,#N/A,INDIRECT(ADDRESS($B207+1,BI$164,1,1,"Confirmed Trend")))</f>
        <v>0.16467420190000001</v>
      </c>
      <c r="BJ207" s="14" cm="1">
        <f t="array" aca="1" ref="BJ207" ca="1">IF(INDIRECT(ADDRESS($B207+1,BJ$164,1,1,"Confirmed Trend"))=0,#N/A,INDIRECT(ADDRESS($B207+1,BJ$164,1,1,"Confirmed Trend")))</f>
        <v>0.20682979849999999</v>
      </c>
      <c r="BK207" s="14" cm="1">
        <f t="array" aca="1" ref="BK207" ca="1">IF(INDIRECT(ADDRESS($B207+1,BK$164,1,1,"Confirmed Trend"))=0,#N/A,INDIRECT(ADDRESS($B207+1,BK$164,1,1,"Confirmed Trend")))</f>
        <v>0.26550540210000001</v>
      </c>
      <c r="BL207" s="14" cm="1">
        <f t="array" aca="1" ref="BL207" ca="1">IF(INDIRECT(ADDRESS($B207+1,BL$164,1,1,"Confirmed Trend"))=0,#N/A,INDIRECT(ADDRESS($B207+1,BL$164,1,1,"Confirmed Trend")))</f>
        <v>0.29157606130000002</v>
      </c>
      <c r="BM207" s="14" cm="1">
        <f t="array" aca="1" ref="BM207" ca="1">IF(INDIRECT(ADDRESS($B207+1,BM$164,1,1,"Confirmed Trend"))=0,#N/A,INDIRECT(ADDRESS($B207+1,BM$164,1,1,"Confirmed Trend")))</f>
        <v>0.2651718468</v>
      </c>
      <c r="BN207" s="14" cm="1">
        <f t="array" aca="1" ref="BN207" ca="1">IF(INDIRECT(ADDRESS($B207+1,BN$164,1,1,"Confirmed Trend"))=0,#N/A,INDIRECT(ADDRESS($B207+1,BN$164,1,1,"Confirmed Trend")))</f>
        <v>0.23561550780000001</v>
      </c>
      <c r="BO207" s="14" cm="1">
        <f t="array" aca="1" ref="BO207" ca="1">IF(INDIRECT(ADDRESS($B207+1,BO$164,1,1,"Confirmed Trend"))=0,#N/A,INDIRECT(ADDRESS($B207+1,BO$164,1,1,"Confirmed Trend")))</f>
        <v>0.19294596629999999</v>
      </c>
      <c r="BP207" s="14" cm="1">
        <f t="array" aca="1" ref="BP207" ca="1">IF(INDIRECT(ADDRESS($B207+1,BP$164,1,1,"Confirmed Trend"))=0,#N/A,INDIRECT(ADDRESS($B207+1,BP$164,1,1,"Confirmed Trend")))</f>
        <v>0.184361199</v>
      </c>
      <c r="BQ207" s="14" cm="1">
        <f t="array" aca="1" ref="BQ207" ca="1">IF(INDIRECT(ADDRESS($B207+1,BQ$164,1,1,"Confirmed Trend"))=0,#N/A,INDIRECT(ADDRESS($B207+1,BQ$164,1,1,"Confirmed Trend")))</f>
        <v>0.18156610470000001</v>
      </c>
      <c r="BR207" s="14" cm="1">
        <f t="array" aca="1" ref="BR207" ca="1">IF(INDIRECT(ADDRESS($B207+1,BR$164,1,1,"Confirmed Trend"))=0,#N/A,INDIRECT(ADDRESS($B207+1,BR$164,1,1,"Confirmed Trend")))</f>
        <v>0.19821462879999999</v>
      </c>
      <c r="BS207" s="14" cm="1">
        <f t="array" aca="1" ref="BS207" ca="1">IF(INDIRECT(ADDRESS($B207+1,BS$164,1,1,"Confirmed Trend"))=0,#N/A,INDIRECT(ADDRESS($B207+1,BS$164,1,1,"Confirmed Trend")))</f>
        <v>0.214365002</v>
      </c>
      <c r="BT207" s="14" cm="1">
        <f t="array" aca="1" ref="BT207" ca="1">IF(INDIRECT(ADDRESS($B207+1,BT$164,1,1,"Confirmed Trend"))=0,#N/A,INDIRECT(ADDRESS($B207+1,BT$164,1,1,"Confirmed Trend")))</f>
        <v>0.21191421520000001</v>
      </c>
      <c r="BU207" s="14" cm="1">
        <f t="array" aca="1" ref="BU207" ca="1">IF(INDIRECT(ADDRESS($B207+1,BU$164,1,1,"Confirmed Trend"))=0,#N/A,INDIRECT(ADDRESS($B207+1,BU$164,1,1,"Confirmed Trend")))</f>
        <v>0.1938026373</v>
      </c>
      <c r="BV207" s="14" cm="1">
        <f t="array" aca="1" ref="BV207" ca="1">IF(INDIRECT(ADDRESS($B207+1,BV$164,1,1,"Confirmed Trend"))=0,#N/A,INDIRECT(ADDRESS($B207+1,BV$164,1,1,"Confirmed Trend")))</f>
        <v>0.16269937130000001</v>
      </c>
      <c r="BW207" s="14" cm="1">
        <f t="array" aca="1" ref="BW207" ca="1">IF(INDIRECT(ADDRESS($B207+1,BW$164,1,1,"Confirmed Trend"))=0,#N/A,INDIRECT(ADDRESS($B207+1,BW$164,1,1,"Confirmed Trend")))</f>
        <v>0.1360330552</v>
      </c>
      <c r="BX207" s="14" cm="1">
        <f t="array" aca="1" ref="BX207" ca="1">IF(INDIRECT(ADDRESS($B207+1,BX$164,1,1,"Confirmed Trend"))=0,#N/A,INDIRECT(ADDRESS($B207+1,BX$164,1,1,"Confirmed Trend")))</f>
        <v>0.118088296</v>
      </c>
      <c r="BY207" s="14" cm="1">
        <f t="array" aca="1" ref="BY207" ca="1">IF(INDIRECT(ADDRESS($B207+1,BY$164,1,1,"Confirmed Trend"))=0,#N/A,INDIRECT(ADDRESS($B207+1,BY$164,1,1,"Confirmed Trend")))</f>
        <v>0.1079785615</v>
      </c>
      <c r="BZ207" s="14" cm="1">
        <f t="array" aca="1" ref="BZ207" ca="1">IF(INDIRECT(ADDRESS($B207+1,BZ$164,1,1,"Confirmed Trend"))=0,#N/A,INDIRECT(ADDRESS($B207+1,BZ$164,1,1,"Confirmed Trend")))</f>
        <v>0.1024567139</v>
      </c>
      <c r="CA207" s="14" cm="1">
        <f t="array" aca="1" ref="CA207" ca="1">IF(INDIRECT(ADDRESS($B207+1,CA$164,1,1,"Confirmed Trend"))=0,#N/A,INDIRECT(ADDRESS($B207+1,CA$164,1,1,"Confirmed Trend")))</f>
        <v>9.9162392599999996E-2</v>
      </c>
      <c r="CB207" s="14" cm="1">
        <f t="array" aca="1" ref="CB207" ca="1">IF(INDIRECT(ADDRESS($B207+1,CB$164,1,1,"Confirmed Trend"))=0,#N/A,INDIRECT(ADDRESS($B207+1,CB$164,1,1,"Confirmed Trend")))</f>
        <v>9.1720495099999994E-2</v>
      </c>
      <c r="CC207" s="14" cm="1">
        <f t="array" aca="1" ref="CC207" ca="1">IF(INDIRECT(ADDRESS($B207+1,CC$164,1,1,"Confirmed Trend"))=0,#N/A,INDIRECT(ADDRESS($B207+1,CC$164,1,1,"Confirmed Trend")))</f>
        <v>8.2638305999999995E-2</v>
      </c>
      <c r="CD207" s="14" cm="1">
        <f t="array" aca="1" ref="CD207" ca="1">IF(INDIRECT(ADDRESS($B207+1,CD$164,1,1,"Confirmed Trend"))=0,#N/A,INDIRECT(ADDRESS($B207+1,CD$164,1,1,"Confirmed Trend")))</f>
        <v>6.8603182999999998E-2</v>
      </c>
      <c r="CE207" s="14" cm="1">
        <f t="array" aca="1" ref="CE207" ca="1">IF(INDIRECT(ADDRESS($B207+1,CE$164,1,1,"Confirmed Trend"))=0,#N/A,INDIRECT(ADDRESS($B207+1,CE$164,1,1,"Confirmed Trend")))</f>
        <v>5.9751745100000003E-2</v>
      </c>
      <c r="CF207" s="14" cm="1">
        <f t="array" aca="1" ref="CF207" ca="1">IF(INDIRECT(ADDRESS($B207+1,CF$164,1,1,"Confirmed Trend"))=0,#N/A,INDIRECT(ADDRESS($B207+1,CF$164,1,1,"Confirmed Trend")))</f>
        <v>5.1185834299999997E-2</v>
      </c>
      <c r="CG207" s="14" cm="1">
        <f t="array" aca="1" ref="CG207" ca="1">IF(INDIRECT(ADDRESS($B207+1,CG$164,1,1,"Confirmed Trend"))=0,#N/A,INDIRECT(ADDRESS($B207+1,CG$164,1,1,"Confirmed Trend")))</f>
        <v>4.5394680799999997E-2</v>
      </c>
      <c r="CH207" s="14" cm="1">
        <f t="array" aca="1" ref="CH207" ca="1">IF(INDIRECT(ADDRESS($B207+1,CH$164,1,1,"Confirmed Trend"))=0,#N/A,INDIRECT(ADDRESS($B207+1,CH$164,1,1,"Confirmed Trend")))</f>
        <v>4.55037732E-2</v>
      </c>
      <c r="CI207" s="14" cm="1">
        <f t="array" aca="1" ref="CI207" ca="1">IF(INDIRECT(ADDRESS($B207+1,CI$164,1,1,"Confirmed Trend"))=0,#N/A,INDIRECT(ADDRESS($B207+1,CI$164,1,1,"Confirmed Trend")))</f>
        <v>4.6215225499999998E-2</v>
      </c>
      <c r="CJ207" s="14" cm="1">
        <f t="array" aca="1" ref="CJ207" ca="1">IF(INDIRECT(ADDRESS($B207+1,CJ$164,1,1,"Confirmed Trend"))=0,#N/A,INDIRECT(ADDRESS($B207+1,CJ$164,1,1,"Confirmed Trend")))</f>
        <v>4.9791640999999998E-2</v>
      </c>
      <c r="CK207" s="14" cm="1">
        <f t="array" aca="1" ref="CK207" ca="1">IF(INDIRECT(ADDRESS($B207+1,CK$164,1,1,"Confirmed Trend"))=0,#N/A,INDIRECT(ADDRESS($B207+1,CK$164,1,1,"Confirmed Trend")))</f>
        <v>4.8487788900000002E-2</v>
      </c>
      <c r="CL207" s="14" cm="1">
        <f t="array" aca="1" ref="CL207" ca="1">IF(INDIRECT(ADDRESS($B207+1,CL$164,1,1,"Confirmed Trend"))=0,#N/A,INDIRECT(ADDRESS($B207+1,CL$164,1,1,"Confirmed Trend")))</f>
        <v>4.3497263000000001E-2</v>
      </c>
      <c r="CM207" s="14" cm="1">
        <f t="array" aca="1" ref="CM207" ca="1">IF(INDIRECT(ADDRESS($B207+1,CM$164,1,1,"Confirmed Trend"))=0,#N/A,INDIRECT(ADDRESS($B207+1,CM$164,1,1,"Confirmed Trend")))</f>
        <v>3.7046631500000003E-2</v>
      </c>
      <c r="CN207" s="14" t="e" cm="1">
        <f t="array" aca="1" ref="CN207" ca="1">IF(INDIRECT(ADDRESS($B207+1,CN$164,1,1,"Confirmed Trend"))=0,#N/A,INDIRECT(ADDRESS($B207+1,CN$164,1,1,"Confirmed Trend")))</f>
        <v>#N/A</v>
      </c>
      <c r="CO207" s="14" t="e" cm="1">
        <f t="array" aca="1" ref="CO207" ca="1">IF(INDIRECT(ADDRESS($B207+1,CO$164,1,1,"Confirmed Trend"))=0,#N/A,INDIRECT(ADDRESS($B207+1,CO$164,1,1,"Confirmed Trend")))</f>
        <v>#N/A</v>
      </c>
      <c r="CP207" s="14" t="e" cm="1">
        <f t="array" aca="1" ref="CP207" ca="1">IF(INDIRECT(ADDRESS($B207+1,CP$164,1,1,"Confirmed Trend"))=0,#N/A,INDIRECT(ADDRESS($B207+1,CP$164,1,1,"Confirmed Trend")))</f>
        <v>#N/A</v>
      </c>
      <c r="CQ207" s="14" t="e" cm="1">
        <f t="array" aca="1" ref="CQ207" ca="1">IF(INDIRECT(ADDRESS($B207+1,CQ$164,1,1,"Confirmed Trend"))=0,#N/A,INDIRECT(ADDRESS($B207+1,CQ$164,1,1,"Confirmed Trend")))</f>
        <v>#N/A</v>
      </c>
      <c r="CR207" s="14" t="e" cm="1">
        <f t="array" aca="1" ref="CR207" ca="1">IF(INDIRECT(ADDRESS($B207+1,CR$164,1,1,"Confirmed Trend"))=0,#N/A,INDIRECT(ADDRESS($B207+1,CR$164,1,1,"Confirmed Trend")))</f>
        <v>#N/A</v>
      </c>
    </row>
    <row r="208" spans="2:96" x14ac:dyDescent="0.25">
      <c r="B208">
        <f t="shared" si="258"/>
        <v>43</v>
      </c>
      <c r="C208" t="str" cm="1">
        <f t="array" aca="1" ref="C208" ca="1">INDIRECT(ADDRESS($B208+1,1,1,1,"Confirmed Trend"))</f>
        <v>US Pennsylvania</v>
      </c>
      <c r="E208" s="14" t="e" cm="1">
        <f t="array" aca="1" ref="E208" ca="1">IF(INDIRECT(ADDRESS($B208+1,E$164,1,1,"Confirmed Trend"))=0,#N/A,INDIRECT(ADDRESS($B208+1,E$164,1,1,"Confirmed Trend")))</f>
        <v>#N/A</v>
      </c>
      <c r="F208" s="14" t="e" cm="1">
        <f t="array" aca="1" ref="F208" ca="1">IF(INDIRECT(ADDRESS($B208+1,F$164,1,1,"Confirmed Trend"))=0,#N/A,INDIRECT(ADDRESS($B208+1,F$164,1,1,"Confirmed Trend")))</f>
        <v>#N/A</v>
      </c>
      <c r="G208" s="14" t="e" cm="1">
        <f t="array" aca="1" ref="G208" ca="1">IF(INDIRECT(ADDRESS($B208+1,G$164,1,1,"Confirmed Trend"))=0,#N/A,INDIRECT(ADDRESS($B208+1,G$164,1,1,"Confirmed Trend")))</f>
        <v>#N/A</v>
      </c>
      <c r="H208" s="14" t="e" cm="1">
        <f t="array" aca="1" ref="H208" ca="1">IF(INDIRECT(ADDRESS($B208+1,H$164,1,1,"Confirmed Trend"))=0,#N/A,INDIRECT(ADDRESS($B208+1,H$164,1,1,"Confirmed Trend")))</f>
        <v>#N/A</v>
      </c>
      <c r="I208" s="14" t="e" cm="1">
        <f t="array" aca="1" ref="I208" ca="1">IF(INDIRECT(ADDRESS($B208+1,I$164,1,1,"Confirmed Trend"))=0,#N/A,INDIRECT(ADDRESS($B208+1,I$164,1,1,"Confirmed Trend")))</f>
        <v>#N/A</v>
      </c>
      <c r="J208" s="14" t="e" cm="1">
        <f t="array" aca="1" ref="J208" ca="1">IF(INDIRECT(ADDRESS($B208+1,J$164,1,1,"Confirmed Trend"))=0,#N/A,INDIRECT(ADDRESS($B208+1,J$164,1,1,"Confirmed Trend")))</f>
        <v>#N/A</v>
      </c>
      <c r="K208" s="14" t="e" cm="1">
        <f t="array" aca="1" ref="K208" ca="1">IF(INDIRECT(ADDRESS($B208+1,K$164,1,1,"Confirmed Trend"))=0,#N/A,INDIRECT(ADDRESS($B208+1,K$164,1,1,"Confirmed Trend")))</f>
        <v>#N/A</v>
      </c>
      <c r="L208" s="14" t="e" cm="1">
        <f t="array" aca="1" ref="L208" ca="1">IF(INDIRECT(ADDRESS($B208+1,L$164,1,1,"Confirmed Trend"))=0,#N/A,INDIRECT(ADDRESS($B208+1,L$164,1,1,"Confirmed Trend")))</f>
        <v>#N/A</v>
      </c>
      <c r="M208" s="14" t="e" cm="1">
        <f t="array" aca="1" ref="M208" ca="1">IF(INDIRECT(ADDRESS($B208+1,M$164,1,1,"Confirmed Trend"))=0,#N/A,INDIRECT(ADDRESS($B208+1,M$164,1,1,"Confirmed Trend")))</f>
        <v>#N/A</v>
      </c>
      <c r="N208" s="14" t="e" cm="1">
        <f t="array" aca="1" ref="N208" ca="1">IF(INDIRECT(ADDRESS($B208+1,N$164,1,1,"Confirmed Trend"))=0,#N/A,INDIRECT(ADDRESS($B208+1,N$164,1,1,"Confirmed Trend")))</f>
        <v>#N/A</v>
      </c>
      <c r="O208" s="14" t="e" cm="1">
        <f t="array" aca="1" ref="O208" ca="1">IF(INDIRECT(ADDRESS($B208+1,O$164,1,1,"Confirmed Trend"))=0,#N/A,INDIRECT(ADDRESS($B208+1,O$164,1,1,"Confirmed Trend")))</f>
        <v>#N/A</v>
      </c>
      <c r="P208" s="14" t="e" cm="1">
        <f t="array" aca="1" ref="P208" ca="1">IF(INDIRECT(ADDRESS($B208+1,P$164,1,1,"Confirmed Trend"))=0,#N/A,INDIRECT(ADDRESS($B208+1,P$164,1,1,"Confirmed Trend")))</f>
        <v>#N/A</v>
      </c>
      <c r="Q208" s="14" t="e" cm="1">
        <f t="array" aca="1" ref="Q208" ca="1">IF(INDIRECT(ADDRESS($B208+1,Q$164,1,1,"Confirmed Trend"))=0,#N/A,INDIRECT(ADDRESS($B208+1,Q$164,1,1,"Confirmed Trend")))</f>
        <v>#N/A</v>
      </c>
      <c r="R208" s="14" t="e" cm="1">
        <f t="array" aca="1" ref="R208" ca="1">IF(INDIRECT(ADDRESS($B208+1,R$164,1,1,"Confirmed Trend"))=0,#N/A,INDIRECT(ADDRESS($B208+1,R$164,1,1,"Confirmed Trend")))</f>
        <v>#N/A</v>
      </c>
      <c r="S208" s="14" t="e" cm="1">
        <f t="array" aca="1" ref="S208" ca="1">IF(INDIRECT(ADDRESS($B208+1,S$164,1,1,"Confirmed Trend"))=0,#N/A,INDIRECT(ADDRESS($B208+1,S$164,1,1,"Confirmed Trend")))</f>
        <v>#N/A</v>
      </c>
      <c r="T208" s="14" t="e" cm="1">
        <f t="array" aca="1" ref="T208" ca="1">IF(INDIRECT(ADDRESS($B208+1,T$164,1,1,"Confirmed Trend"))=0,#N/A,INDIRECT(ADDRESS($B208+1,T$164,1,1,"Confirmed Trend")))</f>
        <v>#N/A</v>
      </c>
      <c r="U208" s="14" t="e" cm="1">
        <f t="array" aca="1" ref="U208" ca="1">IF(INDIRECT(ADDRESS($B208+1,U$164,1,1,"Confirmed Trend"))=0,#N/A,INDIRECT(ADDRESS($B208+1,U$164,1,1,"Confirmed Trend")))</f>
        <v>#N/A</v>
      </c>
      <c r="V208" s="14" t="e" cm="1">
        <f t="array" aca="1" ref="V208" ca="1">IF(INDIRECT(ADDRESS($B208+1,V$164,1,1,"Confirmed Trend"))=0,#N/A,INDIRECT(ADDRESS($B208+1,V$164,1,1,"Confirmed Trend")))</f>
        <v>#N/A</v>
      </c>
      <c r="W208" s="14" t="e" cm="1">
        <f t="array" aca="1" ref="W208" ca="1">IF(INDIRECT(ADDRESS($B208+1,W$164,1,1,"Confirmed Trend"))=0,#N/A,INDIRECT(ADDRESS($B208+1,W$164,1,1,"Confirmed Trend")))</f>
        <v>#N/A</v>
      </c>
      <c r="X208" s="14" t="e" cm="1">
        <f t="array" aca="1" ref="X208" ca="1">IF(INDIRECT(ADDRESS($B208+1,X$164,1,1,"Confirmed Trend"))=0,#N/A,INDIRECT(ADDRESS($B208+1,X$164,1,1,"Confirmed Trend")))</f>
        <v>#N/A</v>
      </c>
      <c r="Y208" s="14" t="e" cm="1">
        <f t="array" aca="1" ref="Y208" ca="1">IF(INDIRECT(ADDRESS($B208+1,Y$164,1,1,"Confirmed Trend"))=0,#N/A,INDIRECT(ADDRESS($B208+1,Y$164,1,1,"Confirmed Trend")))</f>
        <v>#N/A</v>
      </c>
      <c r="Z208" s="14" t="e" cm="1">
        <f t="array" aca="1" ref="Z208" ca="1">IF(INDIRECT(ADDRESS($B208+1,Z$164,1,1,"Confirmed Trend"))=0,#N/A,INDIRECT(ADDRESS($B208+1,Z$164,1,1,"Confirmed Trend")))</f>
        <v>#N/A</v>
      </c>
      <c r="AA208" s="14" t="e" cm="1">
        <f t="array" aca="1" ref="AA208" ca="1">IF(INDIRECT(ADDRESS($B208+1,AA$164,1,1,"Confirmed Trend"))=0,#N/A,INDIRECT(ADDRESS($B208+1,AA$164,1,1,"Confirmed Trend")))</f>
        <v>#N/A</v>
      </c>
      <c r="AB208" s="14" t="e" cm="1">
        <f t="array" aca="1" ref="AB208" ca="1">IF(INDIRECT(ADDRESS($B208+1,AB$164,1,1,"Confirmed Trend"))=0,#N/A,INDIRECT(ADDRESS($B208+1,AB$164,1,1,"Confirmed Trend")))</f>
        <v>#N/A</v>
      </c>
      <c r="AC208" s="14" t="e" cm="1">
        <f t="array" aca="1" ref="AC208" ca="1">IF(INDIRECT(ADDRESS($B208+1,AC$164,1,1,"Confirmed Trend"))=0,#N/A,INDIRECT(ADDRESS($B208+1,AC$164,1,1,"Confirmed Trend")))</f>
        <v>#N/A</v>
      </c>
      <c r="AD208" s="14" t="e" cm="1">
        <f t="array" aca="1" ref="AD208" ca="1">IF(INDIRECT(ADDRESS($B208+1,AD$164,1,1,"Confirmed Trend"))=0,#N/A,INDIRECT(ADDRESS($B208+1,AD$164,1,1,"Confirmed Trend")))</f>
        <v>#N/A</v>
      </c>
      <c r="AE208" s="14" t="e" cm="1">
        <f t="array" aca="1" ref="AE208" ca="1">IF(INDIRECT(ADDRESS($B208+1,AE$164,1,1,"Confirmed Trend"))=0,#N/A,INDIRECT(ADDRESS($B208+1,AE$164,1,1,"Confirmed Trend")))</f>
        <v>#N/A</v>
      </c>
      <c r="AF208" s="14" t="e" cm="1">
        <f t="array" aca="1" ref="AF208" ca="1">IF(INDIRECT(ADDRESS($B208+1,AF$164,1,1,"Confirmed Trend"))=0,#N/A,INDIRECT(ADDRESS($B208+1,AF$164,1,1,"Confirmed Trend")))</f>
        <v>#N/A</v>
      </c>
      <c r="AG208" s="14" t="e" cm="1">
        <f t="array" aca="1" ref="AG208" ca="1">IF(INDIRECT(ADDRESS($B208+1,AG$164,1,1,"Confirmed Trend"))=0,#N/A,INDIRECT(ADDRESS($B208+1,AG$164,1,1,"Confirmed Trend")))</f>
        <v>#N/A</v>
      </c>
      <c r="AH208" s="14" t="e" cm="1">
        <f t="array" aca="1" ref="AH208" ca="1">IF(INDIRECT(ADDRESS($B208+1,AH$164,1,1,"Confirmed Trend"))=0,#N/A,INDIRECT(ADDRESS($B208+1,AH$164,1,1,"Confirmed Trend")))</f>
        <v>#N/A</v>
      </c>
      <c r="AI208" s="14" t="e" cm="1">
        <f t="array" aca="1" ref="AI208" ca="1">IF(INDIRECT(ADDRESS($B208+1,AI$164,1,1,"Confirmed Trend"))=0,#N/A,INDIRECT(ADDRESS($B208+1,AI$164,1,1,"Confirmed Trend")))</f>
        <v>#N/A</v>
      </c>
      <c r="AJ208" s="14" t="e" cm="1">
        <f t="array" aca="1" ref="AJ208" ca="1">IF(INDIRECT(ADDRESS($B208+1,AJ$164,1,1,"Confirmed Trend"))=0,#N/A,INDIRECT(ADDRESS($B208+1,AJ$164,1,1,"Confirmed Trend")))</f>
        <v>#N/A</v>
      </c>
      <c r="AK208" s="14" t="e" cm="1">
        <f t="array" aca="1" ref="AK208" ca="1">IF(INDIRECT(ADDRESS($B208+1,AK$164,1,1,"Confirmed Trend"))=0,#N/A,INDIRECT(ADDRESS($B208+1,AK$164,1,1,"Confirmed Trend")))</f>
        <v>#N/A</v>
      </c>
      <c r="AL208" s="14" t="e" cm="1">
        <f t="array" aca="1" ref="AL208" ca="1">IF(INDIRECT(ADDRESS($B208+1,AL$164,1,1,"Confirmed Trend"))=0,#N/A,INDIRECT(ADDRESS($B208+1,AL$164,1,1,"Confirmed Trend")))</f>
        <v>#N/A</v>
      </c>
      <c r="AM208" s="14" t="e" cm="1">
        <f t="array" aca="1" ref="AM208" ca="1">IF(INDIRECT(ADDRESS($B208+1,AM$164,1,1,"Confirmed Trend"))=0,#N/A,INDIRECT(ADDRESS($B208+1,AM$164,1,1,"Confirmed Trend")))</f>
        <v>#N/A</v>
      </c>
      <c r="AN208" s="14" t="e" cm="1">
        <f t="array" aca="1" ref="AN208" ca="1">IF(INDIRECT(ADDRESS($B208+1,AN$164,1,1,"Confirmed Trend"))=0,#N/A,INDIRECT(ADDRESS($B208+1,AN$164,1,1,"Confirmed Trend")))</f>
        <v>#N/A</v>
      </c>
      <c r="AO208" s="14" t="e" cm="1">
        <f t="array" aca="1" ref="AO208" ca="1">IF(INDIRECT(ADDRESS($B208+1,AO$164,1,1,"Confirmed Trend"))=0,#N/A,INDIRECT(ADDRESS($B208+1,AO$164,1,1,"Confirmed Trend")))</f>
        <v>#N/A</v>
      </c>
      <c r="AP208" s="14" t="e" cm="1">
        <f t="array" aca="1" ref="AP208" ca="1">IF(INDIRECT(ADDRESS($B208+1,AP$164,1,1,"Confirmed Trend"))=0,#N/A,INDIRECT(ADDRESS($B208+1,AP$164,1,1,"Confirmed Trend")))</f>
        <v>#N/A</v>
      </c>
      <c r="AQ208" s="14" t="e" cm="1">
        <f t="array" aca="1" ref="AQ208" ca="1">IF(INDIRECT(ADDRESS($B208+1,AQ$164,1,1,"Confirmed Trend"))=0,#N/A,INDIRECT(ADDRESS($B208+1,AQ$164,1,1,"Confirmed Trend")))</f>
        <v>#N/A</v>
      </c>
      <c r="AR208" s="14" t="e" cm="1">
        <f t="array" aca="1" ref="AR208" ca="1">IF(INDIRECT(ADDRESS($B208+1,AR$164,1,1,"Confirmed Trend"))=0,#N/A,INDIRECT(ADDRESS($B208+1,AR$164,1,1,"Confirmed Trend")))</f>
        <v>#N/A</v>
      </c>
      <c r="AS208" s="14" t="e" cm="1">
        <f t="array" aca="1" ref="AS208" ca="1">IF(INDIRECT(ADDRESS($B208+1,AS$164,1,1,"Confirmed Trend"))=0,#N/A,INDIRECT(ADDRESS($B208+1,AS$164,1,1,"Confirmed Trend")))</f>
        <v>#N/A</v>
      </c>
      <c r="AT208" s="14" t="e" cm="1">
        <f t="array" aca="1" ref="AT208" ca="1">IF(INDIRECT(ADDRESS($B208+1,AT$164,1,1,"Confirmed Trend"))=0,#N/A,INDIRECT(ADDRESS($B208+1,AT$164,1,1,"Confirmed Trend")))</f>
        <v>#N/A</v>
      </c>
      <c r="AU208" s="14" t="e" cm="1">
        <f t="array" aca="1" ref="AU208" ca="1">IF(INDIRECT(ADDRESS($B208+1,AU$164,1,1,"Confirmed Trend"))=0,#N/A,INDIRECT(ADDRESS($B208+1,AU$164,1,1,"Confirmed Trend")))</f>
        <v>#N/A</v>
      </c>
      <c r="AV208" s="14" t="e" cm="1">
        <f t="array" aca="1" ref="AV208" ca="1">IF(INDIRECT(ADDRESS($B208+1,AV$164,1,1,"Confirmed Trend"))=0,#N/A,INDIRECT(ADDRESS($B208+1,AV$164,1,1,"Confirmed Trend")))</f>
        <v>#N/A</v>
      </c>
      <c r="AW208" s="14" t="e" cm="1">
        <f t="array" aca="1" ref="AW208" ca="1">IF(INDIRECT(ADDRESS($B208+1,AW$164,1,1,"Confirmed Trend"))=0,#N/A,INDIRECT(ADDRESS($B208+1,AW$164,1,1,"Confirmed Trend")))</f>
        <v>#N/A</v>
      </c>
      <c r="AX208" s="14" t="e" cm="1">
        <f t="array" aca="1" ref="AX208" ca="1">IF(INDIRECT(ADDRESS($B208+1,AX$164,1,1,"Confirmed Trend"))=0,#N/A,INDIRECT(ADDRESS($B208+1,AX$164,1,1,"Confirmed Trend")))</f>
        <v>#N/A</v>
      </c>
      <c r="AY208" s="14" t="e" cm="1">
        <f t="array" aca="1" ref="AY208" ca="1">IF(INDIRECT(ADDRESS($B208+1,AY$164,1,1,"Confirmed Trend"))=0,#N/A,INDIRECT(ADDRESS($B208+1,AY$164,1,1,"Confirmed Trend")))</f>
        <v>#N/A</v>
      </c>
      <c r="AZ208" s="14" t="e" cm="1">
        <f t="array" aca="1" ref="AZ208" ca="1">IF(INDIRECT(ADDRESS($B208+1,AZ$164,1,1,"Confirmed Trend"))=0,#N/A,INDIRECT(ADDRESS($B208+1,AZ$164,1,1,"Confirmed Trend")))</f>
        <v>#N/A</v>
      </c>
      <c r="BA208" s="14" t="e" cm="1">
        <f t="array" aca="1" ref="BA208" ca="1">IF(INDIRECT(ADDRESS($B208+1,BA$164,1,1,"Confirmed Trend"))=0,#N/A,INDIRECT(ADDRESS($B208+1,BA$164,1,1,"Confirmed Trend")))</f>
        <v>#N/A</v>
      </c>
      <c r="BB208" s="14" t="e" cm="1">
        <f t="array" aca="1" ref="BB208" ca="1">IF(INDIRECT(ADDRESS($B208+1,BB$164,1,1,"Confirmed Trend"))=0,#N/A,INDIRECT(ADDRESS($B208+1,BB$164,1,1,"Confirmed Trend")))</f>
        <v>#N/A</v>
      </c>
      <c r="BC208" s="14" t="e" cm="1">
        <f t="array" aca="1" ref="BC208" ca="1">IF(INDIRECT(ADDRESS($B208+1,BC$164,1,1,"Confirmed Trend"))=0,#N/A,INDIRECT(ADDRESS($B208+1,BC$164,1,1,"Confirmed Trend")))</f>
        <v>#N/A</v>
      </c>
      <c r="BD208" s="14" t="e" cm="1">
        <f t="array" aca="1" ref="BD208" ca="1">IF(INDIRECT(ADDRESS($B208+1,BD$164,1,1,"Confirmed Trend"))=0,#N/A,INDIRECT(ADDRESS($B208+1,BD$164,1,1,"Confirmed Trend")))</f>
        <v>#N/A</v>
      </c>
      <c r="BE208" s="14" t="e" cm="1">
        <f t="array" aca="1" ref="BE208" ca="1">IF(INDIRECT(ADDRESS($B208+1,BE$164,1,1,"Confirmed Trend"))=0,#N/A,INDIRECT(ADDRESS($B208+1,BE$164,1,1,"Confirmed Trend")))</f>
        <v>#N/A</v>
      </c>
      <c r="BF208" s="14" cm="1">
        <f t="array" aca="1" ref="BF208" ca="1">IF(INDIRECT(ADDRESS($B208+1,BF$164,1,1,"Confirmed Trend"))=0,#N/A,INDIRECT(ADDRESS($B208+1,BF$164,1,1,"Confirmed Trend")))</f>
        <v>0.41188179260000002</v>
      </c>
      <c r="BG208" s="14" cm="1">
        <f t="array" aca="1" ref="BG208" ca="1">IF(INDIRECT(ADDRESS($B208+1,BG$164,1,1,"Confirmed Trend"))=0,#N/A,INDIRECT(ADDRESS($B208+1,BG$164,1,1,"Confirmed Trend")))</f>
        <v>0.38878729550000002</v>
      </c>
      <c r="BH208" s="14" cm="1">
        <f t="array" aca="1" ref="BH208" ca="1">IF(INDIRECT(ADDRESS($B208+1,BH$164,1,1,"Confirmed Trend"))=0,#N/A,INDIRECT(ADDRESS($B208+1,BH$164,1,1,"Confirmed Trend")))</f>
        <v>0.31328865550000001</v>
      </c>
      <c r="BI208" s="14" cm="1">
        <f t="array" aca="1" ref="BI208" ca="1">IF(INDIRECT(ADDRESS($B208+1,BI$164,1,1,"Confirmed Trend"))=0,#N/A,INDIRECT(ADDRESS($B208+1,BI$164,1,1,"Confirmed Trend")))</f>
        <v>0.29040723260000001</v>
      </c>
      <c r="BJ208" s="14" cm="1">
        <f t="array" aca="1" ref="BJ208" ca="1">IF(INDIRECT(ADDRESS($B208+1,BJ$164,1,1,"Confirmed Trend"))=0,#N/A,INDIRECT(ADDRESS($B208+1,BJ$164,1,1,"Confirmed Trend")))</f>
        <v>0.28678458150000002</v>
      </c>
      <c r="BK208" s="14" cm="1">
        <f t="array" aca="1" ref="BK208" ca="1">IF(INDIRECT(ADDRESS($B208+1,BK$164,1,1,"Confirmed Trend"))=0,#N/A,INDIRECT(ADDRESS($B208+1,BK$164,1,1,"Confirmed Trend")))</f>
        <v>0.33228202340000002</v>
      </c>
      <c r="BL208" s="14" cm="1">
        <f t="array" aca="1" ref="BL208" ca="1">IF(INDIRECT(ADDRESS($B208+1,BL$164,1,1,"Confirmed Trend"))=0,#N/A,INDIRECT(ADDRESS($B208+1,BL$164,1,1,"Confirmed Trend")))</f>
        <v>0.36840558280000002</v>
      </c>
      <c r="BM208" s="14" cm="1">
        <f t="array" aca="1" ref="BM208" ca="1">IF(INDIRECT(ADDRESS($B208+1,BM$164,1,1,"Confirmed Trend"))=0,#N/A,INDIRECT(ADDRESS($B208+1,BM$164,1,1,"Confirmed Trend")))</f>
        <v>0.38367945019999999</v>
      </c>
      <c r="BN208" s="14" cm="1">
        <f t="array" aca="1" ref="BN208" ca="1">IF(INDIRECT(ADDRESS($B208+1,BN$164,1,1,"Confirmed Trend"))=0,#N/A,INDIRECT(ADDRESS($B208+1,BN$164,1,1,"Confirmed Trend")))</f>
        <v>0.37828034869999999</v>
      </c>
      <c r="BO208" s="14" cm="1">
        <f t="array" aca="1" ref="BO208" ca="1">IF(INDIRECT(ADDRESS($B208+1,BO$164,1,1,"Confirmed Trend"))=0,#N/A,INDIRECT(ADDRESS($B208+1,BO$164,1,1,"Confirmed Trend")))</f>
        <v>0.35476005519999998</v>
      </c>
      <c r="BP208" s="14" cm="1">
        <f t="array" aca="1" ref="BP208" ca="1">IF(INDIRECT(ADDRESS($B208+1,BP$164,1,1,"Confirmed Trend"))=0,#N/A,INDIRECT(ADDRESS($B208+1,BP$164,1,1,"Confirmed Trend")))</f>
        <v>0.33559987250000001</v>
      </c>
      <c r="BQ208" s="14" cm="1">
        <f t="array" aca="1" ref="BQ208" ca="1">IF(INDIRECT(ADDRESS($B208+1,BQ$164,1,1,"Confirmed Trend"))=0,#N/A,INDIRECT(ADDRESS($B208+1,BQ$164,1,1,"Confirmed Trend")))</f>
        <v>0.34557541600000002</v>
      </c>
      <c r="BR208" s="14" cm="1">
        <f t="array" aca="1" ref="BR208" ca="1">IF(INDIRECT(ADDRESS($B208+1,BR$164,1,1,"Confirmed Trend"))=0,#N/A,INDIRECT(ADDRESS($B208+1,BR$164,1,1,"Confirmed Trend")))</f>
        <v>0.3547136562</v>
      </c>
      <c r="BS208" s="14" cm="1">
        <f t="array" aca="1" ref="BS208" ca="1">IF(INDIRECT(ADDRESS($B208+1,BS$164,1,1,"Confirmed Trend"))=0,#N/A,INDIRECT(ADDRESS($B208+1,BS$164,1,1,"Confirmed Trend")))</f>
        <v>0.3550850103</v>
      </c>
      <c r="BT208" s="14" cm="1">
        <f t="array" aca="1" ref="BT208" ca="1">IF(INDIRECT(ADDRESS($B208+1,BT$164,1,1,"Confirmed Trend"))=0,#N/A,INDIRECT(ADDRESS($B208+1,BT$164,1,1,"Confirmed Trend")))</f>
        <v>0.33638733869999998</v>
      </c>
      <c r="BU208" s="14" cm="1">
        <f t="array" aca="1" ref="BU208" ca="1">IF(INDIRECT(ADDRESS($B208+1,BU$164,1,1,"Confirmed Trend"))=0,#N/A,INDIRECT(ADDRESS($B208+1,BU$164,1,1,"Confirmed Trend")))</f>
        <v>0.2926222825</v>
      </c>
      <c r="BV208" s="14" cm="1">
        <f t="array" aca="1" ref="BV208" ca="1">IF(INDIRECT(ADDRESS($B208+1,BV$164,1,1,"Confirmed Trend"))=0,#N/A,INDIRECT(ADDRESS($B208+1,BV$164,1,1,"Confirmed Trend")))</f>
        <v>0.25098690689999997</v>
      </c>
      <c r="BW208" s="14" cm="1">
        <f t="array" aca="1" ref="BW208" ca="1">IF(INDIRECT(ADDRESS($B208+1,BW$164,1,1,"Confirmed Trend"))=0,#N/A,INDIRECT(ADDRESS($B208+1,BW$164,1,1,"Confirmed Trend")))</f>
        <v>0.2197875792</v>
      </c>
      <c r="BX208" s="14" cm="1">
        <f t="array" aca="1" ref="BX208" ca="1">IF(INDIRECT(ADDRESS($B208+1,BX$164,1,1,"Confirmed Trend"))=0,#N/A,INDIRECT(ADDRESS($B208+1,BX$164,1,1,"Confirmed Trend")))</f>
        <v>0.205540319</v>
      </c>
      <c r="BY208" s="14" cm="1">
        <f t="array" aca="1" ref="BY208" ca="1">IF(INDIRECT(ADDRESS($B208+1,BY$164,1,1,"Confirmed Trend"))=0,#N/A,INDIRECT(ADDRESS($B208+1,BY$164,1,1,"Confirmed Trend")))</f>
        <v>0.2003381431</v>
      </c>
      <c r="BZ208" s="14" cm="1">
        <f t="array" aca="1" ref="BZ208" ca="1">IF(INDIRECT(ADDRESS($B208+1,BZ$164,1,1,"Confirmed Trend"))=0,#N/A,INDIRECT(ADDRESS($B208+1,BZ$164,1,1,"Confirmed Trend")))</f>
        <v>0.1988002421</v>
      </c>
      <c r="CA208" s="14" cm="1">
        <f t="array" aca="1" ref="CA208" ca="1">IF(INDIRECT(ADDRESS($B208+1,CA$164,1,1,"Confirmed Trend"))=0,#N/A,INDIRECT(ADDRESS($B208+1,CA$164,1,1,"Confirmed Trend")))</f>
        <v>0.19399029179999999</v>
      </c>
      <c r="CB208" s="14" cm="1">
        <f t="array" aca="1" ref="CB208" ca="1">IF(INDIRECT(ADDRESS($B208+1,CB$164,1,1,"Confirmed Trend"))=0,#N/A,INDIRECT(ADDRESS($B208+1,CB$164,1,1,"Confirmed Trend")))</f>
        <v>0.18223697220000001</v>
      </c>
      <c r="CC208" s="14" cm="1">
        <f t="array" aca="1" ref="CC208" ca="1">IF(INDIRECT(ADDRESS($B208+1,CC$164,1,1,"Confirmed Trend"))=0,#N/A,INDIRECT(ADDRESS($B208+1,CC$164,1,1,"Confirmed Trend")))</f>
        <v>0.16441754180000001</v>
      </c>
      <c r="CD208" s="14" cm="1">
        <f t="array" aca="1" ref="CD208" ca="1">IF(INDIRECT(ADDRESS($B208+1,CD$164,1,1,"Confirmed Trend"))=0,#N/A,INDIRECT(ADDRESS($B208+1,CD$164,1,1,"Confirmed Trend")))</f>
        <v>0.1451944506</v>
      </c>
      <c r="CE208" s="14" cm="1">
        <f t="array" aca="1" ref="CE208" ca="1">IF(INDIRECT(ADDRESS($B208+1,CE$164,1,1,"Confirmed Trend"))=0,#N/A,INDIRECT(ADDRESS($B208+1,CE$164,1,1,"Confirmed Trend")))</f>
        <v>0.1311450116</v>
      </c>
      <c r="CF208" s="14" cm="1">
        <f t="array" aca="1" ref="CF208" ca="1">IF(INDIRECT(ADDRESS($B208+1,CF$164,1,1,"Confirmed Trend"))=0,#N/A,INDIRECT(ADDRESS($B208+1,CF$164,1,1,"Confirmed Trend")))</f>
        <v>0.120765345</v>
      </c>
      <c r="CG208" s="14" cm="1">
        <f t="array" aca="1" ref="CG208" ca="1">IF(INDIRECT(ADDRESS($B208+1,CG$164,1,1,"Confirmed Trend"))=0,#N/A,INDIRECT(ADDRESS($B208+1,CG$164,1,1,"Confirmed Trend")))</f>
        <v>0.11271854570000001</v>
      </c>
      <c r="CH208" s="14" cm="1">
        <f t="array" aca="1" ref="CH208" ca="1">IF(INDIRECT(ADDRESS($B208+1,CH$164,1,1,"Confirmed Trend"))=0,#N/A,INDIRECT(ADDRESS($B208+1,CH$164,1,1,"Confirmed Trend")))</f>
        <v>0.1015910174</v>
      </c>
      <c r="CI208" s="14" cm="1">
        <f t="array" aca="1" ref="CI208" ca="1">IF(INDIRECT(ADDRESS($B208+1,CI$164,1,1,"Confirmed Trend"))=0,#N/A,INDIRECT(ADDRESS($B208+1,CI$164,1,1,"Confirmed Trend")))</f>
        <v>8.7957729100000007E-2</v>
      </c>
      <c r="CJ208" s="14" cm="1">
        <f t="array" aca="1" ref="CJ208" ca="1">IF(INDIRECT(ADDRESS($B208+1,CJ$164,1,1,"Confirmed Trend"))=0,#N/A,INDIRECT(ADDRESS($B208+1,CJ$164,1,1,"Confirmed Trend")))</f>
        <v>7.3763531300000004E-2</v>
      </c>
      <c r="CK208" s="14" cm="1">
        <f t="array" aca="1" ref="CK208" ca="1">IF(INDIRECT(ADDRESS($B208+1,CK$164,1,1,"Confirmed Trend"))=0,#N/A,INDIRECT(ADDRESS($B208+1,CK$164,1,1,"Confirmed Trend")))</f>
        <v>6.1607929999999998E-2</v>
      </c>
      <c r="CL208" s="14" cm="1">
        <f t="array" aca="1" ref="CL208" ca="1">IF(INDIRECT(ADDRESS($B208+1,CL$164,1,1,"Confirmed Trend"))=0,#N/A,INDIRECT(ADDRESS($B208+1,CL$164,1,1,"Confirmed Trend")))</f>
        <v>5.4030005700000001E-2</v>
      </c>
      <c r="CM208" s="14" cm="1">
        <f t="array" aca="1" ref="CM208" ca="1">IF(INDIRECT(ADDRESS($B208+1,CM$164,1,1,"Confirmed Trend"))=0,#N/A,INDIRECT(ADDRESS($B208+1,CM$164,1,1,"Confirmed Trend")))</f>
        <v>5.0554565500000002E-2</v>
      </c>
      <c r="CN208" s="14" t="e" cm="1">
        <f t="array" aca="1" ref="CN208" ca="1">IF(INDIRECT(ADDRESS($B208+1,CN$164,1,1,"Confirmed Trend"))=0,#N/A,INDIRECT(ADDRESS($B208+1,CN$164,1,1,"Confirmed Trend")))</f>
        <v>#N/A</v>
      </c>
      <c r="CO208" s="14" t="e" cm="1">
        <f t="array" aca="1" ref="CO208" ca="1">IF(INDIRECT(ADDRESS($B208+1,CO$164,1,1,"Confirmed Trend"))=0,#N/A,INDIRECT(ADDRESS($B208+1,CO$164,1,1,"Confirmed Trend")))</f>
        <v>#N/A</v>
      </c>
      <c r="CP208" s="14" t="e" cm="1">
        <f t="array" aca="1" ref="CP208" ca="1">IF(INDIRECT(ADDRESS($B208+1,CP$164,1,1,"Confirmed Trend"))=0,#N/A,INDIRECT(ADDRESS($B208+1,CP$164,1,1,"Confirmed Trend")))</f>
        <v>#N/A</v>
      </c>
      <c r="CQ208" s="14" t="e" cm="1">
        <f t="array" aca="1" ref="CQ208" ca="1">IF(INDIRECT(ADDRESS($B208+1,CQ$164,1,1,"Confirmed Trend"))=0,#N/A,INDIRECT(ADDRESS($B208+1,CQ$164,1,1,"Confirmed Trend")))</f>
        <v>#N/A</v>
      </c>
      <c r="CR208" s="14" t="e" cm="1">
        <f t="array" aca="1" ref="CR208" ca="1">IF(INDIRECT(ADDRESS($B208+1,CR$164,1,1,"Confirmed Trend"))=0,#N/A,INDIRECT(ADDRESS($B208+1,CR$164,1,1,"Confirmed Trend")))</f>
        <v>#N/A</v>
      </c>
    </row>
    <row r="209" spans="2:96" x14ac:dyDescent="0.25">
      <c r="B209">
        <f t="shared" si="258"/>
        <v>44</v>
      </c>
      <c r="C209" t="str" cm="1">
        <f t="array" aca="1" ref="C209" ca="1">INDIRECT(ADDRESS($B209+1,1,1,1,"Confirmed Trend"))</f>
        <v>US Puerto Rico</v>
      </c>
      <c r="E209" s="14" t="e" cm="1">
        <f t="array" aca="1" ref="E209" ca="1">IF(INDIRECT(ADDRESS($B209+1,E$164,1,1,"Confirmed Trend"))=0,#N/A,INDIRECT(ADDRESS($B209+1,E$164,1,1,"Confirmed Trend")))</f>
        <v>#N/A</v>
      </c>
      <c r="F209" s="14" t="e" cm="1">
        <f t="array" aca="1" ref="F209" ca="1">IF(INDIRECT(ADDRESS($B209+1,F$164,1,1,"Confirmed Trend"))=0,#N/A,INDIRECT(ADDRESS($B209+1,F$164,1,1,"Confirmed Trend")))</f>
        <v>#N/A</v>
      </c>
      <c r="G209" s="14" t="e" cm="1">
        <f t="array" aca="1" ref="G209" ca="1">IF(INDIRECT(ADDRESS($B209+1,G$164,1,1,"Confirmed Trend"))=0,#N/A,INDIRECT(ADDRESS($B209+1,G$164,1,1,"Confirmed Trend")))</f>
        <v>#N/A</v>
      </c>
      <c r="H209" s="14" t="e" cm="1">
        <f t="array" aca="1" ref="H209" ca="1">IF(INDIRECT(ADDRESS($B209+1,H$164,1,1,"Confirmed Trend"))=0,#N/A,INDIRECT(ADDRESS($B209+1,H$164,1,1,"Confirmed Trend")))</f>
        <v>#N/A</v>
      </c>
      <c r="I209" s="14" t="e" cm="1">
        <f t="array" aca="1" ref="I209" ca="1">IF(INDIRECT(ADDRESS($B209+1,I$164,1,1,"Confirmed Trend"))=0,#N/A,INDIRECT(ADDRESS($B209+1,I$164,1,1,"Confirmed Trend")))</f>
        <v>#N/A</v>
      </c>
      <c r="J209" s="14" t="e" cm="1">
        <f t="array" aca="1" ref="J209" ca="1">IF(INDIRECT(ADDRESS($B209+1,J$164,1,1,"Confirmed Trend"))=0,#N/A,INDIRECT(ADDRESS($B209+1,J$164,1,1,"Confirmed Trend")))</f>
        <v>#N/A</v>
      </c>
      <c r="K209" s="14" t="e" cm="1">
        <f t="array" aca="1" ref="K209" ca="1">IF(INDIRECT(ADDRESS($B209+1,K$164,1,1,"Confirmed Trend"))=0,#N/A,INDIRECT(ADDRESS($B209+1,K$164,1,1,"Confirmed Trend")))</f>
        <v>#N/A</v>
      </c>
      <c r="L209" s="14" t="e" cm="1">
        <f t="array" aca="1" ref="L209" ca="1">IF(INDIRECT(ADDRESS($B209+1,L$164,1,1,"Confirmed Trend"))=0,#N/A,INDIRECT(ADDRESS($B209+1,L$164,1,1,"Confirmed Trend")))</f>
        <v>#N/A</v>
      </c>
      <c r="M209" s="14" t="e" cm="1">
        <f t="array" aca="1" ref="M209" ca="1">IF(INDIRECT(ADDRESS($B209+1,M$164,1,1,"Confirmed Trend"))=0,#N/A,INDIRECT(ADDRESS($B209+1,M$164,1,1,"Confirmed Trend")))</f>
        <v>#N/A</v>
      </c>
      <c r="N209" s="14" t="e" cm="1">
        <f t="array" aca="1" ref="N209" ca="1">IF(INDIRECT(ADDRESS($B209+1,N$164,1,1,"Confirmed Trend"))=0,#N/A,INDIRECT(ADDRESS($B209+1,N$164,1,1,"Confirmed Trend")))</f>
        <v>#N/A</v>
      </c>
      <c r="O209" s="14" t="e" cm="1">
        <f t="array" aca="1" ref="O209" ca="1">IF(INDIRECT(ADDRESS($B209+1,O$164,1,1,"Confirmed Trend"))=0,#N/A,INDIRECT(ADDRESS($B209+1,O$164,1,1,"Confirmed Trend")))</f>
        <v>#N/A</v>
      </c>
      <c r="P209" s="14" t="e" cm="1">
        <f t="array" aca="1" ref="P209" ca="1">IF(INDIRECT(ADDRESS($B209+1,P$164,1,1,"Confirmed Trend"))=0,#N/A,INDIRECT(ADDRESS($B209+1,P$164,1,1,"Confirmed Trend")))</f>
        <v>#N/A</v>
      </c>
      <c r="Q209" s="14" t="e" cm="1">
        <f t="array" aca="1" ref="Q209" ca="1">IF(INDIRECT(ADDRESS($B209+1,Q$164,1,1,"Confirmed Trend"))=0,#N/A,INDIRECT(ADDRESS($B209+1,Q$164,1,1,"Confirmed Trend")))</f>
        <v>#N/A</v>
      </c>
      <c r="R209" s="14" t="e" cm="1">
        <f t="array" aca="1" ref="R209" ca="1">IF(INDIRECT(ADDRESS($B209+1,R$164,1,1,"Confirmed Trend"))=0,#N/A,INDIRECT(ADDRESS($B209+1,R$164,1,1,"Confirmed Trend")))</f>
        <v>#N/A</v>
      </c>
      <c r="S209" s="14" t="e" cm="1">
        <f t="array" aca="1" ref="S209" ca="1">IF(INDIRECT(ADDRESS($B209+1,S$164,1,1,"Confirmed Trend"))=0,#N/A,INDIRECT(ADDRESS($B209+1,S$164,1,1,"Confirmed Trend")))</f>
        <v>#N/A</v>
      </c>
      <c r="T209" s="14" t="e" cm="1">
        <f t="array" aca="1" ref="T209" ca="1">IF(INDIRECT(ADDRESS($B209+1,T$164,1,1,"Confirmed Trend"))=0,#N/A,INDIRECT(ADDRESS($B209+1,T$164,1,1,"Confirmed Trend")))</f>
        <v>#N/A</v>
      </c>
      <c r="U209" s="14" t="e" cm="1">
        <f t="array" aca="1" ref="U209" ca="1">IF(INDIRECT(ADDRESS($B209+1,U$164,1,1,"Confirmed Trend"))=0,#N/A,INDIRECT(ADDRESS($B209+1,U$164,1,1,"Confirmed Trend")))</f>
        <v>#N/A</v>
      </c>
      <c r="V209" s="14" t="e" cm="1">
        <f t="array" aca="1" ref="V209" ca="1">IF(INDIRECT(ADDRESS($B209+1,V$164,1,1,"Confirmed Trend"))=0,#N/A,INDIRECT(ADDRESS($B209+1,V$164,1,1,"Confirmed Trend")))</f>
        <v>#N/A</v>
      </c>
      <c r="W209" s="14" t="e" cm="1">
        <f t="array" aca="1" ref="W209" ca="1">IF(INDIRECT(ADDRESS($B209+1,W$164,1,1,"Confirmed Trend"))=0,#N/A,INDIRECT(ADDRESS($B209+1,W$164,1,1,"Confirmed Trend")))</f>
        <v>#N/A</v>
      </c>
      <c r="X209" s="14" t="e" cm="1">
        <f t="array" aca="1" ref="X209" ca="1">IF(INDIRECT(ADDRESS($B209+1,X$164,1,1,"Confirmed Trend"))=0,#N/A,INDIRECT(ADDRESS($B209+1,X$164,1,1,"Confirmed Trend")))</f>
        <v>#N/A</v>
      </c>
      <c r="Y209" s="14" t="e" cm="1">
        <f t="array" aca="1" ref="Y209" ca="1">IF(INDIRECT(ADDRESS($B209+1,Y$164,1,1,"Confirmed Trend"))=0,#N/A,INDIRECT(ADDRESS($B209+1,Y$164,1,1,"Confirmed Trend")))</f>
        <v>#N/A</v>
      </c>
      <c r="Z209" s="14" t="e" cm="1">
        <f t="array" aca="1" ref="Z209" ca="1">IF(INDIRECT(ADDRESS($B209+1,Z$164,1,1,"Confirmed Trend"))=0,#N/A,INDIRECT(ADDRESS($B209+1,Z$164,1,1,"Confirmed Trend")))</f>
        <v>#N/A</v>
      </c>
      <c r="AA209" s="14" t="e" cm="1">
        <f t="array" aca="1" ref="AA209" ca="1">IF(INDIRECT(ADDRESS($B209+1,AA$164,1,1,"Confirmed Trend"))=0,#N/A,INDIRECT(ADDRESS($B209+1,AA$164,1,1,"Confirmed Trend")))</f>
        <v>#N/A</v>
      </c>
      <c r="AB209" s="14" t="e" cm="1">
        <f t="array" aca="1" ref="AB209" ca="1">IF(INDIRECT(ADDRESS($B209+1,AB$164,1,1,"Confirmed Trend"))=0,#N/A,INDIRECT(ADDRESS($B209+1,AB$164,1,1,"Confirmed Trend")))</f>
        <v>#N/A</v>
      </c>
      <c r="AC209" s="14" t="e" cm="1">
        <f t="array" aca="1" ref="AC209" ca="1">IF(INDIRECT(ADDRESS($B209+1,AC$164,1,1,"Confirmed Trend"))=0,#N/A,INDIRECT(ADDRESS($B209+1,AC$164,1,1,"Confirmed Trend")))</f>
        <v>#N/A</v>
      </c>
      <c r="AD209" s="14" t="e" cm="1">
        <f t="array" aca="1" ref="AD209" ca="1">IF(INDIRECT(ADDRESS($B209+1,AD$164,1,1,"Confirmed Trend"))=0,#N/A,INDIRECT(ADDRESS($B209+1,AD$164,1,1,"Confirmed Trend")))</f>
        <v>#N/A</v>
      </c>
      <c r="AE209" s="14" t="e" cm="1">
        <f t="array" aca="1" ref="AE209" ca="1">IF(INDIRECT(ADDRESS($B209+1,AE$164,1,1,"Confirmed Trend"))=0,#N/A,INDIRECT(ADDRESS($B209+1,AE$164,1,1,"Confirmed Trend")))</f>
        <v>#N/A</v>
      </c>
      <c r="AF209" s="14" t="e" cm="1">
        <f t="array" aca="1" ref="AF209" ca="1">IF(INDIRECT(ADDRESS($B209+1,AF$164,1,1,"Confirmed Trend"))=0,#N/A,INDIRECT(ADDRESS($B209+1,AF$164,1,1,"Confirmed Trend")))</f>
        <v>#N/A</v>
      </c>
      <c r="AG209" s="14" t="e" cm="1">
        <f t="array" aca="1" ref="AG209" ca="1">IF(INDIRECT(ADDRESS($B209+1,AG$164,1,1,"Confirmed Trend"))=0,#N/A,INDIRECT(ADDRESS($B209+1,AG$164,1,1,"Confirmed Trend")))</f>
        <v>#N/A</v>
      </c>
      <c r="AH209" s="14" t="e" cm="1">
        <f t="array" aca="1" ref="AH209" ca="1">IF(INDIRECT(ADDRESS($B209+1,AH$164,1,1,"Confirmed Trend"))=0,#N/A,INDIRECT(ADDRESS($B209+1,AH$164,1,1,"Confirmed Trend")))</f>
        <v>#N/A</v>
      </c>
      <c r="AI209" s="14" t="e" cm="1">
        <f t="array" aca="1" ref="AI209" ca="1">IF(INDIRECT(ADDRESS($B209+1,AI$164,1,1,"Confirmed Trend"))=0,#N/A,INDIRECT(ADDRESS($B209+1,AI$164,1,1,"Confirmed Trend")))</f>
        <v>#N/A</v>
      </c>
      <c r="AJ209" s="14" t="e" cm="1">
        <f t="array" aca="1" ref="AJ209" ca="1">IF(INDIRECT(ADDRESS($B209+1,AJ$164,1,1,"Confirmed Trend"))=0,#N/A,INDIRECT(ADDRESS($B209+1,AJ$164,1,1,"Confirmed Trend")))</f>
        <v>#N/A</v>
      </c>
      <c r="AK209" s="14" t="e" cm="1">
        <f t="array" aca="1" ref="AK209" ca="1">IF(INDIRECT(ADDRESS($B209+1,AK$164,1,1,"Confirmed Trend"))=0,#N/A,INDIRECT(ADDRESS($B209+1,AK$164,1,1,"Confirmed Trend")))</f>
        <v>#N/A</v>
      </c>
      <c r="AL209" s="14" t="e" cm="1">
        <f t="array" aca="1" ref="AL209" ca="1">IF(INDIRECT(ADDRESS($B209+1,AL$164,1,1,"Confirmed Trend"))=0,#N/A,INDIRECT(ADDRESS($B209+1,AL$164,1,1,"Confirmed Trend")))</f>
        <v>#N/A</v>
      </c>
      <c r="AM209" s="14" t="e" cm="1">
        <f t="array" aca="1" ref="AM209" ca="1">IF(INDIRECT(ADDRESS($B209+1,AM$164,1,1,"Confirmed Trend"))=0,#N/A,INDIRECT(ADDRESS($B209+1,AM$164,1,1,"Confirmed Trend")))</f>
        <v>#N/A</v>
      </c>
      <c r="AN209" s="14" t="e" cm="1">
        <f t="array" aca="1" ref="AN209" ca="1">IF(INDIRECT(ADDRESS($B209+1,AN$164,1,1,"Confirmed Trend"))=0,#N/A,INDIRECT(ADDRESS($B209+1,AN$164,1,1,"Confirmed Trend")))</f>
        <v>#N/A</v>
      </c>
      <c r="AO209" s="14" t="e" cm="1">
        <f t="array" aca="1" ref="AO209" ca="1">IF(INDIRECT(ADDRESS($B209+1,AO$164,1,1,"Confirmed Trend"))=0,#N/A,INDIRECT(ADDRESS($B209+1,AO$164,1,1,"Confirmed Trend")))</f>
        <v>#N/A</v>
      </c>
      <c r="AP209" s="14" t="e" cm="1">
        <f t="array" aca="1" ref="AP209" ca="1">IF(INDIRECT(ADDRESS($B209+1,AP$164,1,1,"Confirmed Trend"))=0,#N/A,INDIRECT(ADDRESS($B209+1,AP$164,1,1,"Confirmed Trend")))</f>
        <v>#N/A</v>
      </c>
      <c r="AQ209" s="14" t="e" cm="1">
        <f t="array" aca="1" ref="AQ209" ca="1">IF(INDIRECT(ADDRESS($B209+1,AQ$164,1,1,"Confirmed Trend"))=0,#N/A,INDIRECT(ADDRESS($B209+1,AQ$164,1,1,"Confirmed Trend")))</f>
        <v>#N/A</v>
      </c>
      <c r="AR209" s="14" t="e" cm="1">
        <f t="array" aca="1" ref="AR209" ca="1">IF(INDIRECT(ADDRESS($B209+1,AR$164,1,1,"Confirmed Trend"))=0,#N/A,INDIRECT(ADDRESS($B209+1,AR$164,1,1,"Confirmed Trend")))</f>
        <v>#N/A</v>
      </c>
      <c r="AS209" s="14" t="e" cm="1">
        <f t="array" aca="1" ref="AS209" ca="1">IF(INDIRECT(ADDRESS($B209+1,AS$164,1,1,"Confirmed Trend"))=0,#N/A,INDIRECT(ADDRESS($B209+1,AS$164,1,1,"Confirmed Trend")))</f>
        <v>#N/A</v>
      </c>
      <c r="AT209" s="14" t="e" cm="1">
        <f t="array" aca="1" ref="AT209" ca="1">IF(INDIRECT(ADDRESS($B209+1,AT$164,1,1,"Confirmed Trend"))=0,#N/A,INDIRECT(ADDRESS($B209+1,AT$164,1,1,"Confirmed Trend")))</f>
        <v>#N/A</v>
      </c>
      <c r="AU209" s="14" t="e" cm="1">
        <f t="array" aca="1" ref="AU209" ca="1">IF(INDIRECT(ADDRESS($B209+1,AU$164,1,1,"Confirmed Trend"))=0,#N/A,INDIRECT(ADDRESS($B209+1,AU$164,1,1,"Confirmed Trend")))</f>
        <v>#N/A</v>
      </c>
      <c r="AV209" s="14" t="e" cm="1">
        <f t="array" aca="1" ref="AV209" ca="1">IF(INDIRECT(ADDRESS($B209+1,AV$164,1,1,"Confirmed Trend"))=0,#N/A,INDIRECT(ADDRESS($B209+1,AV$164,1,1,"Confirmed Trend")))</f>
        <v>#N/A</v>
      </c>
      <c r="AW209" s="14" t="e" cm="1">
        <f t="array" aca="1" ref="AW209" ca="1">IF(INDIRECT(ADDRESS($B209+1,AW$164,1,1,"Confirmed Trend"))=0,#N/A,INDIRECT(ADDRESS($B209+1,AW$164,1,1,"Confirmed Trend")))</f>
        <v>#N/A</v>
      </c>
      <c r="AX209" s="14" t="e" cm="1">
        <f t="array" aca="1" ref="AX209" ca="1">IF(INDIRECT(ADDRESS($B209+1,AX$164,1,1,"Confirmed Trend"))=0,#N/A,INDIRECT(ADDRESS($B209+1,AX$164,1,1,"Confirmed Trend")))</f>
        <v>#N/A</v>
      </c>
      <c r="AY209" s="14" t="e" cm="1">
        <f t="array" aca="1" ref="AY209" ca="1">IF(INDIRECT(ADDRESS($B209+1,AY$164,1,1,"Confirmed Trend"))=0,#N/A,INDIRECT(ADDRESS($B209+1,AY$164,1,1,"Confirmed Trend")))</f>
        <v>#N/A</v>
      </c>
      <c r="AZ209" s="14" t="e" cm="1">
        <f t="array" aca="1" ref="AZ209" ca="1">IF(INDIRECT(ADDRESS($B209+1,AZ$164,1,1,"Confirmed Trend"))=0,#N/A,INDIRECT(ADDRESS($B209+1,AZ$164,1,1,"Confirmed Trend")))</f>
        <v>#N/A</v>
      </c>
      <c r="BA209" s="14" t="e" cm="1">
        <f t="array" aca="1" ref="BA209" ca="1">IF(INDIRECT(ADDRESS($B209+1,BA$164,1,1,"Confirmed Trend"))=0,#N/A,INDIRECT(ADDRESS($B209+1,BA$164,1,1,"Confirmed Trend")))</f>
        <v>#N/A</v>
      </c>
      <c r="BB209" s="14" t="e" cm="1">
        <f t="array" aca="1" ref="BB209" ca="1">IF(INDIRECT(ADDRESS($B209+1,BB$164,1,1,"Confirmed Trend"))=0,#N/A,INDIRECT(ADDRESS($B209+1,BB$164,1,1,"Confirmed Trend")))</f>
        <v>#N/A</v>
      </c>
      <c r="BC209" s="14" t="e" cm="1">
        <f t="array" aca="1" ref="BC209" ca="1">IF(INDIRECT(ADDRESS($B209+1,BC$164,1,1,"Confirmed Trend"))=0,#N/A,INDIRECT(ADDRESS($B209+1,BC$164,1,1,"Confirmed Trend")))</f>
        <v>#N/A</v>
      </c>
      <c r="BD209" s="14" t="e" cm="1">
        <f t="array" aca="1" ref="BD209" ca="1">IF(INDIRECT(ADDRESS($B209+1,BD$164,1,1,"Confirmed Trend"))=0,#N/A,INDIRECT(ADDRESS($B209+1,BD$164,1,1,"Confirmed Trend")))</f>
        <v>#N/A</v>
      </c>
      <c r="BE209" s="14" t="e" cm="1">
        <f t="array" aca="1" ref="BE209" ca="1">IF(INDIRECT(ADDRESS($B209+1,BE$164,1,1,"Confirmed Trend"))=0,#N/A,INDIRECT(ADDRESS($B209+1,BE$164,1,1,"Confirmed Trend")))</f>
        <v>#N/A</v>
      </c>
      <c r="BF209" s="14" t="e" cm="1">
        <f t="array" aca="1" ref="BF209" ca="1">IF(INDIRECT(ADDRESS($B209+1,BF$164,1,1,"Confirmed Trend"))=0,#N/A,INDIRECT(ADDRESS($B209+1,BF$164,1,1,"Confirmed Trend")))</f>
        <v>#N/A</v>
      </c>
      <c r="BG209" s="14" t="e" cm="1">
        <f t="array" aca="1" ref="BG209" ca="1">IF(INDIRECT(ADDRESS($B209+1,BG$164,1,1,"Confirmed Trend"))=0,#N/A,INDIRECT(ADDRESS($B209+1,BG$164,1,1,"Confirmed Trend")))</f>
        <v>#N/A</v>
      </c>
      <c r="BH209" s="14" t="e" cm="1">
        <f t="array" aca="1" ref="BH209" ca="1">IF(INDIRECT(ADDRESS($B209+1,BH$164,1,1,"Confirmed Trend"))=0,#N/A,INDIRECT(ADDRESS($B209+1,BH$164,1,1,"Confirmed Trend")))</f>
        <v>#N/A</v>
      </c>
      <c r="BI209" s="14" t="e" cm="1">
        <f t="array" aca="1" ref="BI209" ca="1">IF(INDIRECT(ADDRESS($B209+1,BI$164,1,1,"Confirmed Trend"))=0,#N/A,INDIRECT(ADDRESS($B209+1,BI$164,1,1,"Confirmed Trend")))</f>
        <v>#N/A</v>
      </c>
      <c r="BJ209" s="14" t="e" cm="1">
        <f t="array" aca="1" ref="BJ209" ca="1">IF(INDIRECT(ADDRESS($B209+1,BJ$164,1,1,"Confirmed Trend"))=0,#N/A,INDIRECT(ADDRESS($B209+1,BJ$164,1,1,"Confirmed Trend")))</f>
        <v>#N/A</v>
      </c>
      <c r="BK209" s="14" t="e" cm="1">
        <f t="array" aca="1" ref="BK209" ca="1">IF(INDIRECT(ADDRESS($B209+1,BK$164,1,1,"Confirmed Trend"))=0,#N/A,INDIRECT(ADDRESS($B209+1,BK$164,1,1,"Confirmed Trend")))</f>
        <v>#N/A</v>
      </c>
      <c r="BL209" s="14" t="e" cm="1">
        <f t="array" aca="1" ref="BL209" ca="1">IF(INDIRECT(ADDRESS($B209+1,BL$164,1,1,"Confirmed Trend"))=0,#N/A,INDIRECT(ADDRESS($B209+1,BL$164,1,1,"Confirmed Trend")))</f>
        <v>#N/A</v>
      </c>
      <c r="BM209" s="14" t="e" cm="1">
        <f t="array" aca="1" ref="BM209" ca="1">IF(INDIRECT(ADDRESS($B209+1,BM$164,1,1,"Confirmed Trend"))=0,#N/A,INDIRECT(ADDRESS($B209+1,BM$164,1,1,"Confirmed Trend")))</f>
        <v>#N/A</v>
      </c>
      <c r="BN209" s="14" t="e" cm="1">
        <f t="array" aca="1" ref="BN209" ca="1">IF(INDIRECT(ADDRESS($B209+1,BN$164,1,1,"Confirmed Trend"))=0,#N/A,INDIRECT(ADDRESS($B209+1,BN$164,1,1,"Confirmed Trend")))</f>
        <v>#N/A</v>
      </c>
      <c r="BO209" s="14" t="e" cm="1">
        <f t="array" aca="1" ref="BO209" ca="1">IF(INDIRECT(ADDRESS($B209+1,BO$164,1,1,"Confirmed Trend"))=0,#N/A,INDIRECT(ADDRESS($B209+1,BO$164,1,1,"Confirmed Trend")))</f>
        <v>#N/A</v>
      </c>
      <c r="BP209" s="14" cm="1">
        <f t="array" aca="1" ref="BP209" ca="1">IF(INDIRECT(ADDRESS($B209+1,BP$164,1,1,"Confirmed Trend"))=0,#N/A,INDIRECT(ADDRESS($B209+1,BP$164,1,1,"Confirmed Trend")))</f>
        <v>0.26838453680000002</v>
      </c>
      <c r="BQ209" s="14" cm="1">
        <f t="array" aca="1" ref="BQ209" ca="1">IF(INDIRECT(ADDRESS($B209+1,BQ$164,1,1,"Confirmed Trend"))=0,#N/A,INDIRECT(ADDRESS($B209+1,BQ$164,1,1,"Confirmed Trend")))</f>
        <v>0.27650694450000002</v>
      </c>
      <c r="BR209" s="14" cm="1">
        <f t="array" aca="1" ref="BR209" ca="1">IF(INDIRECT(ADDRESS($B209+1,BR$164,1,1,"Confirmed Trend"))=0,#N/A,INDIRECT(ADDRESS($B209+1,BR$164,1,1,"Confirmed Trend")))</f>
        <v>0.26819231360000001</v>
      </c>
      <c r="BS209" s="14" cm="1">
        <f t="array" aca="1" ref="BS209" ca="1">IF(INDIRECT(ADDRESS($B209+1,BS$164,1,1,"Confirmed Trend"))=0,#N/A,INDIRECT(ADDRESS($B209+1,BS$164,1,1,"Confirmed Trend")))</f>
        <v>0.2713959722</v>
      </c>
      <c r="BT209" s="14" cm="1">
        <f t="array" aca="1" ref="BT209" ca="1">IF(INDIRECT(ADDRESS($B209+1,BT$164,1,1,"Confirmed Trend"))=0,#N/A,INDIRECT(ADDRESS($B209+1,BT$164,1,1,"Confirmed Trend")))</f>
        <v>0.26105495820000002</v>
      </c>
      <c r="BU209" s="14" cm="1">
        <f t="array" aca="1" ref="BU209" ca="1">IF(INDIRECT(ADDRESS($B209+1,BU$164,1,1,"Confirmed Trend"))=0,#N/A,INDIRECT(ADDRESS($B209+1,BU$164,1,1,"Confirmed Trend")))</f>
        <v>0.27029887349999998</v>
      </c>
      <c r="BV209" s="14" cm="1">
        <f t="array" aca="1" ref="BV209" ca="1">IF(INDIRECT(ADDRESS($B209+1,BV$164,1,1,"Confirmed Trend"))=0,#N/A,INDIRECT(ADDRESS($B209+1,BV$164,1,1,"Confirmed Trend")))</f>
        <v>0.29165939590000001</v>
      </c>
      <c r="BW209" s="14" cm="1">
        <f t="array" aca="1" ref="BW209" ca="1">IF(INDIRECT(ADDRESS($B209+1,BW$164,1,1,"Confirmed Trend"))=0,#N/A,INDIRECT(ADDRESS($B209+1,BW$164,1,1,"Confirmed Trend")))</f>
        <v>0.30232004610000002</v>
      </c>
      <c r="BX209" s="14" cm="1">
        <f t="array" aca="1" ref="BX209" ca="1">IF(INDIRECT(ADDRESS($B209+1,BX$164,1,1,"Confirmed Trend"))=0,#N/A,INDIRECT(ADDRESS($B209+1,BX$164,1,1,"Confirmed Trend")))</f>
        <v>0.28756345719999998</v>
      </c>
      <c r="BY209" s="14" cm="1">
        <f t="array" aca="1" ref="BY209" ca="1">IF(INDIRECT(ADDRESS($B209+1,BY$164,1,1,"Confirmed Trend"))=0,#N/A,INDIRECT(ADDRESS($B209+1,BY$164,1,1,"Confirmed Trend")))</f>
        <v>0.25031783390000001</v>
      </c>
      <c r="BZ209" s="14" cm="1">
        <f t="array" aca="1" ref="BZ209" ca="1">IF(INDIRECT(ADDRESS($B209+1,BZ$164,1,1,"Confirmed Trend"))=0,#N/A,INDIRECT(ADDRESS($B209+1,BZ$164,1,1,"Confirmed Trend")))</f>
        <v>0.20697344300000001</v>
      </c>
      <c r="CA209" s="14" cm="1">
        <f t="array" aca="1" ref="CA209" ca="1">IF(INDIRECT(ADDRESS($B209+1,CA$164,1,1,"Confirmed Trend"))=0,#N/A,INDIRECT(ADDRESS($B209+1,CA$164,1,1,"Confirmed Trend")))</f>
        <v>0.1689160827</v>
      </c>
      <c r="CB209" s="14" cm="1">
        <f t="array" aca="1" ref="CB209" ca="1">IF(INDIRECT(ADDRESS($B209+1,CB$164,1,1,"Confirmed Trend"))=0,#N/A,INDIRECT(ADDRESS($B209+1,CB$164,1,1,"Confirmed Trend")))</f>
        <v>0.14390938759999999</v>
      </c>
      <c r="CC209" s="14" cm="1">
        <f t="array" aca="1" ref="CC209" ca="1">IF(INDIRECT(ADDRESS($B209+1,CC$164,1,1,"Confirmed Trend"))=0,#N/A,INDIRECT(ADDRESS($B209+1,CC$164,1,1,"Confirmed Trend")))</f>
        <v>0.1234253173</v>
      </c>
      <c r="CD209" s="14" cm="1">
        <f t="array" aca="1" ref="CD209" ca="1">IF(INDIRECT(ADDRESS($B209+1,CD$164,1,1,"Confirmed Trend"))=0,#N/A,INDIRECT(ADDRESS($B209+1,CD$164,1,1,"Confirmed Trend")))</f>
        <v>0.10458362910000001</v>
      </c>
      <c r="CE209" s="14" cm="1">
        <f t="array" aca="1" ref="CE209" ca="1">IF(INDIRECT(ADDRESS($B209+1,CE$164,1,1,"Confirmed Trend"))=0,#N/A,INDIRECT(ADDRESS($B209+1,CE$164,1,1,"Confirmed Trend")))</f>
        <v>9.4978471600000003E-2</v>
      </c>
      <c r="CF209" s="14" cm="1">
        <f t="array" aca="1" ref="CF209" ca="1">IF(INDIRECT(ADDRESS($B209+1,CF$164,1,1,"Confirmed Trend"))=0,#N/A,INDIRECT(ADDRESS($B209+1,CF$164,1,1,"Confirmed Trend")))</f>
        <v>8.9372391800000006E-2</v>
      </c>
      <c r="CG209" s="14" cm="1">
        <f t="array" aca="1" ref="CG209" ca="1">IF(INDIRECT(ADDRESS($B209+1,CG$164,1,1,"Confirmed Trend"))=0,#N/A,INDIRECT(ADDRESS($B209+1,CG$164,1,1,"Confirmed Trend")))</f>
        <v>8.9073920099999995E-2</v>
      </c>
      <c r="CH209" s="14" cm="1">
        <f t="array" aca="1" ref="CH209" ca="1">IF(INDIRECT(ADDRESS($B209+1,CH$164,1,1,"Confirmed Trend"))=0,#N/A,INDIRECT(ADDRESS($B209+1,CH$164,1,1,"Confirmed Trend")))</f>
        <v>9.0208349800000004E-2</v>
      </c>
      <c r="CI209" s="14" cm="1">
        <f t="array" aca="1" ref="CI209" ca="1">IF(INDIRECT(ADDRESS($B209+1,CI$164,1,1,"Confirmed Trend"))=0,#N/A,INDIRECT(ADDRESS($B209+1,CI$164,1,1,"Confirmed Trend")))</f>
        <v>8.3759355399999999E-2</v>
      </c>
      <c r="CJ209" s="14" cm="1">
        <f t="array" aca="1" ref="CJ209" ca="1">IF(INDIRECT(ADDRESS($B209+1,CJ$164,1,1,"Confirmed Trend"))=0,#N/A,INDIRECT(ADDRESS($B209+1,CJ$164,1,1,"Confirmed Trend")))</f>
        <v>7.6452628800000005E-2</v>
      </c>
      <c r="CK209" s="14" cm="1">
        <f t="array" aca="1" ref="CK209" ca="1">IF(INDIRECT(ADDRESS($B209+1,CK$164,1,1,"Confirmed Trend"))=0,#N/A,INDIRECT(ADDRESS($B209+1,CK$164,1,1,"Confirmed Trend")))</f>
        <v>6.2628412499999994E-2</v>
      </c>
      <c r="CL209" s="14" cm="1">
        <f t="array" aca="1" ref="CL209" ca="1">IF(INDIRECT(ADDRESS($B209+1,CL$164,1,1,"Confirmed Trend"))=0,#N/A,INDIRECT(ADDRESS($B209+1,CL$164,1,1,"Confirmed Trend")))</f>
        <v>5.0951252099999997E-2</v>
      </c>
      <c r="CM209" s="14" cm="1">
        <f t="array" aca="1" ref="CM209" ca="1">IF(INDIRECT(ADDRESS($B209+1,CM$164,1,1,"Confirmed Trend"))=0,#N/A,INDIRECT(ADDRESS($B209+1,CM$164,1,1,"Confirmed Trend")))</f>
        <v>4.4895175799999999E-2</v>
      </c>
      <c r="CN209" s="14" t="e" cm="1">
        <f t="array" aca="1" ref="CN209" ca="1">IF(INDIRECT(ADDRESS($B209+1,CN$164,1,1,"Confirmed Trend"))=0,#N/A,INDIRECT(ADDRESS($B209+1,CN$164,1,1,"Confirmed Trend")))</f>
        <v>#N/A</v>
      </c>
      <c r="CO209" s="14" t="e" cm="1">
        <f t="array" aca="1" ref="CO209" ca="1">IF(INDIRECT(ADDRESS($B209+1,CO$164,1,1,"Confirmed Trend"))=0,#N/A,INDIRECT(ADDRESS($B209+1,CO$164,1,1,"Confirmed Trend")))</f>
        <v>#N/A</v>
      </c>
      <c r="CP209" s="14" t="e" cm="1">
        <f t="array" aca="1" ref="CP209" ca="1">IF(INDIRECT(ADDRESS($B209+1,CP$164,1,1,"Confirmed Trend"))=0,#N/A,INDIRECT(ADDRESS($B209+1,CP$164,1,1,"Confirmed Trend")))</f>
        <v>#N/A</v>
      </c>
      <c r="CQ209" s="14" t="e" cm="1">
        <f t="array" aca="1" ref="CQ209" ca="1">IF(INDIRECT(ADDRESS($B209+1,CQ$164,1,1,"Confirmed Trend"))=0,#N/A,INDIRECT(ADDRESS($B209+1,CQ$164,1,1,"Confirmed Trend")))</f>
        <v>#N/A</v>
      </c>
      <c r="CR209" s="14" t="e" cm="1">
        <f t="array" aca="1" ref="CR209" ca="1">IF(INDIRECT(ADDRESS($B209+1,CR$164,1,1,"Confirmed Trend"))=0,#N/A,INDIRECT(ADDRESS($B209+1,CR$164,1,1,"Confirmed Trend")))</f>
        <v>#N/A</v>
      </c>
    </row>
    <row r="210" spans="2:96" x14ac:dyDescent="0.25">
      <c r="B210">
        <f t="shared" si="258"/>
        <v>45</v>
      </c>
      <c r="C210" t="str" cm="1">
        <f t="array" aca="1" ref="C210" ca="1">INDIRECT(ADDRESS($B210+1,1,1,1,"Confirmed Trend"))</f>
        <v>US Rhode Island</v>
      </c>
      <c r="E210" s="14" t="e" cm="1">
        <f t="array" aca="1" ref="E210" ca="1">IF(INDIRECT(ADDRESS($B210+1,E$164,1,1,"Confirmed Trend"))=0,#N/A,INDIRECT(ADDRESS($B210+1,E$164,1,1,"Confirmed Trend")))</f>
        <v>#N/A</v>
      </c>
      <c r="F210" s="14" t="e" cm="1">
        <f t="array" aca="1" ref="F210" ca="1">IF(INDIRECT(ADDRESS($B210+1,F$164,1,1,"Confirmed Trend"))=0,#N/A,INDIRECT(ADDRESS($B210+1,F$164,1,1,"Confirmed Trend")))</f>
        <v>#N/A</v>
      </c>
      <c r="G210" s="14" t="e" cm="1">
        <f t="array" aca="1" ref="G210" ca="1">IF(INDIRECT(ADDRESS($B210+1,G$164,1,1,"Confirmed Trend"))=0,#N/A,INDIRECT(ADDRESS($B210+1,G$164,1,1,"Confirmed Trend")))</f>
        <v>#N/A</v>
      </c>
      <c r="H210" s="14" t="e" cm="1">
        <f t="array" aca="1" ref="H210" ca="1">IF(INDIRECT(ADDRESS($B210+1,H$164,1,1,"Confirmed Trend"))=0,#N/A,INDIRECT(ADDRESS($B210+1,H$164,1,1,"Confirmed Trend")))</f>
        <v>#N/A</v>
      </c>
      <c r="I210" s="14" t="e" cm="1">
        <f t="array" aca="1" ref="I210" ca="1">IF(INDIRECT(ADDRESS($B210+1,I$164,1,1,"Confirmed Trend"))=0,#N/A,INDIRECT(ADDRESS($B210+1,I$164,1,1,"Confirmed Trend")))</f>
        <v>#N/A</v>
      </c>
      <c r="J210" s="14" t="e" cm="1">
        <f t="array" aca="1" ref="J210" ca="1">IF(INDIRECT(ADDRESS($B210+1,J$164,1,1,"Confirmed Trend"))=0,#N/A,INDIRECT(ADDRESS($B210+1,J$164,1,1,"Confirmed Trend")))</f>
        <v>#N/A</v>
      </c>
      <c r="K210" s="14" t="e" cm="1">
        <f t="array" aca="1" ref="K210" ca="1">IF(INDIRECT(ADDRESS($B210+1,K$164,1,1,"Confirmed Trend"))=0,#N/A,INDIRECT(ADDRESS($B210+1,K$164,1,1,"Confirmed Trend")))</f>
        <v>#N/A</v>
      </c>
      <c r="L210" s="14" t="e" cm="1">
        <f t="array" aca="1" ref="L210" ca="1">IF(INDIRECT(ADDRESS($B210+1,L$164,1,1,"Confirmed Trend"))=0,#N/A,INDIRECT(ADDRESS($B210+1,L$164,1,1,"Confirmed Trend")))</f>
        <v>#N/A</v>
      </c>
      <c r="M210" s="14" t="e" cm="1">
        <f t="array" aca="1" ref="M210" ca="1">IF(INDIRECT(ADDRESS($B210+1,M$164,1,1,"Confirmed Trend"))=0,#N/A,INDIRECT(ADDRESS($B210+1,M$164,1,1,"Confirmed Trend")))</f>
        <v>#N/A</v>
      </c>
      <c r="N210" s="14" t="e" cm="1">
        <f t="array" aca="1" ref="N210" ca="1">IF(INDIRECT(ADDRESS($B210+1,N$164,1,1,"Confirmed Trend"))=0,#N/A,INDIRECT(ADDRESS($B210+1,N$164,1,1,"Confirmed Trend")))</f>
        <v>#N/A</v>
      </c>
      <c r="O210" s="14" t="e" cm="1">
        <f t="array" aca="1" ref="O210" ca="1">IF(INDIRECT(ADDRESS($B210+1,O$164,1,1,"Confirmed Trend"))=0,#N/A,INDIRECT(ADDRESS($B210+1,O$164,1,1,"Confirmed Trend")))</f>
        <v>#N/A</v>
      </c>
      <c r="P210" s="14" t="e" cm="1">
        <f t="array" aca="1" ref="P210" ca="1">IF(INDIRECT(ADDRESS($B210+1,P$164,1,1,"Confirmed Trend"))=0,#N/A,INDIRECT(ADDRESS($B210+1,P$164,1,1,"Confirmed Trend")))</f>
        <v>#N/A</v>
      </c>
      <c r="Q210" s="14" t="e" cm="1">
        <f t="array" aca="1" ref="Q210" ca="1">IF(INDIRECT(ADDRESS($B210+1,Q$164,1,1,"Confirmed Trend"))=0,#N/A,INDIRECT(ADDRESS($B210+1,Q$164,1,1,"Confirmed Trend")))</f>
        <v>#N/A</v>
      </c>
      <c r="R210" s="14" t="e" cm="1">
        <f t="array" aca="1" ref="R210" ca="1">IF(INDIRECT(ADDRESS($B210+1,R$164,1,1,"Confirmed Trend"))=0,#N/A,INDIRECT(ADDRESS($B210+1,R$164,1,1,"Confirmed Trend")))</f>
        <v>#N/A</v>
      </c>
      <c r="S210" s="14" t="e" cm="1">
        <f t="array" aca="1" ref="S210" ca="1">IF(INDIRECT(ADDRESS($B210+1,S$164,1,1,"Confirmed Trend"))=0,#N/A,INDIRECT(ADDRESS($B210+1,S$164,1,1,"Confirmed Trend")))</f>
        <v>#N/A</v>
      </c>
      <c r="T210" s="14" t="e" cm="1">
        <f t="array" aca="1" ref="T210" ca="1">IF(INDIRECT(ADDRESS($B210+1,T$164,1,1,"Confirmed Trend"))=0,#N/A,INDIRECT(ADDRESS($B210+1,T$164,1,1,"Confirmed Trend")))</f>
        <v>#N/A</v>
      </c>
      <c r="U210" s="14" t="e" cm="1">
        <f t="array" aca="1" ref="U210" ca="1">IF(INDIRECT(ADDRESS($B210+1,U$164,1,1,"Confirmed Trend"))=0,#N/A,INDIRECT(ADDRESS($B210+1,U$164,1,1,"Confirmed Trend")))</f>
        <v>#N/A</v>
      </c>
      <c r="V210" s="14" t="e" cm="1">
        <f t="array" aca="1" ref="V210" ca="1">IF(INDIRECT(ADDRESS($B210+1,V$164,1,1,"Confirmed Trend"))=0,#N/A,INDIRECT(ADDRESS($B210+1,V$164,1,1,"Confirmed Trend")))</f>
        <v>#N/A</v>
      </c>
      <c r="W210" s="14" t="e" cm="1">
        <f t="array" aca="1" ref="W210" ca="1">IF(INDIRECT(ADDRESS($B210+1,W$164,1,1,"Confirmed Trend"))=0,#N/A,INDIRECT(ADDRESS($B210+1,W$164,1,1,"Confirmed Trend")))</f>
        <v>#N/A</v>
      </c>
      <c r="X210" s="14" t="e" cm="1">
        <f t="array" aca="1" ref="X210" ca="1">IF(INDIRECT(ADDRESS($B210+1,X$164,1,1,"Confirmed Trend"))=0,#N/A,INDIRECT(ADDRESS($B210+1,X$164,1,1,"Confirmed Trend")))</f>
        <v>#N/A</v>
      </c>
      <c r="Y210" s="14" t="e" cm="1">
        <f t="array" aca="1" ref="Y210" ca="1">IF(INDIRECT(ADDRESS($B210+1,Y$164,1,1,"Confirmed Trend"))=0,#N/A,INDIRECT(ADDRESS($B210+1,Y$164,1,1,"Confirmed Trend")))</f>
        <v>#N/A</v>
      </c>
      <c r="Z210" s="14" t="e" cm="1">
        <f t="array" aca="1" ref="Z210" ca="1">IF(INDIRECT(ADDRESS($B210+1,Z$164,1,1,"Confirmed Trend"))=0,#N/A,INDIRECT(ADDRESS($B210+1,Z$164,1,1,"Confirmed Trend")))</f>
        <v>#N/A</v>
      </c>
      <c r="AA210" s="14" t="e" cm="1">
        <f t="array" aca="1" ref="AA210" ca="1">IF(INDIRECT(ADDRESS($B210+1,AA$164,1,1,"Confirmed Trend"))=0,#N/A,INDIRECT(ADDRESS($B210+1,AA$164,1,1,"Confirmed Trend")))</f>
        <v>#N/A</v>
      </c>
      <c r="AB210" s="14" t="e" cm="1">
        <f t="array" aca="1" ref="AB210" ca="1">IF(INDIRECT(ADDRESS($B210+1,AB$164,1,1,"Confirmed Trend"))=0,#N/A,INDIRECT(ADDRESS($B210+1,AB$164,1,1,"Confirmed Trend")))</f>
        <v>#N/A</v>
      </c>
      <c r="AC210" s="14" t="e" cm="1">
        <f t="array" aca="1" ref="AC210" ca="1">IF(INDIRECT(ADDRESS($B210+1,AC$164,1,1,"Confirmed Trend"))=0,#N/A,INDIRECT(ADDRESS($B210+1,AC$164,1,1,"Confirmed Trend")))</f>
        <v>#N/A</v>
      </c>
      <c r="AD210" s="14" t="e" cm="1">
        <f t="array" aca="1" ref="AD210" ca="1">IF(INDIRECT(ADDRESS($B210+1,AD$164,1,1,"Confirmed Trend"))=0,#N/A,INDIRECT(ADDRESS($B210+1,AD$164,1,1,"Confirmed Trend")))</f>
        <v>#N/A</v>
      </c>
      <c r="AE210" s="14" t="e" cm="1">
        <f t="array" aca="1" ref="AE210" ca="1">IF(INDIRECT(ADDRESS($B210+1,AE$164,1,1,"Confirmed Trend"))=0,#N/A,INDIRECT(ADDRESS($B210+1,AE$164,1,1,"Confirmed Trend")))</f>
        <v>#N/A</v>
      </c>
      <c r="AF210" s="14" t="e" cm="1">
        <f t="array" aca="1" ref="AF210" ca="1">IF(INDIRECT(ADDRESS($B210+1,AF$164,1,1,"Confirmed Trend"))=0,#N/A,INDIRECT(ADDRESS($B210+1,AF$164,1,1,"Confirmed Trend")))</f>
        <v>#N/A</v>
      </c>
      <c r="AG210" s="14" t="e" cm="1">
        <f t="array" aca="1" ref="AG210" ca="1">IF(INDIRECT(ADDRESS($B210+1,AG$164,1,1,"Confirmed Trend"))=0,#N/A,INDIRECT(ADDRESS($B210+1,AG$164,1,1,"Confirmed Trend")))</f>
        <v>#N/A</v>
      </c>
      <c r="AH210" s="14" t="e" cm="1">
        <f t="array" aca="1" ref="AH210" ca="1">IF(INDIRECT(ADDRESS($B210+1,AH$164,1,1,"Confirmed Trend"))=0,#N/A,INDIRECT(ADDRESS($B210+1,AH$164,1,1,"Confirmed Trend")))</f>
        <v>#N/A</v>
      </c>
      <c r="AI210" s="14" t="e" cm="1">
        <f t="array" aca="1" ref="AI210" ca="1">IF(INDIRECT(ADDRESS($B210+1,AI$164,1,1,"Confirmed Trend"))=0,#N/A,INDIRECT(ADDRESS($B210+1,AI$164,1,1,"Confirmed Trend")))</f>
        <v>#N/A</v>
      </c>
      <c r="AJ210" s="14" t="e" cm="1">
        <f t="array" aca="1" ref="AJ210" ca="1">IF(INDIRECT(ADDRESS($B210+1,AJ$164,1,1,"Confirmed Trend"))=0,#N/A,INDIRECT(ADDRESS($B210+1,AJ$164,1,1,"Confirmed Trend")))</f>
        <v>#N/A</v>
      </c>
      <c r="AK210" s="14" t="e" cm="1">
        <f t="array" aca="1" ref="AK210" ca="1">IF(INDIRECT(ADDRESS($B210+1,AK$164,1,1,"Confirmed Trend"))=0,#N/A,INDIRECT(ADDRESS($B210+1,AK$164,1,1,"Confirmed Trend")))</f>
        <v>#N/A</v>
      </c>
      <c r="AL210" s="14" t="e" cm="1">
        <f t="array" aca="1" ref="AL210" ca="1">IF(INDIRECT(ADDRESS($B210+1,AL$164,1,1,"Confirmed Trend"))=0,#N/A,INDIRECT(ADDRESS($B210+1,AL$164,1,1,"Confirmed Trend")))</f>
        <v>#N/A</v>
      </c>
      <c r="AM210" s="14" t="e" cm="1">
        <f t="array" aca="1" ref="AM210" ca="1">IF(INDIRECT(ADDRESS($B210+1,AM$164,1,1,"Confirmed Trend"))=0,#N/A,INDIRECT(ADDRESS($B210+1,AM$164,1,1,"Confirmed Trend")))</f>
        <v>#N/A</v>
      </c>
      <c r="AN210" s="14" t="e" cm="1">
        <f t="array" aca="1" ref="AN210" ca="1">IF(INDIRECT(ADDRESS($B210+1,AN$164,1,1,"Confirmed Trend"))=0,#N/A,INDIRECT(ADDRESS($B210+1,AN$164,1,1,"Confirmed Trend")))</f>
        <v>#N/A</v>
      </c>
      <c r="AO210" s="14" t="e" cm="1">
        <f t="array" aca="1" ref="AO210" ca="1">IF(INDIRECT(ADDRESS($B210+1,AO$164,1,1,"Confirmed Trend"))=0,#N/A,INDIRECT(ADDRESS($B210+1,AO$164,1,1,"Confirmed Trend")))</f>
        <v>#N/A</v>
      </c>
      <c r="AP210" s="14" t="e" cm="1">
        <f t="array" aca="1" ref="AP210" ca="1">IF(INDIRECT(ADDRESS($B210+1,AP$164,1,1,"Confirmed Trend"))=0,#N/A,INDIRECT(ADDRESS($B210+1,AP$164,1,1,"Confirmed Trend")))</f>
        <v>#N/A</v>
      </c>
      <c r="AQ210" s="14" t="e" cm="1">
        <f t="array" aca="1" ref="AQ210" ca="1">IF(INDIRECT(ADDRESS($B210+1,AQ$164,1,1,"Confirmed Trend"))=0,#N/A,INDIRECT(ADDRESS($B210+1,AQ$164,1,1,"Confirmed Trend")))</f>
        <v>#N/A</v>
      </c>
      <c r="AR210" s="14" t="e" cm="1">
        <f t="array" aca="1" ref="AR210" ca="1">IF(INDIRECT(ADDRESS($B210+1,AR$164,1,1,"Confirmed Trend"))=0,#N/A,INDIRECT(ADDRESS($B210+1,AR$164,1,1,"Confirmed Trend")))</f>
        <v>#N/A</v>
      </c>
      <c r="AS210" s="14" t="e" cm="1">
        <f t="array" aca="1" ref="AS210" ca="1">IF(INDIRECT(ADDRESS($B210+1,AS$164,1,1,"Confirmed Trend"))=0,#N/A,INDIRECT(ADDRESS($B210+1,AS$164,1,1,"Confirmed Trend")))</f>
        <v>#N/A</v>
      </c>
      <c r="AT210" s="14" t="e" cm="1">
        <f t="array" aca="1" ref="AT210" ca="1">IF(INDIRECT(ADDRESS($B210+1,AT$164,1,1,"Confirmed Trend"))=0,#N/A,INDIRECT(ADDRESS($B210+1,AT$164,1,1,"Confirmed Trend")))</f>
        <v>#N/A</v>
      </c>
      <c r="AU210" s="14" t="e" cm="1">
        <f t="array" aca="1" ref="AU210" ca="1">IF(INDIRECT(ADDRESS($B210+1,AU$164,1,1,"Confirmed Trend"))=0,#N/A,INDIRECT(ADDRESS($B210+1,AU$164,1,1,"Confirmed Trend")))</f>
        <v>#N/A</v>
      </c>
      <c r="AV210" s="14" t="e" cm="1">
        <f t="array" aca="1" ref="AV210" ca="1">IF(INDIRECT(ADDRESS($B210+1,AV$164,1,1,"Confirmed Trend"))=0,#N/A,INDIRECT(ADDRESS($B210+1,AV$164,1,1,"Confirmed Trend")))</f>
        <v>#N/A</v>
      </c>
      <c r="AW210" s="14" t="e" cm="1">
        <f t="array" aca="1" ref="AW210" ca="1">IF(INDIRECT(ADDRESS($B210+1,AW$164,1,1,"Confirmed Trend"))=0,#N/A,INDIRECT(ADDRESS($B210+1,AW$164,1,1,"Confirmed Trend")))</f>
        <v>#N/A</v>
      </c>
      <c r="AX210" s="14" t="e" cm="1">
        <f t="array" aca="1" ref="AX210" ca="1">IF(INDIRECT(ADDRESS($B210+1,AX$164,1,1,"Confirmed Trend"))=0,#N/A,INDIRECT(ADDRESS($B210+1,AX$164,1,1,"Confirmed Trend")))</f>
        <v>#N/A</v>
      </c>
      <c r="AY210" s="14" t="e" cm="1">
        <f t="array" aca="1" ref="AY210" ca="1">IF(INDIRECT(ADDRESS($B210+1,AY$164,1,1,"Confirmed Trend"))=0,#N/A,INDIRECT(ADDRESS($B210+1,AY$164,1,1,"Confirmed Trend")))</f>
        <v>#N/A</v>
      </c>
      <c r="AZ210" s="14" t="e" cm="1">
        <f t="array" aca="1" ref="AZ210" ca="1">IF(INDIRECT(ADDRESS($B210+1,AZ$164,1,1,"Confirmed Trend"))=0,#N/A,INDIRECT(ADDRESS($B210+1,AZ$164,1,1,"Confirmed Trend")))</f>
        <v>#N/A</v>
      </c>
      <c r="BA210" s="14" t="e" cm="1">
        <f t="array" aca="1" ref="BA210" ca="1">IF(INDIRECT(ADDRESS($B210+1,BA$164,1,1,"Confirmed Trend"))=0,#N/A,INDIRECT(ADDRESS($B210+1,BA$164,1,1,"Confirmed Trend")))</f>
        <v>#N/A</v>
      </c>
      <c r="BB210" s="14" t="e" cm="1">
        <f t="array" aca="1" ref="BB210" ca="1">IF(INDIRECT(ADDRESS($B210+1,BB$164,1,1,"Confirmed Trend"))=0,#N/A,INDIRECT(ADDRESS($B210+1,BB$164,1,1,"Confirmed Trend")))</f>
        <v>#N/A</v>
      </c>
      <c r="BC210" s="14" t="e" cm="1">
        <f t="array" aca="1" ref="BC210" ca="1">IF(INDIRECT(ADDRESS($B210+1,BC$164,1,1,"Confirmed Trend"))=0,#N/A,INDIRECT(ADDRESS($B210+1,BC$164,1,1,"Confirmed Trend")))</f>
        <v>#N/A</v>
      </c>
      <c r="BD210" s="14" t="e" cm="1">
        <f t="array" aca="1" ref="BD210" ca="1">IF(INDIRECT(ADDRESS($B210+1,BD$164,1,1,"Confirmed Trend"))=0,#N/A,INDIRECT(ADDRESS($B210+1,BD$164,1,1,"Confirmed Trend")))</f>
        <v>#N/A</v>
      </c>
      <c r="BE210" s="14" t="e" cm="1">
        <f t="array" aca="1" ref="BE210" ca="1">IF(INDIRECT(ADDRESS($B210+1,BE$164,1,1,"Confirmed Trend"))=0,#N/A,INDIRECT(ADDRESS($B210+1,BE$164,1,1,"Confirmed Trend")))</f>
        <v>#N/A</v>
      </c>
      <c r="BF210" s="14" t="e" cm="1">
        <f t="array" aca="1" ref="BF210" ca="1">IF(INDIRECT(ADDRESS($B210+1,BF$164,1,1,"Confirmed Trend"))=0,#N/A,INDIRECT(ADDRESS($B210+1,BF$164,1,1,"Confirmed Trend")))</f>
        <v>#N/A</v>
      </c>
      <c r="BG210" s="14" t="e" cm="1">
        <f t="array" aca="1" ref="BG210" ca="1">IF(INDIRECT(ADDRESS($B210+1,BG$164,1,1,"Confirmed Trend"))=0,#N/A,INDIRECT(ADDRESS($B210+1,BG$164,1,1,"Confirmed Trend")))</f>
        <v>#N/A</v>
      </c>
      <c r="BH210" s="14" t="e" cm="1">
        <f t="array" aca="1" ref="BH210" ca="1">IF(INDIRECT(ADDRESS($B210+1,BH$164,1,1,"Confirmed Trend"))=0,#N/A,INDIRECT(ADDRESS($B210+1,BH$164,1,1,"Confirmed Trend")))</f>
        <v>#N/A</v>
      </c>
      <c r="BI210" s="14" t="e" cm="1">
        <f t="array" aca="1" ref="BI210" ca="1">IF(INDIRECT(ADDRESS($B210+1,BI$164,1,1,"Confirmed Trend"))=0,#N/A,INDIRECT(ADDRESS($B210+1,BI$164,1,1,"Confirmed Trend")))</f>
        <v>#N/A</v>
      </c>
      <c r="BJ210" s="14" cm="1">
        <f t="array" aca="1" ref="BJ210" ca="1">IF(INDIRECT(ADDRESS($B210+1,BJ$164,1,1,"Confirmed Trend"))=0,#N/A,INDIRECT(ADDRESS($B210+1,BJ$164,1,1,"Confirmed Trend")))</f>
        <v>0.16386035369999999</v>
      </c>
      <c r="BK210" s="14" cm="1">
        <f t="array" aca="1" ref="BK210" ca="1">IF(INDIRECT(ADDRESS($B210+1,BK$164,1,1,"Confirmed Trend"))=0,#N/A,INDIRECT(ADDRESS($B210+1,BK$164,1,1,"Confirmed Trend")))</f>
        <v>0.20808931990000001</v>
      </c>
      <c r="BL210" s="14" cm="1">
        <f t="array" aca="1" ref="BL210" ca="1">IF(INDIRECT(ADDRESS($B210+1,BL$164,1,1,"Confirmed Trend"))=0,#N/A,INDIRECT(ADDRESS($B210+1,BL$164,1,1,"Confirmed Trend")))</f>
        <v>0.2627606307</v>
      </c>
      <c r="BM210" s="14" cm="1">
        <f t="array" aca="1" ref="BM210" ca="1">IF(INDIRECT(ADDRESS($B210+1,BM$164,1,1,"Confirmed Trend"))=0,#N/A,INDIRECT(ADDRESS($B210+1,BM$164,1,1,"Confirmed Trend")))</f>
        <v>0.27424027629999997</v>
      </c>
      <c r="BN210" s="14" cm="1">
        <f t="array" aca="1" ref="BN210" ca="1">IF(INDIRECT(ADDRESS($B210+1,BN$164,1,1,"Confirmed Trend"))=0,#N/A,INDIRECT(ADDRESS($B210+1,BN$164,1,1,"Confirmed Trend")))</f>
        <v>0.26367398580000001</v>
      </c>
      <c r="BO210" s="14" cm="1">
        <f t="array" aca="1" ref="BO210" ca="1">IF(INDIRECT(ADDRESS($B210+1,BO$164,1,1,"Confirmed Trend"))=0,#N/A,INDIRECT(ADDRESS($B210+1,BO$164,1,1,"Confirmed Trend")))</f>
        <v>0.24327803340000001</v>
      </c>
      <c r="BP210" s="14" cm="1">
        <f t="array" aca="1" ref="BP210" ca="1">IF(INDIRECT(ADDRESS($B210+1,BP$164,1,1,"Confirmed Trend"))=0,#N/A,INDIRECT(ADDRESS($B210+1,BP$164,1,1,"Confirmed Trend")))</f>
        <v>0.2188946775</v>
      </c>
      <c r="BQ210" s="14" cm="1">
        <f t="array" aca="1" ref="BQ210" ca="1">IF(INDIRECT(ADDRESS($B210+1,BQ$164,1,1,"Confirmed Trend"))=0,#N/A,INDIRECT(ADDRESS($B210+1,BQ$164,1,1,"Confirmed Trend")))</f>
        <v>0.20004218900000001</v>
      </c>
      <c r="BR210" s="14" cm="1">
        <f t="array" aca="1" ref="BR210" ca="1">IF(INDIRECT(ADDRESS($B210+1,BR$164,1,1,"Confirmed Trend"))=0,#N/A,INDIRECT(ADDRESS($B210+1,BR$164,1,1,"Confirmed Trend")))</f>
        <v>0.18333430780000001</v>
      </c>
      <c r="BS210" s="14" cm="1">
        <f t="array" aca="1" ref="BS210" ca="1">IF(INDIRECT(ADDRESS($B210+1,BS$164,1,1,"Confirmed Trend"))=0,#N/A,INDIRECT(ADDRESS($B210+1,BS$164,1,1,"Confirmed Trend")))</f>
        <v>0.18007901740000001</v>
      </c>
      <c r="BT210" s="14" cm="1">
        <f t="array" aca="1" ref="BT210" ca="1">IF(INDIRECT(ADDRESS($B210+1,BT$164,1,1,"Confirmed Trend"))=0,#N/A,INDIRECT(ADDRESS($B210+1,BT$164,1,1,"Confirmed Trend")))</f>
        <v>0.19410443390000001</v>
      </c>
      <c r="BU210" s="14" cm="1">
        <f t="array" aca="1" ref="BU210" ca="1">IF(INDIRECT(ADDRESS($B210+1,BU$164,1,1,"Confirmed Trend"))=0,#N/A,INDIRECT(ADDRESS($B210+1,BU$164,1,1,"Confirmed Trend")))</f>
        <v>0.22076586979999999</v>
      </c>
      <c r="BV210" s="14" cm="1">
        <f t="array" aca="1" ref="BV210" ca="1">IF(INDIRECT(ADDRESS($B210+1,BV$164,1,1,"Confirmed Trend"))=0,#N/A,INDIRECT(ADDRESS($B210+1,BV$164,1,1,"Confirmed Trend")))</f>
        <v>0.240758007</v>
      </c>
      <c r="BW210" s="14" cm="1">
        <f t="array" aca="1" ref="BW210" ca="1">IF(INDIRECT(ADDRESS($B210+1,BW$164,1,1,"Confirmed Trend"))=0,#N/A,INDIRECT(ADDRESS($B210+1,BW$164,1,1,"Confirmed Trend")))</f>
        <v>0.24470867160000001</v>
      </c>
      <c r="BX210" s="14" cm="1">
        <f t="array" aca="1" ref="BX210" ca="1">IF(INDIRECT(ADDRESS($B210+1,BX$164,1,1,"Confirmed Trend"))=0,#N/A,INDIRECT(ADDRESS($B210+1,BX$164,1,1,"Confirmed Trend")))</f>
        <v>0.23497022379999999</v>
      </c>
      <c r="BY210" s="14" cm="1">
        <f t="array" aca="1" ref="BY210" ca="1">IF(INDIRECT(ADDRESS($B210+1,BY$164,1,1,"Confirmed Trend"))=0,#N/A,INDIRECT(ADDRESS($B210+1,BY$164,1,1,"Confirmed Trend")))</f>
        <v>0.1989439425</v>
      </c>
      <c r="BZ210" s="14" cm="1">
        <f t="array" aca="1" ref="BZ210" ca="1">IF(INDIRECT(ADDRESS($B210+1,BZ$164,1,1,"Confirmed Trend"))=0,#N/A,INDIRECT(ADDRESS($B210+1,BZ$164,1,1,"Confirmed Trend")))</f>
        <v>0.1635508497</v>
      </c>
      <c r="CA210" s="14" cm="1">
        <f t="array" aca="1" ref="CA210" ca="1">IF(INDIRECT(ADDRESS($B210+1,CA$164,1,1,"Confirmed Trend"))=0,#N/A,INDIRECT(ADDRESS($B210+1,CA$164,1,1,"Confirmed Trend")))</f>
        <v>0.1372317978</v>
      </c>
      <c r="CB210" s="14" cm="1">
        <f t="array" aca="1" ref="CB210" ca="1">IF(INDIRECT(ADDRESS($B210+1,CB$164,1,1,"Confirmed Trend"))=0,#N/A,INDIRECT(ADDRESS($B210+1,CB$164,1,1,"Confirmed Trend")))</f>
        <v>0.13188066139999999</v>
      </c>
      <c r="CC210" s="14" cm="1">
        <f t="array" aca="1" ref="CC210" ca="1">IF(INDIRECT(ADDRESS($B210+1,CC$164,1,1,"Confirmed Trend"))=0,#N/A,INDIRECT(ADDRESS($B210+1,CC$164,1,1,"Confirmed Trend")))</f>
        <v>0.13745237900000001</v>
      </c>
      <c r="CD210" s="14" cm="1">
        <f t="array" aca="1" ref="CD210" ca="1">IF(INDIRECT(ADDRESS($B210+1,CD$164,1,1,"Confirmed Trend"))=0,#N/A,INDIRECT(ADDRESS($B210+1,CD$164,1,1,"Confirmed Trend")))</f>
        <v>0.1472015961</v>
      </c>
      <c r="CE210" s="14" cm="1">
        <f t="array" aca="1" ref="CE210" ca="1">IF(INDIRECT(ADDRESS($B210+1,CE$164,1,1,"Confirmed Trend"))=0,#N/A,INDIRECT(ADDRESS($B210+1,CE$164,1,1,"Confirmed Trend")))</f>
        <v>0.15963651030000001</v>
      </c>
      <c r="CF210" s="14" cm="1">
        <f t="array" aca="1" ref="CF210" ca="1">IF(INDIRECT(ADDRESS($B210+1,CF$164,1,1,"Confirmed Trend"))=0,#N/A,INDIRECT(ADDRESS($B210+1,CF$164,1,1,"Confirmed Trend")))</f>
        <v>0.16588869440000001</v>
      </c>
      <c r="CG210" s="14" cm="1">
        <f t="array" aca="1" ref="CG210" ca="1">IF(INDIRECT(ADDRESS($B210+1,CG$164,1,1,"Confirmed Trend"))=0,#N/A,INDIRECT(ADDRESS($B210+1,CG$164,1,1,"Confirmed Trend")))</f>
        <v>0.17148611629999999</v>
      </c>
      <c r="CH210" s="14" cm="1">
        <f t="array" aca="1" ref="CH210" ca="1">IF(INDIRECT(ADDRESS($B210+1,CH$164,1,1,"Confirmed Trend"))=0,#N/A,INDIRECT(ADDRESS($B210+1,CH$164,1,1,"Confirmed Trend")))</f>
        <v>0.16914583820000001</v>
      </c>
      <c r="CI210" s="14" cm="1">
        <f t="array" aca="1" ref="CI210" ca="1">IF(INDIRECT(ADDRESS($B210+1,CI$164,1,1,"Confirmed Trend"))=0,#N/A,INDIRECT(ADDRESS($B210+1,CI$164,1,1,"Confirmed Trend")))</f>
        <v>0.16038186330000001</v>
      </c>
      <c r="CJ210" s="14" cm="1">
        <f t="array" aca="1" ref="CJ210" ca="1">IF(INDIRECT(ADDRESS($B210+1,CJ$164,1,1,"Confirmed Trend"))=0,#N/A,INDIRECT(ADDRESS($B210+1,CJ$164,1,1,"Confirmed Trend")))</f>
        <v>0.14397410150000001</v>
      </c>
      <c r="CK210" s="14" cm="1">
        <f t="array" aca="1" ref="CK210" ca="1">IF(INDIRECT(ADDRESS($B210+1,CK$164,1,1,"Confirmed Trend"))=0,#N/A,INDIRECT(ADDRESS($B210+1,CK$164,1,1,"Confirmed Trend")))</f>
        <v>0.1249825812</v>
      </c>
      <c r="CL210" s="14" cm="1">
        <f t="array" aca="1" ref="CL210" ca="1">IF(INDIRECT(ADDRESS($B210+1,CL$164,1,1,"Confirmed Trend"))=0,#N/A,INDIRECT(ADDRESS($B210+1,CL$164,1,1,"Confirmed Trend")))</f>
        <v>0.1086317047</v>
      </c>
      <c r="CM210" s="14" cm="1">
        <f t="array" aca="1" ref="CM210" ca="1">IF(INDIRECT(ADDRESS($B210+1,CM$164,1,1,"Confirmed Trend"))=0,#N/A,INDIRECT(ADDRESS($B210+1,CM$164,1,1,"Confirmed Trend")))</f>
        <v>9.6357986699999995E-2</v>
      </c>
      <c r="CN210" s="14" t="e" cm="1">
        <f t="array" aca="1" ref="CN210" ca="1">IF(INDIRECT(ADDRESS($B210+1,CN$164,1,1,"Confirmed Trend"))=0,#N/A,INDIRECT(ADDRESS($B210+1,CN$164,1,1,"Confirmed Trend")))</f>
        <v>#N/A</v>
      </c>
      <c r="CO210" s="14" t="e" cm="1">
        <f t="array" aca="1" ref="CO210" ca="1">IF(INDIRECT(ADDRESS($B210+1,CO$164,1,1,"Confirmed Trend"))=0,#N/A,INDIRECT(ADDRESS($B210+1,CO$164,1,1,"Confirmed Trend")))</f>
        <v>#N/A</v>
      </c>
      <c r="CP210" s="14" t="e" cm="1">
        <f t="array" aca="1" ref="CP210" ca="1">IF(INDIRECT(ADDRESS($B210+1,CP$164,1,1,"Confirmed Trend"))=0,#N/A,INDIRECT(ADDRESS($B210+1,CP$164,1,1,"Confirmed Trend")))</f>
        <v>#N/A</v>
      </c>
      <c r="CQ210" s="14" t="e" cm="1">
        <f t="array" aca="1" ref="CQ210" ca="1">IF(INDIRECT(ADDRESS($B210+1,CQ$164,1,1,"Confirmed Trend"))=0,#N/A,INDIRECT(ADDRESS($B210+1,CQ$164,1,1,"Confirmed Trend")))</f>
        <v>#N/A</v>
      </c>
      <c r="CR210" s="14" t="e" cm="1">
        <f t="array" aca="1" ref="CR210" ca="1">IF(INDIRECT(ADDRESS($B210+1,CR$164,1,1,"Confirmed Trend"))=0,#N/A,INDIRECT(ADDRESS($B210+1,CR$164,1,1,"Confirmed Trend")))</f>
        <v>#N/A</v>
      </c>
    </row>
    <row r="211" spans="2:96" x14ac:dyDescent="0.25">
      <c r="B211">
        <f t="shared" si="258"/>
        <v>46</v>
      </c>
      <c r="C211" t="str" cm="1">
        <f t="array" aca="1" ref="C211" ca="1">INDIRECT(ADDRESS($B211+1,1,1,1,"Confirmed Trend"))</f>
        <v>US South Carolina</v>
      </c>
      <c r="E211" s="14" t="e" cm="1">
        <f t="array" aca="1" ref="E211" ca="1">IF(INDIRECT(ADDRESS($B211+1,E$164,1,1,"Confirmed Trend"))=0,#N/A,INDIRECT(ADDRESS($B211+1,E$164,1,1,"Confirmed Trend")))</f>
        <v>#N/A</v>
      </c>
      <c r="F211" s="14" t="e" cm="1">
        <f t="array" aca="1" ref="F211" ca="1">IF(INDIRECT(ADDRESS($B211+1,F$164,1,1,"Confirmed Trend"))=0,#N/A,INDIRECT(ADDRESS($B211+1,F$164,1,1,"Confirmed Trend")))</f>
        <v>#N/A</v>
      </c>
      <c r="G211" s="14" t="e" cm="1">
        <f t="array" aca="1" ref="G211" ca="1">IF(INDIRECT(ADDRESS($B211+1,G$164,1,1,"Confirmed Trend"))=0,#N/A,INDIRECT(ADDRESS($B211+1,G$164,1,1,"Confirmed Trend")))</f>
        <v>#N/A</v>
      </c>
      <c r="H211" s="14" t="e" cm="1">
        <f t="array" aca="1" ref="H211" ca="1">IF(INDIRECT(ADDRESS($B211+1,H$164,1,1,"Confirmed Trend"))=0,#N/A,INDIRECT(ADDRESS($B211+1,H$164,1,1,"Confirmed Trend")))</f>
        <v>#N/A</v>
      </c>
      <c r="I211" s="14" t="e" cm="1">
        <f t="array" aca="1" ref="I211" ca="1">IF(INDIRECT(ADDRESS($B211+1,I$164,1,1,"Confirmed Trend"))=0,#N/A,INDIRECT(ADDRESS($B211+1,I$164,1,1,"Confirmed Trend")))</f>
        <v>#N/A</v>
      </c>
      <c r="J211" s="14" t="e" cm="1">
        <f t="array" aca="1" ref="J211" ca="1">IF(INDIRECT(ADDRESS($B211+1,J$164,1,1,"Confirmed Trend"))=0,#N/A,INDIRECT(ADDRESS($B211+1,J$164,1,1,"Confirmed Trend")))</f>
        <v>#N/A</v>
      </c>
      <c r="K211" s="14" t="e" cm="1">
        <f t="array" aca="1" ref="K211" ca="1">IF(INDIRECT(ADDRESS($B211+1,K$164,1,1,"Confirmed Trend"))=0,#N/A,INDIRECT(ADDRESS($B211+1,K$164,1,1,"Confirmed Trend")))</f>
        <v>#N/A</v>
      </c>
      <c r="L211" s="14" t="e" cm="1">
        <f t="array" aca="1" ref="L211" ca="1">IF(INDIRECT(ADDRESS($B211+1,L$164,1,1,"Confirmed Trend"))=0,#N/A,INDIRECT(ADDRESS($B211+1,L$164,1,1,"Confirmed Trend")))</f>
        <v>#N/A</v>
      </c>
      <c r="M211" s="14" t="e" cm="1">
        <f t="array" aca="1" ref="M211" ca="1">IF(INDIRECT(ADDRESS($B211+1,M$164,1,1,"Confirmed Trend"))=0,#N/A,INDIRECT(ADDRESS($B211+1,M$164,1,1,"Confirmed Trend")))</f>
        <v>#N/A</v>
      </c>
      <c r="N211" s="14" t="e" cm="1">
        <f t="array" aca="1" ref="N211" ca="1">IF(INDIRECT(ADDRESS($B211+1,N$164,1,1,"Confirmed Trend"))=0,#N/A,INDIRECT(ADDRESS($B211+1,N$164,1,1,"Confirmed Trend")))</f>
        <v>#N/A</v>
      </c>
      <c r="O211" s="14" t="e" cm="1">
        <f t="array" aca="1" ref="O211" ca="1">IF(INDIRECT(ADDRESS($B211+1,O$164,1,1,"Confirmed Trend"))=0,#N/A,INDIRECT(ADDRESS($B211+1,O$164,1,1,"Confirmed Trend")))</f>
        <v>#N/A</v>
      </c>
      <c r="P211" s="14" t="e" cm="1">
        <f t="array" aca="1" ref="P211" ca="1">IF(INDIRECT(ADDRESS($B211+1,P$164,1,1,"Confirmed Trend"))=0,#N/A,INDIRECT(ADDRESS($B211+1,P$164,1,1,"Confirmed Trend")))</f>
        <v>#N/A</v>
      </c>
      <c r="Q211" s="14" t="e" cm="1">
        <f t="array" aca="1" ref="Q211" ca="1">IF(INDIRECT(ADDRESS($B211+1,Q$164,1,1,"Confirmed Trend"))=0,#N/A,INDIRECT(ADDRESS($B211+1,Q$164,1,1,"Confirmed Trend")))</f>
        <v>#N/A</v>
      </c>
      <c r="R211" s="14" t="e" cm="1">
        <f t="array" aca="1" ref="R211" ca="1">IF(INDIRECT(ADDRESS($B211+1,R$164,1,1,"Confirmed Trend"))=0,#N/A,INDIRECT(ADDRESS($B211+1,R$164,1,1,"Confirmed Trend")))</f>
        <v>#N/A</v>
      </c>
      <c r="S211" s="14" t="e" cm="1">
        <f t="array" aca="1" ref="S211" ca="1">IF(INDIRECT(ADDRESS($B211+1,S$164,1,1,"Confirmed Trend"))=0,#N/A,INDIRECT(ADDRESS($B211+1,S$164,1,1,"Confirmed Trend")))</f>
        <v>#N/A</v>
      </c>
      <c r="T211" s="14" t="e" cm="1">
        <f t="array" aca="1" ref="T211" ca="1">IF(INDIRECT(ADDRESS($B211+1,T$164,1,1,"Confirmed Trend"))=0,#N/A,INDIRECT(ADDRESS($B211+1,T$164,1,1,"Confirmed Trend")))</f>
        <v>#N/A</v>
      </c>
      <c r="U211" s="14" t="e" cm="1">
        <f t="array" aca="1" ref="U211" ca="1">IF(INDIRECT(ADDRESS($B211+1,U$164,1,1,"Confirmed Trend"))=0,#N/A,INDIRECT(ADDRESS($B211+1,U$164,1,1,"Confirmed Trend")))</f>
        <v>#N/A</v>
      </c>
      <c r="V211" s="14" t="e" cm="1">
        <f t="array" aca="1" ref="V211" ca="1">IF(INDIRECT(ADDRESS($B211+1,V$164,1,1,"Confirmed Trend"))=0,#N/A,INDIRECT(ADDRESS($B211+1,V$164,1,1,"Confirmed Trend")))</f>
        <v>#N/A</v>
      </c>
      <c r="W211" s="14" t="e" cm="1">
        <f t="array" aca="1" ref="W211" ca="1">IF(INDIRECT(ADDRESS($B211+1,W$164,1,1,"Confirmed Trend"))=0,#N/A,INDIRECT(ADDRESS($B211+1,W$164,1,1,"Confirmed Trend")))</f>
        <v>#N/A</v>
      </c>
      <c r="X211" s="14" t="e" cm="1">
        <f t="array" aca="1" ref="X211" ca="1">IF(INDIRECT(ADDRESS($B211+1,X$164,1,1,"Confirmed Trend"))=0,#N/A,INDIRECT(ADDRESS($B211+1,X$164,1,1,"Confirmed Trend")))</f>
        <v>#N/A</v>
      </c>
      <c r="Y211" s="14" t="e" cm="1">
        <f t="array" aca="1" ref="Y211" ca="1">IF(INDIRECT(ADDRESS($B211+1,Y$164,1,1,"Confirmed Trend"))=0,#N/A,INDIRECT(ADDRESS($B211+1,Y$164,1,1,"Confirmed Trend")))</f>
        <v>#N/A</v>
      </c>
      <c r="Z211" s="14" t="e" cm="1">
        <f t="array" aca="1" ref="Z211" ca="1">IF(INDIRECT(ADDRESS($B211+1,Z$164,1,1,"Confirmed Trend"))=0,#N/A,INDIRECT(ADDRESS($B211+1,Z$164,1,1,"Confirmed Trend")))</f>
        <v>#N/A</v>
      </c>
      <c r="AA211" s="14" t="e" cm="1">
        <f t="array" aca="1" ref="AA211" ca="1">IF(INDIRECT(ADDRESS($B211+1,AA$164,1,1,"Confirmed Trend"))=0,#N/A,INDIRECT(ADDRESS($B211+1,AA$164,1,1,"Confirmed Trend")))</f>
        <v>#N/A</v>
      </c>
      <c r="AB211" s="14" t="e" cm="1">
        <f t="array" aca="1" ref="AB211" ca="1">IF(INDIRECT(ADDRESS($B211+1,AB$164,1,1,"Confirmed Trend"))=0,#N/A,INDIRECT(ADDRESS($B211+1,AB$164,1,1,"Confirmed Trend")))</f>
        <v>#N/A</v>
      </c>
      <c r="AC211" s="14" t="e" cm="1">
        <f t="array" aca="1" ref="AC211" ca="1">IF(INDIRECT(ADDRESS($B211+1,AC$164,1,1,"Confirmed Trend"))=0,#N/A,INDIRECT(ADDRESS($B211+1,AC$164,1,1,"Confirmed Trend")))</f>
        <v>#N/A</v>
      </c>
      <c r="AD211" s="14" t="e" cm="1">
        <f t="array" aca="1" ref="AD211" ca="1">IF(INDIRECT(ADDRESS($B211+1,AD$164,1,1,"Confirmed Trend"))=0,#N/A,INDIRECT(ADDRESS($B211+1,AD$164,1,1,"Confirmed Trend")))</f>
        <v>#N/A</v>
      </c>
      <c r="AE211" s="14" t="e" cm="1">
        <f t="array" aca="1" ref="AE211" ca="1">IF(INDIRECT(ADDRESS($B211+1,AE$164,1,1,"Confirmed Trend"))=0,#N/A,INDIRECT(ADDRESS($B211+1,AE$164,1,1,"Confirmed Trend")))</f>
        <v>#N/A</v>
      </c>
      <c r="AF211" s="14" t="e" cm="1">
        <f t="array" aca="1" ref="AF211" ca="1">IF(INDIRECT(ADDRESS($B211+1,AF$164,1,1,"Confirmed Trend"))=0,#N/A,INDIRECT(ADDRESS($B211+1,AF$164,1,1,"Confirmed Trend")))</f>
        <v>#N/A</v>
      </c>
      <c r="AG211" s="14" t="e" cm="1">
        <f t="array" aca="1" ref="AG211" ca="1">IF(INDIRECT(ADDRESS($B211+1,AG$164,1,1,"Confirmed Trend"))=0,#N/A,INDIRECT(ADDRESS($B211+1,AG$164,1,1,"Confirmed Trend")))</f>
        <v>#N/A</v>
      </c>
      <c r="AH211" s="14" t="e" cm="1">
        <f t="array" aca="1" ref="AH211" ca="1">IF(INDIRECT(ADDRESS($B211+1,AH$164,1,1,"Confirmed Trend"))=0,#N/A,INDIRECT(ADDRESS($B211+1,AH$164,1,1,"Confirmed Trend")))</f>
        <v>#N/A</v>
      </c>
      <c r="AI211" s="14" t="e" cm="1">
        <f t="array" aca="1" ref="AI211" ca="1">IF(INDIRECT(ADDRESS($B211+1,AI$164,1,1,"Confirmed Trend"))=0,#N/A,INDIRECT(ADDRESS($B211+1,AI$164,1,1,"Confirmed Trend")))</f>
        <v>#N/A</v>
      </c>
      <c r="AJ211" s="14" t="e" cm="1">
        <f t="array" aca="1" ref="AJ211" ca="1">IF(INDIRECT(ADDRESS($B211+1,AJ$164,1,1,"Confirmed Trend"))=0,#N/A,INDIRECT(ADDRESS($B211+1,AJ$164,1,1,"Confirmed Trend")))</f>
        <v>#N/A</v>
      </c>
      <c r="AK211" s="14" t="e" cm="1">
        <f t="array" aca="1" ref="AK211" ca="1">IF(INDIRECT(ADDRESS($B211+1,AK$164,1,1,"Confirmed Trend"))=0,#N/A,INDIRECT(ADDRESS($B211+1,AK$164,1,1,"Confirmed Trend")))</f>
        <v>#N/A</v>
      </c>
      <c r="AL211" s="14" t="e" cm="1">
        <f t="array" aca="1" ref="AL211" ca="1">IF(INDIRECT(ADDRESS($B211+1,AL$164,1,1,"Confirmed Trend"))=0,#N/A,INDIRECT(ADDRESS($B211+1,AL$164,1,1,"Confirmed Trend")))</f>
        <v>#N/A</v>
      </c>
      <c r="AM211" s="14" t="e" cm="1">
        <f t="array" aca="1" ref="AM211" ca="1">IF(INDIRECT(ADDRESS($B211+1,AM$164,1,1,"Confirmed Trend"))=0,#N/A,INDIRECT(ADDRESS($B211+1,AM$164,1,1,"Confirmed Trend")))</f>
        <v>#N/A</v>
      </c>
      <c r="AN211" s="14" t="e" cm="1">
        <f t="array" aca="1" ref="AN211" ca="1">IF(INDIRECT(ADDRESS($B211+1,AN$164,1,1,"Confirmed Trend"))=0,#N/A,INDIRECT(ADDRESS($B211+1,AN$164,1,1,"Confirmed Trend")))</f>
        <v>#N/A</v>
      </c>
      <c r="AO211" s="14" t="e" cm="1">
        <f t="array" aca="1" ref="AO211" ca="1">IF(INDIRECT(ADDRESS($B211+1,AO$164,1,1,"Confirmed Trend"))=0,#N/A,INDIRECT(ADDRESS($B211+1,AO$164,1,1,"Confirmed Trend")))</f>
        <v>#N/A</v>
      </c>
      <c r="AP211" s="14" t="e" cm="1">
        <f t="array" aca="1" ref="AP211" ca="1">IF(INDIRECT(ADDRESS($B211+1,AP$164,1,1,"Confirmed Trend"))=0,#N/A,INDIRECT(ADDRESS($B211+1,AP$164,1,1,"Confirmed Trend")))</f>
        <v>#N/A</v>
      </c>
      <c r="AQ211" s="14" t="e" cm="1">
        <f t="array" aca="1" ref="AQ211" ca="1">IF(INDIRECT(ADDRESS($B211+1,AQ$164,1,1,"Confirmed Trend"))=0,#N/A,INDIRECT(ADDRESS($B211+1,AQ$164,1,1,"Confirmed Trend")))</f>
        <v>#N/A</v>
      </c>
      <c r="AR211" s="14" t="e" cm="1">
        <f t="array" aca="1" ref="AR211" ca="1">IF(INDIRECT(ADDRESS($B211+1,AR$164,1,1,"Confirmed Trend"))=0,#N/A,INDIRECT(ADDRESS($B211+1,AR$164,1,1,"Confirmed Trend")))</f>
        <v>#N/A</v>
      </c>
      <c r="AS211" s="14" t="e" cm="1">
        <f t="array" aca="1" ref="AS211" ca="1">IF(INDIRECT(ADDRESS($B211+1,AS$164,1,1,"Confirmed Trend"))=0,#N/A,INDIRECT(ADDRESS($B211+1,AS$164,1,1,"Confirmed Trend")))</f>
        <v>#N/A</v>
      </c>
      <c r="AT211" s="14" t="e" cm="1">
        <f t="array" aca="1" ref="AT211" ca="1">IF(INDIRECT(ADDRESS($B211+1,AT$164,1,1,"Confirmed Trend"))=0,#N/A,INDIRECT(ADDRESS($B211+1,AT$164,1,1,"Confirmed Trend")))</f>
        <v>#N/A</v>
      </c>
      <c r="AU211" s="14" t="e" cm="1">
        <f t="array" aca="1" ref="AU211" ca="1">IF(INDIRECT(ADDRESS($B211+1,AU$164,1,1,"Confirmed Trend"))=0,#N/A,INDIRECT(ADDRESS($B211+1,AU$164,1,1,"Confirmed Trend")))</f>
        <v>#N/A</v>
      </c>
      <c r="AV211" s="14" t="e" cm="1">
        <f t="array" aca="1" ref="AV211" ca="1">IF(INDIRECT(ADDRESS($B211+1,AV$164,1,1,"Confirmed Trend"))=0,#N/A,INDIRECT(ADDRESS($B211+1,AV$164,1,1,"Confirmed Trend")))</f>
        <v>#N/A</v>
      </c>
      <c r="AW211" s="14" t="e" cm="1">
        <f t="array" aca="1" ref="AW211" ca="1">IF(INDIRECT(ADDRESS($B211+1,AW$164,1,1,"Confirmed Trend"))=0,#N/A,INDIRECT(ADDRESS($B211+1,AW$164,1,1,"Confirmed Trend")))</f>
        <v>#N/A</v>
      </c>
      <c r="AX211" s="14" t="e" cm="1">
        <f t="array" aca="1" ref="AX211" ca="1">IF(INDIRECT(ADDRESS($B211+1,AX$164,1,1,"Confirmed Trend"))=0,#N/A,INDIRECT(ADDRESS($B211+1,AX$164,1,1,"Confirmed Trend")))</f>
        <v>#N/A</v>
      </c>
      <c r="AY211" s="14" t="e" cm="1">
        <f t="array" aca="1" ref="AY211" ca="1">IF(INDIRECT(ADDRESS($B211+1,AY$164,1,1,"Confirmed Trend"))=0,#N/A,INDIRECT(ADDRESS($B211+1,AY$164,1,1,"Confirmed Trend")))</f>
        <v>#N/A</v>
      </c>
      <c r="AZ211" s="14" t="e" cm="1">
        <f t="array" aca="1" ref="AZ211" ca="1">IF(INDIRECT(ADDRESS($B211+1,AZ$164,1,1,"Confirmed Trend"))=0,#N/A,INDIRECT(ADDRESS($B211+1,AZ$164,1,1,"Confirmed Trend")))</f>
        <v>#N/A</v>
      </c>
      <c r="BA211" s="14" t="e" cm="1">
        <f t="array" aca="1" ref="BA211" ca="1">IF(INDIRECT(ADDRESS($B211+1,BA$164,1,1,"Confirmed Trend"))=0,#N/A,INDIRECT(ADDRESS($B211+1,BA$164,1,1,"Confirmed Trend")))</f>
        <v>#N/A</v>
      </c>
      <c r="BB211" s="14" t="e" cm="1">
        <f t="array" aca="1" ref="BB211" ca="1">IF(INDIRECT(ADDRESS($B211+1,BB$164,1,1,"Confirmed Trend"))=0,#N/A,INDIRECT(ADDRESS($B211+1,BB$164,1,1,"Confirmed Trend")))</f>
        <v>#N/A</v>
      </c>
      <c r="BC211" s="14" t="e" cm="1">
        <f t="array" aca="1" ref="BC211" ca="1">IF(INDIRECT(ADDRESS($B211+1,BC$164,1,1,"Confirmed Trend"))=0,#N/A,INDIRECT(ADDRESS($B211+1,BC$164,1,1,"Confirmed Trend")))</f>
        <v>#N/A</v>
      </c>
      <c r="BD211" s="14" t="e" cm="1">
        <f t="array" aca="1" ref="BD211" ca="1">IF(INDIRECT(ADDRESS($B211+1,BD$164,1,1,"Confirmed Trend"))=0,#N/A,INDIRECT(ADDRESS($B211+1,BD$164,1,1,"Confirmed Trend")))</f>
        <v>#N/A</v>
      </c>
      <c r="BE211" s="14" t="e" cm="1">
        <f t="array" aca="1" ref="BE211" ca="1">IF(INDIRECT(ADDRESS($B211+1,BE$164,1,1,"Confirmed Trend"))=0,#N/A,INDIRECT(ADDRESS($B211+1,BE$164,1,1,"Confirmed Trend")))</f>
        <v>#N/A</v>
      </c>
      <c r="BF211" s="14" t="e" cm="1">
        <f t="array" aca="1" ref="BF211" ca="1">IF(INDIRECT(ADDRESS($B211+1,BF$164,1,1,"Confirmed Trend"))=0,#N/A,INDIRECT(ADDRESS($B211+1,BF$164,1,1,"Confirmed Trend")))</f>
        <v>#N/A</v>
      </c>
      <c r="BG211" s="14" t="e" cm="1">
        <f t="array" aca="1" ref="BG211" ca="1">IF(INDIRECT(ADDRESS($B211+1,BG$164,1,1,"Confirmed Trend"))=0,#N/A,INDIRECT(ADDRESS($B211+1,BG$164,1,1,"Confirmed Trend")))</f>
        <v>#N/A</v>
      </c>
      <c r="BH211" s="14" t="e" cm="1">
        <f t="array" aca="1" ref="BH211" ca="1">IF(INDIRECT(ADDRESS($B211+1,BH$164,1,1,"Confirmed Trend"))=0,#N/A,INDIRECT(ADDRESS($B211+1,BH$164,1,1,"Confirmed Trend")))</f>
        <v>#N/A</v>
      </c>
      <c r="BI211" s="14" cm="1">
        <f t="array" aca="1" ref="BI211" ca="1">IF(INDIRECT(ADDRESS($B211+1,BI$164,1,1,"Confirmed Trend"))=0,#N/A,INDIRECT(ADDRESS($B211+1,BI$164,1,1,"Confirmed Trend")))</f>
        <v>0.36357594599999998</v>
      </c>
      <c r="BJ211" s="14" cm="1">
        <f t="array" aca="1" ref="BJ211" ca="1">IF(INDIRECT(ADDRESS($B211+1,BJ$164,1,1,"Confirmed Trend"))=0,#N/A,INDIRECT(ADDRESS($B211+1,BJ$164,1,1,"Confirmed Trend")))</f>
        <v>0.38840532329999999</v>
      </c>
      <c r="BK211" s="14" cm="1">
        <f t="array" aca="1" ref="BK211" ca="1">IF(INDIRECT(ADDRESS($B211+1,BK$164,1,1,"Confirmed Trend"))=0,#N/A,INDIRECT(ADDRESS($B211+1,BK$164,1,1,"Confirmed Trend")))</f>
        <v>0.37021835320000002</v>
      </c>
      <c r="BL211" s="14" cm="1">
        <f t="array" aca="1" ref="BL211" ca="1">IF(INDIRECT(ADDRESS($B211+1,BL$164,1,1,"Confirmed Trend"))=0,#N/A,INDIRECT(ADDRESS($B211+1,BL$164,1,1,"Confirmed Trend")))</f>
        <v>0.3956199762</v>
      </c>
      <c r="BM211" s="14" cm="1">
        <f t="array" aca="1" ref="BM211" ca="1">IF(INDIRECT(ADDRESS($B211+1,BM$164,1,1,"Confirmed Trend"))=0,#N/A,INDIRECT(ADDRESS($B211+1,BM$164,1,1,"Confirmed Trend")))</f>
        <v>0.37140143530000003</v>
      </c>
      <c r="BN211" s="14" cm="1">
        <f t="array" aca="1" ref="BN211" ca="1">IF(INDIRECT(ADDRESS($B211+1,BN$164,1,1,"Confirmed Trend"))=0,#N/A,INDIRECT(ADDRESS($B211+1,BN$164,1,1,"Confirmed Trend")))</f>
        <v>0.40932283699999999</v>
      </c>
      <c r="BO211" s="14" cm="1">
        <f t="array" aca="1" ref="BO211" ca="1">IF(INDIRECT(ADDRESS($B211+1,BO$164,1,1,"Confirmed Trend"))=0,#N/A,INDIRECT(ADDRESS($B211+1,BO$164,1,1,"Confirmed Trend")))</f>
        <v>0.41754506619999998</v>
      </c>
      <c r="BP211" s="14" cm="1">
        <f t="array" aca="1" ref="BP211" ca="1">IF(INDIRECT(ADDRESS($B211+1,BP$164,1,1,"Confirmed Trend"))=0,#N/A,INDIRECT(ADDRESS($B211+1,BP$164,1,1,"Confirmed Trend")))</f>
        <v>0.37441358860000001</v>
      </c>
      <c r="BQ211" s="14" cm="1">
        <f t="array" aca="1" ref="BQ211" ca="1">IF(INDIRECT(ADDRESS($B211+1,BQ$164,1,1,"Confirmed Trend"))=0,#N/A,INDIRECT(ADDRESS($B211+1,BQ$164,1,1,"Confirmed Trend")))</f>
        <v>0.30491433820000002</v>
      </c>
      <c r="BR211" s="14" cm="1">
        <f t="array" aca="1" ref="BR211" ca="1">IF(INDIRECT(ADDRESS($B211+1,BR$164,1,1,"Confirmed Trend"))=0,#N/A,INDIRECT(ADDRESS($B211+1,BR$164,1,1,"Confirmed Trend")))</f>
        <v>0.2088793894</v>
      </c>
      <c r="BS211" s="14" cm="1">
        <f t="array" aca="1" ref="BS211" ca="1">IF(INDIRECT(ADDRESS($B211+1,BS$164,1,1,"Confirmed Trend"))=0,#N/A,INDIRECT(ADDRESS($B211+1,BS$164,1,1,"Confirmed Trend")))</f>
        <v>0.14977832490000001</v>
      </c>
      <c r="BT211" s="14" cm="1">
        <f t="array" aca="1" ref="BT211" ca="1">IF(INDIRECT(ADDRESS($B211+1,BT$164,1,1,"Confirmed Trend"))=0,#N/A,INDIRECT(ADDRESS($B211+1,BT$164,1,1,"Confirmed Trend")))</f>
        <v>0.1370839203</v>
      </c>
      <c r="BU211" s="14" cm="1">
        <f t="array" aca="1" ref="BU211" ca="1">IF(INDIRECT(ADDRESS($B211+1,BU$164,1,1,"Confirmed Trend"))=0,#N/A,INDIRECT(ADDRESS($B211+1,BU$164,1,1,"Confirmed Trend")))</f>
        <v>0.15883625830000001</v>
      </c>
      <c r="BV211" s="14" cm="1">
        <f t="array" aca="1" ref="BV211" ca="1">IF(INDIRECT(ADDRESS($B211+1,BV$164,1,1,"Confirmed Trend"))=0,#N/A,INDIRECT(ADDRESS($B211+1,BV$164,1,1,"Confirmed Trend")))</f>
        <v>0.19211013299999999</v>
      </c>
      <c r="BW211" s="14" cm="1">
        <f t="array" aca="1" ref="BW211" ca="1">IF(INDIRECT(ADDRESS($B211+1,BW$164,1,1,"Confirmed Trend"))=0,#N/A,INDIRECT(ADDRESS($B211+1,BW$164,1,1,"Confirmed Trend")))</f>
        <v>0.21950278409999999</v>
      </c>
      <c r="BX211" s="14" cm="1">
        <f t="array" aca="1" ref="BX211" ca="1">IF(INDIRECT(ADDRESS($B211+1,BX$164,1,1,"Confirmed Trend"))=0,#N/A,INDIRECT(ADDRESS($B211+1,BX$164,1,1,"Confirmed Trend")))</f>
        <v>0.213803835</v>
      </c>
      <c r="BY211" s="14" cm="1">
        <f t="array" aca="1" ref="BY211" ca="1">IF(INDIRECT(ADDRESS($B211+1,BY$164,1,1,"Confirmed Trend"))=0,#N/A,INDIRECT(ADDRESS($B211+1,BY$164,1,1,"Confirmed Trend")))</f>
        <v>0.19621872909999999</v>
      </c>
      <c r="BZ211" s="14" cm="1">
        <f t="array" aca="1" ref="BZ211" ca="1">IF(INDIRECT(ADDRESS($B211+1,BZ$164,1,1,"Confirmed Trend"))=0,#N/A,INDIRECT(ADDRESS($B211+1,BZ$164,1,1,"Confirmed Trend")))</f>
        <v>0.16962646579999999</v>
      </c>
      <c r="CA211" s="14" cm="1">
        <f t="array" aca="1" ref="CA211" ca="1">IF(INDIRECT(ADDRESS($B211+1,CA$164,1,1,"Confirmed Trend"))=0,#N/A,INDIRECT(ADDRESS($B211+1,CA$164,1,1,"Confirmed Trend")))</f>
        <v>0.14639927059999999</v>
      </c>
      <c r="CB211" s="14" cm="1">
        <f t="array" aca="1" ref="CB211" ca="1">IF(INDIRECT(ADDRESS($B211+1,CB$164,1,1,"Confirmed Trend"))=0,#N/A,INDIRECT(ADDRESS($B211+1,CB$164,1,1,"Confirmed Trend")))</f>
        <v>0.12068167740000001</v>
      </c>
      <c r="CC211" s="14" cm="1">
        <f t="array" aca="1" ref="CC211" ca="1">IF(INDIRECT(ADDRESS($B211+1,CC$164,1,1,"Confirmed Trend"))=0,#N/A,INDIRECT(ADDRESS($B211+1,CC$164,1,1,"Confirmed Trend")))</f>
        <v>9.9580111599999993E-2</v>
      </c>
      <c r="CD211" s="14" cm="1">
        <f t="array" aca="1" ref="CD211" ca="1">IF(INDIRECT(ADDRESS($B211+1,CD$164,1,1,"Confirmed Trend"))=0,#N/A,INDIRECT(ADDRESS($B211+1,CD$164,1,1,"Confirmed Trend")))</f>
        <v>8.4493144699999995E-2</v>
      </c>
      <c r="CE211" s="14" cm="1">
        <f t="array" aca="1" ref="CE211" ca="1">IF(INDIRECT(ADDRESS($B211+1,CE$164,1,1,"Confirmed Trend"))=0,#N/A,INDIRECT(ADDRESS($B211+1,CE$164,1,1,"Confirmed Trend")))</f>
        <v>8.0145196599999996E-2</v>
      </c>
      <c r="CF211" s="14" cm="1">
        <f t="array" aca="1" ref="CF211" ca="1">IF(INDIRECT(ADDRESS($B211+1,CF$164,1,1,"Confirmed Trend"))=0,#N/A,INDIRECT(ADDRESS($B211+1,CF$164,1,1,"Confirmed Trend")))</f>
        <v>7.9209299600000005E-2</v>
      </c>
      <c r="CG211" s="14" cm="1">
        <f t="array" aca="1" ref="CG211" ca="1">IF(INDIRECT(ADDRESS($B211+1,CG$164,1,1,"Confirmed Trend"))=0,#N/A,INDIRECT(ADDRESS($B211+1,CG$164,1,1,"Confirmed Trend")))</f>
        <v>7.8518203800000005E-2</v>
      </c>
      <c r="CH211" s="14" cm="1">
        <f t="array" aca="1" ref="CH211" ca="1">IF(INDIRECT(ADDRESS($B211+1,CH$164,1,1,"Confirmed Trend"))=0,#N/A,INDIRECT(ADDRESS($B211+1,CH$164,1,1,"Confirmed Trend")))</f>
        <v>7.4243398399999994E-2</v>
      </c>
      <c r="CI211" s="14" cm="1">
        <f t="array" aca="1" ref="CI211" ca="1">IF(INDIRECT(ADDRESS($B211+1,CI$164,1,1,"Confirmed Trend"))=0,#N/A,INDIRECT(ADDRESS($B211+1,CI$164,1,1,"Confirmed Trend")))</f>
        <v>6.4405753699999999E-2</v>
      </c>
      <c r="CJ211" s="14" cm="1">
        <f t="array" aca="1" ref="CJ211" ca="1">IF(INDIRECT(ADDRESS($B211+1,CJ$164,1,1,"Confirmed Trend"))=0,#N/A,INDIRECT(ADDRESS($B211+1,CJ$164,1,1,"Confirmed Trend")))</f>
        <v>5.22223307E-2</v>
      </c>
      <c r="CK211" s="14" cm="1">
        <f t="array" aca="1" ref="CK211" ca="1">IF(INDIRECT(ADDRESS($B211+1,CK$164,1,1,"Confirmed Trend"))=0,#N/A,INDIRECT(ADDRESS($B211+1,CK$164,1,1,"Confirmed Trend")))</f>
        <v>4.1013693400000002E-2</v>
      </c>
      <c r="CL211" s="14" cm="1">
        <f t="array" aca="1" ref="CL211" ca="1">IF(INDIRECT(ADDRESS($B211+1,CL$164,1,1,"Confirmed Trend"))=0,#N/A,INDIRECT(ADDRESS($B211+1,CL$164,1,1,"Confirmed Trend")))</f>
        <v>3.4920218599999997E-2</v>
      </c>
      <c r="CM211" s="14" cm="1">
        <f t="array" aca="1" ref="CM211" ca="1">IF(INDIRECT(ADDRESS($B211+1,CM$164,1,1,"Confirmed Trend"))=0,#N/A,INDIRECT(ADDRESS($B211+1,CM$164,1,1,"Confirmed Trend")))</f>
        <v>3.3840881099999998E-2</v>
      </c>
      <c r="CN211" s="14" t="e" cm="1">
        <f t="array" aca="1" ref="CN211" ca="1">IF(INDIRECT(ADDRESS($B211+1,CN$164,1,1,"Confirmed Trend"))=0,#N/A,INDIRECT(ADDRESS($B211+1,CN$164,1,1,"Confirmed Trend")))</f>
        <v>#N/A</v>
      </c>
      <c r="CO211" s="14" t="e" cm="1">
        <f t="array" aca="1" ref="CO211" ca="1">IF(INDIRECT(ADDRESS($B211+1,CO$164,1,1,"Confirmed Trend"))=0,#N/A,INDIRECT(ADDRESS($B211+1,CO$164,1,1,"Confirmed Trend")))</f>
        <v>#N/A</v>
      </c>
      <c r="CP211" s="14" t="e" cm="1">
        <f t="array" aca="1" ref="CP211" ca="1">IF(INDIRECT(ADDRESS($B211+1,CP$164,1,1,"Confirmed Trend"))=0,#N/A,INDIRECT(ADDRESS($B211+1,CP$164,1,1,"Confirmed Trend")))</f>
        <v>#N/A</v>
      </c>
      <c r="CQ211" s="14" t="e" cm="1">
        <f t="array" aca="1" ref="CQ211" ca="1">IF(INDIRECT(ADDRESS($B211+1,CQ$164,1,1,"Confirmed Trend"))=0,#N/A,INDIRECT(ADDRESS($B211+1,CQ$164,1,1,"Confirmed Trend")))</f>
        <v>#N/A</v>
      </c>
      <c r="CR211" s="14" t="e" cm="1">
        <f t="array" aca="1" ref="CR211" ca="1">IF(INDIRECT(ADDRESS($B211+1,CR$164,1,1,"Confirmed Trend"))=0,#N/A,INDIRECT(ADDRESS($B211+1,CR$164,1,1,"Confirmed Trend")))</f>
        <v>#N/A</v>
      </c>
    </row>
    <row r="212" spans="2:96" x14ac:dyDescent="0.25">
      <c r="B212">
        <f t="shared" si="258"/>
        <v>47</v>
      </c>
      <c r="C212" t="str" cm="1">
        <f t="array" aca="1" ref="C212" ca="1">INDIRECT(ADDRESS($B212+1,1,1,1,"Confirmed Trend"))</f>
        <v>US South Dakota</v>
      </c>
      <c r="E212" s="14" t="e" cm="1">
        <f t="array" aca="1" ref="E212" ca="1">IF(INDIRECT(ADDRESS($B212+1,E$164,1,1,"Confirmed Trend"))=0,#N/A,INDIRECT(ADDRESS($B212+1,E$164,1,1,"Confirmed Trend")))</f>
        <v>#N/A</v>
      </c>
      <c r="F212" s="14" t="e" cm="1">
        <f t="array" aca="1" ref="F212" ca="1">IF(INDIRECT(ADDRESS($B212+1,F$164,1,1,"Confirmed Trend"))=0,#N/A,INDIRECT(ADDRESS($B212+1,F$164,1,1,"Confirmed Trend")))</f>
        <v>#N/A</v>
      </c>
      <c r="G212" s="14" t="e" cm="1">
        <f t="array" aca="1" ref="G212" ca="1">IF(INDIRECT(ADDRESS($B212+1,G$164,1,1,"Confirmed Trend"))=0,#N/A,INDIRECT(ADDRESS($B212+1,G$164,1,1,"Confirmed Trend")))</f>
        <v>#N/A</v>
      </c>
      <c r="H212" s="14" t="e" cm="1">
        <f t="array" aca="1" ref="H212" ca="1">IF(INDIRECT(ADDRESS($B212+1,H$164,1,1,"Confirmed Trend"))=0,#N/A,INDIRECT(ADDRESS($B212+1,H$164,1,1,"Confirmed Trend")))</f>
        <v>#N/A</v>
      </c>
      <c r="I212" s="14" t="e" cm="1">
        <f t="array" aca="1" ref="I212" ca="1">IF(INDIRECT(ADDRESS($B212+1,I$164,1,1,"Confirmed Trend"))=0,#N/A,INDIRECT(ADDRESS($B212+1,I$164,1,1,"Confirmed Trend")))</f>
        <v>#N/A</v>
      </c>
      <c r="J212" s="14" t="e" cm="1">
        <f t="array" aca="1" ref="J212" ca="1">IF(INDIRECT(ADDRESS($B212+1,J$164,1,1,"Confirmed Trend"))=0,#N/A,INDIRECT(ADDRESS($B212+1,J$164,1,1,"Confirmed Trend")))</f>
        <v>#N/A</v>
      </c>
      <c r="K212" s="14" t="e" cm="1">
        <f t="array" aca="1" ref="K212" ca="1">IF(INDIRECT(ADDRESS($B212+1,K$164,1,1,"Confirmed Trend"))=0,#N/A,INDIRECT(ADDRESS($B212+1,K$164,1,1,"Confirmed Trend")))</f>
        <v>#N/A</v>
      </c>
      <c r="L212" s="14" t="e" cm="1">
        <f t="array" aca="1" ref="L212" ca="1">IF(INDIRECT(ADDRESS($B212+1,L$164,1,1,"Confirmed Trend"))=0,#N/A,INDIRECT(ADDRESS($B212+1,L$164,1,1,"Confirmed Trend")))</f>
        <v>#N/A</v>
      </c>
      <c r="M212" s="14" t="e" cm="1">
        <f t="array" aca="1" ref="M212" ca="1">IF(INDIRECT(ADDRESS($B212+1,M$164,1,1,"Confirmed Trend"))=0,#N/A,INDIRECT(ADDRESS($B212+1,M$164,1,1,"Confirmed Trend")))</f>
        <v>#N/A</v>
      </c>
      <c r="N212" s="14" t="e" cm="1">
        <f t="array" aca="1" ref="N212" ca="1">IF(INDIRECT(ADDRESS($B212+1,N$164,1,1,"Confirmed Trend"))=0,#N/A,INDIRECT(ADDRESS($B212+1,N$164,1,1,"Confirmed Trend")))</f>
        <v>#N/A</v>
      </c>
      <c r="O212" s="14" t="e" cm="1">
        <f t="array" aca="1" ref="O212" ca="1">IF(INDIRECT(ADDRESS($B212+1,O$164,1,1,"Confirmed Trend"))=0,#N/A,INDIRECT(ADDRESS($B212+1,O$164,1,1,"Confirmed Trend")))</f>
        <v>#N/A</v>
      </c>
      <c r="P212" s="14" t="e" cm="1">
        <f t="array" aca="1" ref="P212" ca="1">IF(INDIRECT(ADDRESS($B212+1,P$164,1,1,"Confirmed Trend"))=0,#N/A,INDIRECT(ADDRESS($B212+1,P$164,1,1,"Confirmed Trend")))</f>
        <v>#N/A</v>
      </c>
      <c r="Q212" s="14" t="e" cm="1">
        <f t="array" aca="1" ref="Q212" ca="1">IF(INDIRECT(ADDRESS($B212+1,Q$164,1,1,"Confirmed Trend"))=0,#N/A,INDIRECT(ADDRESS($B212+1,Q$164,1,1,"Confirmed Trend")))</f>
        <v>#N/A</v>
      </c>
      <c r="R212" s="14" t="e" cm="1">
        <f t="array" aca="1" ref="R212" ca="1">IF(INDIRECT(ADDRESS($B212+1,R$164,1,1,"Confirmed Trend"))=0,#N/A,INDIRECT(ADDRESS($B212+1,R$164,1,1,"Confirmed Trend")))</f>
        <v>#N/A</v>
      </c>
      <c r="S212" s="14" t="e" cm="1">
        <f t="array" aca="1" ref="S212" ca="1">IF(INDIRECT(ADDRESS($B212+1,S$164,1,1,"Confirmed Trend"))=0,#N/A,INDIRECT(ADDRESS($B212+1,S$164,1,1,"Confirmed Trend")))</f>
        <v>#N/A</v>
      </c>
      <c r="T212" s="14" t="e" cm="1">
        <f t="array" aca="1" ref="T212" ca="1">IF(INDIRECT(ADDRESS($B212+1,T$164,1,1,"Confirmed Trend"))=0,#N/A,INDIRECT(ADDRESS($B212+1,T$164,1,1,"Confirmed Trend")))</f>
        <v>#N/A</v>
      </c>
      <c r="U212" s="14" t="e" cm="1">
        <f t="array" aca="1" ref="U212" ca="1">IF(INDIRECT(ADDRESS($B212+1,U$164,1,1,"Confirmed Trend"))=0,#N/A,INDIRECT(ADDRESS($B212+1,U$164,1,1,"Confirmed Trend")))</f>
        <v>#N/A</v>
      </c>
      <c r="V212" s="14" t="e" cm="1">
        <f t="array" aca="1" ref="V212" ca="1">IF(INDIRECT(ADDRESS($B212+1,V$164,1,1,"Confirmed Trend"))=0,#N/A,INDIRECT(ADDRESS($B212+1,V$164,1,1,"Confirmed Trend")))</f>
        <v>#N/A</v>
      </c>
      <c r="W212" s="14" t="e" cm="1">
        <f t="array" aca="1" ref="W212" ca="1">IF(INDIRECT(ADDRESS($B212+1,W$164,1,1,"Confirmed Trend"))=0,#N/A,INDIRECT(ADDRESS($B212+1,W$164,1,1,"Confirmed Trend")))</f>
        <v>#N/A</v>
      </c>
      <c r="X212" s="14" t="e" cm="1">
        <f t="array" aca="1" ref="X212" ca="1">IF(INDIRECT(ADDRESS($B212+1,X$164,1,1,"Confirmed Trend"))=0,#N/A,INDIRECT(ADDRESS($B212+1,X$164,1,1,"Confirmed Trend")))</f>
        <v>#N/A</v>
      </c>
      <c r="Y212" s="14" t="e" cm="1">
        <f t="array" aca="1" ref="Y212" ca="1">IF(INDIRECT(ADDRESS($B212+1,Y$164,1,1,"Confirmed Trend"))=0,#N/A,INDIRECT(ADDRESS($B212+1,Y$164,1,1,"Confirmed Trend")))</f>
        <v>#N/A</v>
      </c>
      <c r="Z212" s="14" t="e" cm="1">
        <f t="array" aca="1" ref="Z212" ca="1">IF(INDIRECT(ADDRESS($B212+1,Z$164,1,1,"Confirmed Trend"))=0,#N/A,INDIRECT(ADDRESS($B212+1,Z$164,1,1,"Confirmed Trend")))</f>
        <v>#N/A</v>
      </c>
      <c r="AA212" s="14" t="e" cm="1">
        <f t="array" aca="1" ref="AA212" ca="1">IF(INDIRECT(ADDRESS($B212+1,AA$164,1,1,"Confirmed Trend"))=0,#N/A,INDIRECT(ADDRESS($B212+1,AA$164,1,1,"Confirmed Trend")))</f>
        <v>#N/A</v>
      </c>
      <c r="AB212" s="14" t="e" cm="1">
        <f t="array" aca="1" ref="AB212" ca="1">IF(INDIRECT(ADDRESS($B212+1,AB$164,1,1,"Confirmed Trend"))=0,#N/A,INDIRECT(ADDRESS($B212+1,AB$164,1,1,"Confirmed Trend")))</f>
        <v>#N/A</v>
      </c>
      <c r="AC212" s="14" t="e" cm="1">
        <f t="array" aca="1" ref="AC212" ca="1">IF(INDIRECT(ADDRESS($B212+1,AC$164,1,1,"Confirmed Trend"))=0,#N/A,INDIRECT(ADDRESS($B212+1,AC$164,1,1,"Confirmed Trend")))</f>
        <v>#N/A</v>
      </c>
      <c r="AD212" s="14" t="e" cm="1">
        <f t="array" aca="1" ref="AD212" ca="1">IF(INDIRECT(ADDRESS($B212+1,AD$164,1,1,"Confirmed Trend"))=0,#N/A,INDIRECT(ADDRESS($B212+1,AD$164,1,1,"Confirmed Trend")))</f>
        <v>#N/A</v>
      </c>
      <c r="AE212" s="14" t="e" cm="1">
        <f t="array" aca="1" ref="AE212" ca="1">IF(INDIRECT(ADDRESS($B212+1,AE$164,1,1,"Confirmed Trend"))=0,#N/A,INDIRECT(ADDRESS($B212+1,AE$164,1,1,"Confirmed Trend")))</f>
        <v>#N/A</v>
      </c>
      <c r="AF212" s="14" t="e" cm="1">
        <f t="array" aca="1" ref="AF212" ca="1">IF(INDIRECT(ADDRESS($B212+1,AF$164,1,1,"Confirmed Trend"))=0,#N/A,INDIRECT(ADDRESS($B212+1,AF$164,1,1,"Confirmed Trend")))</f>
        <v>#N/A</v>
      </c>
      <c r="AG212" s="14" t="e" cm="1">
        <f t="array" aca="1" ref="AG212" ca="1">IF(INDIRECT(ADDRESS($B212+1,AG$164,1,1,"Confirmed Trend"))=0,#N/A,INDIRECT(ADDRESS($B212+1,AG$164,1,1,"Confirmed Trend")))</f>
        <v>#N/A</v>
      </c>
      <c r="AH212" s="14" t="e" cm="1">
        <f t="array" aca="1" ref="AH212" ca="1">IF(INDIRECT(ADDRESS($B212+1,AH$164,1,1,"Confirmed Trend"))=0,#N/A,INDIRECT(ADDRESS($B212+1,AH$164,1,1,"Confirmed Trend")))</f>
        <v>#N/A</v>
      </c>
      <c r="AI212" s="14" t="e" cm="1">
        <f t="array" aca="1" ref="AI212" ca="1">IF(INDIRECT(ADDRESS($B212+1,AI$164,1,1,"Confirmed Trend"))=0,#N/A,INDIRECT(ADDRESS($B212+1,AI$164,1,1,"Confirmed Trend")))</f>
        <v>#N/A</v>
      </c>
      <c r="AJ212" s="14" t="e" cm="1">
        <f t="array" aca="1" ref="AJ212" ca="1">IF(INDIRECT(ADDRESS($B212+1,AJ$164,1,1,"Confirmed Trend"))=0,#N/A,INDIRECT(ADDRESS($B212+1,AJ$164,1,1,"Confirmed Trend")))</f>
        <v>#N/A</v>
      </c>
      <c r="AK212" s="14" t="e" cm="1">
        <f t="array" aca="1" ref="AK212" ca="1">IF(INDIRECT(ADDRESS($B212+1,AK$164,1,1,"Confirmed Trend"))=0,#N/A,INDIRECT(ADDRESS($B212+1,AK$164,1,1,"Confirmed Trend")))</f>
        <v>#N/A</v>
      </c>
      <c r="AL212" s="14" t="e" cm="1">
        <f t="array" aca="1" ref="AL212" ca="1">IF(INDIRECT(ADDRESS($B212+1,AL$164,1,1,"Confirmed Trend"))=0,#N/A,INDIRECT(ADDRESS($B212+1,AL$164,1,1,"Confirmed Trend")))</f>
        <v>#N/A</v>
      </c>
      <c r="AM212" s="14" t="e" cm="1">
        <f t="array" aca="1" ref="AM212" ca="1">IF(INDIRECT(ADDRESS($B212+1,AM$164,1,1,"Confirmed Trend"))=0,#N/A,INDIRECT(ADDRESS($B212+1,AM$164,1,1,"Confirmed Trend")))</f>
        <v>#N/A</v>
      </c>
      <c r="AN212" s="14" t="e" cm="1">
        <f t="array" aca="1" ref="AN212" ca="1">IF(INDIRECT(ADDRESS($B212+1,AN$164,1,1,"Confirmed Trend"))=0,#N/A,INDIRECT(ADDRESS($B212+1,AN$164,1,1,"Confirmed Trend")))</f>
        <v>#N/A</v>
      </c>
      <c r="AO212" s="14" t="e" cm="1">
        <f t="array" aca="1" ref="AO212" ca="1">IF(INDIRECT(ADDRESS($B212+1,AO$164,1,1,"Confirmed Trend"))=0,#N/A,INDIRECT(ADDRESS($B212+1,AO$164,1,1,"Confirmed Trend")))</f>
        <v>#N/A</v>
      </c>
      <c r="AP212" s="14" t="e" cm="1">
        <f t="array" aca="1" ref="AP212" ca="1">IF(INDIRECT(ADDRESS($B212+1,AP$164,1,1,"Confirmed Trend"))=0,#N/A,INDIRECT(ADDRESS($B212+1,AP$164,1,1,"Confirmed Trend")))</f>
        <v>#N/A</v>
      </c>
      <c r="AQ212" s="14" t="e" cm="1">
        <f t="array" aca="1" ref="AQ212" ca="1">IF(INDIRECT(ADDRESS($B212+1,AQ$164,1,1,"Confirmed Trend"))=0,#N/A,INDIRECT(ADDRESS($B212+1,AQ$164,1,1,"Confirmed Trend")))</f>
        <v>#N/A</v>
      </c>
      <c r="AR212" s="14" t="e" cm="1">
        <f t="array" aca="1" ref="AR212" ca="1">IF(INDIRECT(ADDRESS($B212+1,AR$164,1,1,"Confirmed Trend"))=0,#N/A,INDIRECT(ADDRESS($B212+1,AR$164,1,1,"Confirmed Trend")))</f>
        <v>#N/A</v>
      </c>
      <c r="AS212" s="14" t="e" cm="1">
        <f t="array" aca="1" ref="AS212" ca="1">IF(INDIRECT(ADDRESS($B212+1,AS$164,1,1,"Confirmed Trend"))=0,#N/A,INDIRECT(ADDRESS($B212+1,AS$164,1,1,"Confirmed Trend")))</f>
        <v>#N/A</v>
      </c>
      <c r="AT212" s="14" t="e" cm="1">
        <f t="array" aca="1" ref="AT212" ca="1">IF(INDIRECT(ADDRESS($B212+1,AT$164,1,1,"Confirmed Trend"))=0,#N/A,INDIRECT(ADDRESS($B212+1,AT$164,1,1,"Confirmed Trend")))</f>
        <v>#N/A</v>
      </c>
      <c r="AU212" s="14" t="e" cm="1">
        <f t="array" aca="1" ref="AU212" ca="1">IF(INDIRECT(ADDRESS($B212+1,AU$164,1,1,"Confirmed Trend"))=0,#N/A,INDIRECT(ADDRESS($B212+1,AU$164,1,1,"Confirmed Trend")))</f>
        <v>#N/A</v>
      </c>
      <c r="AV212" s="14" t="e" cm="1">
        <f t="array" aca="1" ref="AV212" ca="1">IF(INDIRECT(ADDRESS($B212+1,AV$164,1,1,"Confirmed Trend"))=0,#N/A,INDIRECT(ADDRESS($B212+1,AV$164,1,1,"Confirmed Trend")))</f>
        <v>#N/A</v>
      </c>
      <c r="AW212" s="14" t="e" cm="1">
        <f t="array" aca="1" ref="AW212" ca="1">IF(INDIRECT(ADDRESS($B212+1,AW$164,1,1,"Confirmed Trend"))=0,#N/A,INDIRECT(ADDRESS($B212+1,AW$164,1,1,"Confirmed Trend")))</f>
        <v>#N/A</v>
      </c>
      <c r="AX212" s="14" t="e" cm="1">
        <f t="array" aca="1" ref="AX212" ca="1">IF(INDIRECT(ADDRESS($B212+1,AX$164,1,1,"Confirmed Trend"))=0,#N/A,INDIRECT(ADDRESS($B212+1,AX$164,1,1,"Confirmed Trend")))</f>
        <v>#N/A</v>
      </c>
      <c r="AY212" s="14" t="e" cm="1">
        <f t="array" aca="1" ref="AY212" ca="1">IF(INDIRECT(ADDRESS($B212+1,AY$164,1,1,"Confirmed Trend"))=0,#N/A,INDIRECT(ADDRESS($B212+1,AY$164,1,1,"Confirmed Trend")))</f>
        <v>#N/A</v>
      </c>
      <c r="AZ212" s="14" t="e" cm="1">
        <f t="array" aca="1" ref="AZ212" ca="1">IF(INDIRECT(ADDRESS($B212+1,AZ$164,1,1,"Confirmed Trend"))=0,#N/A,INDIRECT(ADDRESS($B212+1,AZ$164,1,1,"Confirmed Trend")))</f>
        <v>#N/A</v>
      </c>
      <c r="BA212" s="14" t="e" cm="1">
        <f t="array" aca="1" ref="BA212" ca="1">IF(INDIRECT(ADDRESS($B212+1,BA$164,1,1,"Confirmed Trend"))=0,#N/A,INDIRECT(ADDRESS($B212+1,BA$164,1,1,"Confirmed Trend")))</f>
        <v>#N/A</v>
      </c>
      <c r="BB212" s="14" t="e" cm="1">
        <f t="array" aca="1" ref="BB212" ca="1">IF(INDIRECT(ADDRESS($B212+1,BB$164,1,1,"Confirmed Trend"))=0,#N/A,INDIRECT(ADDRESS($B212+1,BB$164,1,1,"Confirmed Trend")))</f>
        <v>#N/A</v>
      </c>
      <c r="BC212" s="14" t="e" cm="1">
        <f t="array" aca="1" ref="BC212" ca="1">IF(INDIRECT(ADDRESS($B212+1,BC$164,1,1,"Confirmed Trend"))=0,#N/A,INDIRECT(ADDRESS($B212+1,BC$164,1,1,"Confirmed Trend")))</f>
        <v>#N/A</v>
      </c>
      <c r="BD212" s="14" t="e" cm="1">
        <f t="array" aca="1" ref="BD212" ca="1">IF(INDIRECT(ADDRESS($B212+1,BD$164,1,1,"Confirmed Trend"))=0,#N/A,INDIRECT(ADDRESS($B212+1,BD$164,1,1,"Confirmed Trend")))</f>
        <v>#N/A</v>
      </c>
      <c r="BE212" s="14" t="e" cm="1">
        <f t="array" aca="1" ref="BE212" ca="1">IF(INDIRECT(ADDRESS($B212+1,BE$164,1,1,"Confirmed Trend"))=0,#N/A,INDIRECT(ADDRESS($B212+1,BE$164,1,1,"Confirmed Trend")))</f>
        <v>#N/A</v>
      </c>
      <c r="BF212" s="14" t="e" cm="1">
        <f t="array" aca="1" ref="BF212" ca="1">IF(INDIRECT(ADDRESS($B212+1,BF$164,1,1,"Confirmed Trend"))=0,#N/A,INDIRECT(ADDRESS($B212+1,BF$164,1,1,"Confirmed Trend")))</f>
        <v>#N/A</v>
      </c>
      <c r="BG212" s="14" t="e" cm="1">
        <f t="array" aca="1" ref="BG212" ca="1">IF(INDIRECT(ADDRESS($B212+1,BG$164,1,1,"Confirmed Trend"))=0,#N/A,INDIRECT(ADDRESS($B212+1,BG$164,1,1,"Confirmed Trend")))</f>
        <v>#N/A</v>
      </c>
      <c r="BH212" s="14" t="e" cm="1">
        <f t="array" aca="1" ref="BH212" ca="1">IF(INDIRECT(ADDRESS($B212+1,BH$164,1,1,"Confirmed Trend"))=0,#N/A,INDIRECT(ADDRESS($B212+1,BH$164,1,1,"Confirmed Trend")))</f>
        <v>#N/A</v>
      </c>
      <c r="BI212" s="14" t="e" cm="1">
        <f t="array" aca="1" ref="BI212" ca="1">IF(INDIRECT(ADDRESS($B212+1,BI$164,1,1,"Confirmed Trend"))=0,#N/A,INDIRECT(ADDRESS($B212+1,BI$164,1,1,"Confirmed Trend")))</f>
        <v>#N/A</v>
      </c>
      <c r="BJ212" s="14" t="e" cm="1">
        <f t="array" aca="1" ref="BJ212" ca="1">IF(INDIRECT(ADDRESS($B212+1,BJ$164,1,1,"Confirmed Trend"))=0,#N/A,INDIRECT(ADDRESS($B212+1,BJ$164,1,1,"Confirmed Trend")))</f>
        <v>#N/A</v>
      </c>
      <c r="BK212" s="14" t="e" cm="1">
        <f t="array" aca="1" ref="BK212" ca="1">IF(INDIRECT(ADDRESS($B212+1,BK$164,1,1,"Confirmed Trend"))=0,#N/A,INDIRECT(ADDRESS($B212+1,BK$164,1,1,"Confirmed Trend")))</f>
        <v>#N/A</v>
      </c>
      <c r="BL212" s="14" t="e" cm="1">
        <f t="array" aca="1" ref="BL212" ca="1">IF(INDIRECT(ADDRESS($B212+1,BL$164,1,1,"Confirmed Trend"))=0,#N/A,INDIRECT(ADDRESS($B212+1,BL$164,1,1,"Confirmed Trend")))</f>
        <v>#N/A</v>
      </c>
      <c r="BM212" s="14" cm="1">
        <f t="array" aca="1" ref="BM212" ca="1">IF(INDIRECT(ADDRESS($B212+1,BM$164,1,1,"Confirmed Trend"))=0,#N/A,INDIRECT(ADDRESS($B212+1,BM$164,1,1,"Confirmed Trend")))</f>
        <v>0.1230816746</v>
      </c>
      <c r="BN212" s="14" cm="1">
        <f t="array" aca="1" ref="BN212" ca="1">IF(INDIRECT(ADDRESS($B212+1,BN$164,1,1,"Confirmed Trend"))=0,#N/A,INDIRECT(ADDRESS($B212+1,BN$164,1,1,"Confirmed Trend")))</f>
        <v>0.1658153953</v>
      </c>
      <c r="BO212" s="14" cm="1">
        <f t="array" aca="1" ref="BO212" ca="1">IF(INDIRECT(ADDRESS($B212+1,BO$164,1,1,"Confirmed Trend"))=0,#N/A,INDIRECT(ADDRESS($B212+1,BO$164,1,1,"Confirmed Trend")))</f>
        <v>0.1930004873</v>
      </c>
      <c r="BP212" s="14" cm="1">
        <f t="array" aca="1" ref="BP212" ca="1">IF(INDIRECT(ADDRESS($B212+1,BP$164,1,1,"Confirmed Trend"))=0,#N/A,INDIRECT(ADDRESS($B212+1,BP$164,1,1,"Confirmed Trend")))</f>
        <v>0.2212899854</v>
      </c>
      <c r="BQ212" s="14" cm="1">
        <f t="array" aca="1" ref="BQ212" ca="1">IF(INDIRECT(ADDRESS($B212+1,BQ$164,1,1,"Confirmed Trend"))=0,#N/A,INDIRECT(ADDRESS($B212+1,BQ$164,1,1,"Confirmed Trend")))</f>
        <v>0.22181833940000001</v>
      </c>
      <c r="BR212" s="14" cm="1">
        <f t="array" aca="1" ref="BR212" ca="1">IF(INDIRECT(ADDRESS($B212+1,BR$164,1,1,"Confirmed Trend"))=0,#N/A,INDIRECT(ADDRESS($B212+1,BR$164,1,1,"Confirmed Trend")))</f>
        <v>0.2151687411</v>
      </c>
      <c r="BS212" s="14" cm="1">
        <f t="array" aca="1" ref="BS212" ca="1">IF(INDIRECT(ADDRESS($B212+1,BS$164,1,1,"Confirmed Trend"))=0,#N/A,INDIRECT(ADDRESS($B212+1,BS$164,1,1,"Confirmed Trend")))</f>
        <v>0.21471764169999999</v>
      </c>
      <c r="BT212" s="14" cm="1">
        <f t="array" aca="1" ref="BT212" ca="1">IF(INDIRECT(ADDRESS($B212+1,BT$164,1,1,"Confirmed Trend"))=0,#N/A,INDIRECT(ADDRESS($B212+1,BT$164,1,1,"Confirmed Trend")))</f>
        <v>0.21535916159999999</v>
      </c>
      <c r="BU212" s="14" cm="1">
        <f t="array" aca="1" ref="BU212" ca="1">IF(INDIRECT(ADDRESS($B212+1,BU$164,1,1,"Confirmed Trend"))=0,#N/A,INDIRECT(ADDRESS($B212+1,BU$164,1,1,"Confirmed Trend")))</f>
        <v>0.2197714824</v>
      </c>
      <c r="BV212" s="14" cm="1">
        <f t="array" aca="1" ref="BV212" ca="1">IF(INDIRECT(ADDRESS($B212+1,BV$164,1,1,"Confirmed Trend"))=0,#N/A,INDIRECT(ADDRESS($B212+1,BV$164,1,1,"Confirmed Trend")))</f>
        <v>0.19832824669999999</v>
      </c>
      <c r="BW212" s="14" cm="1">
        <f t="array" aca="1" ref="BW212" ca="1">IF(INDIRECT(ADDRESS($B212+1,BW$164,1,1,"Confirmed Trend"))=0,#N/A,INDIRECT(ADDRESS($B212+1,BW$164,1,1,"Confirmed Trend")))</f>
        <v>0.1839873528</v>
      </c>
      <c r="BX212" s="14" cm="1">
        <f t="array" aca="1" ref="BX212" ca="1">IF(INDIRECT(ADDRESS($B212+1,BX$164,1,1,"Confirmed Trend"))=0,#N/A,INDIRECT(ADDRESS($B212+1,BX$164,1,1,"Confirmed Trend")))</f>
        <v>0.1680006258</v>
      </c>
      <c r="BY212" s="14" cm="1">
        <f t="array" aca="1" ref="BY212" ca="1">IF(INDIRECT(ADDRESS($B212+1,BY$164,1,1,"Confirmed Trend"))=0,#N/A,INDIRECT(ADDRESS($B212+1,BY$164,1,1,"Confirmed Trend")))</f>
        <v>0.16737752580000001</v>
      </c>
      <c r="BZ212" s="14" cm="1">
        <f t="array" aca="1" ref="BZ212" ca="1">IF(INDIRECT(ADDRESS($B212+1,BZ$164,1,1,"Confirmed Trend"))=0,#N/A,INDIRECT(ADDRESS($B212+1,BZ$164,1,1,"Confirmed Trend")))</f>
        <v>0.17193082870000001</v>
      </c>
      <c r="CA212" s="14" cm="1">
        <f t="array" aca="1" ref="CA212" ca="1">IF(INDIRECT(ADDRESS($B212+1,CA$164,1,1,"Confirmed Trend"))=0,#N/A,INDIRECT(ADDRESS($B212+1,CA$164,1,1,"Confirmed Trend")))</f>
        <v>0.17258960400000001</v>
      </c>
      <c r="CB212" s="14" cm="1">
        <f t="array" aca="1" ref="CB212" ca="1">IF(INDIRECT(ADDRESS($B212+1,CB$164,1,1,"Confirmed Trend"))=0,#N/A,INDIRECT(ADDRESS($B212+1,CB$164,1,1,"Confirmed Trend")))</f>
        <v>0.16480014670000001</v>
      </c>
      <c r="CC212" s="14" cm="1">
        <f t="array" aca="1" ref="CC212" ca="1">IF(INDIRECT(ADDRESS($B212+1,CC$164,1,1,"Confirmed Trend"))=0,#N/A,INDIRECT(ADDRESS($B212+1,CC$164,1,1,"Confirmed Trend")))</f>
        <v>0.1522923907</v>
      </c>
      <c r="CD212" s="14" cm="1">
        <f t="array" aca="1" ref="CD212" ca="1">IF(INDIRECT(ADDRESS($B212+1,CD$164,1,1,"Confirmed Trend"))=0,#N/A,INDIRECT(ADDRESS($B212+1,CD$164,1,1,"Confirmed Trend")))</f>
        <v>0.15422039330000001</v>
      </c>
      <c r="CE212" s="14" cm="1">
        <f t="array" aca="1" ref="CE212" ca="1">IF(INDIRECT(ADDRESS($B212+1,CE$164,1,1,"Confirmed Trend"))=0,#N/A,INDIRECT(ADDRESS($B212+1,CE$164,1,1,"Confirmed Trend")))</f>
        <v>0.16075157809999999</v>
      </c>
      <c r="CF212" s="14" cm="1">
        <f t="array" aca="1" ref="CF212" ca="1">IF(INDIRECT(ADDRESS($B212+1,CF$164,1,1,"Confirmed Trend"))=0,#N/A,INDIRECT(ADDRESS($B212+1,CF$164,1,1,"Confirmed Trend")))</f>
        <v>0.16774140269999999</v>
      </c>
      <c r="CG212" s="14" cm="1">
        <f t="array" aca="1" ref="CG212" ca="1">IF(INDIRECT(ADDRESS($B212+1,CG$164,1,1,"Confirmed Trend"))=0,#N/A,INDIRECT(ADDRESS($B212+1,CG$164,1,1,"Confirmed Trend")))</f>
        <v>0.17365390459999999</v>
      </c>
      <c r="CH212" s="14" cm="1">
        <f t="array" aca="1" ref="CH212" ca="1">IF(INDIRECT(ADDRESS($B212+1,CH$164,1,1,"Confirmed Trend"))=0,#N/A,INDIRECT(ADDRESS($B212+1,CH$164,1,1,"Confirmed Trend")))</f>
        <v>0.17252406140000001</v>
      </c>
      <c r="CI212" s="14" cm="1">
        <f t="array" aca="1" ref="CI212" ca="1">IF(INDIRECT(ADDRESS($B212+1,CI$164,1,1,"Confirmed Trend"))=0,#N/A,INDIRECT(ADDRESS($B212+1,CI$164,1,1,"Confirmed Trend")))</f>
        <v>0.176709334</v>
      </c>
      <c r="CJ212" s="14" cm="1">
        <f t="array" aca="1" ref="CJ212" ca="1">IF(INDIRECT(ADDRESS($B212+1,CJ$164,1,1,"Confirmed Trend"))=0,#N/A,INDIRECT(ADDRESS($B212+1,CJ$164,1,1,"Confirmed Trend")))</f>
        <v>0.17085340069999999</v>
      </c>
      <c r="CK212" s="14" cm="1">
        <f t="array" aca="1" ref="CK212" ca="1">IF(INDIRECT(ADDRESS($B212+1,CK$164,1,1,"Confirmed Trend"))=0,#N/A,INDIRECT(ADDRESS($B212+1,CK$164,1,1,"Confirmed Trend")))</f>
        <v>0.1708639529</v>
      </c>
      <c r="CL212" s="14" cm="1">
        <f t="array" aca="1" ref="CL212" ca="1">IF(INDIRECT(ADDRESS($B212+1,CL$164,1,1,"Confirmed Trend"))=0,#N/A,INDIRECT(ADDRESS($B212+1,CL$164,1,1,"Confirmed Trend")))</f>
        <v>0.1634780045</v>
      </c>
      <c r="CM212" s="14" cm="1">
        <f t="array" aca="1" ref="CM212" ca="1">IF(INDIRECT(ADDRESS($B212+1,CM$164,1,1,"Confirmed Trend"))=0,#N/A,INDIRECT(ADDRESS($B212+1,CM$164,1,1,"Confirmed Trend")))</f>
        <v>0.15001552849999999</v>
      </c>
      <c r="CN212" s="14" t="e" cm="1">
        <f t="array" aca="1" ref="CN212" ca="1">IF(INDIRECT(ADDRESS($B212+1,CN$164,1,1,"Confirmed Trend"))=0,#N/A,INDIRECT(ADDRESS($B212+1,CN$164,1,1,"Confirmed Trend")))</f>
        <v>#N/A</v>
      </c>
      <c r="CO212" s="14" t="e" cm="1">
        <f t="array" aca="1" ref="CO212" ca="1">IF(INDIRECT(ADDRESS($B212+1,CO$164,1,1,"Confirmed Trend"))=0,#N/A,INDIRECT(ADDRESS($B212+1,CO$164,1,1,"Confirmed Trend")))</f>
        <v>#N/A</v>
      </c>
      <c r="CP212" s="14" t="e" cm="1">
        <f t="array" aca="1" ref="CP212" ca="1">IF(INDIRECT(ADDRESS($B212+1,CP$164,1,1,"Confirmed Trend"))=0,#N/A,INDIRECT(ADDRESS($B212+1,CP$164,1,1,"Confirmed Trend")))</f>
        <v>#N/A</v>
      </c>
      <c r="CQ212" s="14" t="e" cm="1">
        <f t="array" aca="1" ref="CQ212" ca="1">IF(INDIRECT(ADDRESS($B212+1,CQ$164,1,1,"Confirmed Trend"))=0,#N/A,INDIRECT(ADDRESS($B212+1,CQ$164,1,1,"Confirmed Trend")))</f>
        <v>#N/A</v>
      </c>
      <c r="CR212" s="14" t="e" cm="1">
        <f t="array" aca="1" ref="CR212" ca="1">IF(INDIRECT(ADDRESS($B212+1,CR$164,1,1,"Confirmed Trend"))=0,#N/A,INDIRECT(ADDRESS($B212+1,CR$164,1,1,"Confirmed Trend")))</f>
        <v>#N/A</v>
      </c>
    </row>
    <row r="213" spans="2:96" x14ac:dyDescent="0.25">
      <c r="B213">
        <f t="shared" si="258"/>
        <v>48</v>
      </c>
      <c r="C213" t="str" cm="1">
        <f t="array" aca="1" ref="C213" ca="1">INDIRECT(ADDRESS($B213+1,1,1,1,"Confirmed Trend"))</f>
        <v>US Tennessee</v>
      </c>
      <c r="E213" s="14" t="e" cm="1">
        <f t="array" aca="1" ref="E213" ca="1">IF(INDIRECT(ADDRESS($B213+1,E$164,1,1,"Confirmed Trend"))=0,#N/A,INDIRECT(ADDRESS($B213+1,E$164,1,1,"Confirmed Trend")))</f>
        <v>#N/A</v>
      </c>
      <c r="F213" s="14" t="e" cm="1">
        <f t="array" aca="1" ref="F213" ca="1">IF(INDIRECT(ADDRESS($B213+1,F$164,1,1,"Confirmed Trend"))=0,#N/A,INDIRECT(ADDRESS($B213+1,F$164,1,1,"Confirmed Trend")))</f>
        <v>#N/A</v>
      </c>
      <c r="G213" s="14" t="e" cm="1">
        <f t="array" aca="1" ref="G213" ca="1">IF(INDIRECT(ADDRESS($B213+1,G$164,1,1,"Confirmed Trend"))=0,#N/A,INDIRECT(ADDRESS($B213+1,G$164,1,1,"Confirmed Trend")))</f>
        <v>#N/A</v>
      </c>
      <c r="H213" s="14" t="e" cm="1">
        <f t="array" aca="1" ref="H213" ca="1">IF(INDIRECT(ADDRESS($B213+1,H$164,1,1,"Confirmed Trend"))=0,#N/A,INDIRECT(ADDRESS($B213+1,H$164,1,1,"Confirmed Trend")))</f>
        <v>#N/A</v>
      </c>
      <c r="I213" s="14" t="e" cm="1">
        <f t="array" aca="1" ref="I213" ca="1">IF(INDIRECT(ADDRESS($B213+1,I$164,1,1,"Confirmed Trend"))=0,#N/A,INDIRECT(ADDRESS($B213+1,I$164,1,1,"Confirmed Trend")))</f>
        <v>#N/A</v>
      </c>
      <c r="J213" s="14" t="e" cm="1">
        <f t="array" aca="1" ref="J213" ca="1">IF(INDIRECT(ADDRESS($B213+1,J$164,1,1,"Confirmed Trend"))=0,#N/A,INDIRECT(ADDRESS($B213+1,J$164,1,1,"Confirmed Trend")))</f>
        <v>#N/A</v>
      </c>
      <c r="K213" s="14" t="e" cm="1">
        <f t="array" aca="1" ref="K213" ca="1">IF(INDIRECT(ADDRESS($B213+1,K$164,1,1,"Confirmed Trend"))=0,#N/A,INDIRECT(ADDRESS($B213+1,K$164,1,1,"Confirmed Trend")))</f>
        <v>#N/A</v>
      </c>
      <c r="L213" s="14" t="e" cm="1">
        <f t="array" aca="1" ref="L213" ca="1">IF(INDIRECT(ADDRESS($B213+1,L$164,1,1,"Confirmed Trend"))=0,#N/A,INDIRECT(ADDRESS($B213+1,L$164,1,1,"Confirmed Trend")))</f>
        <v>#N/A</v>
      </c>
      <c r="M213" s="14" t="e" cm="1">
        <f t="array" aca="1" ref="M213" ca="1">IF(INDIRECT(ADDRESS($B213+1,M$164,1,1,"Confirmed Trend"))=0,#N/A,INDIRECT(ADDRESS($B213+1,M$164,1,1,"Confirmed Trend")))</f>
        <v>#N/A</v>
      </c>
      <c r="N213" s="14" t="e" cm="1">
        <f t="array" aca="1" ref="N213" ca="1">IF(INDIRECT(ADDRESS($B213+1,N$164,1,1,"Confirmed Trend"))=0,#N/A,INDIRECT(ADDRESS($B213+1,N$164,1,1,"Confirmed Trend")))</f>
        <v>#N/A</v>
      </c>
      <c r="O213" s="14" t="e" cm="1">
        <f t="array" aca="1" ref="O213" ca="1">IF(INDIRECT(ADDRESS($B213+1,O$164,1,1,"Confirmed Trend"))=0,#N/A,INDIRECT(ADDRESS($B213+1,O$164,1,1,"Confirmed Trend")))</f>
        <v>#N/A</v>
      </c>
      <c r="P213" s="14" t="e" cm="1">
        <f t="array" aca="1" ref="P213" ca="1">IF(INDIRECT(ADDRESS($B213+1,P$164,1,1,"Confirmed Trend"))=0,#N/A,INDIRECT(ADDRESS($B213+1,P$164,1,1,"Confirmed Trend")))</f>
        <v>#N/A</v>
      </c>
      <c r="Q213" s="14" t="e" cm="1">
        <f t="array" aca="1" ref="Q213" ca="1">IF(INDIRECT(ADDRESS($B213+1,Q$164,1,1,"Confirmed Trend"))=0,#N/A,INDIRECT(ADDRESS($B213+1,Q$164,1,1,"Confirmed Trend")))</f>
        <v>#N/A</v>
      </c>
      <c r="R213" s="14" t="e" cm="1">
        <f t="array" aca="1" ref="R213" ca="1">IF(INDIRECT(ADDRESS($B213+1,R$164,1,1,"Confirmed Trend"))=0,#N/A,INDIRECT(ADDRESS($B213+1,R$164,1,1,"Confirmed Trend")))</f>
        <v>#N/A</v>
      </c>
      <c r="S213" s="14" t="e" cm="1">
        <f t="array" aca="1" ref="S213" ca="1">IF(INDIRECT(ADDRESS($B213+1,S$164,1,1,"Confirmed Trend"))=0,#N/A,INDIRECT(ADDRESS($B213+1,S$164,1,1,"Confirmed Trend")))</f>
        <v>#N/A</v>
      </c>
      <c r="T213" s="14" t="e" cm="1">
        <f t="array" aca="1" ref="T213" ca="1">IF(INDIRECT(ADDRESS($B213+1,T$164,1,1,"Confirmed Trend"))=0,#N/A,INDIRECT(ADDRESS($B213+1,T$164,1,1,"Confirmed Trend")))</f>
        <v>#N/A</v>
      </c>
      <c r="U213" s="14" t="e" cm="1">
        <f t="array" aca="1" ref="U213" ca="1">IF(INDIRECT(ADDRESS($B213+1,U$164,1,1,"Confirmed Trend"))=0,#N/A,INDIRECT(ADDRESS($B213+1,U$164,1,1,"Confirmed Trend")))</f>
        <v>#N/A</v>
      </c>
      <c r="V213" s="14" t="e" cm="1">
        <f t="array" aca="1" ref="V213" ca="1">IF(INDIRECT(ADDRESS($B213+1,V$164,1,1,"Confirmed Trend"))=0,#N/A,INDIRECT(ADDRESS($B213+1,V$164,1,1,"Confirmed Trend")))</f>
        <v>#N/A</v>
      </c>
      <c r="W213" s="14" t="e" cm="1">
        <f t="array" aca="1" ref="W213" ca="1">IF(INDIRECT(ADDRESS($B213+1,W$164,1,1,"Confirmed Trend"))=0,#N/A,INDIRECT(ADDRESS($B213+1,W$164,1,1,"Confirmed Trend")))</f>
        <v>#N/A</v>
      </c>
      <c r="X213" s="14" t="e" cm="1">
        <f t="array" aca="1" ref="X213" ca="1">IF(INDIRECT(ADDRESS($B213+1,X$164,1,1,"Confirmed Trend"))=0,#N/A,INDIRECT(ADDRESS($B213+1,X$164,1,1,"Confirmed Trend")))</f>
        <v>#N/A</v>
      </c>
      <c r="Y213" s="14" t="e" cm="1">
        <f t="array" aca="1" ref="Y213" ca="1">IF(INDIRECT(ADDRESS($B213+1,Y$164,1,1,"Confirmed Trend"))=0,#N/A,INDIRECT(ADDRESS($B213+1,Y$164,1,1,"Confirmed Trend")))</f>
        <v>#N/A</v>
      </c>
      <c r="Z213" s="14" t="e" cm="1">
        <f t="array" aca="1" ref="Z213" ca="1">IF(INDIRECT(ADDRESS($B213+1,Z$164,1,1,"Confirmed Trend"))=0,#N/A,INDIRECT(ADDRESS($B213+1,Z$164,1,1,"Confirmed Trend")))</f>
        <v>#N/A</v>
      </c>
      <c r="AA213" s="14" t="e" cm="1">
        <f t="array" aca="1" ref="AA213" ca="1">IF(INDIRECT(ADDRESS($B213+1,AA$164,1,1,"Confirmed Trend"))=0,#N/A,INDIRECT(ADDRESS($B213+1,AA$164,1,1,"Confirmed Trend")))</f>
        <v>#N/A</v>
      </c>
      <c r="AB213" s="14" t="e" cm="1">
        <f t="array" aca="1" ref="AB213" ca="1">IF(INDIRECT(ADDRESS($B213+1,AB$164,1,1,"Confirmed Trend"))=0,#N/A,INDIRECT(ADDRESS($B213+1,AB$164,1,1,"Confirmed Trend")))</f>
        <v>#N/A</v>
      </c>
      <c r="AC213" s="14" t="e" cm="1">
        <f t="array" aca="1" ref="AC213" ca="1">IF(INDIRECT(ADDRESS($B213+1,AC$164,1,1,"Confirmed Trend"))=0,#N/A,INDIRECT(ADDRESS($B213+1,AC$164,1,1,"Confirmed Trend")))</f>
        <v>#N/A</v>
      </c>
      <c r="AD213" s="14" t="e" cm="1">
        <f t="array" aca="1" ref="AD213" ca="1">IF(INDIRECT(ADDRESS($B213+1,AD$164,1,1,"Confirmed Trend"))=0,#N/A,INDIRECT(ADDRESS($B213+1,AD$164,1,1,"Confirmed Trend")))</f>
        <v>#N/A</v>
      </c>
      <c r="AE213" s="14" t="e" cm="1">
        <f t="array" aca="1" ref="AE213" ca="1">IF(INDIRECT(ADDRESS($B213+1,AE$164,1,1,"Confirmed Trend"))=0,#N/A,INDIRECT(ADDRESS($B213+1,AE$164,1,1,"Confirmed Trend")))</f>
        <v>#N/A</v>
      </c>
      <c r="AF213" s="14" t="e" cm="1">
        <f t="array" aca="1" ref="AF213" ca="1">IF(INDIRECT(ADDRESS($B213+1,AF$164,1,1,"Confirmed Trend"))=0,#N/A,INDIRECT(ADDRESS($B213+1,AF$164,1,1,"Confirmed Trend")))</f>
        <v>#N/A</v>
      </c>
      <c r="AG213" s="14" t="e" cm="1">
        <f t="array" aca="1" ref="AG213" ca="1">IF(INDIRECT(ADDRESS($B213+1,AG$164,1,1,"Confirmed Trend"))=0,#N/A,INDIRECT(ADDRESS($B213+1,AG$164,1,1,"Confirmed Trend")))</f>
        <v>#N/A</v>
      </c>
      <c r="AH213" s="14" t="e" cm="1">
        <f t="array" aca="1" ref="AH213" ca="1">IF(INDIRECT(ADDRESS($B213+1,AH$164,1,1,"Confirmed Trend"))=0,#N/A,INDIRECT(ADDRESS($B213+1,AH$164,1,1,"Confirmed Trend")))</f>
        <v>#N/A</v>
      </c>
      <c r="AI213" s="14" t="e" cm="1">
        <f t="array" aca="1" ref="AI213" ca="1">IF(INDIRECT(ADDRESS($B213+1,AI$164,1,1,"Confirmed Trend"))=0,#N/A,INDIRECT(ADDRESS($B213+1,AI$164,1,1,"Confirmed Trend")))</f>
        <v>#N/A</v>
      </c>
      <c r="AJ213" s="14" t="e" cm="1">
        <f t="array" aca="1" ref="AJ213" ca="1">IF(INDIRECT(ADDRESS($B213+1,AJ$164,1,1,"Confirmed Trend"))=0,#N/A,INDIRECT(ADDRESS($B213+1,AJ$164,1,1,"Confirmed Trend")))</f>
        <v>#N/A</v>
      </c>
      <c r="AK213" s="14" t="e" cm="1">
        <f t="array" aca="1" ref="AK213" ca="1">IF(INDIRECT(ADDRESS($B213+1,AK$164,1,1,"Confirmed Trend"))=0,#N/A,INDIRECT(ADDRESS($B213+1,AK$164,1,1,"Confirmed Trend")))</f>
        <v>#N/A</v>
      </c>
      <c r="AL213" s="14" t="e" cm="1">
        <f t="array" aca="1" ref="AL213" ca="1">IF(INDIRECT(ADDRESS($B213+1,AL$164,1,1,"Confirmed Trend"))=0,#N/A,INDIRECT(ADDRESS($B213+1,AL$164,1,1,"Confirmed Trend")))</f>
        <v>#N/A</v>
      </c>
      <c r="AM213" s="14" t="e" cm="1">
        <f t="array" aca="1" ref="AM213" ca="1">IF(INDIRECT(ADDRESS($B213+1,AM$164,1,1,"Confirmed Trend"))=0,#N/A,INDIRECT(ADDRESS($B213+1,AM$164,1,1,"Confirmed Trend")))</f>
        <v>#N/A</v>
      </c>
      <c r="AN213" s="14" t="e" cm="1">
        <f t="array" aca="1" ref="AN213" ca="1">IF(INDIRECT(ADDRESS($B213+1,AN$164,1,1,"Confirmed Trend"))=0,#N/A,INDIRECT(ADDRESS($B213+1,AN$164,1,1,"Confirmed Trend")))</f>
        <v>#N/A</v>
      </c>
      <c r="AO213" s="14" t="e" cm="1">
        <f t="array" aca="1" ref="AO213" ca="1">IF(INDIRECT(ADDRESS($B213+1,AO$164,1,1,"Confirmed Trend"))=0,#N/A,INDIRECT(ADDRESS($B213+1,AO$164,1,1,"Confirmed Trend")))</f>
        <v>#N/A</v>
      </c>
      <c r="AP213" s="14" t="e" cm="1">
        <f t="array" aca="1" ref="AP213" ca="1">IF(INDIRECT(ADDRESS($B213+1,AP$164,1,1,"Confirmed Trend"))=0,#N/A,INDIRECT(ADDRESS($B213+1,AP$164,1,1,"Confirmed Trend")))</f>
        <v>#N/A</v>
      </c>
      <c r="AQ213" s="14" t="e" cm="1">
        <f t="array" aca="1" ref="AQ213" ca="1">IF(INDIRECT(ADDRESS($B213+1,AQ$164,1,1,"Confirmed Trend"))=0,#N/A,INDIRECT(ADDRESS($B213+1,AQ$164,1,1,"Confirmed Trend")))</f>
        <v>#N/A</v>
      </c>
      <c r="AR213" s="14" t="e" cm="1">
        <f t="array" aca="1" ref="AR213" ca="1">IF(INDIRECT(ADDRESS($B213+1,AR$164,1,1,"Confirmed Trend"))=0,#N/A,INDIRECT(ADDRESS($B213+1,AR$164,1,1,"Confirmed Trend")))</f>
        <v>#N/A</v>
      </c>
      <c r="AS213" s="14" t="e" cm="1">
        <f t="array" aca="1" ref="AS213" ca="1">IF(INDIRECT(ADDRESS($B213+1,AS$164,1,1,"Confirmed Trend"))=0,#N/A,INDIRECT(ADDRESS($B213+1,AS$164,1,1,"Confirmed Trend")))</f>
        <v>#N/A</v>
      </c>
      <c r="AT213" s="14" t="e" cm="1">
        <f t="array" aca="1" ref="AT213" ca="1">IF(INDIRECT(ADDRESS($B213+1,AT$164,1,1,"Confirmed Trend"))=0,#N/A,INDIRECT(ADDRESS($B213+1,AT$164,1,1,"Confirmed Trend")))</f>
        <v>#N/A</v>
      </c>
      <c r="AU213" s="14" t="e" cm="1">
        <f t="array" aca="1" ref="AU213" ca="1">IF(INDIRECT(ADDRESS($B213+1,AU$164,1,1,"Confirmed Trend"))=0,#N/A,INDIRECT(ADDRESS($B213+1,AU$164,1,1,"Confirmed Trend")))</f>
        <v>#N/A</v>
      </c>
      <c r="AV213" s="14" t="e" cm="1">
        <f t="array" aca="1" ref="AV213" ca="1">IF(INDIRECT(ADDRESS($B213+1,AV$164,1,1,"Confirmed Trend"))=0,#N/A,INDIRECT(ADDRESS($B213+1,AV$164,1,1,"Confirmed Trend")))</f>
        <v>#N/A</v>
      </c>
      <c r="AW213" s="14" t="e" cm="1">
        <f t="array" aca="1" ref="AW213" ca="1">IF(INDIRECT(ADDRESS($B213+1,AW$164,1,1,"Confirmed Trend"))=0,#N/A,INDIRECT(ADDRESS($B213+1,AW$164,1,1,"Confirmed Trend")))</f>
        <v>#N/A</v>
      </c>
      <c r="AX213" s="14" t="e" cm="1">
        <f t="array" aca="1" ref="AX213" ca="1">IF(INDIRECT(ADDRESS($B213+1,AX$164,1,1,"Confirmed Trend"))=0,#N/A,INDIRECT(ADDRESS($B213+1,AX$164,1,1,"Confirmed Trend")))</f>
        <v>#N/A</v>
      </c>
      <c r="AY213" s="14" t="e" cm="1">
        <f t="array" aca="1" ref="AY213" ca="1">IF(INDIRECT(ADDRESS($B213+1,AY$164,1,1,"Confirmed Trend"))=0,#N/A,INDIRECT(ADDRESS($B213+1,AY$164,1,1,"Confirmed Trend")))</f>
        <v>#N/A</v>
      </c>
      <c r="AZ213" s="14" t="e" cm="1">
        <f t="array" aca="1" ref="AZ213" ca="1">IF(INDIRECT(ADDRESS($B213+1,AZ$164,1,1,"Confirmed Trend"))=0,#N/A,INDIRECT(ADDRESS($B213+1,AZ$164,1,1,"Confirmed Trend")))</f>
        <v>#N/A</v>
      </c>
      <c r="BA213" s="14" t="e" cm="1">
        <f t="array" aca="1" ref="BA213" ca="1">IF(INDIRECT(ADDRESS($B213+1,BA$164,1,1,"Confirmed Trend"))=0,#N/A,INDIRECT(ADDRESS($B213+1,BA$164,1,1,"Confirmed Trend")))</f>
        <v>#N/A</v>
      </c>
      <c r="BB213" s="14" t="e" cm="1">
        <f t="array" aca="1" ref="BB213" ca="1">IF(INDIRECT(ADDRESS($B213+1,BB$164,1,1,"Confirmed Trend"))=0,#N/A,INDIRECT(ADDRESS($B213+1,BB$164,1,1,"Confirmed Trend")))</f>
        <v>#N/A</v>
      </c>
      <c r="BC213" s="14" t="e" cm="1">
        <f t="array" aca="1" ref="BC213" ca="1">IF(INDIRECT(ADDRESS($B213+1,BC$164,1,1,"Confirmed Trend"))=0,#N/A,INDIRECT(ADDRESS($B213+1,BC$164,1,1,"Confirmed Trend")))</f>
        <v>#N/A</v>
      </c>
      <c r="BD213" s="14" t="e" cm="1">
        <f t="array" aca="1" ref="BD213" ca="1">IF(INDIRECT(ADDRESS($B213+1,BD$164,1,1,"Confirmed Trend"))=0,#N/A,INDIRECT(ADDRESS($B213+1,BD$164,1,1,"Confirmed Trend")))</f>
        <v>#N/A</v>
      </c>
      <c r="BE213" s="14" t="e" cm="1">
        <f t="array" aca="1" ref="BE213" ca="1">IF(INDIRECT(ADDRESS($B213+1,BE$164,1,1,"Confirmed Trend"))=0,#N/A,INDIRECT(ADDRESS($B213+1,BE$164,1,1,"Confirmed Trend")))</f>
        <v>#N/A</v>
      </c>
      <c r="BF213" s="14" t="e" cm="1">
        <f t="array" aca="1" ref="BF213" ca="1">IF(INDIRECT(ADDRESS($B213+1,BF$164,1,1,"Confirmed Trend"))=0,#N/A,INDIRECT(ADDRESS($B213+1,BF$164,1,1,"Confirmed Trend")))</f>
        <v>#N/A</v>
      </c>
      <c r="BG213" s="14" t="e" cm="1">
        <f t="array" aca="1" ref="BG213" ca="1">IF(INDIRECT(ADDRESS($B213+1,BG$164,1,1,"Confirmed Trend"))=0,#N/A,INDIRECT(ADDRESS($B213+1,BG$164,1,1,"Confirmed Trend")))</f>
        <v>#N/A</v>
      </c>
      <c r="BH213" s="14" cm="1">
        <f t="array" aca="1" ref="BH213" ca="1">IF(INDIRECT(ADDRESS($B213+1,BH$164,1,1,"Confirmed Trend"))=0,#N/A,INDIRECT(ADDRESS($B213+1,BH$164,1,1,"Confirmed Trend")))</f>
        <v>0.30526547269999998</v>
      </c>
      <c r="BI213" s="14" cm="1">
        <f t="array" aca="1" ref="BI213" ca="1">IF(INDIRECT(ADDRESS($B213+1,BI$164,1,1,"Confirmed Trend"))=0,#N/A,INDIRECT(ADDRESS($B213+1,BI$164,1,1,"Confirmed Trend")))</f>
        <v>0.30879858770000002</v>
      </c>
      <c r="BJ213" s="14" cm="1">
        <f t="array" aca="1" ref="BJ213" ca="1">IF(INDIRECT(ADDRESS($B213+1,BJ$164,1,1,"Confirmed Trend"))=0,#N/A,INDIRECT(ADDRESS($B213+1,BJ$164,1,1,"Confirmed Trend")))</f>
        <v>0.35293803639999999</v>
      </c>
      <c r="BK213" s="14" cm="1">
        <f t="array" aca="1" ref="BK213" ca="1">IF(INDIRECT(ADDRESS($B213+1,BK$164,1,1,"Confirmed Trend"))=0,#N/A,INDIRECT(ADDRESS($B213+1,BK$164,1,1,"Confirmed Trend")))</f>
        <v>0.40551029640000003</v>
      </c>
      <c r="BL213" s="14" cm="1">
        <f t="array" aca="1" ref="BL213" ca="1">IF(INDIRECT(ADDRESS($B213+1,BL$164,1,1,"Confirmed Trend"))=0,#N/A,INDIRECT(ADDRESS($B213+1,BL$164,1,1,"Confirmed Trend")))</f>
        <v>0.4638203555</v>
      </c>
      <c r="BM213" s="14" cm="1">
        <f t="array" aca="1" ref="BM213" ca="1">IF(INDIRECT(ADDRESS($B213+1,BM$164,1,1,"Confirmed Trend"))=0,#N/A,INDIRECT(ADDRESS($B213+1,BM$164,1,1,"Confirmed Trend")))</f>
        <v>0.49164697800000001</v>
      </c>
      <c r="BN213" s="14" cm="1">
        <f t="array" aca="1" ref="BN213" ca="1">IF(INDIRECT(ADDRESS($B213+1,BN$164,1,1,"Confirmed Trend"))=0,#N/A,INDIRECT(ADDRESS($B213+1,BN$164,1,1,"Confirmed Trend")))</f>
        <v>0.4635196929</v>
      </c>
      <c r="BO213" s="14" cm="1">
        <f t="array" aca="1" ref="BO213" ca="1">IF(INDIRECT(ADDRESS($B213+1,BO$164,1,1,"Confirmed Trend"))=0,#N/A,INDIRECT(ADDRESS($B213+1,BO$164,1,1,"Confirmed Trend")))</f>
        <v>0.38905943529999998</v>
      </c>
      <c r="BP213" s="14" cm="1">
        <f t="array" aca="1" ref="BP213" ca="1">IF(INDIRECT(ADDRESS($B213+1,BP$164,1,1,"Confirmed Trend"))=0,#N/A,INDIRECT(ADDRESS($B213+1,BP$164,1,1,"Confirmed Trend")))</f>
        <v>0.28701567169999997</v>
      </c>
      <c r="BQ213" s="14" cm="1">
        <f t="array" aca="1" ref="BQ213" ca="1">IF(INDIRECT(ADDRESS($B213+1,BQ$164,1,1,"Confirmed Trend"))=0,#N/A,INDIRECT(ADDRESS($B213+1,BQ$164,1,1,"Confirmed Trend")))</f>
        <v>0.21526741220000001</v>
      </c>
      <c r="BR213" s="14" cm="1">
        <f t="array" aca="1" ref="BR213" ca="1">IF(INDIRECT(ADDRESS($B213+1,BR$164,1,1,"Confirmed Trend"))=0,#N/A,INDIRECT(ADDRESS($B213+1,BR$164,1,1,"Confirmed Trend")))</f>
        <v>0.18540032109999999</v>
      </c>
      <c r="BS213" s="14" cm="1">
        <f t="array" aca="1" ref="BS213" ca="1">IF(INDIRECT(ADDRESS($B213+1,BS$164,1,1,"Confirmed Trend"))=0,#N/A,INDIRECT(ADDRESS($B213+1,BS$164,1,1,"Confirmed Trend")))</f>
        <v>0.18578177530000001</v>
      </c>
      <c r="BT213" s="14" cm="1">
        <f t="array" aca="1" ref="BT213" ca="1">IF(INDIRECT(ADDRESS($B213+1,BT$164,1,1,"Confirmed Trend"))=0,#N/A,INDIRECT(ADDRESS($B213+1,BT$164,1,1,"Confirmed Trend")))</f>
        <v>0.1878376812</v>
      </c>
      <c r="BU213" s="14" cm="1">
        <f t="array" aca="1" ref="BU213" ca="1">IF(INDIRECT(ADDRESS($B213+1,BU$164,1,1,"Confirmed Trend"))=0,#N/A,INDIRECT(ADDRESS($B213+1,BU$164,1,1,"Confirmed Trend")))</f>
        <v>0.18473726600000001</v>
      </c>
      <c r="BV213" s="14" cm="1">
        <f t="array" aca="1" ref="BV213" ca="1">IF(INDIRECT(ADDRESS($B213+1,BV$164,1,1,"Confirmed Trend"))=0,#N/A,INDIRECT(ADDRESS($B213+1,BV$164,1,1,"Confirmed Trend")))</f>
        <v>0.17491450080000001</v>
      </c>
      <c r="BW213" s="14" cm="1">
        <f t="array" aca="1" ref="BW213" ca="1">IF(INDIRECT(ADDRESS($B213+1,BW$164,1,1,"Confirmed Trend"))=0,#N/A,INDIRECT(ADDRESS($B213+1,BW$164,1,1,"Confirmed Trend")))</f>
        <v>0.17594362180000001</v>
      </c>
      <c r="BX213" s="14" cm="1">
        <f t="array" aca="1" ref="BX213" ca="1">IF(INDIRECT(ADDRESS($B213+1,BX$164,1,1,"Confirmed Trend"))=0,#N/A,INDIRECT(ADDRESS($B213+1,BX$164,1,1,"Confirmed Trend")))</f>
        <v>0.1722591976</v>
      </c>
      <c r="BY213" s="14" cm="1">
        <f t="array" aca="1" ref="BY213" ca="1">IF(INDIRECT(ADDRESS($B213+1,BY$164,1,1,"Confirmed Trend"))=0,#N/A,INDIRECT(ADDRESS($B213+1,BY$164,1,1,"Confirmed Trend")))</f>
        <v>0.16017980139999999</v>
      </c>
      <c r="BZ213" s="14" cm="1">
        <f t="array" aca="1" ref="BZ213" ca="1">IF(INDIRECT(ADDRESS($B213+1,BZ$164,1,1,"Confirmed Trend"))=0,#N/A,INDIRECT(ADDRESS($B213+1,BZ$164,1,1,"Confirmed Trend")))</f>
        <v>0.13264808119999999</v>
      </c>
      <c r="CA213" s="14" cm="1">
        <f t="array" aca="1" ref="CA213" ca="1">IF(INDIRECT(ADDRESS($B213+1,CA$164,1,1,"Confirmed Trend"))=0,#N/A,INDIRECT(ADDRESS($B213+1,CA$164,1,1,"Confirmed Trend")))</f>
        <v>0.1035838982</v>
      </c>
      <c r="CB213" s="14" cm="1">
        <f t="array" aca="1" ref="CB213" ca="1">IF(INDIRECT(ADDRESS($B213+1,CB$164,1,1,"Confirmed Trend"))=0,#N/A,INDIRECT(ADDRESS($B213+1,CB$164,1,1,"Confirmed Trend")))</f>
        <v>8.4799239600000006E-2</v>
      </c>
      <c r="CC213" s="14" cm="1">
        <f t="array" aca="1" ref="CC213" ca="1">IF(INDIRECT(ADDRESS($B213+1,CC$164,1,1,"Confirmed Trend"))=0,#N/A,INDIRECT(ADDRESS($B213+1,CC$164,1,1,"Confirmed Trend")))</f>
        <v>7.7209111100000005E-2</v>
      </c>
      <c r="CD213" s="14" cm="1">
        <f t="array" aca="1" ref="CD213" ca="1">IF(INDIRECT(ADDRESS($B213+1,CD$164,1,1,"Confirmed Trend"))=0,#N/A,INDIRECT(ADDRESS($B213+1,CD$164,1,1,"Confirmed Trend")))</f>
        <v>7.4380758500000005E-2</v>
      </c>
      <c r="CE213" s="14" cm="1">
        <f t="array" aca="1" ref="CE213" ca="1">IF(INDIRECT(ADDRESS($B213+1,CE$164,1,1,"Confirmed Trend"))=0,#N/A,INDIRECT(ADDRESS($B213+1,CE$164,1,1,"Confirmed Trend")))</f>
        <v>6.9969720200000002E-2</v>
      </c>
      <c r="CF213" s="14" cm="1">
        <f t="array" aca="1" ref="CF213" ca="1">IF(INDIRECT(ADDRESS($B213+1,CF$164,1,1,"Confirmed Trend"))=0,#N/A,INDIRECT(ADDRESS($B213+1,CF$164,1,1,"Confirmed Trend")))</f>
        <v>6.5399382800000003E-2</v>
      </c>
      <c r="CG213" s="14" cm="1">
        <f t="array" aca="1" ref="CG213" ca="1">IF(INDIRECT(ADDRESS($B213+1,CG$164,1,1,"Confirmed Trend"))=0,#N/A,INDIRECT(ADDRESS($B213+1,CG$164,1,1,"Confirmed Trend")))</f>
        <v>5.9988285600000003E-2</v>
      </c>
      <c r="CH213" s="14" cm="1">
        <f t="array" aca="1" ref="CH213" ca="1">IF(INDIRECT(ADDRESS($B213+1,CH$164,1,1,"Confirmed Trend"))=0,#N/A,INDIRECT(ADDRESS($B213+1,CH$164,1,1,"Confirmed Trend")))</f>
        <v>5.5760298799999997E-2</v>
      </c>
      <c r="CI213" s="14" cm="1">
        <f t="array" aca="1" ref="CI213" ca="1">IF(INDIRECT(ADDRESS($B213+1,CI$164,1,1,"Confirmed Trend"))=0,#N/A,INDIRECT(ADDRESS($B213+1,CI$164,1,1,"Confirmed Trend")))</f>
        <v>5.11088024E-2</v>
      </c>
      <c r="CJ213" s="14" cm="1">
        <f t="array" aca="1" ref="CJ213" ca="1">IF(INDIRECT(ADDRESS($B213+1,CJ$164,1,1,"Confirmed Trend"))=0,#N/A,INDIRECT(ADDRESS($B213+1,CJ$164,1,1,"Confirmed Trend")))</f>
        <v>4.8383578900000002E-2</v>
      </c>
      <c r="CK213" s="14" cm="1">
        <f t="array" aca="1" ref="CK213" ca="1">IF(INDIRECT(ADDRESS($B213+1,CK$164,1,1,"Confirmed Trend"))=0,#N/A,INDIRECT(ADDRESS($B213+1,CK$164,1,1,"Confirmed Trend")))</f>
        <v>4.6336518799999997E-2</v>
      </c>
      <c r="CL213" s="14" cm="1">
        <f t="array" aca="1" ref="CL213" ca="1">IF(INDIRECT(ADDRESS($B213+1,CL$164,1,1,"Confirmed Trend"))=0,#N/A,INDIRECT(ADDRESS($B213+1,CL$164,1,1,"Confirmed Trend")))</f>
        <v>4.4103654999999999E-2</v>
      </c>
      <c r="CM213" s="14" cm="1">
        <f t="array" aca="1" ref="CM213" ca="1">IF(INDIRECT(ADDRESS($B213+1,CM$164,1,1,"Confirmed Trend"))=0,#N/A,INDIRECT(ADDRESS($B213+1,CM$164,1,1,"Confirmed Trend")))</f>
        <v>4.2415180800000001E-2</v>
      </c>
      <c r="CN213" s="14" t="e" cm="1">
        <f t="array" aca="1" ref="CN213" ca="1">IF(INDIRECT(ADDRESS($B213+1,CN$164,1,1,"Confirmed Trend"))=0,#N/A,INDIRECT(ADDRESS($B213+1,CN$164,1,1,"Confirmed Trend")))</f>
        <v>#N/A</v>
      </c>
      <c r="CO213" s="14" t="e" cm="1">
        <f t="array" aca="1" ref="CO213" ca="1">IF(INDIRECT(ADDRESS($B213+1,CO$164,1,1,"Confirmed Trend"))=0,#N/A,INDIRECT(ADDRESS($B213+1,CO$164,1,1,"Confirmed Trend")))</f>
        <v>#N/A</v>
      </c>
      <c r="CP213" s="14" t="e" cm="1">
        <f t="array" aca="1" ref="CP213" ca="1">IF(INDIRECT(ADDRESS($B213+1,CP$164,1,1,"Confirmed Trend"))=0,#N/A,INDIRECT(ADDRESS($B213+1,CP$164,1,1,"Confirmed Trend")))</f>
        <v>#N/A</v>
      </c>
      <c r="CQ213" s="14" t="e" cm="1">
        <f t="array" aca="1" ref="CQ213" ca="1">IF(INDIRECT(ADDRESS($B213+1,CQ$164,1,1,"Confirmed Trend"))=0,#N/A,INDIRECT(ADDRESS($B213+1,CQ$164,1,1,"Confirmed Trend")))</f>
        <v>#N/A</v>
      </c>
      <c r="CR213" s="14" t="e" cm="1">
        <f t="array" aca="1" ref="CR213" ca="1">IF(INDIRECT(ADDRESS($B213+1,CR$164,1,1,"Confirmed Trend"))=0,#N/A,INDIRECT(ADDRESS($B213+1,CR$164,1,1,"Confirmed Trend")))</f>
        <v>#N/A</v>
      </c>
    </row>
    <row r="214" spans="2:96" x14ac:dyDescent="0.25">
      <c r="B214">
        <f t="shared" si="258"/>
        <v>49</v>
      </c>
      <c r="C214" t="str" cm="1">
        <f t="array" aca="1" ref="C214" ca="1">INDIRECT(ADDRESS($B214+1,1,1,1,"Confirmed Trend"))</f>
        <v>US Texas</v>
      </c>
      <c r="E214" s="14" t="e" cm="1">
        <f t="array" aca="1" ref="E214" ca="1">IF(INDIRECT(ADDRESS($B214+1,E$164,1,1,"Confirmed Trend"))=0,#N/A,INDIRECT(ADDRESS($B214+1,E$164,1,1,"Confirmed Trend")))</f>
        <v>#N/A</v>
      </c>
      <c r="F214" s="14" t="e" cm="1">
        <f t="array" aca="1" ref="F214" ca="1">IF(INDIRECT(ADDRESS($B214+1,F$164,1,1,"Confirmed Trend"))=0,#N/A,INDIRECT(ADDRESS($B214+1,F$164,1,1,"Confirmed Trend")))</f>
        <v>#N/A</v>
      </c>
      <c r="G214" s="14" t="e" cm="1">
        <f t="array" aca="1" ref="G214" ca="1">IF(INDIRECT(ADDRESS($B214+1,G$164,1,1,"Confirmed Trend"))=0,#N/A,INDIRECT(ADDRESS($B214+1,G$164,1,1,"Confirmed Trend")))</f>
        <v>#N/A</v>
      </c>
      <c r="H214" s="14" t="e" cm="1">
        <f t="array" aca="1" ref="H214" ca="1">IF(INDIRECT(ADDRESS($B214+1,H$164,1,1,"Confirmed Trend"))=0,#N/A,INDIRECT(ADDRESS($B214+1,H$164,1,1,"Confirmed Trend")))</f>
        <v>#N/A</v>
      </c>
      <c r="I214" s="14" t="e" cm="1">
        <f t="array" aca="1" ref="I214" ca="1">IF(INDIRECT(ADDRESS($B214+1,I$164,1,1,"Confirmed Trend"))=0,#N/A,INDIRECT(ADDRESS($B214+1,I$164,1,1,"Confirmed Trend")))</f>
        <v>#N/A</v>
      </c>
      <c r="J214" s="14" t="e" cm="1">
        <f t="array" aca="1" ref="J214" ca="1">IF(INDIRECT(ADDRESS($B214+1,J$164,1,1,"Confirmed Trend"))=0,#N/A,INDIRECT(ADDRESS($B214+1,J$164,1,1,"Confirmed Trend")))</f>
        <v>#N/A</v>
      </c>
      <c r="K214" s="14" t="e" cm="1">
        <f t="array" aca="1" ref="K214" ca="1">IF(INDIRECT(ADDRESS($B214+1,K$164,1,1,"Confirmed Trend"))=0,#N/A,INDIRECT(ADDRESS($B214+1,K$164,1,1,"Confirmed Trend")))</f>
        <v>#N/A</v>
      </c>
      <c r="L214" s="14" t="e" cm="1">
        <f t="array" aca="1" ref="L214" ca="1">IF(INDIRECT(ADDRESS($B214+1,L$164,1,1,"Confirmed Trend"))=0,#N/A,INDIRECT(ADDRESS($B214+1,L$164,1,1,"Confirmed Trend")))</f>
        <v>#N/A</v>
      </c>
      <c r="M214" s="14" t="e" cm="1">
        <f t="array" aca="1" ref="M214" ca="1">IF(INDIRECT(ADDRESS($B214+1,M$164,1,1,"Confirmed Trend"))=0,#N/A,INDIRECT(ADDRESS($B214+1,M$164,1,1,"Confirmed Trend")))</f>
        <v>#N/A</v>
      </c>
      <c r="N214" s="14" t="e" cm="1">
        <f t="array" aca="1" ref="N214" ca="1">IF(INDIRECT(ADDRESS($B214+1,N$164,1,1,"Confirmed Trend"))=0,#N/A,INDIRECT(ADDRESS($B214+1,N$164,1,1,"Confirmed Trend")))</f>
        <v>#N/A</v>
      </c>
      <c r="O214" s="14" t="e" cm="1">
        <f t="array" aca="1" ref="O214" ca="1">IF(INDIRECT(ADDRESS($B214+1,O$164,1,1,"Confirmed Trend"))=0,#N/A,INDIRECT(ADDRESS($B214+1,O$164,1,1,"Confirmed Trend")))</f>
        <v>#N/A</v>
      </c>
      <c r="P214" s="14" t="e" cm="1">
        <f t="array" aca="1" ref="P214" ca="1">IF(INDIRECT(ADDRESS($B214+1,P$164,1,1,"Confirmed Trend"))=0,#N/A,INDIRECT(ADDRESS($B214+1,P$164,1,1,"Confirmed Trend")))</f>
        <v>#N/A</v>
      </c>
      <c r="Q214" s="14" t="e" cm="1">
        <f t="array" aca="1" ref="Q214" ca="1">IF(INDIRECT(ADDRESS($B214+1,Q$164,1,1,"Confirmed Trend"))=0,#N/A,INDIRECT(ADDRESS($B214+1,Q$164,1,1,"Confirmed Trend")))</f>
        <v>#N/A</v>
      </c>
      <c r="R214" s="14" t="e" cm="1">
        <f t="array" aca="1" ref="R214" ca="1">IF(INDIRECT(ADDRESS($B214+1,R$164,1,1,"Confirmed Trend"))=0,#N/A,INDIRECT(ADDRESS($B214+1,R$164,1,1,"Confirmed Trend")))</f>
        <v>#N/A</v>
      </c>
      <c r="S214" s="14" t="e" cm="1">
        <f t="array" aca="1" ref="S214" ca="1">IF(INDIRECT(ADDRESS($B214+1,S$164,1,1,"Confirmed Trend"))=0,#N/A,INDIRECT(ADDRESS($B214+1,S$164,1,1,"Confirmed Trend")))</f>
        <v>#N/A</v>
      </c>
      <c r="T214" s="14" t="e" cm="1">
        <f t="array" aca="1" ref="T214" ca="1">IF(INDIRECT(ADDRESS($B214+1,T$164,1,1,"Confirmed Trend"))=0,#N/A,INDIRECT(ADDRESS($B214+1,T$164,1,1,"Confirmed Trend")))</f>
        <v>#N/A</v>
      </c>
      <c r="U214" s="14" t="e" cm="1">
        <f t="array" aca="1" ref="U214" ca="1">IF(INDIRECT(ADDRESS($B214+1,U$164,1,1,"Confirmed Trend"))=0,#N/A,INDIRECT(ADDRESS($B214+1,U$164,1,1,"Confirmed Trend")))</f>
        <v>#N/A</v>
      </c>
      <c r="V214" s="14" t="e" cm="1">
        <f t="array" aca="1" ref="V214" ca="1">IF(INDIRECT(ADDRESS($B214+1,V$164,1,1,"Confirmed Trend"))=0,#N/A,INDIRECT(ADDRESS($B214+1,V$164,1,1,"Confirmed Trend")))</f>
        <v>#N/A</v>
      </c>
      <c r="W214" s="14" t="e" cm="1">
        <f t="array" aca="1" ref="W214" ca="1">IF(INDIRECT(ADDRESS($B214+1,W$164,1,1,"Confirmed Trend"))=0,#N/A,INDIRECT(ADDRESS($B214+1,W$164,1,1,"Confirmed Trend")))</f>
        <v>#N/A</v>
      </c>
      <c r="X214" s="14" t="e" cm="1">
        <f t="array" aca="1" ref="X214" ca="1">IF(INDIRECT(ADDRESS($B214+1,X$164,1,1,"Confirmed Trend"))=0,#N/A,INDIRECT(ADDRESS($B214+1,X$164,1,1,"Confirmed Trend")))</f>
        <v>#N/A</v>
      </c>
      <c r="Y214" s="14" t="e" cm="1">
        <f t="array" aca="1" ref="Y214" ca="1">IF(INDIRECT(ADDRESS($B214+1,Y$164,1,1,"Confirmed Trend"))=0,#N/A,INDIRECT(ADDRESS($B214+1,Y$164,1,1,"Confirmed Trend")))</f>
        <v>#N/A</v>
      </c>
      <c r="Z214" s="14" t="e" cm="1">
        <f t="array" aca="1" ref="Z214" ca="1">IF(INDIRECT(ADDRESS($B214+1,Z$164,1,1,"Confirmed Trend"))=0,#N/A,INDIRECT(ADDRESS($B214+1,Z$164,1,1,"Confirmed Trend")))</f>
        <v>#N/A</v>
      </c>
      <c r="AA214" s="14" t="e" cm="1">
        <f t="array" aca="1" ref="AA214" ca="1">IF(INDIRECT(ADDRESS($B214+1,AA$164,1,1,"Confirmed Trend"))=0,#N/A,INDIRECT(ADDRESS($B214+1,AA$164,1,1,"Confirmed Trend")))</f>
        <v>#N/A</v>
      </c>
      <c r="AB214" s="14" t="e" cm="1">
        <f t="array" aca="1" ref="AB214" ca="1">IF(INDIRECT(ADDRESS($B214+1,AB$164,1,1,"Confirmed Trend"))=0,#N/A,INDIRECT(ADDRESS($B214+1,AB$164,1,1,"Confirmed Trend")))</f>
        <v>#N/A</v>
      </c>
      <c r="AC214" s="14" t="e" cm="1">
        <f t="array" aca="1" ref="AC214" ca="1">IF(INDIRECT(ADDRESS($B214+1,AC$164,1,1,"Confirmed Trend"))=0,#N/A,INDIRECT(ADDRESS($B214+1,AC$164,1,1,"Confirmed Trend")))</f>
        <v>#N/A</v>
      </c>
      <c r="AD214" s="14" t="e" cm="1">
        <f t="array" aca="1" ref="AD214" ca="1">IF(INDIRECT(ADDRESS($B214+1,AD$164,1,1,"Confirmed Trend"))=0,#N/A,INDIRECT(ADDRESS($B214+1,AD$164,1,1,"Confirmed Trend")))</f>
        <v>#N/A</v>
      </c>
      <c r="AE214" s="14" t="e" cm="1">
        <f t="array" aca="1" ref="AE214" ca="1">IF(INDIRECT(ADDRESS($B214+1,AE$164,1,1,"Confirmed Trend"))=0,#N/A,INDIRECT(ADDRESS($B214+1,AE$164,1,1,"Confirmed Trend")))</f>
        <v>#N/A</v>
      </c>
      <c r="AF214" s="14" t="e" cm="1">
        <f t="array" aca="1" ref="AF214" ca="1">IF(INDIRECT(ADDRESS($B214+1,AF$164,1,1,"Confirmed Trend"))=0,#N/A,INDIRECT(ADDRESS($B214+1,AF$164,1,1,"Confirmed Trend")))</f>
        <v>#N/A</v>
      </c>
      <c r="AG214" s="14" t="e" cm="1">
        <f t="array" aca="1" ref="AG214" ca="1">IF(INDIRECT(ADDRESS($B214+1,AG$164,1,1,"Confirmed Trend"))=0,#N/A,INDIRECT(ADDRESS($B214+1,AG$164,1,1,"Confirmed Trend")))</f>
        <v>#N/A</v>
      </c>
      <c r="AH214" s="14" t="e" cm="1">
        <f t="array" aca="1" ref="AH214" ca="1">IF(INDIRECT(ADDRESS($B214+1,AH$164,1,1,"Confirmed Trend"))=0,#N/A,INDIRECT(ADDRESS($B214+1,AH$164,1,1,"Confirmed Trend")))</f>
        <v>#N/A</v>
      </c>
      <c r="AI214" s="14" t="e" cm="1">
        <f t="array" aca="1" ref="AI214" ca="1">IF(INDIRECT(ADDRESS($B214+1,AI$164,1,1,"Confirmed Trend"))=0,#N/A,INDIRECT(ADDRESS($B214+1,AI$164,1,1,"Confirmed Trend")))</f>
        <v>#N/A</v>
      </c>
      <c r="AJ214" s="14" t="e" cm="1">
        <f t="array" aca="1" ref="AJ214" ca="1">IF(INDIRECT(ADDRESS($B214+1,AJ$164,1,1,"Confirmed Trend"))=0,#N/A,INDIRECT(ADDRESS($B214+1,AJ$164,1,1,"Confirmed Trend")))</f>
        <v>#N/A</v>
      </c>
      <c r="AK214" s="14" t="e" cm="1">
        <f t="array" aca="1" ref="AK214" ca="1">IF(INDIRECT(ADDRESS($B214+1,AK$164,1,1,"Confirmed Trend"))=0,#N/A,INDIRECT(ADDRESS($B214+1,AK$164,1,1,"Confirmed Trend")))</f>
        <v>#N/A</v>
      </c>
      <c r="AL214" s="14" t="e" cm="1">
        <f t="array" aca="1" ref="AL214" ca="1">IF(INDIRECT(ADDRESS($B214+1,AL$164,1,1,"Confirmed Trend"))=0,#N/A,INDIRECT(ADDRESS($B214+1,AL$164,1,1,"Confirmed Trend")))</f>
        <v>#N/A</v>
      </c>
      <c r="AM214" s="14" t="e" cm="1">
        <f t="array" aca="1" ref="AM214" ca="1">IF(INDIRECT(ADDRESS($B214+1,AM$164,1,1,"Confirmed Trend"))=0,#N/A,INDIRECT(ADDRESS($B214+1,AM$164,1,1,"Confirmed Trend")))</f>
        <v>#N/A</v>
      </c>
      <c r="AN214" s="14" t="e" cm="1">
        <f t="array" aca="1" ref="AN214" ca="1">IF(INDIRECT(ADDRESS($B214+1,AN$164,1,1,"Confirmed Trend"))=0,#N/A,INDIRECT(ADDRESS($B214+1,AN$164,1,1,"Confirmed Trend")))</f>
        <v>#N/A</v>
      </c>
      <c r="AO214" s="14" t="e" cm="1">
        <f t="array" aca="1" ref="AO214" ca="1">IF(INDIRECT(ADDRESS($B214+1,AO$164,1,1,"Confirmed Trend"))=0,#N/A,INDIRECT(ADDRESS($B214+1,AO$164,1,1,"Confirmed Trend")))</f>
        <v>#N/A</v>
      </c>
      <c r="AP214" s="14" t="e" cm="1">
        <f t="array" aca="1" ref="AP214" ca="1">IF(INDIRECT(ADDRESS($B214+1,AP$164,1,1,"Confirmed Trend"))=0,#N/A,INDIRECT(ADDRESS($B214+1,AP$164,1,1,"Confirmed Trend")))</f>
        <v>#N/A</v>
      </c>
      <c r="AQ214" s="14" t="e" cm="1">
        <f t="array" aca="1" ref="AQ214" ca="1">IF(INDIRECT(ADDRESS($B214+1,AQ$164,1,1,"Confirmed Trend"))=0,#N/A,INDIRECT(ADDRESS($B214+1,AQ$164,1,1,"Confirmed Trend")))</f>
        <v>#N/A</v>
      </c>
      <c r="AR214" s="14" t="e" cm="1">
        <f t="array" aca="1" ref="AR214" ca="1">IF(INDIRECT(ADDRESS($B214+1,AR$164,1,1,"Confirmed Trend"))=0,#N/A,INDIRECT(ADDRESS($B214+1,AR$164,1,1,"Confirmed Trend")))</f>
        <v>#N/A</v>
      </c>
      <c r="AS214" s="14" t="e" cm="1">
        <f t="array" aca="1" ref="AS214" ca="1">IF(INDIRECT(ADDRESS($B214+1,AS$164,1,1,"Confirmed Trend"))=0,#N/A,INDIRECT(ADDRESS($B214+1,AS$164,1,1,"Confirmed Trend")))</f>
        <v>#N/A</v>
      </c>
      <c r="AT214" s="14" t="e" cm="1">
        <f t="array" aca="1" ref="AT214" ca="1">IF(INDIRECT(ADDRESS($B214+1,AT$164,1,1,"Confirmed Trend"))=0,#N/A,INDIRECT(ADDRESS($B214+1,AT$164,1,1,"Confirmed Trend")))</f>
        <v>#N/A</v>
      </c>
      <c r="AU214" s="14" t="e" cm="1">
        <f t="array" aca="1" ref="AU214" ca="1">IF(INDIRECT(ADDRESS($B214+1,AU$164,1,1,"Confirmed Trend"))=0,#N/A,INDIRECT(ADDRESS($B214+1,AU$164,1,1,"Confirmed Trend")))</f>
        <v>#N/A</v>
      </c>
      <c r="AV214" s="14" t="e" cm="1">
        <f t="array" aca="1" ref="AV214" ca="1">IF(INDIRECT(ADDRESS($B214+1,AV$164,1,1,"Confirmed Trend"))=0,#N/A,INDIRECT(ADDRESS($B214+1,AV$164,1,1,"Confirmed Trend")))</f>
        <v>#N/A</v>
      </c>
      <c r="AW214" s="14" t="e" cm="1">
        <f t="array" aca="1" ref="AW214" ca="1">IF(INDIRECT(ADDRESS($B214+1,AW$164,1,1,"Confirmed Trend"))=0,#N/A,INDIRECT(ADDRESS($B214+1,AW$164,1,1,"Confirmed Trend")))</f>
        <v>#N/A</v>
      </c>
      <c r="AX214" s="14" t="e" cm="1">
        <f t="array" aca="1" ref="AX214" ca="1">IF(INDIRECT(ADDRESS($B214+1,AX$164,1,1,"Confirmed Trend"))=0,#N/A,INDIRECT(ADDRESS($B214+1,AX$164,1,1,"Confirmed Trend")))</f>
        <v>#N/A</v>
      </c>
      <c r="AY214" s="14" t="e" cm="1">
        <f t="array" aca="1" ref="AY214" ca="1">IF(INDIRECT(ADDRESS($B214+1,AY$164,1,1,"Confirmed Trend"))=0,#N/A,INDIRECT(ADDRESS($B214+1,AY$164,1,1,"Confirmed Trend")))</f>
        <v>#N/A</v>
      </c>
      <c r="AZ214" s="14" t="e" cm="1">
        <f t="array" aca="1" ref="AZ214" ca="1">IF(INDIRECT(ADDRESS($B214+1,AZ$164,1,1,"Confirmed Trend"))=0,#N/A,INDIRECT(ADDRESS($B214+1,AZ$164,1,1,"Confirmed Trend")))</f>
        <v>#N/A</v>
      </c>
      <c r="BA214" s="14" t="e" cm="1">
        <f t="array" aca="1" ref="BA214" ca="1">IF(INDIRECT(ADDRESS($B214+1,BA$164,1,1,"Confirmed Trend"))=0,#N/A,INDIRECT(ADDRESS($B214+1,BA$164,1,1,"Confirmed Trend")))</f>
        <v>#N/A</v>
      </c>
      <c r="BB214" s="14" t="e" cm="1">
        <f t="array" aca="1" ref="BB214" ca="1">IF(INDIRECT(ADDRESS($B214+1,BB$164,1,1,"Confirmed Trend"))=0,#N/A,INDIRECT(ADDRESS($B214+1,BB$164,1,1,"Confirmed Trend")))</f>
        <v>#N/A</v>
      </c>
      <c r="BC214" s="14" t="e" cm="1">
        <f t="array" aca="1" ref="BC214" ca="1">IF(INDIRECT(ADDRESS($B214+1,BC$164,1,1,"Confirmed Trend"))=0,#N/A,INDIRECT(ADDRESS($B214+1,BC$164,1,1,"Confirmed Trend")))</f>
        <v>#N/A</v>
      </c>
      <c r="BD214" s="14" t="e" cm="1">
        <f t="array" aca="1" ref="BD214" ca="1">IF(INDIRECT(ADDRESS($B214+1,BD$164,1,1,"Confirmed Trend"))=0,#N/A,INDIRECT(ADDRESS($B214+1,BD$164,1,1,"Confirmed Trend")))</f>
        <v>#N/A</v>
      </c>
      <c r="BE214" s="14" cm="1">
        <f t="array" aca="1" ref="BE214" ca="1">IF(INDIRECT(ADDRESS($B214+1,BE$164,1,1,"Confirmed Trend"))=0,#N/A,INDIRECT(ADDRESS($B214+1,BE$164,1,1,"Confirmed Trend")))</f>
        <v>0.3404561136</v>
      </c>
      <c r="BF214" s="14" cm="1">
        <f t="array" aca="1" ref="BF214" ca="1">IF(INDIRECT(ADDRESS($B214+1,BF$164,1,1,"Confirmed Trend"))=0,#N/A,INDIRECT(ADDRESS($B214+1,BF$164,1,1,"Confirmed Trend")))</f>
        <v>0.33474639340000001</v>
      </c>
      <c r="BG214" s="14" cm="1">
        <f t="array" aca="1" ref="BG214" ca="1">IF(INDIRECT(ADDRESS($B214+1,BG$164,1,1,"Confirmed Trend"))=0,#N/A,INDIRECT(ADDRESS($B214+1,BG$164,1,1,"Confirmed Trend")))</f>
        <v>0.30239358399999999</v>
      </c>
      <c r="BH214" s="14" cm="1">
        <f t="array" aca="1" ref="BH214" ca="1">IF(INDIRECT(ADDRESS($B214+1,BH$164,1,1,"Confirmed Trend"))=0,#N/A,INDIRECT(ADDRESS($B214+1,BH$164,1,1,"Confirmed Trend")))</f>
        <v>0.2084363863</v>
      </c>
      <c r="BI214" s="14" cm="1">
        <f t="array" aca="1" ref="BI214" ca="1">IF(INDIRECT(ADDRESS($B214+1,BI$164,1,1,"Confirmed Trend"))=0,#N/A,INDIRECT(ADDRESS($B214+1,BI$164,1,1,"Confirmed Trend")))</f>
        <v>0.15914543980000001</v>
      </c>
      <c r="BJ214" s="14" cm="1">
        <f t="array" aca="1" ref="BJ214" ca="1">IF(INDIRECT(ADDRESS($B214+1,BJ$164,1,1,"Confirmed Trend"))=0,#N/A,INDIRECT(ADDRESS($B214+1,BJ$164,1,1,"Confirmed Trend")))</f>
        <v>0.1871655502</v>
      </c>
      <c r="BK214" s="14" cm="1">
        <f t="array" aca="1" ref="BK214" ca="1">IF(INDIRECT(ADDRESS($B214+1,BK$164,1,1,"Confirmed Trend"))=0,#N/A,INDIRECT(ADDRESS($B214+1,BK$164,1,1,"Confirmed Trend")))</f>
        <v>0.26503156049999999</v>
      </c>
      <c r="BL214" s="14" cm="1">
        <f t="array" aca="1" ref="BL214" ca="1">IF(INDIRECT(ADDRESS($B214+1,BL$164,1,1,"Confirmed Trend"))=0,#N/A,INDIRECT(ADDRESS($B214+1,BL$164,1,1,"Confirmed Trend")))</f>
        <v>0.37949836720000002</v>
      </c>
      <c r="BM214" s="14" cm="1">
        <f t="array" aca="1" ref="BM214" ca="1">IF(INDIRECT(ADDRESS($B214+1,BM$164,1,1,"Confirmed Trend"))=0,#N/A,INDIRECT(ADDRESS($B214+1,BM$164,1,1,"Confirmed Trend")))</f>
        <v>0.42109558339999997</v>
      </c>
      <c r="BN214" s="14" cm="1">
        <f t="array" aca="1" ref="BN214" ca="1">IF(INDIRECT(ADDRESS($B214+1,BN$164,1,1,"Confirmed Trend"))=0,#N/A,INDIRECT(ADDRESS($B214+1,BN$164,1,1,"Confirmed Trend")))</f>
        <v>0.35928116519999997</v>
      </c>
      <c r="BO214" s="14" cm="1">
        <f t="array" aca="1" ref="BO214" ca="1">IF(INDIRECT(ADDRESS($B214+1,BO$164,1,1,"Confirmed Trend"))=0,#N/A,INDIRECT(ADDRESS($B214+1,BO$164,1,1,"Confirmed Trend")))</f>
        <v>0.27098468050000002</v>
      </c>
      <c r="BP214" s="14" cm="1">
        <f t="array" aca="1" ref="BP214" ca="1">IF(INDIRECT(ADDRESS($B214+1,BP$164,1,1,"Confirmed Trend"))=0,#N/A,INDIRECT(ADDRESS($B214+1,BP$164,1,1,"Confirmed Trend")))</f>
        <v>0.28284126929999998</v>
      </c>
      <c r="BQ214" s="14" cm="1">
        <f t="array" aca="1" ref="BQ214" ca="1">IF(INDIRECT(ADDRESS($B214+1,BQ$164,1,1,"Confirmed Trend"))=0,#N/A,INDIRECT(ADDRESS($B214+1,BQ$164,1,1,"Confirmed Trend")))</f>
        <v>0.3520114432</v>
      </c>
      <c r="BR214" s="14" cm="1">
        <f t="array" aca="1" ref="BR214" ca="1">IF(INDIRECT(ADDRESS($B214+1,BR$164,1,1,"Confirmed Trend"))=0,#N/A,INDIRECT(ADDRESS($B214+1,BR$164,1,1,"Confirmed Trend")))</f>
        <v>0.4266375268</v>
      </c>
      <c r="BS214" s="14" cm="1">
        <f t="array" aca="1" ref="BS214" ca="1">IF(INDIRECT(ADDRESS($B214+1,BS$164,1,1,"Confirmed Trend"))=0,#N/A,INDIRECT(ADDRESS($B214+1,BS$164,1,1,"Confirmed Trend")))</f>
        <v>0.47437799079999998</v>
      </c>
      <c r="BT214" s="14" cm="1">
        <f t="array" aca="1" ref="BT214" ca="1">IF(INDIRECT(ADDRESS($B214+1,BT$164,1,1,"Confirmed Trend"))=0,#N/A,INDIRECT(ADDRESS($B214+1,BT$164,1,1,"Confirmed Trend")))</f>
        <v>0.382131053</v>
      </c>
      <c r="BU214" s="14" cm="1">
        <f t="array" aca="1" ref="BU214" ca="1">IF(INDIRECT(ADDRESS($B214+1,BU$164,1,1,"Confirmed Trend"))=0,#N/A,INDIRECT(ADDRESS($B214+1,BU$164,1,1,"Confirmed Trend")))</f>
        <v>0.28079231980000002</v>
      </c>
      <c r="BV214" s="14" cm="1">
        <f t="array" aca="1" ref="BV214" ca="1">IF(INDIRECT(ADDRESS($B214+1,BV$164,1,1,"Confirmed Trend"))=0,#N/A,INDIRECT(ADDRESS($B214+1,BV$164,1,1,"Confirmed Trend")))</f>
        <v>0.2066878899</v>
      </c>
      <c r="BW214" s="14" cm="1">
        <f t="array" aca="1" ref="BW214" ca="1">IF(INDIRECT(ADDRESS($B214+1,BW$164,1,1,"Confirmed Trend"))=0,#N/A,INDIRECT(ADDRESS($B214+1,BW$164,1,1,"Confirmed Trend")))</f>
        <v>0.18289994339999999</v>
      </c>
      <c r="BX214" s="14" cm="1">
        <f t="array" aca="1" ref="BX214" ca="1">IF(INDIRECT(ADDRESS($B214+1,BX$164,1,1,"Confirmed Trend"))=0,#N/A,INDIRECT(ADDRESS($B214+1,BX$164,1,1,"Confirmed Trend")))</f>
        <v>0.17149828289999999</v>
      </c>
      <c r="BY214" s="14" cm="1">
        <f t="array" aca="1" ref="BY214" ca="1">IF(INDIRECT(ADDRESS($B214+1,BY$164,1,1,"Confirmed Trend"))=0,#N/A,INDIRECT(ADDRESS($B214+1,BY$164,1,1,"Confirmed Trend")))</f>
        <v>0.16952920090000001</v>
      </c>
      <c r="BZ214" s="14" cm="1">
        <f t="array" aca="1" ref="BZ214" ca="1">IF(INDIRECT(ADDRESS($B214+1,BZ$164,1,1,"Confirmed Trend"))=0,#N/A,INDIRECT(ADDRESS($B214+1,BZ$164,1,1,"Confirmed Trend")))</f>
        <v>0.166674616</v>
      </c>
      <c r="CA214" s="14" cm="1">
        <f t="array" aca="1" ref="CA214" ca="1">IF(INDIRECT(ADDRESS($B214+1,CA$164,1,1,"Confirmed Trend"))=0,#N/A,INDIRECT(ADDRESS($B214+1,CA$164,1,1,"Confirmed Trend")))</f>
        <v>0.1582921853</v>
      </c>
      <c r="CB214" s="14" cm="1">
        <f t="array" aca="1" ref="CB214" ca="1">IF(INDIRECT(ADDRESS($B214+1,CB$164,1,1,"Confirmed Trend"))=0,#N/A,INDIRECT(ADDRESS($B214+1,CB$164,1,1,"Confirmed Trend")))</f>
        <v>0.14064048179999999</v>
      </c>
      <c r="CC214" s="14" cm="1">
        <f t="array" aca="1" ref="CC214" ca="1">IF(INDIRECT(ADDRESS($B214+1,CC$164,1,1,"Confirmed Trend"))=0,#N/A,INDIRECT(ADDRESS($B214+1,CC$164,1,1,"Confirmed Trend")))</f>
        <v>0.1241348152</v>
      </c>
      <c r="CD214" s="14" cm="1">
        <f t="array" aca="1" ref="CD214" ca="1">IF(INDIRECT(ADDRESS($B214+1,CD$164,1,1,"Confirmed Trend"))=0,#N/A,INDIRECT(ADDRESS($B214+1,CD$164,1,1,"Confirmed Trend")))</f>
        <v>0.1149193189</v>
      </c>
      <c r="CE214" s="14" cm="1">
        <f t="array" aca="1" ref="CE214" ca="1">IF(INDIRECT(ADDRESS($B214+1,CE$164,1,1,"Confirmed Trend"))=0,#N/A,INDIRECT(ADDRESS($B214+1,CE$164,1,1,"Confirmed Trend")))</f>
        <v>0.1113713336</v>
      </c>
      <c r="CF214" s="14" cm="1">
        <f t="array" aca="1" ref="CF214" ca="1">IF(INDIRECT(ADDRESS($B214+1,CF$164,1,1,"Confirmed Trend"))=0,#N/A,INDIRECT(ADDRESS($B214+1,CF$164,1,1,"Confirmed Trend")))</f>
        <v>0.1153195375</v>
      </c>
      <c r="CG214" s="14" cm="1">
        <f t="array" aca="1" ref="CG214" ca="1">IF(INDIRECT(ADDRESS($B214+1,CG$164,1,1,"Confirmed Trend"))=0,#N/A,INDIRECT(ADDRESS($B214+1,CG$164,1,1,"Confirmed Trend")))</f>
        <v>0.11433491329999999</v>
      </c>
      <c r="CH214" s="14" cm="1">
        <f t="array" aca="1" ref="CH214" ca="1">IF(INDIRECT(ADDRESS($B214+1,CH$164,1,1,"Confirmed Trend"))=0,#N/A,INDIRECT(ADDRESS($B214+1,CH$164,1,1,"Confirmed Trend")))</f>
        <v>0.1094834302</v>
      </c>
      <c r="CI214" s="14" cm="1">
        <f t="array" aca="1" ref="CI214" ca="1">IF(INDIRECT(ADDRESS($B214+1,CI$164,1,1,"Confirmed Trend"))=0,#N/A,INDIRECT(ADDRESS($B214+1,CI$164,1,1,"Confirmed Trend")))</f>
        <v>9.4447939800000005E-2</v>
      </c>
      <c r="CJ214" s="14" cm="1">
        <f t="array" aca="1" ref="CJ214" ca="1">IF(INDIRECT(ADDRESS($B214+1,CJ$164,1,1,"Confirmed Trend"))=0,#N/A,INDIRECT(ADDRESS($B214+1,CJ$164,1,1,"Confirmed Trend")))</f>
        <v>7.6767914100000001E-2</v>
      </c>
      <c r="CK214" s="14" cm="1">
        <f t="array" aca="1" ref="CK214" ca="1">IF(INDIRECT(ADDRESS($B214+1,CK$164,1,1,"Confirmed Trend"))=0,#N/A,INDIRECT(ADDRESS($B214+1,CK$164,1,1,"Confirmed Trend")))</f>
        <v>6.3120084300000004E-2</v>
      </c>
      <c r="CL214" s="14" cm="1">
        <f t="array" aca="1" ref="CL214" ca="1">IF(INDIRECT(ADDRESS($B214+1,CL$164,1,1,"Confirmed Trend"))=0,#N/A,INDIRECT(ADDRESS($B214+1,CL$164,1,1,"Confirmed Trend")))</f>
        <v>5.4138036100000002E-2</v>
      </c>
      <c r="CM214" s="14" cm="1">
        <f t="array" aca="1" ref="CM214" ca="1">IF(INDIRECT(ADDRESS($B214+1,CM$164,1,1,"Confirmed Trend"))=0,#N/A,INDIRECT(ADDRESS($B214+1,CM$164,1,1,"Confirmed Trend")))</f>
        <v>5.40699938E-2</v>
      </c>
      <c r="CN214" s="14" t="e" cm="1">
        <f t="array" aca="1" ref="CN214" ca="1">IF(INDIRECT(ADDRESS($B214+1,CN$164,1,1,"Confirmed Trend"))=0,#N/A,INDIRECT(ADDRESS($B214+1,CN$164,1,1,"Confirmed Trend")))</f>
        <v>#N/A</v>
      </c>
      <c r="CO214" s="14" t="e" cm="1">
        <f t="array" aca="1" ref="CO214" ca="1">IF(INDIRECT(ADDRESS($B214+1,CO$164,1,1,"Confirmed Trend"))=0,#N/A,INDIRECT(ADDRESS($B214+1,CO$164,1,1,"Confirmed Trend")))</f>
        <v>#N/A</v>
      </c>
      <c r="CP214" s="14" t="e" cm="1">
        <f t="array" aca="1" ref="CP214" ca="1">IF(INDIRECT(ADDRESS($B214+1,CP$164,1,1,"Confirmed Trend"))=0,#N/A,INDIRECT(ADDRESS($B214+1,CP$164,1,1,"Confirmed Trend")))</f>
        <v>#N/A</v>
      </c>
      <c r="CQ214" s="14" t="e" cm="1">
        <f t="array" aca="1" ref="CQ214" ca="1">IF(INDIRECT(ADDRESS($B214+1,CQ$164,1,1,"Confirmed Trend"))=0,#N/A,INDIRECT(ADDRESS($B214+1,CQ$164,1,1,"Confirmed Trend")))</f>
        <v>#N/A</v>
      </c>
      <c r="CR214" s="14" t="e" cm="1">
        <f t="array" aca="1" ref="CR214" ca="1">IF(INDIRECT(ADDRESS($B214+1,CR$164,1,1,"Confirmed Trend"))=0,#N/A,INDIRECT(ADDRESS($B214+1,CR$164,1,1,"Confirmed Trend")))</f>
        <v>#N/A</v>
      </c>
    </row>
    <row r="215" spans="2:96" x14ac:dyDescent="0.25">
      <c r="B215">
        <f t="shared" si="258"/>
        <v>50</v>
      </c>
      <c r="C215" t="str" cm="1">
        <f t="array" aca="1" ref="C215" ca="1">INDIRECT(ADDRESS($B215+1,1,1,1,"Confirmed Trend"))</f>
        <v>US Utah</v>
      </c>
      <c r="E215" s="14" t="e" cm="1">
        <f t="array" aca="1" ref="E215" ca="1">IF(INDIRECT(ADDRESS($B215+1,E$164,1,1,"Confirmed Trend"))=0,#N/A,INDIRECT(ADDRESS($B215+1,E$164,1,1,"Confirmed Trend")))</f>
        <v>#N/A</v>
      </c>
      <c r="F215" s="14" t="e" cm="1">
        <f t="array" aca="1" ref="F215" ca="1">IF(INDIRECT(ADDRESS($B215+1,F$164,1,1,"Confirmed Trend"))=0,#N/A,INDIRECT(ADDRESS($B215+1,F$164,1,1,"Confirmed Trend")))</f>
        <v>#N/A</v>
      </c>
      <c r="G215" s="14" t="e" cm="1">
        <f t="array" aca="1" ref="G215" ca="1">IF(INDIRECT(ADDRESS($B215+1,G$164,1,1,"Confirmed Trend"))=0,#N/A,INDIRECT(ADDRESS($B215+1,G$164,1,1,"Confirmed Trend")))</f>
        <v>#N/A</v>
      </c>
      <c r="H215" s="14" t="e" cm="1">
        <f t="array" aca="1" ref="H215" ca="1">IF(INDIRECT(ADDRESS($B215+1,H$164,1,1,"Confirmed Trend"))=0,#N/A,INDIRECT(ADDRESS($B215+1,H$164,1,1,"Confirmed Trend")))</f>
        <v>#N/A</v>
      </c>
      <c r="I215" s="14" t="e" cm="1">
        <f t="array" aca="1" ref="I215" ca="1">IF(INDIRECT(ADDRESS($B215+1,I$164,1,1,"Confirmed Trend"))=0,#N/A,INDIRECT(ADDRESS($B215+1,I$164,1,1,"Confirmed Trend")))</f>
        <v>#N/A</v>
      </c>
      <c r="J215" s="14" t="e" cm="1">
        <f t="array" aca="1" ref="J215" ca="1">IF(INDIRECT(ADDRESS($B215+1,J$164,1,1,"Confirmed Trend"))=0,#N/A,INDIRECT(ADDRESS($B215+1,J$164,1,1,"Confirmed Trend")))</f>
        <v>#N/A</v>
      </c>
      <c r="K215" s="14" t="e" cm="1">
        <f t="array" aca="1" ref="K215" ca="1">IF(INDIRECT(ADDRESS($B215+1,K$164,1,1,"Confirmed Trend"))=0,#N/A,INDIRECT(ADDRESS($B215+1,K$164,1,1,"Confirmed Trend")))</f>
        <v>#N/A</v>
      </c>
      <c r="L215" s="14" t="e" cm="1">
        <f t="array" aca="1" ref="L215" ca="1">IF(INDIRECT(ADDRESS($B215+1,L$164,1,1,"Confirmed Trend"))=0,#N/A,INDIRECT(ADDRESS($B215+1,L$164,1,1,"Confirmed Trend")))</f>
        <v>#N/A</v>
      </c>
      <c r="M215" s="14" t="e" cm="1">
        <f t="array" aca="1" ref="M215" ca="1">IF(INDIRECT(ADDRESS($B215+1,M$164,1,1,"Confirmed Trend"))=0,#N/A,INDIRECT(ADDRESS($B215+1,M$164,1,1,"Confirmed Trend")))</f>
        <v>#N/A</v>
      </c>
      <c r="N215" s="14" t="e" cm="1">
        <f t="array" aca="1" ref="N215" ca="1">IF(INDIRECT(ADDRESS($B215+1,N$164,1,1,"Confirmed Trend"))=0,#N/A,INDIRECT(ADDRESS($B215+1,N$164,1,1,"Confirmed Trend")))</f>
        <v>#N/A</v>
      </c>
      <c r="O215" s="14" t="e" cm="1">
        <f t="array" aca="1" ref="O215" ca="1">IF(INDIRECT(ADDRESS($B215+1,O$164,1,1,"Confirmed Trend"))=0,#N/A,INDIRECT(ADDRESS($B215+1,O$164,1,1,"Confirmed Trend")))</f>
        <v>#N/A</v>
      </c>
      <c r="P215" s="14" t="e" cm="1">
        <f t="array" aca="1" ref="P215" ca="1">IF(INDIRECT(ADDRESS($B215+1,P$164,1,1,"Confirmed Trend"))=0,#N/A,INDIRECT(ADDRESS($B215+1,P$164,1,1,"Confirmed Trend")))</f>
        <v>#N/A</v>
      </c>
      <c r="Q215" s="14" t="e" cm="1">
        <f t="array" aca="1" ref="Q215" ca="1">IF(INDIRECT(ADDRESS($B215+1,Q$164,1,1,"Confirmed Trend"))=0,#N/A,INDIRECT(ADDRESS($B215+1,Q$164,1,1,"Confirmed Trend")))</f>
        <v>#N/A</v>
      </c>
      <c r="R215" s="14" t="e" cm="1">
        <f t="array" aca="1" ref="R215" ca="1">IF(INDIRECT(ADDRESS($B215+1,R$164,1,1,"Confirmed Trend"))=0,#N/A,INDIRECT(ADDRESS($B215+1,R$164,1,1,"Confirmed Trend")))</f>
        <v>#N/A</v>
      </c>
      <c r="S215" s="14" t="e" cm="1">
        <f t="array" aca="1" ref="S215" ca="1">IF(INDIRECT(ADDRESS($B215+1,S$164,1,1,"Confirmed Trend"))=0,#N/A,INDIRECT(ADDRESS($B215+1,S$164,1,1,"Confirmed Trend")))</f>
        <v>#N/A</v>
      </c>
      <c r="T215" s="14" t="e" cm="1">
        <f t="array" aca="1" ref="T215" ca="1">IF(INDIRECT(ADDRESS($B215+1,T$164,1,1,"Confirmed Trend"))=0,#N/A,INDIRECT(ADDRESS($B215+1,T$164,1,1,"Confirmed Trend")))</f>
        <v>#N/A</v>
      </c>
      <c r="U215" s="14" t="e" cm="1">
        <f t="array" aca="1" ref="U215" ca="1">IF(INDIRECT(ADDRESS($B215+1,U$164,1,1,"Confirmed Trend"))=0,#N/A,INDIRECT(ADDRESS($B215+1,U$164,1,1,"Confirmed Trend")))</f>
        <v>#N/A</v>
      </c>
      <c r="V215" s="14" t="e" cm="1">
        <f t="array" aca="1" ref="V215" ca="1">IF(INDIRECT(ADDRESS($B215+1,V$164,1,1,"Confirmed Trend"))=0,#N/A,INDIRECT(ADDRESS($B215+1,V$164,1,1,"Confirmed Trend")))</f>
        <v>#N/A</v>
      </c>
      <c r="W215" s="14" t="e" cm="1">
        <f t="array" aca="1" ref="W215" ca="1">IF(INDIRECT(ADDRESS($B215+1,W$164,1,1,"Confirmed Trend"))=0,#N/A,INDIRECT(ADDRESS($B215+1,W$164,1,1,"Confirmed Trend")))</f>
        <v>#N/A</v>
      </c>
      <c r="X215" s="14" t="e" cm="1">
        <f t="array" aca="1" ref="X215" ca="1">IF(INDIRECT(ADDRESS($B215+1,X$164,1,1,"Confirmed Trend"))=0,#N/A,INDIRECT(ADDRESS($B215+1,X$164,1,1,"Confirmed Trend")))</f>
        <v>#N/A</v>
      </c>
      <c r="Y215" s="14" t="e" cm="1">
        <f t="array" aca="1" ref="Y215" ca="1">IF(INDIRECT(ADDRESS($B215+1,Y$164,1,1,"Confirmed Trend"))=0,#N/A,INDIRECT(ADDRESS($B215+1,Y$164,1,1,"Confirmed Trend")))</f>
        <v>#N/A</v>
      </c>
      <c r="Z215" s="14" t="e" cm="1">
        <f t="array" aca="1" ref="Z215" ca="1">IF(INDIRECT(ADDRESS($B215+1,Z$164,1,1,"Confirmed Trend"))=0,#N/A,INDIRECT(ADDRESS($B215+1,Z$164,1,1,"Confirmed Trend")))</f>
        <v>#N/A</v>
      </c>
      <c r="AA215" s="14" t="e" cm="1">
        <f t="array" aca="1" ref="AA215" ca="1">IF(INDIRECT(ADDRESS($B215+1,AA$164,1,1,"Confirmed Trend"))=0,#N/A,INDIRECT(ADDRESS($B215+1,AA$164,1,1,"Confirmed Trend")))</f>
        <v>#N/A</v>
      </c>
      <c r="AB215" s="14" t="e" cm="1">
        <f t="array" aca="1" ref="AB215" ca="1">IF(INDIRECT(ADDRESS($B215+1,AB$164,1,1,"Confirmed Trend"))=0,#N/A,INDIRECT(ADDRESS($B215+1,AB$164,1,1,"Confirmed Trend")))</f>
        <v>#N/A</v>
      </c>
      <c r="AC215" s="14" t="e" cm="1">
        <f t="array" aca="1" ref="AC215" ca="1">IF(INDIRECT(ADDRESS($B215+1,AC$164,1,1,"Confirmed Trend"))=0,#N/A,INDIRECT(ADDRESS($B215+1,AC$164,1,1,"Confirmed Trend")))</f>
        <v>#N/A</v>
      </c>
      <c r="AD215" s="14" t="e" cm="1">
        <f t="array" aca="1" ref="AD215" ca="1">IF(INDIRECT(ADDRESS($B215+1,AD$164,1,1,"Confirmed Trend"))=0,#N/A,INDIRECT(ADDRESS($B215+1,AD$164,1,1,"Confirmed Trend")))</f>
        <v>#N/A</v>
      </c>
      <c r="AE215" s="14" t="e" cm="1">
        <f t="array" aca="1" ref="AE215" ca="1">IF(INDIRECT(ADDRESS($B215+1,AE$164,1,1,"Confirmed Trend"))=0,#N/A,INDIRECT(ADDRESS($B215+1,AE$164,1,1,"Confirmed Trend")))</f>
        <v>#N/A</v>
      </c>
      <c r="AF215" s="14" t="e" cm="1">
        <f t="array" aca="1" ref="AF215" ca="1">IF(INDIRECT(ADDRESS($B215+1,AF$164,1,1,"Confirmed Trend"))=0,#N/A,INDIRECT(ADDRESS($B215+1,AF$164,1,1,"Confirmed Trend")))</f>
        <v>#N/A</v>
      </c>
      <c r="AG215" s="14" t="e" cm="1">
        <f t="array" aca="1" ref="AG215" ca="1">IF(INDIRECT(ADDRESS($B215+1,AG$164,1,1,"Confirmed Trend"))=0,#N/A,INDIRECT(ADDRESS($B215+1,AG$164,1,1,"Confirmed Trend")))</f>
        <v>#N/A</v>
      </c>
      <c r="AH215" s="14" t="e" cm="1">
        <f t="array" aca="1" ref="AH215" ca="1">IF(INDIRECT(ADDRESS($B215+1,AH$164,1,1,"Confirmed Trend"))=0,#N/A,INDIRECT(ADDRESS($B215+1,AH$164,1,1,"Confirmed Trend")))</f>
        <v>#N/A</v>
      </c>
      <c r="AI215" s="14" t="e" cm="1">
        <f t="array" aca="1" ref="AI215" ca="1">IF(INDIRECT(ADDRESS($B215+1,AI$164,1,1,"Confirmed Trend"))=0,#N/A,INDIRECT(ADDRESS($B215+1,AI$164,1,1,"Confirmed Trend")))</f>
        <v>#N/A</v>
      </c>
      <c r="AJ215" s="14" t="e" cm="1">
        <f t="array" aca="1" ref="AJ215" ca="1">IF(INDIRECT(ADDRESS($B215+1,AJ$164,1,1,"Confirmed Trend"))=0,#N/A,INDIRECT(ADDRESS($B215+1,AJ$164,1,1,"Confirmed Trend")))</f>
        <v>#N/A</v>
      </c>
      <c r="AK215" s="14" t="e" cm="1">
        <f t="array" aca="1" ref="AK215" ca="1">IF(INDIRECT(ADDRESS($B215+1,AK$164,1,1,"Confirmed Trend"))=0,#N/A,INDIRECT(ADDRESS($B215+1,AK$164,1,1,"Confirmed Trend")))</f>
        <v>#N/A</v>
      </c>
      <c r="AL215" s="14" t="e" cm="1">
        <f t="array" aca="1" ref="AL215" ca="1">IF(INDIRECT(ADDRESS($B215+1,AL$164,1,1,"Confirmed Trend"))=0,#N/A,INDIRECT(ADDRESS($B215+1,AL$164,1,1,"Confirmed Trend")))</f>
        <v>#N/A</v>
      </c>
      <c r="AM215" s="14" t="e" cm="1">
        <f t="array" aca="1" ref="AM215" ca="1">IF(INDIRECT(ADDRESS($B215+1,AM$164,1,1,"Confirmed Trend"))=0,#N/A,INDIRECT(ADDRESS($B215+1,AM$164,1,1,"Confirmed Trend")))</f>
        <v>#N/A</v>
      </c>
      <c r="AN215" s="14" t="e" cm="1">
        <f t="array" aca="1" ref="AN215" ca="1">IF(INDIRECT(ADDRESS($B215+1,AN$164,1,1,"Confirmed Trend"))=0,#N/A,INDIRECT(ADDRESS($B215+1,AN$164,1,1,"Confirmed Trend")))</f>
        <v>#N/A</v>
      </c>
      <c r="AO215" s="14" t="e" cm="1">
        <f t="array" aca="1" ref="AO215" ca="1">IF(INDIRECT(ADDRESS($B215+1,AO$164,1,1,"Confirmed Trend"))=0,#N/A,INDIRECT(ADDRESS($B215+1,AO$164,1,1,"Confirmed Trend")))</f>
        <v>#N/A</v>
      </c>
      <c r="AP215" s="14" t="e" cm="1">
        <f t="array" aca="1" ref="AP215" ca="1">IF(INDIRECT(ADDRESS($B215+1,AP$164,1,1,"Confirmed Trend"))=0,#N/A,INDIRECT(ADDRESS($B215+1,AP$164,1,1,"Confirmed Trend")))</f>
        <v>#N/A</v>
      </c>
      <c r="AQ215" s="14" t="e" cm="1">
        <f t="array" aca="1" ref="AQ215" ca="1">IF(INDIRECT(ADDRESS($B215+1,AQ$164,1,1,"Confirmed Trend"))=0,#N/A,INDIRECT(ADDRESS($B215+1,AQ$164,1,1,"Confirmed Trend")))</f>
        <v>#N/A</v>
      </c>
      <c r="AR215" s="14" t="e" cm="1">
        <f t="array" aca="1" ref="AR215" ca="1">IF(INDIRECT(ADDRESS($B215+1,AR$164,1,1,"Confirmed Trend"))=0,#N/A,INDIRECT(ADDRESS($B215+1,AR$164,1,1,"Confirmed Trend")))</f>
        <v>#N/A</v>
      </c>
      <c r="AS215" s="14" t="e" cm="1">
        <f t="array" aca="1" ref="AS215" ca="1">IF(INDIRECT(ADDRESS($B215+1,AS$164,1,1,"Confirmed Trend"))=0,#N/A,INDIRECT(ADDRESS($B215+1,AS$164,1,1,"Confirmed Trend")))</f>
        <v>#N/A</v>
      </c>
      <c r="AT215" s="14" t="e" cm="1">
        <f t="array" aca="1" ref="AT215" ca="1">IF(INDIRECT(ADDRESS($B215+1,AT$164,1,1,"Confirmed Trend"))=0,#N/A,INDIRECT(ADDRESS($B215+1,AT$164,1,1,"Confirmed Trend")))</f>
        <v>#N/A</v>
      </c>
      <c r="AU215" s="14" t="e" cm="1">
        <f t="array" aca="1" ref="AU215" ca="1">IF(INDIRECT(ADDRESS($B215+1,AU$164,1,1,"Confirmed Trend"))=0,#N/A,INDIRECT(ADDRESS($B215+1,AU$164,1,1,"Confirmed Trend")))</f>
        <v>#N/A</v>
      </c>
      <c r="AV215" s="14" t="e" cm="1">
        <f t="array" aca="1" ref="AV215" ca="1">IF(INDIRECT(ADDRESS($B215+1,AV$164,1,1,"Confirmed Trend"))=0,#N/A,INDIRECT(ADDRESS($B215+1,AV$164,1,1,"Confirmed Trend")))</f>
        <v>#N/A</v>
      </c>
      <c r="AW215" s="14" t="e" cm="1">
        <f t="array" aca="1" ref="AW215" ca="1">IF(INDIRECT(ADDRESS($B215+1,AW$164,1,1,"Confirmed Trend"))=0,#N/A,INDIRECT(ADDRESS($B215+1,AW$164,1,1,"Confirmed Trend")))</f>
        <v>#N/A</v>
      </c>
      <c r="AX215" s="14" t="e" cm="1">
        <f t="array" aca="1" ref="AX215" ca="1">IF(INDIRECT(ADDRESS($B215+1,AX$164,1,1,"Confirmed Trend"))=0,#N/A,INDIRECT(ADDRESS($B215+1,AX$164,1,1,"Confirmed Trend")))</f>
        <v>#N/A</v>
      </c>
      <c r="AY215" s="14" t="e" cm="1">
        <f t="array" aca="1" ref="AY215" ca="1">IF(INDIRECT(ADDRESS($B215+1,AY$164,1,1,"Confirmed Trend"))=0,#N/A,INDIRECT(ADDRESS($B215+1,AY$164,1,1,"Confirmed Trend")))</f>
        <v>#N/A</v>
      </c>
      <c r="AZ215" s="14" t="e" cm="1">
        <f t="array" aca="1" ref="AZ215" ca="1">IF(INDIRECT(ADDRESS($B215+1,AZ$164,1,1,"Confirmed Trend"))=0,#N/A,INDIRECT(ADDRESS($B215+1,AZ$164,1,1,"Confirmed Trend")))</f>
        <v>#N/A</v>
      </c>
      <c r="BA215" s="14" t="e" cm="1">
        <f t="array" aca="1" ref="BA215" ca="1">IF(INDIRECT(ADDRESS($B215+1,BA$164,1,1,"Confirmed Trend"))=0,#N/A,INDIRECT(ADDRESS($B215+1,BA$164,1,1,"Confirmed Trend")))</f>
        <v>#N/A</v>
      </c>
      <c r="BB215" s="14" t="e" cm="1">
        <f t="array" aca="1" ref="BB215" ca="1">IF(INDIRECT(ADDRESS($B215+1,BB$164,1,1,"Confirmed Trend"))=0,#N/A,INDIRECT(ADDRESS($B215+1,BB$164,1,1,"Confirmed Trend")))</f>
        <v>#N/A</v>
      </c>
      <c r="BC215" s="14" t="e" cm="1">
        <f t="array" aca="1" ref="BC215" ca="1">IF(INDIRECT(ADDRESS($B215+1,BC$164,1,1,"Confirmed Trend"))=0,#N/A,INDIRECT(ADDRESS($B215+1,BC$164,1,1,"Confirmed Trend")))</f>
        <v>#N/A</v>
      </c>
      <c r="BD215" s="14" t="e" cm="1">
        <f t="array" aca="1" ref="BD215" ca="1">IF(INDIRECT(ADDRESS($B215+1,BD$164,1,1,"Confirmed Trend"))=0,#N/A,INDIRECT(ADDRESS($B215+1,BD$164,1,1,"Confirmed Trend")))</f>
        <v>#N/A</v>
      </c>
      <c r="BE215" s="14" t="e" cm="1">
        <f t="array" aca="1" ref="BE215" ca="1">IF(INDIRECT(ADDRESS($B215+1,BE$164,1,1,"Confirmed Trend"))=0,#N/A,INDIRECT(ADDRESS($B215+1,BE$164,1,1,"Confirmed Trend")))</f>
        <v>#N/A</v>
      </c>
      <c r="BF215" s="14" t="e" cm="1">
        <f t="array" aca="1" ref="BF215" ca="1">IF(INDIRECT(ADDRESS($B215+1,BF$164,1,1,"Confirmed Trend"))=0,#N/A,INDIRECT(ADDRESS($B215+1,BF$164,1,1,"Confirmed Trend")))</f>
        <v>#N/A</v>
      </c>
      <c r="BG215" s="14" t="e" cm="1">
        <f t="array" aca="1" ref="BG215" ca="1">IF(INDIRECT(ADDRESS($B215+1,BG$164,1,1,"Confirmed Trend"))=0,#N/A,INDIRECT(ADDRESS($B215+1,BG$164,1,1,"Confirmed Trend")))</f>
        <v>#N/A</v>
      </c>
      <c r="BH215" s="14" t="e" cm="1">
        <f t="array" aca="1" ref="BH215" ca="1">IF(INDIRECT(ADDRESS($B215+1,BH$164,1,1,"Confirmed Trend"))=0,#N/A,INDIRECT(ADDRESS($B215+1,BH$164,1,1,"Confirmed Trend")))</f>
        <v>#N/A</v>
      </c>
      <c r="BI215" s="14" t="e" cm="1">
        <f t="array" aca="1" ref="BI215" ca="1">IF(INDIRECT(ADDRESS($B215+1,BI$164,1,1,"Confirmed Trend"))=0,#N/A,INDIRECT(ADDRESS($B215+1,BI$164,1,1,"Confirmed Trend")))</f>
        <v>#N/A</v>
      </c>
      <c r="BJ215" s="14" t="e" cm="1">
        <f t="array" aca="1" ref="BJ215" ca="1">IF(INDIRECT(ADDRESS($B215+1,BJ$164,1,1,"Confirmed Trend"))=0,#N/A,INDIRECT(ADDRESS($B215+1,BJ$164,1,1,"Confirmed Trend")))</f>
        <v>#N/A</v>
      </c>
      <c r="BK215" s="14" cm="1">
        <f t="array" aca="1" ref="BK215" ca="1">IF(INDIRECT(ADDRESS($B215+1,BK$164,1,1,"Confirmed Trend"))=0,#N/A,INDIRECT(ADDRESS($B215+1,BK$164,1,1,"Confirmed Trend")))</f>
        <v>0.3173777035</v>
      </c>
      <c r="BL215" s="14" cm="1">
        <f t="array" aca="1" ref="BL215" ca="1">IF(INDIRECT(ADDRESS($B215+1,BL$164,1,1,"Confirmed Trend"))=0,#N/A,INDIRECT(ADDRESS($B215+1,BL$164,1,1,"Confirmed Trend")))</f>
        <v>0.28924037609999997</v>
      </c>
      <c r="BM215" s="14" cm="1">
        <f t="array" aca="1" ref="BM215" ca="1">IF(INDIRECT(ADDRESS($B215+1,BM$164,1,1,"Confirmed Trend"))=0,#N/A,INDIRECT(ADDRESS($B215+1,BM$164,1,1,"Confirmed Trend")))</f>
        <v>0.29402142019999999</v>
      </c>
      <c r="BN215" s="14" cm="1">
        <f t="array" aca="1" ref="BN215" ca="1">IF(INDIRECT(ADDRESS($B215+1,BN$164,1,1,"Confirmed Trend"))=0,#N/A,INDIRECT(ADDRESS($B215+1,BN$164,1,1,"Confirmed Trend")))</f>
        <v>0.31493009700000002</v>
      </c>
      <c r="BO215" s="14" cm="1">
        <f t="array" aca="1" ref="BO215" ca="1">IF(INDIRECT(ADDRESS($B215+1,BO$164,1,1,"Confirmed Trend"))=0,#N/A,INDIRECT(ADDRESS($B215+1,BO$164,1,1,"Confirmed Trend")))</f>
        <v>0.30643179580000002</v>
      </c>
      <c r="BP215" s="14" cm="1">
        <f t="array" aca="1" ref="BP215" ca="1">IF(INDIRECT(ADDRESS($B215+1,BP$164,1,1,"Confirmed Trend"))=0,#N/A,INDIRECT(ADDRESS($B215+1,BP$164,1,1,"Confirmed Trend")))</f>
        <v>0.28972534480000001</v>
      </c>
      <c r="BQ215" s="14" cm="1">
        <f t="array" aca="1" ref="BQ215" ca="1">IF(INDIRECT(ADDRESS($B215+1,BQ$164,1,1,"Confirmed Trend"))=0,#N/A,INDIRECT(ADDRESS($B215+1,BQ$164,1,1,"Confirmed Trend")))</f>
        <v>0.24989159429999999</v>
      </c>
      <c r="BR215" s="14" cm="1">
        <f t="array" aca="1" ref="BR215" ca="1">IF(INDIRECT(ADDRESS($B215+1,BR$164,1,1,"Confirmed Trend"))=0,#N/A,INDIRECT(ADDRESS($B215+1,BR$164,1,1,"Confirmed Trend")))</f>
        <v>0.20940460690000001</v>
      </c>
      <c r="BS215" s="14" cm="1">
        <f t="array" aca="1" ref="BS215" ca="1">IF(INDIRECT(ADDRESS($B215+1,BS$164,1,1,"Confirmed Trend"))=0,#N/A,INDIRECT(ADDRESS($B215+1,BS$164,1,1,"Confirmed Trend")))</f>
        <v>0.19121897660000001</v>
      </c>
      <c r="BT215" s="14" cm="1">
        <f t="array" aca="1" ref="BT215" ca="1">IF(INDIRECT(ADDRESS($B215+1,BT$164,1,1,"Confirmed Trend"))=0,#N/A,INDIRECT(ADDRESS($B215+1,BT$164,1,1,"Confirmed Trend")))</f>
        <v>0.18871240210000001</v>
      </c>
      <c r="BU215" s="14" cm="1">
        <f t="array" aca="1" ref="BU215" ca="1">IF(INDIRECT(ADDRESS($B215+1,BU$164,1,1,"Confirmed Trend"))=0,#N/A,INDIRECT(ADDRESS($B215+1,BU$164,1,1,"Confirmed Trend")))</f>
        <v>0.19386494970000001</v>
      </c>
      <c r="BV215" s="14" cm="1">
        <f t="array" aca="1" ref="BV215" ca="1">IF(INDIRECT(ADDRESS($B215+1,BV$164,1,1,"Confirmed Trend"))=0,#N/A,INDIRECT(ADDRESS($B215+1,BV$164,1,1,"Confirmed Trend")))</f>
        <v>0.1838447</v>
      </c>
      <c r="BW215" s="14" cm="1">
        <f t="array" aca="1" ref="BW215" ca="1">IF(INDIRECT(ADDRESS($B215+1,BW$164,1,1,"Confirmed Trend"))=0,#N/A,INDIRECT(ADDRESS($B215+1,BW$164,1,1,"Confirmed Trend")))</f>
        <v>0.16193903549999999</v>
      </c>
      <c r="BX215" s="14" cm="1">
        <f t="array" aca="1" ref="BX215" ca="1">IF(INDIRECT(ADDRESS($B215+1,BX$164,1,1,"Confirmed Trend"))=0,#N/A,INDIRECT(ADDRESS($B215+1,BX$164,1,1,"Confirmed Trend")))</f>
        <v>0.13349680180000001</v>
      </c>
      <c r="BY215" s="14" cm="1">
        <f t="array" aca="1" ref="BY215" ca="1">IF(INDIRECT(ADDRESS($B215+1,BY$164,1,1,"Confirmed Trend"))=0,#N/A,INDIRECT(ADDRESS($B215+1,BY$164,1,1,"Confirmed Trend")))</f>
        <v>0.1187534194</v>
      </c>
      <c r="BZ215" s="14" cm="1">
        <f t="array" aca="1" ref="BZ215" ca="1">IF(INDIRECT(ADDRESS($B215+1,BZ$164,1,1,"Confirmed Trend"))=0,#N/A,INDIRECT(ADDRESS($B215+1,BZ$164,1,1,"Confirmed Trend")))</f>
        <v>0.116491882</v>
      </c>
      <c r="CA215" s="14" cm="1">
        <f t="array" aca="1" ref="CA215" ca="1">IF(INDIRECT(ADDRESS($B215+1,CA$164,1,1,"Confirmed Trend"))=0,#N/A,INDIRECT(ADDRESS($B215+1,CA$164,1,1,"Confirmed Trend")))</f>
        <v>0.12148573610000001</v>
      </c>
      <c r="CB215" s="14" cm="1">
        <f t="array" aca="1" ref="CB215" ca="1">IF(INDIRECT(ADDRESS($B215+1,CB$164,1,1,"Confirmed Trend"))=0,#N/A,INDIRECT(ADDRESS($B215+1,CB$164,1,1,"Confirmed Trend")))</f>
        <v>0.1217869572</v>
      </c>
      <c r="CC215" s="14" cm="1">
        <f t="array" aca="1" ref="CC215" ca="1">IF(INDIRECT(ADDRESS($B215+1,CC$164,1,1,"Confirmed Trend"))=0,#N/A,INDIRECT(ADDRESS($B215+1,CC$164,1,1,"Confirmed Trend")))</f>
        <v>0.107787387</v>
      </c>
      <c r="CD215" s="14" cm="1">
        <f t="array" aca="1" ref="CD215" ca="1">IF(INDIRECT(ADDRESS($B215+1,CD$164,1,1,"Confirmed Trend"))=0,#N/A,INDIRECT(ADDRESS($B215+1,CD$164,1,1,"Confirmed Trend")))</f>
        <v>8.8368333100000002E-2</v>
      </c>
      <c r="CE215" s="14" cm="1">
        <f t="array" aca="1" ref="CE215" ca="1">IF(INDIRECT(ADDRESS($B215+1,CE$164,1,1,"Confirmed Trend"))=0,#N/A,INDIRECT(ADDRESS($B215+1,CE$164,1,1,"Confirmed Trend")))</f>
        <v>6.7660378899999998E-2</v>
      </c>
      <c r="CF215" s="14" cm="1">
        <f t="array" aca="1" ref="CF215" ca="1">IF(INDIRECT(ADDRESS($B215+1,CF$164,1,1,"Confirmed Trend"))=0,#N/A,INDIRECT(ADDRESS($B215+1,CF$164,1,1,"Confirmed Trend")))</f>
        <v>5.9118731299999998E-2</v>
      </c>
      <c r="CG215" s="14" cm="1">
        <f t="array" aca="1" ref="CG215" ca="1">IF(INDIRECT(ADDRESS($B215+1,CG$164,1,1,"Confirmed Trend"))=0,#N/A,INDIRECT(ADDRESS($B215+1,CG$164,1,1,"Confirmed Trend")))</f>
        <v>5.78555766E-2</v>
      </c>
      <c r="CH215" s="14" cm="1">
        <f t="array" aca="1" ref="CH215" ca="1">IF(INDIRECT(ADDRESS($B215+1,CH$164,1,1,"Confirmed Trend"))=0,#N/A,INDIRECT(ADDRESS($B215+1,CH$164,1,1,"Confirmed Trend")))</f>
        <v>5.8865983400000002E-2</v>
      </c>
      <c r="CI215" s="14" cm="1">
        <f t="array" aca="1" ref="CI215" ca="1">IF(INDIRECT(ADDRESS($B215+1,CI$164,1,1,"Confirmed Trend"))=0,#N/A,INDIRECT(ADDRESS($B215+1,CI$164,1,1,"Confirmed Trend")))</f>
        <v>5.4391970099999999E-2</v>
      </c>
      <c r="CJ215" s="14" cm="1">
        <f t="array" aca="1" ref="CJ215" ca="1">IF(INDIRECT(ADDRESS($B215+1,CJ$164,1,1,"Confirmed Trend"))=0,#N/A,INDIRECT(ADDRESS($B215+1,CJ$164,1,1,"Confirmed Trend")))</f>
        <v>4.5499614700000003E-2</v>
      </c>
      <c r="CK215" s="14" cm="1">
        <f t="array" aca="1" ref="CK215" ca="1">IF(INDIRECT(ADDRESS($B215+1,CK$164,1,1,"Confirmed Trend"))=0,#N/A,INDIRECT(ADDRESS($B215+1,CK$164,1,1,"Confirmed Trend")))</f>
        <v>3.8781531399999999E-2</v>
      </c>
      <c r="CL215" s="14" cm="1">
        <f t="array" aca="1" ref="CL215" ca="1">IF(INDIRECT(ADDRESS($B215+1,CL$164,1,1,"Confirmed Trend"))=0,#N/A,INDIRECT(ADDRESS($B215+1,CL$164,1,1,"Confirmed Trend")))</f>
        <v>3.6725804299999998E-2</v>
      </c>
      <c r="CM215" s="14" cm="1">
        <f t="array" aca="1" ref="CM215" ca="1">IF(INDIRECT(ADDRESS($B215+1,CM$164,1,1,"Confirmed Trend"))=0,#N/A,INDIRECT(ADDRESS($B215+1,CM$164,1,1,"Confirmed Trend")))</f>
        <v>3.9700130799999997E-2</v>
      </c>
      <c r="CN215" s="14" t="e" cm="1">
        <f t="array" aca="1" ref="CN215" ca="1">IF(INDIRECT(ADDRESS($B215+1,CN$164,1,1,"Confirmed Trend"))=0,#N/A,INDIRECT(ADDRESS($B215+1,CN$164,1,1,"Confirmed Trend")))</f>
        <v>#N/A</v>
      </c>
      <c r="CO215" s="14" t="e" cm="1">
        <f t="array" aca="1" ref="CO215" ca="1">IF(INDIRECT(ADDRESS($B215+1,CO$164,1,1,"Confirmed Trend"))=0,#N/A,INDIRECT(ADDRESS($B215+1,CO$164,1,1,"Confirmed Trend")))</f>
        <v>#N/A</v>
      </c>
      <c r="CP215" s="14" t="e" cm="1">
        <f t="array" aca="1" ref="CP215" ca="1">IF(INDIRECT(ADDRESS($B215+1,CP$164,1,1,"Confirmed Trend"))=0,#N/A,INDIRECT(ADDRESS($B215+1,CP$164,1,1,"Confirmed Trend")))</f>
        <v>#N/A</v>
      </c>
      <c r="CQ215" s="14" t="e" cm="1">
        <f t="array" aca="1" ref="CQ215" ca="1">IF(INDIRECT(ADDRESS($B215+1,CQ$164,1,1,"Confirmed Trend"))=0,#N/A,INDIRECT(ADDRESS($B215+1,CQ$164,1,1,"Confirmed Trend")))</f>
        <v>#N/A</v>
      </c>
      <c r="CR215" s="14" t="e" cm="1">
        <f t="array" aca="1" ref="CR215" ca="1">IF(INDIRECT(ADDRESS($B215+1,CR$164,1,1,"Confirmed Trend"))=0,#N/A,INDIRECT(ADDRESS($B215+1,CR$164,1,1,"Confirmed Trend")))</f>
        <v>#N/A</v>
      </c>
    </row>
    <row r="216" spans="2:96" x14ac:dyDescent="0.25">
      <c r="B216">
        <f t="shared" si="258"/>
        <v>51</v>
      </c>
      <c r="C216" t="str" cm="1">
        <f t="array" aca="1" ref="C216" ca="1">INDIRECT(ADDRESS($B216+1,1,1,1,"Confirmed Trend"))</f>
        <v>US Vermont</v>
      </c>
      <c r="E216" s="14" t="e" cm="1">
        <f t="array" aca="1" ref="E216" ca="1">IF(INDIRECT(ADDRESS($B216+1,E$164,1,1,"Confirmed Trend"))=0,#N/A,INDIRECT(ADDRESS($B216+1,E$164,1,1,"Confirmed Trend")))</f>
        <v>#N/A</v>
      </c>
      <c r="F216" s="14" t="e" cm="1">
        <f t="array" aca="1" ref="F216" ca="1">IF(INDIRECT(ADDRESS($B216+1,F$164,1,1,"Confirmed Trend"))=0,#N/A,INDIRECT(ADDRESS($B216+1,F$164,1,1,"Confirmed Trend")))</f>
        <v>#N/A</v>
      </c>
      <c r="G216" s="14" t="e" cm="1">
        <f t="array" aca="1" ref="G216" ca="1">IF(INDIRECT(ADDRESS($B216+1,G$164,1,1,"Confirmed Trend"))=0,#N/A,INDIRECT(ADDRESS($B216+1,G$164,1,1,"Confirmed Trend")))</f>
        <v>#N/A</v>
      </c>
      <c r="H216" s="14" t="e" cm="1">
        <f t="array" aca="1" ref="H216" ca="1">IF(INDIRECT(ADDRESS($B216+1,H$164,1,1,"Confirmed Trend"))=0,#N/A,INDIRECT(ADDRESS($B216+1,H$164,1,1,"Confirmed Trend")))</f>
        <v>#N/A</v>
      </c>
      <c r="I216" s="14" t="e" cm="1">
        <f t="array" aca="1" ref="I216" ca="1">IF(INDIRECT(ADDRESS($B216+1,I$164,1,1,"Confirmed Trend"))=0,#N/A,INDIRECT(ADDRESS($B216+1,I$164,1,1,"Confirmed Trend")))</f>
        <v>#N/A</v>
      </c>
      <c r="J216" s="14" t="e" cm="1">
        <f t="array" aca="1" ref="J216" ca="1">IF(INDIRECT(ADDRESS($B216+1,J$164,1,1,"Confirmed Trend"))=0,#N/A,INDIRECT(ADDRESS($B216+1,J$164,1,1,"Confirmed Trend")))</f>
        <v>#N/A</v>
      </c>
      <c r="K216" s="14" t="e" cm="1">
        <f t="array" aca="1" ref="K216" ca="1">IF(INDIRECT(ADDRESS($B216+1,K$164,1,1,"Confirmed Trend"))=0,#N/A,INDIRECT(ADDRESS($B216+1,K$164,1,1,"Confirmed Trend")))</f>
        <v>#N/A</v>
      </c>
      <c r="L216" s="14" t="e" cm="1">
        <f t="array" aca="1" ref="L216" ca="1">IF(INDIRECT(ADDRESS($B216+1,L$164,1,1,"Confirmed Trend"))=0,#N/A,INDIRECT(ADDRESS($B216+1,L$164,1,1,"Confirmed Trend")))</f>
        <v>#N/A</v>
      </c>
      <c r="M216" s="14" t="e" cm="1">
        <f t="array" aca="1" ref="M216" ca="1">IF(INDIRECT(ADDRESS($B216+1,M$164,1,1,"Confirmed Trend"))=0,#N/A,INDIRECT(ADDRESS($B216+1,M$164,1,1,"Confirmed Trend")))</f>
        <v>#N/A</v>
      </c>
      <c r="N216" s="14" t="e" cm="1">
        <f t="array" aca="1" ref="N216" ca="1">IF(INDIRECT(ADDRESS($B216+1,N$164,1,1,"Confirmed Trend"))=0,#N/A,INDIRECT(ADDRESS($B216+1,N$164,1,1,"Confirmed Trend")))</f>
        <v>#N/A</v>
      </c>
      <c r="O216" s="14" t="e" cm="1">
        <f t="array" aca="1" ref="O216" ca="1">IF(INDIRECT(ADDRESS($B216+1,O$164,1,1,"Confirmed Trend"))=0,#N/A,INDIRECT(ADDRESS($B216+1,O$164,1,1,"Confirmed Trend")))</f>
        <v>#N/A</v>
      </c>
      <c r="P216" s="14" t="e" cm="1">
        <f t="array" aca="1" ref="P216" ca="1">IF(INDIRECT(ADDRESS($B216+1,P$164,1,1,"Confirmed Trend"))=0,#N/A,INDIRECT(ADDRESS($B216+1,P$164,1,1,"Confirmed Trend")))</f>
        <v>#N/A</v>
      </c>
      <c r="Q216" s="14" t="e" cm="1">
        <f t="array" aca="1" ref="Q216" ca="1">IF(INDIRECT(ADDRESS($B216+1,Q$164,1,1,"Confirmed Trend"))=0,#N/A,INDIRECT(ADDRESS($B216+1,Q$164,1,1,"Confirmed Trend")))</f>
        <v>#N/A</v>
      </c>
      <c r="R216" s="14" t="e" cm="1">
        <f t="array" aca="1" ref="R216" ca="1">IF(INDIRECT(ADDRESS($B216+1,R$164,1,1,"Confirmed Trend"))=0,#N/A,INDIRECT(ADDRESS($B216+1,R$164,1,1,"Confirmed Trend")))</f>
        <v>#N/A</v>
      </c>
      <c r="S216" s="14" t="e" cm="1">
        <f t="array" aca="1" ref="S216" ca="1">IF(INDIRECT(ADDRESS($B216+1,S$164,1,1,"Confirmed Trend"))=0,#N/A,INDIRECT(ADDRESS($B216+1,S$164,1,1,"Confirmed Trend")))</f>
        <v>#N/A</v>
      </c>
      <c r="T216" s="14" t="e" cm="1">
        <f t="array" aca="1" ref="T216" ca="1">IF(INDIRECT(ADDRESS($B216+1,T$164,1,1,"Confirmed Trend"))=0,#N/A,INDIRECT(ADDRESS($B216+1,T$164,1,1,"Confirmed Trend")))</f>
        <v>#N/A</v>
      </c>
      <c r="U216" s="14" t="e" cm="1">
        <f t="array" aca="1" ref="U216" ca="1">IF(INDIRECT(ADDRESS($B216+1,U$164,1,1,"Confirmed Trend"))=0,#N/A,INDIRECT(ADDRESS($B216+1,U$164,1,1,"Confirmed Trend")))</f>
        <v>#N/A</v>
      </c>
      <c r="V216" s="14" t="e" cm="1">
        <f t="array" aca="1" ref="V216" ca="1">IF(INDIRECT(ADDRESS($B216+1,V$164,1,1,"Confirmed Trend"))=0,#N/A,INDIRECT(ADDRESS($B216+1,V$164,1,1,"Confirmed Trend")))</f>
        <v>#N/A</v>
      </c>
      <c r="W216" s="14" t="e" cm="1">
        <f t="array" aca="1" ref="W216" ca="1">IF(INDIRECT(ADDRESS($B216+1,W$164,1,1,"Confirmed Trend"))=0,#N/A,INDIRECT(ADDRESS($B216+1,W$164,1,1,"Confirmed Trend")))</f>
        <v>#N/A</v>
      </c>
      <c r="X216" s="14" t="e" cm="1">
        <f t="array" aca="1" ref="X216" ca="1">IF(INDIRECT(ADDRESS($B216+1,X$164,1,1,"Confirmed Trend"))=0,#N/A,INDIRECT(ADDRESS($B216+1,X$164,1,1,"Confirmed Trend")))</f>
        <v>#N/A</v>
      </c>
      <c r="Y216" s="14" t="e" cm="1">
        <f t="array" aca="1" ref="Y216" ca="1">IF(INDIRECT(ADDRESS($B216+1,Y$164,1,1,"Confirmed Trend"))=0,#N/A,INDIRECT(ADDRESS($B216+1,Y$164,1,1,"Confirmed Trend")))</f>
        <v>#N/A</v>
      </c>
      <c r="Z216" s="14" t="e" cm="1">
        <f t="array" aca="1" ref="Z216" ca="1">IF(INDIRECT(ADDRESS($B216+1,Z$164,1,1,"Confirmed Trend"))=0,#N/A,INDIRECT(ADDRESS($B216+1,Z$164,1,1,"Confirmed Trend")))</f>
        <v>#N/A</v>
      </c>
      <c r="AA216" s="14" t="e" cm="1">
        <f t="array" aca="1" ref="AA216" ca="1">IF(INDIRECT(ADDRESS($B216+1,AA$164,1,1,"Confirmed Trend"))=0,#N/A,INDIRECT(ADDRESS($B216+1,AA$164,1,1,"Confirmed Trend")))</f>
        <v>#N/A</v>
      </c>
      <c r="AB216" s="14" t="e" cm="1">
        <f t="array" aca="1" ref="AB216" ca="1">IF(INDIRECT(ADDRESS($B216+1,AB$164,1,1,"Confirmed Trend"))=0,#N/A,INDIRECT(ADDRESS($B216+1,AB$164,1,1,"Confirmed Trend")))</f>
        <v>#N/A</v>
      </c>
      <c r="AC216" s="14" t="e" cm="1">
        <f t="array" aca="1" ref="AC216" ca="1">IF(INDIRECT(ADDRESS($B216+1,AC$164,1,1,"Confirmed Trend"))=0,#N/A,INDIRECT(ADDRESS($B216+1,AC$164,1,1,"Confirmed Trend")))</f>
        <v>#N/A</v>
      </c>
      <c r="AD216" s="14" t="e" cm="1">
        <f t="array" aca="1" ref="AD216" ca="1">IF(INDIRECT(ADDRESS($B216+1,AD$164,1,1,"Confirmed Trend"))=0,#N/A,INDIRECT(ADDRESS($B216+1,AD$164,1,1,"Confirmed Trend")))</f>
        <v>#N/A</v>
      </c>
      <c r="AE216" s="14" t="e" cm="1">
        <f t="array" aca="1" ref="AE216" ca="1">IF(INDIRECT(ADDRESS($B216+1,AE$164,1,1,"Confirmed Trend"))=0,#N/A,INDIRECT(ADDRESS($B216+1,AE$164,1,1,"Confirmed Trend")))</f>
        <v>#N/A</v>
      </c>
      <c r="AF216" s="14" t="e" cm="1">
        <f t="array" aca="1" ref="AF216" ca="1">IF(INDIRECT(ADDRESS($B216+1,AF$164,1,1,"Confirmed Trend"))=0,#N/A,INDIRECT(ADDRESS($B216+1,AF$164,1,1,"Confirmed Trend")))</f>
        <v>#N/A</v>
      </c>
      <c r="AG216" s="14" t="e" cm="1">
        <f t="array" aca="1" ref="AG216" ca="1">IF(INDIRECT(ADDRESS($B216+1,AG$164,1,1,"Confirmed Trend"))=0,#N/A,INDIRECT(ADDRESS($B216+1,AG$164,1,1,"Confirmed Trend")))</f>
        <v>#N/A</v>
      </c>
      <c r="AH216" s="14" t="e" cm="1">
        <f t="array" aca="1" ref="AH216" ca="1">IF(INDIRECT(ADDRESS($B216+1,AH$164,1,1,"Confirmed Trend"))=0,#N/A,INDIRECT(ADDRESS($B216+1,AH$164,1,1,"Confirmed Trend")))</f>
        <v>#N/A</v>
      </c>
      <c r="AI216" s="14" t="e" cm="1">
        <f t="array" aca="1" ref="AI216" ca="1">IF(INDIRECT(ADDRESS($B216+1,AI$164,1,1,"Confirmed Trend"))=0,#N/A,INDIRECT(ADDRESS($B216+1,AI$164,1,1,"Confirmed Trend")))</f>
        <v>#N/A</v>
      </c>
      <c r="AJ216" s="14" t="e" cm="1">
        <f t="array" aca="1" ref="AJ216" ca="1">IF(INDIRECT(ADDRESS($B216+1,AJ$164,1,1,"Confirmed Trend"))=0,#N/A,INDIRECT(ADDRESS($B216+1,AJ$164,1,1,"Confirmed Trend")))</f>
        <v>#N/A</v>
      </c>
      <c r="AK216" s="14" t="e" cm="1">
        <f t="array" aca="1" ref="AK216" ca="1">IF(INDIRECT(ADDRESS($B216+1,AK$164,1,1,"Confirmed Trend"))=0,#N/A,INDIRECT(ADDRESS($B216+1,AK$164,1,1,"Confirmed Trend")))</f>
        <v>#N/A</v>
      </c>
      <c r="AL216" s="14" t="e" cm="1">
        <f t="array" aca="1" ref="AL216" ca="1">IF(INDIRECT(ADDRESS($B216+1,AL$164,1,1,"Confirmed Trend"))=0,#N/A,INDIRECT(ADDRESS($B216+1,AL$164,1,1,"Confirmed Trend")))</f>
        <v>#N/A</v>
      </c>
      <c r="AM216" s="14" t="e" cm="1">
        <f t="array" aca="1" ref="AM216" ca="1">IF(INDIRECT(ADDRESS($B216+1,AM$164,1,1,"Confirmed Trend"))=0,#N/A,INDIRECT(ADDRESS($B216+1,AM$164,1,1,"Confirmed Trend")))</f>
        <v>#N/A</v>
      </c>
      <c r="AN216" s="14" t="e" cm="1">
        <f t="array" aca="1" ref="AN216" ca="1">IF(INDIRECT(ADDRESS($B216+1,AN$164,1,1,"Confirmed Trend"))=0,#N/A,INDIRECT(ADDRESS($B216+1,AN$164,1,1,"Confirmed Trend")))</f>
        <v>#N/A</v>
      </c>
      <c r="AO216" s="14" t="e" cm="1">
        <f t="array" aca="1" ref="AO216" ca="1">IF(INDIRECT(ADDRESS($B216+1,AO$164,1,1,"Confirmed Trend"))=0,#N/A,INDIRECT(ADDRESS($B216+1,AO$164,1,1,"Confirmed Trend")))</f>
        <v>#N/A</v>
      </c>
      <c r="AP216" s="14" t="e" cm="1">
        <f t="array" aca="1" ref="AP216" ca="1">IF(INDIRECT(ADDRESS($B216+1,AP$164,1,1,"Confirmed Trend"))=0,#N/A,INDIRECT(ADDRESS($B216+1,AP$164,1,1,"Confirmed Trend")))</f>
        <v>#N/A</v>
      </c>
      <c r="AQ216" s="14" t="e" cm="1">
        <f t="array" aca="1" ref="AQ216" ca="1">IF(INDIRECT(ADDRESS($B216+1,AQ$164,1,1,"Confirmed Trend"))=0,#N/A,INDIRECT(ADDRESS($B216+1,AQ$164,1,1,"Confirmed Trend")))</f>
        <v>#N/A</v>
      </c>
      <c r="AR216" s="14" t="e" cm="1">
        <f t="array" aca="1" ref="AR216" ca="1">IF(INDIRECT(ADDRESS($B216+1,AR$164,1,1,"Confirmed Trend"))=0,#N/A,INDIRECT(ADDRESS($B216+1,AR$164,1,1,"Confirmed Trend")))</f>
        <v>#N/A</v>
      </c>
      <c r="AS216" s="14" t="e" cm="1">
        <f t="array" aca="1" ref="AS216" ca="1">IF(INDIRECT(ADDRESS($B216+1,AS$164,1,1,"Confirmed Trend"))=0,#N/A,INDIRECT(ADDRESS($B216+1,AS$164,1,1,"Confirmed Trend")))</f>
        <v>#N/A</v>
      </c>
      <c r="AT216" s="14" t="e" cm="1">
        <f t="array" aca="1" ref="AT216" ca="1">IF(INDIRECT(ADDRESS($B216+1,AT$164,1,1,"Confirmed Trend"))=0,#N/A,INDIRECT(ADDRESS($B216+1,AT$164,1,1,"Confirmed Trend")))</f>
        <v>#N/A</v>
      </c>
      <c r="AU216" s="14" t="e" cm="1">
        <f t="array" aca="1" ref="AU216" ca="1">IF(INDIRECT(ADDRESS($B216+1,AU$164,1,1,"Confirmed Trend"))=0,#N/A,INDIRECT(ADDRESS($B216+1,AU$164,1,1,"Confirmed Trend")))</f>
        <v>#N/A</v>
      </c>
      <c r="AV216" s="14" t="e" cm="1">
        <f t="array" aca="1" ref="AV216" ca="1">IF(INDIRECT(ADDRESS($B216+1,AV$164,1,1,"Confirmed Trend"))=0,#N/A,INDIRECT(ADDRESS($B216+1,AV$164,1,1,"Confirmed Trend")))</f>
        <v>#N/A</v>
      </c>
      <c r="AW216" s="14" t="e" cm="1">
        <f t="array" aca="1" ref="AW216" ca="1">IF(INDIRECT(ADDRESS($B216+1,AW$164,1,1,"Confirmed Trend"))=0,#N/A,INDIRECT(ADDRESS($B216+1,AW$164,1,1,"Confirmed Trend")))</f>
        <v>#N/A</v>
      </c>
      <c r="AX216" s="14" t="e" cm="1">
        <f t="array" aca="1" ref="AX216" ca="1">IF(INDIRECT(ADDRESS($B216+1,AX$164,1,1,"Confirmed Trend"))=0,#N/A,INDIRECT(ADDRESS($B216+1,AX$164,1,1,"Confirmed Trend")))</f>
        <v>#N/A</v>
      </c>
      <c r="AY216" s="14" t="e" cm="1">
        <f t="array" aca="1" ref="AY216" ca="1">IF(INDIRECT(ADDRESS($B216+1,AY$164,1,1,"Confirmed Trend"))=0,#N/A,INDIRECT(ADDRESS($B216+1,AY$164,1,1,"Confirmed Trend")))</f>
        <v>#N/A</v>
      </c>
      <c r="AZ216" s="14" t="e" cm="1">
        <f t="array" aca="1" ref="AZ216" ca="1">IF(INDIRECT(ADDRESS($B216+1,AZ$164,1,1,"Confirmed Trend"))=0,#N/A,INDIRECT(ADDRESS($B216+1,AZ$164,1,1,"Confirmed Trend")))</f>
        <v>#N/A</v>
      </c>
      <c r="BA216" s="14" t="e" cm="1">
        <f t="array" aca="1" ref="BA216" ca="1">IF(INDIRECT(ADDRESS($B216+1,BA$164,1,1,"Confirmed Trend"))=0,#N/A,INDIRECT(ADDRESS($B216+1,BA$164,1,1,"Confirmed Trend")))</f>
        <v>#N/A</v>
      </c>
      <c r="BB216" s="14" t="e" cm="1">
        <f t="array" aca="1" ref="BB216" ca="1">IF(INDIRECT(ADDRESS($B216+1,BB$164,1,1,"Confirmed Trend"))=0,#N/A,INDIRECT(ADDRESS($B216+1,BB$164,1,1,"Confirmed Trend")))</f>
        <v>#N/A</v>
      </c>
      <c r="BC216" s="14" t="e" cm="1">
        <f t="array" aca="1" ref="BC216" ca="1">IF(INDIRECT(ADDRESS($B216+1,BC$164,1,1,"Confirmed Trend"))=0,#N/A,INDIRECT(ADDRESS($B216+1,BC$164,1,1,"Confirmed Trend")))</f>
        <v>#N/A</v>
      </c>
      <c r="BD216" s="14" t="e" cm="1">
        <f t="array" aca="1" ref="BD216" ca="1">IF(INDIRECT(ADDRESS($B216+1,BD$164,1,1,"Confirmed Trend"))=0,#N/A,INDIRECT(ADDRESS($B216+1,BD$164,1,1,"Confirmed Trend")))</f>
        <v>#N/A</v>
      </c>
      <c r="BE216" s="14" t="e" cm="1">
        <f t="array" aca="1" ref="BE216" ca="1">IF(INDIRECT(ADDRESS($B216+1,BE$164,1,1,"Confirmed Trend"))=0,#N/A,INDIRECT(ADDRESS($B216+1,BE$164,1,1,"Confirmed Trend")))</f>
        <v>#N/A</v>
      </c>
      <c r="BF216" s="14" t="e" cm="1">
        <f t="array" aca="1" ref="BF216" ca="1">IF(INDIRECT(ADDRESS($B216+1,BF$164,1,1,"Confirmed Trend"))=0,#N/A,INDIRECT(ADDRESS($B216+1,BF$164,1,1,"Confirmed Trend")))</f>
        <v>#N/A</v>
      </c>
      <c r="BG216" s="14" t="e" cm="1">
        <f t="array" aca="1" ref="BG216" ca="1">IF(INDIRECT(ADDRESS($B216+1,BG$164,1,1,"Confirmed Trend"))=0,#N/A,INDIRECT(ADDRESS($B216+1,BG$164,1,1,"Confirmed Trend")))</f>
        <v>#N/A</v>
      </c>
      <c r="BH216" s="14" t="e" cm="1">
        <f t="array" aca="1" ref="BH216" ca="1">IF(INDIRECT(ADDRESS($B216+1,BH$164,1,1,"Confirmed Trend"))=0,#N/A,INDIRECT(ADDRESS($B216+1,BH$164,1,1,"Confirmed Trend")))</f>
        <v>#N/A</v>
      </c>
      <c r="BI216" s="14" t="e" cm="1">
        <f t="array" aca="1" ref="BI216" ca="1">IF(INDIRECT(ADDRESS($B216+1,BI$164,1,1,"Confirmed Trend"))=0,#N/A,INDIRECT(ADDRESS($B216+1,BI$164,1,1,"Confirmed Trend")))</f>
        <v>#N/A</v>
      </c>
      <c r="BJ216" s="14" t="e" cm="1">
        <f t="array" aca="1" ref="BJ216" ca="1">IF(INDIRECT(ADDRESS($B216+1,BJ$164,1,1,"Confirmed Trend"))=0,#N/A,INDIRECT(ADDRESS($B216+1,BJ$164,1,1,"Confirmed Trend")))</f>
        <v>#N/A</v>
      </c>
      <c r="BK216" s="14" t="e" cm="1">
        <f t="array" aca="1" ref="BK216" ca="1">IF(INDIRECT(ADDRESS($B216+1,BK$164,1,1,"Confirmed Trend"))=0,#N/A,INDIRECT(ADDRESS($B216+1,BK$164,1,1,"Confirmed Trend")))</f>
        <v>#N/A</v>
      </c>
      <c r="BL216" s="14" t="e" cm="1">
        <f t="array" aca="1" ref="BL216" ca="1">IF(INDIRECT(ADDRESS($B216+1,BL$164,1,1,"Confirmed Trend"))=0,#N/A,INDIRECT(ADDRESS($B216+1,BL$164,1,1,"Confirmed Trend")))</f>
        <v>#N/A</v>
      </c>
      <c r="BM216" s="14" t="e" cm="1">
        <f t="array" aca="1" ref="BM216" ca="1">IF(INDIRECT(ADDRESS($B216+1,BM$164,1,1,"Confirmed Trend"))=0,#N/A,INDIRECT(ADDRESS($B216+1,BM$164,1,1,"Confirmed Trend")))</f>
        <v>#N/A</v>
      </c>
      <c r="BN216" s="14" cm="1">
        <f t="array" aca="1" ref="BN216" ca="1">IF(INDIRECT(ADDRESS($B216+1,BN$164,1,1,"Confirmed Trend"))=0,#N/A,INDIRECT(ADDRESS($B216+1,BN$164,1,1,"Confirmed Trend")))</f>
        <v>0.3462048747</v>
      </c>
      <c r="BO216" s="14" cm="1">
        <f t="array" aca="1" ref="BO216" ca="1">IF(INDIRECT(ADDRESS($B216+1,BO$164,1,1,"Confirmed Trend"))=0,#N/A,INDIRECT(ADDRESS($B216+1,BO$164,1,1,"Confirmed Trend")))</f>
        <v>0.33448511390000002</v>
      </c>
      <c r="BP216" s="14" cm="1">
        <f t="array" aca="1" ref="BP216" ca="1">IF(INDIRECT(ADDRESS($B216+1,BP$164,1,1,"Confirmed Trend"))=0,#N/A,INDIRECT(ADDRESS($B216+1,BP$164,1,1,"Confirmed Trend")))</f>
        <v>0.33770894639999999</v>
      </c>
      <c r="BQ216" s="14" cm="1">
        <f t="array" aca="1" ref="BQ216" ca="1">IF(INDIRECT(ADDRESS($B216+1,BQ$164,1,1,"Confirmed Trend"))=0,#N/A,INDIRECT(ADDRESS($B216+1,BQ$164,1,1,"Confirmed Trend")))</f>
        <v>0.32633396650000002</v>
      </c>
      <c r="BR216" s="14" cm="1">
        <f t="array" aca="1" ref="BR216" ca="1">IF(INDIRECT(ADDRESS($B216+1,BR$164,1,1,"Confirmed Trend"))=0,#N/A,INDIRECT(ADDRESS($B216+1,BR$164,1,1,"Confirmed Trend")))</f>
        <v>0.29080171980000002</v>
      </c>
      <c r="BS216" s="14" cm="1">
        <f t="array" aca="1" ref="BS216" ca="1">IF(INDIRECT(ADDRESS($B216+1,BS$164,1,1,"Confirmed Trend"))=0,#N/A,INDIRECT(ADDRESS($B216+1,BS$164,1,1,"Confirmed Trend")))</f>
        <v>0.25629907270000002</v>
      </c>
      <c r="BT216" s="14" cm="1">
        <f t="array" aca="1" ref="BT216" ca="1">IF(INDIRECT(ADDRESS($B216+1,BT$164,1,1,"Confirmed Trend"))=0,#N/A,INDIRECT(ADDRESS($B216+1,BT$164,1,1,"Confirmed Trend")))</f>
        <v>0.21092775150000001</v>
      </c>
      <c r="BU216" s="14" cm="1">
        <f t="array" aca="1" ref="BU216" ca="1">IF(INDIRECT(ADDRESS($B216+1,BU$164,1,1,"Confirmed Trend"))=0,#N/A,INDIRECT(ADDRESS($B216+1,BU$164,1,1,"Confirmed Trend")))</f>
        <v>0.16892680260000001</v>
      </c>
      <c r="BV216" s="14" cm="1">
        <f t="array" aca="1" ref="BV216" ca="1">IF(INDIRECT(ADDRESS($B216+1,BV$164,1,1,"Confirmed Trend"))=0,#N/A,INDIRECT(ADDRESS($B216+1,BV$164,1,1,"Confirmed Trend")))</f>
        <v>0.13950379909999999</v>
      </c>
      <c r="BW216" s="14" cm="1">
        <f t="array" aca="1" ref="BW216" ca="1">IF(INDIRECT(ADDRESS($B216+1,BW$164,1,1,"Confirmed Trend"))=0,#N/A,INDIRECT(ADDRESS($B216+1,BW$164,1,1,"Confirmed Trend")))</f>
        <v>0.11994973239999999</v>
      </c>
      <c r="BX216" s="14" cm="1">
        <f t="array" aca="1" ref="BX216" ca="1">IF(INDIRECT(ADDRESS($B216+1,BX$164,1,1,"Confirmed Trend"))=0,#N/A,INDIRECT(ADDRESS($B216+1,BX$164,1,1,"Confirmed Trend")))</f>
        <v>0.1087256623</v>
      </c>
      <c r="BY216" s="14" cm="1">
        <f t="array" aca="1" ref="BY216" ca="1">IF(INDIRECT(ADDRESS($B216+1,BY$164,1,1,"Confirmed Trend"))=0,#N/A,INDIRECT(ADDRESS($B216+1,BY$164,1,1,"Confirmed Trend")))</f>
        <v>0.105365849</v>
      </c>
      <c r="BZ216" s="14" cm="1">
        <f t="array" aca="1" ref="BZ216" ca="1">IF(INDIRECT(ADDRESS($B216+1,BZ$164,1,1,"Confirmed Trend"))=0,#N/A,INDIRECT(ADDRESS($B216+1,BZ$164,1,1,"Confirmed Trend")))</f>
        <v>0.1094943488</v>
      </c>
      <c r="CA216" s="14" cm="1">
        <f t="array" aca="1" ref="CA216" ca="1">IF(INDIRECT(ADDRESS($B216+1,CA$164,1,1,"Confirmed Trend"))=0,#N/A,INDIRECT(ADDRESS($B216+1,CA$164,1,1,"Confirmed Trend")))</f>
        <v>0.11857333890000001</v>
      </c>
      <c r="CB216" s="14" cm="1">
        <f t="array" aca="1" ref="CB216" ca="1">IF(INDIRECT(ADDRESS($B216+1,CB$164,1,1,"Confirmed Trend"))=0,#N/A,INDIRECT(ADDRESS($B216+1,CB$164,1,1,"Confirmed Trend")))</f>
        <v>0.12335122499999999</v>
      </c>
      <c r="CC216" s="14" cm="1">
        <f t="array" aca="1" ref="CC216" ca="1">IF(INDIRECT(ADDRESS($B216+1,CC$164,1,1,"Confirmed Trend"))=0,#N/A,INDIRECT(ADDRESS($B216+1,CC$164,1,1,"Confirmed Trend")))</f>
        <v>0.1167515925</v>
      </c>
      <c r="CD216" s="14" cm="1">
        <f t="array" aca="1" ref="CD216" ca="1">IF(INDIRECT(ADDRESS($B216+1,CD$164,1,1,"Confirmed Trend"))=0,#N/A,INDIRECT(ADDRESS($B216+1,CD$164,1,1,"Confirmed Trend")))</f>
        <v>9.7405693900000007E-2</v>
      </c>
      <c r="CE216" s="14" cm="1">
        <f t="array" aca="1" ref="CE216" ca="1">IF(INDIRECT(ADDRESS($B216+1,CE$164,1,1,"Confirmed Trend"))=0,#N/A,INDIRECT(ADDRESS($B216+1,CE$164,1,1,"Confirmed Trend")))</f>
        <v>7.3384524699999995E-2</v>
      </c>
      <c r="CF216" s="14" cm="1">
        <f t="array" aca="1" ref="CF216" ca="1">IF(INDIRECT(ADDRESS($B216+1,CF$164,1,1,"Confirmed Trend"))=0,#N/A,INDIRECT(ADDRESS($B216+1,CF$164,1,1,"Confirmed Trend")))</f>
        <v>5.9734740299999999E-2</v>
      </c>
      <c r="CG216" s="14" cm="1">
        <f t="array" aca="1" ref="CG216" ca="1">IF(INDIRECT(ADDRESS($B216+1,CG$164,1,1,"Confirmed Trend"))=0,#N/A,INDIRECT(ADDRESS($B216+1,CG$164,1,1,"Confirmed Trend")))</f>
        <v>5.4832225999999998E-2</v>
      </c>
      <c r="CH216" s="14" cm="1">
        <f t="array" aca="1" ref="CH216" ca="1">IF(INDIRECT(ADDRESS($B216+1,CH$164,1,1,"Confirmed Trend"))=0,#N/A,INDIRECT(ADDRESS($B216+1,CH$164,1,1,"Confirmed Trend")))</f>
        <v>5.2831560299999997E-2</v>
      </c>
      <c r="CI216" s="14" cm="1">
        <f t="array" aca="1" ref="CI216" ca="1">IF(INDIRECT(ADDRESS($B216+1,CI$164,1,1,"Confirmed Trend"))=0,#N/A,INDIRECT(ADDRESS($B216+1,CI$164,1,1,"Confirmed Trend")))</f>
        <v>4.8607435400000003E-2</v>
      </c>
      <c r="CJ216" s="14" cm="1">
        <f t="array" aca="1" ref="CJ216" ca="1">IF(INDIRECT(ADDRESS($B216+1,CJ$164,1,1,"Confirmed Trend"))=0,#N/A,INDIRECT(ADDRESS($B216+1,CJ$164,1,1,"Confirmed Trend")))</f>
        <v>3.8862529999999999E-2</v>
      </c>
      <c r="CK216" s="14" cm="1">
        <f t="array" aca="1" ref="CK216" ca="1">IF(INDIRECT(ADDRESS($B216+1,CK$164,1,1,"Confirmed Trend"))=0,#N/A,INDIRECT(ADDRESS($B216+1,CK$164,1,1,"Confirmed Trend")))</f>
        <v>2.8605322499999999E-2</v>
      </c>
      <c r="CL216" s="14" cm="1">
        <f t="array" aca="1" ref="CL216" ca="1">IF(INDIRECT(ADDRESS($B216+1,CL$164,1,1,"Confirmed Trend"))=0,#N/A,INDIRECT(ADDRESS($B216+1,CL$164,1,1,"Confirmed Trend")))</f>
        <v>1.86051481E-2</v>
      </c>
      <c r="CM216" s="14" cm="1">
        <f t="array" aca="1" ref="CM216" ca="1">IF(INDIRECT(ADDRESS($B216+1,CM$164,1,1,"Confirmed Trend"))=0,#N/A,INDIRECT(ADDRESS($B216+1,CM$164,1,1,"Confirmed Trend")))</f>
        <v>1.3449905099999999E-2</v>
      </c>
      <c r="CN216" s="14" t="e" cm="1">
        <f t="array" aca="1" ref="CN216" ca="1">IF(INDIRECT(ADDRESS($B216+1,CN$164,1,1,"Confirmed Trend"))=0,#N/A,INDIRECT(ADDRESS($B216+1,CN$164,1,1,"Confirmed Trend")))</f>
        <v>#N/A</v>
      </c>
      <c r="CO216" s="14" t="e" cm="1">
        <f t="array" aca="1" ref="CO216" ca="1">IF(INDIRECT(ADDRESS($B216+1,CO$164,1,1,"Confirmed Trend"))=0,#N/A,INDIRECT(ADDRESS($B216+1,CO$164,1,1,"Confirmed Trend")))</f>
        <v>#N/A</v>
      </c>
      <c r="CP216" s="14" t="e" cm="1">
        <f t="array" aca="1" ref="CP216" ca="1">IF(INDIRECT(ADDRESS($B216+1,CP$164,1,1,"Confirmed Trend"))=0,#N/A,INDIRECT(ADDRESS($B216+1,CP$164,1,1,"Confirmed Trend")))</f>
        <v>#N/A</v>
      </c>
      <c r="CQ216" s="14" t="e" cm="1">
        <f t="array" aca="1" ref="CQ216" ca="1">IF(INDIRECT(ADDRESS($B216+1,CQ$164,1,1,"Confirmed Trend"))=0,#N/A,INDIRECT(ADDRESS($B216+1,CQ$164,1,1,"Confirmed Trend")))</f>
        <v>#N/A</v>
      </c>
      <c r="CR216" s="14" t="e" cm="1">
        <f t="array" aca="1" ref="CR216" ca="1">IF(INDIRECT(ADDRESS($B216+1,CR$164,1,1,"Confirmed Trend"))=0,#N/A,INDIRECT(ADDRESS($B216+1,CR$164,1,1,"Confirmed Trend")))</f>
        <v>#N/A</v>
      </c>
    </row>
    <row r="217" spans="2:96" x14ac:dyDescent="0.25">
      <c r="B217">
        <f t="shared" si="258"/>
        <v>52</v>
      </c>
      <c r="C217" t="str" cm="1">
        <f t="array" aca="1" ref="C217" ca="1">INDIRECT(ADDRESS($B217+1,1,1,1,"Confirmed Trend"))</f>
        <v>US Virgin Islands</v>
      </c>
      <c r="E217" s="14" t="e" cm="1">
        <f t="array" aca="1" ref="E217" ca="1">IF(INDIRECT(ADDRESS($B217+1,E$164,1,1,"Confirmed Trend"))=0,#N/A,INDIRECT(ADDRESS($B217+1,E$164,1,1,"Confirmed Trend")))</f>
        <v>#N/A</v>
      </c>
      <c r="F217" s="14" t="e" cm="1">
        <f t="array" aca="1" ref="F217" ca="1">IF(INDIRECT(ADDRESS($B217+1,F$164,1,1,"Confirmed Trend"))=0,#N/A,INDIRECT(ADDRESS($B217+1,F$164,1,1,"Confirmed Trend")))</f>
        <v>#N/A</v>
      </c>
      <c r="G217" s="14" t="e" cm="1">
        <f t="array" aca="1" ref="G217" ca="1">IF(INDIRECT(ADDRESS($B217+1,G$164,1,1,"Confirmed Trend"))=0,#N/A,INDIRECT(ADDRESS($B217+1,G$164,1,1,"Confirmed Trend")))</f>
        <v>#N/A</v>
      </c>
      <c r="H217" s="14" t="e" cm="1">
        <f t="array" aca="1" ref="H217" ca="1">IF(INDIRECT(ADDRESS($B217+1,H$164,1,1,"Confirmed Trend"))=0,#N/A,INDIRECT(ADDRESS($B217+1,H$164,1,1,"Confirmed Trend")))</f>
        <v>#N/A</v>
      </c>
      <c r="I217" s="14" t="e" cm="1">
        <f t="array" aca="1" ref="I217" ca="1">IF(INDIRECT(ADDRESS($B217+1,I$164,1,1,"Confirmed Trend"))=0,#N/A,INDIRECT(ADDRESS($B217+1,I$164,1,1,"Confirmed Trend")))</f>
        <v>#N/A</v>
      </c>
      <c r="J217" s="14" t="e" cm="1">
        <f t="array" aca="1" ref="J217" ca="1">IF(INDIRECT(ADDRESS($B217+1,J$164,1,1,"Confirmed Trend"))=0,#N/A,INDIRECT(ADDRESS($B217+1,J$164,1,1,"Confirmed Trend")))</f>
        <v>#N/A</v>
      </c>
      <c r="K217" s="14" t="e" cm="1">
        <f t="array" aca="1" ref="K217" ca="1">IF(INDIRECT(ADDRESS($B217+1,K$164,1,1,"Confirmed Trend"))=0,#N/A,INDIRECT(ADDRESS($B217+1,K$164,1,1,"Confirmed Trend")))</f>
        <v>#N/A</v>
      </c>
      <c r="L217" s="14" t="e" cm="1">
        <f t="array" aca="1" ref="L217" ca="1">IF(INDIRECT(ADDRESS($B217+1,L$164,1,1,"Confirmed Trend"))=0,#N/A,INDIRECT(ADDRESS($B217+1,L$164,1,1,"Confirmed Trend")))</f>
        <v>#N/A</v>
      </c>
      <c r="M217" s="14" t="e" cm="1">
        <f t="array" aca="1" ref="M217" ca="1">IF(INDIRECT(ADDRESS($B217+1,M$164,1,1,"Confirmed Trend"))=0,#N/A,INDIRECT(ADDRESS($B217+1,M$164,1,1,"Confirmed Trend")))</f>
        <v>#N/A</v>
      </c>
      <c r="N217" s="14" t="e" cm="1">
        <f t="array" aca="1" ref="N217" ca="1">IF(INDIRECT(ADDRESS($B217+1,N$164,1,1,"Confirmed Trend"))=0,#N/A,INDIRECT(ADDRESS($B217+1,N$164,1,1,"Confirmed Trend")))</f>
        <v>#N/A</v>
      </c>
      <c r="O217" s="14" t="e" cm="1">
        <f t="array" aca="1" ref="O217" ca="1">IF(INDIRECT(ADDRESS($B217+1,O$164,1,1,"Confirmed Trend"))=0,#N/A,INDIRECT(ADDRESS($B217+1,O$164,1,1,"Confirmed Trend")))</f>
        <v>#N/A</v>
      </c>
      <c r="P217" s="14" t="e" cm="1">
        <f t="array" aca="1" ref="P217" ca="1">IF(INDIRECT(ADDRESS($B217+1,P$164,1,1,"Confirmed Trend"))=0,#N/A,INDIRECT(ADDRESS($B217+1,P$164,1,1,"Confirmed Trend")))</f>
        <v>#N/A</v>
      </c>
      <c r="Q217" s="14" t="e" cm="1">
        <f t="array" aca="1" ref="Q217" ca="1">IF(INDIRECT(ADDRESS($B217+1,Q$164,1,1,"Confirmed Trend"))=0,#N/A,INDIRECT(ADDRESS($B217+1,Q$164,1,1,"Confirmed Trend")))</f>
        <v>#N/A</v>
      </c>
      <c r="R217" s="14" t="e" cm="1">
        <f t="array" aca="1" ref="R217" ca="1">IF(INDIRECT(ADDRESS($B217+1,R$164,1,1,"Confirmed Trend"))=0,#N/A,INDIRECT(ADDRESS($B217+1,R$164,1,1,"Confirmed Trend")))</f>
        <v>#N/A</v>
      </c>
      <c r="S217" s="14" t="e" cm="1">
        <f t="array" aca="1" ref="S217" ca="1">IF(INDIRECT(ADDRESS($B217+1,S$164,1,1,"Confirmed Trend"))=0,#N/A,INDIRECT(ADDRESS($B217+1,S$164,1,1,"Confirmed Trend")))</f>
        <v>#N/A</v>
      </c>
      <c r="T217" s="14" t="e" cm="1">
        <f t="array" aca="1" ref="T217" ca="1">IF(INDIRECT(ADDRESS($B217+1,T$164,1,1,"Confirmed Trend"))=0,#N/A,INDIRECT(ADDRESS($B217+1,T$164,1,1,"Confirmed Trend")))</f>
        <v>#N/A</v>
      </c>
      <c r="U217" s="14" t="e" cm="1">
        <f t="array" aca="1" ref="U217" ca="1">IF(INDIRECT(ADDRESS($B217+1,U$164,1,1,"Confirmed Trend"))=0,#N/A,INDIRECT(ADDRESS($B217+1,U$164,1,1,"Confirmed Trend")))</f>
        <v>#N/A</v>
      </c>
      <c r="V217" s="14" t="e" cm="1">
        <f t="array" aca="1" ref="V217" ca="1">IF(INDIRECT(ADDRESS($B217+1,V$164,1,1,"Confirmed Trend"))=0,#N/A,INDIRECT(ADDRESS($B217+1,V$164,1,1,"Confirmed Trend")))</f>
        <v>#N/A</v>
      </c>
      <c r="W217" s="14" t="e" cm="1">
        <f t="array" aca="1" ref="W217" ca="1">IF(INDIRECT(ADDRESS($B217+1,W$164,1,1,"Confirmed Trend"))=0,#N/A,INDIRECT(ADDRESS($B217+1,W$164,1,1,"Confirmed Trend")))</f>
        <v>#N/A</v>
      </c>
      <c r="X217" s="14" t="e" cm="1">
        <f t="array" aca="1" ref="X217" ca="1">IF(INDIRECT(ADDRESS($B217+1,X$164,1,1,"Confirmed Trend"))=0,#N/A,INDIRECT(ADDRESS($B217+1,X$164,1,1,"Confirmed Trend")))</f>
        <v>#N/A</v>
      </c>
      <c r="Y217" s="14" t="e" cm="1">
        <f t="array" aca="1" ref="Y217" ca="1">IF(INDIRECT(ADDRESS($B217+1,Y$164,1,1,"Confirmed Trend"))=0,#N/A,INDIRECT(ADDRESS($B217+1,Y$164,1,1,"Confirmed Trend")))</f>
        <v>#N/A</v>
      </c>
      <c r="Z217" s="14" t="e" cm="1">
        <f t="array" aca="1" ref="Z217" ca="1">IF(INDIRECT(ADDRESS($B217+1,Z$164,1,1,"Confirmed Trend"))=0,#N/A,INDIRECT(ADDRESS($B217+1,Z$164,1,1,"Confirmed Trend")))</f>
        <v>#N/A</v>
      </c>
      <c r="AA217" s="14" t="e" cm="1">
        <f t="array" aca="1" ref="AA217" ca="1">IF(INDIRECT(ADDRESS($B217+1,AA$164,1,1,"Confirmed Trend"))=0,#N/A,INDIRECT(ADDRESS($B217+1,AA$164,1,1,"Confirmed Trend")))</f>
        <v>#N/A</v>
      </c>
      <c r="AB217" s="14" t="e" cm="1">
        <f t="array" aca="1" ref="AB217" ca="1">IF(INDIRECT(ADDRESS($B217+1,AB$164,1,1,"Confirmed Trend"))=0,#N/A,INDIRECT(ADDRESS($B217+1,AB$164,1,1,"Confirmed Trend")))</f>
        <v>#N/A</v>
      </c>
      <c r="AC217" s="14" t="e" cm="1">
        <f t="array" aca="1" ref="AC217" ca="1">IF(INDIRECT(ADDRESS($B217+1,AC$164,1,1,"Confirmed Trend"))=0,#N/A,INDIRECT(ADDRESS($B217+1,AC$164,1,1,"Confirmed Trend")))</f>
        <v>#N/A</v>
      </c>
      <c r="AD217" s="14" t="e" cm="1">
        <f t="array" aca="1" ref="AD217" ca="1">IF(INDIRECT(ADDRESS($B217+1,AD$164,1,1,"Confirmed Trend"))=0,#N/A,INDIRECT(ADDRESS($B217+1,AD$164,1,1,"Confirmed Trend")))</f>
        <v>#N/A</v>
      </c>
      <c r="AE217" s="14" t="e" cm="1">
        <f t="array" aca="1" ref="AE217" ca="1">IF(INDIRECT(ADDRESS($B217+1,AE$164,1,1,"Confirmed Trend"))=0,#N/A,INDIRECT(ADDRESS($B217+1,AE$164,1,1,"Confirmed Trend")))</f>
        <v>#N/A</v>
      </c>
      <c r="AF217" s="14" t="e" cm="1">
        <f t="array" aca="1" ref="AF217" ca="1">IF(INDIRECT(ADDRESS($B217+1,AF$164,1,1,"Confirmed Trend"))=0,#N/A,INDIRECT(ADDRESS($B217+1,AF$164,1,1,"Confirmed Trend")))</f>
        <v>#N/A</v>
      </c>
      <c r="AG217" s="14" t="e" cm="1">
        <f t="array" aca="1" ref="AG217" ca="1">IF(INDIRECT(ADDRESS($B217+1,AG$164,1,1,"Confirmed Trend"))=0,#N/A,INDIRECT(ADDRESS($B217+1,AG$164,1,1,"Confirmed Trend")))</f>
        <v>#N/A</v>
      </c>
      <c r="AH217" s="14" t="e" cm="1">
        <f t="array" aca="1" ref="AH217" ca="1">IF(INDIRECT(ADDRESS($B217+1,AH$164,1,1,"Confirmed Trend"))=0,#N/A,INDIRECT(ADDRESS($B217+1,AH$164,1,1,"Confirmed Trend")))</f>
        <v>#N/A</v>
      </c>
      <c r="AI217" s="14" t="e" cm="1">
        <f t="array" aca="1" ref="AI217" ca="1">IF(INDIRECT(ADDRESS($B217+1,AI$164,1,1,"Confirmed Trend"))=0,#N/A,INDIRECT(ADDRESS($B217+1,AI$164,1,1,"Confirmed Trend")))</f>
        <v>#N/A</v>
      </c>
      <c r="AJ217" s="14" t="e" cm="1">
        <f t="array" aca="1" ref="AJ217" ca="1">IF(INDIRECT(ADDRESS($B217+1,AJ$164,1,1,"Confirmed Trend"))=0,#N/A,INDIRECT(ADDRESS($B217+1,AJ$164,1,1,"Confirmed Trend")))</f>
        <v>#N/A</v>
      </c>
      <c r="AK217" s="14" t="e" cm="1">
        <f t="array" aca="1" ref="AK217" ca="1">IF(INDIRECT(ADDRESS($B217+1,AK$164,1,1,"Confirmed Trend"))=0,#N/A,INDIRECT(ADDRESS($B217+1,AK$164,1,1,"Confirmed Trend")))</f>
        <v>#N/A</v>
      </c>
      <c r="AL217" s="14" t="e" cm="1">
        <f t="array" aca="1" ref="AL217" ca="1">IF(INDIRECT(ADDRESS($B217+1,AL$164,1,1,"Confirmed Trend"))=0,#N/A,INDIRECT(ADDRESS($B217+1,AL$164,1,1,"Confirmed Trend")))</f>
        <v>#N/A</v>
      </c>
      <c r="AM217" s="14" t="e" cm="1">
        <f t="array" aca="1" ref="AM217" ca="1">IF(INDIRECT(ADDRESS($B217+1,AM$164,1,1,"Confirmed Trend"))=0,#N/A,INDIRECT(ADDRESS($B217+1,AM$164,1,1,"Confirmed Trend")))</f>
        <v>#N/A</v>
      </c>
      <c r="AN217" s="14" t="e" cm="1">
        <f t="array" aca="1" ref="AN217" ca="1">IF(INDIRECT(ADDRESS($B217+1,AN$164,1,1,"Confirmed Trend"))=0,#N/A,INDIRECT(ADDRESS($B217+1,AN$164,1,1,"Confirmed Trend")))</f>
        <v>#N/A</v>
      </c>
      <c r="AO217" s="14" t="e" cm="1">
        <f t="array" aca="1" ref="AO217" ca="1">IF(INDIRECT(ADDRESS($B217+1,AO$164,1,1,"Confirmed Trend"))=0,#N/A,INDIRECT(ADDRESS($B217+1,AO$164,1,1,"Confirmed Trend")))</f>
        <v>#N/A</v>
      </c>
      <c r="AP217" s="14" t="e" cm="1">
        <f t="array" aca="1" ref="AP217" ca="1">IF(INDIRECT(ADDRESS($B217+1,AP$164,1,1,"Confirmed Trend"))=0,#N/A,INDIRECT(ADDRESS($B217+1,AP$164,1,1,"Confirmed Trend")))</f>
        <v>#N/A</v>
      </c>
      <c r="AQ217" s="14" t="e" cm="1">
        <f t="array" aca="1" ref="AQ217" ca="1">IF(INDIRECT(ADDRESS($B217+1,AQ$164,1,1,"Confirmed Trend"))=0,#N/A,INDIRECT(ADDRESS($B217+1,AQ$164,1,1,"Confirmed Trend")))</f>
        <v>#N/A</v>
      </c>
      <c r="AR217" s="14" t="e" cm="1">
        <f t="array" aca="1" ref="AR217" ca="1">IF(INDIRECT(ADDRESS($B217+1,AR$164,1,1,"Confirmed Trend"))=0,#N/A,INDIRECT(ADDRESS($B217+1,AR$164,1,1,"Confirmed Trend")))</f>
        <v>#N/A</v>
      </c>
      <c r="AS217" s="14" t="e" cm="1">
        <f t="array" aca="1" ref="AS217" ca="1">IF(INDIRECT(ADDRESS($B217+1,AS$164,1,1,"Confirmed Trend"))=0,#N/A,INDIRECT(ADDRESS($B217+1,AS$164,1,1,"Confirmed Trend")))</f>
        <v>#N/A</v>
      </c>
      <c r="AT217" s="14" t="e" cm="1">
        <f t="array" aca="1" ref="AT217" ca="1">IF(INDIRECT(ADDRESS($B217+1,AT$164,1,1,"Confirmed Trend"))=0,#N/A,INDIRECT(ADDRESS($B217+1,AT$164,1,1,"Confirmed Trend")))</f>
        <v>#N/A</v>
      </c>
      <c r="AU217" s="14" t="e" cm="1">
        <f t="array" aca="1" ref="AU217" ca="1">IF(INDIRECT(ADDRESS($B217+1,AU$164,1,1,"Confirmed Trend"))=0,#N/A,INDIRECT(ADDRESS($B217+1,AU$164,1,1,"Confirmed Trend")))</f>
        <v>#N/A</v>
      </c>
      <c r="AV217" s="14" t="e" cm="1">
        <f t="array" aca="1" ref="AV217" ca="1">IF(INDIRECT(ADDRESS($B217+1,AV$164,1,1,"Confirmed Trend"))=0,#N/A,INDIRECT(ADDRESS($B217+1,AV$164,1,1,"Confirmed Trend")))</f>
        <v>#N/A</v>
      </c>
      <c r="AW217" s="14" t="e" cm="1">
        <f t="array" aca="1" ref="AW217" ca="1">IF(INDIRECT(ADDRESS($B217+1,AW$164,1,1,"Confirmed Trend"))=0,#N/A,INDIRECT(ADDRESS($B217+1,AW$164,1,1,"Confirmed Trend")))</f>
        <v>#N/A</v>
      </c>
      <c r="AX217" s="14" t="e" cm="1">
        <f t="array" aca="1" ref="AX217" ca="1">IF(INDIRECT(ADDRESS($B217+1,AX$164,1,1,"Confirmed Trend"))=0,#N/A,INDIRECT(ADDRESS($B217+1,AX$164,1,1,"Confirmed Trend")))</f>
        <v>#N/A</v>
      </c>
      <c r="AY217" s="14" t="e" cm="1">
        <f t="array" aca="1" ref="AY217" ca="1">IF(INDIRECT(ADDRESS($B217+1,AY$164,1,1,"Confirmed Trend"))=0,#N/A,INDIRECT(ADDRESS($B217+1,AY$164,1,1,"Confirmed Trend")))</f>
        <v>#N/A</v>
      </c>
      <c r="AZ217" s="14" t="e" cm="1">
        <f t="array" aca="1" ref="AZ217" ca="1">IF(INDIRECT(ADDRESS($B217+1,AZ$164,1,1,"Confirmed Trend"))=0,#N/A,INDIRECT(ADDRESS($B217+1,AZ$164,1,1,"Confirmed Trend")))</f>
        <v>#N/A</v>
      </c>
      <c r="BA217" s="14" t="e" cm="1">
        <f t="array" aca="1" ref="BA217" ca="1">IF(INDIRECT(ADDRESS($B217+1,BA$164,1,1,"Confirmed Trend"))=0,#N/A,INDIRECT(ADDRESS($B217+1,BA$164,1,1,"Confirmed Trend")))</f>
        <v>#N/A</v>
      </c>
      <c r="BB217" s="14" t="e" cm="1">
        <f t="array" aca="1" ref="BB217" ca="1">IF(INDIRECT(ADDRESS($B217+1,BB$164,1,1,"Confirmed Trend"))=0,#N/A,INDIRECT(ADDRESS($B217+1,BB$164,1,1,"Confirmed Trend")))</f>
        <v>#N/A</v>
      </c>
      <c r="BC217" s="14" t="e" cm="1">
        <f t="array" aca="1" ref="BC217" ca="1">IF(INDIRECT(ADDRESS($B217+1,BC$164,1,1,"Confirmed Trend"))=0,#N/A,INDIRECT(ADDRESS($B217+1,BC$164,1,1,"Confirmed Trend")))</f>
        <v>#N/A</v>
      </c>
      <c r="BD217" s="14" t="e" cm="1">
        <f t="array" aca="1" ref="BD217" ca="1">IF(INDIRECT(ADDRESS($B217+1,BD$164,1,1,"Confirmed Trend"))=0,#N/A,INDIRECT(ADDRESS($B217+1,BD$164,1,1,"Confirmed Trend")))</f>
        <v>#N/A</v>
      </c>
      <c r="BE217" s="14" t="e" cm="1">
        <f t="array" aca="1" ref="BE217" ca="1">IF(INDIRECT(ADDRESS($B217+1,BE$164,1,1,"Confirmed Trend"))=0,#N/A,INDIRECT(ADDRESS($B217+1,BE$164,1,1,"Confirmed Trend")))</f>
        <v>#N/A</v>
      </c>
      <c r="BF217" s="14" t="e" cm="1">
        <f t="array" aca="1" ref="BF217" ca="1">IF(INDIRECT(ADDRESS($B217+1,BF$164,1,1,"Confirmed Trend"))=0,#N/A,INDIRECT(ADDRESS($B217+1,BF$164,1,1,"Confirmed Trend")))</f>
        <v>#N/A</v>
      </c>
      <c r="BG217" s="14" t="e" cm="1">
        <f t="array" aca="1" ref="BG217" ca="1">IF(INDIRECT(ADDRESS($B217+1,BG$164,1,1,"Confirmed Trend"))=0,#N/A,INDIRECT(ADDRESS($B217+1,BG$164,1,1,"Confirmed Trend")))</f>
        <v>#N/A</v>
      </c>
      <c r="BH217" s="14" t="e" cm="1">
        <f t="array" aca="1" ref="BH217" ca="1">IF(INDIRECT(ADDRESS($B217+1,BH$164,1,1,"Confirmed Trend"))=0,#N/A,INDIRECT(ADDRESS($B217+1,BH$164,1,1,"Confirmed Trend")))</f>
        <v>#N/A</v>
      </c>
      <c r="BI217" s="14" t="e" cm="1">
        <f t="array" aca="1" ref="BI217" ca="1">IF(INDIRECT(ADDRESS($B217+1,BI$164,1,1,"Confirmed Trend"))=0,#N/A,INDIRECT(ADDRESS($B217+1,BI$164,1,1,"Confirmed Trend")))</f>
        <v>#N/A</v>
      </c>
      <c r="BJ217" s="14" t="e" cm="1">
        <f t="array" aca="1" ref="BJ217" ca="1">IF(INDIRECT(ADDRESS($B217+1,BJ$164,1,1,"Confirmed Trend"))=0,#N/A,INDIRECT(ADDRESS($B217+1,BJ$164,1,1,"Confirmed Trend")))</f>
        <v>#N/A</v>
      </c>
      <c r="BK217" s="14" t="e" cm="1">
        <f t="array" aca="1" ref="BK217" ca="1">IF(INDIRECT(ADDRESS($B217+1,BK$164,1,1,"Confirmed Trend"))=0,#N/A,INDIRECT(ADDRESS($B217+1,BK$164,1,1,"Confirmed Trend")))</f>
        <v>#N/A</v>
      </c>
      <c r="BL217" s="14" t="e" cm="1">
        <f t="array" aca="1" ref="BL217" ca="1">IF(INDIRECT(ADDRESS($B217+1,BL$164,1,1,"Confirmed Trend"))=0,#N/A,INDIRECT(ADDRESS($B217+1,BL$164,1,1,"Confirmed Trend")))</f>
        <v>#N/A</v>
      </c>
      <c r="BM217" s="14" t="e" cm="1">
        <f t="array" aca="1" ref="BM217" ca="1">IF(INDIRECT(ADDRESS($B217+1,BM$164,1,1,"Confirmed Trend"))=0,#N/A,INDIRECT(ADDRESS($B217+1,BM$164,1,1,"Confirmed Trend")))</f>
        <v>#N/A</v>
      </c>
      <c r="BN217" s="14" t="e" cm="1">
        <f t="array" aca="1" ref="BN217" ca="1">IF(INDIRECT(ADDRESS($B217+1,BN$164,1,1,"Confirmed Trend"))=0,#N/A,INDIRECT(ADDRESS($B217+1,BN$164,1,1,"Confirmed Trend")))</f>
        <v>#N/A</v>
      </c>
      <c r="BO217" s="14" t="e" cm="1">
        <f t="array" aca="1" ref="BO217" ca="1">IF(INDIRECT(ADDRESS($B217+1,BO$164,1,1,"Confirmed Trend"))=0,#N/A,INDIRECT(ADDRESS($B217+1,BO$164,1,1,"Confirmed Trend")))</f>
        <v>#N/A</v>
      </c>
      <c r="BP217" s="14" t="e" cm="1">
        <f t="array" aca="1" ref="BP217" ca="1">IF(INDIRECT(ADDRESS($B217+1,BP$164,1,1,"Confirmed Trend"))=0,#N/A,INDIRECT(ADDRESS($B217+1,BP$164,1,1,"Confirmed Trend")))</f>
        <v>#N/A</v>
      </c>
      <c r="BQ217" s="14" t="e" cm="1">
        <f t="array" aca="1" ref="BQ217" ca="1">IF(INDIRECT(ADDRESS($B217+1,BQ$164,1,1,"Confirmed Trend"))=0,#N/A,INDIRECT(ADDRESS($B217+1,BQ$164,1,1,"Confirmed Trend")))</f>
        <v>#N/A</v>
      </c>
      <c r="BR217" s="14" t="e" cm="1">
        <f t="array" aca="1" ref="BR217" ca="1">IF(INDIRECT(ADDRESS($B217+1,BR$164,1,1,"Confirmed Trend"))=0,#N/A,INDIRECT(ADDRESS($B217+1,BR$164,1,1,"Confirmed Trend")))</f>
        <v>#N/A</v>
      </c>
      <c r="BS217" s="14" t="e" cm="1">
        <f t="array" aca="1" ref="BS217" ca="1">IF(INDIRECT(ADDRESS($B217+1,BS$164,1,1,"Confirmed Trend"))=0,#N/A,INDIRECT(ADDRESS($B217+1,BS$164,1,1,"Confirmed Trend")))</f>
        <v>#N/A</v>
      </c>
      <c r="BT217" s="14" t="e" cm="1">
        <f t="array" aca="1" ref="BT217" ca="1">IF(INDIRECT(ADDRESS($B217+1,BT$164,1,1,"Confirmed Trend"))=0,#N/A,INDIRECT(ADDRESS($B217+1,BT$164,1,1,"Confirmed Trend")))</f>
        <v>#N/A</v>
      </c>
      <c r="BU217" s="14" t="e" cm="1">
        <f t="array" aca="1" ref="BU217" ca="1">IF(INDIRECT(ADDRESS($B217+1,BU$164,1,1,"Confirmed Trend"))=0,#N/A,INDIRECT(ADDRESS($B217+1,BU$164,1,1,"Confirmed Trend")))</f>
        <v>#N/A</v>
      </c>
      <c r="BV217" s="14" t="e" cm="1">
        <f t="array" aca="1" ref="BV217" ca="1">IF(INDIRECT(ADDRESS($B217+1,BV$164,1,1,"Confirmed Trend"))=0,#N/A,INDIRECT(ADDRESS($B217+1,BV$164,1,1,"Confirmed Trend")))</f>
        <v>#N/A</v>
      </c>
      <c r="BW217" s="14" t="e" cm="1">
        <f t="array" aca="1" ref="BW217" ca="1">IF(INDIRECT(ADDRESS($B217+1,BW$164,1,1,"Confirmed Trend"))=0,#N/A,INDIRECT(ADDRESS($B217+1,BW$164,1,1,"Confirmed Trend")))</f>
        <v>#N/A</v>
      </c>
      <c r="BX217" s="14" t="e" cm="1">
        <f t="array" aca="1" ref="BX217" ca="1">IF(INDIRECT(ADDRESS($B217+1,BX$164,1,1,"Confirmed Trend"))=0,#N/A,INDIRECT(ADDRESS($B217+1,BX$164,1,1,"Confirmed Trend")))</f>
        <v>#N/A</v>
      </c>
      <c r="BY217" s="14" t="e" cm="1">
        <f t="array" aca="1" ref="BY217" ca="1">IF(INDIRECT(ADDRESS($B217+1,BY$164,1,1,"Confirmed Trend"))=0,#N/A,INDIRECT(ADDRESS($B217+1,BY$164,1,1,"Confirmed Trend")))</f>
        <v>#N/A</v>
      </c>
      <c r="BZ217" s="14" t="e" cm="1">
        <f t="array" aca="1" ref="BZ217" ca="1">IF(INDIRECT(ADDRESS($B217+1,BZ$164,1,1,"Confirmed Trend"))=0,#N/A,INDIRECT(ADDRESS($B217+1,BZ$164,1,1,"Confirmed Trend")))</f>
        <v>#N/A</v>
      </c>
      <c r="CA217" s="14" t="e" cm="1">
        <f t="array" aca="1" ref="CA217" ca="1">IF(INDIRECT(ADDRESS($B217+1,CA$164,1,1,"Confirmed Trend"))=0,#N/A,INDIRECT(ADDRESS($B217+1,CA$164,1,1,"Confirmed Trend")))</f>
        <v>#N/A</v>
      </c>
      <c r="CB217" s="14" t="e" cm="1">
        <f t="array" aca="1" ref="CB217" ca="1">IF(INDIRECT(ADDRESS($B217+1,CB$164,1,1,"Confirmed Trend"))=0,#N/A,INDIRECT(ADDRESS($B217+1,CB$164,1,1,"Confirmed Trend")))</f>
        <v>#N/A</v>
      </c>
      <c r="CC217" s="14" t="e" cm="1">
        <f t="array" aca="1" ref="CC217" ca="1">IF(INDIRECT(ADDRESS($B217+1,CC$164,1,1,"Confirmed Trend"))=0,#N/A,INDIRECT(ADDRESS($B217+1,CC$164,1,1,"Confirmed Trend")))</f>
        <v>#N/A</v>
      </c>
      <c r="CD217" s="14" t="e" cm="1">
        <f t="array" aca="1" ref="CD217" ca="1">IF(INDIRECT(ADDRESS($B217+1,CD$164,1,1,"Confirmed Trend"))=0,#N/A,INDIRECT(ADDRESS($B217+1,CD$164,1,1,"Confirmed Trend")))</f>
        <v>#N/A</v>
      </c>
      <c r="CE217" s="14" t="e" cm="1">
        <f t="array" aca="1" ref="CE217" ca="1">IF(INDIRECT(ADDRESS($B217+1,CE$164,1,1,"Confirmed Trend"))=0,#N/A,INDIRECT(ADDRESS($B217+1,CE$164,1,1,"Confirmed Trend")))</f>
        <v>#N/A</v>
      </c>
      <c r="CF217" s="14" t="e" cm="1">
        <f t="array" aca="1" ref="CF217" ca="1">IF(INDIRECT(ADDRESS($B217+1,CF$164,1,1,"Confirmed Trend"))=0,#N/A,INDIRECT(ADDRESS($B217+1,CF$164,1,1,"Confirmed Trend")))</f>
        <v>#N/A</v>
      </c>
      <c r="CG217" s="14" t="e" cm="1">
        <f t="array" aca="1" ref="CG217" ca="1">IF(INDIRECT(ADDRESS($B217+1,CG$164,1,1,"Confirmed Trend"))=0,#N/A,INDIRECT(ADDRESS($B217+1,CG$164,1,1,"Confirmed Trend")))</f>
        <v>#N/A</v>
      </c>
      <c r="CH217" s="14" t="e" cm="1">
        <f t="array" aca="1" ref="CH217" ca="1">IF(INDIRECT(ADDRESS($B217+1,CH$164,1,1,"Confirmed Trend"))=0,#N/A,INDIRECT(ADDRESS($B217+1,CH$164,1,1,"Confirmed Trend")))</f>
        <v>#N/A</v>
      </c>
      <c r="CI217" s="14" t="e" cm="1">
        <f t="array" aca="1" ref="CI217" ca="1">IF(INDIRECT(ADDRESS($B217+1,CI$164,1,1,"Confirmed Trend"))=0,#N/A,INDIRECT(ADDRESS($B217+1,CI$164,1,1,"Confirmed Trend")))</f>
        <v>#N/A</v>
      </c>
      <c r="CJ217" s="14" t="e" cm="1">
        <f t="array" aca="1" ref="CJ217" ca="1">IF(INDIRECT(ADDRESS($B217+1,CJ$164,1,1,"Confirmed Trend"))=0,#N/A,INDIRECT(ADDRESS($B217+1,CJ$164,1,1,"Confirmed Trend")))</f>
        <v>#N/A</v>
      </c>
      <c r="CK217" s="14" t="e" cm="1">
        <f t="array" aca="1" ref="CK217" ca="1">IF(INDIRECT(ADDRESS($B217+1,CK$164,1,1,"Confirmed Trend"))=0,#N/A,INDIRECT(ADDRESS($B217+1,CK$164,1,1,"Confirmed Trend")))</f>
        <v>#N/A</v>
      </c>
      <c r="CL217" s="14" t="e" cm="1">
        <f t="array" aca="1" ref="CL217" ca="1">IF(INDIRECT(ADDRESS($B217+1,CL$164,1,1,"Confirmed Trend"))=0,#N/A,INDIRECT(ADDRESS($B217+1,CL$164,1,1,"Confirmed Trend")))</f>
        <v>#N/A</v>
      </c>
      <c r="CM217" s="14" t="e" cm="1">
        <f t="array" aca="1" ref="CM217" ca="1">IF(INDIRECT(ADDRESS($B217+1,CM$164,1,1,"Confirmed Trend"))=0,#N/A,INDIRECT(ADDRESS($B217+1,CM$164,1,1,"Confirmed Trend")))</f>
        <v>#N/A</v>
      </c>
      <c r="CN217" s="14" t="e" cm="1">
        <f t="array" aca="1" ref="CN217" ca="1">IF(INDIRECT(ADDRESS($B217+1,CN$164,1,1,"Confirmed Trend"))=0,#N/A,INDIRECT(ADDRESS($B217+1,CN$164,1,1,"Confirmed Trend")))</f>
        <v>#N/A</v>
      </c>
      <c r="CO217" s="14" t="e" cm="1">
        <f t="array" aca="1" ref="CO217" ca="1">IF(INDIRECT(ADDRESS($B217+1,CO$164,1,1,"Confirmed Trend"))=0,#N/A,INDIRECT(ADDRESS($B217+1,CO$164,1,1,"Confirmed Trend")))</f>
        <v>#N/A</v>
      </c>
      <c r="CP217" s="14" t="e" cm="1">
        <f t="array" aca="1" ref="CP217" ca="1">IF(INDIRECT(ADDRESS($B217+1,CP$164,1,1,"Confirmed Trend"))=0,#N/A,INDIRECT(ADDRESS($B217+1,CP$164,1,1,"Confirmed Trend")))</f>
        <v>#N/A</v>
      </c>
      <c r="CQ217" s="14" t="e" cm="1">
        <f t="array" aca="1" ref="CQ217" ca="1">IF(INDIRECT(ADDRESS($B217+1,CQ$164,1,1,"Confirmed Trend"))=0,#N/A,INDIRECT(ADDRESS($B217+1,CQ$164,1,1,"Confirmed Trend")))</f>
        <v>#N/A</v>
      </c>
      <c r="CR217" s="14" t="e" cm="1">
        <f t="array" aca="1" ref="CR217" ca="1">IF(INDIRECT(ADDRESS($B217+1,CR$164,1,1,"Confirmed Trend"))=0,#N/A,INDIRECT(ADDRESS($B217+1,CR$164,1,1,"Confirmed Trend")))</f>
        <v>#N/A</v>
      </c>
    </row>
    <row r="218" spans="2:96" x14ac:dyDescent="0.25">
      <c r="B218">
        <f t="shared" si="258"/>
        <v>53</v>
      </c>
      <c r="C218" t="str" cm="1">
        <f t="array" aca="1" ref="C218" ca="1">INDIRECT(ADDRESS($B218+1,1,1,1,"Confirmed Trend"))</f>
        <v>US Virgin Islands</v>
      </c>
      <c r="E218" s="14" t="e" cm="1">
        <f t="array" aca="1" ref="E218" ca="1">IF(INDIRECT(ADDRESS($B218+1,E$164,1,1,"Confirmed Trend"))=0,#N/A,INDIRECT(ADDRESS($B218+1,E$164,1,1,"Confirmed Trend")))</f>
        <v>#N/A</v>
      </c>
      <c r="F218" s="14" t="e" cm="1">
        <f t="array" aca="1" ref="F218" ca="1">IF(INDIRECT(ADDRESS($B218+1,F$164,1,1,"Confirmed Trend"))=0,#N/A,INDIRECT(ADDRESS($B218+1,F$164,1,1,"Confirmed Trend")))</f>
        <v>#N/A</v>
      </c>
      <c r="G218" s="14" t="e" cm="1">
        <f t="array" aca="1" ref="G218" ca="1">IF(INDIRECT(ADDRESS($B218+1,G$164,1,1,"Confirmed Trend"))=0,#N/A,INDIRECT(ADDRESS($B218+1,G$164,1,1,"Confirmed Trend")))</f>
        <v>#N/A</v>
      </c>
      <c r="H218" s="14" t="e" cm="1">
        <f t="array" aca="1" ref="H218" ca="1">IF(INDIRECT(ADDRESS($B218+1,H$164,1,1,"Confirmed Trend"))=0,#N/A,INDIRECT(ADDRESS($B218+1,H$164,1,1,"Confirmed Trend")))</f>
        <v>#N/A</v>
      </c>
      <c r="I218" s="14" t="e" cm="1">
        <f t="array" aca="1" ref="I218" ca="1">IF(INDIRECT(ADDRESS($B218+1,I$164,1,1,"Confirmed Trend"))=0,#N/A,INDIRECT(ADDRESS($B218+1,I$164,1,1,"Confirmed Trend")))</f>
        <v>#N/A</v>
      </c>
      <c r="J218" s="14" t="e" cm="1">
        <f t="array" aca="1" ref="J218" ca="1">IF(INDIRECT(ADDRESS($B218+1,J$164,1,1,"Confirmed Trend"))=0,#N/A,INDIRECT(ADDRESS($B218+1,J$164,1,1,"Confirmed Trend")))</f>
        <v>#N/A</v>
      </c>
      <c r="K218" s="14" t="e" cm="1">
        <f t="array" aca="1" ref="K218" ca="1">IF(INDIRECT(ADDRESS($B218+1,K$164,1,1,"Confirmed Trend"))=0,#N/A,INDIRECT(ADDRESS($B218+1,K$164,1,1,"Confirmed Trend")))</f>
        <v>#N/A</v>
      </c>
      <c r="L218" s="14" t="e" cm="1">
        <f t="array" aca="1" ref="L218" ca="1">IF(INDIRECT(ADDRESS($B218+1,L$164,1,1,"Confirmed Trend"))=0,#N/A,INDIRECT(ADDRESS($B218+1,L$164,1,1,"Confirmed Trend")))</f>
        <v>#N/A</v>
      </c>
      <c r="M218" s="14" t="e" cm="1">
        <f t="array" aca="1" ref="M218" ca="1">IF(INDIRECT(ADDRESS($B218+1,M$164,1,1,"Confirmed Trend"))=0,#N/A,INDIRECT(ADDRESS($B218+1,M$164,1,1,"Confirmed Trend")))</f>
        <v>#N/A</v>
      </c>
      <c r="N218" s="14" t="e" cm="1">
        <f t="array" aca="1" ref="N218" ca="1">IF(INDIRECT(ADDRESS($B218+1,N$164,1,1,"Confirmed Trend"))=0,#N/A,INDIRECT(ADDRESS($B218+1,N$164,1,1,"Confirmed Trend")))</f>
        <v>#N/A</v>
      </c>
      <c r="O218" s="14" t="e" cm="1">
        <f t="array" aca="1" ref="O218" ca="1">IF(INDIRECT(ADDRESS($B218+1,O$164,1,1,"Confirmed Trend"))=0,#N/A,INDIRECT(ADDRESS($B218+1,O$164,1,1,"Confirmed Trend")))</f>
        <v>#N/A</v>
      </c>
      <c r="P218" s="14" t="e" cm="1">
        <f t="array" aca="1" ref="P218" ca="1">IF(INDIRECT(ADDRESS($B218+1,P$164,1,1,"Confirmed Trend"))=0,#N/A,INDIRECT(ADDRESS($B218+1,P$164,1,1,"Confirmed Trend")))</f>
        <v>#N/A</v>
      </c>
      <c r="Q218" s="14" t="e" cm="1">
        <f t="array" aca="1" ref="Q218" ca="1">IF(INDIRECT(ADDRESS($B218+1,Q$164,1,1,"Confirmed Trend"))=0,#N/A,INDIRECT(ADDRESS($B218+1,Q$164,1,1,"Confirmed Trend")))</f>
        <v>#N/A</v>
      </c>
      <c r="R218" s="14" t="e" cm="1">
        <f t="array" aca="1" ref="R218" ca="1">IF(INDIRECT(ADDRESS($B218+1,R$164,1,1,"Confirmed Trend"))=0,#N/A,INDIRECT(ADDRESS($B218+1,R$164,1,1,"Confirmed Trend")))</f>
        <v>#N/A</v>
      </c>
      <c r="S218" s="14" t="e" cm="1">
        <f t="array" aca="1" ref="S218" ca="1">IF(INDIRECT(ADDRESS($B218+1,S$164,1,1,"Confirmed Trend"))=0,#N/A,INDIRECT(ADDRESS($B218+1,S$164,1,1,"Confirmed Trend")))</f>
        <v>#N/A</v>
      </c>
      <c r="T218" s="14" t="e" cm="1">
        <f t="array" aca="1" ref="T218" ca="1">IF(INDIRECT(ADDRESS($B218+1,T$164,1,1,"Confirmed Trend"))=0,#N/A,INDIRECT(ADDRESS($B218+1,T$164,1,1,"Confirmed Trend")))</f>
        <v>#N/A</v>
      </c>
      <c r="U218" s="14" t="e" cm="1">
        <f t="array" aca="1" ref="U218" ca="1">IF(INDIRECT(ADDRESS($B218+1,U$164,1,1,"Confirmed Trend"))=0,#N/A,INDIRECT(ADDRESS($B218+1,U$164,1,1,"Confirmed Trend")))</f>
        <v>#N/A</v>
      </c>
      <c r="V218" s="14" t="e" cm="1">
        <f t="array" aca="1" ref="V218" ca="1">IF(INDIRECT(ADDRESS($B218+1,V$164,1,1,"Confirmed Trend"))=0,#N/A,INDIRECT(ADDRESS($B218+1,V$164,1,1,"Confirmed Trend")))</f>
        <v>#N/A</v>
      </c>
      <c r="W218" s="14" t="e" cm="1">
        <f t="array" aca="1" ref="W218" ca="1">IF(INDIRECT(ADDRESS($B218+1,W$164,1,1,"Confirmed Trend"))=0,#N/A,INDIRECT(ADDRESS($B218+1,W$164,1,1,"Confirmed Trend")))</f>
        <v>#N/A</v>
      </c>
      <c r="X218" s="14" t="e" cm="1">
        <f t="array" aca="1" ref="X218" ca="1">IF(INDIRECT(ADDRESS($B218+1,X$164,1,1,"Confirmed Trend"))=0,#N/A,INDIRECT(ADDRESS($B218+1,X$164,1,1,"Confirmed Trend")))</f>
        <v>#N/A</v>
      </c>
      <c r="Y218" s="14" t="e" cm="1">
        <f t="array" aca="1" ref="Y218" ca="1">IF(INDIRECT(ADDRESS($B218+1,Y$164,1,1,"Confirmed Trend"))=0,#N/A,INDIRECT(ADDRESS($B218+1,Y$164,1,1,"Confirmed Trend")))</f>
        <v>#N/A</v>
      </c>
      <c r="Z218" s="14" t="e" cm="1">
        <f t="array" aca="1" ref="Z218" ca="1">IF(INDIRECT(ADDRESS($B218+1,Z$164,1,1,"Confirmed Trend"))=0,#N/A,INDIRECT(ADDRESS($B218+1,Z$164,1,1,"Confirmed Trend")))</f>
        <v>#N/A</v>
      </c>
      <c r="AA218" s="14" t="e" cm="1">
        <f t="array" aca="1" ref="AA218" ca="1">IF(INDIRECT(ADDRESS($B218+1,AA$164,1,1,"Confirmed Trend"))=0,#N/A,INDIRECT(ADDRESS($B218+1,AA$164,1,1,"Confirmed Trend")))</f>
        <v>#N/A</v>
      </c>
      <c r="AB218" s="14" t="e" cm="1">
        <f t="array" aca="1" ref="AB218" ca="1">IF(INDIRECT(ADDRESS($B218+1,AB$164,1,1,"Confirmed Trend"))=0,#N/A,INDIRECT(ADDRESS($B218+1,AB$164,1,1,"Confirmed Trend")))</f>
        <v>#N/A</v>
      </c>
      <c r="AC218" s="14" t="e" cm="1">
        <f t="array" aca="1" ref="AC218" ca="1">IF(INDIRECT(ADDRESS($B218+1,AC$164,1,1,"Confirmed Trend"))=0,#N/A,INDIRECT(ADDRESS($B218+1,AC$164,1,1,"Confirmed Trend")))</f>
        <v>#N/A</v>
      </c>
      <c r="AD218" s="14" t="e" cm="1">
        <f t="array" aca="1" ref="AD218" ca="1">IF(INDIRECT(ADDRESS($B218+1,AD$164,1,1,"Confirmed Trend"))=0,#N/A,INDIRECT(ADDRESS($B218+1,AD$164,1,1,"Confirmed Trend")))</f>
        <v>#N/A</v>
      </c>
      <c r="AE218" s="14" t="e" cm="1">
        <f t="array" aca="1" ref="AE218" ca="1">IF(INDIRECT(ADDRESS($B218+1,AE$164,1,1,"Confirmed Trend"))=0,#N/A,INDIRECT(ADDRESS($B218+1,AE$164,1,1,"Confirmed Trend")))</f>
        <v>#N/A</v>
      </c>
      <c r="AF218" s="14" t="e" cm="1">
        <f t="array" aca="1" ref="AF218" ca="1">IF(INDIRECT(ADDRESS($B218+1,AF$164,1,1,"Confirmed Trend"))=0,#N/A,INDIRECT(ADDRESS($B218+1,AF$164,1,1,"Confirmed Trend")))</f>
        <v>#N/A</v>
      </c>
      <c r="AG218" s="14" t="e" cm="1">
        <f t="array" aca="1" ref="AG218" ca="1">IF(INDIRECT(ADDRESS($B218+1,AG$164,1,1,"Confirmed Trend"))=0,#N/A,INDIRECT(ADDRESS($B218+1,AG$164,1,1,"Confirmed Trend")))</f>
        <v>#N/A</v>
      </c>
      <c r="AH218" s="14" t="e" cm="1">
        <f t="array" aca="1" ref="AH218" ca="1">IF(INDIRECT(ADDRESS($B218+1,AH$164,1,1,"Confirmed Trend"))=0,#N/A,INDIRECT(ADDRESS($B218+1,AH$164,1,1,"Confirmed Trend")))</f>
        <v>#N/A</v>
      </c>
      <c r="AI218" s="14" t="e" cm="1">
        <f t="array" aca="1" ref="AI218" ca="1">IF(INDIRECT(ADDRESS($B218+1,AI$164,1,1,"Confirmed Trend"))=0,#N/A,INDIRECT(ADDRESS($B218+1,AI$164,1,1,"Confirmed Trend")))</f>
        <v>#N/A</v>
      </c>
      <c r="AJ218" s="14" t="e" cm="1">
        <f t="array" aca="1" ref="AJ218" ca="1">IF(INDIRECT(ADDRESS($B218+1,AJ$164,1,1,"Confirmed Trend"))=0,#N/A,INDIRECT(ADDRESS($B218+1,AJ$164,1,1,"Confirmed Trend")))</f>
        <v>#N/A</v>
      </c>
      <c r="AK218" s="14" t="e" cm="1">
        <f t="array" aca="1" ref="AK218" ca="1">IF(INDIRECT(ADDRESS($B218+1,AK$164,1,1,"Confirmed Trend"))=0,#N/A,INDIRECT(ADDRESS($B218+1,AK$164,1,1,"Confirmed Trend")))</f>
        <v>#N/A</v>
      </c>
      <c r="AL218" s="14" t="e" cm="1">
        <f t="array" aca="1" ref="AL218" ca="1">IF(INDIRECT(ADDRESS($B218+1,AL$164,1,1,"Confirmed Trend"))=0,#N/A,INDIRECT(ADDRESS($B218+1,AL$164,1,1,"Confirmed Trend")))</f>
        <v>#N/A</v>
      </c>
      <c r="AM218" s="14" t="e" cm="1">
        <f t="array" aca="1" ref="AM218" ca="1">IF(INDIRECT(ADDRESS($B218+1,AM$164,1,1,"Confirmed Trend"))=0,#N/A,INDIRECT(ADDRESS($B218+1,AM$164,1,1,"Confirmed Trend")))</f>
        <v>#N/A</v>
      </c>
      <c r="AN218" s="14" t="e" cm="1">
        <f t="array" aca="1" ref="AN218" ca="1">IF(INDIRECT(ADDRESS($B218+1,AN$164,1,1,"Confirmed Trend"))=0,#N/A,INDIRECT(ADDRESS($B218+1,AN$164,1,1,"Confirmed Trend")))</f>
        <v>#N/A</v>
      </c>
      <c r="AO218" s="14" t="e" cm="1">
        <f t="array" aca="1" ref="AO218" ca="1">IF(INDIRECT(ADDRESS($B218+1,AO$164,1,1,"Confirmed Trend"))=0,#N/A,INDIRECT(ADDRESS($B218+1,AO$164,1,1,"Confirmed Trend")))</f>
        <v>#N/A</v>
      </c>
      <c r="AP218" s="14" t="e" cm="1">
        <f t="array" aca="1" ref="AP218" ca="1">IF(INDIRECT(ADDRESS($B218+1,AP$164,1,1,"Confirmed Trend"))=0,#N/A,INDIRECT(ADDRESS($B218+1,AP$164,1,1,"Confirmed Trend")))</f>
        <v>#N/A</v>
      </c>
      <c r="AQ218" s="14" t="e" cm="1">
        <f t="array" aca="1" ref="AQ218" ca="1">IF(INDIRECT(ADDRESS($B218+1,AQ$164,1,1,"Confirmed Trend"))=0,#N/A,INDIRECT(ADDRESS($B218+1,AQ$164,1,1,"Confirmed Trend")))</f>
        <v>#N/A</v>
      </c>
      <c r="AR218" s="14" t="e" cm="1">
        <f t="array" aca="1" ref="AR218" ca="1">IF(INDIRECT(ADDRESS($B218+1,AR$164,1,1,"Confirmed Trend"))=0,#N/A,INDIRECT(ADDRESS($B218+1,AR$164,1,1,"Confirmed Trend")))</f>
        <v>#N/A</v>
      </c>
      <c r="AS218" s="14" t="e" cm="1">
        <f t="array" aca="1" ref="AS218" ca="1">IF(INDIRECT(ADDRESS($B218+1,AS$164,1,1,"Confirmed Trend"))=0,#N/A,INDIRECT(ADDRESS($B218+1,AS$164,1,1,"Confirmed Trend")))</f>
        <v>#N/A</v>
      </c>
      <c r="AT218" s="14" t="e" cm="1">
        <f t="array" aca="1" ref="AT218" ca="1">IF(INDIRECT(ADDRESS($B218+1,AT$164,1,1,"Confirmed Trend"))=0,#N/A,INDIRECT(ADDRESS($B218+1,AT$164,1,1,"Confirmed Trend")))</f>
        <v>#N/A</v>
      </c>
      <c r="AU218" s="14" t="e" cm="1">
        <f t="array" aca="1" ref="AU218" ca="1">IF(INDIRECT(ADDRESS($B218+1,AU$164,1,1,"Confirmed Trend"))=0,#N/A,INDIRECT(ADDRESS($B218+1,AU$164,1,1,"Confirmed Trend")))</f>
        <v>#N/A</v>
      </c>
      <c r="AV218" s="14" t="e" cm="1">
        <f t="array" aca="1" ref="AV218" ca="1">IF(INDIRECT(ADDRESS($B218+1,AV$164,1,1,"Confirmed Trend"))=0,#N/A,INDIRECT(ADDRESS($B218+1,AV$164,1,1,"Confirmed Trend")))</f>
        <v>#N/A</v>
      </c>
      <c r="AW218" s="14" t="e" cm="1">
        <f t="array" aca="1" ref="AW218" ca="1">IF(INDIRECT(ADDRESS($B218+1,AW$164,1,1,"Confirmed Trend"))=0,#N/A,INDIRECT(ADDRESS($B218+1,AW$164,1,1,"Confirmed Trend")))</f>
        <v>#N/A</v>
      </c>
      <c r="AX218" s="14" t="e" cm="1">
        <f t="array" aca="1" ref="AX218" ca="1">IF(INDIRECT(ADDRESS($B218+1,AX$164,1,1,"Confirmed Trend"))=0,#N/A,INDIRECT(ADDRESS($B218+1,AX$164,1,1,"Confirmed Trend")))</f>
        <v>#N/A</v>
      </c>
      <c r="AY218" s="14" t="e" cm="1">
        <f t="array" aca="1" ref="AY218" ca="1">IF(INDIRECT(ADDRESS($B218+1,AY$164,1,1,"Confirmed Trend"))=0,#N/A,INDIRECT(ADDRESS($B218+1,AY$164,1,1,"Confirmed Trend")))</f>
        <v>#N/A</v>
      </c>
      <c r="AZ218" s="14" t="e" cm="1">
        <f t="array" aca="1" ref="AZ218" ca="1">IF(INDIRECT(ADDRESS($B218+1,AZ$164,1,1,"Confirmed Trend"))=0,#N/A,INDIRECT(ADDRESS($B218+1,AZ$164,1,1,"Confirmed Trend")))</f>
        <v>#N/A</v>
      </c>
      <c r="BA218" s="14" t="e" cm="1">
        <f t="array" aca="1" ref="BA218" ca="1">IF(INDIRECT(ADDRESS($B218+1,BA$164,1,1,"Confirmed Trend"))=0,#N/A,INDIRECT(ADDRESS($B218+1,BA$164,1,1,"Confirmed Trend")))</f>
        <v>#N/A</v>
      </c>
      <c r="BB218" s="14" t="e" cm="1">
        <f t="array" aca="1" ref="BB218" ca="1">IF(INDIRECT(ADDRESS($B218+1,BB$164,1,1,"Confirmed Trend"))=0,#N/A,INDIRECT(ADDRESS($B218+1,BB$164,1,1,"Confirmed Trend")))</f>
        <v>#N/A</v>
      </c>
      <c r="BC218" s="14" t="e" cm="1">
        <f t="array" aca="1" ref="BC218" ca="1">IF(INDIRECT(ADDRESS($B218+1,BC$164,1,1,"Confirmed Trend"))=0,#N/A,INDIRECT(ADDRESS($B218+1,BC$164,1,1,"Confirmed Trend")))</f>
        <v>#N/A</v>
      </c>
      <c r="BD218" s="14" t="e" cm="1">
        <f t="array" aca="1" ref="BD218" ca="1">IF(INDIRECT(ADDRESS($B218+1,BD$164,1,1,"Confirmed Trend"))=0,#N/A,INDIRECT(ADDRESS($B218+1,BD$164,1,1,"Confirmed Trend")))</f>
        <v>#N/A</v>
      </c>
      <c r="BE218" s="14" t="e" cm="1">
        <f t="array" aca="1" ref="BE218" ca="1">IF(INDIRECT(ADDRESS($B218+1,BE$164,1,1,"Confirmed Trend"))=0,#N/A,INDIRECT(ADDRESS($B218+1,BE$164,1,1,"Confirmed Trend")))</f>
        <v>#N/A</v>
      </c>
      <c r="BF218" s="14" t="e" cm="1">
        <f t="array" aca="1" ref="BF218" ca="1">IF(INDIRECT(ADDRESS($B218+1,BF$164,1,1,"Confirmed Trend"))=0,#N/A,INDIRECT(ADDRESS($B218+1,BF$164,1,1,"Confirmed Trend")))</f>
        <v>#N/A</v>
      </c>
      <c r="BG218" s="14" t="e" cm="1">
        <f t="array" aca="1" ref="BG218" ca="1">IF(INDIRECT(ADDRESS($B218+1,BG$164,1,1,"Confirmed Trend"))=0,#N/A,INDIRECT(ADDRESS($B218+1,BG$164,1,1,"Confirmed Trend")))</f>
        <v>#N/A</v>
      </c>
      <c r="BH218" s="14" t="e" cm="1">
        <f t="array" aca="1" ref="BH218" ca="1">IF(INDIRECT(ADDRESS($B218+1,BH$164,1,1,"Confirmed Trend"))=0,#N/A,INDIRECT(ADDRESS($B218+1,BH$164,1,1,"Confirmed Trend")))</f>
        <v>#N/A</v>
      </c>
      <c r="BI218" s="14" t="e" cm="1">
        <f t="array" aca="1" ref="BI218" ca="1">IF(INDIRECT(ADDRESS($B218+1,BI$164,1,1,"Confirmed Trend"))=0,#N/A,INDIRECT(ADDRESS($B218+1,BI$164,1,1,"Confirmed Trend")))</f>
        <v>#N/A</v>
      </c>
      <c r="BJ218" s="14" t="e" cm="1">
        <f t="array" aca="1" ref="BJ218" ca="1">IF(INDIRECT(ADDRESS($B218+1,BJ$164,1,1,"Confirmed Trend"))=0,#N/A,INDIRECT(ADDRESS($B218+1,BJ$164,1,1,"Confirmed Trend")))</f>
        <v>#N/A</v>
      </c>
      <c r="BK218" s="14" t="e" cm="1">
        <f t="array" aca="1" ref="BK218" ca="1">IF(INDIRECT(ADDRESS($B218+1,BK$164,1,1,"Confirmed Trend"))=0,#N/A,INDIRECT(ADDRESS($B218+1,BK$164,1,1,"Confirmed Trend")))</f>
        <v>#N/A</v>
      </c>
      <c r="BL218" s="14" t="e" cm="1">
        <f t="array" aca="1" ref="BL218" ca="1">IF(INDIRECT(ADDRESS($B218+1,BL$164,1,1,"Confirmed Trend"))=0,#N/A,INDIRECT(ADDRESS($B218+1,BL$164,1,1,"Confirmed Trend")))</f>
        <v>#N/A</v>
      </c>
      <c r="BM218" s="14" t="e" cm="1">
        <f t="array" aca="1" ref="BM218" ca="1">IF(INDIRECT(ADDRESS($B218+1,BM$164,1,1,"Confirmed Trend"))=0,#N/A,INDIRECT(ADDRESS($B218+1,BM$164,1,1,"Confirmed Trend")))</f>
        <v>#N/A</v>
      </c>
      <c r="BN218" s="14" t="e" cm="1">
        <f t="array" aca="1" ref="BN218" ca="1">IF(INDIRECT(ADDRESS($B218+1,BN$164,1,1,"Confirmed Trend"))=0,#N/A,INDIRECT(ADDRESS($B218+1,BN$164,1,1,"Confirmed Trend")))</f>
        <v>#N/A</v>
      </c>
      <c r="BO218" s="14" t="e" cm="1">
        <f t="array" aca="1" ref="BO218" ca="1">IF(INDIRECT(ADDRESS($B218+1,BO$164,1,1,"Confirmed Trend"))=0,#N/A,INDIRECT(ADDRESS($B218+1,BO$164,1,1,"Confirmed Trend")))</f>
        <v>#N/A</v>
      </c>
      <c r="BP218" s="14" t="e" cm="1">
        <f t="array" aca="1" ref="BP218" ca="1">IF(INDIRECT(ADDRESS($B218+1,BP$164,1,1,"Confirmed Trend"))=0,#N/A,INDIRECT(ADDRESS($B218+1,BP$164,1,1,"Confirmed Trend")))</f>
        <v>#N/A</v>
      </c>
      <c r="BQ218" s="14" t="e" cm="1">
        <f t="array" aca="1" ref="BQ218" ca="1">IF(INDIRECT(ADDRESS($B218+1,BQ$164,1,1,"Confirmed Trend"))=0,#N/A,INDIRECT(ADDRESS($B218+1,BQ$164,1,1,"Confirmed Trend")))</f>
        <v>#N/A</v>
      </c>
      <c r="BR218" s="14" t="e" cm="1">
        <f t="array" aca="1" ref="BR218" ca="1">IF(INDIRECT(ADDRESS($B218+1,BR$164,1,1,"Confirmed Trend"))=0,#N/A,INDIRECT(ADDRESS($B218+1,BR$164,1,1,"Confirmed Trend")))</f>
        <v>#N/A</v>
      </c>
      <c r="BS218" s="14" cm="1">
        <f t="array" aca="1" ref="BS218" ca="1">IF(INDIRECT(ADDRESS($B218+1,BS$164,1,1,"Confirmed Trend"))=0,#N/A,INDIRECT(ADDRESS($B218+1,BS$164,1,1,"Confirmed Trend")))</f>
        <v>6.6448244099999998E-2</v>
      </c>
      <c r="BT218" s="14" cm="1">
        <f t="array" aca="1" ref="BT218" ca="1">IF(INDIRECT(ADDRESS($B218+1,BT$164,1,1,"Confirmed Trend"))=0,#N/A,INDIRECT(ADDRESS($B218+1,BT$164,1,1,"Confirmed Trend")))</f>
        <v>5.0763957800000002E-2</v>
      </c>
      <c r="BU218" s="14" cm="1">
        <f t="array" aca="1" ref="BU218" ca="1">IF(INDIRECT(ADDRESS($B218+1,BU$164,1,1,"Confirmed Trend"))=0,#N/A,INDIRECT(ADDRESS($B218+1,BU$164,1,1,"Confirmed Trend")))</f>
        <v>8.5592604099999997E-2</v>
      </c>
      <c r="BV218" s="14" cm="1">
        <f t="array" aca="1" ref="BV218" ca="1">IF(INDIRECT(ADDRESS($B218+1,BV$164,1,1,"Confirmed Trend"))=0,#N/A,INDIRECT(ADDRESS($B218+1,BV$164,1,1,"Confirmed Trend")))</f>
        <v>0.1091660698</v>
      </c>
      <c r="BW218" s="14" cm="1">
        <f t="array" aca="1" ref="BW218" ca="1">IF(INDIRECT(ADDRESS($B218+1,BW$164,1,1,"Confirmed Trend"))=0,#N/A,INDIRECT(ADDRESS($B218+1,BW$164,1,1,"Confirmed Trend")))</f>
        <v>0.1181279293</v>
      </c>
      <c r="BX218" s="14" cm="1">
        <f t="array" aca="1" ref="BX218" ca="1">IF(INDIRECT(ADDRESS($B218+1,BX$164,1,1,"Confirmed Trend"))=0,#N/A,INDIRECT(ADDRESS($B218+1,BX$164,1,1,"Confirmed Trend")))</f>
        <v>0.1066819197</v>
      </c>
      <c r="BY218" s="14" cm="1">
        <f t="array" aca="1" ref="BY218" ca="1">IF(INDIRECT(ADDRESS($B218+1,BY$164,1,1,"Confirmed Trend"))=0,#N/A,INDIRECT(ADDRESS($B218+1,BY$164,1,1,"Confirmed Trend")))</f>
        <v>8.2540094100000003E-2</v>
      </c>
      <c r="BZ218" s="14" cm="1">
        <f t="array" aca="1" ref="BZ218" ca="1">IF(INDIRECT(ADDRESS($B218+1,BZ$164,1,1,"Confirmed Trend"))=0,#N/A,INDIRECT(ADDRESS($B218+1,BZ$164,1,1,"Confirmed Trend")))</f>
        <v>7.2163265099999999E-2</v>
      </c>
      <c r="CA218" s="14" cm="1">
        <f t="array" aca="1" ref="CA218" ca="1">IF(INDIRECT(ADDRESS($B218+1,CA$164,1,1,"Confirmed Trend"))=0,#N/A,INDIRECT(ADDRESS($B218+1,CA$164,1,1,"Confirmed Trend")))</f>
        <v>6.5797198599999995E-2</v>
      </c>
      <c r="CB218" s="14" cm="1">
        <f t="array" aca="1" ref="CB218" ca="1">IF(INDIRECT(ADDRESS($B218+1,CB$164,1,1,"Confirmed Trend"))=0,#N/A,INDIRECT(ADDRESS($B218+1,CB$164,1,1,"Confirmed Trend")))</f>
        <v>6.8217516000000006E-2</v>
      </c>
      <c r="CC218" s="14" cm="1">
        <f t="array" aca="1" ref="CC218" ca="1">IF(INDIRECT(ADDRESS($B218+1,CC$164,1,1,"Confirmed Trend"))=0,#N/A,INDIRECT(ADDRESS($B218+1,CC$164,1,1,"Confirmed Trend")))</f>
        <v>5.7884177100000003E-2</v>
      </c>
      <c r="CD218" s="14" cm="1">
        <f t="array" aca="1" ref="CD218" ca="1">IF(INDIRECT(ADDRESS($B218+1,CD$164,1,1,"Confirmed Trend"))=0,#N/A,INDIRECT(ADDRESS($B218+1,CD$164,1,1,"Confirmed Trend")))</f>
        <v>4.4269847100000002E-2</v>
      </c>
      <c r="CE218" s="14" cm="1">
        <f t="array" aca="1" ref="CE218" ca="1">IF(INDIRECT(ADDRESS($B218+1,CE$164,1,1,"Confirmed Trend"))=0,#N/A,INDIRECT(ADDRESS($B218+1,CE$164,1,1,"Confirmed Trend")))</f>
        <v>2.9883572000000001E-2</v>
      </c>
      <c r="CF218" s="14" cm="1">
        <f t="array" aca="1" ref="CF218" ca="1">IF(INDIRECT(ADDRESS($B218+1,CF$164,1,1,"Confirmed Trend"))=0,#N/A,INDIRECT(ADDRESS($B218+1,CF$164,1,1,"Confirmed Trend")))</f>
        <v>3.0569475499999998E-2</v>
      </c>
      <c r="CG218" s="14" cm="1">
        <f t="array" aca="1" ref="CG218" ca="1">IF(INDIRECT(ADDRESS($B218+1,CG$164,1,1,"Confirmed Trend"))=0,#N/A,INDIRECT(ADDRESS($B218+1,CG$164,1,1,"Confirmed Trend")))</f>
        <v>3.3194072900000003E-2</v>
      </c>
      <c r="CH218" s="14" cm="1">
        <f t="array" aca="1" ref="CH218" ca="1">IF(INDIRECT(ADDRESS($B218+1,CH$164,1,1,"Confirmed Trend"))=0,#N/A,INDIRECT(ADDRESS($B218+1,CH$164,1,1,"Confirmed Trend")))</f>
        <v>3.5899000899999998E-2</v>
      </c>
      <c r="CI218" s="14" cm="1">
        <f t="array" aca="1" ref="CI218" ca="1">IF(INDIRECT(ADDRESS($B218+1,CI$164,1,1,"Confirmed Trend"))=0,#N/A,INDIRECT(ADDRESS($B218+1,CI$164,1,1,"Confirmed Trend")))</f>
        <v>3.1785488799999997E-2</v>
      </c>
      <c r="CJ218" s="14" cm="1">
        <f t="array" aca="1" ref="CJ218" ca="1">IF(INDIRECT(ADDRESS($B218+1,CJ$164,1,1,"Confirmed Trend"))=0,#N/A,INDIRECT(ADDRESS($B218+1,CJ$164,1,1,"Confirmed Trend")))</f>
        <v>2.0629412199999999E-2</v>
      </c>
      <c r="CK218" s="14" cm="1">
        <f t="array" aca="1" ref="CK218" ca="1">IF(INDIRECT(ADDRESS($B218+1,CK$164,1,1,"Confirmed Trend"))=0,#N/A,INDIRECT(ADDRESS($B218+1,CK$164,1,1,"Confirmed Trend")))</f>
        <v>1.0051514100000001E-2</v>
      </c>
      <c r="CL218" s="14" cm="1">
        <f t="array" aca="1" ref="CL218" ca="1">IF(INDIRECT(ADDRESS($B218+1,CL$164,1,1,"Confirmed Trend"))=0,#N/A,INDIRECT(ADDRESS($B218+1,CL$164,1,1,"Confirmed Trend")))</f>
        <v>1.6406946E-3</v>
      </c>
      <c r="CM218" s="14" t="e" cm="1">
        <f t="array" aca="1" ref="CM218" ca="1">IF(INDIRECT(ADDRESS($B218+1,CM$164,1,1,"Confirmed Trend"))=0,#N/A,INDIRECT(ADDRESS($B218+1,CM$164,1,1,"Confirmed Trend")))</f>
        <v>#N/A</v>
      </c>
      <c r="CN218" s="14" t="e" cm="1">
        <f t="array" aca="1" ref="CN218" ca="1">IF(INDIRECT(ADDRESS($B218+1,CN$164,1,1,"Confirmed Trend"))=0,#N/A,INDIRECT(ADDRESS($B218+1,CN$164,1,1,"Confirmed Trend")))</f>
        <v>#N/A</v>
      </c>
      <c r="CO218" s="14" t="e" cm="1">
        <f t="array" aca="1" ref="CO218" ca="1">IF(INDIRECT(ADDRESS($B218+1,CO$164,1,1,"Confirmed Trend"))=0,#N/A,INDIRECT(ADDRESS($B218+1,CO$164,1,1,"Confirmed Trend")))</f>
        <v>#N/A</v>
      </c>
      <c r="CP218" s="14" t="e" cm="1">
        <f t="array" aca="1" ref="CP218" ca="1">IF(INDIRECT(ADDRESS($B218+1,CP$164,1,1,"Confirmed Trend"))=0,#N/A,INDIRECT(ADDRESS($B218+1,CP$164,1,1,"Confirmed Trend")))</f>
        <v>#N/A</v>
      </c>
      <c r="CQ218" s="14" t="e" cm="1">
        <f t="array" aca="1" ref="CQ218" ca="1">IF(INDIRECT(ADDRESS($B218+1,CQ$164,1,1,"Confirmed Trend"))=0,#N/A,INDIRECT(ADDRESS($B218+1,CQ$164,1,1,"Confirmed Trend")))</f>
        <v>#N/A</v>
      </c>
      <c r="CR218" s="14" t="e" cm="1">
        <f t="array" aca="1" ref="CR218" ca="1">IF(INDIRECT(ADDRESS($B218+1,CR$164,1,1,"Confirmed Trend"))=0,#N/A,INDIRECT(ADDRESS($B218+1,CR$164,1,1,"Confirmed Trend")))</f>
        <v>#N/A</v>
      </c>
    </row>
    <row r="219" spans="2:96" x14ac:dyDescent="0.25">
      <c r="B219">
        <f t="shared" si="258"/>
        <v>54</v>
      </c>
      <c r="C219" t="str" cm="1">
        <f t="array" aca="1" ref="C219" ca="1">INDIRECT(ADDRESS($B219+1,1,1,1,"Confirmed Trend"))</f>
        <v>US Virginia</v>
      </c>
      <c r="E219" s="14" t="e" cm="1">
        <f t="array" aca="1" ref="E219" ca="1">IF(INDIRECT(ADDRESS($B219+1,E$164,1,1,"Confirmed Trend"))=0,#N/A,INDIRECT(ADDRESS($B219+1,E$164,1,1,"Confirmed Trend")))</f>
        <v>#N/A</v>
      </c>
      <c r="F219" s="14" t="e" cm="1">
        <f t="array" aca="1" ref="F219" ca="1">IF(INDIRECT(ADDRESS($B219+1,F$164,1,1,"Confirmed Trend"))=0,#N/A,INDIRECT(ADDRESS($B219+1,F$164,1,1,"Confirmed Trend")))</f>
        <v>#N/A</v>
      </c>
      <c r="G219" s="14" t="e" cm="1">
        <f t="array" aca="1" ref="G219" ca="1">IF(INDIRECT(ADDRESS($B219+1,G$164,1,1,"Confirmed Trend"))=0,#N/A,INDIRECT(ADDRESS($B219+1,G$164,1,1,"Confirmed Trend")))</f>
        <v>#N/A</v>
      </c>
      <c r="H219" s="14" t="e" cm="1">
        <f t="array" aca="1" ref="H219" ca="1">IF(INDIRECT(ADDRESS($B219+1,H$164,1,1,"Confirmed Trend"))=0,#N/A,INDIRECT(ADDRESS($B219+1,H$164,1,1,"Confirmed Trend")))</f>
        <v>#N/A</v>
      </c>
      <c r="I219" s="14" t="e" cm="1">
        <f t="array" aca="1" ref="I219" ca="1">IF(INDIRECT(ADDRESS($B219+1,I$164,1,1,"Confirmed Trend"))=0,#N/A,INDIRECT(ADDRESS($B219+1,I$164,1,1,"Confirmed Trend")))</f>
        <v>#N/A</v>
      </c>
      <c r="J219" s="14" t="e" cm="1">
        <f t="array" aca="1" ref="J219" ca="1">IF(INDIRECT(ADDRESS($B219+1,J$164,1,1,"Confirmed Trend"))=0,#N/A,INDIRECT(ADDRESS($B219+1,J$164,1,1,"Confirmed Trend")))</f>
        <v>#N/A</v>
      </c>
      <c r="K219" s="14" t="e" cm="1">
        <f t="array" aca="1" ref="K219" ca="1">IF(INDIRECT(ADDRESS($B219+1,K$164,1,1,"Confirmed Trend"))=0,#N/A,INDIRECT(ADDRESS($B219+1,K$164,1,1,"Confirmed Trend")))</f>
        <v>#N/A</v>
      </c>
      <c r="L219" s="14" t="e" cm="1">
        <f t="array" aca="1" ref="L219" ca="1">IF(INDIRECT(ADDRESS($B219+1,L$164,1,1,"Confirmed Trend"))=0,#N/A,INDIRECT(ADDRESS($B219+1,L$164,1,1,"Confirmed Trend")))</f>
        <v>#N/A</v>
      </c>
      <c r="M219" s="14" t="e" cm="1">
        <f t="array" aca="1" ref="M219" ca="1">IF(INDIRECT(ADDRESS($B219+1,M$164,1,1,"Confirmed Trend"))=0,#N/A,INDIRECT(ADDRESS($B219+1,M$164,1,1,"Confirmed Trend")))</f>
        <v>#N/A</v>
      </c>
      <c r="N219" s="14" t="e" cm="1">
        <f t="array" aca="1" ref="N219" ca="1">IF(INDIRECT(ADDRESS($B219+1,N$164,1,1,"Confirmed Trend"))=0,#N/A,INDIRECT(ADDRESS($B219+1,N$164,1,1,"Confirmed Trend")))</f>
        <v>#N/A</v>
      </c>
      <c r="O219" s="14" t="e" cm="1">
        <f t="array" aca="1" ref="O219" ca="1">IF(INDIRECT(ADDRESS($B219+1,O$164,1,1,"Confirmed Trend"))=0,#N/A,INDIRECT(ADDRESS($B219+1,O$164,1,1,"Confirmed Trend")))</f>
        <v>#N/A</v>
      </c>
      <c r="P219" s="14" t="e" cm="1">
        <f t="array" aca="1" ref="P219" ca="1">IF(INDIRECT(ADDRESS($B219+1,P$164,1,1,"Confirmed Trend"))=0,#N/A,INDIRECT(ADDRESS($B219+1,P$164,1,1,"Confirmed Trend")))</f>
        <v>#N/A</v>
      </c>
      <c r="Q219" s="14" t="e" cm="1">
        <f t="array" aca="1" ref="Q219" ca="1">IF(INDIRECT(ADDRESS($B219+1,Q$164,1,1,"Confirmed Trend"))=0,#N/A,INDIRECT(ADDRESS($B219+1,Q$164,1,1,"Confirmed Trend")))</f>
        <v>#N/A</v>
      </c>
      <c r="R219" s="14" t="e" cm="1">
        <f t="array" aca="1" ref="R219" ca="1">IF(INDIRECT(ADDRESS($B219+1,R$164,1,1,"Confirmed Trend"))=0,#N/A,INDIRECT(ADDRESS($B219+1,R$164,1,1,"Confirmed Trend")))</f>
        <v>#N/A</v>
      </c>
      <c r="S219" s="14" t="e" cm="1">
        <f t="array" aca="1" ref="S219" ca="1">IF(INDIRECT(ADDRESS($B219+1,S$164,1,1,"Confirmed Trend"))=0,#N/A,INDIRECT(ADDRESS($B219+1,S$164,1,1,"Confirmed Trend")))</f>
        <v>#N/A</v>
      </c>
      <c r="T219" s="14" t="e" cm="1">
        <f t="array" aca="1" ref="T219" ca="1">IF(INDIRECT(ADDRESS($B219+1,T$164,1,1,"Confirmed Trend"))=0,#N/A,INDIRECT(ADDRESS($B219+1,T$164,1,1,"Confirmed Trend")))</f>
        <v>#N/A</v>
      </c>
      <c r="U219" s="14" t="e" cm="1">
        <f t="array" aca="1" ref="U219" ca="1">IF(INDIRECT(ADDRESS($B219+1,U$164,1,1,"Confirmed Trend"))=0,#N/A,INDIRECT(ADDRESS($B219+1,U$164,1,1,"Confirmed Trend")))</f>
        <v>#N/A</v>
      </c>
      <c r="V219" s="14" t="e" cm="1">
        <f t="array" aca="1" ref="V219" ca="1">IF(INDIRECT(ADDRESS($B219+1,V$164,1,1,"Confirmed Trend"))=0,#N/A,INDIRECT(ADDRESS($B219+1,V$164,1,1,"Confirmed Trend")))</f>
        <v>#N/A</v>
      </c>
      <c r="W219" s="14" t="e" cm="1">
        <f t="array" aca="1" ref="W219" ca="1">IF(INDIRECT(ADDRESS($B219+1,W$164,1,1,"Confirmed Trend"))=0,#N/A,INDIRECT(ADDRESS($B219+1,W$164,1,1,"Confirmed Trend")))</f>
        <v>#N/A</v>
      </c>
      <c r="X219" s="14" t="e" cm="1">
        <f t="array" aca="1" ref="X219" ca="1">IF(INDIRECT(ADDRESS($B219+1,X$164,1,1,"Confirmed Trend"))=0,#N/A,INDIRECT(ADDRESS($B219+1,X$164,1,1,"Confirmed Trend")))</f>
        <v>#N/A</v>
      </c>
      <c r="Y219" s="14" t="e" cm="1">
        <f t="array" aca="1" ref="Y219" ca="1">IF(INDIRECT(ADDRESS($B219+1,Y$164,1,1,"Confirmed Trend"))=0,#N/A,INDIRECT(ADDRESS($B219+1,Y$164,1,1,"Confirmed Trend")))</f>
        <v>#N/A</v>
      </c>
      <c r="Z219" s="14" t="e" cm="1">
        <f t="array" aca="1" ref="Z219" ca="1">IF(INDIRECT(ADDRESS($B219+1,Z$164,1,1,"Confirmed Trend"))=0,#N/A,INDIRECT(ADDRESS($B219+1,Z$164,1,1,"Confirmed Trend")))</f>
        <v>#N/A</v>
      </c>
      <c r="AA219" s="14" t="e" cm="1">
        <f t="array" aca="1" ref="AA219" ca="1">IF(INDIRECT(ADDRESS($B219+1,AA$164,1,1,"Confirmed Trend"))=0,#N/A,INDIRECT(ADDRESS($B219+1,AA$164,1,1,"Confirmed Trend")))</f>
        <v>#N/A</v>
      </c>
      <c r="AB219" s="14" t="e" cm="1">
        <f t="array" aca="1" ref="AB219" ca="1">IF(INDIRECT(ADDRESS($B219+1,AB$164,1,1,"Confirmed Trend"))=0,#N/A,INDIRECT(ADDRESS($B219+1,AB$164,1,1,"Confirmed Trend")))</f>
        <v>#N/A</v>
      </c>
      <c r="AC219" s="14" t="e" cm="1">
        <f t="array" aca="1" ref="AC219" ca="1">IF(INDIRECT(ADDRESS($B219+1,AC$164,1,1,"Confirmed Trend"))=0,#N/A,INDIRECT(ADDRESS($B219+1,AC$164,1,1,"Confirmed Trend")))</f>
        <v>#N/A</v>
      </c>
      <c r="AD219" s="14" t="e" cm="1">
        <f t="array" aca="1" ref="AD219" ca="1">IF(INDIRECT(ADDRESS($B219+1,AD$164,1,1,"Confirmed Trend"))=0,#N/A,INDIRECT(ADDRESS($B219+1,AD$164,1,1,"Confirmed Trend")))</f>
        <v>#N/A</v>
      </c>
      <c r="AE219" s="14" t="e" cm="1">
        <f t="array" aca="1" ref="AE219" ca="1">IF(INDIRECT(ADDRESS($B219+1,AE$164,1,1,"Confirmed Trend"))=0,#N/A,INDIRECT(ADDRESS($B219+1,AE$164,1,1,"Confirmed Trend")))</f>
        <v>#N/A</v>
      </c>
      <c r="AF219" s="14" t="e" cm="1">
        <f t="array" aca="1" ref="AF219" ca="1">IF(INDIRECT(ADDRESS($B219+1,AF$164,1,1,"Confirmed Trend"))=0,#N/A,INDIRECT(ADDRESS($B219+1,AF$164,1,1,"Confirmed Trend")))</f>
        <v>#N/A</v>
      </c>
      <c r="AG219" s="14" t="e" cm="1">
        <f t="array" aca="1" ref="AG219" ca="1">IF(INDIRECT(ADDRESS($B219+1,AG$164,1,1,"Confirmed Trend"))=0,#N/A,INDIRECT(ADDRESS($B219+1,AG$164,1,1,"Confirmed Trend")))</f>
        <v>#N/A</v>
      </c>
      <c r="AH219" s="14" t="e" cm="1">
        <f t="array" aca="1" ref="AH219" ca="1">IF(INDIRECT(ADDRESS($B219+1,AH$164,1,1,"Confirmed Trend"))=0,#N/A,INDIRECT(ADDRESS($B219+1,AH$164,1,1,"Confirmed Trend")))</f>
        <v>#N/A</v>
      </c>
      <c r="AI219" s="14" t="e" cm="1">
        <f t="array" aca="1" ref="AI219" ca="1">IF(INDIRECT(ADDRESS($B219+1,AI$164,1,1,"Confirmed Trend"))=0,#N/A,INDIRECT(ADDRESS($B219+1,AI$164,1,1,"Confirmed Trend")))</f>
        <v>#N/A</v>
      </c>
      <c r="AJ219" s="14" t="e" cm="1">
        <f t="array" aca="1" ref="AJ219" ca="1">IF(INDIRECT(ADDRESS($B219+1,AJ$164,1,1,"Confirmed Trend"))=0,#N/A,INDIRECT(ADDRESS($B219+1,AJ$164,1,1,"Confirmed Trend")))</f>
        <v>#N/A</v>
      </c>
      <c r="AK219" s="14" t="e" cm="1">
        <f t="array" aca="1" ref="AK219" ca="1">IF(INDIRECT(ADDRESS($B219+1,AK$164,1,1,"Confirmed Trend"))=0,#N/A,INDIRECT(ADDRESS($B219+1,AK$164,1,1,"Confirmed Trend")))</f>
        <v>#N/A</v>
      </c>
      <c r="AL219" s="14" t="e" cm="1">
        <f t="array" aca="1" ref="AL219" ca="1">IF(INDIRECT(ADDRESS($B219+1,AL$164,1,1,"Confirmed Trend"))=0,#N/A,INDIRECT(ADDRESS($B219+1,AL$164,1,1,"Confirmed Trend")))</f>
        <v>#N/A</v>
      </c>
      <c r="AM219" s="14" t="e" cm="1">
        <f t="array" aca="1" ref="AM219" ca="1">IF(INDIRECT(ADDRESS($B219+1,AM$164,1,1,"Confirmed Trend"))=0,#N/A,INDIRECT(ADDRESS($B219+1,AM$164,1,1,"Confirmed Trend")))</f>
        <v>#N/A</v>
      </c>
      <c r="AN219" s="14" t="e" cm="1">
        <f t="array" aca="1" ref="AN219" ca="1">IF(INDIRECT(ADDRESS($B219+1,AN$164,1,1,"Confirmed Trend"))=0,#N/A,INDIRECT(ADDRESS($B219+1,AN$164,1,1,"Confirmed Trend")))</f>
        <v>#N/A</v>
      </c>
      <c r="AO219" s="14" t="e" cm="1">
        <f t="array" aca="1" ref="AO219" ca="1">IF(INDIRECT(ADDRESS($B219+1,AO$164,1,1,"Confirmed Trend"))=0,#N/A,INDIRECT(ADDRESS($B219+1,AO$164,1,1,"Confirmed Trend")))</f>
        <v>#N/A</v>
      </c>
      <c r="AP219" s="14" t="e" cm="1">
        <f t="array" aca="1" ref="AP219" ca="1">IF(INDIRECT(ADDRESS($B219+1,AP$164,1,1,"Confirmed Trend"))=0,#N/A,INDIRECT(ADDRESS($B219+1,AP$164,1,1,"Confirmed Trend")))</f>
        <v>#N/A</v>
      </c>
      <c r="AQ219" s="14" t="e" cm="1">
        <f t="array" aca="1" ref="AQ219" ca="1">IF(INDIRECT(ADDRESS($B219+1,AQ$164,1,1,"Confirmed Trend"))=0,#N/A,INDIRECT(ADDRESS($B219+1,AQ$164,1,1,"Confirmed Trend")))</f>
        <v>#N/A</v>
      </c>
      <c r="AR219" s="14" t="e" cm="1">
        <f t="array" aca="1" ref="AR219" ca="1">IF(INDIRECT(ADDRESS($B219+1,AR$164,1,1,"Confirmed Trend"))=0,#N/A,INDIRECT(ADDRESS($B219+1,AR$164,1,1,"Confirmed Trend")))</f>
        <v>#N/A</v>
      </c>
      <c r="AS219" s="14" t="e" cm="1">
        <f t="array" aca="1" ref="AS219" ca="1">IF(INDIRECT(ADDRESS($B219+1,AS$164,1,1,"Confirmed Trend"))=0,#N/A,INDIRECT(ADDRESS($B219+1,AS$164,1,1,"Confirmed Trend")))</f>
        <v>#N/A</v>
      </c>
      <c r="AT219" s="14" t="e" cm="1">
        <f t="array" aca="1" ref="AT219" ca="1">IF(INDIRECT(ADDRESS($B219+1,AT$164,1,1,"Confirmed Trend"))=0,#N/A,INDIRECT(ADDRESS($B219+1,AT$164,1,1,"Confirmed Trend")))</f>
        <v>#N/A</v>
      </c>
      <c r="AU219" s="14" t="e" cm="1">
        <f t="array" aca="1" ref="AU219" ca="1">IF(INDIRECT(ADDRESS($B219+1,AU$164,1,1,"Confirmed Trend"))=0,#N/A,INDIRECT(ADDRESS($B219+1,AU$164,1,1,"Confirmed Trend")))</f>
        <v>#N/A</v>
      </c>
      <c r="AV219" s="14" t="e" cm="1">
        <f t="array" aca="1" ref="AV219" ca="1">IF(INDIRECT(ADDRESS($B219+1,AV$164,1,1,"Confirmed Trend"))=0,#N/A,INDIRECT(ADDRESS($B219+1,AV$164,1,1,"Confirmed Trend")))</f>
        <v>#N/A</v>
      </c>
      <c r="AW219" s="14" t="e" cm="1">
        <f t="array" aca="1" ref="AW219" ca="1">IF(INDIRECT(ADDRESS($B219+1,AW$164,1,1,"Confirmed Trend"))=0,#N/A,INDIRECT(ADDRESS($B219+1,AW$164,1,1,"Confirmed Trend")))</f>
        <v>#N/A</v>
      </c>
      <c r="AX219" s="14" t="e" cm="1">
        <f t="array" aca="1" ref="AX219" ca="1">IF(INDIRECT(ADDRESS($B219+1,AX$164,1,1,"Confirmed Trend"))=0,#N/A,INDIRECT(ADDRESS($B219+1,AX$164,1,1,"Confirmed Trend")))</f>
        <v>#N/A</v>
      </c>
      <c r="AY219" s="14" t="e" cm="1">
        <f t="array" aca="1" ref="AY219" ca="1">IF(INDIRECT(ADDRESS($B219+1,AY$164,1,1,"Confirmed Trend"))=0,#N/A,INDIRECT(ADDRESS($B219+1,AY$164,1,1,"Confirmed Trend")))</f>
        <v>#N/A</v>
      </c>
      <c r="AZ219" s="14" t="e" cm="1">
        <f t="array" aca="1" ref="AZ219" ca="1">IF(INDIRECT(ADDRESS($B219+1,AZ$164,1,1,"Confirmed Trend"))=0,#N/A,INDIRECT(ADDRESS($B219+1,AZ$164,1,1,"Confirmed Trend")))</f>
        <v>#N/A</v>
      </c>
      <c r="BA219" s="14" t="e" cm="1">
        <f t="array" aca="1" ref="BA219" ca="1">IF(INDIRECT(ADDRESS($B219+1,BA$164,1,1,"Confirmed Trend"))=0,#N/A,INDIRECT(ADDRESS($B219+1,BA$164,1,1,"Confirmed Trend")))</f>
        <v>#N/A</v>
      </c>
      <c r="BB219" s="14" t="e" cm="1">
        <f t="array" aca="1" ref="BB219" ca="1">IF(INDIRECT(ADDRESS($B219+1,BB$164,1,1,"Confirmed Trend"))=0,#N/A,INDIRECT(ADDRESS($B219+1,BB$164,1,1,"Confirmed Trend")))</f>
        <v>#N/A</v>
      </c>
      <c r="BC219" s="14" t="e" cm="1">
        <f t="array" aca="1" ref="BC219" ca="1">IF(INDIRECT(ADDRESS($B219+1,BC$164,1,1,"Confirmed Trend"))=0,#N/A,INDIRECT(ADDRESS($B219+1,BC$164,1,1,"Confirmed Trend")))</f>
        <v>#N/A</v>
      </c>
      <c r="BD219" s="14" t="e" cm="1">
        <f t="array" aca="1" ref="BD219" ca="1">IF(INDIRECT(ADDRESS($B219+1,BD$164,1,1,"Confirmed Trend"))=0,#N/A,INDIRECT(ADDRESS($B219+1,BD$164,1,1,"Confirmed Trend")))</f>
        <v>#N/A</v>
      </c>
      <c r="BE219" s="14" t="e" cm="1">
        <f t="array" aca="1" ref="BE219" ca="1">IF(INDIRECT(ADDRESS($B219+1,BE$164,1,1,"Confirmed Trend"))=0,#N/A,INDIRECT(ADDRESS($B219+1,BE$164,1,1,"Confirmed Trend")))</f>
        <v>#N/A</v>
      </c>
      <c r="BF219" s="14" t="e" cm="1">
        <f t="array" aca="1" ref="BF219" ca="1">IF(INDIRECT(ADDRESS($B219+1,BF$164,1,1,"Confirmed Trend"))=0,#N/A,INDIRECT(ADDRESS($B219+1,BF$164,1,1,"Confirmed Trend")))</f>
        <v>#N/A</v>
      </c>
      <c r="BG219" s="14" t="e" cm="1">
        <f t="array" aca="1" ref="BG219" ca="1">IF(INDIRECT(ADDRESS($B219+1,BG$164,1,1,"Confirmed Trend"))=0,#N/A,INDIRECT(ADDRESS($B219+1,BG$164,1,1,"Confirmed Trend")))</f>
        <v>#N/A</v>
      </c>
      <c r="BH219" s="14" t="e" cm="1">
        <f t="array" aca="1" ref="BH219" ca="1">IF(INDIRECT(ADDRESS($B219+1,BH$164,1,1,"Confirmed Trend"))=0,#N/A,INDIRECT(ADDRESS($B219+1,BH$164,1,1,"Confirmed Trend")))</f>
        <v>#N/A</v>
      </c>
      <c r="BI219" s="14" cm="1">
        <f t="array" aca="1" ref="BI219" ca="1">IF(INDIRECT(ADDRESS($B219+1,BI$164,1,1,"Confirmed Trend"))=0,#N/A,INDIRECT(ADDRESS($B219+1,BI$164,1,1,"Confirmed Trend")))</f>
        <v>0.2325214199</v>
      </c>
      <c r="BJ219" s="14" cm="1">
        <f t="array" aca="1" ref="BJ219" ca="1">IF(INDIRECT(ADDRESS($B219+1,BJ$164,1,1,"Confirmed Trend"))=0,#N/A,INDIRECT(ADDRESS($B219+1,BJ$164,1,1,"Confirmed Trend")))</f>
        <v>0.20602443949999999</v>
      </c>
      <c r="BK219" s="14" cm="1">
        <f t="array" aca="1" ref="BK219" ca="1">IF(INDIRECT(ADDRESS($B219+1,BK$164,1,1,"Confirmed Trend"))=0,#N/A,INDIRECT(ADDRESS($B219+1,BK$164,1,1,"Confirmed Trend")))</f>
        <v>0.20876227829999999</v>
      </c>
      <c r="BL219" s="14" cm="1">
        <f t="array" aca="1" ref="BL219" ca="1">IF(INDIRECT(ADDRESS($B219+1,BL$164,1,1,"Confirmed Trend"))=0,#N/A,INDIRECT(ADDRESS($B219+1,BL$164,1,1,"Confirmed Trend")))</f>
        <v>0.2190702252</v>
      </c>
      <c r="BM219" s="14" cm="1">
        <f t="array" aca="1" ref="BM219" ca="1">IF(INDIRECT(ADDRESS($B219+1,BM$164,1,1,"Confirmed Trend"))=0,#N/A,INDIRECT(ADDRESS($B219+1,BM$164,1,1,"Confirmed Trend")))</f>
        <v>0.25581822609999999</v>
      </c>
      <c r="BN219" s="14" cm="1">
        <f t="array" aca="1" ref="BN219" ca="1">IF(INDIRECT(ADDRESS($B219+1,BN$164,1,1,"Confirmed Trend"))=0,#N/A,INDIRECT(ADDRESS($B219+1,BN$164,1,1,"Confirmed Trend")))</f>
        <v>0.27299226580000002</v>
      </c>
      <c r="BO219" s="14" cm="1">
        <f t="array" aca="1" ref="BO219" ca="1">IF(INDIRECT(ADDRESS($B219+1,BO$164,1,1,"Confirmed Trend"))=0,#N/A,INDIRECT(ADDRESS($B219+1,BO$164,1,1,"Confirmed Trend")))</f>
        <v>0.27914541799999998</v>
      </c>
      <c r="BP219" s="14" cm="1">
        <f t="array" aca="1" ref="BP219" ca="1">IF(INDIRECT(ADDRESS($B219+1,BP$164,1,1,"Confirmed Trend"))=0,#N/A,INDIRECT(ADDRESS($B219+1,BP$164,1,1,"Confirmed Trend")))</f>
        <v>0.26948413430000001</v>
      </c>
      <c r="BQ219" s="14" cm="1">
        <f t="array" aca="1" ref="BQ219" ca="1">IF(INDIRECT(ADDRESS($B219+1,BQ$164,1,1,"Confirmed Trend"))=0,#N/A,INDIRECT(ADDRESS($B219+1,BQ$164,1,1,"Confirmed Trend")))</f>
        <v>0.23847138449999999</v>
      </c>
      <c r="BR219" s="14" cm="1">
        <f t="array" aca="1" ref="BR219" ca="1">IF(INDIRECT(ADDRESS($B219+1,BR$164,1,1,"Confirmed Trend"))=0,#N/A,INDIRECT(ADDRESS($B219+1,BR$164,1,1,"Confirmed Trend")))</f>
        <v>0.2352240646</v>
      </c>
      <c r="BS219" s="14" cm="1">
        <f t="array" aca="1" ref="BS219" ca="1">IF(INDIRECT(ADDRESS($B219+1,BS$164,1,1,"Confirmed Trend"))=0,#N/A,INDIRECT(ADDRESS($B219+1,BS$164,1,1,"Confirmed Trend")))</f>
        <v>0.23984614830000001</v>
      </c>
      <c r="BT219" s="14" cm="1">
        <f t="array" aca="1" ref="BT219" ca="1">IF(INDIRECT(ADDRESS($B219+1,BT$164,1,1,"Confirmed Trend"))=0,#N/A,INDIRECT(ADDRESS($B219+1,BT$164,1,1,"Confirmed Trend")))</f>
        <v>0.24313781670000001</v>
      </c>
      <c r="BU219" s="14" cm="1">
        <f t="array" aca="1" ref="BU219" ca="1">IF(INDIRECT(ADDRESS($B219+1,BU$164,1,1,"Confirmed Trend"))=0,#N/A,INDIRECT(ADDRESS($B219+1,BU$164,1,1,"Confirmed Trend")))</f>
        <v>0.23438057409999999</v>
      </c>
      <c r="BV219" s="14" cm="1">
        <f t="array" aca="1" ref="BV219" ca="1">IF(INDIRECT(ADDRESS($B219+1,BV$164,1,1,"Confirmed Trend"))=0,#N/A,INDIRECT(ADDRESS($B219+1,BV$164,1,1,"Confirmed Trend")))</f>
        <v>0.21396459919999999</v>
      </c>
      <c r="BW219" s="14" cm="1">
        <f t="array" aca="1" ref="BW219" ca="1">IF(INDIRECT(ADDRESS($B219+1,BW$164,1,1,"Confirmed Trend"))=0,#N/A,INDIRECT(ADDRESS($B219+1,BW$164,1,1,"Confirmed Trend")))</f>
        <v>0.2012257556</v>
      </c>
      <c r="BX219" s="14" cm="1">
        <f t="array" aca="1" ref="BX219" ca="1">IF(INDIRECT(ADDRESS($B219+1,BX$164,1,1,"Confirmed Trend"))=0,#N/A,INDIRECT(ADDRESS($B219+1,BX$164,1,1,"Confirmed Trend")))</f>
        <v>0.1874725025</v>
      </c>
      <c r="BY219" s="14" cm="1">
        <f t="array" aca="1" ref="BY219" ca="1">IF(INDIRECT(ADDRESS($B219+1,BY$164,1,1,"Confirmed Trend"))=0,#N/A,INDIRECT(ADDRESS($B219+1,BY$164,1,1,"Confirmed Trend")))</f>
        <v>0.1837829959</v>
      </c>
      <c r="BZ219" s="14" cm="1">
        <f t="array" aca="1" ref="BZ219" ca="1">IF(INDIRECT(ADDRESS($B219+1,BZ$164,1,1,"Confirmed Trend"))=0,#N/A,INDIRECT(ADDRESS($B219+1,BZ$164,1,1,"Confirmed Trend")))</f>
        <v>0.17992594989999999</v>
      </c>
      <c r="CA219" s="14" cm="1">
        <f t="array" aca="1" ref="CA219" ca="1">IF(INDIRECT(ADDRESS($B219+1,CA$164,1,1,"Confirmed Trend"))=0,#N/A,INDIRECT(ADDRESS($B219+1,CA$164,1,1,"Confirmed Trend")))</f>
        <v>0.1708899435</v>
      </c>
      <c r="CB219" s="14" cm="1">
        <f t="array" aca="1" ref="CB219" ca="1">IF(INDIRECT(ADDRESS($B219+1,CB$164,1,1,"Confirmed Trend"))=0,#N/A,INDIRECT(ADDRESS($B219+1,CB$164,1,1,"Confirmed Trend")))</f>
        <v>0.15574751140000001</v>
      </c>
      <c r="CC219" s="14" cm="1">
        <f t="array" aca="1" ref="CC219" ca="1">IF(INDIRECT(ADDRESS($B219+1,CC$164,1,1,"Confirmed Trend"))=0,#N/A,INDIRECT(ADDRESS($B219+1,CC$164,1,1,"Confirmed Trend")))</f>
        <v>0.14200680430000001</v>
      </c>
      <c r="CD219" s="14" cm="1">
        <f t="array" aca="1" ref="CD219" ca="1">IF(INDIRECT(ADDRESS($B219+1,CD$164,1,1,"Confirmed Trend"))=0,#N/A,INDIRECT(ADDRESS($B219+1,CD$164,1,1,"Confirmed Trend")))</f>
        <v>0.12628590840000001</v>
      </c>
      <c r="CE219" s="14" cm="1">
        <f t="array" aca="1" ref="CE219" ca="1">IF(INDIRECT(ADDRESS($B219+1,CE$164,1,1,"Confirmed Trend"))=0,#N/A,INDIRECT(ADDRESS($B219+1,CE$164,1,1,"Confirmed Trend")))</f>
        <v>0.117907206</v>
      </c>
      <c r="CF219" s="14" cm="1">
        <f t="array" aca="1" ref="CF219" ca="1">IF(INDIRECT(ADDRESS($B219+1,CF$164,1,1,"Confirmed Trend"))=0,#N/A,INDIRECT(ADDRESS($B219+1,CF$164,1,1,"Confirmed Trend")))</f>
        <v>0.1138985649</v>
      </c>
      <c r="CG219" s="14" cm="1">
        <f t="array" aca="1" ref="CG219" ca="1">IF(INDIRECT(ADDRESS($B219+1,CG$164,1,1,"Confirmed Trend"))=0,#N/A,INDIRECT(ADDRESS($B219+1,CG$164,1,1,"Confirmed Trend")))</f>
        <v>0.1140296576</v>
      </c>
      <c r="CH219" s="14" cm="1">
        <f t="array" aca="1" ref="CH219" ca="1">IF(INDIRECT(ADDRESS($B219+1,CH$164,1,1,"Confirmed Trend"))=0,#N/A,INDIRECT(ADDRESS($B219+1,CH$164,1,1,"Confirmed Trend")))</f>
        <v>0.10810146399999999</v>
      </c>
      <c r="CI219" s="14" cm="1">
        <f t="array" aca="1" ref="CI219" ca="1">IF(INDIRECT(ADDRESS($B219+1,CI$164,1,1,"Confirmed Trend"))=0,#N/A,INDIRECT(ADDRESS($B219+1,CI$164,1,1,"Confirmed Trend")))</f>
        <v>9.9379367499999996E-2</v>
      </c>
      <c r="CJ219" s="14" cm="1">
        <f t="array" aca="1" ref="CJ219" ca="1">IF(INDIRECT(ADDRESS($B219+1,CJ$164,1,1,"Confirmed Trend"))=0,#N/A,INDIRECT(ADDRESS($B219+1,CJ$164,1,1,"Confirmed Trend")))</f>
        <v>8.9625470900000004E-2</v>
      </c>
      <c r="CK219" s="14" cm="1">
        <f t="array" aca="1" ref="CK219" ca="1">IF(INDIRECT(ADDRESS($B219+1,CK$164,1,1,"Confirmed Trend"))=0,#N/A,INDIRECT(ADDRESS($B219+1,CK$164,1,1,"Confirmed Trend")))</f>
        <v>7.8208089600000003E-2</v>
      </c>
      <c r="CL219" s="14" cm="1">
        <f t="array" aca="1" ref="CL219" ca="1">IF(INDIRECT(ADDRESS($B219+1,CL$164,1,1,"Confirmed Trend"))=0,#N/A,INDIRECT(ADDRESS($B219+1,CL$164,1,1,"Confirmed Trend")))</f>
        <v>7.1118475099999995E-2</v>
      </c>
      <c r="CM219" s="14" cm="1">
        <f t="array" aca="1" ref="CM219" ca="1">IF(INDIRECT(ADDRESS($B219+1,CM$164,1,1,"Confirmed Trend"))=0,#N/A,INDIRECT(ADDRESS($B219+1,CM$164,1,1,"Confirmed Trend")))</f>
        <v>6.7184829200000004E-2</v>
      </c>
      <c r="CN219" s="14" t="e" cm="1">
        <f t="array" aca="1" ref="CN219" ca="1">IF(INDIRECT(ADDRESS($B219+1,CN$164,1,1,"Confirmed Trend"))=0,#N/A,INDIRECT(ADDRESS($B219+1,CN$164,1,1,"Confirmed Trend")))</f>
        <v>#N/A</v>
      </c>
      <c r="CO219" s="14" t="e" cm="1">
        <f t="array" aca="1" ref="CO219" ca="1">IF(INDIRECT(ADDRESS($B219+1,CO$164,1,1,"Confirmed Trend"))=0,#N/A,INDIRECT(ADDRESS($B219+1,CO$164,1,1,"Confirmed Trend")))</f>
        <v>#N/A</v>
      </c>
      <c r="CP219" s="14" t="e" cm="1">
        <f t="array" aca="1" ref="CP219" ca="1">IF(INDIRECT(ADDRESS($B219+1,CP$164,1,1,"Confirmed Trend"))=0,#N/A,INDIRECT(ADDRESS($B219+1,CP$164,1,1,"Confirmed Trend")))</f>
        <v>#N/A</v>
      </c>
      <c r="CQ219" s="14" t="e" cm="1">
        <f t="array" aca="1" ref="CQ219" ca="1">IF(INDIRECT(ADDRESS($B219+1,CQ$164,1,1,"Confirmed Trend"))=0,#N/A,INDIRECT(ADDRESS($B219+1,CQ$164,1,1,"Confirmed Trend")))</f>
        <v>#N/A</v>
      </c>
      <c r="CR219" s="14" t="e" cm="1">
        <f t="array" aca="1" ref="CR219" ca="1">IF(INDIRECT(ADDRESS($B219+1,CR$164,1,1,"Confirmed Trend"))=0,#N/A,INDIRECT(ADDRESS($B219+1,CR$164,1,1,"Confirmed Trend")))</f>
        <v>#N/A</v>
      </c>
    </row>
    <row r="220" spans="2:96" x14ac:dyDescent="0.25">
      <c r="B220">
        <f t="shared" si="258"/>
        <v>55</v>
      </c>
      <c r="C220" t="str" cm="1">
        <f t="array" aca="1" ref="C220" ca="1">INDIRECT(ADDRESS($B220+1,1,1,1,"Confirmed Trend"))</f>
        <v>US Washington</v>
      </c>
      <c r="E220" s="14" t="e" cm="1">
        <f t="array" aca="1" ref="E220" ca="1">IF(INDIRECT(ADDRESS($B220+1,E$164,1,1,"Confirmed Trend"))=0,#N/A,INDIRECT(ADDRESS($B220+1,E$164,1,1,"Confirmed Trend")))</f>
        <v>#N/A</v>
      </c>
      <c r="F220" s="14" t="e" cm="1">
        <f t="array" aca="1" ref="F220" ca="1">IF(INDIRECT(ADDRESS($B220+1,F$164,1,1,"Confirmed Trend"))=0,#N/A,INDIRECT(ADDRESS($B220+1,F$164,1,1,"Confirmed Trend")))</f>
        <v>#N/A</v>
      </c>
      <c r="G220" s="14" t="e" cm="1">
        <f t="array" aca="1" ref="G220" ca="1">IF(INDIRECT(ADDRESS($B220+1,G$164,1,1,"Confirmed Trend"))=0,#N/A,INDIRECT(ADDRESS($B220+1,G$164,1,1,"Confirmed Trend")))</f>
        <v>#N/A</v>
      </c>
      <c r="H220" s="14" t="e" cm="1">
        <f t="array" aca="1" ref="H220" ca="1">IF(INDIRECT(ADDRESS($B220+1,H$164,1,1,"Confirmed Trend"))=0,#N/A,INDIRECT(ADDRESS($B220+1,H$164,1,1,"Confirmed Trend")))</f>
        <v>#N/A</v>
      </c>
      <c r="I220" s="14" t="e" cm="1">
        <f t="array" aca="1" ref="I220" ca="1">IF(INDIRECT(ADDRESS($B220+1,I$164,1,1,"Confirmed Trend"))=0,#N/A,INDIRECT(ADDRESS($B220+1,I$164,1,1,"Confirmed Trend")))</f>
        <v>#N/A</v>
      </c>
      <c r="J220" s="14" t="e" cm="1">
        <f t="array" aca="1" ref="J220" ca="1">IF(INDIRECT(ADDRESS($B220+1,J$164,1,1,"Confirmed Trend"))=0,#N/A,INDIRECT(ADDRESS($B220+1,J$164,1,1,"Confirmed Trend")))</f>
        <v>#N/A</v>
      </c>
      <c r="K220" s="14" t="e" cm="1">
        <f t="array" aca="1" ref="K220" ca="1">IF(INDIRECT(ADDRESS($B220+1,K$164,1,1,"Confirmed Trend"))=0,#N/A,INDIRECT(ADDRESS($B220+1,K$164,1,1,"Confirmed Trend")))</f>
        <v>#N/A</v>
      </c>
      <c r="L220" s="14" t="e" cm="1">
        <f t="array" aca="1" ref="L220" ca="1">IF(INDIRECT(ADDRESS($B220+1,L$164,1,1,"Confirmed Trend"))=0,#N/A,INDIRECT(ADDRESS($B220+1,L$164,1,1,"Confirmed Trend")))</f>
        <v>#N/A</v>
      </c>
      <c r="M220" s="14" t="e" cm="1">
        <f t="array" aca="1" ref="M220" ca="1">IF(INDIRECT(ADDRESS($B220+1,M$164,1,1,"Confirmed Trend"))=0,#N/A,INDIRECT(ADDRESS($B220+1,M$164,1,1,"Confirmed Trend")))</f>
        <v>#N/A</v>
      </c>
      <c r="N220" s="14" t="e" cm="1">
        <f t="array" aca="1" ref="N220" ca="1">IF(INDIRECT(ADDRESS($B220+1,N$164,1,1,"Confirmed Trend"))=0,#N/A,INDIRECT(ADDRESS($B220+1,N$164,1,1,"Confirmed Trend")))</f>
        <v>#N/A</v>
      </c>
      <c r="O220" s="14" t="e" cm="1">
        <f t="array" aca="1" ref="O220" ca="1">IF(INDIRECT(ADDRESS($B220+1,O$164,1,1,"Confirmed Trend"))=0,#N/A,INDIRECT(ADDRESS($B220+1,O$164,1,1,"Confirmed Trend")))</f>
        <v>#N/A</v>
      </c>
      <c r="P220" s="14" t="e" cm="1">
        <f t="array" aca="1" ref="P220" ca="1">IF(INDIRECT(ADDRESS($B220+1,P$164,1,1,"Confirmed Trend"))=0,#N/A,INDIRECT(ADDRESS($B220+1,P$164,1,1,"Confirmed Trend")))</f>
        <v>#N/A</v>
      </c>
      <c r="Q220" s="14" t="e" cm="1">
        <f t="array" aca="1" ref="Q220" ca="1">IF(INDIRECT(ADDRESS($B220+1,Q$164,1,1,"Confirmed Trend"))=0,#N/A,INDIRECT(ADDRESS($B220+1,Q$164,1,1,"Confirmed Trend")))</f>
        <v>#N/A</v>
      </c>
      <c r="R220" s="14" t="e" cm="1">
        <f t="array" aca="1" ref="R220" ca="1">IF(INDIRECT(ADDRESS($B220+1,R$164,1,1,"Confirmed Trend"))=0,#N/A,INDIRECT(ADDRESS($B220+1,R$164,1,1,"Confirmed Trend")))</f>
        <v>#N/A</v>
      </c>
      <c r="S220" s="14" t="e" cm="1">
        <f t="array" aca="1" ref="S220" ca="1">IF(INDIRECT(ADDRESS($B220+1,S$164,1,1,"Confirmed Trend"))=0,#N/A,INDIRECT(ADDRESS($B220+1,S$164,1,1,"Confirmed Trend")))</f>
        <v>#N/A</v>
      </c>
      <c r="T220" s="14" t="e" cm="1">
        <f t="array" aca="1" ref="T220" ca="1">IF(INDIRECT(ADDRESS($B220+1,T$164,1,1,"Confirmed Trend"))=0,#N/A,INDIRECT(ADDRESS($B220+1,T$164,1,1,"Confirmed Trend")))</f>
        <v>#N/A</v>
      </c>
      <c r="U220" s="14" t="e" cm="1">
        <f t="array" aca="1" ref="U220" ca="1">IF(INDIRECT(ADDRESS($B220+1,U$164,1,1,"Confirmed Trend"))=0,#N/A,INDIRECT(ADDRESS($B220+1,U$164,1,1,"Confirmed Trend")))</f>
        <v>#N/A</v>
      </c>
      <c r="V220" s="14" t="e" cm="1">
        <f t="array" aca="1" ref="V220" ca="1">IF(INDIRECT(ADDRESS($B220+1,V$164,1,1,"Confirmed Trend"))=0,#N/A,INDIRECT(ADDRESS($B220+1,V$164,1,1,"Confirmed Trend")))</f>
        <v>#N/A</v>
      </c>
      <c r="W220" s="14" t="e" cm="1">
        <f t="array" aca="1" ref="W220" ca="1">IF(INDIRECT(ADDRESS($B220+1,W$164,1,1,"Confirmed Trend"))=0,#N/A,INDIRECT(ADDRESS($B220+1,W$164,1,1,"Confirmed Trend")))</f>
        <v>#N/A</v>
      </c>
      <c r="X220" s="14" t="e" cm="1">
        <f t="array" aca="1" ref="X220" ca="1">IF(INDIRECT(ADDRESS($B220+1,X$164,1,1,"Confirmed Trend"))=0,#N/A,INDIRECT(ADDRESS($B220+1,X$164,1,1,"Confirmed Trend")))</f>
        <v>#N/A</v>
      </c>
      <c r="Y220" s="14" t="e" cm="1">
        <f t="array" aca="1" ref="Y220" ca="1">IF(INDIRECT(ADDRESS($B220+1,Y$164,1,1,"Confirmed Trend"))=0,#N/A,INDIRECT(ADDRESS($B220+1,Y$164,1,1,"Confirmed Trend")))</f>
        <v>#N/A</v>
      </c>
      <c r="Z220" s="14" t="e" cm="1">
        <f t="array" aca="1" ref="Z220" ca="1">IF(INDIRECT(ADDRESS($B220+1,Z$164,1,1,"Confirmed Trend"))=0,#N/A,INDIRECT(ADDRESS($B220+1,Z$164,1,1,"Confirmed Trend")))</f>
        <v>#N/A</v>
      </c>
      <c r="AA220" s="14" t="e" cm="1">
        <f t="array" aca="1" ref="AA220" ca="1">IF(INDIRECT(ADDRESS($B220+1,AA$164,1,1,"Confirmed Trend"))=0,#N/A,INDIRECT(ADDRESS($B220+1,AA$164,1,1,"Confirmed Trend")))</f>
        <v>#N/A</v>
      </c>
      <c r="AB220" s="14" t="e" cm="1">
        <f t="array" aca="1" ref="AB220" ca="1">IF(INDIRECT(ADDRESS($B220+1,AB$164,1,1,"Confirmed Trend"))=0,#N/A,INDIRECT(ADDRESS($B220+1,AB$164,1,1,"Confirmed Trend")))</f>
        <v>#N/A</v>
      </c>
      <c r="AC220" s="14" t="e" cm="1">
        <f t="array" aca="1" ref="AC220" ca="1">IF(INDIRECT(ADDRESS($B220+1,AC$164,1,1,"Confirmed Trend"))=0,#N/A,INDIRECT(ADDRESS($B220+1,AC$164,1,1,"Confirmed Trend")))</f>
        <v>#N/A</v>
      </c>
      <c r="AD220" s="14" t="e" cm="1">
        <f t="array" aca="1" ref="AD220" ca="1">IF(INDIRECT(ADDRESS($B220+1,AD$164,1,1,"Confirmed Trend"))=0,#N/A,INDIRECT(ADDRESS($B220+1,AD$164,1,1,"Confirmed Trend")))</f>
        <v>#N/A</v>
      </c>
      <c r="AE220" s="14" t="e" cm="1">
        <f t="array" aca="1" ref="AE220" ca="1">IF(INDIRECT(ADDRESS($B220+1,AE$164,1,1,"Confirmed Trend"))=0,#N/A,INDIRECT(ADDRESS($B220+1,AE$164,1,1,"Confirmed Trend")))</f>
        <v>#N/A</v>
      </c>
      <c r="AF220" s="14" t="e" cm="1">
        <f t="array" aca="1" ref="AF220" ca="1">IF(INDIRECT(ADDRESS($B220+1,AF$164,1,1,"Confirmed Trend"))=0,#N/A,INDIRECT(ADDRESS($B220+1,AF$164,1,1,"Confirmed Trend")))</f>
        <v>#N/A</v>
      </c>
      <c r="AG220" s="14" t="e" cm="1">
        <f t="array" aca="1" ref="AG220" ca="1">IF(INDIRECT(ADDRESS($B220+1,AG$164,1,1,"Confirmed Trend"))=0,#N/A,INDIRECT(ADDRESS($B220+1,AG$164,1,1,"Confirmed Trend")))</f>
        <v>#N/A</v>
      </c>
      <c r="AH220" s="14" t="e" cm="1">
        <f t="array" aca="1" ref="AH220" ca="1">IF(INDIRECT(ADDRESS($B220+1,AH$164,1,1,"Confirmed Trend"))=0,#N/A,INDIRECT(ADDRESS($B220+1,AH$164,1,1,"Confirmed Trend")))</f>
        <v>#N/A</v>
      </c>
      <c r="AI220" s="14" t="e" cm="1">
        <f t="array" aca="1" ref="AI220" ca="1">IF(INDIRECT(ADDRESS($B220+1,AI$164,1,1,"Confirmed Trend"))=0,#N/A,INDIRECT(ADDRESS($B220+1,AI$164,1,1,"Confirmed Trend")))</f>
        <v>#N/A</v>
      </c>
      <c r="AJ220" s="14" t="e" cm="1">
        <f t="array" aca="1" ref="AJ220" ca="1">IF(INDIRECT(ADDRESS($B220+1,AJ$164,1,1,"Confirmed Trend"))=0,#N/A,INDIRECT(ADDRESS($B220+1,AJ$164,1,1,"Confirmed Trend")))</f>
        <v>#N/A</v>
      </c>
      <c r="AK220" s="14" t="e" cm="1">
        <f t="array" aca="1" ref="AK220" ca="1">IF(INDIRECT(ADDRESS($B220+1,AK$164,1,1,"Confirmed Trend"))=0,#N/A,INDIRECT(ADDRESS($B220+1,AK$164,1,1,"Confirmed Trend")))</f>
        <v>#N/A</v>
      </c>
      <c r="AL220" s="14" t="e" cm="1">
        <f t="array" aca="1" ref="AL220" ca="1">IF(INDIRECT(ADDRESS($B220+1,AL$164,1,1,"Confirmed Trend"))=0,#N/A,INDIRECT(ADDRESS($B220+1,AL$164,1,1,"Confirmed Trend")))</f>
        <v>#N/A</v>
      </c>
      <c r="AM220" s="14" t="e" cm="1">
        <f t="array" aca="1" ref="AM220" ca="1">IF(INDIRECT(ADDRESS($B220+1,AM$164,1,1,"Confirmed Trend"))=0,#N/A,INDIRECT(ADDRESS($B220+1,AM$164,1,1,"Confirmed Trend")))</f>
        <v>#N/A</v>
      </c>
      <c r="AN220" s="14" t="e" cm="1">
        <f t="array" aca="1" ref="AN220" ca="1">IF(INDIRECT(ADDRESS($B220+1,AN$164,1,1,"Confirmed Trend"))=0,#N/A,INDIRECT(ADDRESS($B220+1,AN$164,1,1,"Confirmed Trend")))</f>
        <v>#N/A</v>
      </c>
      <c r="AO220" s="14" t="e" cm="1">
        <f t="array" aca="1" ref="AO220" ca="1">IF(INDIRECT(ADDRESS($B220+1,AO$164,1,1,"Confirmed Trend"))=0,#N/A,INDIRECT(ADDRESS($B220+1,AO$164,1,1,"Confirmed Trend")))</f>
        <v>#N/A</v>
      </c>
      <c r="AP220" s="14" t="e" cm="1">
        <f t="array" aca="1" ref="AP220" ca="1">IF(INDIRECT(ADDRESS($B220+1,AP$164,1,1,"Confirmed Trend"))=0,#N/A,INDIRECT(ADDRESS($B220+1,AP$164,1,1,"Confirmed Trend")))</f>
        <v>#N/A</v>
      </c>
      <c r="AQ220" s="14" t="e" cm="1">
        <f t="array" aca="1" ref="AQ220" ca="1">IF(INDIRECT(ADDRESS($B220+1,AQ$164,1,1,"Confirmed Trend"))=0,#N/A,INDIRECT(ADDRESS($B220+1,AQ$164,1,1,"Confirmed Trend")))</f>
        <v>#N/A</v>
      </c>
      <c r="AR220" s="14" t="e" cm="1">
        <f t="array" aca="1" ref="AR220" ca="1">IF(INDIRECT(ADDRESS($B220+1,AR$164,1,1,"Confirmed Trend"))=0,#N/A,INDIRECT(ADDRESS($B220+1,AR$164,1,1,"Confirmed Trend")))</f>
        <v>#N/A</v>
      </c>
      <c r="AS220" s="14" t="e" cm="1">
        <f t="array" aca="1" ref="AS220" ca="1">IF(INDIRECT(ADDRESS($B220+1,AS$164,1,1,"Confirmed Trend"))=0,#N/A,INDIRECT(ADDRESS($B220+1,AS$164,1,1,"Confirmed Trend")))</f>
        <v>#N/A</v>
      </c>
      <c r="AT220" s="14" t="e" cm="1">
        <f t="array" aca="1" ref="AT220" ca="1">IF(INDIRECT(ADDRESS($B220+1,AT$164,1,1,"Confirmed Trend"))=0,#N/A,INDIRECT(ADDRESS($B220+1,AT$164,1,1,"Confirmed Trend")))</f>
        <v>#N/A</v>
      </c>
      <c r="AU220" s="14" t="e" cm="1">
        <f t="array" aca="1" ref="AU220" ca="1">IF(INDIRECT(ADDRESS($B220+1,AU$164,1,1,"Confirmed Trend"))=0,#N/A,INDIRECT(ADDRESS($B220+1,AU$164,1,1,"Confirmed Trend")))</f>
        <v>#N/A</v>
      </c>
      <c r="AV220" s="14" t="e" cm="1">
        <f t="array" aca="1" ref="AV220" ca="1">IF(INDIRECT(ADDRESS($B220+1,AV$164,1,1,"Confirmed Trend"))=0,#N/A,INDIRECT(ADDRESS($B220+1,AV$164,1,1,"Confirmed Trend")))</f>
        <v>#N/A</v>
      </c>
      <c r="AW220" s="14" cm="1">
        <f t="array" aca="1" ref="AW220" ca="1">IF(INDIRECT(ADDRESS($B220+1,AW$164,1,1,"Confirmed Trend"))=0,#N/A,INDIRECT(ADDRESS($B220+1,AW$164,1,1,"Confirmed Trend")))</f>
        <v>0.40660706689999998</v>
      </c>
      <c r="AX220" s="14" cm="1">
        <f t="array" aca="1" ref="AX220" ca="1">IF(INDIRECT(ADDRESS($B220+1,AX$164,1,1,"Confirmed Trend"))=0,#N/A,INDIRECT(ADDRESS($B220+1,AX$164,1,1,"Confirmed Trend")))</f>
        <v>0.36698088629999998</v>
      </c>
      <c r="AY220" s="14" cm="1">
        <f t="array" aca="1" ref="AY220" ca="1">IF(INDIRECT(ADDRESS($B220+1,AY$164,1,1,"Confirmed Trend"))=0,#N/A,INDIRECT(ADDRESS($B220+1,AY$164,1,1,"Confirmed Trend")))</f>
        <v>0.36074986660000002</v>
      </c>
      <c r="AZ220" s="14" cm="1">
        <f t="array" aca="1" ref="AZ220" ca="1">IF(INDIRECT(ADDRESS($B220+1,AZ$164,1,1,"Confirmed Trend"))=0,#N/A,INDIRECT(ADDRESS($B220+1,AZ$164,1,1,"Confirmed Trend")))</f>
        <v>0.35266646210000002</v>
      </c>
      <c r="BA220" s="14" cm="1">
        <f t="array" aca="1" ref="BA220" ca="1">IF(INDIRECT(ADDRESS($B220+1,BA$164,1,1,"Confirmed Trend"))=0,#N/A,INDIRECT(ADDRESS($B220+1,BA$164,1,1,"Confirmed Trend")))</f>
        <v>0.3215068385</v>
      </c>
      <c r="BB220" s="14" cm="1">
        <f t="array" aca="1" ref="BB220" ca="1">IF(INDIRECT(ADDRESS($B220+1,BB$164,1,1,"Confirmed Trend"))=0,#N/A,INDIRECT(ADDRESS($B220+1,BB$164,1,1,"Confirmed Trend")))</f>
        <v>0.29740156579999999</v>
      </c>
      <c r="BC220" s="14" cm="1">
        <f t="array" aca="1" ref="BC220" ca="1">IF(INDIRECT(ADDRESS($B220+1,BC$164,1,1,"Confirmed Trend"))=0,#N/A,INDIRECT(ADDRESS($B220+1,BC$164,1,1,"Confirmed Trend")))</f>
        <v>0.2501666333</v>
      </c>
      <c r="BD220" s="14" cm="1">
        <f t="array" aca="1" ref="BD220" ca="1">IF(INDIRECT(ADDRESS($B220+1,BD$164,1,1,"Confirmed Trend"))=0,#N/A,INDIRECT(ADDRESS($B220+1,BD$164,1,1,"Confirmed Trend")))</f>
        <v>0.22074891320000001</v>
      </c>
      <c r="BE220" s="14" cm="1">
        <f t="array" aca="1" ref="BE220" ca="1">IF(INDIRECT(ADDRESS($B220+1,BE$164,1,1,"Confirmed Trend"))=0,#N/A,INDIRECT(ADDRESS($B220+1,BE$164,1,1,"Confirmed Trend")))</f>
        <v>0.19984415119999999</v>
      </c>
      <c r="BF220" s="14" cm="1">
        <f t="array" aca="1" ref="BF220" ca="1">IF(INDIRECT(ADDRESS($B220+1,BF$164,1,1,"Confirmed Trend"))=0,#N/A,INDIRECT(ADDRESS($B220+1,BF$164,1,1,"Confirmed Trend")))</f>
        <v>0.18871417930000001</v>
      </c>
      <c r="BG220" s="14" cm="1">
        <f t="array" aca="1" ref="BG220" ca="1">IF(INDIRECT(ADDRESS($B220+1,BG$164,1,1,"Confirmed Trend"))=0,#N/A,INDIRECT(ADDRESS($B220+1,BG$164,1,1,"Confirmed Trend")))</f>
        <v>0.18442404270000001</v>
      </c>
      <c r="BH220" s="14" cm="1">
        <f t="array" aca="1" ref="BH220" ca="1">IF(INDIRECT(ADDRESS($B220+1,BH$164,1,1,"Confirmed Trend"))=0,#N/A,INDIRECT(ADDRESS($B220+1,BH$164,1,1,"Confirmed Trend")))</f>
        <v>0.16905434499999999</v>
      </c>
      <c r="BI220" s="14" cm="1">
        <f t="array" aca="1" ref="BI220" ca="1">IF(INDIRECT(ADDRESS($B220+1,BI$164,1,1,"Confirmed Trend"))=0,#N/A,INDIRECT(ADDRESS($B220+1,BI$164,1,1,"Confirmed Trend")))</f>
        <v>0.15875177800000001</v>
      </c>
      <c r="BJ220" s="14" cm="1">
        <f t="array" aca="1" ref="BJ220" ca="1">IF(INDIRECT(ADDRESS($B220+1,BJ$164,1,1,"Confirmed Trend"))=0,#N/A,INDIRECT(ADDRESS($B220+1,BJ$164,1,1,"Confirmed Trend")))</f>
        <v>0.14491184100000001</v>
      </c>
      <c r="BK220" s="14" cm="1">
        <f t="array" aca="1" ref="BK220" ca="1">IF(INDIRECT(ADDRESS($B220+1,BK$164,1,1,"Confirmed Trend"))=0,#N/A,INDIRECT(ADDRESS($B220+1,BK$164,1,1,"Confirmed Trend")))</f>
        <v>0.1411724623</v>
      </c>
      <c r="BL220" s="14" cm="1">
        <f t="array" aca="1" ref="BL220" ca="1">IF(INDIRECT(ADDRESS($B220+1,BL$164,1,1,"Confirmed Trend"))=0,#N/A,INDIRECT(ADDRESS($B220+1,BL$164,1,1,"Confirmed Trend")))</f>
        <v>0.1357210089</v>
      </c>
      <c r="BM220" s="14" cm="1">
        <f t="array" aca="1" ref="BM220" ca="1">IF(INDIRECT(ADDRESS($B220+1,BM$164,1,1,"Confirmed Trend"))=0,#N/A,INDIRECT(ADDRESS($B220+1,BM$164,1,1,"Confirmed Trend")))</f>
        <v>0.1326773903</v>
      </c>
      <c r="BN220" s="14" cm="1">
        <f t="array" aca="1" ref="BN220" ca="1">IF(INDIRECT(ADDRESS($B220+1,BN$164,1,1,"Confirmed Trend"))=0,#N/A,INDIRECT(ADDRESS($B220+1,BN$164,1,1,"Confirmed Trend")))</f>
        <v>0.12774257959999999</v>
      </c>
      <c r="BO220" s="14" cm="1">
        <f t="array" aca="1" ref="BO220" ca="1">IF(INDIRECT(ADDRESS($B220+1,BO$164,1,1,"Confirmed Trend"))=0,#N/A,INDIRECT(ADDRESS($B220+1,BO$164,1,1,"Confirmed Trend")))</f>
        <v>0.1247350369</v>
      </c>
      <c r="BP220" s="14" cm="1">
        <f t="array" aca="1" ref="BP220" ca="1">IF(INDIRECT(ADDRESS($B220+1,BP$164,1,1,"Confirmed Trend"))=0,#N/A,INDIRECT(ADDRESS($B220+1,BP$164,1,1,"Confirmed Trend")))</f>
        <v>0.12618759909999999</v>
      </c>
      <c r="BQ220" s="14" cm="1">
        <f t="array" aca="1" ref="BQ220" ca="1">IF(INDIRECT(ADDRESS($B220+1,BQ$164,1,1,"Confirmed Trend"))=0,#N/A,INDIRECT(ADDRESS($B220+1,BQ$164,1,1,"Confirmed Trend")))</f>
        <v>0.13074510010000001</v>
      </c>
      <c r="BR220" s="14" cm="1">
        <f t="array" aca="1" ref="BR220" ca="1">IF(INDIRECT(ADDRESS($B220+1,BR$164,1,1,"Confirmed Trend"))=0,#N/A,INDIRECT(ADDRESS($B220+1,BR$164,1,1,"Confirmed Trend")))</f>
        <v>0.1386205697</v>
      </c>
      <c r="BS220" s="14" cm="1">
        <f t="array" aca="1" ref="BS220" ca="1">IF(INDIRECT(ADDRESS($B220+1,BS$164,1,1,"Confirmed Trend"))=0,#N/A,INDIRECT(ADDRESS($B220+1,BS$164,1,1,"Confirmed Trend")))</f>
        <v>0.13994306100000001</v>
      </c>
      <c r="BT220" s="14" cm="1">
        <f t="array" aca="1" ref="BT220" ca="1">IF(INDIRECT(ADDRESS($B220+1,BT$164,1,1,"Confirmed Trend"))=0,#N/A,INDIRECT(ADDRESS($B220+1,BT$164,1,1,"Confirmed Trend")))</f>
        <v>0.13221724970000001</v>
      </c>
      <c r="BU220" s="14" cm="1">
        <f t="array" aca="1" ref="BU220" ca="1">IF(INDIRECT(ADDRESS($B220+1,BU$164,1,1,"Confirmed Trend"))=0,#N/A,INDIRECT(ADDRESS($B220+1,BU$164,1,1,"Confirmed Trend")))</f>
        <v>0.117948789</v>
      </c>
      <c r="BV220" s="14" cm="1">
        <f t="array" aca="1" ref="BV220" ca="1">IF(INDIRECT(ADDRESS($B220+1,BV$164,1,1,"Confirmed Trend"))=0,#N/A,INDIRECT(ADDRESS($B220+1,BV$164,1,1,"Confirmed Trend")))</f>
        <v>0.10357233070000001</v>
      </c>
      <c r="BW220" s="14" cm="1">
        <f t="array" aca="1" ref="BW220" ca="1">IF(INDIRECT(ADDRESS($B220+1,BW$164,1,1,"Confirmed Trend"))=0,#N/A,INDIRECT(ADDRESS($B220+1,BW$164,1,1,"Confirmed Trend")))</f>
        <v>9.41750316E-2</v>
      </c>
      <c r="BX220" s="14" cm="1">
        <f t="array" aca="1" ref="BX220" ca="1">IF(INDIRECT(ADDRESS($B220+1,BX$164,1,1,"Confirmed Trend"))=0,#N/A,INDIRECT(ADDRESS($B220+1,BX$164,1,1,"Confirmed Trend")))</f>
        <v>8.6638275299999998E-2</v>
      </c>
      <c r="BY220" s="14" cm="1">
        <f t="array" aca="1" ref="BY220" ca="1">IF(INDIRECT(ADDRESS($B220+1,BY$164,1,1,"Confirmed Trend"))=0,#N/A,INDIRECT(ADDRESS($B220+1,BY$164,1,1,"Confirmed Trend")))</f>
        <v>8.2386255000000005E-2</v>
      </c>
      <c r="BZ220" s="14" cm="1">
        <f t="array" aca="1" ref="BZ220" ca="1">IF(INDIRECT(ADDRESS($B220+1,BZ$164,1,1,"Confirmed Trend"))=0,#N/A,INDIRECT(ADDRESS($B220+1,BZ$164,1,1,"Confirmed Trend")))</f>
        <v>7.6735298800000004E-2</v>
      </c>
      <c r="CA220" s="14" cm="1">
        <f t="array" aca="1" ref="CA220" ca="1">IF(INDIRECT(ADDRESS($B220+1,CA$164,1,1,"Confirmed Trend"))=0,#N/A,INDIRECT(ADDRESS($B220+1,CA$164,1,1,"Confirmed Trend")))</f>
        <v>6.9684940299999998E-2</v>
      </c>
      <c r="CB220" s="14" cm="1">
        <f t="array" aca="1" ref="CB220" ca="1">IF(INDIRECT(ADDRESS($B220+1,CB$164,1,1,"Confirmed Trend"))=0,#N/A,INDIRECT(ADDRESS($B220+1,CB$164,1,1,"Confirmed Trend")))</f>
        <v>6.2343544299999998E-2</v>
      </c>
      <c r="CC220" s="14" cm="1">
        <f t="array" aca="1" ref="CC220" ca="1">IF(INDIRECT(ADDRESS($B220+1,CC$164,1,1,"Confirmed Trend"))=0,#N/A,INDIRECT(ADDRESS($B220+1,CC$164,1,1,"Confirmed Trend")))</f>
        <v>5.4101794000000002E-2</v>
      </c>
      <c r="CD220" s="14" cm="1">
        <f t="array" aca="1" ref="CD220" ca="1">IF(INDIRECT(ADDRESS($B220+1,CD$164,1,1,"Confirmed Trend"))=0,#N/A,INDIRECT(ADDRESS($B220+1,CD$164,1,1,"Confirmed Trend")))</f>
        <v>4.9491367000000001E-2</v>
      </c>
      <c r="CE220" s="14" cm="1">
        <f t="array" aca="1" ref="CE220" ca="1">IF(INDIRECT(ADDRESS($B220+1,CE$164,1,1,"Confirmed Trend"))=0,#N/A,INDIRECT(ADDRESS($B220+1,CE$164,1,1,"Confirmed Trend")))</f>
        <v>4.4257389199999997E-2</v>
      </c>
      <c r="CF220" s="14" cm="1">
        <f t="array" aca="1" ref="CF220" ca="1">IF(INDIRECT(ADDRESS($B220+1,CF$164,1,1,"Confirmed Trend"))=0,#N/A,INDIRECT(ADDRESS($B220+1,CF$164,1,1,"Confirmed Trend")))</f>
        <v>4.2811822999999999E-2</v>
      </c>
      <c r="CG220" s="14" cm="1">
        <f t="array" aca="1" ref="CG220" ca="1">IF(INDIRECT(ADDRESS($B220+1,CG$164,1,1,"Confirmed Trend"))=0,#N/A,INDIRECT(ADDRESS($B220+1,CG$164,1,1,"Confirmed Trend")))</f>
        <v>3.8288335499999999E-2</v>
      </c>
      <c r="CH220" s="14" cm="1">
        <f t="array" aca="1" ref="CH220" ca="1">IF(INDIRECT(ADDRESS($B220+1,CH$164,1,1,"Confirmed Trend"))=0,#N/A,INDIRECT(ADDRESS($B220+1,CH$164,1,1,"Confirmed Trend")))</f>
        <v>3.17905042E-2</v>
      </c>
      <c r="CI220" s="14" cm="1">
        <f t="array" aca="1" ref="CI220" ca="1">IF(INDIRECT(ADDRESS($B220+1,CI$164,1,1,"Confirmed Trend"))=0,#N/A,INDIRECT(ADDRESS($B220+1,CI$164,1,1,"Confirmed Trend")))</f>
        <v>2.3259461299999999E-2</v>
      </c>
      <c r="CJ220" s="14" cm="1">
        <f t="array" aca="1" ref="CJ220" ca="1">IF(INDIRECT(ADDRESS($B220+1,CJ$164,1,1,"Confirmed Trend"))=0,#N/A,INDIRECT(ADDRESS($B220+1,CJ$164,1,1,"Confirmed Trend")))</f>
        <v>1.49068103E-2</v>
      </c>
      <c r="CK220" s="14" cm="1">
        <f t="array" aca="1" ref="CK220" ca="1">IF(INDIRECT(ADDRESS($B220+1,CK$164,1,1,"Confirmed Trend"))=0,#N/A,INDIRECT(ADDRESS($B220+1,CK$164,1,1,"Confirmed Trend")))</f>
        <v>1.10737509E-2</v>
      </c>
      <c r="CL220" s="14" cm="1">
        <f t="array" aca="1" ref="CL220" ca="1">IF(INDIRECT(ADDRESS($B220+1,CL$164,1,1,"Confirmed Trend"))=0,#N/A,INDIRECT(ADDRESS($B220+1,CL$164,1,1,"Confirmed Trend")))</f>
        <v>9.2364201E-3</v>
      </c>
      <c r="CM220" s="14" cm="1">
        <f t="array" aca="1" ref="CM220" ca="1">IF(INDIRECT(ADDRESS($B220+1,CM$164,1,1,"Confirmed Trend"))=0,#N/A,INDIRECT(ADDRESS($B220+1,CM$164,1,1,"Confirmed Trend")))</f>
        <v>1.2510481400000001E-2</v>
      </c>
      <c r="CN220" s="14" t="e" cm="1">
        <f t="array" aca="1" ref="CN220" ca="1">IF(INDIRECT(ADDRESS($B220+1,CN$164,1,1,"Confirmed Trend"))=0,#N/A,INDIRECT(ADDRESS($B220+1,CN$164,1,1,"Confirmed Trend")))</f>
        <v>#N/A</v>
      </c>
      <c r="CO220" s="14" t="e" cm="1">
        <f t="array" aca="1" ref="CO220" ca="1">IF(INDIRECT(ADDRESS($B220+1,CO$164,1,1,"Confirmed Trend"))=0,#N/A,INDIRECT(ADDRESS($B220+1,CO$164,1,1,"Confirmed Trend")))</f>
        <v>#N/A</v>
      </c>
      <c r="CP220" s="14" t="e" cm="1">
        <f t="array" aca="1" ref="CP220" ca="1">IF(INDIRECT(ADDRESS($B220+1,CP$164,1,1,"Confirmed Trend"))=0,#N/A,INDIRECT(ADDRESS($B220+1,CP$164,1,1,"Confirmed Trend")))</f>
        <v>#N/A</v>
      </c>
      <c r="CQ220" s="14" t="e" cm="1">
        <f t="array" aca="1" ref="CQ220" ca="1">IF(INDIRECT(ADDRESS($B220+1,CQ$164,1,1,"Confirmed Trend"))=0,#N/A,INDIRECT(ADDRESS($B220+1,CQ$164,1,1,"Confirmed Trend")))</f>
        <v>#N/A</v>
      </c>
      <c r="CR220" s="14" t="e" cm="1">
        <f t="array" aca="1" ref="CR220" ca="1">IF(INDIRECT(ADDRESS($B220+1,CR$164,1,1,"Confirmed Trend"))=0,#N/A,INDIRECT(ADDRESS($B220+1,CR$164,1,1,"Confirmed Trend")))</f>
        <v>#N/A</v>
      </c>
    </row>
    <row r="221" spans="2:96" x14ac:dyDescent="0.25">
      <c r="B221">
        <f t="shared" si="258"/>
        <v>56</v>
      </c>
      <c r="C221" t="str" cm="1">
        <f t="array" aca="1" ref="C221" ca="1">INDIRECT(ADDRESS($B221+1,1,1,1,"Confirmed Trend"))</f>
        <v>US West Virginia</v>
      </c>
      <c r="E221" s="14" t="e" cm="1">
        <f t="array" aca="1" ref="E221" ca="1">IF(INDIRECT(ADDRESS($B221+1,E$164,1,1,"Confirmed Trend"))=0,#N/A,INDIRECT(ADDRESS($B221+1,E$164,1,1,"Confirmed Trend")))</f>
        <v>#N/A</v>
      </c>
      <c r="F221" s="14" t="e" cm="1">
        <f t="array" aca="1" ref="F221" ca="1">IF(INDIRECT(ADDRESS($B221+1,F$164,1,1,"Confirmed Trend"))=0,#N/A,INDIRECT(ADDRESS($B221+1,F$164,1,1,"Confirmed Trend")))</f>
        <v>#N/A</v>
      </c>
      <c r="G221" s="14" t="e" cm="1">
        <f t="array" aca="1" ref="G221" ca="1">IF(INDIRECT(ADDRESS($B221+1,G$164,1,1,"Confirmed Trend"))=0,#N/A,INDIRECT(ADDRESS($B221+1,G$164,1,1,"Confirmed Trend")))</f>
        <v>#N/A</v>
      </c>
      <c r="H221" s="14" t="e" cm="1">
        <f t="array" aca="1" ref="H221" ca="1">IF(INDIRECT(ADDRESS($B221+1,H$164,1,1,"Confirmed Trend"))=0,#N/A,INDIRECT(ADDRESS($B221+1,H$164,1,1,"Confirmed Trend")))</f>
        <v>#N/A</v>
      </c>
      <c r="I221" s="14" t="e" cm="1">
        <f t="array" aca="1" ref="I221" ca="1">IF(INDIRECT(ADDRESS($B221+1,I$164,1,1,"Confirmed Trend"))=0,#N/A,INDIRECT(ADDRESS($B221+1,I$164,1,1,"Confirmed Trend")))</f>
        <v>#N/A</v>
      </c>
      <c r="J221" s="14" t="e" cm="1">
        <f t="array" aca="1" ref="J221" ca="1">IF(INDIRECT(ADDRESS($B221+1,J$164,1,1,"Confirmed Trend"))=0,#N/A,INDIRECT(ADDRESS($B221+1,J$164,1,1,"Confirmed Trend")))</f>
        <v>#N/A</v>
      </c>
      <c r="K221" s="14" t="e" cm="1">
        <f t="array" aca="1" ref="K221" ca="1">IF(INDIRECT(ADDRESS($B221+1,K$164,1,1,"Confirmed Trend"))=0,#N/A,INDIRECT(ADDRESS($B221+1,K$164,1,1,"Confirmed Trend")))</f>
        <v>#N/A</v>
      </c>
      <c r="L221" s="14" t="e" cm="1">
        <f t="array" aca="1" ref="L221" ca="1">IF(INDIRECT(ADDRESS($B221+1,L$164,1,1,"Confirmed Trend"))=0,#N/A,INDIRECT(ADDRESS($B221+1,L$164,1,1,"Confirmed Trend")))</f>
        <v>#N/A</v>
      </c>
      <c r="M221" s="14" t="e" cm="1">
        <f t="array" aca="1" ref="M221" ca="1">IF(INDIRECT(ADDRESS($B221+1,M$164,1,1,"Confirmed Trend"))=0,#N/A,INDIRECT(ADDRESS($B221+1,M$164,1,1,"Confirmed Trend")))</f>
        <v>#N/A</v>
      </c>
      <c r="N221" s="14" t="e" cm="1">
        <f t="array" aca="1" ref="N221" ca="1">IF(INDIRECT(ADDRESS($B221+1,N$164,1,1,"Confirmed Trend"))=0,#N/A,INDIRECT(ADDRESS($B221+1,N$164,1,1,"Confirmed Trend")))</f>
        <v>#N/A</v>
      </c>
      <c r="O221" s="14" t="e" cm="1">
        <f t="array" aca="1" ref="O221" ca="1">IF(INDIRECT(ADDRESS($B221+1,O$164,1,1,"Confirmed Trend"))=0,#N/A,INDIRECT(ADDRESS($B221+1,O$164,1,1,"Confirmed Trend")))</f>
        <v>#N/A</v>
      </c>
      <c r="P221" s="14" t="e" cm="1">
        <f t="array" aca="1" ref="P221" ca="1">IF(INDIRECT(ADDRESS($B221+1,P$164,1,1,"Confirmed Trend"))=0,#N/A,INDIRECT(ADDRESS($B221+1,P$164,1,1,"Confirmed Trend")))</f>
        <v>#N/A</v>
      </c>
      <c r="Q221" s="14" t="e" cm="1">
        <f t="array" aca="1" ref="Q221" ca="1">IF(INDIRECT(ADDRESS($B221+1,Q$164,1,1,"Confirmed Trend"))=0,#N/A,INDIRECT(ADDRESS($B221+1,Q$164,1,1,"Confirmed Trend")))</f>
        <v>#N/A</v>
      </c>
      <c r="R221" s="14" t="e" cm="1">
        <f t="array" aca="1" ref="R221" ca="1">IF(INDIRECT(ADDRESS($B221+1,R$164,1,1,"Confirmed Trend"))=0,#N/A,INDIRECT(ADDRESS($B221+1,R$164,1,1,"Confirmed Trend")))</f>
        <v>#N/A</v>
      </c>
      <c r="S221" s="14" t="e" cm="1">
        <f t="array" aca="1" ref="S221" ca="1">IF(INDIRECT(ADDRESS($B221+1,S$164,1,1,"Confirmed Trend"))=0,#N/A,INDIRECT(ADDRESS($B221+1,S$164,1,1,"Confirmed Trend")))</f>
        <v>#N/A</v>
      </c>
      <c r="T221" s="14" t="e" cm="1">
        <f t="array" aca="1" ref="T221" ca="1">IF(INDIRECT(ADDRESS($B221+1,T$164,1,1,"Confirmed Trend"))=0,#N/A,INDIRECT(ADDRESS($B221+1,T$164,1,1,"Confirmed Trend")))</f>
        <v>#N/A</v>
      </c>
      <c r="U221" s="14" t="e" cm="1">
        <f t="array" aca="1" ref="U221" ca="1">IF(INDIRECT(ADDRESS($B221+1,U$164,1,1,"Confirmed Trend"))=0,#N/A,INDIRECT(ADDRESS($B221+1,U$164,1,1,"Confirmed Trend")))</f>
        <v>#N/A</v>
      </c>
      <c r="V221" s="14" t="e" cm="1">
        <f t="array" aca="1" ref="V221" ca="1">IF(INDIRECT(ADDRESS($B221+1,V$164,1,1,"Confirmed Trend"))=0,#N/A,INDIRECT(ADDRESS($B221+1,V$164,1,1,"Confirmed Trend")))</f>
        <v>#N/A</v>
      </c>
      <c r="W221" s="14" t="e" cm="1">
        <f t="array" aca="1" ref="W221" ca="1">IF(INDIRECT(ADDRESS($B221+1,W$164,1,1,"Confirmed Trend"))=0,#N/A,INDIRECT(ADDRESS($B221+1,W$164,1,1,"Confirmed Trend")))</f>
        <v>#N/A</v>
      </c>
      <c r="X221" s="14" t="e" cm="1">
        <f t="array" aca="1" ref="X221" ca="1">IF(INDIRECT(ADDRESS($B221+1,X$164,1,1,"Confirmed Trend"))=0,#N/A,INDIRECT(ADDRESS($B221+1,X$164,1,1,"Confirmed Trend")))</f>
        <v>#N/A</v>
      </c>
      <c r="Y221" s="14" t="e" cm="1">
        <f t="array" aca="1" ref="Y221" ca="1">IF(INDIRECT(ADDRESS($B221+1,Y$164,1,1,"Confirmed Trend"))=0,#N/A,INDIRECT(ADDRESS($B221+1,Y$164,1,1,"Confirmed Trend")))</f>
        <v>#N/A</v>
      </c>
      <c r="Z221" s="14" t="e" cm="1">
        <f t="array" aca="1" ref="Z221" ca="1">IF(INDIRECT(ADDRESS($B221+1,Z$164,1,1,"Confirmed Trend"))=0,#N/A,INDIRECT(ADDRESS($B221+1,Z$164,1,1,"Confirmed Trend")))</f>
        <v>#N/A</v>
      </c>
      <c r="AA221" s="14" t="e" cm="1">
        <f t="array" aca="1" ref="AA221" ca="1">IF(INDIRECT(ADDRESS($B221+1,AA$164,1,1,"Confirmed Trend"))=0,#N/A,INDIRECT(ADDRESS($B221+1,AA$164,1,1,"Confirmed Trend")))</f>
        <v>#N/A</v>
      </c>
      <c r="AB221" s="14" t="e" cm="1">
        <f t="array" aca="1" ref="AB221" ca="1">IF(INDIRECT(ADDRESS($B221+1,AB$164,1,1,"Confirmed Trend"))=0,#N/A,INDIRECT(ADDRESS($B221+1,AB$164,1,1,"Confirmed Trend")))</f>
        <v>#N/A</v>
      </c>
      <c r="AC221" s="14" t="e" cm="1">
        <f t="array" aca="1" ref="AC221" ca="1">IF(INDIRECT(ADDRESS($B221+1,AC$164,1,1,"Confirmed Trend"))=0,#N/A,INDIRECT(ADDRESS($B221+1,AC$164,1,1,"Confirmed Trend")))</f>
        <v>#N/A</v>
      </c>
      <c r="AD221" s="14" t="e" cm="1">
        <f t="array" aca="1" ref="AD221" ca="1">IF(INDIRECT(ADDRESS($B221+1,AD$164,1,1,"Confirmed Trend"))=0,#N/A,INDIRECT(ADDRESS($B221+1,AD$164,1,1,"Confirmed Trend")))</f>
        <v>#N/A</v>
      </c>
      <c r="AE221" s="14" t="e" cm="1">
        <f t="array" aca="1" ref="AE221" ca="1">IF(INDIRECT(ADDRESS($B221+1,AE$164,1,1,"Confirmed Trend"))=0,#N/A,INDIRECT(ADDRESS($B221+1,AE$164,1,1,"Confirmed Trend")))</f>
        <v>#N/A</v>
      </c>
      <c r="AF221" s="14" t="e" cm="1">
        <f t="array" aca="1" ref="AF221" ca="1">IF(INDIRECT(ADDRESS($B221+1,AF$164,1,1,"Confirmed Trend"))=0,#N/A,INDIRECT(ADDRESS($B221+1,AF$164,1,1,"Confirmed Trend")))</f>
        <v>#N/A</v>
      </c>
      <c r="AG221" s="14" t="e" cm="1">
        <f t="array" aca="1" ref="AG221" ca="1">IF(INDIRECT(ADDRESS($B221+1,AG$164,1,1,"Confirmed Trend"))=0,#N/A,INDIRECT(ADDRESS($B221+1,AG$164,1,1,"Confirmed Trend")))</f>
        <v>#N/A</v>
      </c>
      <c r="AH221" s="14" t="e" cm="1">
        <f t="array" aca="1" ref="AH221" ca="1">IF(INDIRECT(ADDRESS($B221+1,AH$164,1,1,"Confirmed Trend"))=0,#N/A,INDIRECT(ADDRESS($B221+1,AH$164,1,1,"Confirmed Trend")))</f>
        <v>#N/A</v>
      </c>
      <c r="AI221" s="14" t="e" cm="1">
        <f t="array" aca="1" ref="AI221" ca="1">IF(INDIRECT(ADDRESS($B221+1,AI$164,1,1,"Confirmed Trend"))=0,#N/A,INDIRECT(ADDRESS($B221+1,AI$164,1,1,"Confirmed Trend")))</f>
        <v>#N/A</v>
      </c>
      <c r="AJ221" s="14" t="e" cm="1">
        <f t="array" aca="1" ref="AJ221" ca="1">IF(INDIRECT(ADDRESS($B221+1,AJ$164,1,1,"Confirmed Trend"))=0,#N/A,INDIRECT(ADDRESS($B221+1,AJ$164,1,1,"Confirmed Trend")))</f>
        <v>#N/A</v>
      </c>
      <c r="AK221" s="14" t="e" cm="1">
        <f t="array" aca="1" ref="AK221" ca="1">IF(INDIRECT(ADDRESS($B221+1,AK$164,1,1,"Confirmed Trend"))=0,#N/A,INDIRECT(ADDRESS($B221+1,AK$164,1,1,"Confirmed Trend")))</f>
        <v>#N/A</v>
      </c>
      <c r="AL221" s="14" t="e" cm="1">
        <f t="array" aca="1" ref="AL221" ca="1">IF(INDIRECT(ADDRESS($B221+1,AL$164,1,1,"Confirmed Trend"))=0,#N/A,INDIRECT(ADDRESS($B221+1,AL$164,1,1,"Confirmed Trend")))</f>
        <v>#N/A</v>
      </c>
      <c r="AM221" s="14" t="e" cm="1">
        <f t="array" aca="1" ref="AM221" ca="1">IF(INDIRECT(ADDRESS($B221+1,AM$164,1,1,"Confirmed Trend"))=0,#N/A,INDIRECT(ADDRESS($B221+1,AM$164,1,1,"Confirmed Trend")))</f>
        <v>#N/A</v>
      </c>
      <c r="AN221" s="14" t="e" cm="1">
        <f t="array" aca="1" ref="AN221" ca="1">IF(INDIRECT(ADDRESS($B221+1,AN$164,1,1,"Confirmed Trend"))=0,#N/A,INDIRECT(ADDRESS($B221+1,AN$164,1,1,"Confirmed Trend")))</f>
        <v>#N/A</v>
      </c>
      <c r="AO221" s="14" t="e" cm="1">
        <f t="array" aca="1" ref="AO221" ca="1">IF(INDIRECT(ADDRESS($B221+1,AO$164,1,1,"Confirmed Trend"))=0,#N/A,INDIRECT(ADDRESS($B221+1,AO$164,1,1,"Confirmed Trend")))</f>
        <v>#N/A</v>
      </c>
      <c r="AP221" s="14" t="e" cm="1">
        <f t="array" aca="1" ref="AP221" ca="1">IF(INDIRECT(ADDRESS($B221+1,AP$164,1,1,"Confirmed Trend"))=0,#N/A,INDIRECT(ADDRESS($B221+1,AP$164,1,1,"Confirmed Trend")))</f>
        <v>#N/A</v>
      </c>
      <c r="AQ221" s="14" t="e" cm="1">
        <f t="array" aca="1" ref="AQ221" ca="1">IF(INDIRECT(ADDRESS($B221+1,AQ$164,1,1,"Confirmed Trend"))=0,#N/A,INDIRECT(ADDRESS($B221+1,AQ$164,1,1,"Confirmed Trend")))</f>
        <v>#N/A</v>
      </c>
      <c r="AR221" s="14" t="e" cm="1">
        <f t="array" aca="1" ref="AR221" ca="1">IF(INDIRECT(ADDRESS($B221+1,AR$164,1,1,"Confirmed Trend"))=0,#N/A,INDIRECT(ADDRESS($B221+1,AR$164,1,1,"Confirmed Trend")))</f>
        <v>#N/A</v>
      </c>
      <c r="AS221" s="14" t="e" cm="1">
        <f t="array" aca="1" ref="AS221" ca="1">IF(INDIRECT(ADDRESS($B221+1,AS$164,1,1,"Confirmed Trend"))=0,#N/A,INDIRECT(ADDRESS($B221+1,AS$164,1,1,"Confirmed Trend")))</f>
        <v>#N/A</v>
      </c>
      <c r="AT221" s="14" t="e" cm="1">
        <f t="array" aca="1" ref="AT221" ca="1">IF(INDIRECT(ADDRESS($B221+1,AT$164,1,1,"Confirmed Trend"))=0,#N/A,INDIRECT(ADDRESS($B221+1,AT$164,1,1,"Confirmed Trend")))</f>
        <v>#N/A</v>
      </c>
      <c r="AU221" s="14" t="e" cm="1">
        <f t="array" aca="1" ref="AU221" ca="1">IF(INDIRECT(ADDRESS($B221+1,AU$164,1,1,"Confirmed Trend"))=0,#N/A,INDIRECT(ADDRESS($B221+1,AU$164,1,1,"Confirmed Trend")))</f>
        <v>#N/A</v>
      </c>
      <c r="AV221" s="14" t="e" cm="1">
        <f t="array" aca="1" ref="AV221" ca="1">IF(INDIRECT(ADDRESS($B221+1,AV$164,1,1,"Confirmed Trend"))=0,#N/A,INDIRECT(ADDRESS($B221+1,AV$164,1,1,"Confirmed Trend")))</f>
        <v>#N/A</v>
      </c>
      <c r="AW221" s="14" t="e" cm="1">
        <f t="array" aca="1" ref="AW221" ca="1">IF(INDIRECT(ADDRESS($B221+1,AW$164,1,1,"Confirmed Trend"))=0,#N/A,INDIRECT(ADDRESS($B221+1,AW$164,1,1,"Confirmed Trend")))</f>
        <v>#N/A</v>
      </c>
      <c r="AX221" s="14" t="e" cm="1">
        <f t="array" aca="1" ref="AX221" ca="1">IF(INDIRECT(ADDRESS($B221+1,AX$164,1,1,"Confirmed Trend"))=0,#N/A,INDIRECT(ADDRESS($B221+1,AX$164,1,1,"Confirmed Trend")))</f>
        <v>#N/A</v>
      </c>
      <c r="AY221" s="14" t="e" cm="1">
        <f t="array" aca="1" ref="AY221" ca="1">IF(INDIRECT(ADDRESS($B221+1,AY$164,1,1,"Confirmed Trend"))=0,#N/A,INDIRECT(ADDRESS($B221+1,AY$164,1,1,"Confirmed Trend")))</f>
        <v>#N/A</v>
      </c>
      <c r="AZ221" s="14" t="e" cm="1">
        <f t="array" aca="1" ref="AZ221" ca="1">IF(INDIRECT(ADDRESS($B221+1,AZ$164,1,1,"Confirmed Trend"))=0,#N/A,INDIRECT(ADDRESS($B221+1,AZ$164,1,1,"Confirmed Trend")))</f>
        <v>#N/A</v>
      </c>
      <c r="BA221" s="14" t="e" cm="1">
        <f t="array" aca="1" ref="BA221" ca="1">IF(INDIRECT(ADDRESS($B221+1,BA$164,1,1,"Confirmed Trend"))=0,#N/A,INDIRECT(ADDRESS($B221+1,BA$164,1,1,"Confirmed Trend")))</f>
        <v>#N/A</v>
      </c>
      <c r="BB221" s="14" t="e" cm="1">
        <f t="array" aca="1" ref="BB221" ca="1">IF(INDIRECT(ADDRESS($B221+1,BB$164,1,1,"Confirmed Trend"))=0,#N/A,INDIRECT(ADDRESS($B221+1,BB$164,1,1,"Confirmed Trend")))</f>
        <v>#N/A</v>
      </c>
      <c r="BC221" s="14" t="e" cm="1">
        <f t="array" aca="1" ref="BC221" ca="1">IF(INDIRECT(ADDRESS($B221+1,BC$164,1,1,"Confirmed Trend"))=0,#N/A,INDIRECT(ADDRESS($B221+1,BC$164,1,1,"Confirmed Trend")))</f>
        <v>#N/A</v>
      </c>
      <c r="BD221" s="14" t="e" cm="1">
        <f t="array" aca="1" ref="BD221" ca="1">IF(INDIRECT(ADDRESS($B221+1,BD$164,1,1,"Confirmed Trend"))=0,#N/A,INDIRECT(ADDRESS($B221+1,BD$164,1,1,"Confirmed Trend")))</f>
        <v>#N/A</v>
      </c>
      <c r="BE221" s="14" t="e" cm="1">
        <f t="array" aca="1" ref="BE221" ca="1">IF(INDIRECT(ADDRESS($B221+1,BE$164,1,1,"Confirmed Trend"))=0,#N/A,INDIRECT(ADDRESS($B221+1,BE$164,1,1,"Confirmed Trend")))</f>
        <v>#N/A</v>
      </c>
      <c r="BF221" s="14" t="e" cm="1">
        <f t="array" aca="1" ref="BF221" ca="1">IF(INDIRECT(ADDRESS($B221+1,BF$164,1,1,"Confirmed Trend"))=0,#N/A,INDIRECT(ADDRESS($B221+1,BF$164,1,1,"Confirmed Trend")))</f>
        <v>#N/A</v>
      </c>
      <c r="BG221" s="14" t="e" cm="1">
        <f t="array" aca="1" ref="BG221" ca="1">IF(INDIRECT(ADDRESS($B221+1,BG$164,1,1,"Confirmed Trend"))=0,#N/A,INDIRECT(ADDRESS($B221+1,BG$164,1,1,"Confirmed Trend")))</f>
        <v>#N/A</v>
      </c>
      <c r="BH221" s="14" t="e" cm="1">
        <f t="array" aca="1" ref="BH221" ca="1">IF(INDIRECT(ADDRESS($B221+1,BH$164,1,1,"Confirmed Trend"))=0,#N/A,INDIRECT(ADDRESS($B221+1,BH$164,1,1,"Confirmed Trend")))</f>
        <v>#N/A</v>
      </c>
      <c r="BI221" s="14" t="e" cm="1">
        <f t="array" aca="1" ref="BI221" ca="1">IF(INDIRECT(ADDRESS($B221+1,BI$164,1,1,"Confirmed Trend"))=0,#N/A,INDIRECT(ADDRESS($B221+1,BI$164,1,1,"Confirmed Trend")))</f>
        <v>#N/A</v>
      </c>
      <c r="BJ221" s="14" t="e" cm="1">
        <f t="array" aca="1" ref="BJ221" ca="1">IF(INDIRECT(ADDRESS($B221+1,BJ$164,1,1,"Confirmed Trend"))=0,#N/A,INDIRECT(ADDRESS($B221+1,BJ$164,1,1,"Confirmed Trend")))</f>
        <v>#N/A</v>
      </c>
      <c r="BK221" s="14" t="e" cm="1">
        <f t="array" aca="1" ref="BK221" ca="1">IF(INDIRECT(ADDRESS($B221+1,BK$164,1,1,"Confirmed Trend"))=0,#N/A,INDIRECT(ADDRESS($B221+1,BK$164,1,1,"Confirmed Trend")))</f>
        <v>#N/A</v>
      </c>
      <c r="BL221" s="14" t="e" cm="1">
        <f t="array" aca="1" ref="BL221" ca="1">IF(INDIRECT(ADDRESS($B221+1,BL$164,1,1,"Confirmed Trend"))=0,#N/A,INDIRECT(ADDRESS($B221+1,BL$164,1,1,"Confirmed Trend")))</f>
        <v>#N/A</v>
      </c>
      <c r="BM221" s="14" t="e" cm="1">
        <f t="array" aca="1" ref="BM221" ca="1">IF(INDIRECT(ADDRESS($B221+1,BM$164,1,1,"Confirmed Trend"))=0,#N/A,INDIRECT(ADDRESS($B221+1,BM$164,1,1,"Confirmed Trend")))</f>
        <v>#N/A</v>
      </c>
      <c r="BN221" s="14" t="e" cm="1">
        <f t="array" aca="1" ref="BN221" ca="1">IF(INDIRECT(ADDRESS($B221+1,BN$164,1,1,"Confirmed Trend"))=0,#N/A,INDIRECT(ADDRESS($B221+1,BN$164,1,1,"Confirmed Trend")))</f>
        <v>#N/A</v>
      </c>
      <c r="BO221" s="14" t="e" cm="1">
        <f t="array" aca="1" ref="BO221" ca="1">IF(INDIRECT(ADDRESS($B221+1,BO$164,1,1,"Confirmed Trend"))=0,#N/A,INDIRECT(ADDRESS($B221+1,BO$164,1,1,"Confirmed Trend")))</f>
        <v>#N/A</v>
      </c>
      <c r="BP221" s="14" t="e" cm="1">
        <f t="array" aca="1" ref="BP221" ca="1">IF(INDIRECT(ADDRESS($B221+1,BP$164,1,1,"Confirmed Trend"))=0,#N/A,INDIRECT(ADDRESS($B221+1,BP$164,1,1,"Confirmed Trend")))</f>
        <v>#N/A</v>
      </c>
      <c r="BQ221" s="14" t="e" cm="1">
        <f t="array" aca="1" ref="BQ221" ca="1">IF(INDIRECT(ADDRESS($B221+1,BQ$164,1,1,"Confirmed Trend"))=0,#N/A,INDIRECT(ADDRESS($B221+1,BQ$164,1,1,"Confirmed Trend")))</f>
        <v>#N/A</v>
      </c>
      <c r="BR221" s="14" cm="1">
        <f t="array" aca="1" ref="BR221" ca="1">IF(INDIRECT(ADDRESS($B221+1,BR$164,1,1,"Confirmed Trend"))=0,#N/A,INDIRECT(ADDRESS($B221+1,BR$164,1,1,"Confirmed Trend")))</f>
        <v>0.43635195640000002</v>
      </c>
      <c r="BS221" s="14" cm="1">
        <f t="array" aca="1" ref="BS221" ca="1">IF(INDIRECT(ADDRESS($B221+1,BS$164,1,1,"Confirmed Trend"))=0,#N/A,INDIRECT(ADDRESS($B221+1,BS$164,1,1,"Confirmed Trend")))</f>
        <v>0.46813470979999999</v>
      </c>
      <c r="BT221" s="14" cm="1">
        <f t="array" aca="1" ref="BT221" ca="1">IF(INDIRECT(ADDRESS($B221+1,BT$164,1,1,"Confirmed Trend"))=0,#N/A,INDIRECT(ADDRESS($B221+1,BT$164,1,1,"Confirmed Trend")))</f>
        <v>0.39619442379999997</v>
      </c>
      <c r="BU221" s="14" cm="1">
        <f t="array" aca="1" ref="BU221" ca="1">IF(INDIRECT(ADDRESS($B221+1,BU$164,1,1,"Confirmed Trend"))=0,#N/A,INDIRECT(ADDRESS($B221+1,BU$164,1,1,"Confirmed Trend")))</f>
        <v>0.321031065</v>
      </c>
      <c r="BV221" s="14" cm="1">
        <f t="array" aca="1" ref="BV221" ca="1">IF(INDIRECT(ADDRESS($B221+1,BV$164,1,1,"Confirmed Trend"))=0,#N/A,INDIRECT(ADDRESS($B221+1,BV$164,1,1,"Confirmed Trend")))</f>
        <v>0.24669170870000001</v>
      </c>
      <c r="BW221" s="14" cm="1">
        <f t="array" aca="1" ref="BW221" ca="1">IF(INDIRECT(ADDRESS($B221+1,BW$164,1,1,"Confirmed Trend"))=0,#N/A,INDIRECT(ADDRESS($B221+1,BW$164,1,1,"Confirmed Trend")))</f>
        <v>0.21061949329999999</v>
      </c>
      <c r="BX221" s="14" cm="1">
        <f t="array" aca="1" ref="BX221" ca="1">IF(INDIRECT(ADDRESS($B221+1,BX$164,1,1,"Confirmed Trend"))=0,#N/A,INDIRECT(ADDRESS($B221+1,BX$164,1,1,"Confirmed Trend")))</f>
        <v>0.18920711500000001</v>
      </c>
      <c r="BY221" s="14" cm="1">
        <f t="array" aca="1" ref="BY221" ca="1">IF(INDIRECT(ADDRESS($B221+1,BY$164,1,1,"Confirmed Trend"))=0,#N/A,INDIRECT(ADDRESS($B221+1,BY$164,1,1,"Confirmed Trend")))</f>
        <v>0.1779550731</v>
      </c>
      <c r="BZ221" s="14" cm="1">
        <f t="array" aca="1" ref="BZ221" ca="1">IF(INDIRECT(ADDRESS($B221+1,BZ$164,1,1,"Confirmed Trend"))=0,#N/A,INDIRECT(ADDRESS($B221+1,BZ$164,1,1,"Confirmed Trend")))</f>
        <v>0.1639474158</v>
      </c>
      <c r="CA221" s="14" cm="1">
        <f t="array" aca="1" ref="CA221" ca="1">IF(INDIRECT(ADDRESS($B221+1,CA$164,1,1,"Confirmed Trend"))=0,#N/A,INDIRECT(ADDRESS($B221+1,CA$164,1,1,"Confirmed Trend")))</f>
        <v>0.1517892354</v>
      </c>
      <c r="CB221" s="14" cm="1">
        <f t="array" aca="1" ref="CB221" ca="1">IF(INDIRECT(ADDRESS($B221+1,CB$164,1,1,"Confirmed Trend"))=0,#N/A,INDIRECT(ADDRESS($B221+1,CB$164,1,1,"Confirmed Trend")))</f>
        <v>0.1365182536</v>
      </c>
      <c r="CC221" s="14" cm="1">
        <f t="array" aca="1" ref="CC221" ca="1">IF(INDIRECT(ADDRESS($B221+1,CC$164,1,1,"Confirmed Trend"))=0,#N/A,INDIRECT(ADDRESS($B221+1,CC$164,1,1,"Confirmed Trend")))</f>
        <v>0.1378014813</v>
      </c>
      <c r="CD221" s="14" cm="1">
        <f t="array" aca="1" ref="CD221" ca="1">IF(INDIRECT(ADDRESS($B221+1,CD$164,1,1,"Confirmed Trend"))=0,#N/A,INDIRECT(ADDRESS($B221+1,CD$164,1,1,"Confirmed Trend")))</f>
        <v>0.13443984749999999</v>
      </c>
      <c r="CE221" s="14" cm="1">
        <f t="array" aca="1" ref="CE221" ca="1">IF(INDIRECT(ADDRESS($B221+1,CE$164,1,1,"Confirmed Trend"))=0,#N/A,INDIRECT(ADDRESS($B221+1,CE$164,1,1,"Confirmed Trend")))</f>
        <v>0.1345985073</v>
      </c>
      <c r="CF221" s="14" cm="1">
        <f t="array" aca="1" ref="CF221" ca="1">IF(INDIRECT(ADDRESS($B221+1,CF$164,1,1,"Confirmed Trend"))=0,#N/A,INDIRECT(ADDRESS($B221+1,CF$164,1,1,"Confirmed Trend")))</f>
        <v>0.12788423339999999</v>
      </c>
      <c r="CG221" s="14" cm="1">
        <f t="array" aca="1" ref="CG221" ca="1">IF(INDIRECT(ADDRESS($B221+1,CG$164,1,1,"Confirmed Trend"))=0,#N/A,INDIRECT(ADDRESS($B221+1,CG$164,1,1,"Confirmed Trend")))</f>
        <v>0.1121860739</v>
      </c>
      <c r="CH221" s="14" cm="1">
        <f t="array" aca="1" ref="CH221" ca="1">IF(INDIRECT(ADDRESS($B221+1,CH$164,1,1,"Confirmed Trend"))=0,#N/A,INDIRECT(ADDRESS($B221+1,CH$164,1,1,"Confirmed Trend")))</f>
        <v>9.3354788300000005E-2</v>
      </c>
      <c r="CI221" s="14" cm="1">
        <f t="array" aca="1" ref="CI221" ca="1">IF(INDIRECT(ADDRESS($B221+1,CI$164,1,1,"Confirmed Trend"))=0,#N/A,INDIRECT(ADDRESS($B221+1,CI$164,1,1,"Confirmed Trend")))</f>
        <v>6.7481160600000006E-2</v>
      </c>
      <c r="CJ221" s="14" cm="1">
        <f t="array" aca="1" ref="CJ221" ca="1">IF(INDIRECT(ADDRESS($B221+1,CJ$164,1,1,"Confirmed Trend"))=0,#N/A,INDIRECT(ADDRESS($B221+1,CJ$164,1,1,"Confirmed Trend")))</f>
        <v>5.0887952299999997E-2</v>
      </c>
      <c r="CK221" s="14" cm="1">
        <f t="array" aca="1" ref="CK221" ca="1">IF(INDIRECT(ADDRESS($B221+1,CK$164,1,1,"Confirmed Trend"))=0,#N/A,INDIRECT(ADDRESS($B221+1,CK$164,1,1,"Confirmed Trend")))</f>
        <v>4.4413308499999998E-2</v>
      </c>
      <c r="CL221" s="14" cm="1">
        <f t="array" aca="1" ref="CL221" ca="1">IF(INDIRECT(ADDRESS($B221+1,CL$164,1,1,"Confirmed Trend"))=0,#N/A,INDIRECT(ADDRESS($B221+1,CL$164,1,1,"Confirmed Trend")))</f>
        <v>4.5456536700000001E-2</v>
      </c>
      <c r="CM221" s="14" cm="1">
        <f t="array" aca="1" ref="CM221" ca="1">IF(INDIRECT(ADDRESS($B221+1,CM$164,1,1,"Confirmed Trend"))=0,#N/A,INDIRECT(ADDRESS($B221+1,CM$164,1,1,"Confirmed Trend")))</f>
        <v>4.8816015599999998E-2</v>
      </c>
      <c r="CN221" s="14" t="e" cm="1">
        <f t="array" aca="1" ref="CN221" ca="1">IF(INDIRECT(ADDRESS($B221+1,CN$164,1,1,"Confirmed Trend"))=0,#N/A,INDIRECT(ADDRESS($B221+1,CN$164,1,1,"Confirmed Trend")))</f>
        <v>#N/A</v>
      </c>
      <c r="CO221" s="14" t="e" cm="1">
        <f t="array" aca="1" ref="CO221" ca="1">IF(INDIRECT(ADDRESS($B221+1,CO$164,1,1,"Confirmed Trend"))=0,#N/A,INDIRECT(ADDRESS($B221+1,CO$164,1,1,"Confirmed Trend")))</f>
        <v>#N/A</v>
      </c>
      <c r="CP221" s="14" t="e" cm="1">
        <f t="array" aca="1" ref="CP221" ca="1">IF(INDIRECT(ADDRESS($B221+1,CP$164,1,1,"Confirmed Trend"))=0,#N/A,INDIRECT(ADDRESS($B221+1,CP$164,1,1,"Confirmed Trend")))</f>
        <v>#N/A</v>
      </c>
      <c r="CQ221" s="14" t="e" cm="1">
        <f t="array" aca="1" ref="CQ221" ca="1">IF(INDIRECT(ADDRESS($B221+1,CQ$164,1,1,"Confirmed Trend"))=0,#N/A,INDIRECT(ADDRESS($B221+1,CQ$164,1,1,"Confirmed Trend")))</f>
        <v>#N/A</v>
      </c>
      <c r="CR221" s="14" t="e" cm="1">
        <f t="array" aca="1" ref="CR221" ca="1">IF(INDIRECT(ADDRESS($B221+1,CR$164,1,1,"Confirmed Trend"))=0,#N/A,INDIRECT(ADDRESS($B221+1,CR$164,1,1,"Confirmed Trend")))</f>
        <v>#N/A</v>
      </c>
    </row>
    <row r="222" spans="2:96" x14ac:dyDescent="0.25">
      <c r="B222">
        <f t="shared" si="258"/>
        <v>57</v>
      </c>
      <c r="C222" t="str" cm="1">
        <f t="array" aca="1" ref="C222" ca="1">INDIRECT(ADDRESS($B222+1,1,1,1,"Confirmed Trend"))</f>
        <v>US Wisconsin</v>
      </c>
      <c r="E222" s="14" t="e" cm="1">
        <f t="array" aca="1" ref="E222" ca="1">IF(INDIRECT(ADDRESS($B222+1,E$164,1,1,"Confirmed Trend"))=0,#N/A,INDIRECT(ADDRESS($B222+1,E$164,1,1,"Confirmed Trend")))</f>
        <v>#N/A</v>
      </c>
      <c r="F222" s="14" t="e" cm="1">
        <f t="array" aca="1" ref="F222" ca="1">IF(INDIRECT(ADDRESS($B222+1,F$164,1,1,"Confirmed Trend"))=0,#N/A,INDIRECT(ADDRESS($B222+1,F$164,1,1,"Confirmed Trend")))</f>
        <v>#N/A</v>
      </c>
      <c r="G222" s="14" t="e" cm="1">
        <f t="array" aca="1" ref="G222" ca="1">IF(INDIRECT(ADDRESS($B222+1,G$164,1,1,"Confirmed Trend"))=0,#N/A,INDIRECT(ADDRESS($B222+1,G$164,1,1,"Confirmed Trend")))</f>
        <v>#N/A</v>
      </c>
      <c r="H222" s="14" t="e" cm="1">
        <f t="array" aca="1" ref="H222" ca="1">IF(INDIRECT(ADDRESS($B222+1,H$164,1,1,"Confirmed Trend"))=0,#N/A,INDIRECT(ADDRESS($B222+1,H$164,1,1,"Confirmed Trend")))</f>
        <v>#N/A</v>
      </c>
      <c r="I222" s="14" t="e" cm="1">
        <f t="array" aca="1" ref="I222" ca="1">IF(INDIRECT(ADDRESS($B222+1,I$164,1,1,"Confirmed Trend"))=0,#N/A,INDIRECT(ADDRESS($B222+1,I$164,1,1,"Confirmed Trend")))</f>
        <v>#N/A</v>
      </c>
      <c r="J222" s="14" t="e" cm="1">
        <f t="array" aca="1" ref="J222" ca="1">IF(INDIRECT(ADDRESS($B222+1,J$164,1,1,"Confirmed Trend"))=0,#N/A,INDIRECT(ADDRESS($B222+1,J$164,1,1,"Confirmed Trend")))</f>
        <v>#N/A</v>
      </c>
      <c r="K222" s="14" t="e" cm="1">
        <f t="array" aca="1" ref="K222" ca="1">IF(INDIRECT(ADDRESS($B222+1,K$164,1,1,"Confirmed Trend"))=0,#N/A,INDIRECT(ADDRESS($B222+1,K$164,1,1,"Confirmed Trend")))</f>
        <v>#N/A</v>
      </c>
      <c r="L222" s="14" t="e" cm="1">
        <f t="array" aca="1" ref="L222" ca="1">IF(INDIRECT(ADDRESS($B222+1,L$164,1,1,"Confirmed Trend"))=0,#N/A,INDIRECT(ADDRESS($B222+1,L$164,1,1,"Confirmed Trend")))</f>
        <v>#N/A</v>
      </c>
      <c r="M222" s="14" t="e" cm="1">
        <f t="array" aca="1" ref="M222" ca="1">IF(INDIRECT(ADDRESS($B222+1,M$164,1,1,"Confirmed Trend"))=0,#N/A,INDIRECT(ADDRESS($B222+1,M$164,1,1,"Confirmed Trend")))</f>
        <v>#N/A</v>
      </c>
      <c r="N222" s="14" t="e" cm="1">
        <f t="array" aca="1" ref="N222" ca="1">IF(INDIRECT(ADDRESS($B222+1,N$164,1,1,"Confirmed Trend"))=0,#N/A,INDIRECT(ADDRESS($B222+1,N$164,1,1,"Confirmed Trend")))</f>
        <v>#N/A</v>
      </c>
      <c r="O222" s="14" t="e" cm="1">
        <f t="array" aca="1" ref="O222" ca="1">IF(INDIRECT(ADDRESS($B222+1,O$164,1,1,"Confirmed Trend"))=0,#N/A,INDIRECT(ADDRESS($B222+1,O$164,1,1,"Confirmed Trend")))</f>
        <v>#N/A</v>
      </c>
      <c r="P222" s="14" t="e" cm="1">
        <f t="array" aca="1" ref="P222" ca="1">IF(INDIRECT(ADDRESS($B222+1,P$164,1,1,"Confirmed Trend"))=0,#N/A,INDIRECT(ADDRESS($B222+1,P$164,1,1,"Confirmed Trend")))</f>
        <v>#N/A</v>
      </c>
      <c r="Q222" s="14" t="e" cm="1">
        <f t="array" aca="1" ref="Q222" ca="1">IF(INDIRECT(ADDRESS($B222+1,Q$164,1,1,"Confirmed Trend"))=0,#N/A,INDIRECT(ADDRESS($B222+1,Q$164,1,1,"Confirmed Trend")))</f>
        <v>#N/A</v>
      </c>
      <c r="R222" s="14" t="e" cm="1">
        <f t="array" aca="1" ref="R222" ca="1">IF(INDIRECT(ADDRESS($B222+1,R$164,1,1,"Confirmed Trend"))=0,#N/A,INDIRECT(ADDRESS($B222+1,R$164,1,1,"Confirmed Trend")))</f>
        <v>#N/A</v>
      </c>
      <c r="S222" s="14" t="e" cm="1">
        <f t="array" aca="1" ref="S222" ca="1">IF(INDIRECT(ADDRESS($B222+1,S$164,1,1,"Confirmed Trend"))=0,#N/A,INDIRECT(ADDRESS($B222+1,S$164,1,1,"Confirmed Trend")))</f>
        <v>#N/A</v>
      </c>
      <c r="T222" s="14" t="e" cm="1">
        <f t="array" aca="1" ref="T222" ca="1">IF(INDIRECT(ADDRESS($B222+1,T$164,1,1,"Confirmed Trend"))=0,#N/A,INDIRECT(ADDRESS($B222+1,T$164,1,1,"Confirmed Trend")))</f>
        <v>#N/A</v>
      </c>
      <c r="U222" s="14" t="e" cm="1">
        <f t="array" aca="1" ref="U222" ca="1">IF(INDIRECT(ADDRESS($B222+1,U$164,1,1,"Confirmed Trend"))=0,#N/A,INDIRECT(ADDRESS($B222+1,U$164,1,1,"Confirmed Trend")))</f>
        <v>#N/A</v>
      </c>
      <c r="V222" s="14" t="e" cm="1">
        <f t="array" aca="1" ref="V222" ca="1">IF(INDIRECT(ADDRESS($B222+1,V$164,1,1,"Confirmed Trend"))=0,#N/A,INDIRECT(ADDRESS($B222+1,V$164,1,1,"Confirmed Trend")))</f>
        <v>#N/A</v>
      </c>
      <c r="W222" s="14" t="e" cm="1">
        <f t="array" aca="1" ref="W222" ca="1">IF(INDIRECT(ADDRESS($B222+1,W$164,1,1,"Confirmed Trend"))=0,#N/A,INDIRECT(ADDRESS($B222+1,W$164,1,1,"Confirmed Trend")))</f>
        <v>#N/A</v>
      </c>
      <c r="X222" s="14" t="e" cm="1">
        <f t="array" aca="1" ref="X222" ca="1">IF(INDIRECT(ADDRESS($B222+1,X$164,1,1,"Confirmed Trend"))=0,#N/A,INDIRECT(ADDRESS($B222+1,X$164,1,1,"Confirmed Trend")))</f>
        <v>#N/A</v>
      </c>
      <c r="Y222" s="14" t="e" cm="1">
        <f t="array" aca="1" ref="Y222" ca="1">IF(INDIRECT(ADDRESS($B222+1,Y$164,1,1,"Confirmed Trend"))=0,#N/A,INDIRECT(ADDRESS($B222+1,Y$164,1,1,"Confirmed Trend")))</f>
        <v>#N/A</v>
      </c>
      <c r="Z222" s="14" t="e" cm="1">
        <f t="array" aca="1" ref="Z222" ca="1">IF(INDIRECT(ADDRESS($B222+1,Z$164,1,1,"Confirmed Trend"))=0,#N/A,INDIRECT(ADDRESS($B222+1,Z$164,1,1,"Confirmed Trend")))</f>
        <v>#N/A</v>
      </c>
      <c r="AA222" s="14" t="e" cm="1">
        <f t="array" aca="1" ref="AA222" ca="1">IF(INDIRECT(ADDRESS($B222+1,AA$164,1,1,"Confirmed Trend"))=0,#N/A,INDIRECT(ADDRESS($B222+1,AA$164,1,1,"Confirmed Trend")))</f>
        <v>#N/A</v>
      </c>
      <c r="AB222" s="14" t="e" cm="1">
        <f t="array" aca="1" ref="AB222" ca="1">IF(INDIRECT(ADDRESS($B222+1,AB$164,1,1,"Confirmed Trend"))=0,#N/A,INDIRECT(ADDRESS($B222+1,AB$164,1,1,"Confirmed Trend")))</f>
        <v>#N/A</v>
      </c>
      <c r="AC222" s="14" t="e" cm="1">
        <f t="array" aca="1" ref="AC222" ca="1">IF(INDIRECT(ADDRESS($B222+1,AC$164,1,1,"Confirmed Trend"))=0,#N/A,INDIRECT(ADDRESS($B222+1,AC$164,1,1,"Confirmed Trend")))</f>
        <v>#N/A</v>
      </c>
      <c r="AD222" s="14" t="e" cm="1">
        <f t="array" aca="1" ref="AD222" ca="1">IF(INDIRECT(ADDRESS($B222+1,AD$164,1,1,"Confirmed Trend"))=0,#N/A,INDIRECT(ADDRESS($B222+1,AD$164,1,1,"Confirmed Trend")))</f>
        <v>#N/A</v>
      </c>
      <c r="AE222" s="14" t="e" cm="1">
        <f t="array" aca="1" ref="AE222" ca="1">IF(INDIRECT(ADDRESS($B222+1,AE$164,1,1,"Confirmed Trend"))=0,#N/A,INDIRECT(ADDRESS($B222+1,AE$164,1,1,"Confirmed Trend")))</f>
        <v>#N/A</v>
      </c>
      <c r="AF222" s="14" t="e" cm="1">
        <f t="array" aca="1" ref="AF222" ca="1">IF(INDIRECT(ADDRESS($B222+1,AF$164,1,1,"Confirmed Trend"))=0,#N/A,INDIRECT(ADDRESS($B222+1,AF$164,1,1,"Confirmed Trend")))</f>
        <v>#N/A</v>
      </c>
      <c r="AG222" s="14" t="e" cm="1">
        <f t="array" aca="1" ref="AG222" ca="1">IF(INDIRECT(ADDRESS($B222+1,AG$164,1,1,"Confirmed Trend"))=0,#N/A,INDIRECT(ADDRESS($B222+1,AG$164,1,1,"Confirmed Trend")))</f>
        <v>#N/A</v>
      </c>
      <c r="AH222" s="14" t="e" cm="1">
        <f t="array" aca="1" ref="AH222" ca="1">IF(INDIRECT(ADDRESS($B222+1,AH$164,1,1,"Confirmed Trend"))=0,#N/A,INDIRECT(ADDRESS($B222+1,AH$164,1,1,"Confirmed Trend")))</f>
        <v>#N/A</v>
      </c>
      <c r="AI222" s="14" t="e" cm="1">
        <f t="array" aca="1" ref="AI222" ca="1">IF(INDIRECT(ADDRESS($B222+1,AI$164,1,1,"Confirmed Trend"))=0,#N/A,INDIRECT(ADDRESS($B222+1,AI$164,1,1,"Confirmed Trend")))</f>
        <v>#N/A</v>
      </c>
      <c r="AJ222" s="14" t="e" cm="1">
        <f t="array" aca="1" ref="AJ222" ca="1">IF(INDIRECT(ADDRESS($B222+1,AJ$164,1,1,"Confirmed Trend"))=0,#N/A,INDIRECT(ADDRESS($B222+1,AJ$164,1,1,"Confirmed Trend")))</f>
        <v>#N/A</v>
      </c>
      <c r="AK222" s="14" t="e" cm="1">
        <f t="array" aca="1" ref="AK222" ca="1">IF(INDIRECT(ADDRESS($B222+1,AK$164,1,1,"Confirmed Trend"))=0,#N/A,INDIRECT(ADDRESS($B222+1,AK$164,1,1,"Confirmed Trend")))</f>
        <v>#N/A</v>
      </c>
      <c r="AL222" s="14" t="e" cm="1">
        <f t="array" aca="1" ref="AL222" ca="1">IF(INDIRECT(ADDRESS($B222+1,AL$164,1,1,"Confirmed Trend"))=0,#N/A,INDIRECT(ADDRESS($B222+1,AL$164,1,1,"Confirmed Trend")))</f>
        <v>#N/A</v>
      </c>
      <c r="AM222" s="14" t="e" cm="1">
        <f t="array" aca="1" ref="AM222" ca="1">IF(INDIRECT(ADDRESS($B222+1,AM$164,1,1,"Confirmed Trend"))=0,#N/A,INDIRECT(ADDRESS($B222+1,AM$164,1,1,"Confirmed Trend")))</f>
        <v>#N/A</v>
      </c>
      <c r="AN222" s="14" t="e" cm="1">
        <f t="array" aca="1" ref="AN222" ca="1">IF(INDIRECT(ADDRESS($B222+1,AN$164,1,1,"Confirmed Trend"))=0,#N/A,INDIRECT(ADDRESS($B222+1,AN$164,1,1,"Confirmed Trend")))</f>
        <v>#N/A</v>
      </c>
      <c r="AO222" s="14" t="e" cm="1">
        <f t="array" aca="1" ref="AO222" ca="1">IF(INDIRECT(ADDRESS($B222+1,AO$164,1,1,"Confirmed Trend"))=0,#N/A,INDIRECT(ADDRESS($B222+1,AO$164,1,1,"Confirmed Trend")))</f>
        <v>#N/A</v>
      </c>
      <c r="AP222" s="14" t="e" cm="1">
        <f t="array" aca="1" ref="AP222" ca="1">IF(INDIRECT(ADDRESS($B222+1,AP$164,1,1,"Confirmed Trend"))=0,#N/A,INDIRECT(ADDRESS($B222+1,AP$164,1,1,"Confirmed Trend")))</f>
        <v>#N/A</v>
      </c>
      <c r="AQ222" s="14" t="e" cm="1">
        <f t="array" aca="1" ref="AQ222" ca="1">IF(INDIRECT(ADDRESS($B222+1,AQ$164,1,1,"Confirmed Trend"))=0,#N/A,INDIRECT(ADDRESS($B222+1,AQ$164,1,1,"Confirmed Trend")))</f>
        <v>#N/A</v>
      </c>
      <c r="AR222" s="14" t="e" cm="1">
        <f t="array" aca="1" ref="AR222" ca="1">IF(INDIRECT(ADDRESS($B222+1,AR$164,1,1,"Confirmed Trend"))=0,#N/A,INDIRECT(ADDRESS($B222+1,AR$164,1,1,"Confirmed Trend")))</f>
        <v>#N/A</v>
      </c>
      <c r="AS222" s="14" t="e" cm="1">
        <f t="array" aca="1" ref="AS222" ca="1">IF(INDIRECT(ADDRESS($B222+1,AS$164,1,1,"Confirmed Trend"))=0,#N/A,INDIRECT(ADDRESS($B222+1,AS$164,1,1,"Confirmed Trend")))</f>
        <v>#N/A</v>
      </c>
      <c r="AT222" s="14" t="e" cm="1">
        <f t="array" aca="1" ref="AT222" ca="1">IF(INDIRECT(ADDRESS($B222+1,AT$164,1,1,"Confirmed Trend"))=0,#N/A,INDIRECT(ADDRESS($B222+1,AT$164,1,1,"Confirmed Trend")))</f>
        <v>#N/A</v>
      </c>
      <c r="AU222" s="14" t="e" cm="1">
        <f t="array" aca="1" ref="AU222" ca="1">IF(INDIRECT(ADDRESS($B222+1,AU$164,1,1,"Confirmed Trend"))=0,#N/A,INDIRECT(ADDRESS($B222+1,AU$164,1,1,"Confirmed Trend")))</f>
        <v>#N/A</v>
      </c>
      <c r="AV222" s="14" t="e" cm="1">
        <f t="array" aca="1" ref="AV222" ca="1">IF(INDIRECT(ADDRESS($B222+1,AV$164,1,1,"Confirmed Trend"))=0,#N/A,INDIRECT(ADDRESS($B222+1,AV$164,1,1,"Confirmed Trend")))</f>
        <v>#N/A</v>
      </c>
      <c r="AW222" s="14" t="e" cm="1">
        <f t="array" aca="1" ref="AW222" ca="1">IF(INDIRECT(ADDRESS($B222+1,AW$164,1,1,"Confirmed Trend"))=0,#N/A,INDIRECT(ADDRESS($B222+1,AW$164,1,1,"Confirmed Trend")))</f>
        <v>#N/A</v>
      </c>
      <c r="AX222" s="14" t="e" cm="1">
        <f t="array" aca="1" ref="AX222" ca="1">IF(INDIRECT(ADDRESS($B222+1,AX$164,1,1,"Confirmed Trend"))=0,#N/A,INDIRECT(ADDRESS($B222+1,AX$164,1,1,"Confirmed Trend")))</f>
        <v>#N/A</v>
      </c>
      <c r="AY222" s="14" t="e" cm="1">
        <f t="array" aca="1" ref="AY222" ca="1">IF(INDIRECT(ADDRESS($B222+1,AY$164,1,1,"Confirmed Trend"))=0,#N/A,INDIRECT(ADDRESS($B222+1,AY$164,1,1,"Confirmed Trend")))</f>
        <v>#N/A</v>
      </c>
      <c r="AZ222" s="14" t="e" cm="1">
        <f t="array" aca="1" ref="AZ222" ca="1">IF(INDIRECT(ADDRESS($B222+1,AZ$164,1,1,"Confirmed Trend"))=0,#N/A,INDIRECT(ADDRESS($B222+1,AZ$164,1,1,"Confirmed Trend")))</f>
        <v>#N/A</v>
      </c>
      <c r="BA222" s="14" t="e" cm="1">
        <f t="array" aca="1" ref="BA222" ca="1">IF(INDIRECT(ADDRESS($B222+1,BA$164,1,1,"Confirmed Trend"))=0,#N/A,INDIRECT(ADDRESS($B222+1,BA$164,1,1,"Confirmed Trend")))</f>
        <v>#N/A</v>
      </c>
      <c r="BB222" s="14" t="e" cm="1">
        <f t="array" aca="1" ref="BB222" ca="1">IF(INDIRECT(ADDRESS($B222+1,BB$164,1,1,"Confirmed Trend"))=0,#N/A,INDIRECT(ADDRESS($B222+1,BB$164,1,1,"Confirmed Trend")))</f>
        <v>#N/A</v>
      </c>
      <c r="BC222" s="14" t="e" cm="1">
        <f t="array" aca="1" ref="BC222" ca="1">IF(INDIRECT(ADDRESS($B222+1,BC$164,1,1,"Confirmed Trend"))=0,#N/A,INDIRECT(ADDRESS($B222+1,BC$164,1,1,"Confirmed Trend")))</f>
        <v>#N/A</v>
      </c>
      <c r="BD222" s="14" t="e" cm="1">
        <f t="array" aca="1" ref="BD222" ca="1">IF(INDIRECT(ADDRESS($B222+1,BD$164,1,1,"Confirmed Trend"))=0,#N/A,INDIRECT(ADDRESS($B222+1,BD$164,1,1,"Confirmed Trend")))</f>
        <v>#N/A</v>
      </c>
      <c r="BE222" s="14" t="e" cm="1">
        <f t="array" aca="1" ref="BE222" ca="1">IF(INDIRECT(ADDRESS($B222+1,BE$164,1,1,"Confirmed Trend"))=0,#N/A,INDIRECT(ADDRESS($B222+1,BE$164,1,1,"Confirmed Trend")))</f>
        <v>#N/A</v>
      </c>
      <c r="BF222" s="14" t="e" cm="1">
        <f t="array" aca="1" ref="BF222" ca="1">IF(INDIRECT(ADDRESS($B222+1,BF$164,1,1,"Confirmed Trend"))=0,#N/A,INDIRECT(ADDRESS($B222+1,BF$164,1,1,"Confirmed Trend")))</f>
        <v>#N/A</v>
      </c>
      <c r="BG222" s="14" t="e" cm="1">
        <f t="array" aca="1" ref="BG222" ca="1">IF(INDIRECT(ADDRESS($B222+1,BG$164,1,1,"Confirmed Trend"))=0,#N/A,INDIRECT(ADDRESS($B222+1,BG$164,1,1,"Confirmed Trend")))</f>
        <v>#N/A</v>
      </c>
      <c r="BH222" s="14" t="e" cm="1">
        <f t="array" aca="1" ref="BH222" ca="1">IF(INDIRECT(ADDRESS($B222+1,BH$164,1,1,"Confirmed Trend"))=0,#N/A,INDIRECT(ADDRESS($B222+1,BH$164,1,1,"Confirmed Trend")))</f>
        <v>#N/A</v>
      </c>
      <c r="BI222" s="14" t="e" cm="1">
        <f t="array" aca="1" ref="BI222" ca="1">IF(INDIRECT(ADDRESS($B222+1,BI$164,1,1,"Confirmed Trend"))=0,#N/A,INDIRECT(ADDRESS($B222+1,BI$164,1,1,"Confirmed Trend")))</f>
        <v>#N/A</v>
      </c>
      <c r="BJ222" s="14" cm="1">
        <f t="array" aca="1" ref="BJ222" ca="1">IF(INDIRECT(ADDRESS($B222+1,BJ$164,1,1,"Confirmed Trend"))=0,#N/A,INDIRECT(ADDRESS($B222+1,BJ$164,1,1,"Confirmed Trend")))</f>
        <v>0.43743232720000003</v>
      </c>
      <c r="BK222" s="14" cm="1">
        <f t="array" aca="1" ref="BK222" ca="1">IF(INDIRECT(ADDRESS($B222+1,BK$164,1,1,"Confirmed Trend"))=0,#N/A,INDIRECT(ADDRESS($B222+1,BK$164,1,1,"Confirmed Trend")))</f>
        <v>0.44878104009999997</v>
      </c>
      <c r="BL222" s="14" cm="1">
        <f t="array" aca="1" ref="BL222" ca="1">IF(INDIRECT(ADDRESS($B222+1,BL$164,1,1,"Confirmed Trend"))=0,#N/A,INDIRECT(ADDRESS($B222+1,BL$164,1,1,"Confirmed Trend")))</f>
        <v>0.43358305850000001</v>
      </c>
      <c r="BM222" s="14" cm="1">
        <f t="array" aca="1" ref="BM222" ca="1">IF(INDIRECT(ADDRESS($B222+1,BM$164,1,1,"Confirmed Trend"))=0,#N/A,INDIRECT(ADDRESS($B222+1,BM$164,1,1,"Confirmed Trend")))</f>
        <v>0.40308341689999999</v>
      </c>
      <c r="BN222" s="14" cm="1">
        <f t="array" aca="1" ref="BN222" ca="1">IF(INDIRECT(ADDRESS($B222+1,BN$164,1,1,"Confirmed Trend"))=0,#N/A,INDIRECT(ADDRESS($B222+1,BN$164,1,1,"Confirmed Trend")))</f>
        <v>0.34259726089999998</v>
      </c>
      <c r="BO222" s="14" cm="1">
        <f t="array" aca="1" ref="BO222" ca="1">IF(INDIRECT(ADDRESS($B222+1,BO$164,1,1,"Confirmed Trend"))=0,#N/A,INDIRECT(ADDRESS($B222+1,BO$164,1,1,"Confirmed Trend")))</f>
        <v>0.28112333029999997</v>
      </c>
      <c r="BP222" s="14" cm="1">
        <f t="array" aca="1" ref="BP222" ca="1">IF(INDIRECT(ADDRESS($B222+1,BP$164,1,1,"Confirmed Trend"))=0,#N/A,INDIRECT(ADDRESS($B222+1,BP$164,1,1,"Confirmed Trend")))</f>
        <v>0.2275964503</v>
      </c>
      <c r="BQ222" s="14" cm="1">
        <f t="array" aca="1" ref="BQ222" ca="1">IF(INDIRECT(ADDRESS($B222+1,BQ$164,1,1,"Confirmed Trend"))=0,#N/A,INDIRECT(ADDRESS($B222+1,BQ$164,1,1,"Confirmed Trend")))</f>
        <v>0.19005855620000001</v>
      </c>
      <c r="BR222" s="14" cm="1">
        <f t="array" aca="1" ref="BR222" ca="1">IF(INDIRECT(ADDRESS($B222+1,BR$164,1,1,"Confirmed Trend"))=0,#N/A,INDIRECT(ADDRESS($B222+1,BR$164,1,1,"Confirmed Trend")))</f>
        <v>0.18506395440000001</v>
      </c>
      <c r="BS222" s="14" cm="1">
        <f t="array" aca="1" ref="BS222" ca="1">IF(INDIRECT(ADDRESS($B222+1,BS$164,1,1,"Confirmed Trend"))=0,#N/A,INDIRECT(ADDRESS($B222+1,BS$164,1,1,"Confirmed Trend")))</f>
        <v>0.19179825210000001</v>
      </c>
      <c r="BT222" s="14" cm="1">
        <f t="array" aca="1" ref="BT222" ca="1">IF(INDIRECT(ADDRESS($B222+1,BT$164,1,1,"Confirmed Trend"))=0,#N/A,INDIRECT(ADDRESS($B222+1,BT$164,1,1,"Confirmed Trend")))</f>
        <v>0.19195040220000001</v>
      </c>
      <c r="BU222" s="14" cm="1">
        <f t="array" aca="1" ref="BU222" ca="1">IF(INDIRECT(ADDRESS($B222+1,BU$164,1,1,"Confirmed Trend"))=0,#N/A,INDIRECT(ADDRESS($B222+1,BU$164,1,1,"Confirmed Trend")))</f>
        <v>0.17395771609999999</v>
      </c>
      <c r="BV222" s="14" cm="1">
        <f t="array" aca="1" ref="BV222" ca="1">IF(INDIRECT(ADDRESS($B222+1,BV$164,1,1,"Confirmed Trend"))=0,#N/A,INDIRECT(ADDRESS($B222+1,BV$164,1,1,"Confirmed Trend")))</f>
        <v>0.14625515450000001</v>
      </c>
      <c r="BW222" s="14" cm="1">
        <f t="array" aca="1" ref="BW222" ca="1">IF(INDIRECT(ADDRESS($B222+1,BW$164,1,1,"Confirmed Trend"))=0,#N/A,INDIRECT(ADDRESS($B222+1,BW$164,1,1,"Confirmed Trend")))</f>
        <v>0.12889641120000001</v>
      </c>
      <c r="BX222" s="14" cm="1">
        <f t="array" aca="1" ref="BX222" ca="1">IF(INDIRECT(ADDRESS($B222+1,BX$164,1,1,"Confirmed Trend"))=0,#N/A,INDIRECT(ADDRESS($B222+1,BX$164,1,1,"Confirmed Trend")))</f>
        <v>0.12000801279999999</v>
      </c>
      <c r="BY222" s="14" cm="1">
        <f t="array" aca="1" ref="BY222" ca="1">IF(INDIRECT(ADDRESS($B222+1,BY$164,1,1,"Confirmed Trend"))=0,#N/A,INDIRECT(ADDRESS($B222+1,BY$164,1,1,"Confirmed Trend")))</f>
        <v>0.1181080234</v>
      </c>
      <c r="BZ222" s="14" cm="1">
        <f t="array" aca="1" ref="BZ222" ca="1">IF(INDIRECT(ADDRESS($B222+1,BZ$164,1,1,"Confirmed Trend"))=0,#N/A,INDIRECT(ADDRESS($B222+1,BZ$164,1,1,"Confirmed Trend")))</f>
        <v>0.11792471860000001</v>
      </c>
      <c r="CA222" s="14" cm="1">
        <f t="array" aca="1" ref="CA222" ca="1">IF(INDIRECT(ADDRESS($B222+1,CA$164,1,1,"Confirmed Trend"))=0,#N/A,INDIRECT(ADDRESS($B222+1,CA$164,1,1,"Confirmed Trend")))</f>
        <v>0.1114832555</v>
      </c>
      <c r="CB222" s="14" cm="1">
        <f t="array" aca="1" ref="CB222" ca="1">IF(INDIRECT(ADDRESS($B222+1,CB$164,1,1,"Confirmed Trend"))=0,#N/A,INDIRECT(ADDRESS($B222+1,CB$164,1,1,"Confirmed Trend")))</f>
        <v>0.10156842100000001</v>
      </c>
      <c r="CC222" s="14" cm="1">
        <f t="array" aca="1" ref="CC222" ca="1">IF(INDIRECT(ADDRESS($B222+1,CC$164,1,1,"Confirmed Trend"))=0,#N/A,INDIRECT(ADDRESS($B222+1,CC$164,1,1,"Confirmed Trend")))</f>
        <v>8.8362872199999998E-2</v>
      </c>
      <c r="CD222" s="14" cm="1">
        <f t="array" aca="1" ref="CD222" ca="1">IF(INDIRECT(ADDRESS($B222+1,CD$164,1,1,"Confirmed Trend"))=0,#N/A,INDIRECT(ADDRESS($B222+1,CD$164,1,1,"Confirmed Trend")))</f>
        <v>7.8123890200000004E-2</v>
      </c>
      <c r="CE222" s="14" cm="1">
        <f t="array" aca="1" ref="CE222" ca="1">IF(INDIRECT(ADDRESS($B222+1,CE$164,1,1,"Confirmed Trend"))=0,#N/A,INDIRECT(ADDRESS($B222+1,CE$164,1,1,"Confirmed Trend")))</f>
        <v>6.9115987000000004E-2</v>
      </c>
      <c r="CF222" s="14" cm="1">
        <f t="array" aca="1" ref="CF222" ca="1">IF(INDIRECT(ADDRESS($B222+1,CF$164,1,1,"Confirmed Trend"))=0,#N/A,INDIRECT(ADDRESS($B222+1,CF$164,1,1,"Confirmed Trend")))</f>
        <v>6.30700919E-2</v>
      </c>
      <c r="CG222" s="14" cm="1">
        <f t="array" aca="1" ref="CG222" ca="1">IF(INDIRECT(ADDRESS($B222+1,CG$164,1,1,"Confirmed Trend"))=0,#N/A,INDIRECT(ADDRESS($B222+1,CG$164,1,1,"Confirmed Trend")))</f>
        <v>5.9101478200000002E-2</v>
      </c>
      <c r="CH222" s="14" cm="1">
        <f t="array" aca="1" ref="CH222" ca="1">IF(INDIRECT(ADDRESS($B222+1,CH$164,1,1,"Confirmed Trend"))=0,#N/A,INDIRECT(ADDRESS($B222+1,CH$164,1,1,"Confirmed Trend")))</f>
        <v>5.4763770599999997E-2</v>
      </c>
      <c r="CI222" s="14" cm="1">
        <f t="array" aca="1" ref="CI222" ca="1">IF(INDIRECT(ADDRESS($B222+1,CI$164,1,1,"Confirmed Trend"))=0,#N/A,INDIRECT(ADDRESS($B222+1,CI$164,1,1,"Confirmed Trend")))</f>
        <v>4.9783267499999999E-2</v>
      </c>
      <c r="CJ222" s="14" cm="1">
        <f t="array" aca="1" ref="CJ222" ca="1">IF(INDIRECT(ADDRESS($B222+1,CJ$164,1,1,"Confirmed Trend"))=0,#N/A,INDIRECT(ADDRESS($B222+1,CJ$164,1,1,"Confirmed Trend")))</f>
        <v>4.3445874500000002E-2</v>
      </c>
      <c r="CK222" s="14" cm="1">
        <f t="array" aca="1" ref="CK222" ca="1">IF(INDIRECT(ADDRESS($B222+1,CK$164,1,1,"Confirmed Trend"))=0,#N/A,INDIRECT(ADDRESS($B222+1,CK$164,1,1,"Confirmed Trend")))</f>
        <v>3.9540854200000003E-2</v>
      </c>
      <c r="CL222" s="14" cm="1">
        <f t="array" aca="1" ref="CL222" ca="1">IF(INDIRECT(ADDRESS($B222+1,CL$164,1,1,"Confirmed Trend"))=0,#N/A,INDIRECT(ADDRESS($B222+1,CL$164,1,1,"Confirmed Trend")))</f>
        <v>3.7557360900000003E-2</v>
      </c>
      <c r="CM222" s="14" cm="1">
        <f t="array" aca="1" ref="CM222" ca="1">IF(INDIRECT(ADDRESS($B222+1,CM$164,1,1,"Confirmed Trend"))=0,#N/A,INDIRECT(ADDRESS($B222+1,CM$164,1,1,"Confirmed Trend")))</f>
        <v>3.9185745600000002E-2</v>
      </c>
      <c r="CN222" s="14" t="e" cm="1">
        <f t="array" aca="1" ref="CN222" ca="1">IF(INDIRECT(ADDRESS($B222+1,CN$164,1,1,"Confirmed Trend"))=0,#N/A,INDIRECT(ADDRESS($B222+1,CN$164,1,1,"Confirmed Trend")))</f>
        <v>#N/A</v>
      </c>
      <c r="CO222" s="14" t="e" cm="1">
        <f t="array" aca="1" ref="CO222" ca="1">IF(INDIRECT(ADDRESS($B222+1,CO$164,1,1,"Confirmed Trend"))=0,#N/A,INDIRECT(ADDRESS($B222+1,CO$164,1,1,"Confirmed Trend")))</f>
        <v>#N/A</v>
      </c>
      <c r="CP222" s="14" t="e" cm="1">
        <f t="array" aca="1" ref="CP222" ca="1">IF(INDIRECT(ADDRESS($B222+1,CP$164,1,1,"Confirmed Trend"))=0,#N/A,INDIRECT(ADDRESS($B222+1,CP$164,1,1,"Confirmed Trend")))</f>
        <v>#N/A</v>
      </c>
      <c r="CQ222" s="14" t="e" cm="1">
        <f t="array" aca="1" ref="CQ222" ca="1">IF(INDIRECT(ADDRESS($B222+1,CQ$164,1,1,"Confirmed Trend"))=0,#N/A,INDIRECT(ADDRESS($B222+1,CQ$164,1,1,"Confirmed Trend")))</f>
        <v>#N/A</v>
      </c>
      <c r="CR222" s="14" t="e" cm="1">
        <f t="array" aca="1" ref="CR222" ca="1">IF(INDIRECT(ADDRESS($B222+1,CR$164,1,1,"Confirmed Trend"))=0,#N/A,INDIRECT(ADDRESS($B222+1,CR$164,1,1,"Confirmed Trend")))</f>
        <v>#N/A</v>
      </c>
    </row>
    <row r="223" spans="2:96" x14ac:dyDescent="0.25">
      <c r="B223">
        <f t="shared" si="258"/>
        <v>58</v>
      </c>
      <c r="C223" t="str" cm="1">
        <f t="array" aca="1" ref="C223" ca="1">INDIRECT(ADDRESS($B223+1,1,1,1,"Confirmed Trend"))</f>
        <v>US Wyoming</v>
      </c>
      <c r="E223" s="14" t="e" cm="1">
        <f t="array" aca="1" ref="E223" ca="1">IF(INDIRECT(ADDRESS($B223+1,E$164,1,1,"Confirmed Trend"))=0,#N/A,INDIRECT(ADDRESS($B223+1,E$164,1,1,"Confirmed Trend")))</f>
        <v>#N/A</v>
      </c>
      <c r="F223" s="14" t="e" cm="1">
        <f t="array" aca="1" ref="F223" ca="1">IF(INDIRECT(ADDRESS($B223+1,F$164,1,1,"Confirmed Trend"))=0,#N/A,INDIRECT(ADDRESS($B223+1,F$164,1,1,"Confirmed Trend")))</f>
        <v>#N/A</v>
      </c>
      <c r="G223" s="14" t="e" cm="1">
        <f t="array" aca="1" ref="G223" ca="1">IF(INDIRECT(ADDRESS($B223+1,G$164,1,1,"Confirmed Trend"))=0,#N/A,INDIRECT(ADDRESS($B223+1,G$164,1,1,"Confirmed Trend")))</f>
        <v>#N/A</v>
      </c>
      <c r="H223" s="14" t="e" cm="1">
        <f t="array" aca="1" ref="H223" ca="1">IF(INDIRECT(ADDRESS($B223+1,H$164,1,1,"Confirmed Trend"))=0,#N/A,INDIRECT(ADDRESS($B223+1,H$164,1,1,"Confirmed Trend")))</f>
        <v>#N/A</v>
      </c>
      <c r="I223" s="14" t="e" cm="1">
        <f t="array" aca="1" ref="I223" ca="1">IF(INDIRECT(ADDRESS($B223+1,I$164,1,1,"Confirmed Trend"))=0,#N/A,INDIRECT(ADDRESS($B223+1,I$164,1,1,"Confirmed Trend")))</f>
        <v>#N/A</v>
      </c>
      <c r="J223" s="14" t="e" cm="1">
        <f t="array" aca="1" ref="J223" ca="1">IF(INDIRECT(ADDRESS($B223+1,J$164,1,1,"Confirmed Trend"))=0,#N/A,INDIRECT(ADDRESS($B223+1,J$164,1,1,"Confirmed Trend")))</f>
        <v>#N/A</v>
      </c>
      <c r="K223" s="14" t="e" cm="1">
        <f t="array" aca="1" ref="K223" ca="1">IF(INDIRECT(ADDRESS($B223+1,K$164,1,1,"Confirmed Trend"))=0,#N/A,INDIRECT(ADDRESS($B223+1,K$164,1,1,"Confirmed Trend")))</f>
        <v>#N/A</v>
      </c>
      <c r="L223" s="14" t="e" cm="1">
        <f t="array" aca="1" ref="L223" ca="1">IF(INDIRECT(ADDRESS($B223+1,L$164,1,1,"Confirmed Trend"))=0,#N/A,INDIRECT(ADDRESS($B223+1,L$164,1,1,"Confirmed Trend")))</f>
        <v>#N/A</v>
      </c>
      <c r="M223" s="14" t="e" cm="1">
        <f t="array" aca="1" ref="M223" ca="1">IF(INDIRECT(ADDRESS($B223+1,M$164,1,1,"Confirmed Trend"))=0,#N/A,INDIRECT(ADDRESS($B223+1,M$164,1,1,"Confirmed Trend")))</f>
        <v>#N/A</v>
      </c>
      <c r="N223" s="14" t="e" cm="1">
        <f t="array" aca="1" ref="N223" ca="1">IF(INDIRECT(ADDRESS($B223+1,N$164,1,1,"Confirmed Trend"))=0,#N/A,INDIRECT(ADDRESS($B223+1,N$164,1,1,"Confirmed Trend")))</f>
        <v>#N/A</v>
      </c>
      <c r="O223" s="14" t="e" cm="1">
        <f t="array" aca="1" ref="O223" ca="1">IF(INDIRECT(ADDRESS($B223+1,O$164,1,1,"Confirmed Trend"))=0,#N/A,INDIRECT(ADDRESS($B223+1,O$164,1,1,"Confirmed Trend")))</f>
        <v>#N/A</v>
      </c>
      <c r="P223" s="14" t="e" cm="1">
        <f t="array" aca="1" ref="P223" ca="1">IF(INDIRECT(ADDRESS($B223+1,P$164,1,1,"Confirmed Trend"))=0,#N/A,INDIRECT(ADDRESS($B223+1,P$164,1,1,"Confirmed Trend")))</f>
        <v>#N/A</v>
      </c>
      <c r="Q223" s="14" t="e" cm="1">
        <f t="array" aca="1" ref="Q223" ca="1">IF(INDIRECT(ADDRESS($B223+1,Q$164,1,1,"Confirmed Trend"))=0,#N/A,INDIRECT(ADDRESS($B223+1,Q$164,1,1,"Confirmed Trend")))</f>
        <v>#N/A</v>
      </c>
      <c r="R223" s="14" t="e" cm="1">
        <f t="array" aca="1" ref="R223" ca="1">IF(INDIRECT(ADDRESS($B223+1,R$164,1,1,"Confirmed Trend"))=0,#N/A,INDIRECT(ADDRESS($B223+1,R$164,1,1,"Confirmed Trend")))</f>
        <v>#N/A</v>
      </c>
      <c r="S223" s="14" t="e" cm="1">
        <f t="array" aca="1" ref="S223" ca="1">IF(INDIRECT(ADDRESS($B223+1,S$164,1,1,"Confirmed Trend"))=0,#N/A,INDIRECT(ADDRESS($B223+1,S$164,1,1,"Confirmed Trend")))</f>
        <v>#N/A</v>
      </c>
      <c r="T223" s="14" t="e" cm="1">
        <f t="array" aca="1" ref="T223" ca="1">IF(INDIRECT(ADDRESS($B223+1,T$164,1,1,"Confirmed Trend"))=0,#N/A,INDIRECT(ADDRESS($B223+1,T$164,1,1,"Confirmed Trend")))</f>
        <v>#N/A</v>
      </c>
      <c r="U223" s="14" t="e" cm="1">
        <f t="array" aca="1" ref="U223" ca="1">IF(INDIRECT(ADDRESS($B223+1,U$164,1,1,"Confirmed Trend"))=0,#N/A,INDIRECT(ADDRESS($B223+1,U$164,1,1,"Confirmed Trend")))</f>
        <v>#N/A</v>
      </c>
      <c r="V223" s="14" t="e" cm="1">
        <f t="array" aca="1" ref="V223" ca="1">IF(INDIRECT(ADDRESS($B223+1,V$164,1,1,"Confirmed Trend"))=0,#N/A,INDIRECT(ADDRESS($B223+1,V$164,1,1,"Confirmed Trend")))</f>
        <v>#N/A</v>
      </c>
      <c r="W223" s="14" t="e" cm="1">
        <f t="array" aca="1" ref="W223" ca="1">IF(INDIRECT(ADDRESS($B223+1,W$164,1,1,"Confirmed Trend"))=0,#N/A,INDIRECT(ADDRESS($B223+1,W$164,1,1,"Confirmed Trend")))</f>
        <v>#N/A</v>
      </c>
      <c r="X223" s="14" t="e" cm="1">
        <f t="array" aca="1" ref="X223" ca="1">IF(INDIRECT(ADDRESS($B223+1,X$164,1,1,"Confirmed Trend"))=0,#N/A,INDIRECT(ADDRESS($B223+1,X$164,1,1,"Confirmed Trend")))</f>
        <v>#N/A</v>
      </c>
      <c r="Y223" s="14" t="e" cm="1">
        <f t="array" aca="1" ref="Y223" ca="1">IF(INDIRECT(ADDRESS($B223+1,Y$164,1,1,"Confirmed Trend"))=0,#N/A,INDIRECT(ADDRESS($B223+1,Y$164,1,1,"Confirmed Trend")))</f>
        <v>#N/A</v>
      </c>
      <c r="Z223" s="14" t="e" cm="1">
        <f t="array" aca="1" ref="Z223" ca="1">IF(INDIRECT(ADDRESS($B223+1,Z$164,1,1,"Confirmed Trend"))=0,#N/A,INDIRECT(ADDRESS($B223+1,Z$164,1,1,"Confirmed Trend")))</f>
        <v>#N/A</v>
      </c>
      <c r="AA223" s="14" t="e" cm="1">
        <f t="array" aca="1" ref="AA223" ca="1">IF(INDIRECT(ADDRESS($B223+1,AA$164,1,1,"Confirmed Trend"))=0,#N/A,INDIRECT(ADDRESS($B223+1,AA$164,1,1,"Confirmed Trend")))</f>
        <v>#N/A</v>
      </c>
      <c r="AB223" s="14" t="e" cm="1">
        <f t="array" aca="1" ref="AB223" ca="1">IF(INDIRECT(ADDRESS($B223+1,AB$164,1,1,"Confirmed Trend"))=0,#N/A,INDIRECT(ADDRESS($B223+1,AB$164,1,1,"Confirmed Trend")))</f>
        <v>#N/A</v>
      </c>
      <c r="AC223" s="14" t="e" cm="1">
        <f t="array" aca="1" ref="AC223" ca="1">IF(INDIRECT(ADDRESS($B223+1,AC$164,1,1,"Confirmed Trend"))=0,#N/A,INDIRECT(ADDRESS($B223+1,AC$164,1,1,"Confirmed Trend")))</f>
        <v>#N/A</v>
      </c>
      <c r="AD223" s="14" t="e" cm="1">
        <f t="array" aca="1" ref="AD223" ca="1">IF(INDIRECT(ADDRESS($B223+1,AD$164,1,1,"Confirmed Trend"))=0,#N/A,INDIRECT(ADDRESS($B223+1,AD$164,1,1,"Confirmed Trend")))</f>
        <v>#N/A</v>
      </c>
      <c r="AE223" s="14" t="e" cm="1">
        <f t="array" aca="1" ref="AE223" ca="1">IF(INDIRECT(ADDRESS($B223+1,AE$164,1,1,"Confirmed Trend"))=0,#N/A,INDIRECT(ADDRESS($B223+1,AE$164,1,1,"Confirmed Trend")))</f>
        <v>#N/A</v>
      </c>
      <c r="AF223" s="14" t="e" cm="1">
        <f t="array" aca="1" ref="AF223" ca="1">IF(INDIRECT(ADDRESS($B223+1,AF$164,1,1,"Confirmed Trend"))=0,#N/A,INDIRECT(ADDRESS($B223+1,AF$164,1,1,"Confirmed Trend")))</f>
        <v>#N/A</v>
      </c>
      <c r="AG223" s="14" t="e" cm="1">
        <f t="array" aca="1" ref="AG223" ca="1">IF(INDIRECT(ADDRESS($B223+1,AG$164,1,1,"Confirmed Trend"))=0,#N/A,INDIRECT(ADDRESS($B223+1,AG$164,1,1,"Confirmed Trend")))</f>
        <v>#N/A</v>
      </c>
      <c r="AH223" s="14" t="e" cm="1">
        <f t="array" aca="1" ref="AH223" ca="1">IF(INDIRECT(ADDRESS($B223+1,AH$164,1,1,"Confirmed Trend"))=0,#N/A,INDIRECT(ADDRESS($B223+1,AH$164,1,1,"Confirmed Trend")))</f>
        <v>#N/A</v>
      </c>
      <c r="AI223" s="14" t="e" cm="1">
        <f t="array" aca="1" ref="AI223" ca="1">IF(INDIRECT(ADDRESS($B223+1,AI$164,1,1,"Confirmed Trend"))=0,#N/A,INDIRECT(ADDRESS($B223+1,AI$164,1,1,"Confirmed Trend")))</f>
        <v>#N/A</v>
      </c>
      <c r="AJ223" s="14" t="e" cm="1">
        <f t="array" aca="1" ref="AJ223" ca="1">IF(INDIRECT(ADDRESS($B223+1,AJ$164,1,1,"Confirmed Trend"))=0,#N/A,INDIRECT(ADDRESS($B223+1,AJ$164,1,1,"Confirmed Trend")))</f>
        <v>#N/A</v>
      </c>
      <c r="AK223" s="14" t="e" cm="1">
        <f t="array" aca="1" ref="AK223" ca="1">IF(INDIRECT(ADDRESS($B223+1,AK$164,1,1,"Confirmed Trend"))=0,#N/A,INDIRECT(ADDRESS($B223+1,AK$164,1,1,"Confirmed Trend")))</f>
        <v>#N/A</v>
      </c>
      <c r="AL223" s="14" t="e" cm="1">
        <f t="array" aca="1" ref="AL223" ca="1">IF(INDIRECT(ADDRESS($B223+1,AL$164,1,1,"Confirmed Trend"))=0,#N/A,INDIRECT(ADDRESS($B223+1,AL$164,1,1,"Confirmed Trend")))</f>
        <v>#N/A</v>
      </c>
      <c r="AM223" s="14" t="e" cm="1">
        <f t="array" aca="1" ref="AM223" ca="1">IF(INDIRECT(ADDRESS($B223+1,AM$164,1,1,"Confirmed Trend"))=0,#N/A,INDIRECT(ADDRESS($B223+1,AM$164,1,1,"Confirmed Trend")))</f>
        <v>#N/A</v>
      </c>
      <c r="AN223" s="14" t="e" cm="1">
        <f t="array" aca="1" ref="AN223" ca="1">IF(INDIRECT(ADDRESS($B223+1,AN$164,1,1,"Confirmed Trend"))=0,#N/A,INDIRECT(ADDRESS($B223+1,AN$164,1,1,"Confirmed Trend")))</f>
        <v>#N/A</v>
      </c>
      <c r="AO223" s="14" t="e" cm="1">
        <f t="array" aca="1" ref="AO223" ca="1">IF(INDIRECT(ADDRESS($B223+1,AO$164,1,1,"Confirmed Trend"))=0,#N/A,INDIRECT(ADDRESS($B223+1,AO$164,1,1,"Confirmed Trend")))</f>
        <v>#N/A</v>
      </c>
      <c r="AP223" s="14" t="e" cm="1">
        <f t="array" aca="1" ref="AP223" ca="1">IF(INDIRECT(ADDRESS($B223+1,AP$164,1,1,"Confirmed Trend"))=0,#N/A,INDIRECT(ADDRESS($B223+1,AP$164,1,1,"Confirmed Trend")))</f>
        <v>#N/A</v>
      </c>
      <c r="AQ223" s="14" t="e" cm="1">
        <f t="array" aca="1" ref="AQ223" ca="1">IF(INDIRECT(ADDRESS($B223+1,AQ$164,1,1,"Confirmed Trend"))=0,#N/A,INDIRECT(ADDRESS($B223+1,AQ$164,1,1,"Confirmed Trend")))</f>
        <v>#N/A</v>
      </c>
      <c r="AR223" s="14" t="e" cm="1">
        <f t="array" aca="1" ref="AR223" ca="1">IF(INDIRECT(ADDRESS($B223+1,AR$164,1,1,"Confirmed Trend"))=0,#N/A,INDIRECT(ADDRESS($B223+1,AR$164,1,1,"Confirmed Trend")))</f>
        <v>#N/A</v>
      </c>
      <c r="AS223" s="14" t="e" cm="1">
        <f t="array" aca="1" ref="AS223" ca="1">IF(INDIRECT(ADDRESS($B223+1,AS$164,1,1,"Confirmed Trend"))=0,#N/A,INDIRECT(ADDRESS($B223+1,AS$164,1,1,"Confirmed Trend")))</f>
        <v>#N/A</v>
      </c>
      <c r="AT223" s="14" t="e" cm="1">
        <f t="array" aca="1" ref="AT223" ca="1">IF(INDIRECT(ADDRESS($B223+1,AT$164,1,1,"Confirmed Trend"))=0,#N/A,INDIRECT(ADDRESS($B223+1,AT$164,1,1,"Confirmed Trend")))</f>
        <v>#N/A</v>
      </c>
      <c r="AU223" s="14" t="e" cm="1">
        <f t="array" aca="1" ref="AU223" ca="1">IF(INDIRECT(ADDRESS($B223+1,AU$164,1,1,"Confirmed Trend"))=0,#N/A,INDIRECT(ADDRESS($B223+1,AU$164,1,1,"Confirmed Trend")))</f>
        <v>#N/A</v>
      </c>
      <c r="AV223" s="14" t="e" cm="1">
        <f t="array" aca="1" ref="AV223" ca="1">IF(INDIRECT(ADDRESS($B223+1,AV$164,1,1,"Confirmed Trend"))=0,#N/A,INDIRECT(ADDRESS($B223+1,AV$164,1,1,"Confirmed Trend")))</f>
        <v>#N/A</v>
      </c>
      <c r="AW223" s="14" t="e" cm="1">
        <f t="array" aca="1" ref="AW223" ca="1">IF(INDIRECT(ADDRESS($B223+1,AW$164,1,1,"Confirmed Trend"))=0,#N/A,INDIRECT(ADDRESS($B223+1,AW$164,1,1,"Confirmed Trend")))</f>
        <v>#N/A</v>
      </c>
      <c r="AX223" s="14" t="e" cm="1">
        <f t="array" aca="1" ref="AX223" ca="1">IF(INDIRECT(ADDRESS($B223+1,AX$164,1,1,"Confirmed Trend"))=0,#N/A,INDIRECT(ADDRESS($B223+1,AX$164,1,1,"Confirmed Trend")))</f>
        <v>#N/A</v>
      </c>
      <c r="AY223" s="14" t="e" cm="1">
        <f t="array" aca="1" ref="AY223" ca="1">IF(INDIRECT(ADDRESS($B223+1,AY$164,1,1,"Confirmed Trend"))=0,#N/A,INDIRECT(ADDRESS($B223+1,AY$164,1,1,"Confirmed Trend")))</f>
        <v>#N/A</v>
      </c>
      <c r="AZ223" s="14" t="e" cm="1">
        <f t="array" aca="1" ref="AZ223" ca="1">IF(INDIRECT(ADDRESS($B223+1,AZ$164,1,1,"Confirmed Trend"))=0,#N/A,INDIRECT(ADDRESS($B223+1,AZ$164,1,1,"Confirmed Trend")))</f>
        <v>#N/A</v>
      </c>
      <c r="BA223" s="14" t="e" cm="1">
        <f t="array" aca="1" ref="BA223" ca="1">IF(INDIRECT(ADDRESS($B223+1,BA$164,1,1,"Confirmed Trend"))=0,#N/A,INDIRECT(ADDRESS($B223+1,BA$164,1,1,"Confirmed Trend")))</f>
        <v>#N/A</v>
      </c>
      <c r="BB223" s="14" t="e" cm="1">
        <f t="array" aca="1" ref="BB223" ca="1">IF(INDIRECT(ADDRESS($B223+1,BB$164,1,1,"Confirmed Trend"))=0,#N/A,INDIRECT(ADDRESS($B223+1,BB$164,1,1,"Confirmed Trend")))</f>
        <v>#N/A</v>
      </c>
      <c r="BC223" s="14" t="e" cm="1">
        <f t="array" aca="1" ref="BC223" ca="1">IF(INDIRECT(ADDRESS($B223+1,BC$164,1,1,"Confirmed Trend"))=0,#N/A,INDIRECT(ADDRESS($B223+1,BC$164,1,1,"Confirmed Trend")))</f>
        <v>#N/A</v>
      </c>
      <c r="BD223" s="14" t="e" cm="1">
        <f t="array" aca="1" ref="BD223" ca="1">IF(INDIRECT(ADDRESS($B223+1,BD$164,1,1,"Confirmed Trend"))=0,#N/A,INDIRECT(ADDRESS($B223+1,BD$164,1,1,"Confirmed Trend")))</f>
        <v>#N/A</v>
      </c>
      <c r="BE223" s="14" t="e" cm="1">
        <f t="array" aca="1" ref="BE223" ca="1">IF(INDIRECT(ADDRESS($B223+1,BE$164,1,1,"Confirmed Trend"))=0,#N/A,INDIRECT(ADDRESS($B223+1,BE$164,1,1,"Confirmed Trend")))</f>
        <v>#N/A</v>
      </c>
      <c r="BF223" s="14" t="e" cm="1">
        <f t="array" aca="1" ref="BF223" ca="1">IF(INDIRECT(ADDRESS($B223+1,BF$164,1,1,"Confirmed Trend"))=0,#N/A,INDIRECT(ADDRESS($B223+1,BF$164,1,1,"Confirmed Trend")))</f>
        <v>#N/A</v>
      </c>
      <c r="BG223" s="14" t="e" cm="1">
        <f t="array" aca="1" ref="BG223" ca="1">IF(INDIRECT(ADDRESS($B223+1,BG$164,1,1,"Confirmed Trend"))=0,#N/A,INDIRECT(ADDRESS($B223+1,BG$164,1,1,"Confirmed Trend")))</f>
        <v>#N/A</v>
      </c>
      <c r="BH223" s="14" t="e" cm="1">
        <f t="array" aca="1" ref="BH223" ca="1">IF(INDIRECT(ADDRESS($B223+1,BH$164,1,1,"Confirmed Trend"))=0,#N/A,INDIRECT(ADDRESS($B223+1,BH$164,1,1,"Confirmed Trend")))</f>
        <v>#N/A</v>
      </c>
      <c r="BI223" s="14" t="e" cm="1">
        <f t="array" aca="1" ref="BI223" ca="1">IF(INDIRECT(ADDRESS($B223+1,BI$164,1,1,"Confirmed Trend"))=0,#N/A,INDIRECT(ADDRESS($B223+1,BI$164,1,1,"Confirmed Trend")))</f>
        <v>#N/A</v>
      </c>
      <c r="BJ223" s="14" t="e" cm="1">
        <f t="array" aca="1" ref="BJ223" ca="1">IF(INDIRECT(ADDRESS($B223+1,BJ$164,1,1,"Confirmed Trend"))=0,#N/A,INDIRECT(ADDRESS($B223+1,BJ$164,1,1,"Confirmed Trend")))</f>
        <v>#N/A</v>
      </c>
      <c r="BK223" s="14" t="e" cm="1">
        <f t="array" aca="1" ref="BK223" ca="1">IF(INDIRECT(ADDRESS($B223+1,BK$164,1,1,"Confirmed Trend"))=0,#N/A,INDIRECT(ADDRESS($B223+1,BK$164,1,1,"Confirmed Trend")))</f>
        <v>#N/A</v>
      </c>
      <c r="BL223" s="14" t="e" cm="1">
        <f t="array" aca="1" ref="BL223" ca="1">IF(INDIRECT(ADDRESS($B223+1,BL$164,1,1,"Confirmed Trend"))=0,#N/A,INDIRECT(ADDRESS($B223+1,BL$164,1,1,"Confirmed Trend")))</f>
        <v>#N/A</v>
      </c>
      <c r="BM223" s="14" t="e" cm="1">
        <f t="array" aca="1" ref="BM223" ca="1">IF(INDIRECT(ADDRESS($B223+1,BM$164,1,1,"Confirmed Trend"))=0,#N/A,INDIRECT(ADDRESS($B223+1,BM$164,1,1,"Confirmed Trend")))</f>
        <v>#N/A</v>
      </c>
      <c r="BN223" s="14" cm="1">
        <f t="array" aca="1" ref="BN223" ca="1">IF(INDIRECT(ADDRESS($B223+1,BN$164,1,1,"Confirmed Trend"))=0,#N/A,INDIRECT(ADDRESS($B223+1,BN$164,1,1,"Confirmed Trend")))</f>
        <v>0.1414676325</v>
      </c>
      <c r="BO223" s="14" cm="1">
        <f t="array" aca="1" ref="BO223" ca="1">IF(INDIRECT(ADDRESS($B223+1,BO$164,1,1,"Confirmed Trend"))=0,#N/A,INDIRECT(ADDRESS($B223+1,BO$164,1,1,"Confirmed Trend")))</f>
        <v>0.1102120504</v>
      </c>
      <c r="BP223" s="14" cm="1">
        <f t="array" aca="1" ref="BP223" ca="1">IF(INDIRECT(ADDRESS($B223+1,BP$164,1,1,"Confirmed Trend"))=0,#N/A,INDIRECT(ADDRESS($B223+1,BP$164,1,1,"Confirmed Trend")))</f>
        <v>0.13336810339999999</v>
      </c>
      <c r="BQ223" s="14" cm="1">
        <f t="array" aca="1" ref="BQ223" ca="1">IF(INDIRECT(ADDRESS($B223+1,BQ$164,1,1,"Confirmed Trend"))=0,#N/A,INDIRECT(ADDRESS($B223+1,BQ$164,1,1,"Confirmed Trend")))</f>
        <v>0.175456745</v>
      </c>
      <c r="BR223" s="14" cm="1">
        <f t="array" aca="1" ref="BR223" ca="1">IF(INDIRECT(ADDRESS($B223+1,BR$164,1,1,"Confirmed Trend"))=0,#N/A,INDIRECT(ADDRESS($B223+1,BR$164,1,1,"Confirmed Trend")))</f>
        <v>0.2298394013</v>
      </c>
      <c r="BS223" s="14" cm="1">
        <f t="array" aca="1" ref="BS223" ca="1">IF(INDIRECT(ADDRESS($B223+1,BS$164,1,1,"Confirmed Trend"))=0,#N/A,INDIRECT(ADDRESS($B223+1,BS$164,1,1,"Confirmed Trend")))</f>
        <v>0.26920476069999999</v>
      </c>
      <c r="BT223" s="14" cm="1">
        <f t="array" aca="1" ref="BT223" ca="1">IF(INDIRECT(ADDRESS($B223+1,BT$164,1,1,"Confirmed Trend"))=0,#N/A,INDIRECT(ADDRESS($B223+1,BT$164,1,1,"Confirmed Trend")))</f>
        <v>0.2451894735</v>
      </c>
      <c r="BU223" s="14" cm="1">
        <f t="array" aca="1" ref="BU223" ca="1">IF(INDIRECT(ADDRESS($B223+1,BU$164,1,1,"Confirmed Trend"))=0,#N/A,INDIRECT(ADDRESS($B223+1,BU$164,1,1,"Confirmed Trend")))</f>
        <v>0.20083319999999999</v>
      </c>
      <c r="BV223" s="14" cm="1">
        <f t="array" aca="1" ref="BV223" ca="1">IF(INDIRECT(ADDRESS($B223+1,BV$164,1,1,"Confirmed Trend"))=0,#N/A,INDIRECT(ADDRESS($B223+1,BV$164,1,1,"Confirmed Trend")))</f>
        <v>0.1469522637</v>
      </c>
      <c r="BW223" s="14" cm="1">
        <f t="array" aca="1" ref="BW223" ca="1">IF(INDIRECT(ADDRESS($B223+1,BW$164,1,1,"Confirmed Trend"))=0,#N/A,INDIRECT(ADDRESS($B223+1,BW$164,1,1,"Confirmed Trend")))</f>
        <v>0.12894450260000001</v>
      </c>
      <c r="BX223" s="14" cm="1">
        <f t="array" aca="1" ref="BX223" ca="1">IF(INDIRECT(ADDRESS($B223+1,BX$164,1,1,"Confirmed Trend"))=0,#N/A,INDIRECT(ADDRESS($B223+1,BX$164,1,1,"Confirmed Trend")))</f>
        <v>0.1306889842</v>
      </c>
      <c r="BY223" s="14" cm="1">
        <f t="array" aca="1" ref="BY223" ca="1">IF(INDIRECT(ADDRESS($B223+1,BY$164,1,1,"Confirmed Trend"))=0,#N/A,INDIRECT(ADDRESS($B223+1,BY$164,1,1,"Confirmed Trend")))</f>
        <v>0.13967296060000001</v>
      </c>
      <c r="BZ223" s="14" cm="1">
        <f t="array" aca="1" ref="BZ223" ca="1">IF(INDIRECT(ADDRESS($B223+1,BZ$164,1,1,"Confirmed Trend"))=0,#N/A,INDIRECT(ADDRESS($B223+1,BZ$164,1,1,"Confirmed Trend")))</f>
        <v>0.1463062906</v>
      </c>
      <c r="CA223" s="14" cm="1">
        <f t="array" aca="1" ref="CA223" ca="1">IF(INDIRECT(ADDRESS($B223+1,CA$164,1,1,"Confirmed Trend"))=0,#N/A,INDIRECT(ADDRESS($B223+1,CA$164,1,1,"Confirmed Trend")))</f>
        <v>0.13158479249999999</v>
      </c>
      <c r="CB223" s="14" cm="1">
        <f t="array" aca="1" ref="CB223" ca="1">IF(INDIRECT(ADDRESS($B223+1,CB$164,1,1,"Confirmed Trend"))=0,#N/A,INDIRECT(ADDRESS($B223+1,CB$164,1,1,"Confirmed Trend")))</f>
        <v>0.111627318</v>
      </c>
      <c r="CC223" s="14" cm="1">
        <f t="array" aca="1" ref="CC223" ca="1">IF(INDIRECT(ADDRESS($B223+1,CC$164,1,1,"Confirmed Trend"))=0,#N/A,INDIRECT(ADDRESS($B223+1,CC$164,1,1,"Confirmed Trend")))</f>
        <v>8.9598368600000006E-2</v>
      </c>
      <c r="CD223" s="14" cm="1">
        <f t="array" aca="1" ref="CD223" ca="1">IF(INDIRECT(ADDRESS($B223+1,CD$164,1,1,"Confirmed Trend"))=0,#N/A,INDIRECT(ADDRESS($B223+1,CD$164,1,1,"Confirmed Trend")))</f>
        <v>6.7089714300000006E-2</v>
      </c>
      <c r="CE223" s="14" cm="1">
        <f t="array" aca="1" ref="CE223" ca="1">IF(INDIRECT(ADDRESS($B223+1,CE$164,1,1,"Confirmed Trend"))=0,#N/A,INDIRECT(ADDRESS($B223+1,CE$164,1,1,"Confirmed Trend")))</f>
        <v>5.1316057599999999E-2</v>
      </c>
      <c r="CF223" s="14" cm="1">
        <f t="array" aca="1" ref="CF223" ca="1">IF(INDIRECT(ADDRESS($B223+1,CF$164,1,1,"Confirmed Trend"))=0,#N/A,INDIRECT(ADDRESS($B223+1,CF$164,1,1,"Confirmed Trend")))</f>
        <v>6.7374893599999999E-2</v>
      </c>
      <c r="CG223" s="14" cm="1">
        <f t="array" aca="1" ref="CG223" ca="1">IF(INDIRECT(ADDRESS($B223+1,CG$164,1,1,"Confirmed Trend"))=0,#N/A,INDIRECT(ADDRESS($B223+1,CG$164,1,1,"Confirmed Trend")))</f>
        <v>6.8152353900000004E-2</v>
      </c>
      <c r="CH223" s="14" cm="1">
        <f t="array" aca="1" ref="CH223" ca="1">IF(INDIRECT(ADDRESS($B223+1,CH$164,1,1,"Confirmed Trend"))=0,#N/A,INDIRECT(ADDRESS($B223+1,CH$164,1,1,"Confirmed Trend")))</f>
        <v>7.0288483600000007E-2</v>
      </c>
      <c r="CI223" s="14" cm="1">
        <f t="array" aca="1" ref="CI223" ca="1">IF(INDIRECT(ADDRESS($B223+1,CI$164,1,1,"Confirmed Trend"))=0,#N/A,INDIRECT(ADDRESS($B223+1,CI$164,1,1,"Confirmed Trend")))</f>
        <v>4.7810035700000003E-2</v>
      </c>
      <c r="CJ223" s="14" cm="1">
        <f t="array" aca="1" ref="CJ223" ca="1">IF(INDIRECT(ADDRESS($B223+1,CJ$164,1,1,"Confirmed Trend"))=0,#N/A,INDIRECT(ADDRESS($B223+1,CJ$164,1,1,"Confirmed Trend")))</f>
        <v>1.6759428699999999E-2</v>
      </c>
      <c r="CK223" s="14" cm="1">
        <f t="array" aca="1" ref="CK223" ca="1">IF(INDIRECT(ADDRESS($B223+1,CK$164,1,1,"Confirmed Trend"))=0,#N/A,INDIRECT(ADDRESS($B223+1,CK$164,1,1,"Confirmed Trend")))</f>
        <v>9.7216773999999999E-3</v>
      </c>
      <c r="CL223" s="14" cm="1">
        <f t="array" aca="1" ref="CL223" ca="1">IF(INDIRECT(ADDRESS($B223+1,CL$164,1,1,"Confirmed Trend"))=0,#N/A,INDIRECT(ADDRESS($B223+1,CL$164,1,1,"Confirmed Trend")))</f>
        <v>4.3879948000000004E-3</v>
      </c>
      <c r="CM223" s="14" cm="1">
        <f t="array" aca="1" ref="CM223" ca="1">IF(INDIRECT(ADDRESS($B223+1,CM$164,1,1,"Confirmed Trend"))=0,#N/A,INDIRECT(ADDRESS($B223+1,CM$164,1,1,"Confirmed Trend")))</f>
        <v>2.25468297E-2</v>
      </c>
      <c r="CN223" s="14" t="e" cm="1">
        <f t="array" aca="1" ref="CN223" ca="1">IF(INDIRECT(ADDRESS($B223+1,CN$164,1,1,"Confirmed Trend"))=0,#N/A,INDIRECT(ADDRESS($B223+1,CN$164,1,1,"Confirmed Trend")))</f>
        <v>#N/A</v>
      </c>
      <c r="CO223" s="14" t="e" cm="1">
        <f t="array" aca="1" ref="CO223" ca="1">IF(INDIRECT(ADDRESS($B223+1,CO$164,1,1,"Confirmed Trend"))=0,#N/A,INDIRECT(ADDRESS($B223+1,CO$164,1,1,"Confirmed Trend")))</f>
        <v>#N/A</v>
      </c>
      <c r="CP223" s="14" t="e" cm="1">
        <f t="array" aca="1" ref="CP223" ca="1">IF(INDIRECT(ADDRESS($B223+1,CP$164,1,1,"Confirmed Trend"))=0,#N/A,INDIRECT(ADDRESS($B223+1,CP$164,1,1,"Confirmed Trend")))</f>
        <v>#N/A</v>
      </c>
      <c r="CQ223" s="14" t="e" cm="1">
        <f t="array" aca="1" ref="CQ223" ca="1">IF(INDIRECT(ADDRESS($B223+1,CQ$164,1,1,"Confirmed Trend"))=0,#N/A,INDIRECT(ADDRESS($B223+1,CQ$164,1,1,"Confirmed Trend")))</f>
        <v>#N/A</v>
      </c>
      <c r="CR223" s="14" t="e" cm="1">
        <f t="array" aca="1" ref="CR223" ca="1">IF(INDIRECT(ADDRESS($B223+1,CR$164,1,1,"Confirmed Trend"))=0,#N/A,INDIRECT(ADDRESS($B223+1,CR$164,1,1,"Confirmed Trend")))</f>
        <v>#N/A</v>
      </c>
    </row>
    <row r="224" spans="2:96" x14ac:dyDescent="0.25">
      <c r="B224">
        <f t="shared" si="258"/>
        <v>59</v>
      </c>
      <c r="C224" cm="1">
        <f t="array" aca="1" ref="C224" ca="1">INDIRECT(ADDRESS($B224+1,1,1,1,"Confirmed Trend"))</f>
        <v>0</v>
      </c>
      <c r="E224" s="14" t="e" cm="1">
        <f t="array" aca="1" ref="E224" ca="1">IF(INDIRECT(ADDRESS($B224+1,E$164,1,1,"Confirmed Trend"))=0,#N/A,INDIRECT(ADDRESS($B224+1,E$164,1,1,"Confirmed Trend")))</f>
        <v>#N/A</v>
      </c>
      <c r="F224" s="14" t="e" cm="1">
        <f t="array" aca="1" ref="F224" ca="1">IF(INDIRECT(ADDRESS($B224+1,F$164,1,1,"Confirmed Trend"))=0,#N/A,INDIRECT(ADDRESS($B224+1,F$164,1,1,"Confirmed Trend")))</f>
        <v>#N/A</v>
      </c>
      <c r="G224" s="14" t="e" cm="1">
        <f t="array" aca="1" ref="G224" ca="1">IF(INDIRECT(ADDRESS($B224+1,G$164,1,1,"Confirmed Trend"))=0,#N/A,INDIRECT(ADDRESS($B224+1,G$164,1,1,"Confirmed Trend")))</f>
        <v>#N/A</v>
      </c>
      <c r="H224" s="14" t="e" cm="1">
        <f t="array" aca="1" ref="H224" ca="1">IF(INDIRECT(ADDRESS($B224+1,H$164,1,1,"Confirmed Trend"))=0,#N/A,INDIRECT(ADDRESS($B224+1,H$164,1,1,"Confirmed Trend")))</f>
        <v>#N/A</v>
      </c>
      <c r="I224" s="14" t="e" cm="1">
        <f t="array" aca="1" ref="I224" ca="1">IF(INDIRECT(ADDRESS($B224+1,I$164,1,1,"Confirmed Trend"))=0,#N/A,INDIRECT(ADDRESS($B224+1,I$164,1,1,"Confirmed Trend")))</f>
        <v>#N/A</v>
      </c>
      <c r="J224" s="14" t="e" cm="1">
        <f t="array" aca="1" ref="J224" ca="1">IF(INDIRECT(ADDRESS($B224+1,J$164,1,1,"Confirmed Trend"))=0,#N/A,INDIRECT(ADDRESS($B224+1,J$164,1,1,"Confirmed Trend")))</f>
        <v>#N/A</v>
      </c>
      <c r="K224" s="14" t="e" cm="1">
        <f t="array" aca="1" ref="K224" ca="1">IF(INDIRECT(ADDRESS($B224+1,K$164,1,1,"Confirmed Trend"))=0,#N/A,INDIRECT(ADDRESS($B224+1,K$164,1,1,"Confirmed Trend")))</f>
        <v>#N/A</v>
      </c>
      <c r="L224" s="14" t="e" cm="1">
        <f t="array" aca="1" ref="L224" ca="1">IF(INDIRECT(ADDRESS($B224+1,L$164,1,1,"Confirmed Trend"))=0,#N/A,INDIRECT(ADDRESS($B224+1,L$164,1,1,"Confirmed Trend")))</f>
        <v>#N/A</v>
      </c>
      <c r="M224" s="14" t="e" cm="1">
        <f t="array" aca="1" ref="M224" ca="1">IF(INDIRECT(ADDRESS($B224+1,M$164,1,1,"Confirmed Trend"))=0,#N/A,INDIRECT(ADDRESS($B224+1,M$164,1,1,"Confirmed Trend")))</f>
        <v>#N/A</v>
      </c>
      <c r="N224" s="14" t="e" cm="1">
        <f t="array" aca="1" ref="N224" ca="1">IF(INDIRECT(ADDRESS($B224+1,N$164,1,1,"Confirmed Trend"))=0,#N/A,INDIRECT(ADDRESS($B224+1,N$164,1,1,"Confirmed Trend")))</f>
        <v>#N/A</v>
      </c>
      <c r="O224" s="14" t="e" cm="1">
        <f t="array" aca="1" ref="O224" ca="1">IF(INDIRECT(ADDRESS($B224+1,O$164,1,1,"Confirmed Trend"))=0,#N/A,INDIRECT(ADDRESS($B224+1,O$164,1,1,"Confirmed Trend")))</f>
        <v>#N/A</v>
      </c>
      <c r="P224" s="14" t="e" cm="1">
        <f t="array" aca="1" ref="P224" ca="1">IF(INDIRECT(ADDRESS($B224+1,P$164,1,1,"Confirmed Trend"))=0,#N/A,INDIRECT(ADDRESS($B224+1,P$164,1,1,"Confirmed Trend")))</f>
        <v>#N/A</v>
      </c>
      <c r="Q224" s="14" t="e" cm="1">
        <f t="array" aca="1" ref="Q224" ca="1">IF(INDIRECT(ADDRESS($B224+1,Q$164,1,1,"Confirmed Trend"))=0,#N/A,INDIRECT(ADDRESS($B224+1,Q$164,1,1,"Confirmed Trend")))</f>
        <v>#N/A</v>
      </c>
      <c r="R224" s="14" t="e" cm="1">
        <f t="array" aca="1" ref="R224" ca="1">IF(INDIRECT(ADDRESS($B224+1,R$164,1,1,"Confirmed Trend"))=0,#N/A,INDIRECT(ADDRESS($B224+1,R$164,1,1,"Confirmed Trend")))</f>
        <v>#N/A</v>
      </c>
      <c r="S224" s="14" t="e" cm="1">
        <f t="array" aca="1" ref="S224" ca="1">IF(INDIRECT(ADDRESS($B224+1,S$164,1,1,"Confirmed Trend"))=0,#N/A,INDIRECT(ADDRESS($B224+1,S$164,1,1,"Confirmed Trend")))</f>
        <v>#N/A</v>
      </c>
      <c r="T224" s="14" t="e" cm="1">
        <f t="array" aca="1" ref="T224" ca="1">IF(INDIRECT(ADDRESS($B224+1,T$164,1,1,"Confirmed Trend"))=0,#N/A,INDIRECT(ADDRESS($B224+1,T$164,1,1,"Confirmed Trend")))</f>
        <v>#N/A</v>
      </c>
      <c r="U224" s="14" t="e" cm="1">
        <f t="array" aca="1" ref="U224" ca="1">IF(INDIRECT(ADDRESS($B224+1,U$164,1,1,"Confirmed Trend"))=0,#N/A,INDIRECT(ADDRESS($B224+1,U$164,1,1,"Confirmed Trend")))</f>
        <v>#N/A</v>
      </c>
      <c r="V224" s="14" t="e" cm="1">
        <f t="array" aca="1" ref="V224" ca="1">IF(INDIRECT(ADDRESS($B224+1,V$164,1,1,"Confirmed Trend"))=0,#N/A,INDIRECT(ADDRESS($B224+1,V$164,1,1,"Confirmed Trend")))</f>
        <v>#N/A</v>
      </c>
      <c r="W224" s="14" t="e" cm="1">
        <f t="array" aca="1" ref="W224" ca="1">IF(INDIRECT(ADDRESS($B224+1,W$164,1,1,"Confirmed Trend"))=0,#N/A,INDIRECT(ADDRESS($B224+1,W$164,1,1,"Confirmed Trend")))</f>
        <v>#N/A</v>
      </c>
      <c r="X224" s="14" t="e" cm="1">
        <f t="array" aca="1" ref="X224" ca="1">IF(INDIRECT(ADDRESS($B224+1,X$164,1,1,"Confirmed Trend"))=0,#N/A,INDIRECT(ADDRESS($B224+1,X$164,1,1,"Confirmed Trend")))</f>
        <v>#N/A</v>
      </c>
      <c r="Y224" s="14" t="e" cm="1">
        <f t="array" aca="1" ref="Y224" ca="1">IF(INDIRECT(ADDRESS($B224+1,Y$164,1,1,"Confirmed Trend"))=0,#N/A,INDIRECT(ADDRESS($B224+1,Y$164,1,1,"Confirmed Trend")))</f>
        <v>#N/A</v>
      </c>
      <c r="Z224" s="14" t="e" cm="1">
        <f t="array" aca="1" ref="Z224" ca="1">IF(INDIRECT(ADDRESS($B224+1,Z$164,1,1,"Confirmed Trend"))=0,#N/A,INDIRECT(ADDRESS($B224+1,Z$164,1,1,"Confirmed Trend")))</f>
        <v>#N/A</v>
      </c>
      <c r="AA224" s="14" t="e" cm="1">
        <f t="array" aca="1" ref="AA224" ca="1">IF(INDIRECT(ADDRESS($B224+1,AA$164,1,1,"Confirmed Trend"))=0,#N/A,INDIRECT(ADDRESS($B224+1,AA$164,1,1,"Confirmed Trend")))</f>
        <v>#N/A</v>
      </c>
      <c r="AB224" s="14" t="e" cm="1">
        <f t="array" aca="1" ref="AB224" ca="1">IF(INDIRECT(ADDRESS($B224+1,AB$164,1,1,"Confirmed Trend"))=0,#N/A,INDIRECT(ADDRESS($B224+1,AB$164,1,1,"Confirmed Trend")))</f>
        <v>#N/A</v>
      </c>
      <c r="AC224" s="14" t="e" cm="1">
        <f t="array" aca="1" ref="AC224" ca="1">IF(INDIRECT(ADDRESS($B224+1,AC$164,1,1,"Confirmed Trend"))=0,#N/A,INDIRECT(ADDRESS($B224+1,AC$164,1,1,"Confirmed Trend")))</f>
        <v>#N/A</v>
      </c>
      <c r="AD224" s="14" t="e" cm="1">
        <f t="array" aca="1" ref="AD224" ca="1">IF(INDIRECT(ADDRESS($B224+1,AD$164,1,1,"Confirmed Trend"))=0,#N/A,INDIRECT(ADDRESS($B224+1,AD$164,1,1,"Confirmed Trend")))</f>
        <v>#N/A</v>
      </c>
      <c r="AE224" s="14" t="e" cm="1">
        <f t="array" aca="1" ref="AE224" ca="1">IF(INDIRECT(ADDRESS($B224+1,AE$164,1,1,"Confirmed Trend"))=0,#N/A,INDIRECT(ADDRESS($B224+1,AE$164,1,1,"Confirmed Trend")))</f>
        <v>#N/A</v>
      </c>
      <c r="AF224" s="14" t="e" cm="1">
        <f t="array" aca="1" ref="AF224" ca="1">IF(INDIRECT(ADDRESS($B224+1,AF$164,1,1,"Confirmed Trend"))=0,#N/A,INDIRECT(ADDRESS($B224+1,AF$164,1,1,"Confirmed Trend")))</f>
        <v>#N/A</v>
      </c>
      <c r="AG224" s="14" t="e" cm="1">
        <f t="array" aca="1" ref="AG224" ca="1">IF(INDIRECT(ADDRESS($B224+1,AG$164,1,1,"Confirmed Trend"))=0,#N/A,INDIRECT(ADDRESS($B224+1,AG$164,1,1,"Confirmed Trend")))</f>
        <v>#N/A</v>
      </c>
      <c r="AH224" s="14" t="e" cm="1">
        <f t="array" aca="1" ref="AH224" ca="1">IF(INDIRECT(ADDRESS($B224+1,AH$164,1,1,"Confirmed Trend"))=0,#N/A,INDIRECT(ADDRESS($B224+1,AH$164,1,1,"Confirmed Trend")))</f>
        <v>#N/A</v>
      </c>
      <c r="AI224" s="14" t="e" cm="1">
        <f t="array" aca="1" ref="AI224" ca="1">IF(INDIRECT(ADDRESS($B224+1,AI$164,1,1,"Confirmed Trend"))=0,#N/A,INDIRECT(ADDRESS($B224+1,AI$164,1,1,"Confirmed Trend")))</f>
        <v>#N/A</v>
      </c>
      <c r="AJ224" s="14" t="e" cm="1">
        <f t="array" aca="1" ref="AJ224" ca="1">IF(INDIRECT(ADDRESS($B224+1,AJ$164,1,1,"Confirmed Trend"))=0,#N/A,INDIRECT(ADDRESS($B224+1,AJ$164,1,1,"Confirmed Trend")))</f>
        <v>#N/A</v>
      </c>
      <c r="AK224" s="14" t="e" cm="1">
        <f t="array" aca="1" ref="AK224" ca="1">IF(INDIRECT(ADDRESS($B224+1,AK$164,1,1,"Confirmed Trend"))=0,#N/A,INDIRECT(ADDRESS($B224+1,AK$164,1,1,"Confirmed Trend")))</f>
        <v>#N/A</v>
      </c>
      <c r="AL224" s="14" t="e" cm="1">
        <f t="array" aca="1" ref="AL224" ca="1">IF(INDIRECT(ADDRESS($B224+1,AL$164,1,1,"Confirmed Trend"))=0,#N/A,INDIRECT(ADDRESS($B224+1,AL$164,1,1,"Confirmed Trend")))</f>
        <v>#N/A</v>
      </c>
      <c r="AM224" s="14" t="e" cm="1">
        <f t="array" aca="1" ref="AM224" ca="1">IF(INDIRECT(ADDRESS($B224+1,AM$164,1,1,"Confirmed Trend"))=0,#N/A,INDIRECT(ADDRESS($B224+1,AM$164,1,1,"Confirmed Trend")))</f>
        <v>#N/A</v>
      </c>
      <c r="AN224" s="14" t="e" cm="1">
        <f t="array" aca="1" ref="AN224" ca="1">IF(INDIRECT(ADDRESS($B224+1,AN$164,1,1,"Confirmed Trend"))=0,#N/A,INDIRECT(ADDRESS($B224+1,AN$164,1,1,"Confirmed Trend")))</f>
        <v>#N/A</v>
      </c>
      <c r="AO224" s="14" t="e" cm="1">
        <f t="array" aca="1" ref="AO224" ca="1">IF(INDIRECT(ADDRESS($B224+1,AO$164,1,1,"Confirmed Trend"))=0,#N/A,INDIRECT(ADDRESS($B224+1,AO$164,1,1,"Confirmed Trend")))</f>
        <v>#N/A</v>
      </c>
      <c r="AP224" s="14" t="e" cm="1">
        <f t="array" aca="1" ref="AP224" ca="1">IF(INDIRECT(ADDRESS($B224+1,AP$164,1,1,"Confirmed Trend"))=0,#N/A,INDIRECT(ADDRESS($B224+1,AP$164,1,1,"Confirmed Trend")))</f>
        <v>#N/A</v>
      </c>
      <c r="AQ224" s="14" t="e" cm="1">
        <f t="array" aca="1" ref="AQ224" ca="1">IF(INDIRECT(ADDRESS($B224+1,AQ$164,1,1,"Confirmed Trend"))=0,#N/A,INDIRECT(ADDRESS($B224+1,AQ$164,1,1,"Confirmed Trend")))</f>
        <v>#N/A</v>
      </c>
      <c r="AR224" s="14" t="e" cm="1">
        <f t="array" aca="1" ref="AR224" ca="1">IF(INDIRECT(ADDRESS($B224+1,AR$164,1,1,"Confirmed Trend"))=0,#N/A,INDIRECT(ADDRESS($B224+1,AR$164,1,1,"Confirmed Trend")))</f>
        <v>#N/A</v>
      </c>
      <c r="AS224" s="14" t="e" cm="1">
        <f t="array" aca="1" ref="AS224" ca="1">IF(INDIRECT(ADDRESS($B224+1,AS$164,1,1,"Confirmed Trend"))=0,#N/A,INDIRECT(ADDRESS($B224+1,AS$164,1,1,"Confirmed Trend")))</f>
        <v>#N/A</v>
      </c>
      <c r="AT224" s="14" t="e" cm="1">
        <f t="array" aca="1" ref="AT224" ca="1">IF(INDIRECT(ADDRESS($B224+1,AT$164,1,1,"Confirmed Trend"))=0,#N/A,INDIRECT(ADDRESS($B224+1,AT$164,1,1,"Confirmed Trend")))</f>
        <v>#N/A</v>
      </c>
      <c r="AU224" s="14" t="e" cm="1">
        <f t="array" aca="1" ref="AU224" ca="1">IF(INDIRECT(ADDRESS($B224+1,AU$164,1,1,"Confirmed Trend"))=0,#N/A,INDIRECT(ADDRESS($B224+1,AU$164,1,1,"Confirmed Trend")))</f>
        <v>#N/A</v>
      </c>
      <c r="AV224" s="14" t="e" cm="1">
        <f t="array" aca="1" ref="AV224" ca="1">IF(INDIRECT(ADDRESS($B224+1,AV$164,1,1,"Confirmed Trend"))=0,#N/A,INDIRECT(ADDRESS($B224+1,AV$164,1,1,"Confirmed Trend")))</f>
        <v>#N/A</v>
      </c>
      <c r="AW224" s="14" t="e" cm="1">
        <f t="array" aca="1" ref="AW224" ca="1">IF(INDIRECT(ADDRESS($B224+1,AW$164,1,1,"Confirmed Trend"))=0,#N/A,INDIRECT(ADDRESS($B224+1,AW$164,1,1,"Confirmed Trend")))</f>
        <v>#N/A</v>
      </c>
      <c r="AX224" s="14" t="e" cm="1">
        <f t="array" aca="1" ref="AX224" ca="1">IF(INDIRECT(ADDRESS($B224+1,AX$164,1,1,"Confirmed Trend"))=0,#N/A,INDIRECT(ADDRESS($B224+1,AX$164,1,1,"Confirmed Trend")))</f>
        <v>#N/A</v>
      </c>
      <c r="AY224" s="14" t="e" cm="1">
        <f t="array" aca="1" ref="AY224" ca="1">IF(INDIRECT(ADDRESS($B224+1,AY$164,1,1,"Confirmed Trend"))=0,#N/A,INDIRECT(ADDRESS($B224+1,AY$164,1,1,"Confirmed Trend")))</f>
        <v>#N/A</v>
      </c>
      <c r="AZ224" s="14" t="e" cm="1">
        <f t="array" aca="1" ref="AZ224" ca="1">IF(INDIRECT(ADDRESS($B224+1,AZ$164,1,1,"Confirmed Trend"))=0,#N/A,INDIRECT(ADDRESS($B224+1,AZ$164,1,1,"Confirmed Trend")))</f>
        <v>#N/A</v>
      </c>
      <c r="BA224" s="14" t="e" cm="1">
        <f t="array" aca="1" ref="BA224" ca="1">IF(INDIRECT(ADDRESS($B224+1,BA$164,1,1,"Confirmed Trend"))=0,#N/A,INDIRECT(ADDRESS($B224+1,BA$164,1,1,"Confirmed Trend")))</f>
        <v>#N/A</v>
      </c>
      <c r="BB224" s="14" t="e" cm="1">
        <f t="array" aca="1" ref="BB224" ca="1">IF(INDIRECT(ADDRESS($B224+1,BB$164,1,1,"Confirmed Trend"))=0,#N/A,INDIRECT(ADDRESS($B224+1,BB$164,1,1,"Confirmed Trend")))</f>
        <v>#N/A</v>
      </c>
      <c r="BC224" s="14" t="e" cm="1">
        <f t="array" aca="1" ref="BC224" ca="1">IF(INDIRECT(ADDRESS($B224+1,BC$164,1,1,"Confirmed Trend"))=0,#N/A,INDIRECT(ADDRESS($B224+1,BC$164,1,1,"Confirmed Trend")))</f>
        <v>#N/A</v>
      </c>
      <c r="BD224" s="14" t="e" cm="1">
        <f t="array" aca="1" ref="BD224" ca="1">IF(INDIRECT(ADDRESS($B224+1,BD$164,1,1,"Confirmed Trend"))=0,#N/A,INDIRECT(ADDRESS($B224+1,BD$164,1,1,"Confirmed Trend")))</f>
        <v>#N/A</v>
      </c>
      <c r="BE224" s="14" t="e" cm="1">
        <f t="array" aca="1" ref="BE224" ca="1">IF(INDIRECT(ADDRESS($B224+1,BE$164,1,1,"Confirmed Trend"))=0,#N/A,INDIRECT(ADDRESS($B224+1,BE$164,1,1,"Confirmed Trend")))</f>
        <v>#N/A</v>
      </c>
      <c r="BF224" s="14" t="e" cm="1">
        <f t="array" aca="1" ref="BF224" ca="1">IF(INDIRECT(ADDRESS($B224+1,BF$164,1,1,"Confirmed Trend"))=0,#N/A,INDIRECT(ADDRESS($B224+1,BF$164,1,1,"Confirmed Trend")))</f>
        <v>#N/A</v>
      </c>
      <c r="BG224" s="14" t="e" cm="1">
        <f t="array" aca="1" ref="BG224" ca="1">IF(INDIRECT(ADDRESS($B224+1,BG$164,1,1,"Confirmed Trend"))=0,#N/A,INDIRECT(ADDRESS($B224+1,BG$164,1,1,"Confirmed Trend")))</f>
        <v>#N/A</v>
      </c>
      <c r="BH224" s="14" t="e" cm="1">
        <f t="array" aca="1" ref="BH224" ca="1">IF(INDIRECT(ADDRESS($B224+1,BH$164,1,1,"Confirmed Trend"))=0,#N/A,INDIRECT(ADDRESS($B224+1,BH$164,1,1,"Confirmed Trend")))</f>
        <v>#N/A</v>
      </c>
      <c r="BI224" s="14" t="e" cm="1">
        <f t="array" aca="1" ref="BI224" ca="1">IF(INDIRECT(ADDRESS($B224+1,BI$164,1,1,"Confirmed Trend"))=0,#N/A,INDIRECT(ADDRESS($B224+1,BI$164,1,1,"Confirmed Trend")))</f>
        <v>#N/A</v>
      </c>
      <c r="BJ224" s="14" t="e" cm="1">
        <f t="array" aca="1" ref="BJ224" ca="1">IF(INDIRECT(ADDRESS($B224+1,BJ$164,1,1,"Confirmed Trend"))=0,#N/A,INDIRECT(ADDRESS($B224+1,BJ$164,1,1,"Confirmed Trend")))</f>
        <v>#N/A</v>
      </c>
      <c r="BK224" s="14" t="e" cm="1">
        <f t="array" aca="1" ref="BK224" ca="1">IF(INDIRECT(ADDRESS($B224+1,BK$164,1,1,"Confirmed Trend"))=0,#N/A,INDIRECT(ADDRESS($B224+1,BK$164,1,1,"Confirmed Trend")))</f>
        <v>#N/A</v>
      </c>
      <c r="BL224" s="14" t="e" cm="1">
        <f t="array" aca="1" ref="BL224" ca="1">IF(INDIRECT(ADDRESS($B224+1,BL$164,1,1,"Confirmed Trend"))=0,#N/A,INDIRECT(ADDRESS($B224+1,BL$164,1,1,"Confirmed Trend")))</f>
        <v>#N/A</v>
      </c>
      <c r="BM224" s="14" t="e" cm="1">
        <f t="array" aca="1" ref="BM224" ca="1">IF(INDIRECT(ADDRESS($B224+1,BM$164,1,1,"Confirmed Trend"))=0,#N/A,INDIRECT(ADDRESS($B224+1,BM$164,1,1,"Confirmed Trend")))</f>
        <v>#N/A</v>
      </c>
      <c r="BN224" s="14" t="e" cm="1">
        <f t="array" aca="1" ref="BN224" ca="1">IF(INDIRECT(ADDRESS($B224+1,BN$164,1,1,"Confirmed Trend"))=0,#N/A,INDIRECT(ADDRESS($B224+1,BN$164,1,1,"Confirmed Trend")))</f>
        <v>#N/A</v>
      </c>
      <c r="BO224" s="14" t="e" cm="1">
        <f t="array" aca="1" ref="BO224" ca="1">IF(INDIRECT(ADDRESS($B224+1,BO$164,1,1,"Confirmed Trend"))=0,#N/A,INDIRECT(ADDRESS($B224+1,BO$164,1,1,"Confirmed Trend")))</f>
        <v>#N/A</v>
      </c>
      <c r="BP224" s="14" t="e" cm="1">
        <f t="array" aca="1" ref="BP224" ca="1">IF(INDIRECT(ADDRESS($B224+1,BP$164,1,1,"Confirmed Trend"))=0,#N/A,INDIRECT(ADDRESS($B224+1,BP$164,1,1,"Confirmed Trend")))</f>
        <v>#N/A</v>
      </c>
      <c r="BQ224" s="14" t="e" cm="1">
        <f t="array" aca="1" ref="BQ224" ca="1">IF(INDIRECT(ADDRESS($B224+1,BQ$164,1,1,"Confirmed Trend"))=0,#N/A,INDIRECT(ADDRESS($B224+1,BQ$164,1,1,"Confirmed Trend")))</f>
        <v>#N/A</v>
      </c>
      <c r="BR224" s="14" t="e" cm="1">
        <f t="array" aca="1" ref="BR224" ca="1">IF(INDIRECT(ADDRESS($B224+1,BR$164,1,1,"Confirmed Trend"))=0,#N/A,INDIRECT(ADDRESS($B224+1,BR$164,1,1,"Confirmed Trend")))</f>
        <v>#N/A</v>
      </c>
      <c r="BS224" s="14" t="e" cm="1">
        <f t="array" aca="1" ref="BS224" ca="1">IF(INDIRECT(ADDRESS($B224+1,BS$164,1,1,"Confirmed Trend"))=0,#N/A,INDIRECT(ADDRESS($B224+1,BS$164,1,1,"Confirmed Trend")))</f>
        <v>#N/A</v>
      </c>
      <c r="BT224" s="14" t="e" cm="1">
        <f t="array" aca="1" ref="BT224" ca="1">IF(INDIRECT(ADDRESS($B224+1,BT$164,1,1,"Confirmed Trend"))=0,#N/A,INDIRECT(ADDRESS($B224+1,BT$164,1,1,"Confirmed Trend")))</f>
        <v>#N/A</v>
      </c>
      <c r="BU224" s="14" t="e" cm="1">
        <f t="array" aca="1" ref="BU224" ca="1">IF(INDIRECT(ADDRESS($B224+1,BU$164,1,1,"Confirmed Trend"))=0,#N/A,INDIRECT(ADDRESS($B224+1,BU$164,1,1,"Confirmed Trend")))</f>
        <v>#N/A</v>
      </c>
      <c r="BV224" s="14" t="e" cm="1">
        <f t="array" aca="1" ref="BV224" ca="1">IF(INDIRECT(ADDRESS($B224+1,BV$164,1,1,"Confirmed Trend"))=0,#N/A,INDIRECT(ADDRESS($B224+1,BV$164,1,1,"Confirmed Trend")))</f>
        <v>#N/A</v>
      </c>
      <c r="BW224" s="14" t="e" cm="1">
        <f t="array" aca="1" ref="BW224" ca="1">IF(INDIRECT(ADDRESS($B224+1,BW$164,1,1,"Confirmed Trend"))=0,#N/A,INDIRECT(ADDRESS($B224+1,BW$164,1,1,"Confirmed Trend")))</f>
        <v>#N/A</v>
      </c>
      <c r="BX224" s="14" t="e" cm="1">
        <f t="array" aca="1" ref="BX224" ca="1">IF(INDIRECT(ADDRESS($B224+1,BX$164,1,1,"Confirmed Trend"))=0,#N/A,INDIRECT(ADDRESS($B224+1,BX$164,1,1,"Confirmed Trend")))</f>
        <v>#N/A</v>
      </c>
      <c r="BY224" s="14" t="e" cm="1">
        <f t="array" aca="1" ref="BY224" ca="1">IF(INDIRECT(ADDRESS($B224+1,BY$164,1,1,"Confirmed Trend"))=0,#N/A,INDIRECT(ADDRESS($B224+1,BY$164,1,1,"Confirmed Trend")))</f>
        <v>#N/A</v>
      </c>
      <c r="BZ224" s="14" t="e" cm="1">
        <f t="array" aca="1" ref="BZ224" ca="1">IF(INDIRECT(ADDRESS($B224+1,BZ$164,1,1,"Confirmed Trend"))=0,#N/A,INDIRECT(ADDRESS($B224+1,BZ$164,1,1,"Confirmed Trend")))</f>
        <v>#N/A</v>
      </c>
      <c r="CA224" s="14" t="e" cm="1">
        <f t="array" aca="1" ref="CA224" ca="1">IF(INDIRECT(ADDRESS($B224+1,CA$164,1,1,"Confirmed Trend"))=0,#N/A,INDIRECT(ADDRESS($B224+1,CA$164,1,1,"Confirmed Trend")))</f>
        <v>#N/A</v>
      </c>
      <c r="CB224" s="14" t="e" cm="1">
        <f t="array" aca="1" ref="CB224" ca="1">IF(INDIRECT(ADDRESS($B224+1,CB$164,1,1,"Confirmed Trend"))=0,#N/A,INDIRECT(ADDRESS($B224+1,CB$164,1,1,"Confirmed Trend")))</f>
        <v>#N/A</v>
      </c>
      <c r="CC224" s="14" t="e" cm="1">
        <f t="array" aca="1" ref="CC224" ca="1">IF(INDIRECT(ADDRESS($B224+1,CC$164,1,1,"Confirmed Trend"))=0,#N/A,INDIRECT(ADDRESS($B224+1,CC$164,1,1,"Confirmed Trend")))</f>
        <v>#N/A</v>
      </c>
      <c r="CD224" s="14" t="e" cm="1">
        <f t="array" aca="1" ref="CD224" ca="1">IF(INDIRECT(ADDRESS($B224+1,CD$164,1,1,"Confirmed Trend"))=0,#N/A,INDIRECT(ADDRESS($B224+1,CD$164,1,1,"Confirmed Trend")))</f>
        <v>#N/A</v>
      </c>
      <c r="CE224" s="14" t="e" cm="1">
        <f t="array" aca="1" ref="CE224" ca="1">IF(INDIRECT(ADDRESS($B224+1,CE$164,1,1,"Confirmed Trend"))=0,#N/A,INDIRECT(ADDRESS($B224+1,CE$164,1,1,"Confirmed Trend")))</f>
        <v>#N/A</v>
      </c>
      <c r="CF224" s="14" t="e" cm="1">
        <f t="array" aca="1" ref="CF224" ca="1">IF(INDIRECT(ADDRESS($B224+1,CF$164,1,1,"Confirmed Trend"))=0,#N/A,INDIRECT(ADDRESS($B224+1,CF$164,1,1,"Confirmed Trend")))</f>
        <v>#N/A</v>
      </c>
      <c r="CG224" s="14" t="e" cm="1">
        <f t="array" aca="1" ref="CG224" ca="1">IF(INDIRECT(ADDRESS($B224+1,CG$164,1,1,"Confirmed Trend"))=0,#N/A,INDIRECT(ADDRESS($B224+1,CG$164,1,1,"Confirmed Trend")))</f>
        <v>#N/A</v>
      </c>
      <c r="CH224" s="14" t="e" cm="1">
        <f t="array" aca="1" ref="CH224" ca="1">IF(INDIRECT(ADDRESS($B224+1,CH$164,1,1,"Confirmed Trend"))=0,#N/A,INDIRECT(ADDRESS($B224+1,CH$164,1,1,"Confirmed Trend")))</f>
        <v>#N/A</v>
      </c>
      <c r="CI224" s="14" t="e" cm="1">
        <f t="array" aca="1" ref="CI224" ca="1">IF(INDIRECT(ADDRESS($B224+1,CI$164,1,1,"Confirmed Trend"))=0,#N/A,INDIRECT(ADDRESS($B224+1,CI$164,1,1,"Confirmed Trend")))</f>
        <v>#N/A</v>
      </c>
      <c r="CJ224" s="14" t="e" cm="1">
        <f t="array" aca="1" ref="CJ224" ca="1">IF(INDIRECT(ADDRESS($B224+1,CJ$164,1,1,"Confirmed Trend"))=0,#N/A,INDIRECT(ADDRESS($B224+1,CJ$164,1,1,"Confirmed Trend")))</f>
        <v>#N/A</v>
      </c>
      <c r="CK224" s="14" t="e" cm="1">
        <f t="array" aca="1" ref="CK224" ca="1">IF(INDIRECT(ADDRESS($B224+1,CK$164,1,1,"Confirmed Trend"))=0,#N/A,INDIRECT(ADDRESS($B224+1,CK$164,1,1,"Confirmed Trend")))</f>
        <v>#N/A</v>
      </c>
      <c r="CL224" s="14" t="e" cm="1">
        <f t="array" aca="1" ref="CL224" ca="1">IF(INDIRECT(ADDRESS($B224+1,CL$164,1,1,"Confirmed Trend"))=0,#N/A,INDIRECT(ADDRESS($B224+1,CL$164,1,1,"Confirmed Trend")))</f>
        <v>#N/A</v>
      </c>
      <c r="CM224" s="14" t="e" cm="1">
        <f t="array" aca="1" ref="CM224" ca="1">IF(INDIRECT(ADDRESS($B224+1,CM$164,1,1,"Confirmed Trend"))=0,#N/A,INDIRECT(ADDRESS($B224+1,CM$164,1,1,"Confirmed Trend")))</f>
        <v>#N/A</v>
      </c>
      <c r="CN224" s="14" t="e" cm="1">
        <f t="array" aca="1" ref="CN224" ca="1">IF(INDIRECT(ADDRESS($B224+1,CN$164,1,1,"Confirmed Trend"))=0,#N/A,INDIRECT(ADDRESS($B224+1,CN$164,1,1,"Confirmed Trend")))</f>
        <v>#N/A</v>
      </c>
      <c r="CO224" s="14" t="e" cm="1">
        <f t="array" aca="1" ref="CO224" ca="1">IF(INDIRECT(ADDRESS($B224+1,CO$164,1,1,"Confirmed Trend"))=0,#N/A,INDIRECT(ADDRESS($B224+1,CO$164,1,1,"Confirmed Trend")))</f>
        <v>#N/A</v>
      </c>
      <c r="CP224" s="14" t="e" cm="1">
        <f t="array" aca="1" ref="CP224" ca="1">IF(INDIRECT(ADDRESS($B224+1,CP$164,1,1,"Confirmed Trend"))=0,#N/A,INDIRECT(ADDRESS($B224+1,CP$164,1,1,"Confirmed Trend")))</f>
        <v>#N/A</v>
      </c>
      <c r="CQ224" s="14" t="e" cm="1">
        <f t="array" aca="1" ref="CQ224" ca="1">IF(INDIRECT(ADDRESS($B224+1,CQ$164,1,1,"Confirmed Trend"))=0,#N/A,INDIRECT(ADDRESS($B224+1,CQ$164,1,1,"Confirmed Trend")))</f>
        <v>#N/A</v>
      </c>
      <c r="CR224" s="14" t="e" cm="1">
        <f t="array" aca="1" ref="CR224" ca="1">IF(INDIRECT(ADDRESS($B224+1,CR$164,1,1,"Confirmed Trend"))=0,#N/A,INDIRECT(ADDRESS($B224+1,CR$164,1,1,"Confirmed Trend")))</f>
        <v>#N/A</v>
      </c>
    </row>
    <row r="225" spans="2:96" x14ac:dyDescent="0.25">
      <c r="B225">
        <f t="shared" si="258"/>
        <v>60</v>
      </c>
      <c r="C225" cm="1">
        <f t="array" aca="1" ref="C225" ca="1">INDIRECT(ADDRESS($B225+1,1,1,1,"Confirmed Trend"))</f>
        <v>0</v>
      </c>
      <c r="E225" s="14" t="e" cm="1">
        <f t="array" aca="1" ref="E225" ca="1">IF(INDIRECT(ADDRESS($B225+1,E$164,1,1,"Confirmed Trend"))=0,#N/A,INDIRECT(ADDRESS($B225+1,E$164,1,1,"Confirmed Trend")))</f>
        <v>#N/A</v>
      </c>
      <c r="F225" s="14" t="e" cm="1">
        <f t="array" aca="1" ref="F225" ca="1">IF(INDIRECT(ADDRESS($B225+1,F$164,1,1,"Confirmed Trend"))=0,#N/A,INDIRECT(ADDRESS($B225+1,F$164,1,1,"Confirmed Trend")))</f>
        <v>#N/A</v>
      </c>
      <c r="G225" s="14" t="e" cm="1">
        <f t="array" aca="1" ref="G225" ca="1">IF(INDIRECT(ADDRESS($B225+1,G$164,1,1,"Confirmed Trend"))=0,#N/A,INDIRECT(ADDRESS($B225+1,G$164,1,1,"Confirmed Trend")))</f>
        <v>#N/A</v>
      </c>
      <c r="H225" s="14" t="e" cm="1">
        <f t="array" aca="1" ref="H225" ca="1">IF(INDIRECT(ADDRESS($B225+1,H$164,1,1,"Confirmed Trend"))=0,#N/A,INDIRECT(ADDRESS($B225+1,H$164,1,1,"Confirmed Trend")))</f>
        <v>#N/A</v>
      </c>
      <c r="I225" s="14" t="e" cm="1">
        <f t="array" aca="1" ref="I225" ca="1">IF(INDIRECT(ADDRESS($B225+1,I$164,1,1,"Confirmed Trend"))=0,#N/A,INDIRECT(ADDRESS($B225+1,I$164,1,1,"Confirmed Trend")))</f>
        <v>#N/A</v>
      </c>
      <c r="J225" s="14" t="e" cm="1">
        <f t="array" aca="1" ref="J225" ca="1">IF(INDIRECT(ADDRESS($B225+1,J$164,1,1,"Confirmed Trend"))=0,#N/A,INDIRECT(ADDRESS($B225+1,J$164,1,1,"Confirmed Trend")))</f>
        <v>#N/A</v>
      </c>
      <c r="K225" s="14" t="e" cm="1">
        <f t="array" aca="1" ref="K225" ca="1">IF(INDIRECT(ADDRESS($B225+1,K$164,1,1,"Confirmed Trend"))=0,#N/A,INDIRECT(ADDRESS($B225+1,K$164,1,1,"Confirmed Trend")))</f>
        <v>#N/A</v>
      </c>
      <c r="L225" s="14" t="e" cm="1">
        <f t="array" aca="1" ref="L225" ca="1">IF(INDIRECT(ADDRESS($B225+1,L$164,1,1,"Confirmed Trend"))=0,#N/A,INDIRECT(ADDRESS($B225+1,L$164,1,1,"Confirmed Trend")))</f>
        <v>#N/A</v>
      </c>
      <c r="M225" s="14" t="e" cm="1">
        <f t="array" aca="1" ref="M225" ca="1">IF(INDIRECT(ADDRESS($B225+1,M$164,1,1,"Confirmed Trend"))=0,#N/A,INDIRECT(ADDRESS($B225+1,M$164,1,1,"Confirmed Trend")))</f>
        <v>#N/A</v>
      </c>
      <c r="N225" s="14" t="e" cm="1">
        <f t="array" aca="1" ref="N225" ca="1">IF(INDIRECT(ADDRESS($B225+1,N$164,1,1,"Confirmed Trend"))=0,#N/A,INDIRECT(ADDRESS($B225+1,N$164,1,1,"Confirmed Trend")))</f>
        <v>#N/A</v>
      </c>
      <c r="O225" s="14" t="e" cm="1">
        <f t="array" aca="1" ref="O225" ca="1">IF(INDIRECT(ADDRESS($B225+1,O$164,1,1,"Confirmed Trend"))=0,#N/A,INDIRECT(ADDRESS($B225+1,O$164,1,1,"Confirmed Trend")))</f>
        <v>#N/A</v>
      </c>
      <c r="P225" s="14" t="e" cm="1">
        <f t="array" aca="1" ref="P225" ca="1">IF(INDIRECT(ADDRESS($B225+1,P$164,1,1,"Confirmed Trend"))=0,#N/A,INDIRECT(ADDRESS($B225+1,P$164,1,1,"Confirmed Trend")))</f>
        <v>#N/A</v>
      </c>
      <c r="Q225" s="14" t="e" cm="1">
        <f t="array" aca="1" ref="Q225" ca="1">IF(INDIRECT(ADDRESS($B225+1,Q$164,1,1,"Confirmed Trend"))=0,#N/A,INDIRECT(ADDRESS($B225+1,Q$164,1,1,"Confirmed Trend")))</f>
        <v>#N/A</v>
      </c>
      <c r="R225" s="14" t="e" cm="1">
        <f t="array" aca="1" ref="R225" ca="1">IF(INDIRECT(ADDRESS($B225+1,R$164,1,1,"Confirmed Trend"))=0,#N/A,INDIRECT(ADDRESS($B225+1,R$164,1,1,"Confirmed Trend")))</f>
        <v>#N/A</v>
      </c>
      <c r="S225" s="14" t="e" cm="1">
        <f t="array" aca="1" ref="S225" ca="1">IF(INDIRECT(ADDRESS($B225+1,S$164,1,1,"Confirmed Trend"))=0,#N/A,INDIRECT(ADDRESS($B225+1,S$164,1,1,"Confirmed Trend")))</f>
        <v>#N/A</v>
      </c>
      <c r="T225" s="14" t="e" cm="1">
        <f t="array" aca="1" ref="T225" ca="1">IF(INDIRECT(ADDRESS($B225+1,T$164,1,1,"Confirmed Trend"))=0,#N/A,INDIRECT(ADDRESS($B225+1,T$164,1,1,"Confirmed Trend")))</f>
        <v>#N/A</v>
      </c>
      <c r="U225" s="14" t="e" cm="1">
        <f t="array" aca="1" ref="U225" ca="1">IF(INDIRECT(ADDRESS($B225+1,U$164,1,1,"Confirmed Trend"))=0,#N/A,INDIRECT(ADDRESS($B225+1,U$164,1,1,"Confirmed Trend")))</f>
        <v>#N/A</v>
      </c>
      <c r="V225" s="14" t="e" cm="1">
        <f t="array" aca="1" ref="V225" ca="1">IF(INDIRECT(ADDRESS($B225+1,V$164,1,1,"Confirmed Trend"))=0,#N/A,INDIRECT(ADDRESS($B225+1,V$164,1,1,"Confirmed Trend")))</f>
        <v>#N/A</v>
      </c>
      <c r="W225" s="14" t="e" cm="1">
        <f t="array" aca="1" ref="W225" ca="1">IF(INDIRECT(ADDRESS($B225+1,W$164,1,1,"Confirmed Trend"))=0,#N/A,INDIRECT(ADDRESS($B225+1,W$164,1,1,"Confirmed Trend")))</f>
        <v>#N/A</v>
      </c>
      <c r="X225" s="14" t="e" cm="1">
        <f t="array" aca="1" ref="X225" ca="1">IF(INDIRECT(ADDRESS($B225+1,X$164,1,1,"Confirmed Trend"))=0,#N/A,INDIRECT(ADDRESS($B225+1,X$164,1,1,"Confirmed Trend")))</f>
        <v>#N/A</v>
      </c>
      <c r="Y225" s="14" t="e" cm="1">
        <f t="array" aca="1" ref="Y225" ca="1">IF(INDIRECT(ADDRESS($B225+1,Y$164,1,1,"Confirmed Trend"))=0,#N/A,INDIRECT(ADDRESS($B225+1,Y$164,1,1,"Confirmed Trend")))</f>
        <v>#N/A</v>
      </c>
      <c r="Z225" s="14" t="e" cm="1">
        <f t="array" aca="1" ref="Z225" ca="1">IF(INDIRECT(ADDRESS($B225+1,Z$164,1,1,"Confirmed Trend"))=0,#N/A,INDIRECT(ADDRESS($B225+1,Z$164,1,1,"Confirmed Trend")))</f>
        <v>#N/A</v>
      </c>
      <c r="AA225" s="14" t="e" cm="1">
        <f t="array" aca="1" ref="AA225" ca="1">IF(INDIRECT(ADDRESS($B225+1,AA$164,1,1,"Confirmed Trend"))=0,#N/A,INDIRECT(ADDRESS($B225+1,AA$164,1,1,"Confirmed Trend")))</f>
        <v>#N/A</v>
      </c>
      <c r="AB225" s="14" t="e" cm="1">
        <f t="array" aca="1" ref="AB225" ca="1">IF(INDIRECT(ADDRESS($B225+1,AB$164,1,1,"Confirmed Trend"))=0,#N/A,INDIRECT(ADDRESS($B225+1,AB$164,1,1,"Confirmed Trend")))</f>
        <v>#N/A</v>
      </c>
      <c r="AC225" s="14" t="e" cm="1">
        <f t="array" aca="1" ref="AC225" ca="1">IF(INDIRECT(ADDRESS($B225+1,AC$164,1,1,"Confirmed Trend"))=0,#N/A,INDIRECT(ADDRESS($B225+1,AC$164,1,1,"Confirmed Trend")))</f>
        <v>#N/A</v>
      </c>
      <c r="AD225" s="14" t="e" cm="1">
        <f t="array" aca="1" ref="AD225" ca="1">IF(INDIRECT(ADDRESS($B225+1,AD$164,1,1,"Confirmed Trend"))=0,#N/A,INDIRECT(ADDRESS($B225+1,AD$164,1,1,"Confirmed Trend")))</f>
        <v>#N/A</v>
      </c>
      <c r="AE225" s="14" t="e" cm="1">
        <f t="array" aca="1" ref="AE225" ca="1">IF(INDIRECT(ADDRESS($B225+1,AE$164,1,1,"Confirmed Trend"))=0,#N/A,INDIRECT(ADDRESS($B225+1,AE$164,1,1,"Confirmed Trend")))</f>
        <v>#N/A</v>
      </c>
      <c r="AF225" s="14" t="e" cm="1">
        <f t="array" aca="1" ref="AF225" ca="1">IF(INDIRECT(ADDRESS($B225+1,AF$164,1,1,"Confirmed Trend"))=0,#N/A,INDIRECT(ADDRESS($B225+1,AF$164,1,1,"Confirmed Trend")))</f>
        <v>#N/A</v>
      </c>
      <c r="AG225" s="14" t="e" cm="1">
        <f t="array" aca="1" ref="AG225" ca="1">IF(INDIRECT(ADDRESS($B225+1,AG$164,1,1,"Confirmed Trend"))=0,#N/A,INDIRECT(ADDRESS($B225+1,AG$164,1,1,"Confirmed Trend")))</f>
        <v>#N/A</v>
      </c>
      <c r="AH225" s="14" t="e" cm="1">
        <f t="array" aca="1" ref="AH225" ca="1">IF(INDIRECT(ADDRESS($B225+1,AH$164,1,1,"Confirmed Trend"))=0,#N/A,INDIRECT(ADDRESS($B225+1,AH$164,1,1,"Confirmed Trend")))</f>
        <v>#N/A</v>
      </c>
      <c r="AI225" s="14" t="e" cm="1">
        <f t="array" aca="1" ref="AI225" ca="1">IF(INDIRECT(ADDRESS($B225+1,AI$164,1,1,"Confirmed Trend"))=0,#N/A,INDIRECT(ADDRESS($B225+1,AI$164,1,1,"Confirmed Trend")))</f>
        <v>#N/A</v>
      </c>
      <c r="AJ225" s="14" t="e" cm="1">
        <f t="array" aca="1" ref="AJ225" ca="1">IF(INDIRECT(ADDRESS($B225+1,AJ$164,1,1,"Confirmed Trend"))=0,#N/A,INDIRECT(ADDRESS($B225+1,AJ$164,1,1,"Confirmed Trend")))</f>
        <v>#N/A</v>
      </c>
      <c r="AK225" s="14" t="e" cm="1">
        <f t="array" aca="1" ref="AK225" ca="1">IF(INDIRECT(ADDRESS($B225+1,AK$164,1,1,"Confirmed Trend"))=0,#N/A,INDIRECT(ADDRESS($B225+1,AK$164,1,1,"Confirmed Trend")))</f>
        <v>#N/A</v>
      </c>
      <c r="AL225" s="14" t="e" cm="1">
        <f t="array" aca="1" ref="AL225" ca="1">IF(INDIRECT(ADDRESS($B225+1,AL$164,1,1,"Confirmed Trend"))=0,#N/A,INDIRECT(ADDRESS($B225+1,AL$164,1,1,"Confirmed Trend")))</f>
        <v>#N/A</v>
      </c>
      <c r="AM225" s="14" t="e" cm="1">
        <f t="array" aca="1" ref="AM225" ca="1">IF(INDIRECT(ADDRESS($B225+1,AM$164,1,1,"Confirmed Trend"))=0,#N/A,INDIRECT(ADDRESS($B225+1,AM$164,1,1,"Confirmed Trend")))</f>
        <v>#N/A</v>
      </c>
      <c r="AN225" s="14" t="e" cm="1">
        <f t="array" aca="1" ref="AN225" ca="1">IF(INDIRECT(ADDRESS($B225+1,AN$164,1,1,"Confirmed Trend"))=0,#N/A,INDIRECT(ADDRESS($B225+1,AN$164,1,1,"Confirmed Trend")))</f>
        <v>#N/A</v>
      </c>
      <c r="AO225" s="14" t="e" cm="1">
        <f t="array" aca="1" ref="AO225" ca="1">IF(INDIRECT(ADDRESS($B225+1,AO$164,1,1,"Confirmed Trend"))=0,#N/A,INDIRECT(ADDRESS($B225+1,AO$164,1,1,"Confirmed Trend")))</f>
        <v>#N/A</v>
      </c>
      <c r="AP225" s="14" t="e" cm="1">
        <f t="array" aca="1" ref="AP225" ca="1">IF(INDIRECT(ADDRESS($B225+1,AP$164,1,1,"Confirmed Trend"))=0,#N/A,INDIRECT(ADDRESS($B225+1,AP$164,1,1,"Confirmed Trend")))</f>
        <v>#N/A</v>
      </c>
      <c r="AQ225" s="14" t="e" cm="1">
        <f t="array" aca="1" ref="AQ225" ca="1">IF(INDIRECT(ADDRESS($B225+1,AQ$164,1,1,"Confirmed Trend"))=0,#N/A,INDIRECT(ADDRESS($B225+1,AQ$164,1,1,"Confirmed Trend")))</f>
        <v>#N/A</v>
      </c>
      <c r="AR225" s="14" t="e" cm="1">
        <f t="array" aca="1" ref="AR225" ca="1">IF(INDIRECT(ADDRESS($B225+1,AR$164,1,1,"Confirmed Trend"))=0,#N/A,INDIRECT(ADDRESS($B225+1,AR$164,1,1,"Confirmed Trend")))</f>
        <v>#N/A</v>
      </c>
      <c r="AS225" s="14" t="e" cm="1">
        <f t="array" aca="1" ref="AS225" ca="1">IF(INDIRECT(ADDRESS($B225+1,AS$164,1,1,"Confirmed Trend"))=0,#N/A,INDIRECT(ADDRESS($B225+1,AS$164,1,1,"Confirmed Trend")))</f>
        <v>#N/A</v>
      </c>
      <c r="AT225" s="14" t="e" cm="1">
        <f t="array" aca="1" ref="AT225" ca="1">IF(INDIRECT(ADDRESS($B225+1,AT$164,1,1,"Confirmed Trend"))=0,#N/A,INDIRECT(ADDRESS($B225+1,AT$164,1,1,"Confirmed Trend")))</f>
        <v>#N/A</v>
      </c>
      <c r="AU225" s="14" t="e" cm="1">
        <f t="array" aca="1" ref="AU225" ca="1">IF(INDIRECT(ADDRESS($B225+1,AU$164,1,1,"Confirmed Trend"))=0,#N/A,INDIRECT(ADDRESS($B225+1,AU$164,1,1,"Confirmed Trend")))</f>
        <v>#N/A</v>
      </c>
      <c r="AV225" s="14" t="e" cm="1">
        <f t="array" aca="1" ref="AV225" ca="1">IF(INDIRECT(ADDRESS($B225+1,AV$164,1,1,"Confirmed Trend"))=0,#N/A,INDIRECT(ADDRESS($B225+1,AV$164,1,1,"Confirmed Trend")))</f>
        <v>#N/A</v>
      </c>
      <c r="AW225" s="14" t="e" cm="1">
        <f t="array" aca="1" ref="AW225" ca="1">IF(INDIRECT(ADDRESS($B225+1,AW$164,1,1,"Confirmed Trend"))=0,#N/A,INDIRECT(ADDRESS($B225+1,AW$164,1,1,"Confirmed Trend")))</f>
        <v>#N/A</v>
      </c>
      <c r="AX225" s="14" t="e" cm="1">
        <f t="array" aca="1" ref="AX225" ca="1">IF(INDIRECT(ADDRESS($B225+1,AX$164,1,1,"Confirmed Trend"))=0,#N/A,INDIRECT(ADDRESS($B225+1,AX$164,1,1,"Confirmed Trend")))</f>
        <v>#N/A</v>
      </c>
      <c r="AY225" s="14" t="e" cm="1">
        <f t="array" aca="1" ref="AY225" ca="1">IF(INDIRECT(ADDRESS($B225+1,AY$164,1,1,"Confirmed Trend"))=0,#N/A,INDIRECT(ADDRESS($B225+1,AY$164,1,1,"Confirmed Trend")))</f>
        <v>#N/A</v>
      </c>
      <c r="AZ225" s="14" t="e" cm="1">
        <f t="array" aca="1" ref="AZ225" ca="1">IF(INDIRECT(ADDRESS($B225+1,AZ$164,1,1,"Confirmed Trend"))=0,#N/A,INDIRECT(ADDRESS($B225+1,AZ$164,1,1,"Confirmed Trend")))</f>
        <v>#N/A</v>
      </c>
      <c r="BA225" s="14" t="e" cm="1">
        <f t="array" aca="1" ref="BA225" ca="1">IF(INDIRECT(ADDRESS($B225+1,BA$164,1,1,"Confirmed Trend"))=0,#N/A,INDIRECT(ADDRESS($B225+1,BA$164,1,1,"Confirmed Trend")))</f>
        <v>#N/A</v>
      </c>
      <c r="BB225" s="14" t="e" cm="1">
        <f t="array" aca="1" ref="BB225" ca="1">IF(INDIRECT(ADDRESS($B225+1,BB$164,1,1,"Confirmed Trend"))=0,#N/A,INDIRECT(ADDRESS($B225+1,BB$164,1,1,"Confirmed Trend")))</f>
        <v>#N/A</v>
      </c>
      <c r="BC225" s="14" t="e" cm="1">
        <f t="array" aca="1" ref="BC225" ca="1">IF(INDIRECT(ADDRESS($B225+1,BC$164,1,1,"Confirmed Trend"))=0,#N/A,INDIRECT(ADDRESS($B225+1,BC$164,1,1,"Confirmed Trend")))</f>
        <v>#N/A</v>
      </c>
      <c r="BD225" s="14" t="e" cm="1">
        <f t="array" aca="1" ref="BD225" ca="1">IF(INDIRECT(ADDRESS($B225+1,BD$164,1,1,"Confirmed Trend"))=0,#N/A,INDIRECT(ADDRESS($B225+1,BD$164,1,1,"Confirmed Trend")))</f>
        <v>#N/A</v>
      </c>
      <c r="BE225" s="14" t="e" cm="1">
        <f t="array" aca="1" ref="BE225" ca="1">IF(INDIRECT(ADDRESS($B225+1,BE$164,1,1,"Confirmed Trend"))=0,#N/A,INDIRECT(ADDRESS($B225+1,BE$164,1,1,"Confirmed Trend")))</f>
        <v>#N/A</v>
      </c>
      <c r="BF225" s="14" t="e" cm="1">
        <f t="array" aca="1" ref="BF225" ca="1">IF(INDIRECT(ADDRESS($B225+1,BF$164,1,1,"Confirmed Trend"))=0,#N/A,INDIRECT(ADDRESS($B225+1,BF$164,1,1,"Confirmed Trend")))</f>
        <v>#N/A</v>
      </c>
      <c r="BG225" s="14" t="e" cm="1">
        <f t="array" aca="1" ref="BG225" ca="1">IF(INDIRECT(ADDRESS($B225+1,BG$164,1,1,"Confirmed Trend"))=0,#N/A,INDIRECT(ADDRESS($B225+1,BG$164,1,1,"Confirmed Trend")))</f>
        <v>#N/A</v>
      </c>
      <c r="BH225" s="14" t="e" cm="1">
        <f t="array" aca="1" ref="BH225" ca="1">IF(INDIRECT(ADDRESS($B225+1,BH$164,1,1,"Confirmed Trend"))=0,#N/A,INDIRECT(ADDRESS($B225+1,BH$164,1,1,"Confirmed Trend")))</f>
        <v>#N/A</v>
      </c>
      <c r="BI225" s="14" t="e" cm="1">
        <f t="array" aca="1" ref="BI225" ca="1">IF(INDIRECT(ADDRESS($B225+1,BI$164,1,1,"Confirmed Trend"))=0,#N/A,INDIRECT(ADDRESS($B225+1,BI$164,1,1,"Confirmed Trend")))</f>
        <v>#N/A</v>
      </c>
      <c r="BJ225" s="14" t="e" cm="1">
        <f t="array" aca="1" ref="BJ225" ca="1">IF(INDIRECT(ADDRESS($B225+1,BJ$164,1,1,"Confirmed Trend"))=0,#N/A,INDIRECT(ADDRESS($B225+1,BJ$164,1,1,"Confirmed Trend")))</f>
        <v>#N/A</v>
      </c>
      <c r="BK225" s="14" t="e" cm="1">
        <f t="array" aca="1" ref="BK225" ca="1">IF(INDIRECT(ADDRESS($B225+1,BK$164,1,1,"Confirmed Trend"))=0,#N/A,INDIRECT(ADDRESS($B225+1,BK$164,1,1,"Confirmed Trend")))</f>
        <v>#N/A</v>
      </c>
      <c r="BL225" s="14" t="e" cm="1">
        <f t="array" aca="1" ref="BL225" ca="1">IF(INDIRECT(ADDRESS($B225+1,BL$164,1,1,"Confirmed Trend"))=0,#N/A,INDIRECT(ADDRESS($B225+1,BL$164,1,1,"Confirmed Trend")))</f>
        <v>#N/A</v>
      </c>
      <c r="BM225" s="14" t="e" cm="1">
        <f t="array" aca="1" ref="BM225" ca="1">IF(INDIRECT(ADDRESS($B225+1,BM$164,1,1,"Confirmed Trend"))=0,#N/A,INDIRECT(ADDRESS($B225+1,BM$164,1,1,"Confirmed Trend")))</f>
        <v>#N/A</v>
      </c>
      <c r="BN225" s="14" t="e" cm="1">
        <f t="array" aca="1" ref="BN225" ca="1">IF(INDIRECT(ADDRESS($B225+1,BN$164,1,1,"Confirmed Trend"))=0,#N/A,INDIRECT(ADDRESS($B225+1,BN$164,1,1,"Confirmed Trend")))</f>
        <v>#N/A</v>
      </c>
      <c r="BO225" s="14" t="e" cm="1">
        <f t="array" aca="1" ref="BO225" ca="1">IF(INDIRECT(ADDRESS($B225+1,BO$164,1,1,"Confirmed Trend"))=0,#N/A,INDIRECT(ADDRESS($B225+1,BO$164,1,1,"Confirmed Trend")))</f>
        <v>#N/A</v>
      </c>
      <c r="BP225" s="14" t="e" cm="1">
        <f t="array" aca="1" ref="BP225" ca="1">IF(INDIRECT(ADDRESS($B225+1,BP$164,1,1,"Confirmed Trend"))=0,#N/A,INDIRECT(ADDRESS($B225+1,BP$164,1,1,"Confirmed Trend")))</f>
        <v>#N/A</v>
      </c>
      <c r="BQ225" s="14" t="e" cm="1">
        <f t="array" aca="1" ref="BQ225" ca="1">IF(INDIRECT(ADDRESS($B225+1,BQ$164,1,1,"Confirmed Trend"))=0,#N/A,INDIRECT(ADDRESS($B225+1,BQ$164,1,1,"Confirmed Trend")))</f>
        <v>#N/A</v>
      </c>
      <c r="BR225" s="14" t="e" cm="1">
        <f t="array" aca="1" ref="BR225" ca="1">IF(INDIRECT(ADDRESS($B225+1,BR$164,1,1,"Confirmed Trend"))=0,#N/A,INDIRECT(ADDRESS($B225+1,BR$164,1,1,"Confirmed Trend")))</f>
        <v>#N/A</v>
      </c>
      <c r="BS225" s="14" t="e" cm="1">
        <f t="array" aca="1" ref="BS225" ca="1">IF(INDIRECT(ADDRESS($B225+1,BS$164,1,1,"Confirmed Trend"))=0,#N/A,INDIRECT(ADDRESS($B225+1,BS$164,1,1,"Confirmed Trend")))</f>
        <v>#N/A</v>
      </c>
      <c r="BT225" s="14" t="e" cm="1">
        <f t="array" aca="1" ref="BT225" ca="1">IF(INDIRECT(ADDRESS($B225+1,BT$164,1,1,"Confirmed Trend"))=0,#N/A,INDIRECT(ADDRESS($B225+1,BT$164,1,1,"Confirmed Trend")))</f>
        <v>#N/A</v>
      </c>
      <c r="BU225" s="14" t="e" cm="1">
        <f t="array" aca="1" ref="BU225" ca="1">IF(INDIRECT(ADDRESS($B225+1,BU$164,1,1,"Confirmed Trend"))=0,#N/A,INDIRECT(ADDRESS($B225+1,BU$164,1,1,"Confirmed Trend")))</f>
        <v>#N/A</v>
      </c>
      <c r="BV225" s="14" t="e" cm="1">
        <f t="array" aca="1" ref="BV225" ca="1">IF(INDIRECT(ADDRESS($B225+1,BV$164,1,1,"Confirmed Trend"))=0,#N/A,INDIRECT(ADDRESS($B225+1,BV$164,1,1,"Confirmed Trend")))</f>
        <v>#N/A</v>
      </c>
      <c r="BW225" s="14" t="e" cm="1">
        <f t="array" aca="1" ref="BW225" ca="1">IF(INDIRECT(ADDRESS($B225+1,BW$164,1,1,"Confirmed Trend"))=0,#N/A,INDIRECT(ADDRESS($B225+1,BW$164,1,1,"Confirmed Trend")))</f>
        <v>#N/A</v>
      </c>
      <c r="BX225" s="14" t="e" cm="1">
        <f t="array" aca="1" ref="BX225" ca="1">IF(INDIRECT(ADDRESS($B225+1,BX$164,1,1,"Confirmed Trend"))=0,#N/A,INDIRECT(ADDRESS($B225+1,BX$164,1,1,"Confirmed Trend")))</f>
        <v>#N/A</v>
      </c>
      <c r="BY225" s="14" t="e" cm="1">
        <f t="array" aca="1" ref="BY225" ca="1">IF(INDIRECT(ADDRESS($B225+1,BY$164,1,1,"Confirmed Trend"))=0,#N/A,INDIRECT(ADDRESS($B225+1,BY$164,1,1,"Confirmed Trend")))</f>
        <v>#N/A</v>
      </c>
      <c r="BZ225" s="14" t="e" cm="1">
        <f t="array" aca="1" ref="BZ225" ca="1">IF(INDIRECT(ADDRESS($B225+1,BZ$164,1,1,"Confirmed Trend"))=0,#N/A,INDIRECT(ADDRESS($B225+1,BZ$164,1,1,"Confirmed Trend")))</f>
        <v>#N/A</v>
      </c>
      <c r="CA225" s="14" t="e" cm="1">
        <f t="array" aca="1" ref="CA225" ca="1">IF(INDIRECT(ADDRESS($B225+1,CA$164,1,1,"Confirmed Trend"))=0,#N/A,INDIRECT(ADDRESS($B225+1,CA$164,1,1,"Confirmed Trend")))</f>
        <v>#N/A</v>
      </c>
      <c r="CB225" s="14" t="e" cm="1">
        <f t="array" aca="1" ref="CB225" ca="1">IF(INDIRECT(ADDRESS($B225+1,CB$164,1,1,"Confirmed Trend"))=0,#N/A,INDIRECT(ADDRESS($B225+1,CB$164,1,1,"Confirmed Trend")))</f>
        <v>#N/A</v>
      </c>
      <c r="CC225" s="14" t="e" cm="1">
        <f t="array" aca="1" ref="CC225" ca="1">IF(INDIRECT(ADDRESS($B225+1,CC$164,1,1,"Confirmed Trend"))=0,#N/A,INDIRECT(ADDRESS($B225+1,CC$164,1,1,"Confirmed Trend")))</f>
        <v>#N/A</v>
      </c>
      <c r="CD225" s="14" t="e" cm="1">
        <f t="array" aca="1" ref="CD225" ca="1">IF(INDIRECT(ADDRESS($B225+1,CD$164,1,1,"Confirmed Trend"))=0,#N/A,INDIRECT(ADDRESS($B225+1,CD$164,1,1,"Confirmed Trend")))</f>
        <v>#N/A</v>
      </c>
      <c r="CE225" s="14" t="e" cm="1">
        <f t="array" aca="1" ref="CE225" ca="1">IF(INDIRECT(ADDRESS($B225+1,CE$164,1,1,"Confirmed Trend"))=0,#N/A,INDIRECT(ADDRESS($B225+1,CE$164,1,1,"Confirmed Trend")))</f>
        <v>#N/A</v>
      </c>
      <c r="CF225" s="14" t="e" cm="1">
        <f t="array" aca="1" ref="CF225" ca="1">IF(INDIRECT(ADDRESS($B225+1,CF$164,1,1,"Confirmed Trend"))=0,#N/A,INDIRECT(ADDRESS($B225+1,CF$164,1,1,"Confirmed Trend")))</f>
        <v>#N/A</v>
      </c>
      <c r="CG225" s="14" t="e" cm="1">
        <f t="array" aca="1" ref="CG225" ca="1">IF(INDIRECT(ADDRESS($B225+1,CG$164,1,1,"Confirmed Trend"))=0,#N/A,INDIRECT(ADDRESS($B225+1,CG$164,1,1,"Confirmed Trend")))</f>
        <v>#N/A</v>
      </c>
      <c r="CH225" s="14" t="e" cm="1">
        <f t="array" aca="1" ref="CH225" ca="1">IF(INDIRECT(ADDRESS($B225+1,CH$164,1,1,"Confirmed Trend"))=0,#N/A,INDIRECT(ADDRESS($B225+1,CH$164,1,1,"Confirmed Trend")))</f>
        <v>#N/A</v>
      </c>
      <c r="CI225" s="14" t="e" cm="1">
        <f t="array" aca="1" ref="CI225" ca="1">IF(INDIRECT(ADDRESS($B225+1,CI$164,1,1,"Confirmed Trend"))=0,#N/A,INDIRECT(ADDRESS($B225+1,CI$164,1,1,"Confirmed Trend")))</f>
        <v>#N/A</v>
      </c>
      <c r="CJ225" s="14" t="e" cm="1">
        <f t="array" aca="1" ref="CJ225" ca="1">IF(INDIRECT(ADDRESS($B225+1,CJ$164,1,1,"Confirmed Trend"))=0,#N/A,INDIRECT(ADDRESS($B225+1,CJ$164,1,1,"Confirmed Trend")))</f>
        <v>#N/A</v>
      </c>
      <c r="CK225" s="14" t="e" cm="1">
        <f t="array" aca="1" ref="CK225" ca="1">IF(INDIRECT(ADDRESS($B225+1,CK$164,1,1,"Confirmed Trend"))=0,#N/A,INDIRECT(ADDRESS($B225+1,CK$164,1,1,"Confirmed Trend")))</f>
        <v>#N/A</v>
      </c>
      <c r="CL225" s="14" t="e" cm="1">
        <f t="array" aca="1" ref="CL225" ca="1">IF(INDIRECT(ADDRESS($B225+1,CL$164,1,1,"Confirmed Trend"))=0,#N/A,INDIRECT(ADDRESS($B225+1,CL$164,1,1,"Confirmed Trend")))</f>
        <v>#N/A</v>
      </c>
      <c r="CM225" s="14" t="e" cm="1">
        <f t="array" aca="1" ref="CM225" ca="1">IF(INDIRECT(ADDRESS($B225+1,CM$164,1,1,"Confirmed Trend"))=0,#N/A,INDIRECT(ADDRESS($B225+1,CM$164,1,1,"Confirmed Trend")))</f>
        <v>#N/A</v>
      </c>
      <c r="CN225" s="14" t="e" cm="1">
        <f t="array" aca="1" ref="CN225" ca="1">IF(INDIRECT(ADDRESS($B225+1,CN$164,1,1,"Confirmed Trend"))=0,#N/A,INDIRECT(ADDRESS($B225+1,CN$164,1,1,"Confirmed Trend")))</f>
        <v>#N/A</v>
      </c>
      <c r="CO225" s="14" t="e" cm="1">
        <f t="array" aca="1" ref="CO225" ca="1">IF(INDIRECT(ADDRESS($B225+1,CO$164,1,1,"Confirmed Trend"))=0,#N/A,INDIRECT(ADDRESS($B225+1,CO$164,1,1,"Confirmed Trend")))</f>
        <v>#N/A</v>
      </c>
      <c r="CP225" s="14" t="e" cm="1">
        <f t="array" aca="1" ref="CP225" ca="1">IF(INDIRECT(ADDRESS($B225+1,CP$164,1,1,"Confirmed Trend"))=0,#N/A,INDIRECT(ADDRESS($B225+1,CP$164,1,1,"Confirmed Trend")))</f>
        <v>#N/A</v>
      </c>
      <c r="CQ225" s="14" t="e" cm="1">
        <f t="array" aca="1" ref="CQ225" ca="1">IF(INDIRECT(ADDRESS($B225+1,CQ$164,1,1,"Confirmed Trend"))=0,#N/A,INDIRECT(ADDRESS($B225+1,CQ$164,1,1,"Confirmed Trend")))</f>
        <v>#N/A</v>
      </c>
      <c r="CR225" s="14" t="e" cm="1">
        <f t="array" aca="1" ref="CR225" ca="1">IF(INDIRECT(ADDRESS($B225+1,CR$164,1,1,"Confirmed Trend"))=0,#N/A,INDIRECT(ADDRESS($B225+1,CR$164,1,1,"Confirmed Trend")))</f>
        <v>#N/A</v>
      </c>
    </row>
    <row r="230" spans="2:96" x14ac:dyDescent="0.25">
      <c r="E230">
        <v>9</v>
      </c>
      <c r="F230">
        <f>E230+1</f>
        <v>10</v>
      </c>
      <c r="G230">
        <f t="shared" ref="G230" si="259">F230+1</f>
        <v>11</v>
      </c>
      <c r="H230">
        <f t="shared" ref="H230" si="260">G230+1</f>
        <v>12</v>
      </c>
      <c r="I230">
        <f t="shared" ref="I230" si="261">H230+1</f>
        <v>13</v>
      </c>
      <c r="J230">
        <f t="shared" ref="J230" si="262">I230+1</f>
        <v>14</v>
      </c>
      <c r="K230">
        <f t="shared" ref="K230" si="263">J230+1</f>
        <v>15</v>
      </c>
      <c r="L230">
        <f t="shared" ref="L230" si="264">K230+1</f>
        <v>16</v>
      </c>
      <c r="M230">
        <f t="shared" ref="M230" si="265">L230+1</f>
        <v>17</v>
      </c>
      <c r="N230">
        <f t="shared" ref="N230" si="266">M230+1</f>
        <v>18</v>
      </c>
      <c r="O230">
        <f t="shared" ref="O230" si="267">N230+1</f>
        <v>19</v>
      </c>
      <c r="P230">
        <f t="shared" ref="P230" si="268">O230+1</f>
        <v>20</v>
      </c>
      <c r="Q230">
        <f t="shared" ref="Q230" si="269">P230+1</f>
        <v>21</v>
      </c>
      <c r="R230">
        <f t="shared" ref="R230" si="270">Q230+1</f>
        <v>22</v>
      </c>
      <c r="S230">
        <f t="shared" ref="S230" si="271">R230+1</f>
        <v>23</v>
      </c>
      <c r="T230">
        <f t="shared" ref="T230" si="272">S230+1</f>
        <v>24</v>
      </c>
      <c r="U230">
        <f t="shared" ref="U230" si="273">T230+1</f>
        <v>25</v>
      </c>
      <c r="V230">
        <f t="shared" ref="V230" si="274">U230+1</f>
        <v>26</v>
      </c>
      <c r="W230">
        <f t="shared" ref="W230" si="275">V230+1</f>
        <v>27</v>
      </c>
      <c r="X230">
        <f t="shared" ref="X230" si="276">W230+1</f>
        <v>28</v>
      </c>
      <c r="Y230">
        <f t="shared" ref="Y230" si="277">X230+1</f>
        <v>29</v>
      </c>
      <c r="Z230">
        <f t="shared" ref="Z230" si="278">Y230+1</f>
        <v>30</v>
      </c>
      <c r="AA230">
        <f t="shared" ref="AA230" si="279">Z230+1</f>
        <v>31</v>
      </c>
      <c r="AB230">
        <f t="shared" ref="AB230" si="280">AA230+1</f>
        <v>32</v>
      </c>
      <c r="AC230">
        <f t="shared" ref="AC230" si="281">AB230+1</f>
        <v>33</v>
      </c>
      <c r="AD230">
        <f t="shared" ref="AD230" si="282">AC230+1</f>
        <v>34</v>
      </c>
      <c r="AE230">
        <f t="shared" ref="AE230" si="283">AD230+1</f>
        <v>35</v>
      </c>
      <c r="AF230">
        <f t="shared" ref="AF230" si="284">AE230+1</f>
        <v>36</v>
      </c>
      <c r="AG230">
        <f t="shared" ref="AG230" si="285">AF230+1</f>
        <v>37</v>
      </c>
      <c r="AH230">
        <f t="shared" ref="AH230" si="286">AG230+1</f>
        <v>38</v>
      </c>
      <c r="AI230">
        <f t="shared" ref="AI230" si="287">AH230+1</f>
        <v>39</v>
      </c>
      <c r="AJ230">
        <f t="shared" ref="AJ230" si="288">AI230+1</f>
        <v>40</v>
      </c>
      <c r="AK230">
        <f t="shared" ref="AK230" si="289">AJ230+1</f>
        <v>41</v>
      </c>
      <c r="AL230">
        <f t="shared" ref="AL230" si="290">AK230+1</f>
        <v>42</v>
      </c>
      <c r="AM230">
        <f t="shared" ref="AM230" si="291">AL230+1</f>
        <v>43</v>
      </c>
      <c r="AN230">
        <f t="shared" ref="AN230" si="292">AM230+1</f>
        <v>44</v>
      </c>
      <c r="AO230">
        <f t="shared" ref="AO230" si="293">AN230+1</f>
        <v>45</v>
      </c>
      <c r="AP230">
        <f t="shared" ref="AP230" si="294">AO230+1</f>
        <v>46</v>
      </c>
      <c r="AQ230">
        <f t="shared" ref="AQ230" si="295">AP230+1</f>
        <v>47</v>
      </c>
      <c r="AR230">
        <f t="shared" ref="AR230" si="296">AQ230+1</f>
        <v>48</v>
      </c>
      <c r="AS230">
        <f t="shared" ref="AS230" si="297">AR230+1</f>
        <v>49</v>
      </c>
      <c r="AT230">
        <f t="shared" ref="AT230" si="298">AS230+1</f>
        <v>50</v>
      </c>
      <c r="AU230">
        <f t="shared" ref="AU230" si="299">AT230+1</f>
        <v>51</v>
      </c>
      <c r="AV230">
        <f t="shared" ref="AV230" si="300">AU230+1</f>
        <v>52</v>
      </c>
      <c r="AW230">
        <f t="shared" ref="AW230" si="301">AV230+1</f>
        <v>53</v>
      </c>
      <c r="AX230">
        <f t="shared" ref="AX230" si="302">AW230+1</f>
        <v>54</v>
      </c>
      <c r="AY230">
        <f t="shared" ref="AY230" si="303">AX230+1</f>
        <v>55</v>
      </c>
      <c r="AZ230">
        <f t="shared" ref="AZ230" si="304">AY230+1</f>
        <v>56</v>
      </c>
      <c r="BA230">
        <f t="shared" ref="BA230" si="305">AZ230+1</f>
        <v>57</v>
      </c>
      <c r="BB230">
        <f t="shared" ref="BB230" si="306">BA230+1</f>
        <v>58</v>
      </c>
      <c r="BC230">
        <f t="shared" ref="BC230" si="307">BB230+1</f>
        <v>59</v>
      </c>
      <c r="BD230">
        <f t="shared" ref="BD230" si="308">BC230+1</f>
        <v>60</v>
      </c>
      <c r="BE230">
        <f t="shared" ref="BE230" si="309">BD230+1</f>
        <v>61</v>
      </c>
      <c r="BF230">
        <f t="shared" ref="BF230" si="310">BE230+1</f>
        <v>62</v>
      </c>
      <c r="BG230">
        <f t="shared" ref="BG230" si="311">BF230+1</f>
        <v>63</v>
      </c>
      <c r="BH230">
        <f t="shared" ref="BH230" si="312">BG230+1</f>
        <v>64</v>
      </c>
      <c r="BI230">
        <f t="shared" ref="BI230" si="313">BH230+1</f>
        <v>65</v>
      </c>
      <c r="BJ230">
        <f t="shared" ref="BJ230" si="314">BI230+1</f>
        <v>66</v>
      </c>
      <c r="BK230">
        <f t="shared" ref="BK230" si="315">BJ230+1</f>
        <v>67</v>
      </c>
      <c r="BL230">
        <f t="shared" ref="BL230" si="316">BK230+1</f>
        <v>68</v>
      </c>
      <c r="BM230">
        <f t="shared" ref="BM230" si="317">BL230+1</f>
        <v>69</v>
      </c>
      <c r="BN230">
        <f t="shared" ref="BN230" si="318">BM230+1</f>
        <v>70</v>
      </c>
      <c r="BO230">
        <f t="shared" ref="BO230" si="319">BN230+1</f>
        <v>71</v>
      </c>
      <c r="BP230">
        <f t="shared" ref="BP230" si="320">BO230+1</f>
        <v>72</v>
      </c>
      <c r="BQ230">
        <f t="shared" ref="BQ230" si="321">BP230+1</f>
        <v>73</v>
      </c>
      <c r="BR230">
        <f t="shared" ref="BR230" si="322">BQ230+1</f>
        <v>74</v>
      </c>
      <c r="BS230">
        <f t="shared" ref="BS230" si="323">BR230+1</f>
        <v>75</v>
      </c>
      <c r="BT230">
        <f t="shared" ref="BT230" si="324">BS230+1</f>
        <v>76</v>
      </c>
      <c r="BU230">
        <f t="shared" ref="BU230" si="325">BT230+1</f>
        <v>77</v>
      </c>
      <c r="BV230">
        <f t="shared" ref="BV230" si="326">BU230+1</f>
        <v>78</v>
      </c>
      <c r="BW230">
        <f t="shared" ref="BW230" si="327">BV230+1</f>
        <v>79</v>
      </c>
      <c r="BX230">
        <f t="shared" ref="BX230" si="328">BW230+1</f>
        <v>80</v>
      </c>
      <c r="BY230">
        <f t="shared" ref="BY230" si="329">BX230+1</f>
        <v>81</v>
      </c>
      <c r="BZ230">
        <f t="shared" ref="BZ230" si="330">BY230+1</f>
        <v>82</v>
      </c>
      <c r="CA230">
        <f t="shared" ref="CA230" si="331">BZ230+1</f>
        <v>83</v>
      </c>
      <c r="CB230">
        <f t="shared" ref="CB230" si="332">CA230+1</f>
        <v>84</v>
      </c>
      <c r="CC230">
        <f t="shared" ref="CC230" si="333">CB230+1</f>
        <v>85</v>
      </c>
      <c r="CD230">
        <f t="shared" ref="CD230" si="334">CC230+1</f>
        <v>86</v>
      </c>
      <c r="CE230">
        <f t="shared" ref="CE230" si="335">CD230+1</f>
        <v>87</v>
      </c>
      <c r="CF230">
        <f t="shared" ref="CF230" si="336">CE230+1</f>
        <v>88</v>
      </c>
      <c r="CG230">
        <f t="shared" ref="CG230" si="337">CF230+1</f>
        <v>89</v>
      </c>
      <c r="CH230">
        <f t="shared" ref="CH230" si="338">CG230+1</f>
        <v>90</v>
      </c>
      <c r="CI230">
        <f t="shared" ref="CI230" si="339">CH230+1</f>
        <v>91</v>
      </c>
      <c r="CJ230">
        <f t="shared" ref="CJ230" si="340">CI230+1</f>
        <v>92</v>
      </c>
      <c r="CK230">
        <f t="shared" ref="CK230" si="341">CJ230+1</f>
        <v>93</v>
      </c>
      <c r="CL230">
        <f t="shared" ref="CL230" si="342">CK230+1</f>
        <v>94</v>
      </c>
      <c r="CM230">
        <f t="shared" ref="CM230" si="343">CL230+1</f>
        <v>95</v>
      </c>
      <c r="CN230">
        <f t="shared" ref="CN230" si="344">CM230+1</f>
        <v>96</v>
      </c>
      <c r="CO230">
        <f t="shared" ref="CO230" si="345">CN230+1</f>
        <v>97</v>
      </c>
      <c r="CP230">
        <f t="shared" ref="CP230" si="346">CO230+1</f>
        <v>98</v>
      </c>
      <c r="CQ230">
        <f t="shared" ref="CQ230" si="347">CP230+1</f>
        <v>99</v>
      </c>
      <c r="CR230">
        <f t="shared" ref="CR230" si="348">CQ230+1</f>
        <v>100</v>
      </c>
    </row>
    <row r="231" spans="2:96" x14ac:dyDescent="0.25">
      <c r="C231" s="5" t="s">
        <v>192</v>
      </c>
      <c r="D231" s="5" t="str">
        <f ca="1">D105</f>
        <v>Population</v>
      </c>
      <c r="E231" s="5" t="str" cm="1">
        <f t="array" aca="1" ref="E231" ca="1">INDIRECT(ADDRESS(1,E$164,1,1,"Actively Infected Trend"))</f>
        <v>2020-01-22</v>
      </c>
      <c r="F231" s="5" t="str" cm="1">
        <f t="array" aca="1" ref="F231" ca="1">INDIRECT(ADDRESS(1,F$164,1,1,"Actively Infected Trend"))</f>
        <v>2020-01-23</v>
      </c>
      <c r="G231" s="5" t="str" cm="1">
        <f t="array" aca="1" ref="G231" ca="1">INDIRECT(ADDRESS(1,G$164,1,1,"Actively Infected Trend"))</f>
        <v>2020-01-24</v>
      </c>
      <c r="H231" s="5" t="str" cm="1">
        <f t="array" aca="1" ref="H231" ca="1">INDIRECT(ADDRESS(1,H$164,1,1,"Actively Infected Trend"))</f>
        <v>2020-01-25</v>
      </c>
      <c r="I231" s="5" t="str" cm="1">
        <f t="array" aca="1" ref="I231" ca="1">INDIRECT(ADDRESS(1,I$164,1,1,"Actively Infected Trend"))</f>
        <v>2020-01-26</v>
      </c>
      <c r="J231" s="5" t="str" cm="1">
        <f t="array" aca="1" ref="J231" ca="1">INDIRECT(ADDRESS(1,J$164,1,1,"Actively Infected Trend"))</f>
        <v>2020-01-27</v>
      </c>
      <c r="K231" s="5" t="str" cm="1">
        <f t="array" aca="1" ref="K231" ca="1">INDIRECT(ADDRESS(1,K$164,1,1,"Actively Infected Trend"))</f>
        <v>2020-01-28</v>
      </c>
      <c r="L231" s="5" t="str" cm="1">
        <f t="array" aca="1" ref="L231" ca="1">INDIRECT(ADDRESS(1,L$164,1,1,"Actively Infected Trend"))</f>
        <v>2020-01-29</v>
      </c>
      <c r="M231" s="5" t="str" cm="1">
        <f t="array" aca="1" ref="M231" ca="1">INDIRECT(ADDRESS(1,M$164,1,1,"Actively Infected Trend"))</f>
        <v>2020-01-30</v>
      </c>
      <c r="N231" s="5" t="str" cm="1">
        <f t="array" aca="1" ref="N231" ca="1">INDIRECT(ADDRESS(1,N$164,1,1,"Actively Infected Trend"))</f>
        <v>2020-01-31</v>
      </c>
      <c r="O231" s="5" t="str" cm="1">
        <f t="array" aca="1" ref="O231" ca="1">INDIRECT(ADDRESS(1,O$164,1,1,"Actively Infected Trend"))</f>
        <v>2020-02-01</v>
      </c>
      <c r="P231" s="5" t="str" cm="1">
        <f t="array" aca="1" ref="P231" ca="1">INDIRECT(ADDRESS(1,P$164,1,1,"Actively Infected Trend"))</f>
        <v>2020-02-02</v>
      </c>
      <c r="Q231" s="5" t="str" cm="1">
        <f t="array" aca="1" ref="Q231" ca="1">INDIRECT(ADDRESS(1,Q$164,1,1,"Actively Infected Trend"))</f>
        <v>2020-02-03</v>
      </c>
      <c r="R231" s="5" t="str" cm="1">
        <f t="array" aca="1" ref="R231" ca="1">INDIRECT(ADDRESS(1,R$164,1,1,"Actively Infected Trend"))</f>
        <v>2020-02-04</v>
      </c>
      <c r="S231" s="5" t="str" cm="1">
        <f t="array" aca="1" ref="S231" ca="1">INDIRECT(ADDRESS(1,S$164,1,1,"Actively Infected Trend"))</f>
        <v>2020-02-05</v>
      </c>
      <c r="T231" s="5" t="str" cm="1">
        <f t="array" aca="1" ref="T231" ca="1">INDIRECT(ADDRESS(1,T$164,1,1,"Actively Infected Trend"))</f>
        <v>2020-02-06</v>
      </c>
      <c r="U231" s="5" t="str" cm="1">
        <f t="array" aca="1" ref="U231" ca="1">INDIRECT(ADDRESS(1,U$164,1,1,"Actively Infected Trend"))</f>
        <v>2020-02-07</v>
      </c>
      <c r="V231" s="5" t="str" cm="1">
        <f t="array" aca="1" ref="V231" ca="1">INDIRECT(ADDRESS(1,V$164,1,1,"Actively Infected Trend"))</f>
        <v>2020-02-08</v>
      </c>
      <c r="W231" s="5" t="str" cm="1">
        <f t="array" aca="1" ref="W231" ca="1">INDIRECT(ADDRESS(1,W$164,1,1,"Actively Infected Trend"))</f>
        <v>2020-02-09</v>
      </c>
      <c r="X231" s="5" t="str" cm="1">
        <f t="array" aca="1" ref="X231" ca="1">INDIRECT(ADDRESS(1,X$164,1,1,"Actively Infected Trend"))</f>
        <v>2020-02-10</v>
      </c>
      <c r="Y231" s="5" t="str" cm="1">
        <f t="array" aca="1" ref="Y231" ca="1">INDIRECT(ADDRESS(1,Y$164,1,1,"Actively Infected Trend"))</f>
        <v>2020-02-11</v>
      </c>
      <c r="Z231" s="5" t="str" cm="1">
        <f t="array" aca="1" ref="Z231" ca="1">INDIRECT(ADDRESS(1,Z$164,1,1,"Actively Infected Trend"))</f>
        <v>2020-02-12</v>
      </c>
      <c r="AA231" s="5" t="str" cm="1">
        <f t="array" aca="1" ref="AA231" ca="1">INDIRECT(ADDRESS(1,AA$164,1,1,"Actively Infected Trend"))</f>
        <v>2020-02-13</v>
      </c>
      <c r="AB231" s="5" t="str" cm="1">
        <f t="array" aca="1" ref="AB231" ca="1">INDIRECT(ADDRESS(1,AB$164,1,1,"Actively Infected Trend"))</f>
        <v>2020-02-14</v>
      </c>
      <c r="AC231" s="5" t="str" cm="1">
        <f t="array" aca="1" ref="AC231" ca="1">INDIRECT(ADDRESS(1,AC$164,1,1,"Actively Infected Trend"))</f>
        <v>2020-02-15</v>
      </c>
      <c r="AD231" s="5" t="str" cm="1">
        <f t="array" aca="1" ref="AD231" ca="1">INDIRECT(ADDRESS(1,AD$164,1,1,"Actively Infected Trend"))</f>
        <v>2020-02-16</v>
      </c>
      <c r="AE231" s="5" t="str" cm="1">
        <f t="array" aca="1" ref="AE231" ca="1">INDIRECT(ADDRESS(1,AE$164,1,1,"Actively Infected Trend"))</f>
        <v>2020-02-17</v>
      </c>
      <c r="AF231" s="5" t="str" cm="1">
        <f t="array" aca="1" ref="AF231" ca="1">INDIRECT(ADDRESS(1,AF$164,1,1,"Actively Infected Trend"))</f>
        <v>2020-02-18</v>
      </c>
      <c r="AG231" s="5" t="str" cm="1">
        <f t="array" aca="1" ref="AG231" ca="1">INDIRECT(ADDRESS(1,AG$164,1,1,"Actively Infected Trend"))</f>
        <v>2020-02-19</v>
      </c>
      <c r="AH231" s="5" t="str" cm="1">
        <f t="array" aca="1" ref="AH231" ca="1">INDIRECT(ADDRESS(1,AH$164,1,1,"Actively Infected Trend"))</f>
        <v>2020-02-20</v>
      </c>
      <c r="AI231" s="5" t="str" cm="1">
        <f t="array" aca="1" ref="AI231" ca="1">INDIRECT(ADDRESS(1,AI$164,1,1,"Actively Infected Trend"))</f>
        <v>2020-02-21</v>
      </c>
      <c r="AJ231" s="5" t="str" cm="1">
        <f t="array" aca="1" ref="AJ231" ca="1">INDIRECT(ADDRESS(1,AJ$164,1,1,"Actively Infected Trend"))</f>
        <v>2020-02-22</v>
      </c>
      <c r="AK231" s="5" t="str" cm="1">
        <f t="array" aca="1" ref="AK231" ca="1">INDIRECT(ADDRESS(1,AK$164,1,1,"Actively Infected Trend"))</f>
        <v>2020-02-23</v>
      </c>
      <c r="AL231" s="5" t="str" cm="1">
        <f t="array" aca="1" ref="AL231" ca="1">INDIRECT(ADDRESS(1,AL$164,1,1,"Actively Infected Trend"))</f>
        <v>2020-02-24</v>
      </c>
      <c r="AM231" s="5" t="str" cm="1">
        <f t="array" aca="1" ref="AM231" ca="1">INDIRECT(ADDRESS(1,AM$164,1,1,"Actively Infected Trend"))</f>
        <v>2020-02-25</v>
      </c>
      <c r="AN231" s="5" t="str" cm="1">
        <f t="array" aca="1" ref="AN231" ca="1">INDIRECT(ADDRESS(1,AN$164,1,1,"Actively Infected Trend"))</f>
        <v>2020-02-26</v>
      </c>
      <c r="AO231" s="5" t="str" cm="1">
        <f t="array" aca="1" ref="AO231" ca="1">INDIRECT(ADDRESS(1,AO$164,1,1,"Actively Infected Trend"))</f>
        <v>2020-02-27</v>
      </c>
      <c r="AP231" s="5" t="str" cm="1">
        <f t="array" aca="1" ref="AP231" ca="1">INDIRECT(ADDRESS(1,AP$164,1,1,"Actively Infected Trend"))</f>
        <v>2020-02-28</v>
      </c>
      <c r="AQ231" s="5" t="str" cm="1">
        <f t="array" aca="1" ref="AQ231" ca="1">INDIRECT(ADDRESS(1,AQ$164,1,1,"Actively Infected Trend"))</f>
        <v>2020-02-29</v>
      </c>
      <c r="AR231" s="5" t="str" cm="1">
        <f t="array" aca="1" ref="AR231" ca="1">INDIRECT(ADDRESS(1,AR$164,1,1,"Actively Infected Trend"))</f>
        <v>2020-03-01</v>
      </c>
      <c r="AS231" s="5" t="str" cm="1">
        <f t="array" aca="1" ref="AS231" ca="1">INDIRECT(ADDRESS(1,AS$164,1,1,"Actively Infected Trend"))</f>
        <v>2020-03-02</v>
      </c>
      <c r="AT231" s="5" t="str" cm="1">
        <f t="array" aca="1" ref="AT231" ca="1">INDIRECT(ADDRESS(1,AT$164,1,1,"Actively Infected Trend"))</f>
        <v>2020-03-03</v>
      </c>
      <c r="AU231" s="5" t="str" cm="1">
        <f t="array" aca="1" ref="AU231" ca="1">INDIRECT(ADDRESS(1,AU$164,1,1,"Actively Infected Trend"))</f>
        <v>2020-03-04</v>
      </c>
      <c r="AV231" s="5" t="str" cm="1">
        <f t="array" aca="1" ref="AV231" ca="1">INDIRECT(ADDRESS(1,AV$164,1,1,"Actively Infected Trend"))</f>
        <v>2020-03-05</v>
      </c>
      <c r="AW231" s="5" t="str" cm="1">
        <f t="array" aca="1" ref="AW231" ca="1">INDIRECT(ADDRESS(1,AW$164,1,1,"Actively Infected Trend"))</f>
        <v>2020-03-06</v>
      </c>
      <c r="AX231" s="5" t="str" cm="1">
        <f t="array" aca="1" ref="AX231" ca="1">INDIRECT(ADDRESS(1,AX$164,1,1,"Actively Infected Trend"))</f>
        <v>2020-03-07</v>
      </c>
      <c r="AY231" s="5" t="str" cm="1">
        <f t="array" aca="1" ref="AY231" ca="1">INDIRECT(ADDRESS(1,AY$164,1,1,"Actively Infected Trend"))</f>
        <v>2020-03-08</v>
      </c>
      <c r="AZ231" s="5" t="str" cm="1">
        <f t="array" aca="1" ref="AZ231" ca="1">INDIRECT(ADDRESS(1,AZ$164,1,1,"Actively Infected Trend"))</f>
        <v>2020-03-09</v>
      </c>
      <c r="BA231" s="5" t="str" cm="1">
        <f t="array" aca="1" ref="BA231" ca="1">INDIRECT(ADDRESS(1,BA$164,1,1,"Actively Infected Trend"))</f>
        <v>2020-03-10</v>
      </c>
      <c r="BB231" s="5" t="str" cm="1">
        <f t="array" aca="1" ref="BB231" ca="1">INDIRECT(ADDRESS(1,BB$164,1,1,"Actively Infected Trend"))</f>
        <v>2020-03-11</v>
      </c>
      <c r="BC231" s="5" t="str" cm="1">
        <f t="array" aca="1" ref="BC231" ca="1">INDIRECT(ADDRESS(1,BC$164,1,1,"Actively Infected Trend"))</f>
        <v>2020-03-12</v>
      </c>
      <c r="BD231" s="5" t="str" cm="1">
        <f t="array" aca="1" ref="BD231" ca="1">INDIRECT(ADDRESS(1,BD$164,1,1,"Actively Infected Trend"))</f>
        <v>2020-03-13</v>
      </c>
      <c r="BE231" s="5" t="str" cm="1">
        <f t="array" aca="1" ref="BE231" ca="1">INDIRECT(ADDRESS(1,BE$164,1,1,"Actively Infected Trend"))</f>
        <v>2020-03-14</v>
      </c>
      <c r="BF231" s="5" t="str" cm="1">
        <f t="array" aca="1" ref="BF231" ca="1">INDIRECT(ADDRESS(1,BF$164,1,1,"Actively Infected Trend"))</f>
        <v>2020-03-15</v>
      </c>
      <c r="BG231" s="5" t="str" cm="1">
        <f t="array" aca="1" ref="BG231" ca="1">INDIRECT(ADDRESS(1,BG$164,1,1,"Actively Infected Trend"))</f>
        <v>2020-03-16</v>
      </c>
      <c r="BH231" s="5" t="str" cm="1">
        <f t="array" aca="1" ref="BH231" ca="1">INDIRECT(ADDRESS(1,BH$164,1,1,"Actively Infected Trend"))</f>
        <v>2020-03-17</v>
      </c>
      <c r="BI231" s="5" t="str" cm="1">
        <f t="array" aca="1" ref="BI231" ca="1">INDIRECT(ADDRESS(1,BI$164,1,1,"Actively Infected Trend"))</f>
        <v>2020-03-18</v>
      </c>
      <c r="BJ231" s="5" t="str" cm="1">
        <f t="array" aca="1" ref="BJ231" ca="1">INDIRECT(ADDRESS(1,BJ$164,1,1,"Actively Infected Trend"))</f>
        <v>2020-03-19</v>
      </c>
      <c r="BK231" s="5" t="str" cm="1">
        <f t="array" aca="1" ref="BK231" ca="1">INDIRECT(ADDRESS(1,BK$164,1,1,"Actively Infected Trend"))</f>
        <v>2020-03-20</v>
      </c>
      <c r="BL231" s="5" t="str" cm="1">
        <f t="array" aca="1" ref="BL231" ca="1">INDIRECT(ADDRESS(1,BL$164,1,1,"Actively Infected Trend"))</f>
        <v>2020-03-21</v>
      </c>
      <c r="BM231" s="5" t="str" cm="1">
        <f t="array" aca="1" ref="BM231" ca="1">INDIRECT(ADDRESS(1,BM$164,1,1,"Actively Infected Trend"))</f>
        <v>2020-03-22</v>
      </c>
      <c r="BN231" s="5" t="str" cm="1">
        <f t="array" aca="1" ref="BN231" ca="1">INDIRECT(ADDRESS(1,BN$164,1,1,"Actively Infected Trend"))</f>
        <v>2020-03-23</v>
      </c>
      <c r="BO231" s="5" t="str" cm="1">
        <f t="array" aca="1" ref="BO231" ca="1">INDIRECT(ADDRESS(1,BO$164,1,1,"Actively Infected Trend"))</f>
        <v>2020-03-24</v>
      </c>
      <c r="BP231" s="5" t="str" cm="1">
        <f t="array" aca="1" ref="BP231" ca="1">INDIRECT(ADDRESS(1,BP$164,1,1,"Actively Infected Trend"))</f>
        <v>2020-03-25</v>
      </c>
      <c r="BQ231" s="5" t="str" cm="1">
        <f t="array" aca="1" ref="BQ231" ca="1">INDIRECT(ADDRESS(1,BQ$164,1,1,"Actively Infected Trend"))</f>
        <v>2020-03-26</v>
      </c>
      <c r="BR231" s="5" t="str" cm="1">
        <f t="array" aca="1" ref="BR231" ca="1">INDIRECT(ADDRESS(1,BR$164,1,1,"Actively Infected Trend"))</f>
        <v>2020-03-27</v>
      </c>
      <c r="BS231" s="5" t="str" cm="1">
        <f t="array" aca="1" ref="BS231" ca="1">INDIRECT(ADDRESS(1,BS$164,1,1,"Actively Infected Trend"))</f>
        <v>2020-03-28</v>
      </c>
      <c r="BT231" s="5" t="str" cm="1">
        <f t="array" aca="1" ref="BT231" ca="1">INDIRECT(ADDRESS(1,BT$164,1,1,"Actively Infected Trend"))</f>
        <v>2020-03-29</v>
      </c>
      <c r="BU231" s="5" t="str" cm="1">
        <f t="array" aca="1" ref="BU231" ca="1">INDIRECT(ADDRESS(1,BU$164,1,1,"Actively Infected Trend"))</f>
        <v>2020-03-30</v>
      </c>
      <c r="BV231" s="5" t="str" cm="1">
        <f t="array" aca="1" ref="BV231" ca="1">INDIRECT(ADDRESS(1,BV$164,1,1,"Actively Infected Trend"))</f>
        <v>2020-03-31</v>
      </c>
      <c r="BW231" s="5" t="str" cm="1">
        <f t="array" aca="1" ref="BW231" ca="1">INDIRECT(ADDRESS(1,BW$164,1,1,"Actively Infected Trend"))</f>
        <v>2020-04-01</v>
      </c>
      <c r="BX231" s="5" t="str" cm="1">
        <f t="array" aca="1" ref="BX231" ca="1">INDIRECT(ADDRESS(1,BX$164,1,1,"Actively Infected Trend"))</f>
        <v>2020-04-02</v>
      </c>
      <c r="BY231" s="5" t="str" cm="1">
        <f t="array" aca="1" ref="BY231" ca="1">INDIRECT(ADDRESS(1,BY$164,1,1,"Actively Infected Trend"))</f>
        <v>2020-04-03</v>
      </c>
      <c r="BZ231" s="5" t="str" cm="1">
        <f t="array" aca="1" ref="BZ231" ca="1">INDIRECT(ADDRESS(1,BZ$164,1,1,"Actively Infected Trend"))</f>
        <v>2020-04-04</v>
      </c>
      <c r="CA231" s="5" t="str" cm="1">
        <f t="array" aca="1" ref="CA231" ca="1">INDIRECT(ADDRESS(1,CA$164,1,1,"Actively Infected Trend"))</f>
        <v>2020-04-05</v>
      </c>
      <c r="CB231" s="5" t="str" cm="1">
        <f t="array" aca="1" ref="CB231" ca="1">INDIRECT(ADDRESS(1,CB$164,1,1,"Actively Infected Trend"))</f>
        <v>2020-04-06</v>
      </c>
      <c r="CC231" s="5" t="str" cm="1">
        <f t="array" aca="1" ref="CC231" ca="1">INDIRECT(ADDRESS(1,CC$164,1,1,"Actively Infected Trend"))</f>
        <v>2020-04-07</v>
      </c>
      <c r="CD231" s="5" t="str" cm="1">
        <f t="array" aca="1" ref="CD231" ca="1">INDIRECT(ADDRESS(1,CD$164,1,1,"Actively Infected Trend"))</f>
        <v>2020-04-08</v>
      </c>
      <c r="CE231" s="5" t="str" cm="1">
        <f t="array" aca="1" ref="CE231" ca="1">INDIRECT(ADDRESS(1,CE$164,1,1,"Actively Infected Trend"))</f>
        <v>2020-04-09</v>
      </c>
      <c r="CF231" s="5" t="str" cm="1">
        <f t="array" aca="1" ref="CF231" ca="1">INDIRECT(ADDRESS(1,CF$164,1,1,"Actively Infected Trend"))</f>
        <v>2020-04-10</v>
      </c>
      <c r="CG231" s="5" t="str" cm="1">
        <f t="array" aca="1" ref="CG231" ca="1">INDIRECT(ADDRESS(1,CG$164,1,1,"Actively Infected Trend"))</f>
        <v>2020-04-11</v>
      </c>
      <c r="CH231" s="5" t="str" cm="1">
        <f t="array" aca="1" ref="CH231" ca="1">INDIRECT(ADDRESS(1,CH$164,1,1,"Actively Infected Trend"))</f>
        <v>2020-04-12</v>
      </c>
      <c r="CI231" s="5" t="str" cm="1">
        <f t="array" aca="1" ref="CI231" ca="1">INDIRECT(ADDRESS(1,CI$164,1,1,"Actively Infected Trend"))</f>
        <v>2020-04-13</v>
      </c>
      <c r="CJ231" s="5" t="str" cm="1">
        <f t="array" aca="1" ref="CJ231" ca="1">INDIRECT(ADDRESS(1,CJ$164,1,1,"Actively Infected Trend"))</f>
        <v>2020-04-14</v>
      </c>
      <c r="CK231" s="5" t="str" cm="1">
        <f t="array" aca="1" ref="CK231" ca="1">INDIRECT(ADDRESS(1,CK$164,1,1,"Actively Infected Trend"))</f>
        <v>2020-04-15</v>
      </c>
      <c r="CL231" s="5" t="str" cm="1">
        <f t="array" aca="1" ref="CL231" ca="1">INDIRECT(ADDRESS(1,CL$164,1,1,"Actively Infected Trend"))</f>
        <v>2020-04-16</v>
      </c>
      <c r="CM231" s="5" t="str" cm="1">
        <f t="array" aca="1" ref="CM231" ca="1">INDIRECT(ADDRESS(1,CM$164,1,1,"Actively Infected Trend"))</f>
        <v>2020-04-17</v>
      </c>
      <c r="CN231" s="5" cm="1">
        <f t="array" aca="1" ref="CN231" ca="1">INDIRECT(ADDRESS(1,CN$164,1,1,"Actively Infected Trend"))</f>
        <v>0</v>
      </c>
      <c r="CO231" s="5" cm="1">
        <f t="array" aca="1" ref="CO231" ca="1">INDIRECT(ADDRESS(1,CO$164,1,1,"Actively Infected Trend"))</f>
        <v>0</v>
      </c>
      <c r="CP231" s="5" cm="1">
        <f t="array" aca="1" ref="CP231" ca="1">INDIRECT(ADDRESS(1,CP$164,1,1,"Actively Infected Trend"))</f>
        <v>0</v>
      </c>
      <c r="CQ231" s="5" cm="1">
        <f t="array" aca="1" ref="CQ231" ca="1">INDIRECT(ADDRESS(1,CQ$164,1,1,"Actively Infected Trend"))</f>
        <v>0</v>
      </c>
      <c r="CR231" s="5" cm="1">
        <f t="array" aca="1" ref="CR231" ca="1">INDIRECT(ADDRESS(1,CR$164,1,1,"Actively Infected Trend"))</f>
        <v>0</v>
      </c>
    </row>
    <row r="232" spans="2:96" x14ac:dyDescent="0.25">
      <c r="B232">
        <v>1</v>
      </c>
      <c r="C232" t="str" cm="1">
        <f t="array" aca="1" ref="C232" ca="1">INDIRECT(ADDRESS($B232+1,1,1,1,"Confirmed Trend"))</f>
        <v>American Samoa</v>
      </c>
      <c r="E232" s="14" t="e" cm="1">
        <f t="array" aca="1" ref="E232" ca="1">IF(INDIRECT(ADDRESS($B232+1,E$230,1,1,"Actively Infected Trend"))=0,#N/A,INDIRECT(ADDRESS($B232+1,E$230,1,1,"Actively Infected Trend")))</f>
        <v>#N/A</v>
      </c>
      <c r="F232" s="14" t="e" cm="1">
        <f t="array" aca="1" ref="F232" ca="1">IF(INDIRECT(ADDRESS($B232+1,F$230,1,1,"Actively Infected Trend"))=0,#N/A,INDIRECT(ADDRESS($B232+1,F$230,1,1,"Actively Infected Trend")))</f>
        <v>#N/A</v>
      </c>
      <c r="G232" s="14" t="e" cm="1">
        <f t="array" aca="1" ref="G232" ca="1">IF(INDIRECT(ADDRESS($B232+1,G$230,1,1,"Actively Infected Trend"))=0,#N/A,INDIRECT(ADDRESS($B232+1,G$230,1,1,"Actively Infected Trend")))</f>
        <v>#N/A</v>
      </c>
      <c r="H232" s="14" t="e" cm="1">
        <f t="array" aca="1" ref="H232" ca="1">IF(INDIRECT(ADDRESS($B232+1,H$230,1,1,"Actively Infected Trend"))=0,#N/A,INDIRECT(ADDRESS($B232+1,H$230,1,1,"Actively Infected Trend")))</f>
        <v>#N/A</v>
      </c>
      <c r="I232" s="14" t="e" cm="1">
        <f t="array" aca="1" ref="I232" ca="1">IF(INDIRECT(ADDRESS($B232+1,I$230,1,1,"Actively Infected Trend"))=0,#N/A,INDIRECT(ADDRESS($B232+1,I$230,1,1,"Actively Infected Trend")))</f>
        <v>#N/A</v>
      </c>
      <c r="J232" s="14" t="e" cm="1">
        <f t="array" aca="1" ref="J232" ca="1">IF(INDIRECT(ADDRESS($B232+1,J$230,1,1,"Actively Infected Trend"))=0,#N/A,INDIRECT(ADDRESS($B232+1,J$230,1,1,"Actively Infected Trend")))</f>
        <v>#N/A</v>
      </c>
      <c r="K232" s="14" t="e" cm="1">
        <f t="array" aca="1" ref="K232" ca="1">IF(INDIRECT(ADDRESS($B232+1,K$230,1,1,"Actively Infected Trend"))=0,#N/A,INDIRECT(ADDRESS($B232+1,K$230,1,1,"Actively Infected Trend")))</f>
        <v>#N/A</v>
      </c>
      <c r="L232" s="14" t="e" cm="1">
        <f t="array" aca="1" ref="L232" ca="1">IF(INDIRECT(ADDRESS($B232+1,L$230,1,1,"Actively Infected Trend"))=0,#N/A,INDIRECT(ADDRESS($B232+1,L$230,1,1,"Actively Infected Trend")))</f>
        <v>#N/A</v>
      </c>
      <c r="M232" s="14" t="e" cm="1">
        <f t="array" aca="1" ref="M232" ca="1">IF(INDIRECT(ADDRESS($B232+1,M$230,1,1,"Actively Infected Trend"))=0,#N/A,INDIRECT(ADDRESS($B232+1,M$230,1,1,"Actively Infected Trend")))</f>
        <v>#N/A</v>
      </c>
      <c r="N232" s="14" t="e" cm="1">
        <f t="array" aca="1" ref="N232" ca="1">IF(INDIRECT(ADDRESS($B232+1,N$230,1,1,"Actively Infected Trend"))=0,#N/A,INDIRECT(ADDRESS($B232+1,N$230,1,1,"Actively Infected Trend")))</f>
        <v>#N/A</v>
      </c>
      <c r="O232" s="14" t="e" cm="1">
        <f t="array" aca="1" ref="O232" ca="1">IF(INDIRECT(ADDRESS($B232+1,O$230,1,1,"Actively Infected Trend"))=0,#N/A,INDIRECT(ADDRESS($B232+1,O$230,1,1,"Actively Infected Trend")))</f>
        <v>#N/A</v>
      </c>
      <c r="P232" s="14" t="e" cm="1">
        <f t="array" aca="1" ref="P232" ca="1">IF(INDIRECT(ADDRESS($B232+1,P$230,1,1,"Actively Infected Trend"))=0,#N/A,INDIRECT(ADDRESS($B232+1,P$230,1,1,"Actively Infected Trend")))</f>
        <v>#N/A</v>
      </c>
      <c r="Q232" s="14" t="e" cm="1">
        <f t="array" aca="1" ref="Q232" ca="1">IF(INDIRECT(ADDRESS($B232+1,Q$230,1,1,"Actively Infected Trend"))=0,#N/A,INDIRECT(ADDRESS($B232+1,Q$230,1,1,"Actively Infected Trend")))</f>
        <v>#N/A</v>
      </c>
      <c r="R232" s="14" t="e" cm="1">
        <f t="array" aca="1" ref="R232" ca="1">IF(INDIRECT(ADDRESS($B232+1,R$230,1,1,"Actively Infected Trend"))=0,#N/A,INDIRECT(ADDRESS($B232+1,R$230,1,1,"Actively Infected Trend")))</f>
        <v>#N/A</v>
      </c>
      <c r="S232" s="14" t="e" cm="1">
        <f t="array" aca="1" ref="S232" ca="1">IF(INDIRECT(ADDRESS($B232+1,S$230,1,1,"Actively Infected Trend"))=0,#N/A,INDIRECT(ADDRESS($B232+1,S$230,1,1,"Actively Infected Trend")))</f>
        <v>#N/A</v>
      </c>
      <c r="T232" s="14" t="e" cm="1">
        <f t="array" aca="1" ref="T232" ca="1">IF(INDIRECT(ADDRESS($B232+1,T$230,1,1,"Actively Infected Trend"))=0,#N/A,INDIRECT(ADDRESS($B232+1,T$230,1,1,"Actively Infected Trend")))</f>
        <v>#N/A</v>
      </c>
      <c r="U232" s="14" t="e" cm="1">
        <f t="array" aca="1" ref="U232" ca="1">IF(INDIRECT(ADDRESS($B232+1,U$230,1,1,"Actively Infected Trend"))=0,#N/A,INDIRECT(ADDRESS($B232+1,U$230,1,1,"Actively Infected Trend")))</f>
        <v>#N/A</v>
      </c>
      <c r="V232" s="14" t="e" cm="1">
        <f t="array" aca="1" ref="V232" ca="1">IF(INDIRECT(ADDRESS($B232+1,V$230,1,1,"Actively Infected Trend"))=0,#N/A,INDIRECT(ADDRESS($B232+1,V$230,1,1,"Actively Infected Trend")))</f>
        <v>#N/A</v>
      </c>
      <c r="W232" s="14" t="e" cm="1">
        <f t="array" aca="1" ref="W232" ca="1">IF(INDIRECT(ADDRESS($B232+1,W$230,1,1,"Actively Infected Trend"))=0,#N/A,INDIRECT(ADDRESS($B232+1,W$230,1,1,"Actively Infected Trend")))</f>
        <v>#N/A</v>
      </c>
      <c r="X232" s="14" t="e" cm="1">
        <f t="array" aca="1" ref="X232" ca="1">IF(INDIRECT(ADDRESS($B232+1,X$230,1,1,"Actively Infected Trend"))=0,#N/A,INDIRECT(ADDRESS($B232+1,X$230,1,1,"Actively Infected Trend")))</f>
        <v>#N/A</v>
      </c>
      <c r="Y232" s="14" t="e" cm="1">
        <f t="array" aca="1" ref="Y232" ca="1">IF(INDIRECT(ADDRESS($B232+1,Y$230,1,1,"Actively Infected Trend"))=0,#N/A,INDIRECT(ADDRESS($B232+1,Y$230,1,1,"Actively Infected Trend")))</f>
        <v>#N/A</v>
      </c>
      <c r="Z232" s="14" t="e" cm="1">
        <f t="array" aca="1" ref="Z232" ca="1">IF(INDIRECT(ADDRESS($B232+1,Z$230,1,1,"Actively Infected Trend"))=0,#N/A,INDIRECT(ADDRESS($B232+1,Z$230,1,1,"Actively Infected Trend")))</f>
        <v>#N/A</v>
      </c>
      <c r="AA232" s="14" t="e" cm="1">
        <f t="array" aca="1" ref="AA232" ca="1">IF(INDIRECT(ADDRESS($B232+1,AA$230,1,1,"Actively Infected Trend"))=0,#N/A,INDIRECT(ADDRESS($B232+1,AA$230,1,1,"Actively Infected Trend")))</f>
        <v>#N/A</v>
      </c>
      <c r="AB232" s="14" t="e" cm="1">
        <f t="array" aca="1" ref="AB232" ca="1">IF(INDIRECT(ADDRESS($B232+1,AB$230,1,1,"Actively Infected Trend"))=0,#N/A,INDIRECT(ADDRESS($B232+1,AB$230,1,1,"Actively Infected Trend")))</f>
        <v>#N/A</v>
      </c>
      <c r="AC232" s="14" t="e" cm="1">
        <f t="array" aca="1" ref="AC232" ca="1">IF(INDIRECT(ADDRESS($B232+1,AC$230,1,1,"Actively Infected Trend"))=0,#N/A,INDIRECT(ADDRESS($B232+1,AC$230,1,1,"Actively Infected Trend")))</f>
        <v>#N/A</v>
      </c>
      <c r="AD232" s="14" t="e" cm="1">
        <f t="array" aca="1" ref="AD232" ca="1">IF(INDIRECT(ADDRESS($B232+1,AD$230,1,1,"Actively Infected Trend"))=0,#N/A,INDIRECT(ADDRESS($B232+1,AD$230,1,1,"Actively Infected Trend")))</f>
        <v>#N/A</v>
      </c>
      <c r="AE232" s="14" t="e" cm="1">
        <f t="array" aca="1" ref="AE232" ca="1">IF(INDIRECT(ADDRESS($B232+1,AE$230,1,1,"Actively Infected Trend"))=0,#N/A,INDIRECT(ADDRESS($B232+1,AE$230,1,1,"Actively Infected Trend")))</f>
        <v>#N/A</v>
      </c>
      <c r="AF232" s="14" t="e" cm="1">
        <f t="array" aca="1" ref="AF232" ca="1">IF(INDIRECT(ADDRESS($B232+1,AF$230,1,1,"Actively Infected Trend"))=0,#N/A,INDIRECT(ADDRESS($B232+1,AF$230,1,1,"Actively Infected Trend")))</f>
        <v>#N/A</v>
      </c>
      <c r="AG232" s="14" t="e" cm="1">
        <f t="array" aca="1" ref="AG232" ca="1">IF(INDIRECT(ADDRESS($B232+1,AG$230,1,1,"Actively Infected Trend"))=0,#N/A,INDIRECT(ADDRESS($B232+1,AG$230,1,1,"Actively Infected Trend")))</f>
        <v>#N/A</v>
      </c>
      <c r="AH232" s="14" t="e" cm="1">
        <f t="array" aca="1" ref="AH232" ca="1">IF(INDIRECT(ADDRESS($B232+1,AH$230,1,1,"Actively Infected Trend"))=0,#N/A,INDIRECT(ADDRESS($B232+1,AH$230,1,1,"Actively Infected Trend")))</f>
        <v>#N/A</v>
      </c>
      <c r="AI232" s="14" t="e" cm="1">
        <f t="array" aca="1" ref="AI232" ca="1">IF(INDIRECT(ADDRESS($B232+1,AI$230,1,1,"Actively Infected Trend"))=0,#N/A,INDIRECT(ADDRESS($B232+1,AI$230,1,1,"Actively Infected Trend")))</f>
        <v>#N/A</v>
      </c>
      <c r="AJ232" s="14" t="e" cm="1">
        <f t="array" aca="1" ref="AJ232" ca="1">IF(INDIRECT(ADDRESS($B232+1,AJ$230,1,1,"Actively Infected Trend"))=0,#N/A,INDIRECT(ADDRESS($B232+1,AJ$230,1,1,"Actively Infected Trend")))</f>
        <v>#N/A</v>
      </c>
      <c r="AK232" s="14" t="e" cm="1">
        <f t="array" aca="1" ref="AK232" ca="1">IF(INDIRECT(ADDRESS($B232+1,AK$230,1,1,"Actively Infected Trend"))=0,#N/A,INDIRECT(ADDRESS($B232+1,AK$230,1,1,"Actively Infected Trend")))</f>
        <v>#N/A</v>
      </c>
      <c r="AL232" s="14" t="e" cm="1">
        <f t="array" aca="1" ref="AL232" ca="1">IF(INDIRECT(ADDRESS($B232+1,AL$230,1,1,"Actively Infected Trend"))=0,#N/A,INDIRECT(ADDRESS($B232+1,AL$230,1,1,"Actively Infected Trend")))</f>
        <v>#N/A</v>
      </c>
      <c r="AM232" s="14" t="e" cm="1">
        <f t="array" aca="1" ref="AM232" ca="1">IF(INDIRECT(ADDRESS($B232+1,AM$230,1,1,"Actively Infected Trend"))=0,#N/A,INDIRECT(ADDRESS($B232+1,AM$230,1,1,"Actively Infected Trend")))</f>
        <v>#N/A</v>
      </c>
      <c r="AN232" s="14" t="e" cm="1">
        <f t="array" aca="1" ref="AN232" ca="1">IF(INDIRECT(ADDRESS($B232+1,AN$230,1,1,"Actively Infected Trend"))=0,#N/A,INDIRECT(ADDRESS($B232+1,AN$230,1,1,"Actively Infected Trend")))</f>
        <v>#N/A</v>
      </c>
      <c r="AO232" s="14" t="e" cm="1">
        <f t="array" aca="1" ref="AO232" ca="1">IF(INDIRECT(ADDRESS($B232+1,AO$230,1,1,"Actively Infected Trend"))=0,#N/A,INDIRECT(ADDRESS($B232+1,AO$230,1,1,"Actively Infected Trend")))</f>
        <v>#N/A</v>
      </c>
      <c r="AP232" s="14" t="e" cm="1">
        <f t="array" aca="1" ref="AP232" ca="1">IF(INDIRECT(ADDRESS($B232+1,AP$230,1,1,"Actively Infected Trend"))=0,#N/A,INDIRECT(ADDRESS($B232+1,AP$230,1,1,"Actively Infected Trend")))</f>
        <v>#N/A</v>
      </c>
      <c r="AQ232" s="14" t="e" cm="1">
        <f t="array" aca="1" ref="AQ232" ca="1">IF(INDIRECT(ADDRESS($B232+1,AQ$230,1,1,"Actively Infected Trend"))=0,#N/A,INDIRECT(ADDRESS($B232+1,AQ$230,1,1,"Actively Infected Trend")))</f>
        <v>#N/A</v>
      </c>
      <c r="AR232" s="14" t="e" cm="1">
        <f t="array" aca="1" ref="AR232" ca="1">IF(INDIRECT(ADDRESS($B232+1,AR$230,1,1,"Actively Infected Trend"))=0,#N/A,INDIRECT(ADDRESS($B232+1,AR$230,1,1,"Actively Infected Trend")))</f>
        <v>#N/A</v>
      </c>
      <c r="AS232" s="14" t="e" cm="1">
        <f t="array" aca="1" ref="AS232" ca="1">IF(INDIRECT(ADDRESS($B232+1,AS$230,1,1,"Actively Infected Trend"))=0,#N/A,INDIRECT(ADDRESS($B232+1,AS$230,1,1,"Actively Infected Trend")))</f>
        <v>#N/A</v>
      </c>
      <c r="AT232" s="14" t="e" cm="1">
        <f t="array" aca="1" ref="AT232" ca="1">IF(INDIRECT(ADDRESS($B232+1,AT$230,1,1,"Actively Infected Trend"))=0,#N/A,INDIRECT(ADDRESS($B232+1,AT$230,1,1,"Actively Infected Trend")))</f>
        <v>#N/A</v>
      </c>
      <c r="AU232" s="14" t="e" cm="1">
        <f t="array" aca="1" ref="AU232" ca="1">IF(INDIRECT(ADDRESS($B232+1,AU$230,1,1,"Actively Infected Trend"))=0,#N/A,INDIRECT(ADDRESS($B232+1,AU$230,1,1,"Actively Infected Trend")))</f>
        <v>#N/A</v>
      </c>
      <c r="AV232" s="14" t="e" cm="1">
        <f t="array" aca="1" ref="AV232" ca="1">IF(INDIRECT(ADDRESS($B232+1,AV$230,1,1,"Actively Infected Trend"))=0,#N/A,INDIRECT(ADDRESS($B232+1,AV$230,1,1,"Actively Infected Trend")))</f>
        <v>#N/A</v>
      </c>
      <c r="AW232" s="14" t="e" cm="1">
        <f t="array" aca="1" ref="AW232" ca="1">IF(INDIRECT(ADDRESS($B232+1,AW$230,1,1,"Actively Infected Trend"))=0,#N/A,INDIRECT(ADDRESS($B232+1,AW$230,1,1,"Actively Infected Trend")))</f>
        <v>#N/A</v>
      </c>
      <c r="AX232" s="14" t="e" cm="1">
        <f t="array" aca="1" ref="AX232" ca="1">IF(INDIRECT(ADDRESS($B232+1,AX$230,1,1,"Actively Infected Trend"))=0,#N/A,INDIRECT(ADDRESS($B232+1,AX$230,1,1,"Actively Infected Trend")))</f>
        <v>#N/A</v>
      </c>
      <c r="AY232" s="14" t="e" cm="1">
        <f t="array" aca="1" ref="AY232" ca="1">IF(INDIRECT(ADDRESS($B232+1,AY$230,1,1,"Actively Infected Trend"))=0,#N/A,INDIRECT(ADDRESS($B232+1,AY$230,1,1,"Actively Infected Trend")))</f>
        <v>#N/A</v>
      </c>
      <c r="AZ232" s="14" t="e" cm="1">
        <f t="array" aca="1" ref="AZ232" ca="1">IF(INDIRECT(ADDRESS($B232+1,AZ$230,1,1,"Actively Infected Trend"))=0,#N/A,INDIRECT(ADDRESS($B232+1,AZ$230,1,1,"Actively Infected Trend")))</f>
        <v>#N/A</v>
      </c>
      <c r="BA232" s="14" t="e" cm="1">
        <f t="array" aca="1" ref="BA232" ca="1">IF(INDIRECT(ADDRESS($B232+1,BA$230,1,1,"Actively Infected Trend"))=0,#N/A,INDIRECT(ADDRESS($B232+1,BA$230,1,1,"Actively Infected Trend")))</f>
        <v>#N/A</v>
      </c>
      <c r="BB232" s="14" t="e" cm="1">
        <f t="array" aca="1" ref="BB232" ca="1">IF(INDIRECT(ADDRESS($B232+1,BB$230,1,1,"Actively Infected Trend"))=0,#N/A,INDIRECT(ADDRESS($B232+1,BB$230,1,1,"Actively Infected Trend")))</f>
        <v>#N/A</v>
      </c>
      <c r="BC232" s="14" t="e" cm="1">
        <f t="array" aca="1" ref="BC232" ca="1">IF(INDIRECT(ADDRESS($B232+1,BC$230,1,1,"Actively Infected Trend"))=0,#N/A,INDIRECT(ADDRESS($B232+1,BC$230,1,1,"Actively Infected Trend")))</f>
        <v>#N/A</v>
      </c>
      <c r="BD232" s="14" t="e" cm="1">
        <f t="array" aca="1" ref="BD232" ca="1">IF(INDIRECT(ADDRESS($B232+1,BD$230,1,1,"Actively Infected Trend"))=0,#N/A,INDIRECT(ADDRESS($B232+1,BD$230,1,1,"Actively Infected Trend")))</f>
        <v>#N/A</v>
      </c>
      <c r="BE232" s="14" t="e" cm="1">
        <f t="array" aca="1" ref="BE232" ca="1">IF(INDIRECT(ADDRESS($B232+1,BE$230,1,1,"Actively Infected Trend"))=0,#N/A,INDIRECT(ADDRESS($B232+1,BE$230,1,1,"Actively Infected Trend")))</f>
        <v>#N/A</v>
      </c>
      <c r="BF232" s="14" t="e" cm="1">
        <f t="array" aca="1" ref="BF232" ca="1">IF(INDIRECT(ADDRESS($B232+1,BF$230,1,1,"Actively Infected Trend"))=0,#N/A,INDIRECT(ADDRESS($B232+1,BF$230,1,1,"Actively Infected Trend")))</f>
        <v>#N/A</v>
      </c>
      <c r="BG232" s="14" t="e" cm="1">
        <f t="array" aca="1" ref="BG232" ca="1">IF(INDIRECT(ADDRESS($B232+1,BG$230,1,1,"Actively Infected Trend"))=0,#N/A,INDIRECT(ADDRESS($B232+1,BG$230,1,1,"Actively Infected Trend")))</f>
        <v>#N/A</v>
      </c>
      <c r="BH232" s="14" t="e" cm="1">
        <f t="array" aca="1" ref="BH232" ca="1">IF(INDIRECT(ADDRESS($B232+1,BH$230,1,1,"Actively Infected Trend"))=0,#N/A,INDIRECT(ADDRESS($B232+1,BH$230,1,1,"Actively Infected Trend")))</f>
        <v>#N/A</v>
      </c>
      <c r="BI232" s="14" t="e" cm="1">
        <f t="array" aca="1" ref="BI232" ca="1">IF(INDIRECT(ADDRESS($B232+1,BI$230,1,1,"Actively Infected Trend"))=0,#N/A,INDIRECT(ADDRESS($B232+1,BI$230,1,1,"Actively Infected Trend")))</f>
        <v>#N/A</v>
      </c>
      <c r="BJ232" s="14" t="e" cm="1">
        <f t="array" aca="1" ref="BJ232" ca="1">IF(INDIRECT(ADDRESS($B232+1,BJ$230,1,1,"Actively Infected Trend"))=0,#N/A,INDIRECT(ADDRESS($B232+1,BJ$230,1,1,"Actively Infected Trend")))</f>
        <v>#N/A</v>
      </c>
      <c r="BK232" s="14" t="e" cm="1">
        <f t="array" aca="1" ref="BK232" ca="1">IF(INDIRECT(ADDRESS($B232+1,BK$230,1,1,"Actively Infected Trend"))=0,#N/A,INDIRECT(ADDRESS($B232+1,BK$230,1,1,"Actively Infected Trend")))</f>
        <v>#N/A</v>
      </c>
      <c r="BL232" s="14" t="e" cm="1">
        <f t="array" aca="1" ref="BL232" ca="1">IF(INDIRECT(ADDRESS($B232+1,BL$230,1,1,"Actively Infected Trend"))=0,#N/A,INDIRECT(ADDRESS($B232+1,BL$230,1,1,"Actively Infected Trend")))</f>
        <v>#N/A</v>
      </c>
      <c r="BM232" s="14" t="e" cm="1">
        <f t="array" aca="1" ref="BM232" ca="1">IF(INDIRECT(ADDRESS($B232+1,BM$230,1,1,"Actively Infected Trend"))=0,#N/A,INDIRECT(ADDRESS($B232+1,BM$230,1,1,"Actively Infected Trend")))</f>
        <v>#N/A</v>
      </c>
      <c r="BN232" s="14" t="e" cm="1">
        <f t="array" aca="1" ref="BN232" ca="1">IF(INDIRECT(ADDRESS($B232+1,BN$230,1,1,"Actively Infected Trend"))=0,#N/A,INDIRECT(ADDRESS($B232+1,BN$230,1,1,"Actively Infected Trend")))</f>
        <v>#N/A</v>
      </c>
      <c r="BO232" s="14" t="e" cm="1">
        <f t="array" aca="1" ref="BO232" ca="1">IF(INDIRECT(ADDRESS($B232+1,BO$230,1,1,"Actively Infected Trend"))=0,#N/A,INDIRECT(ADDRESS($B232+1,BO$230,1,1,"Actively Infected Trend")))</f>
        <v>#N/A</v>
      </c>
      <c r="BP232" s="14" t="e" cm="1">
        <f t="array" aca="1" ref="BP232" ca="1">IF(INDIRECT(ADDRESS($B232+1,BP$230,1,1,"Actively Infected Trend"))=0,#N/A,INDIRECT(ADDRESS($B232+1,BP$230,1,1,"Actively Infected Trend")))</f>
        <v>#N/A</v>
      </c>
      <c r="BQ232" s="14" t="e" cm="1">
        <f t="array" aca="1" ref="BQ232" ca="1">IF(INDIRECT(ADDRESS($B232+1,BQ$230,1,1,"Actively Infected Trend"))=0,#N/A,INDIRECT(ADDRESS($B232+1,BQ$230,1,1,"Actively Infected Trend")))</f>
        <v>#N/A</v>
      </c>
      <c r="BR232" s="14" t="e" cm="1">
        <f t="array" aca="1" ref="BR232" ca="1">IF(INDIRECT(ADDRESS($B232+1,BR$230,1,1,"Actively Infected Trend"))=0,#N/A,INDIRECT(ADDRESS($B232+1,BR$230,1,1,"Actively Infected Trend")))</f>
        <v>#N/A</v>
      </c>
      <c r="BS232" s="14" t="e" cm="1">
        <f t="array" aca="1" ref="BS232" ca="1">IF(INDIRECT(ADDRESS($B232+1,BS$230,1,1,"Actively Infected Trend"))=0,#N/A,INDIRECT(ADDRESS($B232+1,BS$230,1,1,"Actively Infected Trend")))</f>
        <v>#N/A</v>
      </c>
      <c r="BT232" s="14" t="e" cm="1">
        <f t="array" aca="1" ref="BT232" ca="1">IF(INDIRECT(ADDRESS($B232+1,BT$230,1,1,"Actively Infected Trend"))=0,#N/A,INDIRECT(ADDRESS($B232+1,BT$230,1,1,"Actively Infected Trend")))</f>
        <v>#N/A</v>
      </c>
      <c r="BU232" s="14" t="e" cm="1">
        <f t="array" aca="1" ref="BU232" ca="1">IF(INDIRECT(ADDRESS($B232+1,BU$230,1,1,"Actively Infected Trend"))=0,#N/A,INDIRECT(ADDRESS($B232+1,BU$230,1,1,"Actively Infected Trend")))</f>
        <v>#N/A</v>
      </c>
      <c r="BV232" s="14" t="e" cm="1">
        <f t="array" aca="1" ref="BV232" ca="1">IF(INDIRECT(ADDRESS($B232+1,BV$230,1,1,"Actively Infected Trend"))=0,#N/A,INDIRECT(ADDRESS($B232+1,BV$230,1,1,"Actively Infected Trend")))</f>
        <v>#N/A</v>
      </c>
      <c r="BW232" s="14" t="e" cm="1">
        <f t="array" aca="1" ref="BW232" ca="1">IF(INDIRECT(ADDRESS($B232+1,BW$230,1,1,"Actively Infected Trend"))=0,#N/A,INDIRECT(ADDRESS($B232+1,BW$230,1,1,"Actively Infected Trend")))</f>
        <v>#N/A</v>
      </c>
      <c r="BX232" s="14" t="e" cm="1">
        <f t="array" aca="1" ref="BX232" ca="1">IF(INDIRECT(ADDRESS($B232+1,BX$230,1,1,"Actively Infected Trend"))=0,#N/A,INDIRECT(ADDRESS($B232+1,BX$230,1,1,"Actively Infected Trend")))</f>
        <v>#N/A</v>
      </c>
      <c r="BY232" s="14" t="e" cm="1">
        <f t="array" aca="1" ref="BY232" ca="1">IF(INDIRECT(ADDRESS($B232+1,BY$230,1,1,"Actively Infected Trend"))=0,#N/A,INDIRECT(ADDRESS($B232+1,BY$230,1,1,"Actively Infected Trend")))</f>
        <v>#N/A</v>
      </c>
      <c r="BZ232" s="14" t="e" cm="1">
        <f t="array" aca="1" ref="BZ232" ca="1">IF(INDIRECT(ADDRESS($B232+1,BZ$230,1,1,"Actively Infected Trend"))=0,#N/A,INDIRECT(ADDRESS($B232+1,BZ$230,1,1,"Actively Infected Trend")))</f>
        <v>#N/A</v>
      </c>
      <c r="CA232" s="14" t="e" cm="1">
        <f t="array" aca="1" ref="CA232" ca="1">IF(INDIRECT(ADDRESS($B232+1,CA$230,1,1,"Actively Infected Trend"))=0,#N/A,INDIRECT(ADDRESS($B232+1,CA$230,1,1,"Actively Infected Trend")))</f>
        <v>#N/A</v>
      </c>
      <c r="CB232" s="14" t="e" cm="1">
        <f t="array" aca="1" ref="CB232" ca="1">IF(INDIRECT(ADDRESS($B232+1,CB$230,1,1,"Actively Infected Trend"))=0,#N/A,INDIRECT(ADDRESS($B232+1,CB$230,1,1,"Actively Infected Trend")))</f>
        <v>#N/A</v>
      </c>
      <c r="CC232" s="14" t="e" cm="1">
        <f t="array" aca="1" ref="CC232" ca="1">IF(INDIRECT(ADDRESS($B232+1,CC$230,1,1,"Actively Infected Trend"))=0,#N/A,INDIRECT(ADDRESS($B232+1,CC$230,1,1,"Actively Infected Trend")))</f>
        <v>#N/A</v>
      </c>
      <c r="CD232" s="14" t="e" cm="1">
        <f t="array" aca="1" ref="CD232" ca="1">IF(INDIRECT(ADDRESS($B232+1,CD$230,1,1,"Actively Infected Trend"))=0,#N/A,INDIRECT(ADDRESS($B232+1,CD$230,1,1,"Actively Infected Trend")))</f>
        <v>#N/A</v>
      </c>
      <c r="CE232" s="14" t="e" cm="1">
        <f t="array" aca="1" ref="CE232" ca="1">IF(INDIRECT(ADDRESS($B232+1,CE$230,1,1,"Actively Infected Trend"))=0,#N/A,INDIRECT(ADDRESS($B232+1,CE$230,1,1,"Actively Infected Trend")))</f>
        <v>#N/A</v>
      </c>
      <c r="CF232" s="14" t="e" cm="1">
        <f t="array" aca="1" ref="CF232" ca="1">IF(INDIRECT(ADDRESS($B232+1,CF$230,1,1,"Actively Infected Trend"))=0,#N/A,INDIRECT(ADDRESS($B232+1,CF$230,1,1,"Actively Infected Trend")))</f>
        <v>#N/A</v>
      </c>
      <c r="CG232" s="14" t="e" cm="1">
        <f t="array" aca="1" ref="CG232" ca="1">IF(INDIRECT(ADDRESS($B232+1,CG$230,1,1,"Actively Infected Trend"))=0,#N/A,INDIRECT(ADDRESS($B232+1,CG$230,1,1,"Actively Infected Trend")))</f>
        <v>#N/A</v>
      </c>
      <c r="CH232" s="14" t="e" cm="1">
        <f t="array" aca="1" ref="CH232" ca="1">IF(INDIRECT(ADDRESS($B232+1,CH$230,1,1,"Actively Infected Trend"))=0,#N/A,INDIRECT(ADDRESS($B232+1,CH$230,1,1,"Actively Infected Trend")))</f>
        <v>#N/A</v>
      </c>
      <c r="CI232" s="14" t="e" cm="1">
        <f t="array" aca="1" ref="CI232" ca="1">IF(INDIRECT(ADDRESS($B232+1,CI$230,1,1,"Actively Infected Trend"))=0,#N/A,INDIRECT(ADDRESS($B232+1,CI$230,1,1,"Actively Infected Trend")))</f>
        <v>#N/A</v>
      </c>
      <c r="CJ232" s="14" t="e" cm="1">
        <f t="array" aca="1" ref="CJ232" ca="1">IF(INDIRECT(ADDRESS($B232+1,CJ$230,1,1,"Actively Infected Trend"))=0,#N/A,INDIRECT(ADDRESS($B232+1,CJ$230,1,1,"Actively Infected Trend")))</f>
        <v>#N/A</v>
      </c>
      <c r="CK232" s="14" t="e" cm="1">
        <f t="array" aca="1" ref="CK232" ca="1">IF(INDIRECT(ADDRESS($B232+1,CK$230,1,1,"Actively Infected Trend"))=0,#N/A,INDIRECT(ADDRESS($B232+1,CK$230,1,1,"Actively Infected Trend")))</f>
        <v>#N/A</v>
      </c>
      <c r="CL232" s="14" t="e" cm="1">
        <f t="array" aca="1" ref="CL232" ca="1">IF(INDIRECT(ADDRESS($B232+1,CL$230,1,1,"Actively Infected Trend"))=0,#N/A,INDIRECT(ADDRESS($B232+1,CL$230,1,1,"Actively Infected Trend")))</f>
        <v>#N/A</v>
      </c>
      <c r="CM232" s="14" t="e" cm="1">
        <f t="array" aca="1" ref="CM232" ca="1">IF(INDIRECT(ADDRESS($B232+1,CM$230,1,1,"Actively Infected Trend"))=0,#N/A,INDIRECT(ADDRESS($B232+1,CM$230,1,1,"Actively Infected Trend")))</f>
        <v>#N/A</v>
      </c>
      <c r="CN232" s="14" t="e" cm="1">
        <f t="array" aca="1" ref="CN232" ca="1">IF(INDIRECT(ADDRESS($B232+1,CN$230,1,1,"Actively Infected Trend"))=0,#N/A,INDIRECT(ADDRESS($B232+1,CN$230,1,1,"Actively Infected Trend")))</f>
        <v>#N/A</v>
      </c>
      <c r="CO232" s="14" t="e" cm="1">
        <f t="array" aca="1" ref="CO232" ca="1">IF(INDIRECT(ADDRESS($B232+1,CO$230,1,1,"Actively Infected Trend"))=0,#N/A,INDIRECT(ADDRESS($B232+1,CO$230,1,1,"Actively Infected Trend")))</f>
        <v>#N/A</v>
      </c>
      <c r="CP232" s="14" t="e" cm="1">
        <f t="array" aca="1" ref="CP232" ca="1">IF(INDIRECT(ADDRESS($B232+1,CP$230,1,1,"Actively Infected Trend"))=0,#N/A,INDIRECT(ADDRESS($B232+1,CP$230,1,1,"Actively Infected Trend")))</f>
        <v>#N/A</v>
      </c>
      <c r="CQ232" s="14" t="e" cm="1">
        <f t="array" aca="1" ref="CQ232" ca="1">IF(INDIRECT(ADDRESS($B232+1,CQ$230,1,1,"Actively Infected Trend"))=0,#N/A,INDIRECT(ADDRESS($B232+1,CQ$230,1,1,"Actively Infected Trend")))</f>
        <v>#N/A</v>
      </c>
      <c r="CR232" s="14" t="e" cm="1">
        <f t="array" aca="1" ref="CR232" ca="1">IF(INDIRECT(ADDRESS($B232+1,CR$230,1,1,"Actively Infected Trend"))=0,#N/A,INDIRECT(ADDRESS($B232+1,CR$230,1,1,"Actively Infected Trend")))</f>
        <v>#N/A</v>
      </c>
    </row>
    <row r="233" spans="2:96" x14ac:dyDescent="0.25">
      <c r="B233">
        <f>B232+1</f>
        <v>2</v>
      </c>
      <c r="C233" t="str" cm="1">
        <f t="array" aca="1" ref="C233" ca="1">INDIRECT(ADDRESS($B233+1,1,1,1,"Actively Infected Trend"))</f>
        <v>Northern Mariana Islands</v>
      </c>
      <c r="E233" s="14" t="e" cm="1">
        <f t="array" aca="1" ref="E233" ca="1">IF(INDIRECT(ADDRESS($B233+1,E$230,1,1,"Actively Infected Trend"))=0,#N/A,INDIRECT(ADDRESS($B233+1,E$230,1,1,"Actively Infected Trend")))</f>
        <v>#N/A</v>
      </c>
      <c r="F233" s="14" t="e" cm="1">
        <f t="array" aca="1" ref="F233" ca="1">IF(INDIRECT(ADDRESS($B233+1,F$230,1,1,"Actively Infected Trend"))=0,#N/A,INDIRECT(ADDRESS($B233+1,F$230,1,1,"Actively Infected Trend")))</f>
        <v>#N/A</v>
      </c>
      <c r="G233" s="14" t="e" cm="1">
        <f t="array" aca="1" ref="G233" ca="1">IF(INDIRECT(ADDRESS($B233+1,G$230,1,1,"Actively Infected Trend"))=0,#N/A,INDIRECT(ADDRESS($B233+1,G$230,1,1,"Actively Infected Trend")))</f>
        <v>#N/A</v>
      </c>
      <c r="H233" s="14" t="e" cm="1">
        <f t="array" aca="1" ref="H233" ca="1">IF(INDIRECT(ADDRESS($B233+1,H$230,1,1,"Actively Infected Trend"))=0,#N/A,INDIRECT(ADDRESS($B233+1,H$230,1,1,"Actively Infected Trend")))</f>
        <v>#N/A</v>
      </c>
      <c r="I233" s="14" t="e" cm="1">
        <f t="array" aca="1" ref="I233" ca="1">IF(INDIRECT(ADDRESS($B233+1,I$230,1,1,"Actively Infected Trend"))=0,#N/A,INDIRECT(ADDRESS($B233+1,I$230,1,1,"Actively Infected Trend")))</f>
        <v>#N/A</v>
      </c>
      <c r="J233" s="14" t="e" cm="1">
        <f t="array" aca="1" ref="J233" ca="1">IF(INDIRECT(ADDRESS($B233+1,J$230,1,1,"Actively Infected Trend"))=0,#N/A,INDIRECT(ADDRESS($B233+1,J$230,1,1,"Actively Infected Trend")))</f>
        <v>#N/A</v>
      </c>
      <c r="K233" s="14" t="e" cm="1">
        <f t="array" aca="1" ref="K233" ca="1">IF(INDIRECT(ADDRESS($B233+1,K$230,1,1,"Actively Infected Trend"))=0,#N/A,INDIRECT(ADDRESS($B233+1,K$230,1,1,"Actively Infected Trend")))</f>
        <v>#N/A</v>
      </c>
      <c r="L233" s="14" t="e" cm="1">
        <f t="array" aca="1" ref="L233" ca="1">IF(INDIRECT(ADDRESS($B233+1,L$230,1,1,"Actively Infected Trend"))=0,#N/A,INDIRECT(ADDRESS($B233+1,L$230,1,1,"Actively Infected Trend")))</f>
        <v>#N/A</v>
      </c>
      <c r="M233" s="14" t="e" cm="1">
        <f t="array" aca="1" ref="M233" ca="1">IF(INDIRECT(ADDRESS($B233+1,M$230,1,1,"Actively Infected Trend"))=0,#N/A,INDIRECT(ADDRESS($B233+1,M$230,1,1,"Actively Infected Trend")))</f>
        <v>#N/A</v>
      </c>
      <c r="N233" s="14" t="e" cm="1">
        <f t="array" aca="1" ref="N233" ca="1">IF(INDIRECT(ADDRESS($B233+1,N$230,1,1,"Actively Infected Trend"))=0,#N/A,INDIRECT(ADDRESS($B233+1,N$230,1,1,"Actively Infected Trend")))</f>
        <v>#N/A</v>
      </c>
      <c r="O233" s="14" t="e" cm="1">
        <f t="array" aca="1" ref="O233" ca="1">IF(INDIRECT(ADDRESS($B233+1,O$230,1,1,"Actively Infected Trend"))=0,#N/A,INDIRECT(ADDRESS($B233+1,O$230,1,1,"Actively Infected Trend")))</f>
        <v>#N/A</v>
      </c>
      <c r="P233" s="14" t="e" cm="1">
        <f t="array" aca="1" ref="P233" ca="1">IF(INDIRECT(ADDRESS($B233+1,P$230,1,1,"Actively Infected Trend"))=0,#N/A,INDIRECT(ADDRESS($B233+1,P$230,1,1,"Actively Infected Trend")))</f>
        <v>#N/A</v>
      </c>
      <c r="Q233" s="14" t="e" cm="1">
        <f t="array" aca="1" ref="Q233" ca="1">IF(INDIRECT(ADDRESS($B233+1,Q$230,1,1,"Actively Infected Trend"))=0,#N/A,INDIRECT(ADDRESS($B233+1,Q$230,1,1,"Actively Infected Trend")))</f>
        <v>#N/A</v>
      </c>
      <c r="R233" s="14" t="e" cm="1">
        <f t="array" aca="1" ref="R233" ca="1">IF(INDIRECT(ADDRESS($B233+1,R$230,1,1,"Actively Infected Trend"))=0,#N/A,INDIRECT(ADDRESS($B233+1,R$230,1,1,"Actively Infected Trend")))</f>
        <v>#N/A</v>
      </c>
      <c r="S233" s="14" t="e" cm="1">
        <f t="array" aca="1" ref="S233" ca="1">IF(INDIRECT(ADDRESS($B233+1,S$230,1,1,"Actively Infected Trend"))=0,#N/A,INDIRECT(ADDRESS($B233+1,S$230,1,1,"Actively Infected Trend")))</f>
        <v>#N/A</v>
      </c>
      <c r="T233" s="14" t="e" cm="1">
        <f t="array" aca="1" ref="T233" ca="1">IF(INDIRECT(ADDRESS($B233+1,T$230,1,1,"Actively Infected Trend"))=0,#N/A,INDIRECT(ADDRESS($B233+1,T$230,1,1,"Actively Infected Trend")))</f>
        <v>#N/A</v>
      </c>
      <c r="U233" s="14" t="e" cm="1">
        <f t="array" aca="1" ref="U233" ca="1">IF(INDIRECT(ADDRESS($B233+1,U$230,1,1,"Actively Infected Trend"))=0,#N/A,INDIRECT(ADDRESS($B233+1,U$230,1,1,"Actively Infected Trend")))</f>
        <v>#N/A</v>
      </c>
      <c r="V233" s="14" t="e" cm="1">
        <f t="array" aca="1" ref="V233" ca="1">IF(INDIRECT(ADDRESS($B233+1,V$230,1,1,"Actively Infected Trend"))=0,#N/A,INDIRECT(ADDRESS($B233+1,V$230,1,1,"Actively Infected Trend")))</f>
        <v>#N/A</v>
      </c>
      <c r="W233" s="14" t="e" cm="1">
        <f t="array" aca="1" ref="W233" ca="1">IF(INDIRECT(ADDRESS($B233+1,W$230,1,1,"Actively Infected Trend"))=0,#N/A,INDIRECT(ADDRESS($B233+1,W$230,1,1,"Actively Infected Trend")))</f>
        <v>#N/A</v>
      </c>
      <c r="X233" s="14" t="e" cm="1">
        <f t="array" aca="1" ref="X233" ca="1">IF(INDIRECT(ADDRESS($B233+1,X$230,1,1,"Actively Infected Trend"))=0,#N/A,INDIRECT(ADDRESS($B233+1,X$230,1,1,"Actively Infected Trend")))</f>
        <v>#N/A</v>
      </c>
      <c r="Y233" s="14" t="e" cm="1">
        <f t="array" aca="1" ref="Y233" ca="1">IF(INDIRECT(ADDRESS($B233+1,Y$230,1,1,"Actively Infected Trend"))=0,#N/A,INDIRECT(ADDRESS($B233+1,Y$230,1,1,"Actively Infected Trend")))</f>
        <v>#N/A</v>
      </c>
      <c r="Z233" s="14" t="e" cm="1">
        <f t="array" aca="1" ref="Z233" ca="1">IF(INDIRECT(ADDRESS($B233+1,Z$230,1,1,"Actively Infected Trend"))=0,#N/A,INDIRECT(ADDRESS($B233+1,Z$230,1,1,"Actively Infected Trend")))</f>
        <v>#N/A</v>
      </c>
      <c r="AA233" s="14" t="e" cm="1">
        <f t="array" aca="1" ref="AA233" ca="1">IF(INDIRECT(ADDRESS($B233+1,AA$230,1,1,"Actively Infected Trend"))=0,#N/A,INDIRECT(ADDRESS($B233+1,AA$230,1,1,"Actively Infected Trend")))</f>
        <v>#N/A</v>
      </c>
      <c r="AB233" s="14" t="e" cm="1">
        <f t="array" aca="1" ref="AB233" ca="1">IF(INDIRECT(ADDRESS($B233+1,AB$230,1,1,"Actively Infected Trend"))=0,#N/A,INDIRECT(ADDRESS($B233+1,AB$230,1,1,"Actively Infected Trend")))</f>
        <v>#N/A</v>
      </c>
      <c r="AC233" s="14" t="e" cm="1">
        <f t="array" aca="1" ref="AC233" ca="1">IF(INDIRECT(ADDRESS($B233+1,AC$230,1,1,"Actively Infected Trend"))=0,#N/A,INDIRECT(ADDRESS($B233+1,AC$230,1,1,"Actively Infected Trend")))</f>
        <v>#N/A</v>
      </c>
      <c r="AD233" s="14" t="e" cm="1">
        <f t="array" aca="1" ref="AD233" ca="1">IF(INDIRECT(ADDRESS($B233+1,AD$230,1,1,"Actively Infected Trend"))=0,#N/A,INDIRECT(ADDRESS($B233+1,AD$230,1,1,"Actively Infected Trend")))</f>
        <v>#N/A</v>
      </c>
      <c r="AE233" s="14" t="e" cm="1">
        <f t="array" aca="1" ref="AE233" ca="1">IF(INDIRECT(ADDRESS($B233+1,AE$230,1,1,"Actively Infected Trend"))=0,#N/A,INDIRECT(ADDRESS($B233+1,AE$230,1,1,"Actively Infected Trend")))</f>
        <v>#N/A</v>
      </c>
      <c r="AF233" s="14" t="e" cm="1">
        <f t="array" aca="1" ref="AF233" ca="1">IF(INDIRECT(ADDRESS($B233+1,AF$230,1,1,"Actively Infected Trend"))=0,#N/A,INDIRECT(ADDRESS($B233+1,AF$230,1,1,"Actively Infected Trend")))</f>
        <v>#N/A</v>
      </c>
      <c r="AG233" s="14" t="e" cm="1">
        <f t="array" aca="1" ref="AG233" ca="1">IF(INDIRECT(ADDRESS($B233+1,AG$230,1,1,"Actively Infected Trend"))=0,#N/A,INDIRECT(ADDRESS($B233+1,AG$230,1,1,"Actively Infected Trend")))</f>
        <v>#N/A</v>
      </c>
      <c r="AH233" s="14" t="e" cm="1">
        <f t="array" aca="1" ref="AH233" ca="1">IF(INDIRECT(ADDRESS($B233+1,AH$230,1,1,"Actively Infected Trend"))=0,#N/A,INDIRECT(ADDRESS($B233+1,AH$230,1,1,"Actively Infected Trend")))</f>
        <v>#N/A</v>
      </c>
      <c r="AI233" s="14" t="e" cm="1">
        <f t="array" aca="1" ref="AI233" ca="1">IF(INDIRECT(ADDRESS($B233+1,AI$230,1,1,"Actively Infected Trend"))=0,#N/A,INDIRECT(ADDRESS($B233+1,AI$230,1,1,"Actively Infected Trend")))</f>
        <v>#N/A</v>
      </c>
      <c r="AJ233" s="14" t="e" cm="1">
        <f t="array" aca="1" ref="AJ233" ca="1">IF(INDIRECT(ADDRESS($B233+1,AJ$230,1,1,"Actively Infected Trend"))=0,#N/A,INDIRECT(ADDRESS($B233+1,AJ$230,1,1,"Actively Infected Trend")))</f>
        <v>#N/A</v>
      </c>
      <c r="AK233" s="14" t="e" cm="1">
        <f t="array" aca="1" ref="AK233" ca="1">IF(INDIRECT(ADDRESS($B233+1,AK$230,1,1,"Actively Infected Trend"))=0,#N/A,INDIRECT(ADDRESS($B233+1,AK$230,1,1,"Actively Infected Trend")))</f>
        <v>#N/A</v>
      </c>
      <c r="AL233" s="14" t="e" cm="1">
        <f t="array" aca="1" ref="AL233" ca="1">IF(INDIRECT(ADDRESS($B233+1,AL$230,1,1,"Actively Infected Trend"))=0,#N/A,INDIRECT(ADDRESS($B233+1,AL$230,1,1,"Actively Infected Trend")))</f>
        <v>#N/A</v>
      </c>
      <c r="AM233" s="14" t="e" cm="1">
        <f t="array" aca="1" ref="AM233" ca="1">IF(INDIRECT(ADDRESS($B233+1,AM$230,1,1,"Actively Infected Trend"))=0,#N/A,INDIRECT(ADDRESS($B233+1,AM$230,1,1,"Actively Infected Trend")))</f>
        <v>#N/A</v>
      </c>
      <c r="AN233" s="14" t="e" cm="1">
        <f t="array" aca="1" ref="AN233" ca="1">IF(INDIRECT(ADDRESS($B233+1,AN$230,1,1,"Actively Infected Trend"))=0,#N/A,INDIRECT(ADDRESS($B233+1,AN$230,1,1,"Actively Infected Trend")))</f>
        <v>#N/A</v>
      </c>
      <c r="AO233" s="14" t="e" cm="1">
        <f t="array" aca="1" ref="AO233" ca="1">IF(INDIRECT(ADDRESS($B233+1,AO$230,1,1,"Actively Infected Trend"))=0,#N/A,INDIRECT(ADDRESS($B233+1,AO$230,1,1,"Actively Infected Trend")))</f>
        <v>#N/A</v>
      </c>
      <c r="AP233" s="14" t="e" cm="1">
        <f t="array" aca="1" ref="AP233" ca="1">IF(INDIRECT(ADDRESS($B233+1,AP$230,1,1,"Actively Infected Trend"))=0,#N/A,INDIRECT(ADDRESS($B233+1,AP$230,1,1,"Actively Infected Trend")))</f>
        <v>#N/A</v>
      </c>
      <c r="AQ233" s="14" t="e" cm="1">
        <f t="array" aca="1" ref="AQ233" ca="1">IF(INDIRECT(ADDRESS($B233+1,AQ$230,1,1,"Actively Infected Trend"))=0,#N/A,INDIRECT(ADDRESS($B233+1,AQ$230,1,1,"Actively Infected Trend")))</f>
        <v>#N/A</v>
      </c>
      <c r="AR233" s="14" t="e" cm="1">
        <f t="array" aca="1" ref="AR233" ca="1">IF(INDIRECT(ADDRESS($B233+1,AR$230,1,1,"Actively Infected Trend"))=0,#N/A,INDIRECT(ADDRESS($B233+1,AR$230,1,1,"Actively Infected Trend")))</f>
        <v>#N/A</v>
      </c>
      <c r="AS233" s="14" t="e" cm="1">
        <f t="array" aca="1" ref="AS233" ca="1">IF(INDIRECT(ADDRESS($B233+1,AS$230,1,1,"Actively Infected Trend"))=0,#N/A,INDIRECT(ADDRESS($B233+1,AS$230,1,1,"Actively Infected Trend")))</f>
        <v>#N/A</v>
      </c>
      <c r="AT233" s="14" t="e" cm="1">
        <f t="array" aca="1" ref="AT233" ca="1">IF(INDIRECT(ADDRESS($B233+1,AT$230,1,1,"Actively Infected Trend"))=0,#N/A,INDIRECT(ADDRESS($B233+1,AT$230,1,1,"Actively Infected Trend")))</f>
        <v>#N/A</v>
      </c>
      <c r="AU233" s="14" t="e" cm="1">
        <f t="array" aca="1" ref="AU233" ca="1">IF(INDIRECT(ADDRESS($B233+1,AU$230,1,1,"Actively Infected Trend"))=0,#N/A,INDIRECT(ADDRESS($B233+1,AU$230,1,1,"Actively Infected Trend")))</f>
        <v>#N/A</v>
      </c>
      <c r="AV233" s="14" t="e" cm="1">
        <f t="array" aca="1" ref="AV233" ca="1">IF(INDIRECT(ADDRESS($B233+1,AV$230,1,1,"Actively Infected Trend"))=0,#N/A,INDIRECT(ADDRESS($B233+1,AV$230,1,1,"Actively Infected Trend")))</f>
        <v>#N/A</v>
      </c>
      <c r="AW233" s="14" t="e" cm="1">
        <f t="array" aca="1" ref="AW233" ca="1">IF(INDIRECT(ADDRESS($B233+1,AW$230,1,1,"Actively Infected Trend"))=0,#N/A,INDIRECT(ADDRESS($B233+1,AW$230,1,1,"Actively Infected Trend")))</f>
        <v>#N/A</v>
      </c>
      <c r="AX233" s="14" t="e" cm="1">
        <f t="array" aca="1" ref="AX233" ca="1">IF(INDIRECT(ADDRESS($B233+1,AX$230,1,1,"Actively Infected Trend"))=0,#N/A,INDIRECT(ADDRESS($B233+1,AX$230,1,1,"Actively Infected Trend")))</f>
        <v>#N/A</v>
      </c>
      <c r="AY233" s="14" t="e" cm="1">
        <f t="array" aca="1" ref="AY233" ca="1">IF(INDIRECT(ADDRESS($B233+1,AY$230,1,1,"Actively Infected Trend"))=0,#N/A,INDIRECT(ADDRESS($B233+1,AY$230,1,1,"Actively Infected Trend")))</f>
        <v>#N/A</v>
      </c>
      <c r="AZ233" s="14" t="e" cm="1">
        <f t="array" aca="1" ref="AZ233" ca="1">IF(INDIRECT(ADDRESS($B233+1,AZ$230,1,1,"Actively Infected Trend"))=0,#N/A,INDIRECT(ADDRESS($B233+1,AZ$230,1,1,"Actively Infected Trend")))</f>
        <v>#N/A</v>
      </c>
      <c r="BA233" s="14" t="e" cm="1">
        <f t="array" aca="1" ref="BA233" ca="1">IF(INDIRECT(ADDRESS($B233+1,BA$230,1,1,"Actively Infected Trend"))=0,#N/A,INDIRECT(ADDRESS($B233+1,BA$230,1,1,"Actively Infected Trend")))</f>
        <v>#N/A</v>
      </c>
      <c r="BB233" s="14" t="e" cm="1">
        <f t="array" aca="1" ref="BB233" ca="1">IF(INDIRECT(ADDRESS($B233+1,BB$230,1,1,"Actively Infected Trend"))=0,#N/A,INDIRECT(ADDRESS($B233+1,BB$230,1,1,"Actively Infected Trend")))</f>
        <v>#N/A</v>
      </c>
      <c r="BC233" s="14" t="e" cm="1">
        <f t="array" aca="1" ref="BC233" ca="1">IF(INDIRECT(ADDRESS($B233+1,BC$230,1,1,"Actively Infected Trend"))=0,#N/A,INDIRECT(ADDRESS($B233+1,BC$230,1,1,"Actively Infected Trend")))</f>
        <v>#N/A</v>
      </c>
      <c r="BD233" s="14" t="e" cm="1">
        <f t="array" aca="1" ref="BD233" ca="1">IF(INDIRECT(ADDRESS($B233+1,BD$230,1,1,"Actively Infected Trend"))=0,#N/A,INDIRECT(ADDRESS($B233+1,BD$230,1,1,"Actively Infected Trend")))</f>
        <v>#N/A</v>
      </c>
      <c r="BE233" s="14" t="e" cm="1">
        <f t="array" aca="1" ref="BE233" ca="1">IF(INDIRECT(ADDRESS($B233+1,BE$230,1,1,"Actively Infected Trend"))=0,#N/A,INDIRECT(ADDRESS($B233+1,BE$230,1,1,"Actively Infected Trend")))</f>
        <v>#N/A</v>
      </c>
      <c r="BF233" s="14" t="e" cm="1">
        <f t="array" aca="1" ref="BF233" ca="1">IF(INDIRECT(ADDRESS($B233+1,BF$230,1,1,"Actively Infected Trend"))=0,#N/A,INDIRECT(ADDRESS($B233+1,BF$230,1,1,"Actively Infected Trend")))</f>
        <v>#N/A</v>
      </c>
      <c r="BG233" s="14" t="e" cm="1">
        <f t="array" aca="1" ref="BG233" ca="1">IF(INDIRECT(ADDRESS($B233+1,BG$230,1,1,"Actively Infected Trend"))=0,#N/A,INDIRECT(ADDRESS($B233+1,BG$230,1,1,"Actively Infected Trend")))</f>
        <v>#N/A</v>
      </c>
      <c r="BH233" s="14" t="e" cm="1">
        <f t="array" aca="1" ref="BH233" ca="1">IF(INDIRECT(ADDRESS($B233+1,BH$230,1,1,"Actively Infected Trend"))=0,#N/A,INDIRECT(ADDRESS($B233+1,BH$230,1,1,"Actively Infected Trend")))</f>
        <v>#N/A</v>
      </c>
      <c r="BI233" s="14" t="e" cm="1">
        <f t="array" aca="1" ref="BI233" ca="1">IF(INDIRECT(ADDRESS($B233+1,BI$230,1,1,"Actively Infected Trend"))=0,#N/A,INDIRECT(ADDRESS($B233+1,BI$230,1,1,"Actively Infected Trend")))</f>
        <v>#N/A</v>
      </c>
      <c r="BJ233" s="14" t="e" cm="1">
        <f t="array" aca="1" ref="BJ233" ca="1">IF(INDIRECT(ADDRESS($B233+1,BJ$230,1,1,"Actively Infected Trend"))=0,#N/A,INDIRECT(ADDRESS($B233+1,BJ$230,1,1,"Actively Infected Trend")))</f>
        <v>#N/A</v>
      </c>
      <c r="BK233" s="14" t="e" cm="1">
        <f t="array" aca="1" ref="BK233" ca="1">IF(INDIRECT(ADDRESS($B233+1,BK$230,1,1,"Actively Infected Trend"))=0,#N/A,INDIRECT(ADDRESS($B233+1,BK$230,1,1,"Actively Infected Trend")))</f>
        <v>#N/A</v>
      </c>
      <c r="BL233" s="14" t="e" cm="1">
        <f t="array" aca="1" ref="BL233" ca="1">IF(INDIRECT(ADDRESS($B233+1,BL$230,1,1,"Actively Infected Trend"))=0,#N/A,INDIRECT(ADDRESS($B233+1,BL$230,1,1,"Actively Infected Trend")))</f>
        <v>#N/A</v>
      </c>
      <c r="BM233" s="14" t="e" cm="1">
        <f t="array" aca="1" ref="BM233" ca="1">IF(INDIRECT(ADDRESS($B233+1,BM$230,1,1,"Actively Infected Trend"))=0,#N/A,INDIRECT(ADDRESS($B233+1,BM$230,1,1,"Actively Infected Trend")))</f>
        <v>#N/A</v>
      </c>
      <c r="BN233" s="14" t="e" cm="1">
        <f t="array" aca="1" ref="BN233" ca="1">IF(INDIRECT(ADDRESS($B233+1,BN$230,1,1,"Actively Infected Trend"))=0,#N/A,INDIRECT(ADDRESS($B233+1,BN$230,1,1,"Actively Infected Trend")))</f>
        <v>#N/A</v>
      </c>
      <c r="BO233" s="14" t="e" cm="1">
        <f t="array" aca="1" ref="BO233" ca="1">IF(INDIRECT(ADDRESS($B233+1,BO$230,1,1,"Actively Infected Trend"))=0,#N/A,INDIRECT(ADDRESS($B233+1,BO$230,1,1,"Actively Infected Trend")))</f>
        <v>#N/A</v>
      </c>
      <c r="BP233" s="14" t="e" cm="1">
        <f t="array" aca="1" ref="BP233" ca="1">IF(INDIRECT(ADDRESS($B233+1,BP$230,1,1,"Actively Infected Trend"))=0,#N/A,INDIRECT(ADDRESS($B233+1,BP$230,1,1,"Actively Infected Trend")))</f>
        <v>#N/A</v>
      </c>
      <c r="BQ233" s="14" t="e" cm="1">
        <f t="array" aca="1" ref="BQ233" ca="1">IF(INDIRECT(ADDRESS($B233+1,BQ$230,1,1,"Actively Infected Trend"))=0,#N/A,INDIRECT(ADDRESS($B233+1,BQ$230,1,1,"Actively Infected Trend")))</f>
        <v>#N/A</v>
      </c>
      <c r="BR233" s="14" t="e" cm="1">
        <f t="array" aca="1" ref="BR233" ca="1">IF(INDIRECT(ADDRESS($B233+1,BR$230,1,1,"Actively Infected Trend"))=0,#N/A,INDIRECT(ADDRESS($B233+1,BR$230,1,1,"Actively Infected Trend")))</f>
        <v>#N/A</v>
      </c>
      <c r="BS233" s="14" t="e" cm="1">
        <f t="array" aca="1" ref="BS233" ca="1">IF(INDIRECT(ADDRESS($B233+1,BS$230,1,1,"Actively Infected Trend"))=0,#N/A,INDIRECT(ADDRESS($B233+1,BS$230,1,1,"Actively Infected Trend")))</f>
        <v>#N/A</v>
      </c>
      <c r="BT233" s="14" t="e" cm="1">
        <f t="array" aca="1" ref="BT233" ca="1">IF(INDIRECT(ADDRESS($B233+1,BT$230,1,1,"Actively Infected Trend"))=0,#N/A,INDIRECT(ADDRESS($B233+1,BT$230,1,1,"Actively Infected Trend")))</f>
        <v>#N/A</v>
      </c>
      <c r="BU233" s="14" t="e" cm="1">
        <f t="array" aca="1" ref="BU233" ca="1">IF(INDIRECT(ADDRESS($B233+1,BU$230,1,1,"Actively Infected Trend"))=0,#N/A,INDIRECT(ADDRESS($B233+1,BU$230,1,1,"Actively Infected Trend")))</f>
        <v>#N/A</v>
      </c>
      <c r="BV233" s="14" t="e" cm="1">
        <f t="array" aca="1" ref="BV233" ca="1">IF(INDIRECT(ADDRESS($B233+1,BV$230,1,1,"Actively Infected Trend"))=0,#N/A,INDIRECT(ADDRESS($B233+1,BV$230,1,1,"Actively Infected Trend")))</f>
        <v>#N/A</v>
      </c>
      <c r="BW233" s="14" t="e" cm="1">
        <f t="array" aca="1" ref="BW233" ca="1">IF(INDIRECT(ADDRESS($B233+1,BW$230,1,1,"Actively Infected Trend"))=0,#N/A,INDIRECT(ADDRESS($B233+1,BW$230,1,1,"Actively Infected Trend")))</f>
        <v>#N/A</v>
      </c>
      <c r="BX233" s="14" t="e" cm="1">
        <f t="array" aca="1" ref="BX233" ca="1">IF(INDIRECT(ADDRESS($B233+1,BX$230,1,1,"Actively Infected Trend"))=0,#N/A,INDIRECT(ADDRESS($B233+1,BX$230,1,1,"Actively Infected Trend")))</f>
        <v>#N/A</v>
      </c>
      <c r="BY233" s="14" t="e" cm="1">
        <f t="array" aca="1" ref="BY233" ca="1">IF(INDIRECT(ADDRESS($B233+1,BY$230,1,1,"Actively Infected Trend"))=0,#N/A,INDIRECT(ADDRESS($B233+1,BY$230,1,1,"Actively Infected Trend")))</f>
        <v>#N/A</v>
      </c>
      <c r="BZ233" s="14" t="e" cm="1">
        <f t="array" aca="1" ref="BZ233" ca="1">IF(INDIRECT(ADDRESS($B233+1,BZ$230,1,1,"Actively Infected Trend"))=0,#N/A,INDIRECT(ADDRESS($B233+1,BZ$230,1,1,"Actively Infected Trend")))</f>
        <v>#N/A</v>
      </c>
      <c r="CA233" s="14" t="e" cm="1">
        <f t="array" aca="1" ref="CA233" ca="1">IF(INDIRECT(ADDRESS($B233+1,CA$230,1,1,"Actively Infected Trend"))=0,#N/A,INDIRECT(ADDRESS($B233+1,CA$230,1,1,"Actively Infected Trend")))</f>
        <v>#N/A</v>
      </c>
      <c r="CB233" s="14" t="e" cm="1">
        <f t="array" aca="1" ref="CB233" ca="1">IF(INDIRECT(ADDRESS($B233+1,CB$230,1,1,"Actively Infected Trend"))=0,#N/A,INDIRECT(ADDRESS($B233+1,CB$230,1,1,"Actively Infected Trend")))</f>
        <v>#N/A</v>
      </c>
      <c r="CC233" s="14" t="e" cm="1">
        <f t="array" aca="1" ref="CC233" ca="1">IF(INDIRECT(ADDRESS($B233+1,CC$230,1,1,"Actively Infected Trend"))=0,#N/A,INDIRECT(ADDRESS($B233+1,CC$230,1,1,"Actively Infected Trend")))</f>
        <v>#N/A</v>
      </c>
      <c r="CD233" s="14" t="e" cm="1">
        <f t="array" aca="1" ref="CD233" ca="1">IF(INDIRECT(ADDRESS($B233+1,CD$230,1,1,"Actively Infected Trend"))=0,#N/A,INDIRECT(ADDRESS($B233+1,CD$230,1,1,"Actively Infected Trend")))</f>
        <v>#N/A</v>
      </c>
      <c r="CE233" s="14" t="e" cm="1">
        <f t="array" aca="1" ref="CE233" ca="1">IF(INDIRECT(ADDRESS($B233+1,CE$230,1,1,"Actively Infected Trend"))=0,#N/A,INDIRECT(ADDRESS($B233+1,CE$230,1,1,"Actively Infected Trend")))</f>
        <v>#N/A</v>
      </c>
      <c r="CF233" s="14" t="e" cm="1">
        <f t="array" aca="1" ref="CF233" ca="1">IF(INDIRECT(ADDRESS($B233+1,CF$230,1,1,"Actively Infected Trend"))=0,#N/A,INDIRECT(ADDRESS($B233+1,CF$230,1,1,"Actively Infected Trend")))</f>
        <v>#N/A</v>
      </c>
      <c r="CG233" s="14" t="e" cm="1">
        <f t="array" aca="1" ref="CG233" ca="1">IF(INDIRECT(ADDRESS($B233+1,CG$230,1,1,"Actively Infected Trend"))=0,#N/A,INDIRECT(ADDRESS($B233+1,CG$230,1,1,"Actively Infected Trend")))</f>
        <v>#N/A</v>
      </c>
      <c r="CH233" s="14" cm="1">
        <f t="array" aca="1" ref="CH233" ca="1">IF(INDIRECT(ADDRESS($B233+1,CH$230,1,1,"Actively Infected Trend"))=0,#N/A,INDIRECT(ADDRESS($B233+1,CH$230,1,1,"Actively Infected Trend")))</f>
        <v>4.0516561E-2</v>
      </c>
      <c r="CI233" s="14" cm="1">
        <f t="array" aca="1" ref="CI233" ca="1">IF(INDIRECT(ADDRESS($B233+1,CI$230,1,1,"Actively Infected Trend"))=0,#N/A,INDIRECT(ADDRESS($B233+1,CI$230,1,1,"Actively Infected Trend")))</f>
        <v>3.6003751600000002E-2</v>
      </c>
      <c r="CJ233" s="14" cm="1">
        <f t="array" aca="1" ref="CJ233" ca="1">IF(INDIRECT(ADDRESS($B233+1,CJ$230,1,1,"Actively Infected Trend"))=0,#N/A,INDIRECT(ADDRESS($B233+1,CJ$230,1,1,"Actively Infected Trend")))</f>
        <v>3.3323272600000002E-2</v>
      </c>
      <c r="CK233" s="14" cm="1">
        <f t="array" aca="1" ref="CK233" ca="1">IF(INDIRECT(ADDRESS($B233+1,CK$230,1,1,"Actively Infected Trend"))=0,#N/A,INDIRECT(ADDRESS($B233+1,CK$230,1,1,"Actively Infected Trend")))</f>
        <v>4.6837593199999999E-2</v>
      </c>
      <c r="CL233" s="14" cm="1">
        <f t="array" aca="1" ref="CL233" ca="1">IF(INDIRECT(ADDRESS($B233+1,CL$230,1,1,"Actively Infected Trend"))=0,#N/A,INDIRECT(ADDRESS($B233+1,CL$230,1,1,"Actively Infected Trend")))</f>
        <v>5.2551805E-2</v>
      </c>
      <c r="CM233" s="14" cm="1">
        <f t="array" aca="1" ref="CM233" ca="1">IF(INDIRECT(ADDRESS($B233+1,CM$230,1,1,"Actively Infected Trend"))=0,#N/A,INDIRECT(ADDRESS($B233+1,CM$230,1,1,"Actively Infected Trend")))</f>
        <v>3.8271767700000001E-2</v>
      </c>
      <c r="CN233" s="14" t="e" cm="1">
        <f t="array" aca="1" ref="CN233" ca="1">IF(INDIRECT(ADDRESS($B233+1,CN$230,1,1,"Actively Infected Trend"))=0,#N/A,INDIRECT(ADDRESS($B233+1,CN$230,1,1,"Actively Infected Trend")))</f>
        <v>#N/A</v>
      </c>
      <c r="CO233" s="14" t="e" cm="1">
        <f t="array" aca="1" ref="CO233" ca="1">IF(INDIRECT(ADDRESS($B233+1,CO$230,1,1,"Actively Infected Trend"))=0,#N/A,INDIRECT(ADDRESS($B233+1,CO$230,1,1,"Actively Infected Trend")))</f>
        <v>#N/A</v>
      </c>
      <c r="CP233" s="14" t="e" cm="1">
        <f t="array" aca="1" ref="CP233" ca="1">IF(INDIRECT(ADDRESS($B233+1,CP$230,1,1,"Actively Infected Trend"))=0,#N/A,INDIRECT(ADDRESS($B233+1,CP$230,1,1,"Actively Infected Trend")))</f>
        <v>#N/A</v>
      </c>
      <c r="CQ233" s="14" t="e" cm="1">
        <f t="array" aca="1" ref="CQ233" ca="1">IF(INDIRECT(ADDRESS($B233+1,CQ$230,1,1,"Actively Infected Trend"))=0,#N/A,INDIRECT(ADDRESS($B233+1,CQ$230,1,1,"Actively Infected Trend")))</f>
        <v>#N/A</v>
      </c>
      <c r="CR233" s="14" t="e" cm="1">
        <f t="array" aca="1" ref="CR233" ca="1">IF(INDIRECT(ADDRESS($B233+1,CR$230,1,1,"Actively Infected Trend"))=0,#N/A,INDIRECT(ADDRESS($B233+1,CR$230,1,1,"Actively Infected Trend")))</f>
        <v>#N/A</v>
      </c>
    </row>
    <row r="234" spans="2:96" x14ac:dyDescent="0.25">
      <c r="B234">
        <f t="shared" ref="B234:B291" si="349">B233+1</f>
        <v>3</v>
      </c>
      <c r="C234" t="str" cm="1">
        <f t="array" aca="1" ref="C234" ca="1">INDIRECT(ADDRESS($B234+1,1,1,1,"Actively Infected Trend"))</f>
        <v>US</v>
      </c>
      <c r="E234" s="14" t="e" cm="1">
        <f t="array" aca="1" ref="E234" ca="1">IF(INDIRECT(ADDRESS($B234+1,E$230,1,1,"Actively Infected Trend"))=0,#N/A,INDIRECT(ADDRESS($B234+1,E$230,1,1,"Actively Infected Trend")))</f>
        <v>#N/A</v>
      </c>
      <c r="F234" s="14" t="e" cm="1">
        <f t="array" aca="1" ref="F234" ca="1">IF(INDIRECT(ADDRESS($B234+1,F$230,1,1,"Actively Infected Trend"))=0,#N/A,INDIRECT(ADDRESS($B234+1,F$230,1,1,"Actively Infected Trend")))</f>
        <v>#N/A</v>
      </c>
      <c r="G234" s="14" t="e" cm="1">
        <f t="array" aca="1" ref="G234" ca="1">IF(INDIRECT(ADDRESS($B234+1,G$230,1,1,"Actively Infected Trend"))=0,#N/A,INDIRECT(ADDRESS($B234+1,G$230,1,1,"Actively Infected Trend")))</f>
        <v>#N/A</v>
      </c>
      <c r="H234" s="14" t="e" cm="1">
        <f t="array" aca="1" ref="H234" ca="1">IF(INDIRECT(ADDRESS($B234+1,H$230,1,1,"Actively Infected Trend"))=0,#N/A,INDIRECT(ADDRESS($B234+1,H$230,1,1,"Actively Infected Trend")))</f>
        <v>#N/A</v>
      </c>
      <c r="I234" s="14" t="e" cm="1">
        <f t="array" aca="1" ref="I234" ca="1">IF(INDIRECT(ADDRESS($B234+1,I$230,1,1,"Actively Infected Trend"))=0,#N/A,INDIRECT(ADDRESS($B234+1,I$230,1,1,"Actively Infected Trend")))</f>
        <v>#N/A</v>
      </c>
      <c r="J234" s="14" t="e" cm="1">
        <f t="array" aca="1" ref="J234" ca="1">IF(INDIRECT(ADDRESS($B234+1,J$230,1,1,"Actively Infected Trend"))=0,#N/A,INDIRECT(ADDRESS($B234+1,J$230,1,1,"Actively Infected Trend")))</f>
        <v>#N/A</v>
      </c>
      <c r="K234" s="14" t="e" cm="1">
        <f t="array" aca="1" ref="K234" ca="1">IF(INDIRECT(ADDRESS($B234+1,K$230,1,1,"Actively Infected Trend"))=0,#N/A,INDIRECT(ADDRESS($B234+1,K$230,1,1,"Actively Infected Trend")))</f>
        <v>#N/A</v>
      </c>
      <c r="L234" s="14" t="e" cm="1">
        <f t="array" aca="1" ref="L234" ca="1">IF(INDIRECT(ADDRESS($B234+1,L$230,1,1,"Actively Infected Trend"))=0,#N/A,INDIRECT(ADDRESS($B234+1,L$230,1,1,"Actively Infected Trend")))</f>
        <v>#N/A</v>
      </c>
      <c r="M234" s="14" t="e" cm="1">
        <f t="array" aca="1" ref="M234" ca="1">IF(INDIRECT(ADDRESS($B234+1,M$230,1,1,"Actively Infected Trend"))=0,#N/A,INDIRECT(ADDRESS($B234+1,M$230,1,1,"Actively Infected Trend")))</f>
        <v>#N/A</v>
      </c>
      <c r="N234" s="14" t="e" cm="1">
        <f t="array" aca="1" ref="N234" ca="1">IF(INDIRECT(ADDRESS($B234+1,N$230,1,1,"Actively Infected Trend"))=0,#N/A,INDIRECT(ADDRESS($B234+1,N$230,1,1,"Actively Infected Trend")))</f>
        <v>#N/A</v>
      </c>
      <c r="O234" s="14" t="e" cm="1">
        <f t="array" aca="1" ref="O234" ca="1">IF(INDIRECT(ADDRESS($B234+1,O$230,1,1,"Actively Infected Trend"))=0,#N/A,INDIRECT(ADDRESS($B234+1,O$230,1,1,"Actively Infected Trend")))</f>
        <v>#N/A</v>
      </c>
      <c r="P234" s="14" t="e" cm="1">
        <f t="array" aca="1" ref="P234" ca="1">IF(INDIRECT(ADDRESS($B234+1,P$230,1,1,"Actively Infected Trend"))=0,#N/A,INDIRECT(ADDRESS($B234+1,P$230,1,1,"Actively Infected Trend")))</f>
        <v>#N/A</v>
      </c>
      <c r="Q234" s="14" t="e" cm="1">
        <f t="array" aca="1" ref="Q234" ca="1">IF(INDIRECT(ADDRESS($B234+1,Q$230,1,1,"Actively Infected Trend"))=0,#N/A,INDIRECT(ADDRESS($B234+1,Q$230,1,1,"Actively Infected Trend")))</f>
        <v>#N/A</v>
      </c>
      <c r="R234" s="14" t="e" cm="1">
        <f t="array" aca="1" ref="R234" ca="1">IF(INDIRECT(ADDRESS($B234+1,R$230,1,1,"Actively Infected Trend"))=0,#N/A,INDIRECT(ADDRESS($B234+1,R$230,1,1,"Actively Infected Trend")))</f>
        <v>#N/A</v>
      </c>
      <c r="S234" s="14" t="e" cm="1">
        <f t="array" aca="1" ref="S234" ca="1">IF(INDIRECT(ADDRESS($B234+1,S$230,1,1,"Actively Infected Trend"))=0,#N/A,INDIRECT(ADDRESS($B234+1,S$230,1,1,"Actively Infected Trend")))</f>
        <v>#N/A</v>
      </c>
      <c r="T234" s="14" t="e" cm="1">
        <f t="array" aca="1" ref="T234" ca="1">IF(INDIRECT(ADDRESS($B234+1,T$230,1,1,"Actively Infected Trend"))=0,#N/A,INDIRECT(ADDRESS($B234+1,T$230,1,1,"Actively Infected Trend")))</f>
        <v>#N/A</v>
      </c>
      <c r="U234" s="14" t="e" cm="1">
        <f t="array" aca="1" ref="U234" ca="1">IF(INDIRECT(ADDRESS($B234+1,U$230,1,1,"Actively Infected Trend"))=0,#N/A,INDIRECT(ADDRESS($B234+1,U$230,1,1,"Actively Infected Trend")))</f>
        <v>#N/A</v>
      </c>
      <c r="V234" s="14" t="e" cm="1">
        <f t="array" aca="1" ref="V234" ca="1">IF(INDIRECT(ADDRESS($B234+1,V$230,1,1,"Actively Infected Trend"))=0,#N/A,INDIRECT(ADDRESS($B234+1,V$230,1,1,"Actively Infected Trend")))</f>
        <v>#N/A</v>
      </c>
      <c r="W234" s="14" cm="1">
        <f t="array" aca="1" ref="W234" ca="1">IF(INDIRECT(ADDRESS($B234+1,W$230,1,1,"Actively Infected Trend"))=0,#N/A,INDIRECT(ADDRESS($B234+1,W$230,1,1,"Actively Infected Trend")))</f>
        <v>1.9237624700000001E-2</v>
      </c>
      <c r="X234" s="14" cm="1">
        <f t="array" aca="1" ref="X234" ca="1">IF(INDIRECT(ADDRESS($B234+1,X$230,1,1,"Actively Infected Trend"))=0,#N/A,INDIRECT(ADDRESS($B234+1,X$230,1,1,"Actively Infected Trend")))</f>
        <v>2.0046439700000002E-2</v>
      </c>
      <c r="Y234" s="14" cm="1">
        <f t="array" aca="1" ref="Y234" ca="1">IF(INDIRECT(ADDRESS($B234+1,Y$230,1,1,"Actively Infected Trend"))=0,#N/A,INDIRECT(ADDRESS($B234+1,Y$230,1,1,"Actively Infected Trend")))</f>
        <v>2.09271912E-2</v>
      </c>
      <c r="Z234" s="14" cm="1">
        <f t="array" aca="1" ref="Z234" ca="1">IF(INDIRECT(ADDRESS($B234+1,Z$230,1,1,"Actively Infected Trend"))=0,#N/A,INDIRECT(ADDRESS($B234+1,Z$230,1,1,"Actively Infected Trend")))</f>
        <v>2.6425619000000001E-2</v>
      </c>
      <c r="AA234" s="14" cm="1">
        <f t="array" aca="1" ref="AA234" ca="1">IF(INDIRECT(ADDRESS($B234+1,AA$230,1,1,"Actively Infected Trend"))=0,#N/A,INDIRECT(ADDRESS($B234+1,AA$230,1,1,"Actively Infected Trend")))</f>
        <v>3.7188635499999997E-2</v>
      </c>
      <c r="AB234" s="14" cm="1">
        <f t="array" aca="1" ref="AB234" ca="1">IF(INDIRECT(ADDRESS($B234+1,AB$230,1,1,"Actively Infected Trend"))=0,#N/A,INDIRECT(ADDRESS($B234+1,AB$230,1,1,"Actively Infected Trend")))</f>
        <v>5.0770981100000001E-2</v>
      </c>
      <c r="AC234" s="14" cm="1">
        <f t="array" aca="1" ref="AC234" ca="1">IF(INDIRECT(ADDRESS($B234+1,AC$230,1,1,"Actively Infected Trend"))=0,#N/A,INDIRECT(ADDRESS($B234+1,AC$230,1,1,"Actively Infected Trend")))</f>
        <v>6.8160568000000005E-2</v>
      </c>
      <c r="AD234" s="14" cm="1">
        <f t="array" aca="1" ref="AD234" ca="1">IF(INDIRECT(ADDRESS($B234+1,AD$230,1,1,"Actively Infected Trend"))=0,#N/A,INDIRECT(ADDRESS($B234+1,AD$230,1,1,"Actively Infected Trend")))</f>
        <v>8.8061176500000005E-2</v>
      </c>
      <c r="AE234" s="14" cm="1">
        <f t="array" aca="1" ref="AE234" ca="1">IF(INDIRECT(ADDRESS($B234+1,AE$230,1,1,"Actively Infected Trend"))=0,#N/A,INDIRECT(ADDRESS($B234+1,AE$230,1,1,"Actively Infected Trend")))</f>
        <v>0.1125305491</v>
      </c>
      <c r="AF234" s="14" cm="1">
        <f t="array" aca="1" ref="AF234" ca="1">IF(INDIRECT(ADDRESS($B234+1,AF$230,1,1,"Actively Infected Trend"))=0,#N/A,INDIRECT(ADDRESS($B234+1,AF$230,1,1,"Actively Infected Trend")))</f>
        <v>9.2744865499999996E-2</v>
      </c>
      <c r="AG234" s="14" cm="1">
        <f t="array" aca="1" ref="AG234" ca="1">IF(INDIRECT(ADDRESS($B234+1,AG$230,1,1,"Actively Infected Trend"))=0,#N/A,INDIRECT(ADDRESS($B234+1,AG$230,1,1,"Actively Infected Trend")))</f>
        <v>8.1897255000000002E-2</v>
      </c>
      <c r="AH234" s="14" cm="1">
        <f t="array" aca="1" ref="AH234" ca="1">IF(INDIRECT(ADDRESS($B234+1,AH$230,1,1,"Actively Infected Trend"))=0,#N/A,INDIRECT(ADDRESS($B234+1,AH$230,1,1,"Actively Infected Trend")))</f>
        <v>7.8777105900000005E-2</v>
      </c>
      <c r="AI234" s="14" cm="1">
        <f t="array" aca="1" ref="AI234" ca="1">IF(INDIRECT(ADDRESS($B234+1,AI$230,1,1,"Actively Infected Trend"))=0,#N/A,INDIRECT(ADDRESS($B234+1,AI$230,1,1,"Actively Infected Trend")))</f>
        <v>7.5882812600000002E-2</v>
      </c>
      <c r="AJ234" s="14" cm="1">
        <f t="array" aca="1" ref="AJ234" ca="1">IF(INDIRECT(ADDRESS($B234+1,AJ$230,1,1,"Actively Infected Trend"))=0,#N/A,INDIRECT(ADDRESS($B234+1,AJ$230,1,1,"Actively Infected Trend")))</f>
        <v>0.1372388353</v>
      </c>
      <c r="AK234" s="14" cm="1">
        <f t="array" aca="1" ref="AK234" ca="1">IF(INDIRECT(ADDRESS($B234+1,AK$230,1,1,"Actively Infected Trend"))=0,#N/A,INDIRECT(ADDRESS($B234+1,AK$230,1,1,"Actively Infected Trend")))</f>
        <v>0.2479412228</v>
      </c>
      <c r="AL234" s="14" cm="1">
        <f t="array" aca="1" ref="AL234" ca="1">IF(INDIRECT(ADDRESS($B234+1,AL$230,1,1,"Actively Infected Trend"))=0,#N/A,INDIRECT(ADDRESS($B234+1,AL$230,1,1,"Actively Infected Trend")))</f>
        <v>0.365807084</v>
      </c>
      <c r="AM234" s="14" cm="1">
        <f t="array" aca="1" ref="AM234" ca="1">IF(INDIRECT(ADDRESS($B234+1,AM$230,1,1,"Actively Infected Trend"))=0,#N/A,INDIRECT(ADDRESS($B234+1,AM$230,1,1,"Actively Infected Trend")))</f>
        <v>0.44114429799999999</v>
      </c>
      <c r="AN234" s="14" cm="1">
        <f t="array" aca="1" ref="AN234" ca="1">IF(INDIRECT(ADDRESS($B234+1,AN$230,1,1,"Actively Infected Trend"))=0,#N/A,INDIRECT(ADDRESS($B234+1,AN$230,1,1,"Actively Infected Trend")))</f>
        <v>0.38405471229999999</v>
      </c>
      <c r="AO234" s="14" cm="1">
        <f t="array" aca="1" ref="AO234" ca="1">IF(INDIRECT(ADDRESS($B234+1,AO$230,1,1,"Actively Infected Trend"))=0,#N/A,INDIRECT(ADDRESS($B234+1,AO$230,1,1,"Actively Infected Trend")))</f>
        <v>0.26016277030000001</v>
      </c>
      <c r="AP234" s="14" cm="1">
        <f t="array" aca="1" ref="AP234" ca="1">IF(INDIRECT(ADDRESS($B234+1,AP$230,1,1,"Actively Infected Trend"))=0,#N/A,INDIRECT(ADDRESS($B234+1,AP$230,1,1,"Actively Infected Trend")))</f>
        <v>0.13590525070000001</v>
      </c>
      <c r="AQ234" s="14" cm="1">
        <f t="array" aca="1" ref="AQ234" ca="1">IF(INDIRECT(ADDRESS($B234+1,AQ$230,1,1,"Actively Infected Trend"))=0,#N/A,INDIRECT(ADDRESS($B234+1,AQ$230,1,1,"Actively Infected Trend")))</f>
        <v>8.2441754699999995E-2</v>
      </c>
      <c r="AR234" s="14" cm="1">
        <f t="array" aca="1" ref="AR234" ca="1">IF(INDIRECT(ADDRESS($B234+1,AR$230,1,1,"Actively Infected Trend"))=0,#N/A,INDIRECT(ADDRESS($B234+1,AR$230,1,1,"Actively Infected Trend")))</f>
        <v>6.9661892700000005E-2</v>
      </c>
      <c r="AS234" s="14" cm="1">
        <f t="array" aca="1" ref="AS234" ca="1">IF(INDIRECT(ADDRESS($B234+1,AS$230,1,1,"Actively Infected Trend"))=0,#N/A,INDIRECT(ADDRESS($B234+1,AS$230,1,1,"Actively Infected Trend")))</f>
        <v>0.1069182996</v>
      </c>
      <c r="AT234" s="14" cm="1">
        <f t="array" aca="1" ref="AT234" ca="1">IF(INDIRECT(ADDRESS($B234+1,AT$230,1,1,"Actively Infected Trend"))=0,#N/A,INDIRECT(ADDRESS($B234+1,AT$230,1,1,"Actively Infected Trend")))</f>
        <v>0.15307893319999999</v>
      </c>
      <c r="AU234" s="14" cm="1">
        <f t="array" aca="1" ref="AU234" ca="1">IF(INDIRECT(ADDRESS($B234+1,AU$230,1,1,"Actively Infected Trend"))=0,#N/A,INDIRECT(ADDRESS($B234+1,AU$230,1,1,"Actively Infected Trend")))</f>
        <v>0.20336318859999999</v>
      </c>
      <c r="AV234" s="14" cm="1">
        <f t="array" aca="1" ref="AV234" ca="1">IF(INDIRECT(ADDRESS($B234+1,AV$230,1,1,"Actively Infected Trend"))=0,#N/A,INDIRECT(ADDRESS($B234+1,AV$230,1,1,"Actively Infected Trend")))</f>
        <v>0.26195806589999998</v>
      </c>
      <c r="AW234" s="14" cm="1">
        <f t="array" aca="1" ref="AW234" ca="1">IF(INDIRECT(ADDRESS($B234+1,AW$230,1,1,"Actively Infected Trend"))=0,#N/A,INDIRECT(ADDRESS($B234+1,AW$230,1,1,"Actively Infected Trend")))</f>
        <v>0.28836285620000002</v>
      </c>
      <c r="AX234" s="14" cm="1">
        <f t="array" aca="1" ref="AX234" ca="1">IF(INDIRECT(ADDRESS($B234+1,AX$230,1,1,"Actively Infected Trend"))=0,#N/A,INDIRECT(ADDRESS($B234+1,AX$230,1,1,"Actively Infected Trend")))</f>
        <v>0.34326987660000002</v>
      </c>
      <c r="AY234" s="14" cm="1">
        <f t="array" aca="1" ref="AY234" ca="1">IF(INDIRECT(ADDRESS($B234+1,AY$230,1,1,"Actively Infected Trend"))=0,#N/A,INDIRECT(ADDRESS($B234+1,AY$230,1,1,"Actively Infected Trend")))</f>
        <v>0.36927298790000002</v>
      </c>
      <c r="AZ234" s="14" cm="1">
        <f t="array" aca="1" ref="AZ234" ca="1">IF(INDIRECT(ADDRESS($B234+1,AZ$230,1,1,"Actively Infected Trend"))=0,#N/A,INDIRECT(ADDRESS($B234+1,AZ$230,1,1,"Actively Infected Trend")))</f>
        <v>0.35887515980000001</v>
      </c>
      <c r="BA234" s="14" cm="1">
        <f t="array" aca="1" ref="BA234" ca="1">IF(INDIRECT(ADDRESS($B234+1,BA$230,1,1,"Actively Infected Trend"))=0,#N/A,INDIRECT(ADDRESS($B234+1,BA$230,1,1,"Actively Infected Trend")))</f>
        <v>0.3664214509</v>
      </c>
      <c r="BB234" s="14" cm="1">
        <f t="array" aca="1" ref="BB234" ca="1">IF(INDIRECT(ADDRESS($B234+1,BB$230,1,1,"Actively Infected Trend"))=0,#N/A,INDIRECT(ADDRESS($B234+1,BB$230,1,1,"Actively Infected Trend")))</f>
        <v>0.35366806649999999</v>
      </c>
      <c r="BC234" s="14" cm="1">
        <f t="array" aca="1" ref="BC234" ca="1">IF(INDIRECT(ADDRESS($B234+1,BC$230,1,1,"Actively Infected Trend"))=0,#N/A,INDIRECT(ADDRESS($B234+1,BC$230,1,1,"Actively Infected Trend")))</f>
        <v>0.36059299210000001</v>
      </c>
      <c r="BD234" s="14" cm="1">
        <f t="array" aca="1" ref="BD234" ca="1">IF(INDIRECT(ADDRESS($B234+1,BD$230,1,1,"Actively Infected Trend"))=0,#N/A,INDIRECT(ADDRESS($B234+1,BD$230,1,1,"Actively Infected Trend")))</f>
        <v>0.36891384170000002</v>
      </c>
      <c r="BE234" s="14" cm="1">
        <f t="array" aca="1" ref="BE234" ca="1">IF(INDIRECT(ADDRESS($B234+1,BE$230,1,1,"Actively Infected Trend"))=0,#N/A,INDIRECT(ADDRESS($B234+1,BE$230,1,1,"Actively Infected Trend")))</f>
        <v>0.34491313109999999</v>
      </c>
      <c r="BF234" s="14" cm="1">
        <f t="array" aca="1" ref="BF234" ca="1">IF(INDIRECT(ADDRESS($B234+1,BF$230,1,1,"Actively Infected Trend"))=0,#N/A,INDIRECT(ADDRESS($B234+1,BF$230,1,1,"Actively Infected Trend")))</f>
        <v>0.32035572289999997</v>
      </c>
      <c r="BG234" s="14" cm="1">
        <f t="array" aca="1" ref="BG234" ca="1">IF(INDIRECT(ADDRESS($B234+1,BG$230,1,1,"Actively Infected Trend"))=0,#N/A,INDIRECT(ADDRESS($B234+1,BG$230,1,1,"Actively Infected Trend")))</f>
        <v>0.2977805999</v>
      </c>
      <c r="BH234" s="14" cm="1">
        <f t="array" aca="1" ref="BH234" ca="1">IF(INDIRECT(ADDRESS($B234+1,BH$230,1,1,"Actively Infected Trend"))=0,#N/A,INDIRECT(ADDRESS($B234+1,BH$230,1,1,"Actively Infected Trend")))</f>
        <v>0.30380696880000002</v>
      </c>
      <c r="BI234" s="14" cm="1">
        <f t="array" aca="1" ref="BI234" ca="1">IF(INDIRECT(ADDRESS($B234+1,BI$230,1,1,"Actively Infected Trend"))=0,#N/A,INDIRECT(ADDRESS($B234+1,BI$230,1,1,"Actively Infected Trend")))</f>
        <v>0.30716525459999999</v>
      </c>
      <c r="BJ234" s="14" cm="1">
        <f t="array" aca="1" ref="BJ234" ca="1">IF(INDIRECT(ADDRESS($B234+1,BJ$230,1,1,"Actively Infected Trend"))=0,#N/A,INDIRECT(ADDRESS($B234+1,BJ$230,1,1,"Actively Infected Trend")))</f>
        <v>0.35602769829999997</v>
      </c>
      <c r="BK234" s="14" cm="1">
        <f t="array" aca="1" ref="BK234" ca="1">IF(INDIRECT(ADDRESS($B234+1,BK$230,1,1,"Actively Infected Trend"))=0,#N/A,INDIRECT(ADDRESS($B234+1,BK$230,1,1,"Actively Infected Trend")))</f>
        <v>0.39771539010000001</v>
      </c>
      <c r="BL234" s="14" cm="1">
        <f t="array" aca="1" ref="BL234" ca="1">IF(INDIRECT(ADDRESS($B234+1,BL$230,1,1,"Actively Infected Trend"))=0,#N/A,INDIRECT(ADDRESS($B234+1,BL$230,1,1,"Actively Infected Trend")))</f>
        <v>0.42335745629999999</v>
      </c>
      <c r="BM234" s="14" cm="1">
        <f t="array" aca="1" ref="BM234" ca="1">IF(INDIRECT(ADDRESS($B234+1,BM$230,1,1,"Actively Infected Trend"))=0,#N/A,INDIRECT(ADDRESS($B234+1,BM$230,1,1,"Actively Infected Trend")))</f>
        <v>0.43395144130000002</v>
      </c>
      <c r="BN234" s="14" cm="1">
        <f t="array" aca="1" ref="BN234" ca="1">IF(INDIRECT(ADDRESS($B234+1,BN$230,1,1,"Actively Infected Trend"))=0,#N/A,INDIRECT(ADDRESS($B234+1,BN$230,1,1,"Actively Infected Trend")))</f>
        <v>0.38974767850000003</v>
      </c>
      <c r="BO234" s="14" cm="1">
        <f t="array" aca="1" ref="BO234" ca="1">IF(INDIRECT(ADDRESS($B234+1,BO$230,1,1,"Actively Infected Trend"))=0,#N/A,INDIRECT(ADDRESS($B234+1,BO$230,1,1,"Actively Infected Trend")))</f>
        <v>0.34435644069999999</v>
      </c>
      <c r="BP234" s="14" cm="1">
        <f t="array" aca="1" ref="BP234" ca="1">IF(INDIRECT(ADDRESS($B234+1,BP$230,1,1,"Actively Infected Trend"))=0,#N/A,INDIRECT(ADDRESS($B234+1,BP$230,1,1,"Actively Infected Trend")))</f>
        <v>0.29783129250000001</v>
      </c>
      <c r="BQ234" s="14" cm="1">
        <f t="array" aca="1" ref="BQ234" ca="1">IF(INDIRECT(ADDRESS($B234+1,BQ$230,1,1,"Actively Infected Trend"))=0,#N/A,INDIRECT(ADDRESS($B234+1,BQ$230,1,1,"Actively Infected Trend")))</f>
        <v>0.27554316919999999</v>
      </c>
      <c r="BR234" s="14" cm="1">
        <f t="array" aca="1" ref="BR234" ca="1">IF(INDIRECT(ADDRESS($B234+1,BR$230,1,1,"Actively Infected Trend"))=0,#N/A,INDIRECT(ADDRESS($B234+1,BR$230,1,1,"Actively Infected Trend")))</f>
        <v>0.25610238749999997</v>
      </c>
      <c r="BS234" s="14" cm="1">
        <f t="array" aca="1" ref="BS234" ca="1">IF(INDIRECT(ADDRESS($B234+1,BS$230,1,1,"Actively Infected Trend"))=0,#N/A,INDIRECT(ADDRESS($B234+1,BS$230,1,1,"Actively Infected Trend")))</f>
        <v>0.2430331131</v>
      </c>
      <c r="BT234" s="14" cm="1">
        <f t="array" aca="1" ref="BT234" ca="1">IF(INDIRECT(ADDRESS($B234+1,BT$230,1,1,"Actively Infected Trend"))=0,#N/A,INDIRECT(ADDRESS($B234+1,BT$230,1,1,"Actively Infected Trend")))</f>
        <v>0.2274480002</v>
      </c>
      <c r="BU234" s="14" cm="1">
        <f t="array" aca="1" ref="BU234" ca="1">IF(INDIRECT(ADDRESS($B234+1,BU$230,1,1,"Actively Infected Trend"))=0,#N/A,INDIRECT(ADDRESS($B234+1,BU$230,1,1,"Actively Infected Trend")))</f>
        <v>0.2077482054</v>
      </c>
      <c r="BV234" s="14" cm="1">
        <f t="array" aca="1" ref="BV234" ca="1">IF(INDIRECT(ADDRESS($B234+1,BV$230,1,1,"Actively Infected Trend"))=0,#N/A,INDIRECT(ADDRESS($B234+1,BV$230,1,1,"Actively Infected Trend")))</f>
        <v>0.18870553200000001</v>
      </c>
      <c r="BW234" s="14" cm="1">
        <f t="array" aca="1" ref="BW234" ca="1">IF(INDIRECT(ADDRESS($B234+1,BW$230,1,1,"Actively Infected Trend"))=0,#N/A,INDIRECT(ADDRESS($B234+1,BW$230,1,1,"Actively Infected Trend")))</f>
        <v>0.17014367629999999</v>
      </c>
      <c r="BX234" s="14" cm="1">
        <f t="array" aca="1" ref="BX234" ca="1">IF(INDIRECT(ADDRESS($B234+1,BX$230,1,1,"Actively Infected Trend"))=0,#N/A,INDIRECT(ADDRESS($B234+1,BX$230,1,1,"Actively Infected Trend")))</f>
        <v>0.1630660069</v>
      </c>
      <c r="BY234" s="14" cm="1">
        <f t="array" aca="1" ref="BY234" ca="1">IF(INDIRECT(ADDRESS($B234+1,BY$230,1,1,"Actively Infected Trend"))=0,#N/A,INDIRECT(ADDRESS($B234+1,BY$230,1,1,"Actively Infected Trend")))</f>
        <v>0.15742074249999999</v>
      </c>
      <c r="BZ234" s="14" cm="1">
        <f t="array" aca="1" ref="BZ234" ca="1">IF(INDIRECT(ADDRESS($B234+1,BZ$230,1,1,"Actively Infected Trend"))=0,#N/A,INDIRECT(ADDRESS($B234+1,BZ$230,1,1,"Actively Infected Trend")))</f>
        <v>0.15230436019999999</v>
      </c>
      <c r="CA234" s="14" cm="1">
        <f t="array" aca="1" ref="CA234" ca="1">IF(INDIRECT(ADDRESS($B234+1,CA$230,1,1,"Actively Infected Trend"))=0,#N/A,INDIRECT(ADDRESS($B234+1,CA$230,1,1,"Actively Infected Trend")))</f>
        <v>0.14524243680000001</v>
      </c>
      <c r="CB234" s="14" cm="1">
        <f t="array" aca="1" ref="CB234" ca="1">IF(INDIRECT(ADDRESS($B234+1,CB$230,1,1,"Actively Infected Trend"))=0,#N/A,INDIRECT(ADDRESS($B234+1,CB$230,1,1,"Actively Infected Trend")))</f>
        <v>0.13541644729999999</v>
      </c>
      <c r="CC234" s="14" cm="1">
        <f t="array" aca="1" ref="CC234" ca="1">IF(INDIRECT(ADDRESS($B234+1,CC$230,1,1,"Actively Infected Trend"))=0,#N/A,INDIRECT(ADDRESS($B234+1,CC$230,1,1,"Actively Infected Trend")))</f>
        <v>0.1236770308</v>
      </c>
      <c r="CD234" s="14" cm="1">
        <f t="array" aca="1" ref="CD234" ca="1">IF(INDIRECT(ADDRESS($B234+1,CD$230,1,1,"Actively Infected Trend"))=0,#N/A,INDIRECT(ADDRESS($B234+1,CD$230,1,1,"Actively Infected Trend")))</f>
        <v>0.1125463006</v>
      </c>
      <c r="CE234" s="14" cm="1">
        <f t="array" aca="1" ref="CE234" ca="1">IF(INDIRECT(ADDRESS($B234+1,CE$230,1,1,"Actively Infected Trend"))=0,#N/A,INDIRECT(ADDRESS($B234+1,CE$230,1,1,"Actively Infected Trend")))</f>
        <v>0.10636388369999999</v>
      </c>
      <c r="CF234" s="14" cm="1">
        <f t="array" aca="1" ref="CF234" ca="1">IF(INDIRECT(ADDRESS($B234+1,CF$230,1,1,"Actively Infected Trend"))=0,#N/A,INDIRECT(ADDRESS($B234+1,CF$230,1,1,"Actively Infected Trend")))</f>
        <v>0.10290672820000001</v>
      </c>
      <c r="CG234" s="14" cm="1">
        <f t="array" aca="1" ref="CG234" ca="1">IF(INDIRECT(ADDRESS($B234+1,CG$230,1,1,"Actively Infected Trend"))=0,#N/A,INDIRECT(ADDRESS($B234+1,CG$230,1,1,"Actively Infected Trend")))</f>
        <v>0.1011462731</v>
      </c>
      <c r="CH234" s="14" cm="1">
        <f t="array" aca="1" ref="CH234" ca="1">IF(INDIRECT(ADDRESS($B234+1,CH$230,1,1,"Actively Infected Trend"))=0,#N/A,INDIRECT(ADDRESS($B234+1,CH$230,1,1,"Actively Infected Trend")))</f>
        <v>9.7424925199999998E-2</v>
      </c>
      <c r="CI234" s="14" cm="1">
        <f t="array" aca="1" ref="CI234" ca="1">IF(INDIRECT(ADDRESS($B234+1,CI$230,1,1,"Actively Infected Trend"))=0,#N/A,INDIRECT(ADDRESS($B234+1,CI$230,1,1,"Actively Infected Trend")))</f>
        <v>9.1679919600000007E-2</v>
      </c>
      <c r="CJ234" s="14" cm="1">
        <f t="array" aca="1" ref="CJ234" ca="1">IF(INDIRECT(ADDRESS($B234+1,CJ$230,1,1,"Actively Infected Trend"))=0,#N/A,INDIRECT(ADDRESS($B234+1,CJ$230,1,1,"Actively Infected Trend")))</f>
        <v>8.5270653299999999E-2</v>
      </c>
      <c r="CK234" s="14" cm="1">
        <f t="array" aca="1" ref="CK234" ca="1">IF(INDIRECT(ADDRESS($B234+1,CK$230,1,1,"Actively Infected Trend"))=0,#N/A,INDIRECT(ADDRESS($B234+1,CK$230,1,1,"Actively Infected Trend")))</f>
        <v>7.966471E-2</v>
      </c>
      <c r="CL234" s="14" cm="1">
        <f t="array" aca="1" ref="CL234" ca="1">IF(INDIRECT(ADDRESS($B234+1,CL$230,1,1,"Actively Infected Trend"))=0,#N/A,INDIRECT(ADDRESS($B234+1,CL$230,1,1,"Actively Infected Trend")))</f>
        <v>7.7330765199999998E-2</v>
      </c>
      <c r="CM234" s="14" cm="1">
        <f t="array" aca="1" ref="CM234" ca="1">IF(INDIRECT(ADDRESS($B234+1,CM$230,1,1,"Actively Infected Trend"))=0,#N/A,INDIRECT(ADDRESS($B234+1,CM$230,1,1,"Actively Infected Trend")))</f>
        <v>7.8895882099999995E-2</v>
      </c>
      <c r="CN234" s="14" t="e" cm="1">
        <f t="array" aca="1" ref="CN234" ca="1">IF(INDIRECT(ADDRESS($B234+1,CN$230,1,1,"Actively Infected Trend"))=0,#N/A,INDIRECT(ADDRESS($B234+1,CN$230,1,1,"Actively Infected Trend")))</f>
        <v>#N/A</v>
      </c>
      <c r="CO234" s="14" t="e" cm="1">
        <f t="array" aca="1" ref="CO234" ca="1">IF(INDIRECT(ADDRESS($B234+1,CO$230,1,1,"Actively Infected Trend"))=0,#N/A,INDIRECT(ADDRESS($B234+1,CO$230,1,1,"Actively Infected Trend")))</f>
        <v>#N/A</v>
      </c>
      <c r="CP234" s="14" t="e" cm="1">
        <f t="array" aca="1" ref="CP234" ca="1">IF(INDIRECT(ADDRESS($B234+1,CP$230,1,1,"Actively Infected Trend"))=0,#N/A,INDIRECT(ADDRESS($B234+1,CP$230,1,1,"Actively Infected Trend")))</f>
        <v>#N/A</v>
      </c>
      <c r="CQ234" s="14" t="e" cm="1">
        <f t="array" aca="1" ref="CQ234" ca="1">IF(INDIRECT(ADDRESS($B234+1,CQ$230,1,1,"Actively Infected Trend"))=0,#N/A,INDIRECT(ADDRESS($B234+1,CQ$230,1,1,"Actively Infected Trend")))</f>
        <v>#N/A</v>
      </c>
      <c r="CR234" s="14" t="e" cm="1">
        <f t="array" aca="1" ref="CR234" ca="1">IF(INDIRECT(ADDRESS($B234+1,CR$230,1,1,"Actively Infected Trend"))=0,#N/A,INDIRECT(ADDRESS($B234+1,CR$230,1,1,"Actively Infected Trend")))</f>
        <v>#N/A</v>
      </c>
    </row>
    <row r="235" spans="2:96" x14ac:dyDescent="0.25">
      <c r="B235">
        <f t="shared" si="349"/>
        <v>4</v>
      </c>
      <c r="C235" t="str" cm="1">
        <f t="array" aca="1" ref="C235" ca="1">INDIRECT(ADDRESS($B235+1,1,1,1,"Actively Infected Trend"))</f>
        <v>US Alabama</v>
      </c>
      <c r="E235" s="14" t="e" cm="1">
        <f t="array" aca="1" ref="E235" ca="1">IF(INDIRECT(ADDRESS($B235+1,E$230,1,1,"Actively Infected Trend"))=0,#N/A,INDIRECT(ADDRESS($B235+1,E$230,1,1,"Actively Infected Trend")))</f>
        <v>#N/A</v>
      </c>
      <c r="F235" s="14" t="e" cm="1">
        <f t="array" aca="1" ref="F235" ca="1">IF(INDIRECT(ADDRESS($B235+1,F$230,1,1,"Actively Infected Trend"))=0,#N/A,INDIRECT(ADDRESS($B235+1,F$230,1,1,"Actively Infected Trend")))</f>
        <v>#N/A</v>
      </c>
      <c r="G235" s="14" t="e" cm="1">
        <f t="array" aca="1" ref="G235" ca="1">IF(INDIRECT(ADDRESS($B235+1,G$230,1,1,"Actively Infected Trend"))=0,#N/A,INDIRECT(ADDRESS($B235+1,G$230,1,1,"Actively Infected Trend")))</f>
        <v>#N/A</v>
      </c>
      <c r="H235" s="14" t="e" cm="1">
        <f t="array" aca="1" ref="H235" ca="1">IF(INDIRECT(ADDRESS($B235+1,H$230,1,1,"Actively Infected Trend"))=0,#N/A,INDIRECT(ADDRESS($B235+1,H$230,1,1,"Actively Infected Trend")))</f>
        <v>#N/A</v>
      </c>
      <c r="I235" s="14" t="e" cm="1">
        <f t="array" aca="1" ref="I235" ca="1">IF(INDIRECT(ADDRESS($B235+1,I$230,1,1,"Actively Infected Trend"))=0,#N/A,INDIRECT(ADDRESS($B235+1,I$230,1,1,"Actively Infected Trend")))</f>
        <v>#N/A</v>
      </c>
      <c r="J235" s="14" t="e" cm="1">
        <f t="array" aca="1" ref="J235" ca="1">IF(INDIRECT(ADDRESS($B235+1,J$230,1,1,"Actively Infected Trend"))=0,#N/A,INDIRECT(ADDRESS($B235+1,J$230,1,1,"Actively Infected Trend")))</f>
        <v>#N/A</v>
      </c>
      <c r="K235" s="14" t="e" cm="1">
        <f t="array" aca="1" ref="K235" ca="1">IF(INDIRECT(ADDRESS($B235+1,K$230,1,1,"Actively Infected Trend"))=0,#N/A,INDIRECT(ADDRESS($B235+1,K$230,1,1,"Actively Infected Trend")))</f>
        <v>#N/A</v>
      </c>
      <c r="L235" s="14" t="e" cm="1">
        <f t="array" aca="1" ref="L235" ca="1">IF(INDIRECT(ADDRESS($B235+1,L$230,1,1,"Actively Infected Trend"))=0,#N/A,INDIRECT(ADDRESS($B235+1,L$230,1,1,"Actively Infected Trend")))</f>
        <v>#N/A</v>
      </c>
      <c r="M235" s="14" t="e" cm="1">
        <f t="array" aca="1" ref="M235" ca="1">IF(INDIRECT(ADDRESS($B235+1,M$230,1,1,"Actively Infected Trend"))=0,#N/A,INDIRECT(ADDRESS($B235+1,M$230,1,1,"Actively Infected Trend")))</f>
        <v>#N/A</v>
      </c>
      <c r="N235" s="14" t="e" cm="1">
        <f t="array" aca="1" ref="N235" ca="1">IF(INDIRECT(ADDRESS($B235+1,N$230,1,1,"Actively Infected Trend"))=0,#N/A,INDIRECT(ADDRESS($B235+1,N$230,1,1,"Actively Infected Trend")))</f>
        <v>#N/A</v>
      </c>
      <c r="O235" s="14" t="e" cm="1">
        <f t="array" aca="1" ref="O235" ca="1">IF(INDIRECT(ADDRESS($B235+1,O$230,1,1,"Actively Infected Trend"))=0,#N/A,INDIRECT(ADDRESS($B235+1,O$230,1,1,"Actively Infected Trend")))</f>
        <v>#N/A</v>
      </c>
      <c r="P235" s="14" t="e" cm="1">
        <f t="array" aca="1" ref="P235" ca="1">IF(INDIRECT(ADDRESS($B235+1,P$230,1,1,"Actively Infected Trend"))=0,#N/A,INDIRECT(ADDRESS($B235+1,P$230,1,1,"Actively Infected Trend")))</f>
        <v>#N/A</v>
      </c>
      <c r="Q235" s="14" t="e" cm="1">
        <f t="array" aca="1" ref="Q235" ca="1">IF(INDIRECT(ADDRESS($B235+1,Q$230,1,1,"Actively Infected Trend"))=0,#N/A,INDIRECT(ADDRESS($B235+1,Q$230,1,1,"Actively Infected Trend")))</f>
        <v>#N/A</v>
      </c>
      <c r="R235" s="14" t="e" cm="1">
        <f t="array" aca="1" ref="R235" ca="1">IF(INDIRECT(ADDRESS($B235+1,R$230,1,1,"Actively Infected Trend"))=0,#N/A,INDIRECT(ADDRESS($B235+1,R$230,1,1,"Actively Infected Trend")))</f>
        <v>#N/A</v>
      </c>
      <c r="S235" s="14" t="e" cm="1">
        <f t="array" aca="1" ref="S235" ca="1">IF(INDIRECT(ADDRESS($B235+1,S$230,1,1,"Actively Infected Trend"))=0,#N/A,INDIRECT(ADDRESS($B235+1,S$230,1,1,"Actively Infected Trend")))</f>
        <v>#N/A</v>
      </c>
      <c r="T235" s="14" t="e" cm="1">
        <f t="array" aca="1" ref="T235" ca="1">IF(INDIRECT(ADDRESS($B235+1,T$230,1,1,"Actively Infected Trend"))=0,#N/A,INDIRECT(ADDRESS($B235+1,T$230,1,1,"Actively Infected Trend")))</f>
        <v>#N/A</v>
      </c>
      <c r="U235" s="14" t="e" cm="1">
        <f t="array" aca="1" ref="U235" ca="1">IF(INDIRECT(ADDRESS($B235+1,U$230,1,1,"Actively Infected Trend"))=0,#N/A,INDIRECT(ADDRESS($B235+1,U$230,1,1,"Actively Infected Trend")))</f>
        <v>#N/A</v>
      </c>
      <c r="V235" s="14" t="e" cm="1">
        <f t="array" aca="1" ref="V235" ca="1">IF(INDIRECT(ADDRESS($B235+1,V$230,1,1,"Actively Infected Trend"))=0,#N/A,INDIRECT(ADDRESS($B235+1,V$230,1,1,"Actively Infected Trend")))</f>
        <v>#N/A</v>
      </c>
      <c r="W235" s="14" t="e" cm="1">
        <f t="array" aca="1" ref="W235" ca="1">IF(INDIRECT(ADDRESS($B235+1,W$230,1,1,"Actively Infected Trend"))=0,#N/A,INDIRECT(ADDRESS($B235+1,W$230,1,1,"Actively Infected Trend")))</f>
        <v>#N/A</v>
      </c>
      <c r="X235" s="14" t="e" cm="1">
        <f t="array" aca="1" ref="X235" ca="1">IF(INDIRECT(ADDRESS($B235+1,X$230,1,1,"Actively Infected Trend"))=0,#N/A,INDIRECT(ADDRESS($B235+1,X$230,1,1,"Actively Infected Trend")))</f>
        <v>#N/A</v>
      </c>
      <c r="Y235" s="14" t="e" cm="1">
        <f t="array" aca="1" ref="Y235" ca="1">IF(INDIRECT(ADDRESS($B235+1,Y$230,1,1,"Actively Infected Trend"))=0,#N/A,INDIRECT(ADDRESS($B235+1,Y$230,1,1,"Actively Infected Trend")))</f>
        <v>#N/A</v>
      </c>
      <c r="Z235" s="14" t="e" cm="1">
        <f t="array" aca="1" ref="Z235" ca="1">IF(INDIRECT(ADDRESS($B235+1,Z$230,1,1,"Actively Infected Trend"))=0,#N/A,INDIRECT(ADDRESS($B235+1,Z$230,1,1,"Actively Infected Trend")))</f>
        <v>#N/A</v>
      </c>
      <c r="AA235" s="14" t="e" cm="1">
        <f t="array" aca="1" ref="AA235" ca="1">IF(INDIRECT(ADDRESS($B235+1,AA$230,1,1,"Actively Infected Trend"))=0,#N/A,INDIRECT(ADDRESS($B235+1,AA$230,1,1,"Actively Infected Trend")))</f>
        <v>#N/A</v>
      </c>
      <c r="AB235" s="14" t="e" cm="1">
        <f t="array" aca="1" ref="AB235" ca="1">IF(INDIRECT(ADDRESS($B235+1,AB$230,1,1,"Actively Infected Trend"))=0,#N/A,INDIRECT(ADDRESS($B235+1,AB$230,1,1,"Actively Infected Trend")))</f>
        <v>#N/A</v>
      </c>
      <c r="AC235" s="14" t="e" cm="1">
        <f t="array" aca="1" ref="AC235" ca="1">IF(INDIRECT(ADDRESS($B235+1,AC$230,1,1,"Actively Infected Trend"))=0,#N/A,INDIRECT(ADDRESS($B235+1,AC$230,1,1,"Actively Infected Trend")))</f>
        <v>#N/A</v>
      </c>
      <c r="AD235" s="14" t="e" cm="1">
        <f t="array" aca="1" ref="AD235" ca="1">IF(INDIRECT(ADDRESS($B235+1,AD$230,1,1,"Actively Infected Trend"))=0,#N/A,INDIRECT(ADDRESS($B235+1,AD$230,1,1,"Actively Infected Trend")))</f>
        <v>#N/A</v>
      </c>
      <c r="AE235" s="14" t="e" cm="1">
        <f t="array" aca="1" ref="AE235" ca="1">IF(INDIRECT(ADDRESS($B235+1,AE$230,1,1,"Actively Infected Trend"))=0,#N/A,INDIRECT(ADDRESS($B235+1,AE$230,1,1,"Actively Infected Trend")))</f>
        <v>#N/A</v>
      </c>
      <c r="AF235" s="14" t="e" cm="1">
        <f t="array" aca="1" ref="AF235" ca="1">IF(INDIRECT(ADDRESS($B235+1,AF$230,1,1,"Actively Infected Trend"))=0,#N/A,INDIRECT(ADDRESS($B235+1,AF$230,1,1,"Actively Infected Trend")))</f>
        <v>#N/A</v>
      </c>
      <c r="AG235" s="14" t="e" cm="1">
        <f t="array" aca="1" ref="AG235" ca="1">IF(INDIRECT(ADDRESS($B235+1,AG$230,1,1,"Actively Infected Trend"))=0,#N/A,INDIRECT(ADDRESS($B235+1,AG$230,1,1,"Actively Infected Trend")))</f>
        <v>#N/A</v>
      </c>
      <c r="AH235" s="14" t="e" cm="1">
        <f t="array" aca="1" ref="AH235" ca="1">IF(INDIRECT(ADDRESS($B235+1,AH$230,1,1,"Actively Infected Trend"))=0,#N/A,INDIRECT(ADDRESS($B235+1,AH$230,1,1,"Actively Infected Trend")))</f>
        <v>#N/A</v>
      </c>
      <c r="AI235" s="14" t="e" cm="1">
        <f t="array" aca="1" ref="AI235" ca="1">IF(INDIRECT(ADDRESS($B235+1,AI$230,1,1,"Actively Infected Trend"))=0,#N/A,INDIRECT(ADDRESS($B235+1,AI$230,1,1,"Actively Infected Trend")))</f>
        <v>#N/A</v>
      </c>
      <c r="AJ235" s="14" t="e" cm="1">
        <f t="array" aca="1" ref="AJ235" ca="1">IF(INDIRECT(ADDRESS($B235+1,AJ$230,1,1,"Actively Infected Trend"))=0,#N/A,INDIRECT(ADDRESS($B235+1,AJ$230,1,1,"Actively Infected Trend")))</f>
        <v>#N/A</v>
      </c>
      <c r="AK235" s="14" t="e" cm="1">
        <f t="array" aca="1" ref="AK235" ca="1">IF(INDIRECT(ADDRESS($B235+1,AK$230,1,1,"Actively Infected Trend"))=0,#N/A,INDIRECT(ADDRESS($B235+1,AK$230,1,1,"Actively Infected Trend")))</f>
        <v>#N/A</v>
      </c>
      <c r="AL235" s="14" t="e" cm="1">
        <f t="array" aca="1" ref="AL235" ca="1">IF(INDIRECT(ADDRESS($B235+1,AL$230,1,1,"Actively Infected Trend"))=0,#N/A,INDIRECT(ADDRESS($B235+1,AL$230,1,1,"Actively Infected Trend")))</f>
        <v>#N/A</v>
      </c>
      <c r="AM235" s="14" t="e" cm="1">
        <f t="array" aca="1" ref="AM235" ca="1">IF(INDIRECT(ADDRESS($B235+1,AM$230,1,1,"Actively Infected Trend"))=0,#N/A,INDIRECT(ADDRESS($B235+1,AM$230,1,1,"Actively Infected Trend")))</f>
        <v>#N/A</v>
      </c>
      <c r="AN235" s="14" t="e" cm="1">
        <f t="array" aca="1" ref="AN235" ca="1">IF(INDIRECT(ADDRESS($B235+1,AN$230,1,1,"Actively Infected Trend"))=0,#N/A,INDIRECT(ADDRESS($B235+1,AN$230,1,1,"Actively Infected Trend")))</f>
        <v>#N/A</v>
      </c>
      <c r="AO235" s="14" t="e" cm="1">
        <f t="array" aca="1" ref="AO235" ca="1">IF(INDIRECT(ADDRESS($B235+1,AO$230,1,1,"Actively Infected Trend"))=0,#N/A,INDIRECT(ADDRESS($B235+1,AO$230,1,1,"Actively Infected Trend")))</f>
        <v>#N/A</v>
      </c>
      <c r="AP235" s="14" t="e" cm="1">
        <f t="array" aca="1" ref="AP235" ca="1">IF(INDIRECT(ADDRESS($B235+1,AP$230,1,1,"Actively Infected Trend"))=0,#N/A,INDIRECT(ADDRESS($B235+1,AP$230,1,1,"Actively Infected Trend")))</f>
        <v>#N/A</v>
      </c>
      <c r="AQ235" s="14" t="e" cm="1">
        <f t="array" aca="1" ref="AQ235" ca="1">IF(INDIRECT(ADDRESS($B235+1,AQ$230,1,1,"Actively Infected Trend"))=0,#N/A,INDIRECT(ADDRESS($B235+1,AQ$230,1,1,"Actively Infected Trend")))</f>
        <v>#N/A</v>
      </c>
      <c r="AR235" s="14" t="e" cm="1">
        <f t="array" aca="1" ref="AR235" ca="1">IF(INDIRECT(ADDRESS($B235+1,AR$230,1,1,"Actively Infected Trend"))=0,#N/A,INDIRECT(ADDRESS($B235+1,AR$230,1,1,"Actively Infected Trend")))</f>
        <v>#N/A</v>
      </c>
      <c r="AS235" s="14" t="e" cm="1">
        <f t="array" aca="1" ref="AS235" ca="1">IF(INDIRECT(ADDRESS($B235+1,AS$230,1,1,"Actively Infected Trend"))=0,#N/A,INDIRECT(ADDRESS($B235+1,AS$230,1,1,"Actively Infected Trend")))</f>
        <v>#N/A</v>
      </c>
      <c r="AT235" s="14" t="e" cm="1">
        <f t="array" aca="1" ref="AT235" ca="1">IF(INDIRECT(ADDRESS($B235+1,AT$230,1,1,"Actively Infected Trend"))=0,#N/A,INDIRECT(ADDRESS($B235+1,AT$230,1,1,"Actively Infected Trend")))</f>
        <v>#N/A</v>
      </c>
      <c r="AU235" s="14" t="e" cm="1">
        <f t="array" aca="1" ref="AU235" ca="1">IF(INDIRECT(ADDRESS($B235+1,AU$230,1,1,"Actively Infected Trend"))=0,#N/A,INDIRECT(ADDRESS($B235+1,AU$230,1,1,"Actively Infected Trend")))</f>
        <v>#N/A</v>
      </c>
      <c r="AV235" s="14" t="e" cm="1">
        <f t="array" aca="1" ref="AV235" ca="1">IF(INDIRECT(ADDRESS($B235+1,AV$230,1,1,"Actively Infected Trend"))=0,#N/A,INDIRECT(ADDRESS($B235+1,AV$230,1,1,"Actively Infected Trend")))</f>
        <v>#N/A</v>
      </c>
      <c r="AW235" s="14" t="e" cm="1">
        <f t="array" aca="1" ref="AW235" ca="1">IF(INDIRECT(ADDRESS($B235+1,AW$230,1,1,"Actively Infected Trend"))=0,#N/A,INDIRECT(ADDRESS($B235+1,AW$230,1,1,"Actively Infected Trend")))</f>
        <v>#N/A</v>
      </c>
      <c r="AX235" s="14" t="e" cm="1">
        <f t="array" aca="1" ref="AX235" ca="1">IF(INDIRECT(ADDRESS($B235+1,AX$230,1,1,"Actively Infected Trend"))=0,#N/A,INDIRECT(ADDRESS($B235+1,AX$230,1,1,"Actively Infected Trend")))</f>
        <v>#N/A</v>
      </c>
      <c r="AY235" s="14" t="e" cm="1">
        <f t="array" aca="1" ref="AY235" ca="1">IF(INDIRECT(ADDRESS($B235+1,AY$230,1,1,"Actively Infected Trend"))=0,#N/A,INDIRECT(ADDRESS($B235+1,AY$230,1,1,"Actively Infected Trend")))</f>
        <v>#N/A</v>
      </c>
      <c r="AZ235" s="14" t="e" cm="1">
        <f t="array" aca="1" ref="AZ235" ca="1">IF(INDIRECT(ADDRESS($B235+1,AZ$230,1,1,"Actively Infected Trend"))=0,#N/A,INDIRECT(ADDRESS($B235+1,AZ$230,1,1,"Actively Infected Trend")))</f>
        <v>#N/A</v>
      </c>
      <c r="BA235" s="14" t="e" cm="1">
        <f t="array" aca="1" ref="BA235" ca="1">IF(INDIRECT(ADDRESS($B235+1,BA$230,1,1,"Actively Infected Trend"))=0,#N/A,INDIRECT(ADDRESS($B235+1,BA$230,1,1,"Actively Infected Trend")))</f>
        <v>#N/A</v>
      </c>
      <c r="BB235" s="14" t="e" cm="1">
        <f t="array" aca="1" ref="BB235" ca="1">IF(INDIRECT(ADDRESS($B235+1,BB$230,1,1,"Actively Infected Trend"))=0,#N/A,INDIRECT(ADDRESS($B235+1,BB$230,1,1,"Actively Infected Trend")))</f>
        <v>#N/A</v>
      </c>
      <c r="BC235" s="14" t="e" cm="1">
        <f t="array" aca="1" ref="BC235" ca="1">IF(INDIRECT(ADDRESS($B235+1,BC$230,1,1,"Actively Infected Trend"))=0,#N/A,INDIRECT(ADDRESS($B235+1,BC$230,1,1,"Actively Infected Trend")))</f>
        <v>#N/A</v>
      </c>
      <c r="BD235" s="14" t="e" cm="1">
        <f t="array" aca="1" ref="BD235" ca="1">IF(INDIRECT(ADDRESS($B235+1,BD$230,1,1,"Actively Infected Trend"))=0,#N/A,INDIRECT(ADDRESS($B235+1,BD$230,1,1,"Actively Infected Trend")))</f>
        <v>#N/A</v>
      </c>
      <c r="BE235" s="14" t="e" cm="1">
        <f t="array" aca="1" ref="BE235" ca="1">IF(INDIRECT(ADDRESS($B235+1,BE$230,1,1,"Actively Infected Trend"))=0,#N/A,INDIRECT(ADDRESS($B235+1,BE$230,1,1,"Actively Infected Trend")))</f>
        <v>#N/A</v>
      </c>
      <c r="BF235" s="14" t="e" cm="1">
        <f t="array" aca="1" ref="BF235" ca="1">IF(INDIRECT(ADDRESS($B235+1,BF$230,1,1,"Actively Infected Trend"))=0,#N/A,INDIRECT(ADDRESS($B235+1,BF$230,1,1,"Actively Infected Trend")))</f>
        <v>#N/A</v>
      </c>
      <c r="BG235" s="14" t="e" cm="1">
        <f t="array" aca="1" ref="BG235" ca="1">IF(INDIRECT(ADDRESS($B235+1,BG$230,1,1,"Actively Infected Trend"))=0,#N/A,INDIRECT(ADDRESS($B235+1,BG$230,1,1,"Actively Infected Trend")))</f>
        <v>#N/A</v>
      </c>
      <c r="BH235" s="14" t="e" cm="1">
        <f t="array" aca="1" ref="BH235" ca="1">IF(INDIRECT(ADDRESS($B235+1,BH$230,1,1,"Actively Infected Trend"))=0,#N/A,INDIRECT(ADDRESS($B235+1,BH$230,1,1,"Actively Infected Trend")))</f>
        <v>#N/A</v>
      </c>
      <c r="BI235" s="14" t="e" cm="1">
        <f t="array" aca="1" ref="BI235" ca="1">IF(INDIRECT(ADDRESS($B235+1,BI$230,1,1,"Actively Infected Trend"))=0,#N/A,INDIRECT(ADDRESS($B235+1,BI$230,1,1,"Actively Infected Trend")))</f>
        <v>#N/A</v>
      </c>
      <c r="BJ235" s="14" t="e" cm="1">
        <f t="array" aca="1" ref="BJ235" ca="1">IF(INDIRECT(ADDRESS($B235+1,BJ$230,1,1,"Actively Infected Trend"))=0,#N/A,INDIRECT(ADDRESS($B235+1,BJ$230,1,1,"Actively Infected Trend")))</f>
        <v>#N/A</v>
      </c>
      <c r="BK235" s="14" t="e" cm="1">
        <f t="array" aca="1" ref="BK235" ca="1">IF(INDIRECT(ADDRESS($B235+1,BK$230,1,1,"Actively Infected Trend"))=0,#N/A,INDIRECT(ADDRESS($B235+1,BK$230,1,1,"Actively Infected Trend")))</f>
        <v>#N/A</v>
      </c>
      <c r="BL235" s="14" cm="1">
        <f t="array" aca="1" ref="BL235" ca="1">IF(INDIRECT(ADDRESS($B235+1,BL$230,1,1,"Actively Infected Trend"))=0,#N/A,INDIRECT(ADDRESS($B235+1,BL$230,1,1,"Actively Infected Trend")))</f>
        <v>0.37669350559999998</v>
      </c>
      <c r="BM235" s="14" cm="1">
        <f t="array" aca="1" ref="BM235" ca="1">IF(INDIRECT(ADDRESS($B235+1,BM$230,1,1,"Actively Infected Trend"))=0,#N/A,INDIRECT(ADDRESS($B235+1,BM$230,1,1,"Actively Infected Trend")))</f>
        <v>0.32884815789999999</v>
      </c>
      <c r="BN235" s="14" cm="1">
        <f t="array" aca="1" ref="BN235" ca="1">IF(INDIRECT(ADDRESS($B235+1,BN$230,1,1,"Actively Infected Trend"))=0,#N/A,INDIRECT(ADDRESS($B235+1,BN$230,1,1,"Actively Infected Trend")))</f>
        <v>0.30044355989999999</v>
      </c>
      <c r="BO235" s="14" cm="1">
        <f t="array" aca="1" ref="BO235" ca="1">IF(INDIRECT(ADDRESS($B235+1,BO$230,1,1,"Actively Infected Trend"))=0,#N/A,INDIRECT(ADDRESS($B235+1,BO$230,1,1,"Actively Infected Trend")))</f>
        <v>0.27788620850000001</v>
      </c>
      <c r="BP235" s="14" cm="1">
        <f t="array" aca="1" ref="BP235" ca="1">IF(INDIRECT(ADDRESS($B235+1,BP$230,1,1,"Actively Infected Trend"))=0,#N/A,INDIRECT(ADDRESS($B235+1,BP$230,1,1,"Actively Infected Trend")))</f>
        <v>0.24929427439999999</v>
      </c>
      <c r="BQ235" s="14" cm="1">
        <f t="array" aca="1" ref="BQ235" ca="1">IF(INDIRECT(ADDRESS($B235+1,BQ$230,1,1,"Actively Infected Trend"))=0,#N/A,INDIRECT(ADDRESS($B235+1,BQ$230,1,1,"Actively Infected Trend")))</f>
        <v>0.3086164018</v>
      </c>
      <c r="BR235" s="14" cm="1">
        <f t="array" aca="1" ref="BR235" ca="1">IF(INDIRECT(ADDRESS($B235+1,BR$230,1,1,"Actively Infected Trend"))=0,#N/A,INDIRECT(ADDRESS($B235+1,BR$230,1,1,"Actively Infected Trend")))</f>
        <v>0.33999698080000001</v>
      </c>
      <c r="BS235" s="14" cm="1">
        <f t="array" aca="1" ref="BS235" ca="1">IF(INDIRECT(ADDRESS($B235+1,BS$230,1,1,"Actively Infected Trend"))=0,#N/A,INDIRECT(ADDRESS($B235+1,BS$230,1,1,"Actively Infected Trend")))</f>
        <v>0.3650676101</v>
      </c>
      <c r="BT235" s="14" cm="1">
        <f t="array" aca="1" ref="BT235" ca="1">IF(INDIRECT(ADDRESS($B235+1,BT$230,1,1,"Actively Infected Trend"))=0,#N/A,INDIRECT(ADDRESS($B235+1,BT$230,1,1,"Actively Infected Trend")))</f>
        <v>0.33631721799999997</v>
      </c>
      <c r="BU235" s="14" cm="1">
        <f t="array" aca="1" ref="BU235" ca="1">IF(INDIRECT(ADDRESS($B235+1,BU$230,1,1,"Actively Infected Trend"))=0,#N/A,INDIRECT(ADDRESS($B235+1,BU$230,1,1,"Actively Infected Trend")))</f>
        <v>0.24637267639999999</v>
      </c>
      <c r="BV235" s="14" cm="1">
        <f t="array" aca="1" ref="BV235" ca="1">IF(INDIRECT(ADDRESS($B235+1,BV$230,1,1,"Actively Infected Trend"))=0,#N/A,INDIRECT(ADDRESS($B235+1,BV$230,1,1,"Actively Infected Trend")))</f>
        <v>0.18435179360000001</v>
      </c>
      <c r="BW235" s="14" cm="1">
        <f t="array" aca="1" ref="BW235" ca="1">IF(INDIRECT(ADDRESS($B235+1,BW$230,1,1,"Actively Infected Trend"))=0,#N/A,INDIRECT(ADDRESS($B235+1,BW$230,1,1,"Actively Infected Trend")))</f>
        <v>0.1358085618</v>
      </c>
      <c r="BX235" s="14" cm="1">
        <f t="array" aca="1" ref="BX235" ca="1">IF(INDIRECT(ADDRESS($B235+1,BX$230,1,1,"Actively Infected Trend"))=0,#N/A,INDIRECT(ADDRESS($B235+1,BX$230,1,1,"Actively Infected Trend")))</f>
        <v>0.1273573623</v>
      </c>
      <c r="BY235" s="14" cm="1">
        <f t="array" aca="1" ref="BY235" ca="1">IF(INDIRECT(ADDRESS($B235+1,BY$230,1,1,"Actively Infected Trend"))=0,#N/A,INDIRECT(ADDRESS($B235+1,BY$230,1,1,"Actively Infected Trend")))</f>
        <v>0.12933947979999999</v>
      </c>
      <c r="BZ235" s="14" cm="1">
        <f t="array" aca="1" ref="BZ235" ca="1">IF(INDIRECT(ADDRESS($B235+1,BZ$230,1,1,"Actively Infected Trend"))=0,#N/A,INDIRECT(ADDRESS($B235+1,BZ$230,1,1,"Actively Infected Trend")))</f>
        <v>0.13612199999999999</v>
      </c>
      <c r="CA235" s="14" cm="1">
        <f t="array" aca="1" ref="CA235" ca="1">IF(INDIRECT(ADDRESS($B235+1,CA$230,1,1,"Actively Infected Trend"))=0,#N/A,INDIRECT(ADDRESS($B235+1,CA$230,1,1,"Actively Infected Trend")))</f>
        <v>0.1441465432</v>
      </c>
      <c r="CB235" s="14" cm="1">
        <f t="array" aca="1" ref="CB235" ca="1">IF(INDIRECT(ADDRESS($B235+1,CB$230,1,1,"Actively Infected Trend"))=0,#N/A,INDIRECT(ADDRESS($B235+1,CB$230,1,1,"Actively Infected Trend")))</f>
        <v>0.14079324730000001</v>
      </c>
      <c r="CC235" s="14" cm="1">
        <f t="array" aca="1" ref="CC235" ca="1">IF(INDIRECT(ADDRESS($B235+1,CC$230,1,1,"Actively Infected Trend"))=0,#N/A,INDIRECT(ADDRESS($B235+1,CC$230,1,1,"Actively Infected Trend")))</f>
        <v>0.13327992390000001</v>
      </c>
      <c r="CD235" s="14" cm="1">
        <f t="array" aca="1" ref="CD235" ca="1">IF(INDIRECT(ADDRESS($B235+1,CD$230,1,1,"Actively Infected Trend"))=0,#N/A,INDIRECT(ADDRESS($B235+1,CD$230,1,1,"Actively Infected Trend")))</f>
        <v>0.1254995351</v>
      </c>
      <c r="CE235" s="14" cm="1">
        <f t="array" aca="1" ref="CE235" ca="1">IF(INDIRECT(ADDRESS($B235+1,CE$230,1,1,"Actively Infected Trend"))=0,#N/A,INDIRECT(ADDRESS($B235+1,CE$230,1,1,"Actively Infected Trend")))</f>
        <v>0.13264306349999999</v>
      </c>
      <c r="CF235" s="14" cm="1">
        <f t="array" aca="1" ref="CF235" ca="1">IF(INDIRECT(ADDRESS($B235+1,CF$230,1,1,"Actively Infected Trend"))=0,#N/A,INDIRECT(ADDRESS($B235+1,CF$230,1,1,"Actively Infected Trend")))</f>
        <v>0.13683870670000001</v>
      </c>
      <c r="CG235" s="14" cm="1">
        <f t="array" aca="1" ref="CG235" ca="1">IF(INDIRECT(ADDRESS($B235+1,CG$230,1,1,"Actively Infected Trend"))=0,#N/A,INDIRECT(ADDRESS($B235+1,CG$230,1,1,"Actively Infected Trend")))</f>
        <v>0.14057375859999999</v>
      </c>
      <c r="CH235" s="14" cm="1">
        <f t="array" aca="1" ref="CH235" ca="1">IF(INDIRECT(ADDRESS($B235+1,CH$230,1,1,"Actively Infected Trend"))=0,#N/A,INDIRECT(ADDRESS($B235+1,CH$230,1,1,"Actively Infected Trend")))</f>
        <v>0.13830590910000001</v>
      </c>
      <c r="CI235" s="14" cm="1">
        <f t="array" aca="1" ref="CI235" ca="1">IF(INDIRECT(ADDRESS($B235+1,CI$230,1,1,"Actively Infected Trend"))=0,#N/A,INDIRECT(ADDRESS($B235+1,CI$230,1,1,"Actively Infected Trend")))</f>
        <v>0.1239597325</v>
      </c>
      <c r="CJ235" s="14" cm="1">
        <f t="array" aca="1" ref="CJ235" ca="1">IF(INDIRECT(ADDRESS($B235+1,CJ$230,1,1,"Actively Infected Trend"))=0,#N/A,INDIRECT(ADDRESS($B235+1,CJ$230,1,1,"Actively Infected Trend")))</f>
        <v>0.1105994656</v>
      </c>
      <c r="CK235" s="14" cm="1">
        <f t="array" aca="1" ref="CK235" ca="1">IF(INDIRECT(ADDRESS($B235+1,CK$230,1,1,"Actively Infected Trend"))=0,#N/A,INDIRECT(ADDRESS($B235+1,CK$230,1,1,"Actively Infected Trend")))</f>
        <v>9.54575426E-2</v>
      </c>
      <c r="CL235" s="14" cm="1">
        <f t="array" aca="1" ref="CL235" ca="1">IF(INDIRECT(ADDRESS($B235+1,CL$230,1,1,"Actively Infected Trend"))=0,#N/A,INDIRECT(ADDRESS($B235+1,CL$230,1,1,"Actively Infected Trend")))</f>
        <v>8.7035374499999998E-2</v>
      </c>
      <c r="CM235" s="14" cm="1">
        <f t="array" aca="1" ref="CM235" ca="1">IF(INDIRECT(ADDRESS($B235+1,CM$230,1,1,"Actively Infected Trend"))=0,#N/A,INDIRECT(ADDRESS($B235+1,CM$230,1,1,"Actively Infected Trend")))</f>
        <v>8.1680943000000006E-2</v>
      </c>
      <c r="CN235" s="14" t="e" cm="1">
        <f t="array" aca="1" ref="CN235" ca="1">IF(INDIRECT(ADDRESS($B235+1,CN$230,1,1,"Actively Infected Trend"))=0,#N/A,INDIRECT(ADDRESS($B235+1,CN$230,1,1,"Actively Infected Trend")))</f>
        <v>#N/A</v>
      </c>
      <c r="CO235" s="14" t="e" cm="1">
        <f t="array" aca="1" ref="CO235" ca="1">IF(INDIRECT(ADDRESS($B235+1,CO$230,1,1,"Actively Infected Trend"))=0,#N/A,INDIRECT(ADDRESS($B235+1,CO$230,1,1,"Actively Infected Trend")))</f>
        <v>#N/A</v>
      </c>
      <c r="CP235" s="14" t="e" cm="1">
        <f t="array" aca="1" ref="CP235" ca="1">IF(INDIRECT(ADDRESS($B235+1,CP$230,1,1,"Actively Infected Trend"))=0,#N/A,INDIRECT(ADDRESS($B235+1,CP$230,1,1,"Actively Infected Trend")))</f>
        <v>#N/A</v>
      </c>
      <c r="CQ235" s="14" t="e" cm="1">
        <f t="array" aca="1" ref="CQ235" ca="1">IF(INDIRECT(ADDRESS($B235+1,CQ$230,1,1,"Actively Infected Trend"))=0,#N/A,INDIRECT(ADDRESS($B235+1,CQ$230,1,1,"Actively Infected Trend")))</f>
        <v>#N/A</v>
      </c>
      <c r="CR235" s="14" t="e" cm="1">
        <f t="array" aca="1" ref="CR235" ca="1">IF(INDIRECT(ADDRESS($B235+1,CR$230,1,1,"Actively Infected Trend"))=0,#N/A,INDIRECT(ADDRESS($B235+1,CR$230,1,1,"Actively Infected Trend")))</f>
        <v>#N/A</v>
      </c>
    </row>
    <row r="236" spans="2:96" x14ac:dyDescent="0.25">
      <c r="B236">
        <f t="shared" si="349"/>
        <v>5</v>
      </c>
      <c r="C236" t="str" cm="1">
        <f t="array" aca="1" ref="C236" ca="1">INDIRECT(ADDRESS($B236+1,1,1,1,"Actively Infected Trend"))</f>
        <v>US Alaska</v>
      </c>
      <c r="E236" s="14" t="e" cm="1">
        <f t="array" aca="1" ref="E236" ca="1">IF(INDIRECT(ADDRESS($B236+1,E$230,1,1,"Actively Infected Trend"))=0,#N/A,INDIRECT(ADDRESS($B236+1,E$230,1,1,"Actively Infected Trend")))</f>
        <v>#N/A</v>
      </c>
      <c r="F236" s="14" t="e" cm="1">
        <f t="array" aca="1" ref="F236" ca="1">IF(INDIRECT(ADDRESS($B236+1,F$230,1,1,"Actively Infected Trend"))=0,#N/A,INDIRECT(ADDRESS($B236+1,F$230,1,1,"Actively Infected Trend")))</f>
        <v>#N/A</v>
      </c>
      <c r="G236" s="14" t="e" cm="1">
        <f t="array" aca="1" ref="G236" ca="1">IF(INDIRECT(ADDRESS($B236+1,G$230,1,1,"Actively Infected Trend"))=0,#N/A,INDIRECT(ADDRESS($B236+1,G$230,1,1,"Actively Infected Trend")))</f>
        <v>#N/A</v>
      </c>
      <c r="H236" s="14" t="e" cm="1">
        <f t="array" aca="1" ref="H236" ca="1">IF(INDIRECT(ADDRESS($B236+1,H$230,1,1,"Actively Infected Trend"))=0,#N/A,INDIRECT(ADDRESS($B236+1,H$230,1,1,"Actively Infected Trend")))</f>
        <v>#N/A</v>
      </c>
      <c r="I236" s="14" t="e" cm="1">
        <f t="array" aca="1" ref="I236" ca="1">IF(INDIRECT(ADDRESS($B236+1,I$230,1,1,"Actively Infected Trend"))=0,#N/A,INDIRECT(ADDRESS($B236+1,I$230,1,1,"Actively Infected Trend")))</f>
        <v>#N/A</v>
      </c>
      <c r="J236" s="14" t="e" cm="1">
        <f t="array" aca="1" ref="J236" ca="1">IF(INDIRECT(ADDRESS($B236+1,J$230,1,1,"Actively Infected Trend"))=0,#N/A,INDIRECT(ADDRESS($B236+1,J$230,1,1,"Actively Infected Trend")))</f>
        <v>#N/A</v>
      </c>
      <c r="K236" s="14" t="e" cm="1">
        <f t="array" aca="1" ref="K236" ca="1">IF(INDIRECT(ADDRESS($B236+1,K$230,1,1,"Actively Infected Trend"))=0,#N/A,INDIRECT(ADDRESS($B236+1,K$230,1,1,"Actively Infected Trend")))</f>
        <v>#N/A</v>
      </c>
      <c r="L236" s="14" t="e" cm="1">
        <f t="array" aca="1" ref="L236" ca="1">IF(INDIRECT(ADDRESS($B236+1,L$230,1,1,"Actively Infected Trend"))=0,#N/A,INDIRECT(ADDRESS($B236+1,L$230,1,1,"Actively Infected Trend")))</f>
        <v>#N/A</v>
      </c>
      <c r="M236" s="14" t="e" cm="1">
        <f t="array" aca="1" ref="M236" ca="1">IF(INDIRECT(ADDRESS($B236+1,M$230,1,1,"Actively Infected Trend"))=0,#N/A,INDIRECT(ADDRESS($B236+1,M$230,1,1,"Actively Infected Trend")))</f>
        <v>#N/A</v>
      </c>
      <c r="N236" s="14" t="e" cm="1">
        <f t="array" aca="1" ref="N236" ca="1">IF(INDIRECT(ADDRESS($B236+1,N$230,1,1,"Actively Infected Trend"))=0,#N/A,INDIRECT(ADDRESS($B236+1,N$230,1,1,"Actively Infected Trend")))</f>
        <v>#N/A</v>
      </c>
      <c r="O236" s="14" t="e" cm="1">
        <f t="array" aca="1" ref="O236" ca="1">IF(INDIRECT(ADDRESS($B236+1,O$230,1,1,"Actively Infected Trend"))=0,#N/A,INDIRECT(ADDRESS($B236+1,O$230,1,1,"Actively Infected Trend")))</f>
        <v>#N/A</v>
      </c>
      <c r="P236" s="14" t="e" cm="1">
        <f t="array" aca="1" ref="P236" ca="1">IF(INDIRECT(ADDRESS($B236+1,P$230,1,1,"Actively Infected Trend"))=0,#N/A,INDIRECT(ADDRESS($B236+1,P$230,1,1,"Actively Infected Trend")))</f>
        <v>#N/A</v>
      </c>
      <c r="Q236" s="14" t="e" cm="1">
        <f t="array" aca="1" ref="Q236" ca="1">IF(INDIRECT(ADDRESS($B236+1,Q$230,1,1,"Actively Infected Trend"))=0,#N/A,INDIRECT(ADDRESS($B236+1,Q$230,1,1,"Actively Infected Trend")))</f>
        <v>#N/A</v>
      </c>
      <c r="R236" s="14" t="e" cm="1">
        <f t="array" aca="1" ref="R236" ca="1">IF(INDIRECT(ADDRESS($B236+1,R$230,1,1,"Actively Infected Trend"))=0,#N/A,INDIRECT(ADDRESS($B236+1,R$230,1,1,"Actively Infected Trend")))</f>
        <v>#N/A</v>
      </c>
      <c r="S236" s="14" t="e" cm="1">
        <f t="array" aca="1" ref="S236" ca="1">IF(INDIRECT(ADDRESS($B236+1,S$230,1,1,"Actively Infected Trend"))=0,#N/A,INDIRECT(ADDRESS($B236+1,S$230,1,1,"Actively Infected Trend")))</f>
        <v>#N/A</v>
      </c>
      <c r="T236" s="14" t="e" cm="1">
        <f t="array" aca="1" ref="T236" ca="1">IF(INDIRECT(ADDRESS($B236+1,T$230,1,1,"Actively Infected Trend"))=0,#N/A,INDIRECT(ADDRESS($B236+1,T$230,1,1,"Actively Infected Trend")))</f>
        <v>#N/A</v>
      </c>
      <c r="U236" s="14" t="e" cm="1">
        <f t="array" aca="1" ref="U236" ca="1">IF(INDIRECT(ADDRESS($B236+1,U$230,1,1,"Actively Infected Trend"))=0,#N/A,INDIRECT(ADDRESS($B236+1,U$230,1,1,"Actively Infected Trend")))</f>
        <v>#N/A</v>
      </c>
      <c r="V236" s="14" t="e" cm="1">
        <f t="array" aca="1" ref="V236" ca="1">IF(INDIRECT(ADDRESS($B236+1,V$230,1,1,"Actively Infected Trend"))=0,#N/A,INDIRECT(ADDRESS($B236+1,V$230,1,1,"Actively Infected Trend")))</f>
        <v>#N/A</v>
      </c>
      <c r="W236" s="14" t="e" cm="1">
        <f t="array" aca="1" ref="W236" ca="1">IF(INDIRECT(ADDRESS($B236+1,W$230,1,1,"Actively Infected Trend"))=0,#N/A,INDIRECT(ADDRESS($B236+1,W$230,1,1,"Actively Infected Trend")))</f>
        <v>#N/A</v>
      </c>
      <c r="X236" s="14" t="e" cm="1">
        <f t="array" aca="1" ref="X236" ca="1">IF(INDIRECT(ADDRESS($B236+1,X$230,1,1,"Actively Infected Trend"))=0,#N/A,INDIRECT(ADDRESS($B236+1,X$230,1,1,"Actively Infected Trend")))</f>
        <v>#N/A</v>
      </c>
      <c r="Y236" s="14" t="e" cm="1">
        <f t="array" aca="1" ref="Y236" ca="1">IF(INDIRECT(ADDRESS($B236+1,Y$230,1,1,"Actively Infected Trend"))=0,#N/A,INDIRECT(ADDRESS($B236+1,Y$230,1,1,"Actively Infected Trend")))</f>
        <v>#N/A</v>
      </c>
      <c r="Z236" s="14" t="e" cm="1">
        <f t="array" aca="1" ref="Z236" ca="1">IF(INDIRECT(ADDRESS($B236+1,Z$230,1,1,"Actively Infected Trend"))=0,#N/A,INDIRECT(ADDRESS($B236+1,Z$230,1,1,"Actively Infected Trend")))</f>
        <v>#N/A</v>
      </c>
      <c r="AA236" s="14" t="e" cm="1">
        <f t="array" aca="1" ref="AA236" ca="1">IF(INDIRECT(ADDRESS($B236+1,AA$230,1,1,"Actively Infected Trend"))=0,#N/A,INDIRECT(ADDRESS($B236+1,AA$230,1,1,"Actively Infected Trend")))</f>
        <v>#N/A</v>
      </c>
      <c r="AB236" s="14" t="e" cm="1">
        <f t="array" aca="1" ref="AB236" ca="1">IF(INDIRECT(ADDRESS($B236+1,AB$230,1,1,"Actively Infected Trend"))=0,#N/A,INDIRECT(ADDRESS($B236+1,AB$230,1,1,"Actively Infected Trend")))</f>
        <v>#N/A</v>
      </c>
      <c r="AC236" s="14" t="e" cm="1">
        <f t="array" aca="1" ref="AC236" ca="1">IF(INDIRECT(ADDRESS($B236+1,AC$230,1,1,"Actively Infected Trend"))=0,#N/A,INDIRECT(ADDRESS($B236+1,AC$230,1,1,"Actively Infected Trend")))</f>
        <v>#N/A</v>
      </c>
      <c r="AD236" s="14" t="e" cm="1">
        <f t="array" aca="1" ref="AD236" ca="1">IF(INDIRECT(ADDRESS($B236+1,AD$230,1,1,"Actively Infected Trend"))=0,#N/A,INDIRECT(ADDRESS($B236+1,AD$230,1,1,"Actively Infected Trend")))</f>
        <v>#N/A</v>
      </c>
      <c r="AE236" s="14" t="e" cm="1">
        <f t="array" aca="1" ref="AE236" ca="1">IF(INDIRECT(ADDRESS($B236+1,AE$230,1,1,"Actively Infected Trend"))=0,#N/A,INDIRECT(ADDRESS($B236+1,AE$230,1,1,"Actively Infected Trend")))</f>
        <v>#N/A</v>
      </c>
      <c r="AF236" s="14" t="e" cm="1">
        <f t="array" aca="1" ref="AF236" ca="1">IF(INDIRECT(ADDRESS($B236+1,AF$230,1,1,"Actively Infected Trend"))=0,#N/A,INDIRECT(ADDRESS($B236+1,AF$230,1,1,"Actively Infected Trend")))</f>
        <v>#N/A</v>
      </c>
      <c r="AG236" s="14" t="e" cm="1">
        <f t="array" aca="1" ref="AG236" ca="1">IF(INDIRECT(ADDRESS($B236+1,AG$230,1,1,"Actively Infected Trend"))=0,#N/A,INDIRECT(ADDRESS($B236+1,AG$230,1,1,"Actively Infected Trend")))</f>
        <v>#N/A</v>
      </c>
      <c r="AH236" s="14" t="e" cm="1">
        <f t="array" aca="1" ref="AH236" ca="1">IF(INDIRECT(ADDRESS($B236+1,AH$230,1,1,"Actively Infected Trend"))=0,#N/A,INDIRECT(ADDRESS($B236+1,AH$230,1,1,"Actively Infected Trend")))</f>
        <v>#N/A</v>
      </c>
      <c r="AI236" s="14" t="e" cm="1">
        <f t="array" aca="1" ref="AI236" ca="1">IF(INDIRECT(ADDRESS($B236+1,AI$230,1,1,"Actively Infected Trend"))=0,#N/A,INDIRECT(ADDRESS($B236+1,AI$230,1,1,"Actively Infected Trend")))</f>
        <v>#N/A</v>
      </c>
      <c r="AJ236" s="14" t="e" cm="1">
        <f t="array" aca="1" ref="AJ236" ca="1">IF(INDIRECT(ADDRESS($B236+1,AJ$230,1,1,"Actively Infected Trend"))=0,#N/A,INDIRECT(ADDRESS($B236+1,AJ$230,1,1,"Actively Infected Trend")))</f>
        <v>#N/A</v>
      </c>
      <c r="AK236" s="14" t="e" cm="1">
        <f t="array" aca="1" ref="AK236" ca="1">IF(INDIRECT(ADDRESS($B236+1,AK$230,1,1,"Actively Infected Trend"))=0,#N/A,INDIRECT(ADDRESS($B236+1,AK$230,1,1,"Actively Infected Trend")))</f>
        <v>#N/A</v>
      </c>
      <c r="AL236" s="14" t="e" cm="1">
        <f t="array" aca="1" ref="AL236" ca="1">IF(INDIRECT(ADDRESS($B236+1,AL$230,1,1,"Actively Infected Trend"))=0,#N/A,INDIRECT(ADDRESS($B236+1,AL$230,1,1,"Actively Infected Trend")))</f>
        <v>#N/A</v>
      </c>
      <c r="AM236" s="14" t="e" cm="1">
        <f t="array" aca="1" ref="AM236" ca="1">IF(INDIRECT(ADDRESS($B236+1,AM$230,1,1,"Actively Infected Trend"))=0,#N/A,INDIRECT(ADDRESS($B236+1,AM$230,1,1,"Actively Infected Trend")))</f>
        <v>#N/A</v>
      </c>
      <c r="AN236" s="14" t="e" cm="1">
        <f t="array" aca="1" ref="AN236" ca="1">IF(INDIRECT(ADDRESS($B236+1,AN$230,1,1,"Actively Infected Trend"))=0,#N/A,INDIRECT(ADDRESS($B236+1,AN$230,1,1,"Actively Infected Trend")))</f>
        <v>#N/A</v>
      </c>
      <c r="AO236" s="14" t="e" cm="1">
        <f t="array" aca="1" ref="AO236" ca="1">IF(INDIRECT(ADDRESS($B236+1,AO$230,1,1,"Actively Infected Trend"))=0,#N/A,INDIRECT(ADDRESS($B236+1,AO$230,1,1,"Actively Infected Trend")))</f>
        <v>#N/A</v>
      </c>
      <c r="AP236" s="14" t="e" cm="1">
        <f t="array" aca="1" ref="AP236" ca="1">IF(INDIRECT(ADDRESS($B236+1,AP$230,1,1,"Actively Infected Trend"))=0,#N/A,INDIRECT(ADDRESS($B236+1,AP$230,1,1,"Actively Infected Trend")))</f>
        <v>#N/A</v>
      </c>
      <c r="AQ236" s="14" t="e" cm="1">
        <f t="array" aca="1" ref="AQ236" ca="1">IF(INDIRECT(ADDRESS($B236+1,AQ$230,1,1,"Actively Infected Trend"))=0,#N/A,INDIRECT(ADDRESS($B236+1,AQ$230,1,1,"Actively Infected Trend")))</f>
        <v>#N/A</v>
      </c>
      <c r="AR236" s="14" t="e" cm="1">
        <f t="array" aca="1" ref="AR236" ca="1">IF(INDIRECT(ADDRESS($B236+1,AR$230,1,1,"Actively Infected Trend"))=0,#N/A,INDIRECT(ADDRESS($B236+1,AR$230,1,1,"Actively Infected Trend")))</f>
        <v>#N/A</v>
      </c>
      <c r="AS236" s="14" t="e" cm="1">
        <f t="array" aca="1" ref="AS236" ca="1">IF(INDIRECT(ADDRESS($B236+1,AS$230,1,1,"Actively Infected Trend"))=0,#N/A,INDIRECT(ADDRESS($B236+1,AS$230,1,1,"Actively Infected Trend")))</f>
        <v>#N/A</v>
      </c>
      <c r="AT236" s="14" t="e" cm="1">
        <f t="array" aca="1" ref="AT236" ca="1">IF(INDIRECT(ADDRESS($B236+1,AT$230,1,1,"Actively Infected Trend"))=0,#N/A,INDIRECT(ADDRESS($B236+1,AT$230,1,1,"Actively Infected Trend")))</f>
        <v>#N/A</v>
      </c>
      <c r="AU236" s="14" t="e" cm="1">
        <f t="array" aca="1" ref="AU236" ca="1">IF(INDIRECT(ADDRESS($B236+1,AU$230,1,1,"Actively Infected Trend"))=0,#N/A,INDIRECT(ADDRESS($B236+1,AU$230,1,1,"Actively Infected Trend")))</f>
        <v>#N/A</v>
      </c>
      <c r="AV236" s="14" t="e" cm="1">
        <f t="array" aca="1" ref="AV236" ca="1">IF(INDIRECT(ADDRESS($B236+1,AV$230,1,1,"Actively Infected Trend"))=0,#N/A,INDIRECT(ADDRESS($B236+1,AV$230,1,1,"Actively Infected Trend")))</f>
        <v>#N/A</v>
      </c>
      <c r="AW236" s="14" t="e" cm="1">
        <f t="array" aca="1" ref="AW236" ca="1">IF(INDIRECT(ADDRESS($B236+1,AW$230,1,1,"Actively Infected Trend"))=0,#N/A,INDIRECT(ADDRESS($B236+1,AW$230,1,1,"Actively Infected Trend")))</f>
        <v>#N/A</v>
      </c>
      <c r="AX236" s="14" t="e" cm="1">
        <f t="array" aca="1" ref="AX236" ca="1">IF(INDIRECT(ADDRESS($B236+1,AX$230,1,1,"Actively Infected Trend"))=0,#N/A,INDIRECT(ADDRESS($B236+1,AX$230,1,1,"Actively Infected Trend")))</f>
        <v>#N/A</v>
      </c>
      <c r="AY236" s="14" t="e" cm="1">
        <f t="array" aca="1" ref="AY236" ca="1">IF(INDIRECT(ADDRESS($B236+1,AY$230,1,1,"Actively Infected Trend"))=0,#N/A,INDIRECT(ADDRESS($B236+1,AY$230,1,1,"Actively Infected Trend")))</f>
        <v>#N/A</v>
      </c>
      <c r="AZ236" s="14" t="e" cm="1">
        <f t="array" aca="1" ref="AZ236" ca="1">IF(INDIRECT(ADDRESS($B236+1,AZ$230,1,1,"Actively Infected Trend"))=0,#N/A,INDIRECT(ADDRESS($B236+1,AZ$230,1,1,"Actively Infected Trend")))</f>
        <v>#N/A</v>
      </c>
      <c r="BA236" s="14" t="e" cm="1">
        <f t="array" aca="1" ref="BA236" ca="1">IF(INDIRECT(ADDRESS($B236+1,BA$230,1,1,"Actively Infected Trend"))=0,#N/A,INDIRECT(ADDRESS($B236+1,BA$230,1,1,"Actively Infected Trend")))</f>
        <v>#N/A</v>
      </c>
      <c r="BB236" s="14" t="e" cm="1">
        <f t="array" aca="1" ref="BB236" ca="1">IF(INDIRECT(ADDRESS($B236+1,BB$230,1,1,"Actively Infected Trend"))=0,#N/A,INDIRECT(ADDRESS($B236+1,BB$230,1,1,"Actively Infected Trend")))</f>
        <v>#N/A</v>
      </c>
      <c r="BC236" s="14" t="e" cm="1">
        <f t="array" aca="1" ref="BC236" ca="1">IF(INDIRECT(ADDRESS($B236+1,BC$230,1,1,"Actively Infected Trend"))=0,#N/A,INDIRECT(ADDRESS($B236+1,BC$230,1,1,"Actively Infected Trend")))</f>
        <v>#N/A</v>
      </c>
      <c r="BD236" s="14" t="e" cm="1">
        <f t="array" aca="1" ref="BD236" ca="1">IF(INDIRECT(ADDRESS($B236+1,BD$230,1,1,"Actively Infected Trend"))=0,#N/A,INDIRECT(ADDRESS($B236+1,BD$230,1,1,"Actively Infected Trend")))</f>
        <v>#N/A</v>
      </c>
      <c r="BE236" s="14" t="e" cm="1">
        <f t="array" aca="1" ref="BE236" ca="1">IF(INDIRECT(ADDRESS($B236+1,BE$230,1,1,"Actively Infected Trend"))=0,#N/A,INDIRECT(ADDRESS($B236+1,BE$230,1,1,"Actively Infected Trend")))</f>
        <v>#N/A</v>
      </c>
      <c r="BF236" s="14" t="e" cm="1">
        <f t="array" aca="1" ref="BF236" ca="1">IF(INDIRECT(ADDRESS($B236+1,BF$230,1,1,"Actively Infected Trend"))=0,#N/A,INDIRECT(ADDRESS($B236+1,BF$230,1,1,"Actively Infected Trend")))</f>
        <v>#N/A</v>
      </c>
      <c r="BG236" s="14" t="e" cm="1">
        <f t="array" aca="1" ref="BG236" ca="1">IF(INDIRECT(ADDRESS($B236+1,BG$230,1,1,"Actively Infected Trend"))=0,#N/A,INDIRECT(ADDRESS($B236+1,BG$230,1,1,"Actively Infected Trend")))</f>
        <v>#N/A</v>
      </c>
      <c r="BH236" s="14" t="e" cm="1">
        <f t="array" aca="1" ref="BH236" ca="1">IF(INDIRECT(ADDRESS($B236+1,BH$230,1,1,"Actively Infected Trend"))=0,#N/A,INDIRECT(ADDRESS($B236+1,BH$230,1,1,"Actively Infected Trend")))</f>
        <v>#N/A</v>
      </c>
      <c r="BI236" s="14" t="e" cm="1">
        <f t="array" aca="1" ref="BI236" ca="1">IF(INDIRECT(ADDRESS($B236+1,BI$230,1,1,"Actively Infected Trend"))=0,#N/A,INDIRECT(ADDRESS($B236+1,BI$230,1,1,"Actively Infected Trend")))</f>
        <v>#N/A</v>
      </c>
      <c r="BJ236" s="14" t="e" cm="1">
        <f t="array" aca="1" ref="BJ236" ca="1">IF(INDIRECT(ADDRESS($B236+1,BJ$230,1,1,"Actively Infected Trend"))=0,#N/A,INDIRECT(ADDRESS($B236+1,BJ$230,1,1,"Actively Infected Trend")))</f>
        <v>#N/A</v>
      </c>
      <c r="BK236" s="14" t="e" cm="1">
        <f t="array" aca="1" ref="BK236" ca="1">IF(INDIRECT(ADDRESS($B236+1,BK$230,1,1,"Actively Infected Trend"))=0,#N/A,INDIRECT(ADDRESS($B236+1,BK$230,1,1,"Actively Infected Trend")))</f>
        <v>#N/A</v>
      </c>
      <c r="BL236" s="14" t="e" cm="1">
        <f t="array" aca="1" ref="BL236" ca="1">IF(INDIRECT(ADDRESS($B236+1,BL$230,1,1,"Actively Infected Trend"))=0,#N/A,INDIRECT(ADDRESS($B236+1,BL$230,1,1,"Actively Infected Trend")))</f>
        <v>#N/A</v>
      </c>
      <c r="BM236" s="14" t="e" cm="1">
        <f t="array" aca="1" ref="BM236" ca="1">IF(INDIRECT(ADDRESS($B236+1,BM$230,1,1,"Actively Infected Trend"))=0,#N/A,INDIRECT(ADDRESS($B236+1,BM$230,1,1,"Actively Infected Trend")))</f>
        <v>#N/A</v>
      </c>
      <c r="BN236" s="14" t="e" cm="1">
        <f t="array" aca="1" ref="BN236" ca="1">IF(INDIRECT(ADDRESS($B236+1,BN$230,1,1,"Actively Infected Trend"))=0,#N/A,INDIRECT(ADDRESS($B236+1,BN$230,1,1,"Actively Infected Trend")))</f>
        <v>#N/A</v>
      </c>
      <c r="BO236" s="14" t="e" cm="1">
        <f t="array" aca="1" ref="BO236" ca="1">IF(INDIRECT(ADDRESS($B236+1,BO$230,1,1,"Actively Infected Trend"))=0,#N/A,INDIRECT(ADDRESS($B236+1,BO$230,1,1,"Actively Infected Trend")))</f>
        <v>#N/A</v>
      </c>
      <c r="BP236" s="14" t="e" cm="1">
        <f t="array" aca="1" ref="BP236" ca="1">IF(INDIRECT(ADDRESS($B236+1,BP$230,1,1,"Actively Infected Trend"))=0,#N/A,INDIRECT(ADDRESS($B236+1,BP$230,1,1,"Actively Infected Trend")))</f>
        <v>#N/A</v>
      </c>
      <c r="BQ236" s="14" cm="1">
        <f t="array" aca="1" ref="BQ236" ca="1">IF(INDIRECT(ADDRESS($B236+1,BQ$230,1,1,"Actively Infected Trend"))=0,#N/A,INDIRECT(ADDRESS($B236+1,BQ$230,1,1,"Actively Infected Trend")))</f>
        <v>0.304948567</v>
      </c>
      <c r="BR236" s="14" cm="1">
        <f t="array" aca="1" ref="BR236" ca="1">IF(INDIRECT(ADDRESS($B236+1,BR$230,1,1,"Actively Infected Trend"))=0,#N/A,INDIRECT(ADDRESS($B236+1,BR$230,1,1,"Actively Infected Trend")))</f>
        <v>0.27569327030000002</v>
      </c>
      <c r="BS236" s="14" cm="1">
        <f t="array" aca="1" ref="BS236" ca="1">IF(INDIRECT(ADDRESS($B236+1,BS$230,1,1,"Actively Infected Trend"))=0,#N/A,INDIRECT(ADDRESS($B236+1,BS$230,1,1,"Actively Infected Trend")))</f>
        <v>0.25692364629999997</v>
      </c>
      <c r="BT236" s="14" cm="1">
        <f t="array" aca="1" ref="BT236" ca="1">IF(INDIRECT(ADDRESS($B236+1,BT$230,1,1,"Actively Infected Trend"))=0,#N/A,INDIRECT(ADDRESS($B236+1,BT$230,1,1,"Actively Infected Trend")))</f>
        <v>0.2485693632</v>
      </c>
      <c r="BU236" s="14" cm="1">
        <f t="array" aca="1" ref="BU236" ca="1">IF(INDIRECT(ADDRESS($B236+1,BU$230,1,1,"Actively Infected Trend"))=0,#N/A,INDIRECT(ADDRESS($B236+1,BU$230,1,1,"Actively Infected Trend")))</f>
        <v>0.22335682009999999</v>
      </c>
      <c r="BV236" s="14" cm="1">
        <f t="array" aca="1" ref="BV236" ca="1">IF(INDIRECT(ADDRESS($B236+1,BV$230,1,1,"Actively Infected Trend"))=0,#N/A,INDIRECT(ADDRESS($B236+1,BV$230,1,1,"Actively Infected Trend")))</f>
        <v>0.18959029760000001</v>
      </c>
      <c r="BW236" s="14" cm="1">
        <f t="array" aca="1" ref="BW236" ca="1">IF(INDIRECT(ADDRESS($B236+1,BW$230,1,1,"Actively Infected Trend"))=0,#N/A,INDIRECT(ADDRESS($B236+1,BW$230,1,1,"Actively Infected Trend")))</f>
        <v>0.15176724520000001</v>
      </c>
      <c r="BX236" s="14" cm="1">
        <f t="array" aca="1" ref="BX236" ca="1">IF(INDIRECT(ADDRESS($B236+1,BX$230,1,1,"Actively Infected Trend"))=0,#N/A,INDIRECT(ADDRESS($B236+1,BX$230,1,1,"Actively Infected Trend")))</f>
        <v>0.12221552049999999</v>
      </c>
      <c r="BY236" s="14" cm="1">
        <f t="array" aca="1" ref="BY236" ca="1">IF(INDIRECT(ADDRESS($B236+1,BY$230,1,1,"Actively Infected Trend"))=0,#N/A,INDIRECT(ADDRESS($B236+1,BY$230,1,1,"Actively Infected Trend")))</f>
        <v>0.1030428929</v>
      </c>
      <c r="BZ236" s="14" cm="1">
        <f t="array" aca="1" ref="BZ236" ca="1">IF(INDIRECT(ADDRESS($B236+1,BZ$230,1,1,"Actively Infected Trend"))=0,#N/A,INDIRECT(ADDRESS($B236+1,BZ$230,1,1,"Actively Infected Trend")))</f>
        <v>9.6843848199999999E-2</v>
      </c>
      <c r="CA236" s="14" cm="1">
        <f t="array" aca="1" ref="CA236" ca="1">IF(INDIRECT(ADDRESS($B236+1,CA$230,1,1,"Actively Infected Trend"))=0,#N/A,INDIRECT(ADDRESS($B236+1,CA$230,1,1,"Actively Infected Trend")))</f>
        <v>9.9963100099999994E-2</v>
      </c>
      <c r="CB236" s="14" cm="1">
        <f t="array" aca="1" ref="CB236" ca="1">IF(INDIRECT(ADDRESS($B236+1,CB$230,1,1,"Actively Infected Trend"))=0,#N/A,INDIRECT(ADDRESS($B236+1,CB$230,1,1,"Actively Infected Trend")))</f>
        <v>9.9974007000000004E-2</v>
      </c>
      <c r="CC236" s="14" cm="1">
        <f t="array" aca="1" ref="CC236" ca="1">IF(INDIRECT(ADDRESS($B236+1,CC$230,1,1,"Actively Infected Trend"))=0,#N/A,INDIRECT(ADDRESS($B236+1,CC$230,1,1,"Actively Infected Trend")))</f>
        <v>9.6220595199999995E-2</v>
      </c>
      <c r="CD236" s="14" cm="1">
        <f t="array" aca="1" ref="CD236" ca="1">IF(INDIRECT(ADDRESS($B236+1,CD$230,1,1,"Actively Infected Trend"))=0,#N/A,INDIRECT(ADDRESS($B236+1,CD$230,1,1,"Actively Infected Trend")))</f>
        <v>9.2640914399999996E-2</v>
      </c>
      <c r="CE236" s="14" cm="1">
        <f t="array" aca="1" ref="CE236" ca="1">IF(INDIRECT(ADDRESS($B236+1,CE$230,1,1,"Actively Infected Trend"))=0,#N/A,INDIRECT(ADDRESS($B236+1,CE$230,1,1,"Actively Infected Trend")))</f>
        <v>9.4294674199999998E-2</v>
      </c>
      <c r="CF236" s="14" cm="1">
        <f t="array" aca="1" ref="CF236" ca="1">IF(INDIRECT(ADDRESS($B236+1,CF$230,1,1,"Actively Infected Trend"))=0,#N/A,INDIRECT(ADDRESS($B236+1,CF$230,1,1,"Actively Infected Trend")))</f>
        <v>9.2072782899999997E-2</v>
      </c>
      <c r="CG236" s="14" cm="1">
        <f t="array" aca="1" ref="CG236" ca="1">IF(INDIRECT(ADDRESS($B236+1,CG$230,1,1,"Actively Infected Trend"))=0,#N/A,INDIRECT(ADDRESS($B236+1,CG$230,1,1,"Actively Infected Trend")))</f>
        <v>8.6661331300000005E-2</v>
      </c>
      <c r="CH236" s="14" cm="1">
        <f t="array" aca="1" ref="CH236" ca="1">IF(INDIRECT(ADDRESS($B236+1,CH$230,1,1,"Actively Infected Trend"))=0,#N/A,INDIRECT(ADDRESS($B236+1,CH$230,1,1,"Actively Infected Trend")))</f>
        <v>8.5040217900000006E-2</v>
      </c>
      <c r="CI236" s="14" cm="1">
        <f t="array" aca="1" ref="CI236" ca="1">IF(INDIRECT(ADDRESS($B236+1,CI$230,1,1,"Actively Infected Trend"))=0,#N/A,INDIRECT(ADDRESS($B236+1,CI$230,1,1,"Actively Infected Trend")))</f>
        <v>7.7709749100000003E-2</v>
      </c>
      <c r="CJ236" s="14" cm="1">
        <f t="array" aca="1" ref="CJ236" ca="1">IF(INDIRECT(ADDRESS($B236+1,CJ$230,1,1,"Actively Infected Trend"))=0,#N/A,INDIRECT(ADDRESS($B236+1,CJ$230,1,1,"Actively Infected Trend")))</f>
        <v>7.2392439700000005E-2</v>
      </c>
      <c r="CK236" s="14" cm="1">
        <f t="array" aca="1" ref="CK236" ca="1">IF(INDIRECT(ADDRESS($B236+1,CK$230,1,1,"Actively Infected Trend"))=0,#N/A,INDIRECT(ADDRESS($B236+1,CK$230,1,1,"Actively Infected Trend")))</f>
        <v>6.8625209600000001E-2</v>
      </c>
      <c r="CL236" s="14" cm="1">
        <f t="array" aca="1" ref="CL236" ca="1">IF(INDIRECT(ADDRESS($B236+1,CL$230,1,1,"Actively Infected Trend"))=0,#N/A,INDIRECT(ADDRESS($B236+1,CL$230,1,1,"Actively Infected Trend")))</f>
        <v>6.0549520699999998E-2</v>
      </c>
      <c r="CM236" s="14" cm="1">
        <f t="array" aca="1" ref="CM236" ca="1">IF(INDIRECT(ADDRESS($B236+1,CM$230,1,1,"Actively Infected Trend"))=0,#N/A,INDIRECT(ADDRESS($B236+1,CM$230,1,1,"Actively Infected Trend")))</f>
        <v>5.8002869399999997E-2</v>
      </c>
      <c r="CN236" s="14" t="e" cm="1">
        <f t="array" aca="1" ref="CN236" ca="1">IF(INDIRECT(ADDRESS($B236+1,CN$230,1,1,"Actively Infected Trend"))=0,#N/A,INDIRECT(ADDRESS($B236+1,CN$230,1,1,"Actively Infected Trend")))</f>
        <v>#N/A</v>
      </c>
      <c r="CO236" s="14" t="e" cm="1">
        <f t="array" aca="1" ref="CO236" ca="1">IF(INDIRECT(ADDRESS($B236+1,CO$230,1,1,"Actively Infected Trend"))=0,#N/A,INDIRECT(ADDRESS($B236+1,CO$230,1,1,"Actively Infected Trend")))</f>
        <v>#N/A</v>
      </c>
      <c r="CP236" s="14" t="e" cm="1">
        <f t="array" aca="1" ref="CP236" ca="1">IF(INDIRECT(ADDRESS($B236+1,CP$230,1,1,"Actively Infected Trend"))=0,#N/A,INDIRECT(ADDRESS($B236+1,CP$230,1,1,"Actively Infected Trend")))</f>
        <v>#N/A</v>
      </c>
      <c r="CQ236" s="14" t="e" cm="1">
        <f t="array" aca="1" ref="CQ236" ca="1">IF(INDIRECT(ADDRESS($B236+1,CQ$230,1,1,"Actively Infected Trend"))=0,#N/A,INDIRECT(ADDRESS($B236+1,CQ$230,1,1,"Actively Infected Trend")))</f>
        <v>#N/A</v>
      </c>
      <c r="CR236" s="14" t="e" cm="1">
        <f t="array" aca="1" ref="CR236" ca="1">IF(INDIRECT(ADDRESS($B236+1,CR$230,1,1,"Actively Infected Trend"))=0,#N/A,INDIRECT(ADDRESS($B236+1,CR$230,1,1,"Actively Infected Trend")))</f>
        <v>#N/A</v>
      </c>
    </row>
    <row r="237" spans="2:96" x14ac:dyDescent="0.25">
      <c r="B237">
        <f t="shared" si="349"/>
        <v>6</v>
      </c>
      <c r="C237" t="str" cm="1">
        <f t="array" aca="1" ref="C237" ca="1">INDIRECT(ADDRESS($B237+1,1,1,1,"Actively Infected Trend"))</f>
        <v>US Arizona</v>
      </c>
      <c r="E237" s="14" t="e" cm="1">
        <f t="array" aca="1" ref="E237" ca="1">IF(INDIRECT(ADDRESS($B237+1,E$230,1,1,"Actively Infected Trend"))=0,#N/A,INDIRECT(ADDRESS($B237+1,E$230,1,1,"Actively Infected Trend")))</f>
        <v>#N/A</v>
      </c>
      <c r="F237" s="14" t="e" cm="1">
        <f t="array" aca="1" ref="F237" ca="1">IF(INDIRECT(ADDRESS($B237+1,F$230,1,1,"Actively Infected Trend"))=0,#N/A,INDIRECT(ADDRESS($B237+1,F$230,1,1,"Actively Infected Trend")))</f>
        <v>#N/A</v>
      </c>
      <c r="G237" s="14" t="e" cm="1">
        <f t="array" aca="1" ref="G237" ca="1">IF(INDIRECT(ADDRESS($B237+1,G$230,1,1,"Actively Infected Trend"))=0,#N/A,INDIRECT(ADDRESS($B237+1,G$230,1,1,"Actively Infected Trend")))</f>
        <v>#N/A</v>
      </c>
      <c r="H237" s="14" t="e" cm="1">
        <f t="array" aca="1" ref="H237" ca="1">IF(INDIRECT(ADDRESS($B237+1,H$230,1,1,"Actively Infected Trend"))=0,#N/A,INDIRECT(ADDRESS($B237+1,H$230,1,1,"Actively Infected Trend")))</f>
        <v>#N/A</v>
      </c>
      <c r="I237" s="14" t="e" cm="1">
        <f t="array" aca="1" ref="I237" ca="1">IF(INDIRECT(ADDRESS($B237+1,I$230,1,1,"Actively Infected Trend"))=0,#N/A,INDIRECT(ADDRESS($B237+1,I$230,1,1,"Actively Infected Trend")))</f>
        <v>#N/A</v>
      </c>
      <c r="J237" s="14" t="e" cm="1">
        <f t="array" aca="1" ref="J237" ca="1">IF(INDIRECT(ADDRESS($B237+1,J$230,1,1,"Actively Infected Trend"))=0,#N/A,INDIRECT(ADDRESS($B237+1,J$230,1,1,"Actively Infected Trend")))</f>
        <v>#N/A</v>
      </c>
      <c r="K237" s="14" t="e" cm="1">
        <f t="array" aca="1" ref="K237" ca="1">IF(INDIRECT(ADDRESS($B237+1,K$230,1,1,"Actively Infected Trend"))=0,#N/A,INDIRECT(ADDRESS($B237+1,K$230,1,1,"Actively Infected Trend")))</f>
        <v>#N/A</v>
      </c>
      <c r="L237" s="14" t="e" cm="1">
        <f t="array" aca="1" ref="L237" ca="1">IF(INDIRECT(ADDRESS($B237+1,L$230,1,1,"Actively Infected Trend"))=0,#N/A,INDIRECT(ADDRESS($B237+1,L$230,1,1,"Actively Infected Trend")))</f>
        <v>#N/A</v>
      </c>
      <c r="M237" s="14" t="e" cm="1">
        <f t="array" aca="1" ref="M237" ca="1">IF(INDIRECT(ADDRESS($B237+1,M$230,1,1,"Actively Infected Trend"))=0,#N/A,INDIRECT(ADDRESS($B237+1,M$230,1,1,"Actively Infected Trend")))</f>
        <v>#N/A</v>
      </c>
      <c r="N237" s="14" t="e" cm="1">
        <f t="array" aca="1" ref="N237" ca="1">IF(INDIRECT(ADDRESS($B237+1,N$230,1,1,"Actively Infected Trend"))=0,#N/A,INDIRECT(ADDRESS($B237+1,N$230,1,1,"Actively Infected Trend")))</f>
        <v>#N/A</v>
      </c>
      <c r="O237" s="14" t="e" cm="1">
        <f t="array" aca="1" ref="O237" ca="1">IF(INDIRECT(ADDRESS($B237+1,O$230,1,1,"Actively Infected Trend"))=0,#N/A,INDIRECT(ADDRESS($B237+1,O$230,1,1,"Actively Infected Trend")))</f>
        <v>#N/A</v>
      </c>
      <c r="P237" s="14" t="e" cm="1">
        <f t="array" aca="1" ref="P237" ca="1">IF(INDIRECT(ADDRESS($B237+1,P$230,1,1,"Actively Infected Trend"))=0,#N/A,INDIRECT(ADDRESS($B237+1,P$230,1,1,"Actively Infected Trend")))</f>
        <v>#N/A</v>
      </c>
      <c r="Q237" s="14" t="e" cm="1">
        <f t="array" aca="1" ref="Q237" ca="1">IF(INDIRECT(ADDRESS($B237+1,Q$230,1,1,"Actively Infected Trend"))=0,#N/A,INDIRECT(ADDRESS($B237+1,Q$230,1,1,"Actively Infected Trend")))</f>
        <v>#N/A</v>
      </c>
      <c r="R237" s="14" t="e" cm="1">
        <f t="array" aca="1" ref="R237" ca="1">IF(INDIRECT(ADDRESS($B237+1,R$230,1,1,"Actively Infected Trend"))=0,#N/A,INDIRECT(ADDRESS($B237+1,R$230,1,1,"Actively Infected Trend")))</f>
        <v>#N/A</v>
      </c>
      <c r="S237" s="14" t="e" cm="1">
        <f t="array" aca="1" ref="S237" ca="1">IF(INDIRECT(ADDRESS($B237+1,S$230,1,1,"Actively Infected Trend"))=0,#N/A,INDIRECT(ADDRESS($B237+1,S$230,1,1,"Actively Infected Trend")))</f>
        <v>#N/A</v>
      </c>
      <c r="T237" s="14" t="e" cm="1">
        <f t="array" aca="1" ref="T237" ca="1">IF(INDIRECT(ADDRESS($B237+1,T$230,1,1,"Actively Infected Trend"))=0,#N/A,INDIRECT(ADDRESS($B237+1,T$230,1,1,"Actively Infected Trend")))</f>
        <v>#N/A</v>
      </c>
      <c r="U237" s="14" t="e" cm="1">
        <f t="array" aca="1" ref="U237" ca="1">IF(INDIRECT(ADDRESS($B237+1,U$230,1,1,"Actively Infected Trend"))=0,#N/A,INDIRECT(ADDRESS($B237+1,U$230,1,1,"Actively Infected Trend")))</f>
        <v>#N/A</v>
      </c>
      <c r="V237" s="14" t="e" cm="1">
        <f t="array" aca="1" ref="V237" ca="1">IF(INDIRECT(ADDRESS($B237+1,V$230,1,1,"Actively Infected Trend"))=0,#N/A,INDIRECT(ADDRESS($B237+1,V$230,1,1,"Actively Infected Trend")))</f>
        <v>#N/A</v>
      </c>
      <c r="W237" s="14" t="e" cm="1">
        <f t="array" aca="1" ref="W237" ca="1">IF(INDIRECT(ADDRESS($B237+1,W$230,1,1,"Actively Infected Trend"))=0,#N/A,INDIRECT(ADDRESS($B237+1,W$230,1,1,"Actively Infected Trend")))</f>
        <v>#N/A</v>
      </c>
      <c r="X237" s="14" t="e" cm="1">
        <f t="array" aca="1" ref="X237" ca="1">IF(INDIRECT(ADDRESS($B237+1,X$230,1,1,"Actively Infected Trend"))=0,#N/A,INDIRECT(ADDRESS($B237+1,X$230,1,1,"Actively Infected Trend")))</f>
        <v>#N/A</v>
      </c>
      <c r="Y237" s="14" t="e" cm="1">
        <f t="array" aca="1" ref="Y237" ca="1">IF(INDIRECT(ADDRESS($B237+1,Y$230,1,1,"Actively Infected Trend"))=0,#N/A,INDIRECT(ADDRESS($B237+1,Y$230,1,1,"Actively Infected Trend")))</f>
        <v>#N/A</v>
      </c>
      <c r="Z237" s="14" t="e" cm="1">
        <f t="array" aca="1" ref="Z237" ca="1">IF(INDIRECT(ADDRESS($B237+1,Z$230,1,1,"Actively Infected Trend"))=0,#N/A,INDIRECT(ADDRESS($B237+1,Z$230,1,1,"Actively Infected Trend")))</f>
        <v>#N/A</v>
      </c>
      <c r="AA237" s="14" t="e" cm="1">
        <f t="array" aca="1" ref="AA237" ca="1">IF(INDIRECT(ADDRESS($B237+1,AA$230,1,1,"Actively Infected Trend"))=0,#N/A,INDIRECT(ADDRESS($B237+1,AA$230,1,1,"Actively Infected Trend")))</f>
        <v>#N/A</v>
      </c>
      <c r="AB237" s="14" t="e" cm="1">
        <f t="array" aca="1" ref="AB237" ca="1">IF(INDIRECT(ADDRESS($B237+1,AB$230,1,1,"Actively Infected Trend"))=0,#N/A,INDIRECT(ADDRESS($B237+1,AB$230,1,1,"Actively Infected Trend")))</f>
        <v>#N/A</v>
      </c>
      <c r="AC237" s="14" t="e" cm="1">
        <f t="array" aca="1" ref="AC237" ca="1">IF(INDIRECT(ADDRESS($B237+1,AC$230,1,1,"Actively Infected Trend"))=0,#N/A,INDIRECT(ADDRESS($B237+1,AC$230,1,1,"Actively Infected Trend")))</f>
        <v>#N/A</v>
      </c>
      <c r="AD237" s="14" t="e" cm="1">
        <f t="array" aca="1" ref="AD237" ca="1">IF(INDIRECT(ADDRESS($B237+1,AD$230,1,1,"Actively Infected Trend"))=0,#N/A,INDIRECT(ADDRESS($B237+1,AD$230,1,1,"Actively Infected Trend")))</f>
        <v>#N/A</v>
      </c>
      <c r="AE237" s="14" t="e" cm="1">
        <f t="array" aca="1" ref="AE237" ca="1">IF(INDIRECT(ADDRESS($B237+1,AE$230,1,1,"Actively Infected Trend"))=0,#N/A,INDIRECT(ADDRESS($B237+1,AE$230,1,1,"Actively Infected Trend")))</f>
        <v>#N/A</v>
      </c>
      <c r="AF237" s="14" t="e" cm="1">
        <f t="array" aca="1" ref="AF237" ca="1">IF(INDIRECT(ADDRESS($B237+1,AF$230,1,1,"Actively Infected Trend"))=0,#N/A,INDIRECT(ADDRESS($B237+1,AF$230,1,1,"Actively Infected Trend")))</f>
        <v>#N/A</v>
      </c>
      <c r="AG237" s="14" t="e" cm="1">
        <f t="array" aca="1" ref="AG237" ca="1">IF(INDIRECT(ADDRESS($B237+1,AG$230,1,1,"Actively Infected Trend"))=0,#N/A,INDIRECT(ADDRESS($B237+1,AG$230,1,1,"Actively Infected Trend")))</f>
        <v>#N/A</v>
      </c>
      <c r="AH237" s="14" t="e" cm="1">
        <f t="array" aca="1" ref="AH237" ca="1">IF(INDIRECT(ADDRESS($B237+1,AH$230,1,1,"Actively Infected Trend"))=0,#N/A,INDIRECT(ADDRESS($B237+1,AH$230,1,1,"Actively Infected Trend")))</f>
        <v>#N/A</v>
      </c>
      <c r="AI237" s="14" t="e" cm="1">
        <f t="array" aca="1" ref="AI237" ca="1">IF(INDIRECT(ADDRESS($B237+1,AI$230,1,1,"Actively Infected Trend"))=0,#N/A,INDIRECT(ADDRESS($B237+1,AI$230,1,1,"Actively Infected Trend")))</f>
        <v>#N/A</v>
      </c>
      <c r="AJ237" s="14" t="e" cm="1">
        <f t="array" aca="1" ref="AJ237" ca="1">IF(INDIRECT(ADDRESS($B237+1,AJ$230,1,1,"Actively Infected Trend"))=0,#N/A,INDIRECT(ADDRESS($B237+1,AJ$230,1,1,"Actively Infected Trend")))</f>
        <v>#N/A</v>
      </c>
      <c r="AK237" s="14" t="e" cm="1">
        <f t="array" aca="1" ref="AK237" ca="1">IF(INDIRECT(ADDRESS($B237+1,AK$230,1,1,"Actively Infected Trend"))=0,#N/A,INDIRECT(ADDRESS($B237+1,AK$230,1,1,"Actively Infected Trend")))</f>
        <v>#N/A</v>
      </c>
      <c r="AL237" s="14" t="e" cm="1">
        <f t="array" aca="1" ref="AL237" ca="1">IF(INDIRECT(ADDRESS($B237+1,AL$230,1,1,"Actively Infected Trend"))=0,#N/A,INDIRECT(ADDRESS($B237+1,AL$230,1,1,"Actively Infected Trend")))</f>
        <v>#N/A</v>
      </c>
      <c r="AM237" s="14" t="e" cm="1">
        <f t="array" aca="1" ref="AM237" ca="1">IF(INDIRECT(ADDRESS($B237+1,AM$230,1,1,"Actively Infected Trend"))=0,#N/A,INDIRECT(ADDRESS($B237+1,AM$230,1,1,"Actively Infected Trend")))</f>
        <v>#N/A</v>
      </c>
      <c r="AN237" s="14" t="e" cm="1">
        <f t="array" aca="1" ref="AN237" ca="1">IF(INDIRECT(ADDRESS($B237+1,AN$230,1,1,"Actively Infected Trend"))=0,#N/A,INDIRECT(ADDRESS($B237+1,AN$230,1,1,"Actively Infected Trend")))</f>
        <v>#N/A</v>
      </c>
      <c r="AO237" s="14" t="e" cm="1">
        <f t="array" aca="1" ref="AO237" ca="1">IF(INDIRECT(ADDRESS($B237+1,AO$230,1,1,"Actively Infected Trend"))=0,#N/A,INDIRECT(ADDRESS($B237+1,AO$230,1,1,"Actively Infected Trend")))</f>
        <v>#N/A</v>
      </c>
      <c r="AP237" s="14" t="e" cm="1">
        <f t="array" aca="1" ref="AP237" ca="1">IF(INDIRECT(ADDRESS($B237+1,AP$230,1,1,"Actively Infected Trend"))=0,#N/A,INDIRECT(ADDRESS($B237+1,AP$230,1,1,"Actively Infected Trend")))</f>
        <v>#N/A</v>
      </c>
      <c r="AQ237" s="14" t="e" cm="1">
        <f t="array" aca="1" ref="AQ237" ca="1">IF(INDIRECT(ADDRESS($B237+1,AQ$230,1,1,"Actively Infected Trend"))=0,#N/A,INDIRECT(ADDRESS($B237+1,AQ$230,1,1,"Actively Infected Trend")))</f>
        <v>#N/A</v>
      </c>
      <c r="AR237" s="14" t="e" cm="1">
        <f t="array" aca="1" ref="AR237" ca="1">IF(INDIRECT(ADDRESS($B237+1,AR$230,1,1,"Actively Infected Trend"))=0,#N/A,INDIRECT(ADDRESS($B237+1,AR$230,1,1,"Actively Infected Trend")))</f>
        <v>#N/A</v>
      </c>
      <c r="AS237" s="14" t="e" cm="1">
        <f t="array" aca="1" ref="AS237" ca="1">IF(INDIRECT(ADDRESS($B237+1,AS$230,1,1,"Actively Infected Trend"))=0,#N/A,INDIRECT(ADDRESS($B237+1,AS$230,1,1,"Actively Infected Trend")))</f>
        <v>#N/A</v>
      </c>
      <c r="AT237" s="14" t="e" cm="1">
        <f t="array" aca="1" ref="AT237" ca="1">IF(INDIRECT(ADDRESS($B237+1,AT$230,1,1,"Actively Infected Trend"))=0,#N/A,INDIRECT(ADDRESS($B237+1,AT$230,1,1,"Actively Infected Trend")))</f>
        <v>#N/A</v>
      </c>
      <c r="AU237" s="14" t="e" cm="1">
        <f t="array" aca="1" ref="AU237" ca="1">IF(INDIRECT(ADDRESS($B237+1,AU$230,1,1,"Actively Infected Trend"))=0,#N/A,INDIRECT(ADDRESS($B237+1,AU$230,1,1,"Actively Infected Trend")))</f>
        <v>#N/A</v>
      </c>
      <c r="AV237" s="14" t="e" cm="1">
        <f t="array" aca="1" ref="AV237" ca="1">IF(INDIRECT(ADDRESS($B237+1,AV$230,1,1,"Actively Infected Trend"))=0,#N/A,INDIRECT(ADDRESS($B237+1,AV$230,1,1,"Actively Infected Trend")))</f>
        <v>#N/A</v>
      </c>
      <c r="AW237" s="14" t="e" cm="1">
        <f t="array" aca="1" ref="AW237" ca="1">IF(INDIRECT(ADDRESS($B237+1,AW$230,1,1,"Actively Infected Trend"))=0,#N/A,INDIRECT(ADDRESS($B237+1,AW$230,1,1,"Actively Infected Trend")))</f>
        <v>#N/A</v>
      </c>
      <c r="AX237" s="14" t="e" cm="1">
        <f t="array" aca="1" ref="AX237" ca="1">IF(INDIRECT(ADDRESS($B237+1,AX$230,1,1,"Actively Infected Trend"))=0,#N/A,INDIRECT(ADDRESS($B237+1,AX$230,1,1,"Actively Infected Trend")))</f>
        <v>#N/A</v>
      </c>
      <c r="AY237" s="14" t="e" cm="1">
        <f t="array" aca="1" ref="AY237" ca="1">IF(INDIRECT(ADDRESS($B237+1,AY$230,1,1,"Actively Infected Trend"))=0,#N/A,INDIRECT(ADDRESS($B237+1,AY$230,1,1,"Actively Infected Trend")))</f>
        <v>#N/A</v>
      </c>
      <c r="AZ237" s="14" t="e" cm="1">
        <f t="array" aca="1" ref="AZ237" ca="1">IF(INDIRECT(ADDRESS($B237+1,AZ$230,1,1,"Actively Infected Trend"))=0,#N/A,INDIRECT(ADDRESS($B237+1,AZ$230,1,1,"Actively Infected Trend")))</f>
        <v>#N/A</v>
      </c>
      <c r="BA237" s="14" t="e" cm="1">
        <f t="array" aca="1" ref="BA237" ca="1">IF(INDIRECT(ADDRESS($B237+1,BA$230,1,1,"Actively Infected Trend"))=0,#N/A,INDIRECT(ADDRESS($B237+1,BA$230,1,1,"Actively Infected Trend")))</f>
        <v>#N/A</v>
      </c>
      <c r="BB237" s="14" t="e" cm="1">
        <f t="array" aca="1" ref="BB237" ca="1">IF(INDIRECT(ADDRESS($B237+1,BB$230,1,1,"Actively Infected Trend"))=0,#N/A,INDIRECT(ADDRESS($B237+1,BB$230,1,1,"Actively Infected Trend")))</f>
        <v>#N/A</v>
      </c>
      <c r="BC237" s="14" t="e" cm="1">
        <f t="array" aca="1" ref="BC237" ca="1">IF(INDIRECT(ADDRESS($B237+1,BC$230,1,1,"Actively Infected Trend"))=0,#N/A,INDIRECT(ADDRESS($B237+1,BC$230,1,1,"Actively Infected Trend")))</f>
        <v>#N/A</v>
      </c>
      <c r="BD237" s="14" t="e" cm="1">
        <f t="array" aca="1" ref="BD237" ca="1">IF(INDIRECT(ADDRESS($B237+1,BD$230,1,1,"Actively Infected Trend"))=0,#N/A,INDIRECT(ADDRESS($B237+1,BD$230,1,1,"Actively Infected Trend")))</f>
        <v>#N/A</v>
      </c>
      <c r="BE237" s="14" t="e" cm="1">
        <f t="array" aca="1" ref="BE237" ca="1">IF(INDIRECT(ADDRESS($B237+1,BE$230,1,1,"Actively Infected Trend"))=0,#N/A,INDIRECT(ADDRESS($B237+1,BE$230,1,1,"Actively Infected Trend")))</f>
        <v>#N/A</v>
      </c>
      <c r="BF237" s="14" t="e" cm="1">
        <f t="array" aca="1" ref="BF237" ca="1">IF(INDIRECT(ADDRESS($B237+1,BF$230,1,1,"Actively Infected Trend"))=0,#N/A,INDIRECT(ADDRESS($B237+1,BF$230,1,1,"Actively Infected Trend")))</f>
        <v>#N/A</v>
      </c>
      <c r="BG237" s="14" t="e" cm="1">
        <f t="array" aca="1" ref="BG237" ca="1">IF(INDIRECT(ADDRESS($B237+1,BG$230,1,1,"Actively Infected Trend"))=0,#N/A,INDIRECT(ADDRESS($B237+1,BG$230,1,1,"Actively Infected Trend")))</f>
        <v>#N/A</v>
      </c>
      <c r="BH237" s="14" t="e" cm="1">
        <f t="array" aca="1" ref="BH237" ca="1">IF(INDIRECT(ADDRESS($B237+1,BH$230,1,1,"Actively Infected Trend"))=0,#N/A,INDIRECT(ADDRESS($B237+1,BH$230,1,1,"Actively Infected Trend")))</f>
        <v>#N/A</v>
      </c>
      <c r="BI237" s="14" cm="1">
        <f t="array" aca="1" ref="BI237" ca="1">IF(INDIRECT(ADDRESS($B237+1,BI$230,1,1,"Actively Infected Trend"))=0,#N/A,INDIRECT(ADDRESS($B237+1,BI$230,1,1,"Actively Infected Trend")))</f>
        <v>0.20376150849999999</v>
      </c>
      <c r="BJ237" s="14" cm="1">
        <f t="array" aca="1" ref="BJ237" ca="1">IF(INDIRECT(ADDRESS($B237+1,BJ$230,1,1,"Actively Infected Trend"))=0,#N/A,INDIRECT(ADDRESS($B237+1,BJ$230,1,1,"Actively Infected Trend")))</f>
        <v>0.25916686410000001</v>
      </c>
      <c r="BK237" s="14" cm="1">
        <f t="array" aca="1" ref="BK237" ca="1">IF(INDIRECT(ADDRESS($B237+1,BK$230,1,1,"Actively Infected Trend"))=0,#N/A,INDIRECT(ADDRESS($B237+1,BK$230,1,1,"Actively Infected Trend")))</f>
        <v>0.33644997339999999</v>
      </c>
      <c r="BL237" s="14" cm="1">
        <f t="array" aca="1" ref="BL237" ca="1">IF(INDIRECT(ADDRESS($B237+1,BL$230,1,1,"Actively Infected Trend"))=0,#N/A,INDIRECT(ADDRESS($B237+1,BL$230,1,1,"Actively Infected Trend")))</f>
        <v>0.43688228099999998</v>
      </c>
      <c r="BM237" s="14" cm="1">
        <f t="array" aca="1" ref="BM237" ca="1">IF(INDIRECT(ADDRESS($B237+1,BM$230,1,1,"Actively Infected Trend"))=0,#N/A,INDIRECT(ADDRESS($B237+1,BM$230,1,1,"Actively Infected Trend")))</f>
        <v>0.50268533999999998</v>
      </c>
      <c r="BN237" s="14" cm="1">
        <f t="array" aca="1" ref="BN237" ca="1">IF(INDIRECT(ADDRESS($B237+1,BN$230,1,1,"Actively Infected Trend"))=0,#N/A,INDIRECT(ADDRESS($B237+1,BN$230,1,1,"Actively Infected Trend")))</f>
        <v>0.55448949820000004</v>
      </c>
      <c r="BO237" s="14" cm="1">
        <f t="array" aca="1" ref="BO237" ca="1">IF(INDIRECT(ADDRESS($B237+1,BO$230,1,1,"Actively Infected Trend"))=0,#N/A,INDIRECT(ADDRESS($B237+1,BO$230,1,1,"Actively Infected Trend")))</f>
        <v>0.55097869799999999</v>
      </c>
      <c r="BP237" s="14" cm="1">
        <f t="array" aca="1" ref="BP237" ca="1">IF(INDIRECT(ADDRESS($B237+1,BP$230,1,1,"Actively Infected Trend"))=0,#N/A,INDIRECT(ADDRESS($B237+1,BP$230,1,1,"Actively Infected Trend")))</f>
        <v>0.50795907539999996</v>
      </c>
      <c r="BQ237" s="14" cm="1">
        <f t="array" aca="1" ref="BQ237" ca="1">IF(INDIRECT(ADDRESS($B237+1,BQ$230,1,1,"Actively Infected Trend"))=0,#N/A,INDIRECT(ADDRESS($B237+1,BQ$230,1,1,"Actively Infected Trend")))</f>
        <v>0.44875678800000002</v>
      </c>
      <c r="BR237" s="14" cm="1">
        <f t="array" aca="1" ref="BR237" ca="1">IF(INDIRECT(ADDRESS($B237+1,BR$230,1,1,"Actively Infected Trend"))=0,#N/A,INDIRECT(ADDRESS($B237+1,BR$230,1,1,"Actively Infected Trend")))</f>
        <v>0.36269977840000001</v>
      </c>
      <c r="BS237" s="14" cm="1">
        <f t="array" aca="1" ref="BS237" ca="1">IF(INDIRECT(ADDRESS($B237+1,BS$230,1,1,"Actively Infected Trend"))=0,#N/A,INDIRECT(ADDRESS($B237+1,BS$230,1,1,"Actively Infected Trend")))</f>
        <v>0.30154621250000002</v>
      </c>
      <c r="BT237" s="14" cm="1">
        <f t="array" aca="1" ref="BT237" ca="1">IF(INDIRECT(ADDRESS($B237+1,BT$230,1,1,"Actively Infected Trend"))=0,#N/A,INDIRECT(ADDRESS($B237+1,BT$230,1,1,"Actively Infected Trend")))</f>
        <v>0.2437203161</v>
      </c>
      <c r="BU237" s="14" cm="1">
        <f t="array" aca="1" ref="BU237" ca="1">IF(INDIRECT(ADDRESS($B237+1,BU$230,1,1,"Actively Infected Trend"))=0,#N/A,INDIRECT(ADDRESS($B237+1,BU$230,1,1,"Actively Infected Trend")))</f>
        <v>0.2118504903</v>
      </c>
      <c r="BV237" s="14" cm="1">
        <f t="array" aca="1" ref="BV237" ca="1">IF(INDIRECT(ADDRESS($B237+1,BV$230,1,1,"Actively Infected Trend"))=0,#N/A,INDIRECT(ADDRESS($B237+1,BV$230,1,1,"Actively Infected Trend")))</f>
        <v>0.1787208599</v>
      </c>
      <c r="BW237" s="14" cm="1">
        <f t="array" aca="1" ref="BW237" ca="1">IF(INDIRECT(ADDRESS($B237+1,BW$230,1,1,"Actively Infected Trend"))=0,#N/A,INDIRECT(ADDRESS($B237+1,BW$230,1,1,"Actively Infected Trend")))</f>
        <v>0.15587216719999999</v>
      </c>
      <c r="BX237" s="14" cm="1">
        <f t="array" aca="1" ref="BX237" ca="1">IF(INDIRECT(ADDRESS($B237+1,BX$230,1,1,"Actively Infected Trend"))=0,#N/A,INDIRECT(ADDRESS($B237+1,BX$230,1,1,"Actively Infected Trend")))</f>
        <v>0.14603882409999999</v>
      </c>
      <c r="BY237" s="14" cm="1">
        <f t="array" aca="1" ref="BY237" ca="1">IF(INDIRECT(ADDRESS($B237+1,BY$230,1,1,"Actively Infected Trend"))=0,#N/A,INDIRECT(ADDRESS($B237+1,BY$230,1,1,"Actively Infected Trend")))</f>
        <v>0.1332310045</v>
      </c>
      <c r="BZ237" s="14" cm="1">
        <f t="array" aca="1" ref="BZ237" ca="1">IF(INDIRECT(ADDRESS($B237+1,BZ$230,1,1,"Actively Infected Trend"))=0,#N/A,INDIRECT(ADDRESS($B237+1,BZ$230,1,1,"Actively Infected Trend")))</f>
        <v>0.13156403119999999</v>
      </c>
      <c r="CA237" s="14" cm="1">
        <f t="array" aca="1" ref="CA237" ca="1">IF(INDIRECT(ADDRESS($B237+1,CA$230,1,1,"Actively Infected Trend"))=0,#N/A,INDIRECT(ADDRESS($B237+1,CA$230,1,1,"Actively Infected Trend")))</f>
        <v>0.12786348249999999</v>
      </c>
      <c r="CB237" s="14" cm="1">
        <f t="array" aca="1" ref="CB237" ca="1">IF(INDIRECT(ADDRESS($B237+1,CB$230,1,1,"Actively Infected Trend"))=0,#N/A,INDIRECT(ADDRESS($B237+1,CB$230,1,1,"Actively Infected Trend")))</f>
        <v>0.1334859467</v>
      </c>
      <c r="CC237" s="14" cm="1">
        <f t="array" aca="1" ref="CC237" ca="1">IF(INDIRECT(ADDRESS($B237+1,CC$230,1,1,"Actively Infected Trend"))=0,#N/A,INDIRECT(ADDRESS($B237+1,CC$230,1,1,"Actively Infected Trend")))</f>
        <v>0.12963756200000001</v>
      </c>
      <c r="CD237" s="14" cm="1">
        <f t="array" aca="1" ref="CD237" ca="1">IF(INDIRECT(ADDRESS($B237+1,CD$230,1,1,"Actively Infected Trend"))=0,#N/A,INDIRECT(ADDRESS($B237+1,CD$230,1,1,"Actively Infected Trend")))</f>
        <v>0.11436512930000001</v>
      </c>
      <c r="CE237" s="14" cm="1">
        <f t="array" aca="1" ref="CE237" ca="1">IF(INDIRECT(ADDRESS($B237+1,CE$230,1,1,"Actively Infected Trend"))=0,#N/A,INDIRECT(ADDRESS($B237+1,CE$230,1,1,"Actively Infected Trend")))</f>
        <v>0.102079762</v>
      </c>
      <c r="CF237" s="14" cm="1">
        <f t="array" aca="1" ref="CF237" ca="1">IF(INDIRECT(ADDRESS($B237+1,CF$230,1,1,"Actively Infected Trend"))=0,#N/A,INDIRECT(ADDRESS($B237+1,CF$230,1,1,"Actively Infected Trend")))</f>
        <v>9.2316882200000006E-2</v>
      </c>
      <c r="CG237" s="14" cm="1">
        <f t="array" aca="1" ref="CG237" ca="1">IF(INDIRECT(ADDRESS($B237+1,CG$230,1,1,"Actively Infected Trend"))=0,#N/A,INDIRECT(ADDRESS($B237+1,CG$230,1,1,"Actively Infected Trend")))</f>
        <v>9.2522576300000006E-2</v>
      </c>
      <c r="CH237" s="14" cm="1">
        <f t="array" aca="1" ref="CH237" ca="1">IF(INDIRECT(ADDRESS($B237+1,CH$230,1,1,"Actively Infected Trend"))=0,#N/A,INDIRECT(ADDRESS($B237+1,CH$230,1,1,"Actively Infected Trend")))</f>
        <v>9.0132189200000004E-2</v>
      </c>
      <c r="CI237" s="14" cm="1">
        <f t="array" aca="1" ref="CI237" ca="1">IF(INDIRECT(ADDRESS($B237+1,CI$230,1,1,"Actively Infected Trend"))=0,#N/A,INDIRECT(ADDRESS($B237+1,CI$230,1,1,"Actively Infected Trend")))</f>
        <v>9.2079276099999996E-2</v>
      </c>
      <c r="CJ237" s="14" cm="1">
        <f t="array" aca="1" ref="CJ237" ca="1">IF(INDIRECT(ADDRESS($B237+1,CJ$230,1,1,"Actively Infected Trend"))=0,#N/A,INDIRECT(ADDRESS($B237+1,CJ$230,1,1,"Actively Infected Trend")))</f>
        <v>8.5920961500000004E-2</v>
      </c>
      <c r="CK237" s="14" cm="1">
        <f t="array" aca="1" ref="CK237" ca="1">IF(INDIRECT(ADDRESS($B237+1,CK$230,1,1,"Actively Infected Trend"))=0,#N/A,INDIRECT(ADDRESS($B237+1,CK$230,1,1,"Actively Infected Trend")))</f>
        <v>7.3993541199999999E-2</v>
      </c>
      <c r="CL237" s="14" cm="1">
        <f t="array" aca="1" ref="CL237" ca="1">IF(INDIRECT(ADDRESS($B237+1,CL$230,1,1,"Actively Infected Trend"))=0,#N/A,INDIRECT(ADDRESS($B237+1,CL$230,1,1,"Actively Infected Trend")))</f>
        <v>7.3132159500000002E-2</v>
      </c>
      <c r="CM237" s="14" cm="1">
        <f t="array" aca="1" ref="CM237" ca="1">IF(INDIRECT(ADDRESS($B237+1,CM$230,1,1,"Actively Infected Trend"))=0,#N/A,INDIRECT(ADDRESS($B237+1,CM$230,1,1,"Actively Infected Trend")))</f>
        <v>7.4811489499999995E-2</v>
      </c>
      <c r="CN237" s="14" t="e" cm="1">
        <f t="array" aca="1" ref="CN237" ca="1">IF(INDIRECT(ADDRESS($B237+1,CN$230,1,1,"Actively Infected Trend"))=0,#N/A,INDIRECT(ADDRESS($B237+1,CN$230,1,1,"Actively Infected Trend")))</f>
        <v>#N/A</v>
      </c>
      <c r="CO237" s="14" t="e" cm="1">
        <f t="array" aca="1" ref="CO237" ca="1">IF(INDIRECT(ADDRESS($B237+1,CO$230,1,1,"Actively Infected Trend"))=0,#N/A,INDIRECT(ADDRESS($B237+1,CO$230,1,1,"Actively Infected Trend")))</f>
        <v>#N/A</v>
      </c>
      <c r="CP237" s="14" t="e" cm="1">
        <f t="array" aca="1" ref="CP237" ca="1">IF(INDIRECT(ADDRESS($B237+1,CP$230,1,1,"Actively Infected Trend"))=0,#N/A,INDIRECT(ADDRESS($B237+1,CP$230,1,1,"Actively Infected Trend")))</f>
        <v>#N/A</v>
      </c>
      <c r="CQ237" s="14" t="e" cm="1">
        <f t="array" aca="1" ref="CQ237" ca="1">IF(INDIRECT(ADDRESS($B237+1,CQ$230,1,1,"Actively Infected Trend"))=0,#N/A,INDIRECT(ADDRESS($B237+1,CQ$230,1,1,"Actively Infected Trend")))</f>
        <v>#N/A</v>
      </c>
      <c r="CR237" s="14" t="e" cm="1">
        <f t="array" aca="1" ref="CR237" ca="1">IF(INDIRECT(ADDRESS($B237+1,CR$230,1,1,"Actively Infected Trend"))=0,#N/A,INDIRECT(ADDRESS($B237+1,CR$230,1,1,"Actively Infected Trend")))</f>
        <v>#N/A</v>
      </c>
    </row>
    <row r="238" spans="2:96" x14ac:dyDescent="0.25">
      <c r="B238">
        <f t="shared" si="349"/>
        <v>7</v>
      </c>
      <c r="C238" t="str" cm="1">
        <f t="array" aca="1" ref="C238" ca="1">INDIRECT(ADDRESS($B238+1,1,1,1,"Actively Infected Trend"))</f>
        <v>US Arkansas</v>
      </c>
      <c r="E238" s="14" t="e" cm="1">
        <f t="array" aca="1" ref="E238" ca="1">IF(INDIRECT(ADDRESS($B238+1,E$230,1,1,"Actively Infected Trend"))=0,#N/A,INDIRECT(ADDRESS($B238+1,E$230,1,1,"Actively Infected Trend")))</f>
        <v>#N/A</v>
      </c>
      <c r="F238" s="14" t="e" cm="1">
        <f t="array" aca="1" ref="F238" ca="1">IF(INDIRECT(ADDRESS($B238+1,F$230,1,1,"Actively Infected Trend"))=0,#N/A,INDIRECT(ADDRESS($B238+1,F$230,1,1,"Actively Infected Trend")))</f>
        <v>#N/A</v>
      </c>
      <c r="G238" s="14" t="e" cm="1">
        <f t="array" aca="1" ref="G238" ca="1">IF(INDIRECT(ADDRESS($B238+1,G$230,1,1,"Actively Infected Trend"))=0,#N/A,INDIRECT(ADDRESS($B238+1,G$230,1,1,"Actively Infected Trend")))</f>
        <v>#N/A</v>
      </c>
      <c r="H238" s="14" t="e" cm="1">
        <f t="array" aca="1" ref="H238" ca="1">IF(INDIRECT(ADDRESS($B238+1,H$230,1,1,"Actively Infected Trend"))=0,#N/A,INDIRECT(ADDRESS($B238+1,H$230,1,1,"Actively Infected Trend")))</f>
        <v>#N/A</v>
      </c>
      <c r="I238" s="14" t="e" cm="1">
        <f t="array" aca="1" ref="I238" ca="1">IF(INDIRECT(ADDRESS($B238+1,I$230,1,1,"Actively Infected Trend"))=0,#N/A,INDIRECT(ADDRESS($B238+1,I$230,1,1,"Actively Infected Trend")))</f>
        <v>#N/A</v>
      </c>
      <c r="J238" s="14" t="e" cm="1">
        <f t="array" aca="1" ref="J238" ca="1">IF(INDIRECT(ADDRESS($B238+1,J$230,1,1,"Actively Infected Trend"))=0,#N/A,INDIRECT(ADDRESS($B238+1,J$230,1,1,"Actively Infected Trend")))</f>
        <v>#N/A</v>
      </c>
      <c r="K238" s="14" t="e" cm="1">
        <f t="array" aca="1" ref="K238" ca="1">IF(INDIRECT(ADDRESS($B238+1,K$230,1,1,"Actively Infected Trend"))=0,#N/A,INDIRECT(ADDRESS($B238+1,K$230,1,1,"Actively Infected Trend")))</f>
        <v>#N/A</v>
      </c>
      <c r="L238" s="14" t="e" cm="1">
        <f t="array" aca="1" ref="L238" ca="1">IF(INDIRECT(ADDRESS($B238+1,L$230,1,1,"Actively Infected Trend"))=0,#N/A,INDIRECT(ADDRESS($B238+1,L$230,1,1,"Actively Infected Trend")))</f>
        <v>#N/A</v>
      </c>
      <c r="M238" s="14" t="e" cm="1">
        <f t="array" aca="1" ref="M238" ca="1">IF(INDIRECT(ADDRESS($B238+1,M$230,1,1,"Actively Infected Trend"))=0,#N/A,INDIRECT(ADDRESS($B238+1,M$230,1,1,"Actively Infected Trend")))</f>
        <v>#N/A</v>
      </c>
      <c r="N238" s="14" t="e" cm="1">
        <f t="array" aca="1" ref="N238" ca="1">IF(INDIRECT(ADDRESS($B238+1,N$230,1,1,"Actively Infected Trend"))=0,#N/A,INDIRECT(ADDRESS($B238+1,N$230,1,1,"Actively Infected Trend")))</f>
        <v>#N/A</v>
      </c>
      <c r="O238" s="14" t="e" cm="1">
        <f t="array" aca="1" ref="O238" ca="1">IF(INDIRECT(ADDRESS($B238+1,O$230,1,1,"Actively Infected Trend"))=0,#N/A,INDIRECT(ADDRESS($B238+1,O$230,1,1,"Actively Infected Trend")))</f>
        <v>#N/A</v>
      </c>
      <c r="P238" s="14" t="e" cm="1">
        <f t="array" aca="1" ref="P238" ca="1">IF(INDIRECT(ADDRESS($B238+1,P$230,1,1,"Actively Infected Trend"))=0,#N/A,INDIRECT(ADDRESS($B238+1,P$230,1,1,"Actively Infected Trend")))</f>
        <v>#N/A</v>
      </c>
      <c r="Q238" s="14" t="e" cm="1">
        <f t="array" aca="1" ref="Q238" ca="1">IF(INDIRECT(ADDRESS($B238+1,Q$230,1,1,"Actively Infected Trend"))=0,#N/A,INDIRECT(ADDRESS($B238+1,Q$230,1,1,"Actively Infected Trend")))</f>
        <v>#N/A</v>
      </c>
      <c r="R238" s="14" t="e" cm="1">
        <f t="array" aca="1" ref="R238" ca="1">IF(INDIRECT(ADDRESS($B238+1,R$230,1,1,"Actively Infected Trend"))=0,#N/A,INDIRECT(ADDRESS($B238+1,R$230,1,1,"Actively Infected Trend")))</f>
        <v>#N/A</v>
      </c>
      <c r="S238" s="14" t="e" cm="1">
        <f t="array" aca="1" ref="S238" ca="1">IF(INDIRECT(ADDRESS($B238+1,S$230,1,1,"Actively Infected Trend"))=0,#N/A,INDIRECT(ADDRESS($B238+1,S$230,1,1,"Actively Infected Trend")))</f>
        <v>#N/A</v>
      </c>
      <c r="T238" s="14" t="e" cm="1">
        <f t="array" aca="1" ref="T238" ca="1">IF(INDIRECT(ADDRESS($B238+1,T$230,1,1,"Actively Infected Trend"))=0,#N/A,INDIRECT(ADDRESS($B238+1,T$230,1,1,"Actively Infected Trend")))</f>
        <v>#N/A</v>
      </c>
      <c r="U238" s="14" t="e" cm="1">
        <f t="array" aca="1" ref="U238" ca="1">IF(INDIRECT(ADDRESS($B238+1,U$230,1,1,"Actively Infected Trend"))=0,#N/A,INDIRECT(ADDRESS($B238+1,U$230,1,1,"Actively Infected Trend")))</f>
        <v>#N/A</v>
      </c>
      <c r="V238" s="14" t="e" cm="1">
        <f t="array" aca="1" ref="V238" ca="1">IF(INDIRECT(ADDRESS($B238+1,V$230,1,1,"Actively Infected Trend"))=0,#N/A,INDIRECT(ADDRESS($B238+1,V$230,1,1,"Actively Infected Trend")))</f>
        <v>#N/A</v>
      </c>
      <c r="W238" s="14" t="e" cm="1">
        <f t="array" aca="1" ref="W238" ca="1">IF(INDIRECT(ADDRESS($B238+1,W$230,1,1,"Actively Infected Trend"))=0,#N/A,INDIRECT(ADDRESS($B238+1,W$230,1,1,"Actively Infected Trend")))</f>
        <v>#N/A</v>
      </c>
      <c r="X238" s="14" t="e" cm="1">
        <f t="array" aca="1" ref="X238" ca="1">IF(INDIRECT(ADDRESS($B238+1,X$230,1,1,"Actively Infected Trend"))=0,#N/A,INDIRECT(ADDRESS($B238+1,X$230,1,1,"Actively Infected Trend")))</f>
        <v>#N/A</v>
      </c>
      <c r="Y238" s="14" t="e" cm="1">
        <f t="array" aca="1" ref="Y238" ca="1">IF(INDIRECT(ADDRESS($B238+1,Y$230,1,1,"Actively Infected Trend"))=0,#N/A,INDIRECT(ADDRESS($B238+1,Y$230,1,1,"Actively Infected Trend")))</f>
        <v>#N/A</v>
      </c>
      <c r="Z238" s="14" t="e" cm="1">
        <f t="array" aca="1" ref="Z238" ca="1">IF(INDIRECT(ADDRESS($B238+1,Z$230,1,1,"Actively Infected Trend"))=0,#N/A,INDIRECT(ADDRESS($B238+1,Z$230,1,1,"Actively Infected Trend")))</f>
        <v>#N/A</v>
      </c>
      <c r="AA238" s="14" t="e" cm="1">
        <f t="array" aca="1" ref="AA238" ca="1">IF(INDIRECT(ADDRESS($B238+1,AA$230,1,1,"Actively Infected Trend"))=0,#N/A,INDIRECT(ADDRESS($B238+1,AA$230,1,1,"Actively Infected Trend")))</f>
        <v>#N/A</v>
      </c>
      <c r="AB238" s="14" t="e" cm="1">
        <f t="array" aca="1" ref="AB238" ca="1">IF(INDIRECT(ADDRESS($B238+1,AB$230,1,1,"Actively Infected Trend"))=0,#N/A,INDIRECT(ADDRESS($B238+1,AB$230,1,1,"Actively Infected Trend")))</f>
        <v>#N/A</v>
      </c>
      <c r="AC238" s="14" t="e" cm="1">
        <f t="array" aca="1" ref="AC238" ca="1">IF(INDIRECT(ADDRESS($B238+1,AC$230,1,1,"Actively Infected Trend"))=0,#N/A,INDIRECT(ADDRESS($B238+1,AC$230,1,1,"Actively Infected Trend")))</f>
        <v>#N/A</v>
      </c>
      <c r="AD238" s="14" t="e" cm="1">
        <f t="array" aca="1" ref="AD238" ca="1">IF(INDIRECT(ADDRESS($B238+1,AD$230,1,1,"Actively Infected Trend"))=0,#N/A,INDIRECT(ADDRESS($B238+1,AD$230,1,1,"Actively Infected Trend")))</f>
        <v>#N/A</v>
      </c>
      <c r="AE238" s="14" t="e" cm="1">
        <f t="array" aca="1" ref="AE238" ca="1">IF(INDIRECT(ADDRESS($B238+1,AE$230,1,1,"Actively Infected Trend"))=0,#N/A,INDIRECT(ADDRESS($B238+1,AE$230,1,1,"Actively Infected Trend")))</f>
        <v>#N/A</v>
      </c>
      <c r="AF238" s="14" t="e" cm="1">
        <f t="array" aca="1" ref="AF238" ca="1">IF(INDIRECT(ADDRESS($B238+1,AF$230,1,1,"Actively Infected Trend"))=0,#N/A,INDIRECT(ADDRESS($B238+1,AF$230,1,1,"Actively Infected Trend")))</f>
        <v>#N/A</v>
      </c>
      <c r="AG238" s="14" t="e" cm="1">
        <f t="array" aca="1" ref="AG238" ca="1">IF(INDIRECT(ADDRESS($B238+1,AG$230,1,1,"Actively Infected Trend"))=0,#N/A,INDIRECT(ADDRESS($B238+1,AG$230,1,1,"Actively Infected Trend")))</f>
        <v>#N/A</v>
      </c>
      <c r="AH238" s="14" t="e" cm="1">
        <f t="array" aca="1" ref="AH238" ca="1">IF(INDIRECT(ADDRESS($B238+1,AH$230,1,1,"Actively Infected Trend"))=0,#N/A,INDIRECT(ADDRESS($B238+1,AH$230,1,1,"Actively Infected Trend")))</f>
        <v>#N/A</v>
      </c>
      <c r="AI238" s="14" t="e" cm="1">
        <f t="array" aca="1" ref="AI238" ca="1">IF(INDIRECT(ADDRESS($B238+1,AI$230,1,1,"Actively Infected Trend"))=0,#N/A,INDIRECT(ADDRESS($B238+1,AI$230,1,1,"Actively Infected Trend")))</f>
        <v>#N/A</v>
      </c>
      <c r="AJ238" s="14" t="e" cm="1">
        <f t="array" aca="1" ref="AJ238" ca="1">IF(INDIRECT(ADDRESS($B238+1,AJ$230,1,1,"Actively Infected Trend"))=0,#N/A,INDIRECT(ADDRESS($B238+1,AJ$230,1,1,"Actively Infected Trend")))</f>
        <v>#N/A</v>
      </c>
      <c r="AK238" s="14" t="e" cm="1">
        <f t="array" aca="1" ref="AK238" ca="1">IF(INDIRECT(ADDRESS($B238+1,AK$230,1,1,"Actively Infected Trend"))=0,#N/A,INDIRECT(ADDRESS($B238+1,AK$230,1,1,"Actively Infected Trend")))</f>
        <v>#N/A</v>
      </c>
      <c r="AL238" s="14" t="e" cm="1">
        <f t="array" aca="1" ref="AL238" ca="1">IF(INDIRECT(ADDRESS($B238+1,AL$230,1,1,"Actively Infected Trend"))=0,#N/A,INDIRECT(ADDRESS($B238+1,AL$230,1,1,"Actively Infected Trend")))</f>
        <v>#N/A</v>
      </c>
      <c r="AM238" s="14" t="e" cm="1">
        <f t="array" aca="1" ref="AM238" ca="1">IF(INDIRECT(ADDRESS($B238+1,AM$230,1,1,"Actively Infected Trend"))=0,#N/A,INDIRECT(ADDRESS($B238+1,AM$230,1,1,"Actively Infected Trend")))</f>
        <v>#N/A</v>
      </c>
      <c r="AN238" s="14" t="e" cm="1">
        <f t="array" aca="1" ref="AN238" ca="1">IF(INDIRECT(ADDRESS($B238+1,AN$230,1,1,"Actively Infected Trend"))=0,#N/A,INDIRECT(ADDRESS($B238+1,AN$230,1,1,"Actively Infected Trend")))</f>
        <v>#N/A</v>
      </c>
      <c r="AO238" s="14" t="e" cm="1">
        <f t="array" aca="1" ref="AO238" ca="1">IF(INDIRECT(ADDRESS($B238+1,AO$230,1,1,"Actively Infected Trend"))=0,#N/A,INDIRECT(ADDRESS($B238+1,AO$230,1,1,"Actively Infected Trend")))</f>
        <v>#N/A</v>
      </c>
      <c r="AP238" s="14" t="e" cm="1">
        <f t="array" aca="1" ref="AP238" ca="1">IF(INDIRECT(ADDRESS($B238+1,AP$230,1,1,"Actively Infected Trend"))=0,#N/A,INDIRECT(ADDRESS($B238+1,AP$230,1,1,"Actively Infected Trend")))</f>
        <v>#N/A</v>
      </c>
      <c r="AQ238" s="14" t="e" cm="1">
        <f t="array" aca="1" ref="AQ238" ca="1">IF(INDIRECT(ADDRESS($B238+1,AQ$230,1,1,"Actively Infected Trend"))=0,#N/A,INDIRECT(ADDRESS($B238+1,AQ$230,1,1,"Actively Infected Trend")))</f>
        <v>#N/A</v>
      </c>
      <c r="AR238" s="14" t="e" cm="1">
        <f t="array" aca="1" ref="AR238" ca="1">IF(INDIRECT(ADDRESS($B238+1,AR$230,1,1,"Actively Infected Trend"))=0,#N/A,INDIRECT(ADDRESS($B238+1,AR$230,1,1,"Actively Infected Trend")))</f>
        <v>#N/A</v>
      </c>
      <c r="AS238" s="14" t="e" cm="1">
        <f t="array" aca="1" ref="AS238" ca="1">IF(INDIRECT(ADDRESS($B238+1,AS$230,1,1,"Actively Infected Trend"))=0,#N/A,INDIRECT(ADDRESS($B238+1,AS$230,1,1,"Actively Infected Trend")))</f>
        <v>#N/A</v>
      </c>
      <c r="AT238" s="14" t="e" cm="1">
        <f t="array" aca="1" ref="AT238" ca="1">IF(INDIRECT(ADDRESS($B238+1,AT$230,1,1,"Actively Infected Trend"))=0,#N/A,INDIRECT(ADDRESS($B238+1,AT$230,1,1,"Actively Infected Trend")))</f>
        <v>#N/A</v>
      </c>
      <c r="AU238" s="14" t="e" cm="1">
        <f t="array" aca="1" ref="AU238" ca="1">IF(INDIRECT(ADDRESS($B238+1,AU$230,1,1,"Actively Infected Trend"))=0,#N/A,INDIRECT(ADDRESS($B238+1,AU$230,1,1,"Actively Infected Trend")))</f>
        <v>#N/A</v>
      </c>
      <c r="AV238" s="14" t="e" cm="1">
        <f t="array" aca="1" ref="AV238" ca="1">IF(INDIRECT(ADDRESS($B238+1,AV$230,1,1,"Actively Infected Trend"))=0,#N/A,INDIRECT(ADDRESS($B238+1,AV$230,1,1,"Actively Infected Trend")))</f>
        <v>#N/A</v>
      </c>
      <c r="AW238" s="14" t="e" cm="1">
        <f t="array" aca="1" ref="AW238" ca="1">IF(INDIRECT(ADDRESS($B238+1,AW$230,1,1,"Actively Infected Trend"))=0,#N/A,INDIRECT(ADDRESS($B238+1,AW$230,1,1,"Actively Infected Trend")))</f>
        <v>#N/A</v>
      </c>
      <c r="AX238" s="14" t="e" cm="1">
        <f t="array" aca="1" ref="AX238" ca="1">IF(INDIRECT(ADDRESS($B238+1,AX$230,1,1,"Actively Infected Trend"))=0,#N/A,INDIRECT(ADDRESS($B238+1,AX$230,1,1,"Actively Infected Trend")))</f>
        <v>#N/A</v>
      </c>
      <c r="AY238" s="14" t="e" cm="1">
        <f t="array" aca="1" ref="AY238" ca="1">IF(INDIRECT(ADDRESS($B238+1,AY$230,1,1,"Actively Infected Trend"))=0,#N/A,INDIRECT(ADDRESS($B238+1,AY$230,1,1,"Actively Infected Trend")))</f>
        <v>#N/A</v>
      </c>
      <c r="AZ238" s="14" t="e" cm="1">
        <f t="array" aca="1" ref="AZ238" ca="1">IF(INDIRECT(ADDRESS($B238+1,AZ$230,1,1,"Actively Infected Trend"))=0,#N/A,INDIRECT(ADDRESS($B238+1,AZ$230,1,1,"Actively Infected Trend")))</f>
        <v>#N/A</v>
      </c>
      <c r="BA238" s="14" t="e" cm="1">
        <f t="array" aca="1" ref="BA238" ca="1">IF(INDIRECT(ADDRESS($B238+1,BA$230,1,1,"Actively Infected Trend"))=0,#N/A,INDIRECT(ADDRESS($B238+1,BA$230,1,1,"Actively Infected Trend")))</f>
        <v>#N/A</v>
      </c>
      <c r="BB238" s="14" t="e" cm="1">
        <f t="array" aca="1" ref="BB238" ca="1">IF(INDIRECT(ADDRESS($B238+1,BB$230,1,1,"Actively Infected Trend"))=0,#N/A,INDIRECT(ADDRESS($B238+1,BB$230,1,1,"Actively Infected Trend")))</f>
        <v>#N/A</v>
      </c>
      <c r="BC238" s="14" t="e" cm="1">
        <f t="array" aca="1" ref="BC238" ca="1">IF(INDIRECT(ADDRESS($B238+1,BC$230,1,1,"Actively Infected Trend"))=0,#N/A,INDIRECT(ADDRESS($B238+1,BC$230,1,1,"Actively Infected Trend")))</f>
        <v>#N/A</v>
      </c>
      <c r="BD238" s="14" t="e" cm="1">
        <f t="array" aca="1" ref="BD238" ca="1">IF(INDIRECT(ADDRESS($B238+1,BD$230,1,1,"Actively Infected Trend"))=0,#N/A,INDIRECT(ADDRESS($B238+1,BD$230,1,1,"Actively Infected Trend")))</f>
        <v>#N/A</v>
      </c>
      <c r="BE238" s="14" t="e" cm="1">
        <f t="array" aca="1" ref="BE238" ca="1">IF(INDIRECT(ADDRESS($B238+1,BE$230,1,1,"Actively Infected Trend"))=0,#N/A,INDIRECT(ADDRESS($B238+1,BE$230,1,1,"Actively Infected Trend")))</f>
        <v>#N/A</v>
      </c>
      <c r="BF238" s="14" t="e" cm="1">
        <f t="array" aca="1" ref="BF238" ca="1">IF(INDIRECT(ADDRESS($B238+1,BF$230,1,1,"Actively Infected Trend"))=0,#N/A,INDIRECT(ADDRESS($B238+1,BF$230,1,1,"Actively Infected Trend")))</f>
        <v>#N/A</v>
      </c>
      <c r="BG238" s="14" t="e" cm="1">
        <f t="array" aca="1" ref="BG238" ca="1">IF(INDIRECT(ADDRESS($B238+1,BG$230,1,1,"Actively Infected Trend"))=0,#N/A,INDIRECT(ADDRESS($B238+1,BG$230,1,1,"Actively Infected Trend")))</f>
        <v>#N/A</v>
      </c>
      <c r="BH238" s="14" t="e" cm="1">
        <f t="array" aca="1" ref="BH238" ca="1">IF(INDIRECT(ADDRESS($B238+1,BH$230,1,1,"Actively Infected Trend"))=0,#N/A,INDIRECT(ADDRESS($B238+1,BH$230,1,1,"Actively Infected Trend")))</f>
        <v>#N/A</v>
      </c>
      <c r="BI238" s="14" t="e" cm="1">
        <f t="array" aca="1" ref="BI238" ca="1">IF(INDIRECT(ADDRESS($B238+1,BI$230,1,1,"Actively Infected Trend"))=0,#N/A,INDIRECT(ADDRESS($B238+1,BI$230,1,1,"Actively Infected Trend")))</f>
        <v>#N/A</v>
      </c>
      <c r="BJ238" s="14" t="e" cm="1">
        <f t="array" aca="1" ref="BJ238" ca="1">IF(INDIRECT(ADDRESS($B238+1,BJ$230,1,1,"Actively Infected Trend"))=0,#N/A,INDIRECT(ADDRESS($B238+1,BJ$230,1,1,"Actively Infected Trend")))</f>
        <v>#N/A</v>
      </c>
      <c r="BK238" s="14" cm="1">
        <f t="array" aca="1" ref="BK238" ca="1">IF(INDIRECT(ADDRESS($B238+1,BK$230,1,1,"Actively Infected Trend"))=0,#N/A,INDIRECT(ADDRESS($B238+1,BK$230,1,1,"Actively Infected Trend")))</f>
        <v>0.3677823999</v>
      </c>
      <c r="BL238" s="14" cm="1">
        <f t="array" aca="1" ref="BL238" ca="1">IF(INDIRECT(ADDRESS($B238+1,BL$230,1,1,"Actively Infected Trend"))=0,#N/A,INDIRECT(ADDRESS($B238+1,BL$230,1,1,"Actively Infected Trend")))</f>
        <v>0.41150692109999998</v>
      </c>
      <c r="BM238" s="14" cm="1">
        <f t="array" aca="1" ref="BM238" ca="1">IF(INDIRECT(ADDRESS($B238+1,BM$230,1,1,"Actively Infected Trend"))=0,#N/A,INDIRECT(ADDRESS($B238+1,BM$230,1,1,"Actively Infected Trend")))</f>
        <v>0.46401765950000001</v>
      </c>
      <c r="BN238" s="14" cm="1">
        <f t="array" aca="1" ref="BN238" ca="1">IF(INDIRECT(ADDRESS($B238+1,BN$230,1,1,"Actively Infected Trend"))=0,#N/A,INDIRECT(ADDRESS($B238+1,BN$230,1,1,"Actively Infected Trend")))</f>
        <v>0.43926792869999998</v>
      </c>
      <c r="BO238" s="14" cm="1">
        <f t="array" aca="1" ref="BO238" ca="1">IF(INDIRECT(ADDRESS($B238+1,BO$230,1,1,"Actively Infected Trend"))=0,#N/A,INDIRECT(ADDRESS($B238+1,BO$230,1,1,"Actively Infected Trend")))</f>
        <v>0.33568573149999997</v>
      </c>
      <c r="BP238" s="14" cm="1">
        <f t="array" aca="1" ref="BP238" ca="1">IF(INDIRECT(ADDRESS($B238+1,BP$230,1,1,"Actively Infected Trend"))=0,#N/A,INDIRECT(ADDRESS($B238+1,BP$230,1,1,"Actively Infected Trend")))</f>
        <v>0.26986844459999998</v>
      </c>
      <c r="BQ238" s="14" cm="1">
        <f t="array" aca="1" ref="BQ238" ca="1">IF(INDIRECT(ADDRESS($B238+1,BQ$230,1,1,"Actively Infected Trend"))=0,#N/A,INDIRECT(ADDRESS($B238+1,BQ$230,1,1,"Actively Infected Trend")))</f>
        <v>0.221559278</v>
      </c>
      <c r="BR238" s="14" cm="1">
        <f t="array" aca="1" ref="BR238" ca="1">IF(INDIRECT(ADDRESS($B238+1,BR$230,1,1,"Actively Infected Trend"))=0,#N/A,INDIRECT(ADDRESS($B238+1,BR$230,1,1,"Actively Infected Trend")))</f>
        <v>0.22022885289999999</v>
      </c>
      <c r="BS238" s="14" cm="1">
        <f t="array" aca="1" ref="BS238" ca="1">IF(INDIRECT(ADDRESS($B238+1,BS$230,1,1,"Actively Infected Trend"))=0,#N/A,INDIRECT(ADDRESS($B238+1,BS$230,1,1,"Actively Infected Trend")))</f>
        <v>0.19664613149999999</v>
      </c>
      <c r="BT238" s="14" cm="1">
        <f t="array" aca="1" ref="BT238" ca="1">IF(INDIRECT(ADDRESS($B238+1,BT$230,1,1,"Actively Infected Trend"))=0,#N/A,INDIRECT(ADDRESS($B238+1,BT$230,1,1,"Actively Infected Trend")))</f>
        <v>0.1648175234</v>
      </c>
      <c r="BU238" s="14" cm="1">
        <f t="array" aca="1" ref="BU238" ca="1">IF(INDIRECT(ADDRESS($B238+1,BU$230,1,1,"Actively Infected Trend"))=0,#N/A,INDIRECT(ADDRESS($B238+1,BU$230,1,1,"Actively Infected Trend")))</f>
        <v>0.12411536970000001</v>
      </c>
      <c r="BV238" s="14" cm="1">
        <f t="array" aca="1" ref="BV238" ca="1">IF(INDIRECT(ADDRESS($B238+1,BV$230,1,1,"Actively Infected Trend"))=0,#N/A,INDIRECT(ADDRESS($B238+1,BV$230,1,1,"Actively Infected Trend")))</f>
        <v>9.8267455200000006E-2</v>
      </c>
      <c r="BW238" s="14" cm="1">
        <f t="array" aca="1" ref="BW238" ca="1">IF(INDIRECT(ADDRESS($B238+1,BW$230,1,1,"Actively Infected Trend"))=0,#N/A,INDIRECT(ADDRESS($B238+1,BW$230,1,1,"Actively Infected Trend")))</f>
        <v>9.5212697600000007E-2</v>
      </c>
      <c r="BX238" s="14" cm="1">
        <f t="array" aca="1" ref="BX238" ca="1">IF(INDIRECT(ADDRESS($B238+1,BX$230,1,1,"Actively Infected Trend"))=0,#N/A,INDIRECT(ADDRESS($B238+1,BX$230,1,1,"Actively Infected Trend")))</f>
        <v>0.10383990429999999</v>
      </c>
      <c r="BY238" s="14" cm="1">
        <f t="array" aca="1" ref="BY238" ca="1">IF(INDIRECT(ADDRESS($B238+1,BY$230,1,1,"Actively Infected Trend"))=0,#N/A,INDIRECT(ADDRESS($B238+1,BY$230,1,1,"Actively Infected Trend")))</f>
        <v>0.1196571401</v>
      </c>
      <c r="BZ238" s="14" cm="1">
        <f t="array" aca="1" ref="BZ238" ca="1">IF(INDIRECT(ADDRESS($B238+1,BZ$230,1,1,"Actively Infected Trend"))=0,#N/A,INDIRECT(ADDRESS($B238+1,BZ$230,1,1,"Actively Infected Trend")))</f>
        <v>0.1201421981</v>
      </c>
      <c r="CA238" s="14" cm="1">
        <f t="array" aca="1" ref="CA238" ca="1">IF(INDIRECT(ADDRESS($B238+1,CA$230,1,1,"Actively Infected Trend"))=0,#N/A,INDIRECT(ADDRESS($B238+1,CA$230,1,1,"Actively Infected Trend")))</f>
        <v>0.1193973262</v>
      </c>
      <c r="CB238" s="14" cm="1">
        <f t="array" aca="1" ref="CB238" ca="1">IF(INDIRECT(ADDRESS($B238+1,CB$230,1,1,"Actively Infected Trend"))=0,#N/A,INDIRECT(ADDRESS($B238+1,CB$230,1,1,"Actively Infected Trend")))</f>
        <v>0.10926296839999999</v>
      </c>
      <c r="CC238" s="14" cm="1">
        <f t="array" aca="1" ref="CC238" ca="1">IF(INDIRECT(ADDRESS($B238+1,CC$230,1,1,"Actively Infected Trend"))=0,#N/A,INDIRECT(ADDRESS($B238+1,CC$230,1,1,"Actively Infected Trend")))</f>
        <v>0.10713651959999999</v>
      </c>
      <c r="CD238" s="14" cm="1">
        <f t="array" aca="1" ref="CD238" ca="1">IF(INDIRECT(ADDRESS($B238+1,CD$230,1,1,"Actively Infected Trend"))=0,#N/A,INDIRECT(ADDRESS($B238+1,CD$230,1,1,"Actively Infected Trend")))</f>
        <v>0.10814524759999999</v>
      </c>
      <c r="CE238" s="14" cm="1">
        <f t="array" aca="1" ref="CE238" ca="1">IF(INDIRECT(ADDRESS($B238+1,CE$230,1,1,"Actively Infected Trend"))=0,#N/A,INDIRECT(ADDRESS($B238+1,CE$230,1,1,"Actively Infected Trend")))</f>
        <v>0.11008287429999999</v>
      </c>
      <c r="CF238" s="14" cm="1">
        <f t="array" aca="1" ref="CF238" ca="1">IF(INDIRECT(ADDRESS($B238+1,CF$230,1,1,"Actively Infected Trend"))=0,#N/A,INDIRECT(ADDRESS($B238+1,CF$230,1,1,"Actively Infected Trend")))</f>
        <v>0.113695934</v>
      </c>
      <c r="CG238" s="14" cm="1">
        <f t="array" aca="1" ref="CG238" ca="1">IF(INDIRECT(ADDRESS($B238+1,CG$230,1,1,"Actively Infected Trend"))=0,#N/A,INDIRECT(ADDRESS($B238+1,CG$230,1,1,"Actively Infected Trend")))</f>
        <v>0.10909969009999999</v>
      </c>
      <c r="CH238" s="14" cm="1">
        <f t="array" aca="1" ref="CH238" ca="1">IF(INDIRECT(ADDRESS($B238+1,CH$230,1,1,"Actively Infected Trend"))=0,#N/A,INDIRECT(ADDRESS($B238+1,CH$230,1,1,"Actively Infected Trend")))</f>
        <v>0.1026628176</v>
      </c>
      <c r="CI238" s="14" cm="1">
        <f t="array" aca="1" ref="CI238" ca="1">IF(INDIRECT(ADDRESS($B238+1,CI$230,1,1,"Actively Infected Trend"))=0,#N/A,INDIRECT(ADDRESS($B238+1,CI$230,1,1,"Actively Infected Trend")))</f>
        <v>9.5059621699999999E-2</v>
      </c>
      <c r="CJ238" s="14" cm="1">
        <f t="array" aca="1" ref="CJ238" ca="1">IF(INDIRECT(ADDRESS($B238+1,CJ$230,1,1,"Actively Infected Trend"))=0,#N/A,INDIRECT(ADDRESS($B238+1,CJ$230,1,1,"Actively Infected Trend")))</f>
        <v>9.4410730999999998E-2</v>
      </c>
      <c r="CK238" s="14" cm="1">
        <f t="array" aca="1" ref="CK238" ca="1">IF(INDIRECT(ADDRESS($B238+1,CK$230,1,1,"Actively Infected Trend"))=0,#N/A,INDIRECT(ADDRESS($B238+1,CK$230,1,1,"Actively Infected Trend")))</f>
        <v>9.7484726499999994E-2</v>
      </c>
      <c r="CL238" s="14" cm="1">
        <f t="array" aca="1" ref="CL238" ca="1">IF(INDIRECT(ADDRESS($B238+1,CL$230,1,1,"Actively Infected Trend"))=0,#N/A,INDIRECT(ADDRESS($B238+1,CL$230,1,1,"Actively Infected Trend")))</f>
        <v>0.1020263493</v>
      </c>
      <c r="CM238" s="14" cm="1">
        <f t="array" aca="1" ref="CM238" ca="1">IF(INDIRECT(ADDRESS($B238+1,CM$230,1,1,"Actively Infected Trend"))=0,#N/A,INDIRECT(ADDRESS($B238+1,CM$230,1,1,"Actively Infected Trend")))</f>
        <v>9.7110558099999994E-2</v>
      </c>
      <c r="CN238" s="14" t="e" cm="1">
        <f t="array" aca="1" ref="CN238" ca="1">IF(INDIRECT(ADDRESS($B238+1,CN$230,1,1,"Actively Infected Trend"))=0,#N/A,INDIRECT(ADDRESS($B238+1,CN$230,1,1,"Actively Infected Trend")))</f>
        <v>#N/A</v>
      </c>
      <c r="CO238" s="14" t="e" cm="1">
        <f t="array" aca="1" ref="CO238" ca="1">IF(INDIRECT(ADDRESS($B238+1,CO$230,1,1,"Actively Infected Trend"))=0,#N/A,INDIRECT(ADDRESS($B238+1,CO$230,1,1,"Actively Infected Trend")))</f>
        <v>#N/A</v>
      </c>
      <c r="CP238" s="14" t="e" cm="1">
        <f t="array" aca="1" ref="CP238" ca="1">IF(INDIRECT(ADDRESS($B238+1,CP$230,1,1,"Actively Infected Trend"))=0,#N/A,INDIRECT(ADDRESS($B238+1,CP$230,1,1,"Actively Infected Trend")))</f>
        <v>#N/A</v>
      </c>
      <c r="CQ238" s="14" t="e" cm="1">
        <f t="array" aca="1" ref="CQ238" ca="1">IF(INDIRECT(ADDRESS($B238+1,CQ$230,1,1,"Actively Infected Trend"))=0,#N/A,INDIRECT(ADDRESS($B238+1,CQ$230,1,1,"Actively Infected Trend")))</f>
        <v>#N/A</v>
      </c>
      <c r="CR238" s="14" t="e" cm="1">
        <f t="array" aca="1" ref="CR238" ca="1">IF(INDIRECT(ADDRESS($B238+1,CR$230,1,1,"Actively Infected Trend"))=0,#N/A,INDIRECT(ADDRESS($B238+1,CR$230,1,1,"Actively Infected Trend")))</f>
        <v>#N/A</v>
      </c>
    </row>
    <row r="239" spans="2:96" x14ac:dyDescent="0.25">
      <c r="B239">
        <f t="shared" si="349"/>
        <v>8</v>
      </c>
      <c r="C239" t="str" cm="1">
        <f t="array" aca="1" ref="C239" ca="1">INDIRECT(ADDRESS($B239+1,1,1,1,"Actively Infected Trend"))</f>
        <v>US California</v>
      </c>
      <c r="E239" s="14" t="e" cm="1">
        <f t="array" aca="1" ref="E239" ca="1">IF(INDIRECT(ADDRESS($B239+1,E$230,1,1,"Actively Infected Trend"))=0,#N/A,INDIRECT(ADDRESS($B239+1,E$230,1,1,"Actively Infected Trend")))</f>
        <v>#N/A</v>
      </c>
      <c r="F239" s="14" t="e" cm="1">
        <f t="array" aca="1" ref="F239" ca="1">IF(INDIRECT(ADDRESS($B239+1,F$230,1,1,"Actively Infected Trend"))=0,#N/A,INDIRECT(ADDRESS($B239+1,F$230,1,1,"Actively Infected Trend")))</f>
        <v>#N/A</v>
      </c>
      <c r="G239" s="14" t="e" cm="1">
        <f t="array" aca="1" ref="G239" ca="1">IF(INDIRECT(ADDRESS($B239+1,G$230,1,1,"Actively Infected Trend"))=0,#N/A,INDIRECT(ADDRESS($B239+1,G$230,1,1,"Actively Infected Trend")))</f>
        <v>#N/A</v>
      </c>
      <c r="H239" s="14" t="e" cm="1">
        <f t="array" aca="1" ref="H239" ca="1">IF(INDIRECT(ADDRESS($B239+1,H$230,1,1,"Actively Infected Trend"))=0,#N/A,INDIRECT(ADDRESS($B239+1,H$230,1,1,"Actively Infected Trend")))</f>
        <v>#N/A</v>
      </c>
      <c r="I239" s="14" t="e" cm="1">
        <f t="array" aca="1" ref="I239" ca="1">IF(INDIRECT(ADDRESS($B239+1,I$230,1,1,"Actively Infected Trend"))=0,#N/A,INDIRECT(ADDRESS($B239+1,I$230,1,1,"Actively Infected Trend")))</f>
        <v>#N/A</v>
      </c>
      <c r="J239" s="14" t="e" cm="1">
        <f t="array" aca="1" ref="J239" ca="1">IF(INDIRECT(ADDRESS($B239+1,J$230,1,1,"Actively Infected Trend"))=0,#N/A,INDIRECT(ADDRESS($B239+1,J$230,1,1,"Actively Infected Trend")))</f>
        <v>#N/A</v>
      </c>
      <c r="K239" s="14" t="e" cm="1">
        <f t="array" aca="1" ref="K239" ca="1">IF(INDIRECT(ADDRESS($B239+1,K$230,1,1,"Actively Infected Trend"))=0,#N/A,INDIRECT(ADDRESS($B239+1,K$230,1,1,"Actively Infected Trend")))</f>
        <v>#N/A</v>
      </c>
      <c r="L239" s="14" t="e" cm="1">
        <f t="array" aca="1" ref="L239" ca="1">IF(INDIRECT(ADDRESS($B239+1,L$230,1,1,"Actively Infected Trend"))=0,#N/A,INDIRECT(ADDRESS($B239+1,L$230,1,1,"Actively Infected Trend")))</f>
        <v>#N/A</v>
      </c>
      <c r="M239" s="14" t="e" cm="1">
        <f t="array" aca="1" ref="M239" ca="1">IF(INDIRECT(ADDRESS($B239+1,M$230,1,1,"Actively Infected Trend"))=0,#N/A,INDIRECT(ADDRESS($B239+1,M$230,1,1,"Actively Infected Trend")))</f>
        <v>#N/A</v>
      </c>
      <c r="N239" s="14" t="e" cm="1">
        <f t="array" aca="1" ref="N239" ca="1">IF(INDIRECT(ADDRESS($B239+1,N$230,1,1,"Actively Infected Trend"))=0,#N/A,INDIRECT(ADDRESS($B239+1,N$230,1,1,"Actively Infected Trend")))</f>
        <v>#N/A</v>
      </c>
      <c r="O239" s="14" t="e" cm="1">
        <f t="array" aca="1" ref="O239" ca="1">IF(INDIRECT(ADDRESS($B239+1,O$230,1,1,"Actively Infected Trend"))=0,#N/A,INDIRECT(ADDRESS($B239+1,O$230,1,1,"Actively Infected Trend")))</f>
        <v>#N/A</v>
      </c>
      <c r="P239" s="14" t="e" cm="1">
        <f t="array" aca="1" ref="P239" ca="1">IF(INDIRECT(ADDRESS($B239+1,P$230,1,1,"Actively Infected Trend"))=0,#N/A,INDIRECT(ADDRESS($B239+1,P$230,1,1,"Actively Infected Trend")))</f>
        <v>#N/A</v>
      </c>
      <c r="Q239" s="14" t="e" cm="1">
        <f t="array" aca="1" ref="Q239" ca="1">IF(INDIRECT(ADDRESS($B239+1,Q$230,1,1,"Actively Infected Trend"))=0,#N/A,INDIRECT(ADDRESS($B239+1,Q$230,1,1,"Actively Infected Trend")))</f>
        <v>#N/A</v>
      </c>
      <c r="R239" s="14" t="e" cm="1">
        <f t="array" aca="1" ref="R239" ca="1">IF(INDIRECT(ADDRESS($B239+1,R$230,1,1,"Actively Infected Trend"))=0,#N/A,INDIRECT(ADDRESS($B239+1,R$230,1,1,"Actively Infected Trend")))</f>
        <v>#N/A</v>
      </c>
      <c r="S239" s="14" t="e" cm="1">
        <f t="array" aca="1" ref="S239" ca="1">IF(INDIRECT(ADDRESS($B239+1,S$230,1,1,"Actively Infected Trend"))=0,#N/A,INDIRECT(ADDRESS($B239+1,S$230,1,1,"Actively Infected Trend")))</f>
        <v>#N/A</v>
      </c>
      <c r="T239" s="14" t="e" cm="1">
        <f t="array" aca="1" ref="T239" ca="1">IF(INDIRECT(ADDRESS($B239+1,T$230,1,1,"Actively Infected Trend"))=0,#N/A,INDIRECT(ADDRESS($B239+1,T$230,1,1,"Actively Infected Trend")))</f>
        <v>#N/A</v>
      </c>
      <c r="U239" s="14" t="e" cm="1">
        <f t="array" aca="1" ref="U239" ca="1">IF(INDIRECT(ADDRESS($B239+1,U$230,1,1,"Actively Infected Trend"))=0,#N/A,INDIRECT(ADDRESS($B239+1,U$230,1,1,"Actively Infected Trend")))</f>
        <v>#N/A</v>
      </c>
      <c r="V239" s="14" t="e" cm="1">
        <f t="array" aca="1" ref="V239" ca="1">IF(INDIRECT(ADDRESS($B239+1,V$230,1,1,"Actively Infected Trend"))=0,#N/A,INDIRECT(ADDRESS($B239+1,V$230,1,1,"Actively Infected Trend")))</f>
        <v>#N/A</v>
      </c>
      <c r="W239" s="14" t="e" cm="1">
        <f t="array" aca="1" ref="W239" ca="1">IF(INDIRECT(ADDRESS($B239+1,W$230,1,1,"Actively Infected Trend"))=0,#N/A,INDIRECT(ADDRESS($B239+1,W$230,1,1,"Actively Infected Trend")))</f>
        <v>#N/A</v>
      </c>
      <c r="X239" s="14" t="e" cm="1">
        <f t="array" aca="1" ref="X239" ca="1">IF(INDIRECT(ADDRESS($B239+1,X$230,1,1,"Actively Infected Trend"))=0,#N/A,INDIRECT(ADDRESS($B239+1,X$230,1,1,"Actively Infected Trend")))</f>
        <v>#N/A</v>
      </c>
      <c r="Y239" s="14" t="e" cm="1">
        <f t="array" aca="1" ref="Y239" ca="1">IF(INDIRECT(ADDRESS($B239+1,Y$230,1,1,"Actively Infected Trend"))=0,#N/A,INDIRECT(ADDRESS($B239+1,Y$230,1,1,"Actively Infected Trend")))</f>
        <v>#N/A</v>
      </c>
      <c r="Z239" s="14" t="e" cm="1">
        <f t="array" aca="1" ref="Z239" ca="1">IF(INDIRECT(ADDRESS($B239+1,Z$230,1,1,"Actively Infected Trend"))=0,#N/A,INDIRECT(ADDRESS($B239+1,Z$230,1,1,"Actively Infected Trend")))</f>
        <v>#N/A</v>
      </c>
      <c r="AA239" s="14" t="e" cm="1">
        <f t="array" aca="1" ref="AA239" ca="1">IF(INDIRECT(ADDRESS($B239+1,AA$230,1,1,"Actively Infected Trend"))=0,#N/A,INDIRECT(ADDRESS($B239+1,AA$230,1,1,"Actively Infected Trend")))</f>
        <v>#N/A</v>
      </c>
      <c r="AB239" s="14" t="e" cm="1">
        <f t="array" aca="1" ref="AB239" ca="1">IF(INDIRECT(ADDRESS($B239+1,AB$230,1,1,"Actively Infected Trend"))=0,#N/A,INDIRECT(ADDRESS($B239+1,AB$230,1,1,"Actively Infected Trend")))</f>
        <v>#N/A</v>
      </c>
      <c r="AC239" s="14" t="e" cm="1">
        <f t="array" aca="1" ref="AC239" ca="1">IF(INDIRECT(ADDRESS($B239+1,AC$230,1,1,"Actively Infected Trend"))=0,#N/A,INDIRECT(ADDRESS($B239+1,AC$230,1,1,"Actively Infected Trend")))</f>
        <v>#N/A</v>
      </c>
      <c r="AD239" s="14" t="e" cm="1">
        <f t="array" aca="1" ref="AD239" ca="1">IF(INDIRECT(ADDRESS($B239+1,AD$230,1,1,"Actively Infected Trend"))=0,#N/A,INDIRECT(ADDRESS($B239+1,AD$230,1,1,"Actively Infected Trend")))</f>
        <v>#N/A</v>
      </c>
      <c r="AE239" s="14" t="e" cm="1">
        <f t="array" aca="1" ref="AE239" ca="1">IF(INDIRECT(ADDRESS($B239+1,AE$230,1,1,"Actively Infected Trend"))=0,#N/A,INDIRECT(ADDRESS($B239+1,AE$230,1,1,"Actively Infected Trend")))</f>
        <v>#N/A</v>
      </c>
      <c r="AF239" s="14" t="e" cm="1">
        <f t="array" aca="1" ref="AF239" ca="1">IF(INDIRECT(ADDRESS($B239+1,AF$230,1,1,"Actively Infected Trend"))=0,#N/A,INDIRECT(ADDRESS($B239+1,AF$230,1,1,"Actively Infected Trend")))</f>
        <v>#N/A</v>
      </c>
      <c r="AG239" s="14" t="e" cm="1">
        <f t="array" aca="1" ref="AG239" ca="1">IF(INDIRECT(ADDRESS($B239+1,AG$230,1,1,"Actively Infected Trend"))=0,#N/A,INDIRECT(ADDRESS($B239+1,AG$230,1,1,"Actively Infected Trend")))</f>
        <v>#N/A</v>
      </c>
      <c r="AH239" s="14" t="e" cm="1">
        <f t="array" aca="1" ref="AH239" ca="1">IF(INDIRECT(ADDRESS($B239+1,AH$230,1,1,"Actively Infected Trend"))=0,#N/A,INDIRECT(ADDRESS($B239+1,AH$230,1,1,"Actively Infected Trend")))</f>
        <v>#N/A</v>
      </c>
      <c r="AI239" s="14" t="e" cm="1">
        <f t="array" aca="1" ref="AI239" ca="1">IF(INDIRECT(ADDRESS($B239+1,AI$230,1,1,"Actively Infected Trend"))=0,#N/A,INDIRECT(ADDRESS($B239+1,AI$230,1,1,"Actively Infected Trend")))</f>
        <v>#N/A</v>
      </c>
      <c r="AJ239" s="14" t="e" cm="1">
        <f t="array" aca="1" ref="AJ239" ca="1">IF(INDIRECT(ADDRESS($B239+1,AJ$230,1,1,"Actively Infected Trend"))=0,#N/A,INDIRECT(ADDRESS($B239+1,AJ$230,1,1,"Actively Infected Trend")))</f>
        <v>#N/A</v>
      </c>
      <c r="AK239" s="14" t="e" cm="1">
        <f t="array" aca="1" ref="AK239" ca="1">IF(INDIRECT(ADDRESS($B239+1,AK$230,1,1,"Actively Infected Trend"))=0,#N/A,INDIRECT(ADDRESS($B239+1,AK$230,1,1,"Actively Infected Trend")))</f>
        <v>#N/A</v>
      </c>
      <c r="AL239" s="14" t="e" cm="1">
        <f t="array" aca="1" ref="AL239" ca="1">IF(INDIRECT(ADDRESS($B239+1,AL$230,1,1,"Actively Infected Trend"))=0,#N/A,INDIRECT(ADDRESS($B239+1,AL$230,1,1,"Actively Infected Trend")))</f>
        <v>#N/A</v>
      </c>
      <c r="AM239" s="14" t="e" cm="1">
        <f t="array" aca="1" ref="AM239" ca="1">IF(INDIRECT(ADDRESS($B239+1,AM$230,1,1,"Actively Infected Trend"))=0,#N/A,INDIRECT(ADDRESS($B239+1,AM$230,1,1,"Actively Infected Trend")))</f>
        <v>#N/A</v>
      </c>
      <c r="AN239" s="14" t="e" cm="1">
        <f t="array" aca="1" ref="AN239" ca="1">IF(INDIRECT(ADDRESS($B239+1,AN$230,1,1,"Actively Infected Trend"))=0,#N/A,INDIRECT(ADDRESS($B239+1,AN$230,1,1,"Actively Infected Trend")))</f>
        <v>#N/A</v>
      </c>
      <c r="AO239" s="14" t="e" cm="1">
        <f t="array" aca="1" ref="AO239" ca="1">IF(INDIRECT(ADDRESS($B239+1,AO$230,1,1,"Actively Infected Trend"))=0,#N/A,INDIRECT(ADDRESS($B239+1,AO$230,1,1,"Actively Infected Trend")))</f>
        <v>#N/A</v>
      </c>
      <c r="AP239" s="14" t="e" cm="1">
        <f t="array" aca="1" ref="AP239" ca="1">IF(INDIRECT(ADDRESS($B239+1,AP$230,1,1,"Actively Infected Trend"))=0,#N/A,INDIRECT(ADDRESS($B239+1,AP$230,1,1,"Actively Infected Trend")))</f>
        <v>#N/A</v>
      </c>
      <c r="AQ239" s="14" t="e" cm="1">
        <f t="array" aca="1" ref="AQ239" ca="1">IF(INDIRECT(ADDRESS($B239+1,AQ$230,1,1,"Actively Infected Trend"))=0,#N/A,INDIRECT(ADDRESS($B239+1,AQ$230,1,1,"Actively Infected Trend")))</f>
        <v>#N/A</v>
      </c>
      <c r="AR239" s="14" t="e" cm="1">
        <f t="array" aca="1" ref="AR239" ca="1">IF(INDIRECT(ADDRESS($B239+1,AR$230,1,1,"Actively Infected Trend"))=0,#N/A,INDIRECT(ADDRESS($B239+1,AR$230,1,1,"Actively Infected Trend")))</f>
        <v>#N/A</v>
      </c>
      <c r="AS239" s="14" t="e" cm="1">
        <f t="array" aca="1" ref="AS239" ca="1">IF(INDIRECT(ADDRESS($B239+1,AS$230,1,1,"Actively Infected Trend"))=0,#N/A,INDIRECT(ADDRESS($B239+1,AS$230,1,1,"Actively Infected Trend")))</f>
        <v>#N/A</v>
      </c>
      <c r="AT239" s="14" t="e" cm="1">
        <f t="array" aca="1" ref="AT239" ca="1">IF(INDIRECT(ADDRESS($B239+1,AT$230,1,1,"Actively Infected Trend"))=0,#N/A,INDIRECT(ADDRESS($B239+1,AT$230,1,1,"Actively Infected Trend")))</f>
        <v>#N/A</v>
      </c>
      <c r="AU239" s="14" t="e" cm="1">
        <f t="array" aca="1" ref="AU239" ca="1">IF(INDIRECT(ADDRESS($B239+1,AU$230,1,1,"Actively Infected Trend"))=0,#N/A,INDIRECT(ADDRESS($B239+1,AU$230,1,1,"Actively Infected Trend")))</f>
        <v>#N/A</v>
      </c>
      <c r="AV239" s="14" t="e" cm="1">
        <f t="array" aca="1" ref="AV239" ca="1">IF(INDIRECT(ADDRESS($B239+1,AV$230,1,1,"Actively Infected Trend"))=0,#N/A,INDIRECT(ADDRESS($B239+1,AV$230,1,1,"Actively Infected Trend")))</f>
        <v>#N/A</v>
      </c>
      <c r="AW239" s="14" t="e" cm="1">
        <f t="array" aca="1" ref="AW239" ca="1">IF(INDIRECT(ADDRESS($B239+1,AW$230,1,1,"Actively Infected Trend"))=0,#N/A,INDIRECT(ADDRESS($B239+1,AW$230,1,1,"Actively Infected Trend")))</f>
        <v>#N/A</v>
      </c>
      <c r="AX239" s="14" t="e" cm="1">
        <f t="array" aca="1" ref="AX239" ca="1">IF(INDIRECT(ADDRESS($B239+1,AX$230,1,1,"Actively Infected Trend"))=0,#N/A,INDIRECT(ADDRESS($B239+1,AX$230,1,1,"Actively Infected Trend")))</f>
        <v>#N/A</v>
      </c>
      <c r="AY239" s="14" t="e" cm="1">
        <f t="array" aca="1" ref="AY239" ca="1">IF(INDIRECT(ADDRESS($B239+1,AY$230,1,1,"Actively Infected Trend"))=0,#N/A,INDIRECT(ADDRESS($B239+1,AY$230,1,1,"Actively Infected Trend")))</f>
        <v>#N/A</v>
      </c>
      <c r="AZ239" s="14" t="e" cm="1">
        <f t="array" aca="1" ref="AZ239" ca="1">IF(INDIRECT(ADDRESS($B239+1,AZ$230,1,1,"Actively Infected Trend"))=0,#N/A,INDIRECT(ADDRESS($B239+1,AZ$230,1,1,"Actively Infected Trend")))</f>
        <v>#N/A</v>
      </c>
      <c r="BA239" s="14" cm="1">
        <f t="array" aca="1" ref="BA239" ca="1">IF(INDIRECT(ADDRESS($B239+1,BA$230,1,1,"Actively Infected Trend"))=0,#N/A,INDIRECT(ADDRESS($B239+1,BA$230,1,1,"Actively Infected Trend")))</f>
        <v>0.1856834996</v>
      </c>
      <c r="BB239" s="14" cm="1">
        <f t="array" aca="1" ref="BB239" ca="1">IF(INDIRECT(ADDRESS($B239+1,BB$230,1,1,"Actively Infected Trend"))=0,#N/A,INDIRECT(ADDRESS($B239+1,BB$230,1,1,"Actively Infected Trend")))</f>
        <v>0.21481280990000001</v>
      </c>
      <c r="BC239" s="14" cm="1">
        <f t="array" aca="1" ref="BC239" ca="1">IF(INDIRECT(ADDRESS($B239+1,BC$230,1,1,"Actively Infected Trend"))=0,#N/A,INDIRECT(ADDRESS($B239+1,BC$230,1,1,"Actively Infected Trend")))</f>
        <v>0.23167746149999999</v>
      </c>
      <c r="BD239" s="14" cm="1">
        <f t="array" aca="1" ref="BD239" ca="1">IF(INDIRECT(ADDRESS($B239+1,BD$230,1,1,"Actively Infected Trend"))=0,#N/A,INDIRECT(ADDRESS($B239+1,BD$230,1,1,"Actively Infected Trend")))</f>
        <v>0.21645471490000001</v>
      </c>
      <c r="BE239" s="14" cm="1">
        <f t="array" aca="1" ref="BE239" ca="1">IF(INDIRECT(ADDRESS($B239+1,BE$230,1,1,"Actively Infected Trend"))=0,#N/A,INDIRECT(ADDRESS($B239+1,BE$230,1,1,"Actively Infected Trend")))</f>
        <v>0.1979867303</v>
      </c>
      <c r="BF239" s="14" cm="1">
        <f t="array" aca="1" ref="BF239" ca="1">IF(INDIRECT(ADDRESS($B239+1,BF$230,1,1,"Actively Infected Trend"))=0,#N/A,INDIRECT(ADDRESS($B239+1,BF$230,1,1,"Actively Infected Trend")))</f>
        <v>0.17878467980000001</v>
      </c>
      <c r="BG239" s="14" cm="1">
        <f t="array" aca="1" ref="BG239" ca="1">IF(INDIRECT(ADDRESS($B239+1,BG$230,1,1,"Actively Infected Trend"))=0,#N/A,INDIRECT(ADDRESS($B239+1,BG$230,1,1,"Actively Infected Trend")))</f>
        <v>0.15931005640000001</v>
      </c>
      <c r="BH239" s="14" cm="1">
        <f t="array" aca="1" ref="BH239" ca="1">IF(INDIRECT(ADDRESS($B239+1,BH$230,1,1,"Actively Infected Trend"))=0,#N/A,INDIRECT(ADDRESS($B239+1,BH$230,1,1,"Actively Infected Trend")))</f>
        <v>0.1774632947</v>
      </c>
      <c r="BI239" s="14" cm="1">
        <f t="array" aca="1" ref="BI239" ca="1">IF(INDIRECT(ADDRESS($B239+1,BI$230,1,1,"Actively Infected Trend"))=0,#N/A,INDIRECT(ADDRESS($B239+1,BI$230,1,1,"Actively Infected Trend")))</f>
        <v>0.22290527469999999</v>
      </c>
      <c r="BJ239" s="14" cm="1">
        <f t="array" aca="1" ref="BJ239" ca="1">IF(INDIRECT(ADDRESS($B239+1,BJ$230,1,1,"Actively Infected Trend"))=0,#N/A,INDIRECT(ADDRESS($B239+1,BJ$230,1,1,"Actively Infected Trend")))</f>
        <v>0.28921264889999998</v>
      </c>
      <c r="BK239" s="14" cm="1">
        <f t="array" aca="1" ref="BK239" ca="1">IF(INDIRECT(ADDRESS($B239+1,BK$230,1,1,"Actively Infected Trend"))=0,#N/A,INDIRECT(ADDRESS($B239+1,BK$230,1,1,"Actively Infected Trend")))</f>
        <v>0.32940081510000002</v>
      </c>
      <c r="BL239" s="14" cm="1">
        <f t="array" aca="1" ref="BL239" ca="1">IF(INDIRECT(ADDRESS($B239+1,BL$230,1,1,"Actively Infected Trend"))=0,#N/A,INDIRECT(ADDRESS($B239+1,BL$230,1,1,"Actively Infected Trend")))</f>
        <v>0.32705364949999999</v>
      </c>
      <c r="BM239" s="14" cm="1">
        <f t="array" aca="1" ref="BM239" ca="1">IF(INDIRECT(ADDRESS($B239+1,BM$230,1,1,"Actively Infected Trend"))=0,#N/A,INDIRECT(ADDRESS($B239+1,BM$230,1,1,"Actively Infected Trend")))</f>
        <v>0.3007230776</v>
      </c>
      <c r="BN239" s="14" cm="1">
        <f t="array" aca="1" ref="BN239" ca="1">IF(INDIRECT(ADDRESS($B239+1,BN$230,1,1,"Actively Infected Trend"))=0,#N/A,INDIRECT(ADDRESS($B239+1,BN$230,1,1,"Actively Infected Trend")))</f>
        <v>0.24111105569999999</v>
      </c>
      <c r="BO239" s="14" cm="1">
        <f t="array" aca="1" ref="BO239" ca="1">IF(INDIRECT(ADDRESS($B239+1,BO$230,1,1,"Actively Infected Trend"))=0,#N/A,INDIRECT(ADDRESS($B239+1,BO$230,1,1,"Actively Infected Trend")))</f>
        <v>0.2125444722</v>
      </c>
      <c r="BP239" s="14" cm="1">
        <f t="array" aca="1" ref="BP239" ca="1">IF(INDIRECT(ADDRESS($B239+1,BP$230,1,1,"Actively Infected Trend"))=0,#N/A,INDIRECT(ADDRESS($B239+1,BP$230,1,1,"Actively Infected Trend")))</f>
        <v>0.18570620500000001</v>
      </c>
      <c r="BQ239" s="14" cm="1">
        <f t="array" aca="1" ref="BQ239" ca="1">IF(INDIRECT(ADDRESS($B239+1,BQ$230,1,1,"Actively Infected Trend"))=0,#N/A,INDIRECT(ADDRESS($B239+1,BQ$230,1,1,"Actively Infected Trend")))</f>
        <v>0.1906228294</v>
      </c>
      <c r="BR239" s="14" cm="1">
        <f t="array" aca="1" ref="BR239" ca="1">IF(INDIRECT(ADDRESS($B239+1,BR$230,1,1,"Actively Infected Trend"))=0,#N/A,INDIRECT(ADDRESS($B239+1,BR$230,1,1,"Actively Infected Trend")))</f>
        <v>0.20593756830000001</v>
      </c>
      <c r="BS239" s="14" cm="1">
        <f t="array" aca="1" ref="BS239" ca="1">IF(INDIRECT(ADDRESS($B239+1,BS$230,1,1,"Actively Infected Trend"))=0,#N/A,INDIRECT(ADDRESS($B239+1,BS$230,1,1,"Actively Infected Trend")))</f>
        <v>0.22246247029999999</v>
      </c>
      <c r="BT239" s="14" cm="1">
        <f t="array" aca="1" ref="BT239" ca="1">IF(INDIRECT(ADDRESS($B239+1,BT$230,1,1,"Actively Infected Trend"))=0,#N/A,INDIRECT(ADDRESS($B239+1,BT$230,1,1,"Actively Infected Trend")))</f>
        <v>0.2438592846</v>
      </c>
      <c r="BU239" s="14" cm="1">
        <f t="array" aca="1" ref="BU239" ca="1">IF(INDIRECT(ADDRESS($B239+1,BU$230,1,1,"Actively Infected Trend"))=0,#N/A,INDIRECT(ADDRESS($B239+1,BU$230,1,1,"Actively Infected Trend")))</f>
        <v>0.237183379</v>
      </c>
      <c r="BV239" s="14" cm="1">
        <f t="array" aca="1" ref="BV239" ca="1">IF(INDIRECT(ADDRESS($B239+1,BV$230,1,1,"Actively Infected Trend"))=0,#N/A,INDIRECT(ADDRESS($B239+1,BV$230,1,1,"Actively Infected Trend")))</f>
        <v>0.2217115174</v>
      </c>
      <c r="BW239" s="14" cm="1">
        <f t="array" aca="1" ref="BW239" ca="1">IF(INDIRECT(ADDRESS($B239+1,BW$230,1,1,"Actively Infected Trend"))=0,#N/A,INDIRECT(ADDRESS($B239+1,BW$230,1,1,"Actively Infected Trend")))</f>
        <v>0.1907628234</v>
      </c>
      <c r="BX239" s="14" cm="1">
        <f t="array" aca="1" ref="BX239" ca="1">IF(INDIRECT(ADDRESS($B239+1,BX$230,1,1,"Actively Infected Trend"))=0,#N/A,INDIRECT(ADDRESS($B239+1,BX$230,1,1,"Actively Infected Trend")))</f>
        <v>0.16598957519999999</v>
      </c>
      <c r="BY239" s="14" cm="1">
        <f t="array" aca="1" ref="BY239" ca="1">IF(INDIRECT(ADDRESS($B239+1,BY$230,1,1,"Actively Infected Trend"))=0,#N/A,INDIRECT(ADDRESS($B239+1,BY$230,1,1,"Actively Infected Trend")))</f>
        <v>0.15180997930000001</v>
      </c>
      <c r="BZ239" s="14" cm="1">
        <f t="array" aca="1" ref="BZ239" ca="1">IF(INDIRECT(ADDRESS($B239+1,BZ$230,1,1,"Actively Infected Trend"))=0,#N/A,INDIRECT(ADDRESS($B239+1,BZ$230,1,1,"Actively Infected Trend")))</f>
        <v>0.14448665999999999</v>
      </c>
      <c r="CA239" s="14" cm="1">
        <f t="array" aca="1" ref="CA239" ca="1">IF(INDIRECT(ADDRESS($B239+1,CA$230,1,1,"Actively Infected Trend"))=0,#N/A,INDIRECT(ADDRESS($B239+1,CA$230,1,1,"Actively Infected Trend")))</f>
        <v>0.14817095029999999</v>
      </c>
      <c r="CB239" s="14" cm="1">
        <f t="array" aca="1" ref="CB239" ca="1">IF(INDIRECT(ADDRESS($B239+1,CB$230,1,1,"Actively Infected Trend"))=0,#N/A,INDIRECT(ADDRESS($B239+1,CB$230,1,1,"Actively Infected Trend")))</f>
        <v>0.1424324038</v>
      </c>
      <c r="CC239" s="14" cm="1">
        <f t="array" aca="1" ref="CC239" ca="1">IF(INDIRECT(ADDRESS($B239+1,CC$230,1,1,"Actively Infected Trend"))=0,#N/A,INDIRECT(ADDRESS($B239+1,CC$230,1,1,"Actively Infected Trend")))</f>
        <v>0.13470296139999999</v>
      </c>
      <c r="CD239" s="14" cm="1">
        <f t="array" aca="1" ref="CD239" ca="1">IF(INDIRECT(ADDRESS($B239+1,CD$230,1,1,"Actively Infected Trend"))=0,#N/A,INDIRECT(ADDRESS($B239+1,CD$230,1,1,"Actively Infected Trend")))</f>
        <v>0.1190350432</v>
      </c>
      <c r="CE239" s="14" cm="1">
        <f t="array" aca="1" ref="CE239" ca="1">IF(INDIRECT(ADDRESS($B239+1,CE$230,1,1,"Actively Infected Trend"))=0,#N/A,INDIRECT(ADDRESS($B239+1,CE$230,1,1,"Actively Infected Trend")))</f>
        <v>0.1081968457</v>
      </c>
      <c r="CF239" s="14" cm="1">
        <f t="array" aca="1" ref="CF239" ca="1">IF(INDIRECT(ADDRESS($B239+1,CF$230,1,1,"Actively Infected Trend"))=0,#N/A,INDIRECT(ADDRESS($B239+1,CF$230,1,1,"Actively Infected Trend")))</f>
        <v>0.1035634782</v>
      </c>
      <c r="CG239" s="14" cm="1">
        <f t="array" aca="1" ref="CG239" ca="1">IF(INDIRECT(ADDRESS($B239+1,CG$230,1,1,"Actively Infected Trend"))=0,#N/A,INDIRECT(ADDRESS($B239+1,CG$230,1,1,"Actively Infected Trend")))</f>
        <v>9.7583040100000004E-2</v>
      </c>
      <c r="CH239" s="14" cm="1">
        <f t="array" aca="1" ref="CH239" ca="1">IF(INDIRECT(ADDRESS($B239+1,CH$230,1,1,"Actively Infected Trend"))=0,#N/A,INDIRECT(ADDRESS($B239+1,CH$230,1,1,"Actively Infected Trend")))</f>
        <v>9.5334055900000006E-2</v>
      </c>
      <c r="CI239" s="14" cm="1">
        <f t="array" aca="1" ref="CI239" ca="1">IF(INDIRECT(ADDRESS($B239+1,CI$230,1,1,"Actively Infected Trend"))=0,#N/A,INDIRECT(ADDRESS($B239+1,CI$230,1,1,"Actively Infected Trend")))</f>
        <v>8.5613421100000003E-2</v>
      </c>
      <c r="CJ239" s="14" cm="1">
        <f t="array" aca="1" ref="CJ239" ca="1">IF(INDIRECT(ADDRESS($B239+1,CJ$230,1,1,"Actively Infected Trend"))=0,#N/A,INDIRECT(ADDRESS($B239+1,CJ$230,1,1,"Actively Infected Trend")))</f>
        <v>7.9055792200000002E-2</v>
      </c>
      <c r="CK239" s="14" cm="1">
        <f t="array" aca="1" ref="CK239" ca="1">IF(INDIRECT(ADDRESS($B239+1,CK$230,1,1,"Actively Infected Trend"))=0,#N/A,INDIRECT(ADDRESS($B239+1,CK$230,1,1,"Actively Infected Trend")))</f>
        <v>7.0085438999999999E-2</v>
      </c>
      <c r="CL239" s="14" cm="1">
        <f t="array" aca="1" ref="CL239" ca="1">IF(INDIRECT(ADDRESS($B239+1,CL$230,1,1,"Actively Infected Trend"))=0,#N/A,INDIRECT(ADDRESS($B239+1,CL$230,1,1,"Actively Infected Trend")))</f>
        <v>7.0041210699999995E-2</v>
      </c>
      <c r="CM239" s="14" cm="1">
        <f t="array" aca="1" ref="CM239" ca="1">IF(INDIRECT(ADDRESS($B239+1,CM$230,1,1,"Actively Infected Trend"))=0,#N/A,INDIRECT(ADDRESS($B239+1,CM$230,1,1,"Actively Infected Trend")))</f>
        <v>7.8512896600000007E-2</v>
      </c>
      <c r="CN239" s="14" t="e" cm="1">
        <f t="array" aca="1" ref="CN239" ca="1">IF(INDIRECT(ADDRESS($B239+1,CN$230,1,1,"Actively Infected Trend"))=0,#N/A,INDIRECT(ADDRESS($B239+1,CN$230,1,1,"Actively Infected Trend")))</f>
        <v>#N/A</v>
      </c>
      <c r="CO239" s="14" t="e" cm="1">
        <f t="array" aca="1" ref="CO239" ca="1">IF(INDIRECT(ADDRESS($B239+1,CO$230,1,1,"Actively Infected Trend"))=0,#N/A,INDIRECT(ADDRESS($B239+1,CO$230,1,1,"Actively Infected Trend")))</f>
        <v>#N/A</v>
      </c>
      <c r="CP239" s="14" t="e" cm="1">
        <f t="array" aca="1" ref="CP239" ca="1">IF(INDIRECT(ADDRESS($B239+1,CP$230,1,1,"Actively Infected Trend"))=0,#N/A,INDIRECT(ADDRESS($B239+1,CP$230,1,1,"Actively Infected Trend")))</f>
        <v>#N/A</v>
      </c>
      <c r="CQ239" s="14" t="e" cm="1">
        <f t="array" aca="1" ref="CQ239" ca="1">IF(INDIRECT(ADDRESS($B239+1,CQ$230,1,1,"Actively Infected Trend"))=0,#N/A,INDIRECT(ADDRESS($B239+1,CQ$230,1,1,"Actively Infected Trend")))</f>
        <v>#N/A</v>
      </c>
      <c r="CR239" s="14" t="e" cm="1">
        <f t="array" aca="1" ref="CR239" ca="1">IF(INDIRECT(ADDRESS($B239+1,CR$230,1,1,"Actively Infected Trend"))=0,#N/A,INDIRECT(ADDRESS($B239+1,CR$230,1,1,"Actively Infected Trend")))</f>
        <v>#N/A</v>
      </c>
    </row>
    <row r="240" spans="2:96" x14ac:dyDescent="0.25">
      <c r="B240">
        <f t="shared" si="349"/>
        <v>9</v>
      </c>
      <c r="C240" t="str" cm="1">
        <f t="array" aca="1" ref="C240" ca="1">INDIRECT(ADDRESS($B240+1,1,1,1,"Actively Infected Trend"))</f>
        <v>US Colorado</v>
      </c>
      <c r="E240" s="14" t="e" cm="1">
        <f t="array" aca="1" ref="E240" ca="1">IF(INDIRECT(ADDRESS($B240+1,E$230,1,1,"Actively Infected Trend"))=0,#N/A,INDIRECT(ADDRESS($B240+1,E$230,1,1,"Actively Infected Trend")))</f>
        <v>#N/A</v>
      </c>
      <c r="F240" s="14" t="e" cm="1">
        <f t="array" aca="1" ref="F240" ca="1">IF(INDIRECT(ADDRESS($B240+1,F$230,1,1,"Actively Infected Trend"))=0,#N/A,INDIRECT(ADDRESS($B240+1,F$230,1,1,"Actively Infected Trend")))</f>
        <v>#N/A</v>
      </c>
      <c r="G240" s="14" t="e" cm="1">
        <f t="array" aca="1" ref="G240" ca="1">IF(INDIRECT(ADDRESS($B240+1,G$230,1,1,"Actively Infected Trend"))=0,#N/A,INDIRECT(ADDRESS($B240+1,G$230,1,1,"Actively Infected Trend")))</f>
        <v>#N/A</v>
      </c>
      <c r="H240" s="14" t="e" cm="1">
        <f t="array" aca="1" ref="H240" ca="1">IF(INDIRECT(ADDRESS($B240+1,H$230,1,1,"Actively Infected Trend"))=0,#N/A,INDIRECT(ADDRESS($B240+1,H$230,1,1,"Actively Infected Trend")))</f>
        <v>#N/A</v>
      </c>
      <c r="I240" s="14" t="e" cm="1">
        <f t="array" aca="1" ref="I240" ca="1">IF(INDIRECT(ADDRESS($B240+1,I$230,1,1,"Actively Infected Trend"))=0,#N/A,INDIRECT(ADDRESS($B240+1,I$230,1,1,"Actively Infected Trend")))</f>
        <v>#N/A</v>
      </c>
      <c r="J240" s="14" t="e" cm="1">
        <f t="array" aca="1" ref="J240" ca="1">IF(INDIRECT(ADDRESS($B240+1,J$230,1,1,"Actively Infected Trend"))=0,#N/A,INDIRECT(ADDRESS($B240+1,J$230,1,1,"Actively Infected Trend")))</f>
        <v>#N/A</v>
      </c>
      <c r="K240" s="14" t="e" cm="1">
        <f t="array" aca="1" ref="K240" ca="1">IF(INDIRECT(ADDRESS($B240+1,K$230,1,1,"Actively Infected Trend"))=0,#N/A,INDIRECT(ADDRESS($B240+1,K$230,1,1,"Actively Infected Trend")))</f>
        <v>#N/A</v>
      </c>
      <c r="L240" s="14" t="e" cm="1">
        <f t="array" aca="1" ref="L240" ca="1">IF(INDIRECT(ADDRESS($B240+1,L$230,1,1,"Actively Infected Trend"))=0,#N/A,INDIRECT(ADDRESS($B240+1,L$230,1,1,"Actively Infected Trend")))</f>
        <v>#N/A</v>
      </c>
      <c r="M240" s="14" t="e" cm="1">
        <f t="array" aca="1" ref="M240" ca="1">IF(INDIRECT(ADDRESS($B240+1,M$230,1,1,"Actively Infected Trend"))=0,#N/A,INDIRECT(ADDRESS($B240+1,M$230,1,1,"Actively Infected Trend")))</f>
        <v>#N/A</v>
      </c>
      <c r="N240" s="14" t="e" cm="1">
        <f t="array" aca="1" ref="N240" ca="1">IF(INDIRECT(ADDRESS($B240+1,N$230,1,1,"Actively Infected Trend"))=0,#N/A,INDIRECT(ADDRESS($B240+1,N$230,1,1,"Actively Infected Trend")))</f>
        <v>#N/A</v>
      </c>
      <c r="O240" s="14" t="e" cm="1">
        <f t="array" aca="1" ref="O240" ca="1">IF(INDIRECT(ADDRESS($B240+1,O$230,1,1,"Actively Infected Trend"))=0,#N/A,INDIRECT(ADDRESS($B240+1,O$230,1,1,"Actively Infected Trend")))</f>
        <v>#N/A</v>
      </c>
      <c r="P240" s="14" t="e" cm="1">
        <f t="array" aca="1" ref="P240" ca="1">IF(INDIRECT(ADDRESS($B240+1,P$230,1,1,"Actively Infected Trend"))=0,#N/A,INDIRECT(ADDRESS($B240+1,P$230,1,1,"Actively Infected Trend")))</f>
        <v>#N/A</v>
      </c>
      <c r="Q240" s="14" t="e" cm="1">
        <f t="array" aca="1" ref="Q240" ca="1">IF(INDIRECT(ADDRESS($B240+1,Q$230,1,1,"Actively Infected Trend"))=0,#N/A,INDIRECT(ADDRESS($B240+1,Q$230,1,1,"Actively Infected Trend")))</f>
        <v>#N/A</v>
      </c>
      <c r="R240" s="14" t="e" cm="1">
        <f t="array" aca="1" ref="R240" ca="1">IF(INDIRECT(ADDRESS($B240+1,R$230,1,1,"Actively Infected Trend"))=0,#N/A,INDIRECT(ADDRESS($B240+1,R$230,1,1,"Actively Infected Trend")))</f>
        <v>#N/A</v>
      </c>
      <c r="S240" s="14" t="e" cm="1">
        <f t="array" aca="1" ref="S240" ca="1">IF(INDIRECT(ADDRESS($B240+1,S$230,1,1,"Actively Infected Trend"))=0,#N/A,INDIRECT(ADDRESS($B240+1,S$230,1,1,"Actively Infected Trend")))</f>
        <v>#N/A</v>
      </c>
      <c r="T240" s="14" t="e" cm="1">
        <f t="array" aca="1" ref="T240" ca="1">IF(INDIRECT(ADDRESS($B240+1,T$230,1,1,"Actively Infected Trend"))=0,#N/A,INDIRECT(ADDRESS($B240+1,T$230,1,1,"Actively Infected Trend")))</f>
        <v>#N/A</v>
      </c>
      <c r="U240" s="14" t="e" cm="1">
        <f t="array" aca="1" ref="U240" ca="1">IF(INDIRECT(ADDRESS($B240+1,U$230,1,1,"Actively Infected Trend"))=0,#N/A,INDIRECT(ADDRESS($B240+1,U$230,1,1,"Actively Infected Trend")))</f>
        <v>#N/A</v>
      </c>
      <c r="V240" s="14" t="e" cm="1">
        <f t="array" aca="1" ref="V240" ca="1">IF(INDIRECT(ADDRESS($B240+1,V$230,1,1,"Actively Infected Trend"))=0,#N/A,INDIRECT(ADDRESS($B240+1,V$230,1,1,"Actively Infected Trend")))</f>
        <v>#N/A</v>
      </c>
      <c r="W240" s="14" t="e" cm="1">
        <f t="array" aca="1" ref="W240" ca="1">IF(INDIRECT(ADDRESS($B240+1,W$230,1,1,"Actively Infected Trend"))=0,#N/A,INDIRECT(ADDRESS($B240+1,W$230,1,1,"Actively Infected Trend")))</f>
        <v>#N/A</v>
      </c>
      <c r="X240" s="14" t="e" cm="1">
        <f t="array" aca="1" ref="X240" ca="1">IF(INDIRECT(ADDRESS($B240+1,X$230,1,1,"Actively Infected Trend"))=0,#N/A,INDIRECT(ADDRESS($B240+1,X$230,1,1,"Actively Infected Trend")))</f>
        <v>#N/A</v>
      </c>
      <c r="Y240" s="14" t="e" cm="1">
        <f t="array" aca="1" ref="Y240" ca="1">IF(INDIRECT(ADDRESS($B240+1,Y$230,1,1,"Actively Infected Trend"))=0,#N/A,INDIRECT(ADDRESS($B240+1,Y$230,1,1,"Actively Infected Trend")))</f>
        <v>#N/A</v>
      </c>
      <c r="Z240" s="14" t="e" cm="1">
        <f t="array" aca="1" ref="Z240" ca="1">IF(INDIRECT(ADDRESS($B240+1,Z$230,1,1,"Actively Infected Trend"))=0,#N/A,INDIRECT(ADDRESS($B240+1,Z$230,1,1,"Actively Infected Trend")))</f>
        <v>#N/A</v>
      </c>
      <c r="AA240" s="14" t="e" cm="1">
        <f t="array" aca="1" ref="AA240" ca="1">IF(INDIRECT(ADDRESS($B240+1,AA$230,1,1,"Actively Infected Trend"))=0,#N/A,INDIRECT(ADDRESS($B240+1,AA$230,1,1,"Actively Infected Trend")))</f>
        <v>#N/A</v>
      </c>
      <c r="AB240" s="14" t="e" cm="1">
        <f t="array" aca="1" ref="AB240" ca="1">IF(INDIRECT(ADDRESS($B240+1,AB$230,1,1,"Actively Infected Trend"))=0,#N/A,INDIRECT(ADDRESS($B240+1,AB$230,1,1,"Actively Infected Trend")))</f>
        <v>#N/A</v>
      </c>
      <c r="AC240" s="14" t="e" cm="1">
        <f t="array" aca="1" ref="AC240" ca="1">IF(INDIRECT(ADDRESS($B240+1,AC$230,1,1,"Actively Infected Trend"))=0,#N/A,INDIRECT(ADDRESS($B240+1,AC$230,1,1,"Actively Infected Trend")))</f>
        <v>#N/A</v>
      </c>
      <c r="AD240" s="14" t="e" cm="1">
        <f t="array" aca="1" ref="AD240" ca="1">IF(INDIRECT(ADDRESS($B240+1,AD$230,1,1,"Actively Infected Trend"))=0,#N/A,INDIRECT(ADDRESS($B240+1,AD$230,1,1,"Actively Infected Trend")))</f>
        <v>#N/A</v>
      </c>
      <c r="AE240" s="14" t="e" cm="1">
        <f t="array" aca="1" ref="AE240" ca="1">IF(INDIRECT(ADDRESS($B240+1,AE$230,1,1,"Actively Infected Trend"))=0,#N/A,INDIRECT(ADDRESS($B240+1,AE$230,1,1,"Actively Infected Trend")))</f>
        <v>#N/A</v>
      </c>
      <c r="AF240" s="14" t="e" cm="1">
        <f t="array" aca="1" ref="AF240" ca="1">IF(INDIRECT(ADDRESS($B240+1,AF$230,1,1,"Actively Infected Trend"))=0,#N/A,INDIRECT(ADDRESS($B240+1,AF$230,1,1,"Actively Infected Trend")))</f>
        <v>#N/A</v>
      </c>
      <c r="AG240" s="14" t="e" cm="1">
        <f t="array" aca="1" ref="AG240" ca="1">IF(INDIRECT(ADDRESS($B240+1,AG$230,1,1,"Actively Infected Trend"))=0,#N/A,INDIRECT(ADDRESS($B240+1,AG$230,1,1,"Actively Infected Trend")))</f>
        <v>#N/A</v>
      </c>
      <c r="AH240" s="14" t="e" cm="1">
        <f t="array" aca="1" ref="AH240" ca="1">IF(INDIRECT(ADDRESS($B240+1,AH$230,1,1,"Actively Infected Trend"))=0,#N/A,INDIRECT(ADDRESS($B240+1,AH$230,1,1,"Actively Infected Trend")))</f>
        <v>#N/A</v>
      </c>
      <c r="AI240" s="14" t="e" cm="1">
        <f t="array" aca="1" ref="AI240" ca="1">IF(INDIRECT(ADDRESS($B240+1,AI$230,1,1,"Actively Infected Trend"))=0,#N/A,INDIRECT(ADDRESS($B240+1,AI$230,1,1,"Actively Infected Trend")))</f>
        <v>#N/A</v>
      </c>
      <c r="AJ240" s="14" t="e" cm="1">
        <f t="array" aca="1" ref="AJ240" ca="1">IF(INDIRECT(ADDRESS($B240+1,AJ$230,1,1,"Actively Infected Trend"))=0,#N/A,INDIRECT(ADDRESS($B240+1,AJ$230,1,1,"Actively Infected Trend")))</f>
        <v>#N/A</v>
      </c>
      <c r="AK240" s="14" t="e" cm="1">
        <f t="array" aca="1" ref="AK240" ca="1">IF(INDIRECT(ADDRESS($B240+1,AK$230,1,1,"Actively Infected Trend"))=0,#N/A,INDIRECT(ADDRESS($B240+1,AK$230,1,1,"Actively Infected Trend")))</f>
        <v>#N/A</v>
      </c>
      <c r="AL240" s="14" t="e" cm="1">
        <f t="array" aca="1" ref="AL240" ca="1">IF(INDIRECT(ADDRESS($B240+1,AL$230,1,1,"Actively Infected Trend"))=0,#N/A,INDIRECT(ADDRESS($B240+1,AL$230,1,1,"Actively Infected Trend")))</f>
        <v>#N/A</v>
      </c>
      <c r="AM240" s="14" t="e" cm="1">
        <f t="array" aca="1" ref="AM240" ca="1">IF(INDIRECT(ADDRESS($B240+1,AM$230,1,1,"Actively Infected Trend"))=0,#N/A,INDIRECT(ADDRESS($B240+1,AM$230,1,1,"Actively Infected Trend")))</f>
        <v>#N/A</v>
      </c>
      <c r="AN240" s="14" t="e" cm="1">
        <f t="array" aca="1" ref="AN240" ca="1">IF(INDIRECT(ADDRESS($B240+1,AN$230,1,1,"Actively Infected Trend"))=0,#N/A,INDIRECT(ADDRESS($B240+1,AN$230,1,1,"Actively Infected Trend")))</f>
        <v>#N/A</v>
      </c>
      <c r="AO240" s="14" t="e" cm="1">
        <f t="array" aca="1" ref="AO240" ca="1">IF(INDIRECT(ADDRESS($B240+1,AO$230,1,1,"Actively Infected Trend"))=0,#N/A,INDIRECT(ADDRESS($B240+1,AO$230,1,1,"Actively Infected Trend")))</f>
        <v>#N/A</v>
      </c>
      <c r="AP240" s="14" t="e" cm="1">
        <f t="array" aca="1" ref="AP240" ca="1">IF(INDIRECT(ADDRESS($B240+1,AP$230,1,1,"Actively Infected Trend"))=0,#N/A,INDIRECT(ADDRESS($B240+1,AP$230,1,1,"Actively Infected Trend")))</f>
        <v>#N/A</v>
      </c>
      <c r="AQ240" s="14" t="e" cm="1">
        <f t="array" aca="1" ref="AQ240" ca="1">IF(INDIRECT(ADDRESS($B240+1,AQ$230,1,1,"Actively Infected Trend"))=0,#N/A,INDIRECT(ADDRESS($B240+1,AQ$230,1,1,"Actively Infected Trend")))</f>
        <v>#N/A</v>
      </c>
      <c r="AR240" s="14" t="e" cm="1">
        <f t="array" aca="1" ref="AR240" ca="1">IF(INDIRECT(ADDRESS($B240+1,AR$230,1,1,"Actively Infected Trend"))=0,#N/A,INDIRECT(ADDRESS($B240+1,AR$230,1,1,"Actively Infected Trend")))</f>
        <v>#N/A</v>
      </c>
      <c r="AS240" s="14" t="e" cm="1">
        <f t="array" aca="1" ref="AS240" ca="1">IF(INDIRECT(ADDRESS($B240+1,AS$230,1,1,"Actively Infected Trend"))=0,#N/A,INDIRECT(ADDRESS($B240+1,AS$230,1,1,"Actively Infected Trend")))</f>
        <v>#N/A</v>
      </c>
      <c r="AT240" s="14" t="e" cm="1">
        <f t="array" aca="1" ref="AT240" ca="1">IF(INDIRECT(ADDRESS($B240+1,AT$230,1,1,"Actively Infected Trend"))=0,#N/A,INDIRECT(ADDRESS($B240+1,AT$230,1,1,"Actively Infected Trend")))</f>
        <v>#N/A</v>
      </c>
      <c r="AU240" s="14" t="e" cm="1">
        <f t="array" aca="1" ref="AU240" ca="1">IF(INDIRECT(ADDRESS($B240+1,AU$230,1,1,"Actively Infected Trend"))=0,#N/A,INDIRECT(ADDRESS($B240+1,AU$230,1,1,"Actively Infected Trend")))</f>
        <v>#N/A</v>
      </c>
      <c r="AV240" s="14" t="e" cm="1">
        <f t="array" aca="1" ref="AV240" ca="1">IF(INDIRECT(ADDRESS($B240+1,AV$230,1,1,"Actively Infected Trend"))=0,#N/A,INDIRECT(ADDRESS($B240+1,AV$230,1,1,"Actively Infected Trend")))</f>
        <v>#N/A</v>
      </c>
      <c r="AW240" s="14" t="e" cm="1">
        <f t="array" aca="1" ref="AW240" ca="1">IF(INDIRECT(ADDRESS($B240+1,AW$230,1,1,"Actively Infected Trend"))=0,#N/A,INDIRECT(ADDRESS($B240+1,AW$230,1,1,"Actively Infected Trend")))</f>
        <v>#N/A</v>
      </c>
      <c r="AX240" s="14" t="e" cm="1">
        <f t="array" aca="1" ref="AX240" ca="1">IF(INDIRECT(ADDRESS($B240+1,AX$230,1,1,"Actively Infected Trend"))=0,#N/A,INDIRECT(ADDRESS($B240+1,AX$230,1,1,"Actively Infected Trend")))</f>
        <v>#N/A</v>
      </c>
      <c r="AY240" s="14" t="e" cm="1">
        <f t="array" aca="1" ref="AY240" ca="1">IF(INDIRECT(ADDRESS($B240+1,AY$230,1,1,"Actively Infected Trend"))=0,#N/A,INDIRECT(ADDRESS($B240+1,AY$230,1,1,"Actively Infected Trend")))</f>
        <v>#N/A</v>
      </c>
      <c r="AZ240" s="14" t="e" cm="1">
        <f t="array" aca="1" ref="AZ240" ca="1">IF(INDIRECT(ADDRESS($B240+1,AZ$230,1,1,"Actively Infected Trend"))=0,#N/A,INDIRECT(ADDRESS($B240+1,AZ$230,1,1,"Actively Infected Trend")))</f>
        <v>#N/A</v>
      </c>
      <c r="BA240" s="14" t="e" cm="1">
        <f t="array" aca="1" ref="BA240" ca="1">IF(INDIRECT(ADDRESS($B240+1,BA$230,1,1,"Actively Infected Trend"))=0,#N/A,INDIRECT(ADDRESS($B240+1,BA$230,1,1,"Actively Infected Trend")))</f>
        <v>#N/A</v>
      </c>
      <c r="BB240" s="14" t="e" cm="1">
        <f t="array" aca="1" ref="BB240" ca="1">IF(INDIRECT(ADDRESS($B240+1,BB$230,1,1,"Actively Infected Trend"))=0,#N/A,INDIRECT(ADDRESS($B240+1,BB$230,1,1,"Actively Infected Trend")))</f>
        <v>#N/A</v>
      </c>
      <c r="BC240" s="14" t="e" cm="1">
        <f t="array" aca="1" ref="BC240" ca="1">IF(INDIRECT(ADDRESS($B240+1,BC$230,1,1,"Actively Infected Trend"))=0,#N/A,INDIRECT(ADDRESS($B240+1,BC$230,1,1,"Actively Infected Trend")))</f>
        <v>#N/A</v>
      </c>
      <c r="BD240" s="14" t="e" cm="1">
        <f t="array" aca="1" ref="BD240" ca="1">IF(INDIRECT(ADDRESS($B240+1,BD$230,1,1,"Actively Infected Trend"))=0,#N/A,INDIRECT(ADDRESS($B240+1,BD$230,1,1,"Actively Infected Trend")))</f>
        <v>#N/A</v>
      </c>
      <c r="BE240" s="14" t="e" cm="1">
        <f t="array" aca="1" ref="BE240" ca="1">IF(INDIRECT(ADDRESS($B240+1,BE$230,1,1,"Actively Infected Trend"))=0,#N/A,INDIRECT(ADDRESS($B240+1,BE$230,1,1,"Actively Infected Trend")))</f>
        <v>#N/A</v>
      </c>
      <c r="BF240" s="14" t="e" cm="1">
        <f t="array" aca="1" ref="BF240" ca="1">IF(INDIRECT(ADDRESS($B240+1,BF$230,1,1,"Actively Infected Trend"))=0,#N/A,INDIRECT(ADDRESS($B240+1,BF$230,1,1,"Actively Infected Trend")))</f>
        <v>#N/A</v>
      </c>
      <c r="BG240" s="14" cm="1">
        <f t="array" aca="1" ref="BG240" ca="1">IF(INDIRECT(ADDRESS($B240+1,BG$230,1,1,"Actively Infected Trend"))=0,#N/A,INDIRECT(ADDRESS($B240+1,BG$230,1,1,"Actively Infected Trend")))</f>
        <v>0.4548179772</v>
      </c>
      <c r="BH240" s="14" cm="1">
        <f t="array" aca="1" ref="BH240" ca="1">IF(INDIRECT(ADDRESS($B240+1,BH$230,1,1,"Actively Infected Trend"))=0,#N/A,INDIRECT(ADDRESS($B240+1,BH$230,1,1,"Actively Infected Trend")))</f>
        <v>0.31920210859999998</v>
      </c>
      <c r="BI240" s="14" cm="1">
        <f t="array" aca="1" ref="BI240" ca="1">IF(INDIRECT(ADDRESS($B240+1,BI$230,1,1,"Actively Infected Trend"))=0,#N/A,INDIRECT(ADDRESS($B240+1,BI$230,1,1,"Actively Infected Trend")))</f>
        <v>0.22596404449999999</v>
      </c>
      <c r="BJ240" s="14" cm="1">
        <f t="array" aca="1" ref="BJ240" ca="1">IF(INDIRECT(ADDRESS($B240+1,BJ$230,1,1,"Actively Infected Trend"))=0,#N/A,INDIRECT(ADDRESS($B240+1,BJ$230,1,1,"Actively Infected Trend")))</f>
        <v>0.16602402220000001</v>
      </c>
      <c r="BK240" s="14" cm="1">
        <f t="array" aca="1" ref="BK240" ca="1">IF(INDIRECT(ADDRESS($B240+1,BK$230,1,1,"Actively Infected Trend"))=0,#N/A,INDIRECT(ADDRESS($B240+1,BK$230,1,1,"Actively Infected Trend")))</f>
        <v>0.1585145131</v>
      </c>
      <c r="BL240" s="14" cm="1">
        <f t="array" aca="1" ref="BL240" ca="1">IF(INDIRECT(ADDRESS($B240+1,BL$230,1,1,"Actively Infected Trend"))=0,#N/A,INDIRECT(ADDRESS($B240+1,BL$230,1,1,"Actively Infected Trend")))</f>
        <v>0.18750736379999999</v>
      </c>
      <c r="BM240" s="14" cm="1">
        <f t="array" aca="1" ref="BM240" ca="1">IF(INDIRECT(ADDRESS($B240+1,BM$230,1,1,"Actively Infected Trend"))=0,#N/A,INDIRECT(ADDRESS($B240+1,BM$230,1,1,"Actively Infected Trend")))</f>
        <v>0.23331863589999999</v>
      </c>
      <c r="BN240" s="14" cm="1">
        <f t="array" aca="1" ref="BN240" ca="1">IF(INDIRECT(ADDRESS($B240+1,BN$230,1,1,"Actively Infected Trend"))=0,#N/A,INDIRECT(ADDRESS($B240+1,BN$230,1,1,"Actively Infected Trend")))</f>
        <v>0.26854961669999999</v>
      </c>
      <c r="BO240" s="14" cm="1">
        <f t="array" aca="1" ref="BO240" ca="1">IF(INDIRECT(ADDRESS($B240+1,BO$230,1,1,"Actively Infected Trend"))=0,#N/A,INDIRECT(ADDRESS($B240+1,BO$230,1,1,"Actively Infected Trend")))</f>
        <v>0.27958191669999999</v>
      </c>
      <c r="BP240" s="14" cm="1">
        <f t="array" aca="1" ref="BP240" ca="1">IF(INDIRECT(ADDRESS($B240+1,BP$230,1,1,"Actively Infected Trend"))=0,#N/A,INDIRECT(ADDRESS($B240+1,BP$230,1,1,"Actively Infected Trend")))</f>
        <v>0.27798710189999998</v>
      </c>
      <c r="BQ240" s="14" cm="1">
        <f t="array" aca="1" ref="BQ240" ca="1">IF(INDIRECT(ADDRESS($B240+1,BQ$230,1,1,"Actively Infected Trend"))=0,#N/A,INDIRECT(ADDRESS($B240+1,BQ$230,1,1,"Actively Infected Trend")))</f>
        <v>0.2603074709</v>
      </c>
      <c r="BR240" s="14" cm="1">
        <f t="array" aca="1" ref="BR240" ca="1">IF(INDIRECT(ADDRESS($B240+1,BR$230,1,1,"Actively Infected Trend"))=0,#N/A,INDIRECT(ADDRESS($B240+1,BR$230,1,1,"Actively Infected Trend")))</f>
        <v>0.25748504360000002</v>
      </c>
      <c r="BS240" s="14" cm="1">
        <f t="array" aca="1" ref="BS240" ca="1">IF(INDIRECT(ADDRESS($B240+1,BS$230,1,1,"Actively Infected Trend"))=0,#N/A,INDIRECT(ADDRESS($B240+1,BS$230,1,1,"Actively Infected Trend")))</f>
        <v>0.25698355709999998</v>
      </c>
      <c r="BT240" s="14" cm="1">
        <f t="array" aca="1" ref="BT240" ca="1">IF(INDIRECT(ADDRESS($B240+1,BT$230,1,1,"Actively Infected Trend"))=0,#N/A,INDIRECT(ADDRESS($B240+1,BT$230,1,1,"Actively Infected Trend")))</f>
        <v>0.254355522</v>
      </c>
      <c r="BU240" s="14" cm="1">
        <f t="array" aca="1" ref="BU240" ca="1">IF(INDIRECT(ADDRESS($B240+1,BU$230,1,1,"Actively Infected Trend"))=0,#N/A,INDIRECT(ADDRESS($B240+1,BU$230,1,1,"Actively Infected Trend")))</f>
        <v>0.25387122690000002</v>
      </c>
      <c r="BV240" s="14" cm="1">
        <f t="array" aca="1" ref="BV240" ca="1">IF(INDIRECT(ADDRESS($B240+1,BV$230,1,1,"Actively Infected Trend"))=0,#N/A,INDIRECT(ADDRESS($B240+1,BV$230,1,1,"Actively Infected Trend")))</f>
        <v>0.22865374090000001</v>
      </c>
      <c r="BW240" s="14" cm="1">
        <f t="array" aca="1" ref="BW240" ca="1">IF(INDIRECT(ADDRESS($B240+1,BW$230,1,1,"Actively Infected Trend"))=0,#N/A,INDIRECT(ADDRESS($B240+1,BW$230,1,1,"Actively Infected Trend")))</f>
        <v>0.19750938900000001</v>
      </c>
      <c r="BX240" s="14" cm="1">
        <f t="array" aca="1" ref="BX240" ca="1">IF(INDIRECT(ADDRESS($B240+1,BX$230,1,1,"Actively Infected Trend"))=0,#N/A,INDIRECT(ADDRESS($B240+1,BX$230,1,1,"Actively Infected Trend")))</f>
        <v>0.15921758599999999</v>
      </c>
      <c r="BY240" s="14" cm="1">
        <f t="array" aca="1" ref="BY240" ca="1">IF(INDIRECT(ADDRESS($B240+1,BY$230,1,1,"Actively Infected Trend"))=0,#N/A,INDIRECT(ADDRESS($B240+1,BY$230,1,1,"Actively Infected Trend")))</f>
        <v>0.12755706920000001</v>
      </c>
      <c r="BZ240" s="14" cm="1">
        <f t="array" aca="1" ref="BZ240" ca="1">IF(INDIRECT(ADDRESS($B240+1,BZ$230,1,1,"Actively Infected Trend"))=0,#N/A,INDIRECT(ADDRESS($B240+1,BZ$230,1,1,"Actively Infected Trend")))</f>
        <v>0.11728448180000001</v>
      </c>
      <c r="CA240" s="14" cm="1">
        <f t="array" aca="1" ref="CA240" ca="1">IF(INDIRECT(ADDRESS($B240+1,CA$230,1,1,"Actively Infected Trend"))=0,#N/A,INDIRECT(ADDRESS($B240+1,CA$230,1,1,"Actively Infected Trend")))</f>
        <v>0.1161596372</v>
      </c>
      <c r="CB240" s="14" cm="1">
        <f t="array" aca="1" ref="CB240" ca="1">IF(INDIRECT(ADDRESS($B240+1,CB$230,1,1,"Actively Infected Trend"))=0,#N/A,INDIRECT(ADDRESS($B240+1,CB$230,1,1,"Actively Infected Trend")))</f>
        <v>0.1218643296</v>
      </c>
      <c r="CC240" s="14" cm="1">
        <f t="array" aca="1" ref="CC240" ca="1">IF(INDIRECT(ADDRESS($B240+1,CC$230,1,1,"Actively Infected Trend"))=0,#N/A,INDIRECT(ADDRESS($B240+1,CC$230,1,1,"Actively Infected Trend")))</f>
        <v>0.1160266434</v>
      </c>
      <c r="CD240" s="14" cm="1">
        <f t="array" aca="1" ref="CD240" ca="1">IF(INDIRECT(ADDRESS($B240+1,CD$230,1,1,"Actively Infected Trend"))=0,#N/A,INDIRECT(ADDRESS($B240+1,CD$230,1,1,"Actively Infected Trend")))</f>
        <v>0.1015292814</v>
      </c>
      <c r="CE240" s="14" cm="1">
        <f t="array" aca="1" ref="CE240" ca="1">IF(INDIRECT(ADDRESS($B240+1,CE$230,1,1,"Actively Infected Trend"))=0,#N/A,INDIRECT(ADDRESS($B240+1,CE$230,1,1,"Actively Infected Trend")))</f>
        <v>8.4925160200000002E-2</v>
      </c>
      <c r="CF240" s="14" cm="1">
        <f t="array" aca="1" ref="CF240" ca="1">IF(INDIRECT(ADDRESS($B240+1,CF$230,1,1,"Actively Infected Trend"))=0,#N/A,INDIRECT(ADDRESS($B240+1,CF$230,1,1,"Actively Infected Trend")))</f>
        <v>8.30035727E-2</v>
      </c>
      <c r="CG240" s="14" cm="1">
        <f t="array" aca="1" ref="CG240" ca="1">IF(INDIRECT(ADDRESS($B240+1,CG$230,1,1,"Actively Infected Trend"))=0,#N/A,INDIRECT(ADDRESS($B240+1,CG$230,1,1,"Actively Infected Trend")))</f>
        <v>8.7160104000000002E-2</v>
      </c>
      <c r="CH240" s="14" cm="1">
        <f t="array" aca="1" ref="CH240" ca="1">IF(INDIRECT(ADDRESS($B240+1,CH$230,1,1,"Actively Infected Trend"))=0,#N/A,INDIRECT(ADDRESS($B240+1,CH$230,1,1,"Actively Infected Trend")))</f>
        <v>9.4594200099999998E-2</v>
      </c>
      <c r="CI240" s="14" cm="1">
        <f t="array" aca="1" ref="CI240" ca="1">IF(INDIRECT(ADDRESS($B240+1,CI$230,1,1,"Actively Infected Trend"))=0,#N/A,INDIRECT(ADDRESS($B240+1,CI$230,1,1,"Actively Infected Trend")))</f>
        <v>0.1057947181</v>
      </c>
      <c r="CJ240" s="14" cm="1">
        <f t="array" aca="1" ref="CJ240" ca="1">IF(INDIRECT(ADDRESS($B240+1,CJ$230,1,1,"Actively Infected Trend"))=0,#N/A,INDIRECT(ADDRESS($B240+1,CJ$230,1,1,"Actively Infected Trend")))</f>
        <v>9.5329811E-2</v>
      </c>
      <c r="CK240" s="14" cm="1">
        <f t="array" aca="1" ref="CK240" ca="1">IF(INDIRECT(ADDRESS($B240+1,CK$230,1,1,"Actively Infected Trend"))=0,#N/A,INDIRECT(ADDRESS($B240+1,CK$230,1,1,"Actively Infected Trend")))</f>
        <v>8.6775195799999996E-2</v>
      </c>
      <c r="CL240" s="14" cm="1">
        <f t="array" aca="1" ref="CL240" ca="1">IF(INDIRECT(ADDRESS($B240+1,CL$230,1,1,"Actively Infected Trend"))=0,#N/A,INDIRECT(ADDRESS($B240+1,CL$230,1,1,"Actively Infected Trend")))</f>
        <v>7.4303581100000002E-2</v>
      </c>
      <c r="CM240" s="14" cm="1">
        <f t="array" aca="1" ref="CM240" ca="1">IF(INDIRECT(ADDRESS($B240+1,CM$230,1,1,"Actively Infected Trend"))=0,#N/A,INDIRECT(ADDRESS($B240+1,CM$230,1,1,"Actively Infected Trend")))</f>
        <v>7.0201481400000001E-2</v>
      </c>
      <c r="CN240" s="14" t="e" cm="1">
        <f t="array" aca="1" ref="CN240" ca="1">IF(INDIRECT(ADDRESS($B240+1,CN$230,1,1,"Actively Infected Trend"))=0,#N/A,INDIRECT(ADDRESS($B240+1,CN$230,1,1,"Actively Infected Trend")))</f>
        <v>#N/A</v>
      </c>
      <c r="CO240" s="14" t="e" cm="1">
        <f t="array" aca="1" ref="CO240" ca="1">IF(INDIRECT(ADDRESS($B240+1,CO$230,1,1,"Actively Infected Trend"))=0,#N/A,INDIRECT(ADDRESS($B240+1,CO$230,1,1,"Actively Infected Trend")))</f>
        <v>#N/A</v>
      </c>
      <c r="CP240" s="14" t="e" cm="1">
        <f t="array" aca="1" ref="CP240" ca="1">IF(INDIRECT(ADDRESS($B240+1,CP$230,1,1,"Actively Infected Trend"))=0,#N/A,INDIRECT(ADDRESS($B240+1,CP$230,1,1,"Actively Infected Trend")))</f>
        <v>#N/A</v>
      </c>
      <c r="CQ240" s="14" t="e" cm="1">
        <f t="array" aca="1" ref="CQ240" ca="1">IF(INDIRECT(ADDRESS($B240+1,CQ$230,1,1,"Actively Infected Trend"))=0,#N/A,INDIRECT(ADDRESS($B240+1,CQ$230,1,1,"Actively Infected Trend")))</f>
        <v>#N/A</v>
      </c>
      <c r="CR240" s="14" t="e" cm="1">
        <f t="array" aca="1" ref="CR240" ca="1">IF(INDIRECT(ADDRESS($B240+1,CR$230,1,1,"Actively Infected Trend"))=0,#N/A,INDIRECT(ADDRESS($B240+1,CR$230,1,1,"Actively Infected Trend")))</f>
        <v>#N/A</v>
      </c>
    </row>
    <row r="241" spans="2:96" x14ac:dyDescent="0.25">
      <c r="B241">
        <f t="shared" si="349"/>
        <v>10</v>
      </c>
      <c r="C241" t="str" cm="1">
        <f t="array" aca="1" ref="C241" ca="1">INDIRECT(ADDRESS($B241+1,1,1,1,"Actively Infected Trend"))</f>
        <v>US Connecticut</v>
      </c>
      <c r="E241" s="14" t="e" cm="1">
        <f t="array" aca="1" ref="E241" ca="1">IF(INDIRECT(ADDRESS($B241+1,E$230,1,1,"Actively Infected Trend"))=0,#N/A,INDIRECT(ADDRESS($B241+1,E$230,1,1,"Actively Infected Trend")))</f>
        <v>#N/A</v>
      </c>
      <c r="F241" s="14" t="e" cm="1">
        <f t="array" aca="1" ref="F241" ca="1">IF(INDIRECT(ADDRESS($B241+1,F$230,1,1,"Actively Infected Trend"))=0,#N/A,INDIRECT(ADDRESS($B241+1,F$230,1,1,"Actively Infected Trend")))</f>
        <v>#N/A</v>
      </c>
      <c r="G241" s="14" t="e" cm="1">
        <f t="array" aca="1" ref="G241" ca="1">IF(INDIRECT(ADDRESS($B241+1,G$230,1,1,"Actively Infected Trend"))=0,#N/A,INDIRECT(ADDRESS($B241+1,G$230,1,1,"Actively Infected Trend")))</f>
        <v>#N/A</v>
      </c>
      <c r="H241" s="14" t="e" cm="1">
        <f t="array" aca="1" ref="H241" ca="1">IF(INDIRECT(ADDRESS($B241+1,H$230,1,1,"Actively Infected Trend"))=0,#N/A,INDIRECT(ADDRESS($B241+1,H$230,1,1,"Actively Infected Trend")))</f>
        <v>#N/A</v>
      </c>
      <c r="I241" s="14" t="e" cm="1">
        <f t="array" aca="1" ref="I241" ca="1">IF(INDIRECT(ADDRESS($B241+1,I$230,1,1,"Actively Infected Trend"))=0,#N/A,INDIRECT(ADDRESS($B241+1,I$230,1,1,"Actively Infected Trend")))</f>
        <v>#N/A</v>
      </c>
      <c r="J241" s="14" t="e" cm="1">
        <f t="array" aca="1" ref="J241" ca="1">IF(INDIRECT(ADDRESS($B241+1,J$230,1,1,"Actively Infected Trend"))=0,#N/A,INDIRECT(ADDRESS($B241+1,J$230,1,1,"Actively Infected Trend")))</f>
        <v>#N/A</v>
      </c>
      <c r="K241" s="14" t="e" cm="1">
        <f t="array" aca="1" ref="K241" ca="1">IF(INDIRECT(ADDRESS($B241+1,K$230,1,1,"Actively Infected Trend"))=0,#N/A,INDIRECT(ADDRESS($B241+1,K$230,1,1,"Actively Infected Trend")))</f>
        <v>#N/A</v>
      </c>
      <c r="L241" s="14" t="e" cm="1">
        <f t="array" aca="1" ref="L241" ca="1">IF(INDIRECT(ADDRESS($B241+1,L$230,1,1,"Actively Infected Trend"))=0,#N/A,INDIRECT(ADDRESS($B241+1,L$230,1,1,"Actively Infected Trend")))</f>
        <v>#N/A</v>
      </c>
      <c r="M241" s="14" t="e" cm="1">
        <f t="array" aca="1" ref="M241" ca="1">IF(INDIRECT(ADDRESS($B241+1,M$230,1,1,"Actively Infected Trend"))=0,#N/A,INDIRECT(ADDRESS($B241+1,M$230,1,1,"Actively Infected Trend")))</f>
        <v>#N/A</v>
      </c>
      <c r="N241" s="14" t="e" cm="1">
        <f t="array" aca="1" ref="N241" ca="1">IF(INDIRECT(ADDRESS($B241+1,N$230,1,1,"Actively Infected Trend"))=0,#N/A,INDIRECT(ADDRESS($B241+1,N$230,1,1,"Actively Infected Trend")))</f>
        <v>#N/A</v>
      </c>
      <c r="O241" s="14" t="e" cm="1">
        <f t="array" aca="1" ref="O241" ca="1">IF(INDIRECT(ADDRESS($B241+1,O$230,1,1,"Actively Infected Trend"))=0,#N/A,INDIRECT(ADDRESS($B241+1,O$230,1,1,"Actively Infected Trend")))</f>
        <v>#N/A</v>
      </c>
      <c r="P241" s="14" t="e" cm="1">
        <f t="array" aca="1" ref="P241" ca="1">IF(INDIRECT(ADDRESS($B241+1,P$230,1,1,"Actively Infected Trend"))=0,#N/A,INDIRECT(ADDRESS($B241+1,P$230,1,1,"Actively Infected Trend")))</f>
        <v>#N/A</v>
      </c>
      <c r="Q241" s="14" t="e" cm="1">
        <f t="array" aca="1" ref="Q241" ca="1">IF(INDIRECT(ADDRESS($B241+1,Q$230,1,1,"Actively Infected Trend"))=0,#N/A,INDIRECT(ADDRESS($B241+1,Q$230,1,1,"Actively Infected Trend")))</f>
        <v>#N/A</v>
      </c>
      <c r="R241" s="14" t="e" cm="1">
        <f t="array" aca="1" ref="R241" ca="1">IF(INDIRECT(ADDRESS($B241+1,R$230,1,1,"Actively Infected Trend"))=0,#N/A,INDIRECT(ADDRESS($B241+1,R$230,1,1,"Actively Infected Trend")))</f>
        <v>#N/A</v>
      </c>
      <c r="S241" s="14" t="e" cm="1">
        <f t="array" aca="1" ref="S241" ca="1">IF(INDIRECT(ADDRESS($B241+1,S$230,1,1,"Actively Infected Trend"))=0,#N/A,INDIRECT(ADDRESS($B241+1,S$230,1,1,"Actively Infected Trend")))</f>
        <v>#N/A</v>
      </c>
      <c r="T241" s="14" t="e" cm="1">
        <f t="array" aca="1" ref="T241" ca="1">IF(INDIRECT(ADDRESS($B241+1,T$230,1,1,"Actively Infected Trend"))=0,#N/A,INDIRECT(ADDRESS($B241+1,T$230,1,1,"Actively Infected Trend")))</f>
        <v>#N/A</v>
      </c>
      <c r="U241" s="14" t="e" cm="1">
        <f t="array" aca="1" ref="U241" ca="1">IF(INDIRECT(ADDRESS($B241+1,U$230,1,1,"Actively Infected Trend"))=0,#N/A,INDIRECT(ADDRESS($B241+1,U$230,1,1,"Actively Infected Trend")))</f>
        <v>#N/A</v>
      </c>
      <c r="V241" s="14" t="e" cm="1">
        <f t="array" aca="1" ref="V241" ca="1">IF(INDIRECT(ADDRESS($B241+1,V$230,1,1,"Actively Infected Trend"))=0,#N/A,INDIRECT(ADDRESS($B241+1,V$230,1,1,"Actively Infected Trend")))</f>
        <v>#N/A</v>
      </c>
      <c r="W241" s="14" t="e" cm="1">
        <f t="array" aca="1" ref="W241" ca="1">IF(INDIRECT(ADDRESS($B241+1,W$230,1,1,"Actively Infected Trend"))=0,#N/A,INDIRECT(ADDRESS($B241+1,W$230,1,1,"Actively Infected Trend")))</f>
        <v>#N/A</v>
      </c>
      <c r="X241" s="14" t="e" cm="1">
        <f t="array" aca="1" ref="X241" ca="1">IF(INDIRECT(ADDRESS($B241+1,X$230,1,1,"Actively Infected Trend"))=0,#N/A,INDIRECT(ADDRESS($B241+1,X$230,1,1,"Actively Infected Trend")))</f>
        <v>#N/A</v>
      </c>
      <c r="Y241" s="14" t="e" cm="1">
        <f t="array" aca="1" ref="Y241" ca="1">IF(INDIRECT(ADDRESS($B241+1,Y$230,1,1,"Actively Infected Trend"))=0,#N/A,INDIRECT(ADDRESS($B241+1,Y$230,1,1,"Actively Infected Trend")))</f>
        <v>#N/A</v>
      </c>
      <c r="Z241" s="14" t="e" cm="1">
        <f t="array" aca="1" ref="Z241" ca="1">IF(INDIRECT(ADDRESS($B241+1,Z$230,1,1,"Actively Infected Trend"))=0,#N/A,INDIRECT(ADDRESS($B241+1,Z$230,1,1,"Actively Infected Trend")))</f>
        <v>#N/A</v>
      </c>
      <c r="AA241" s="14" t="e" cm="1">
        <f t="array" aca="1" ref="AA241" ca="1">IF(INDIRECT(ADDRESS($B241+1,AA$230,1,1,"Actively Infected Trend"))=0,#N/A,INDIRECT(ADDRESS($B241+1,AA$230,1,1,"Actively Infected Trend")))</f>
        <v>#N/A</v>
      </c>
      <c r="AB241" s="14" t="e" cm="1">
        <f t="array" aca="1" ref="AB241" ca="1">IF(INDIRECT(ADDRESS($B241+1,AB$230,1,1,"Actively Infected Trend"))=0,#N/A,INDIRECT(ADDRESS($B241+1,AB$230,1,1,"Actively Infected Trend")))</f>
        <v>#N/A</v>
      </c>
      <c r="AC241" s="14" t="e" cm="1">
        <f t="array" aca="1" ref="AC241" ca="1">IF(INDIRECT(ADDRESS($B241+1,AC$230,1,1,"Actively Infected Trend"))=0,#N/A,INDIRECT(ADDRESS($B241+1,AC$230,1,1,"Actively Infected Trend")))</f>
        <v>#N/A</v>
      </c>
      <c r="AD241" s="14" t="e" cm="1">
        <f t="array" aca="1" ref="AD241" ca="1">IF(INDIRECT(ADDRESS($B241+1,AD$230,1,1,"Actively Infected Trend"))=0,#N/A,INDIRECT(ADDRESS($B241+1,AD$230,1,1,"Actively Infected Trend")))</f>
        <v>#N/A</v>
      </c>
      <c r="AE241" s="14" t="e" cm="1">
        <f t="array" aca="1" ref="AE241" ca="1">IF(INDIRECT(ADDRESS($B241+1,AE$230,1,1,"Actively Infected Trend"))=0,#N/A,INDIRECT(ADDRESS($B241+1,AE$230,1,1,"Actively Infected Trend")))</f>
        <v>#N/A</v>
      </c>
      <c r="AF241" s="14" t="e" cm="1">
        <f t="array" aca="1" ref="AF241" ca="1">IF(INDIRECT(ADDRESS($B241+1,AF$230,1,1,"Actively Infected Trend"))=0,#N/A,INDIRECT(ADDRESS($B241+1,AF$230,1,1,"Actively Infected Trend")))</f>
        <v>#N/A</v>
      </c>
      <c r="AG241" s="14" t="e" cm="1">
        <f t="array" aca="1" ref="AG241" ca="1">IF(INDIRECT(ADDRESS($B241+1,AG$230,1,1,"Actively Infected Trend"))=0,#N/A,INDIRECT(ADDRESS($B241+1,AG$230,1,1,"Actively Infected Trend")))</f>
        <v>#N/A</v>
      </c>
      <c r="AH241" s="14" t="e" cm="1">
        <f t="array" aca="1" ref="AH241" ca="1">IF(INDIRECT(ADDRESS($B241+1,AH$230,1,1,"Actively Infected Trend"))=0,#N/A,INDIRECT(ADDRESS($B241+1,AH$230,1,1,"Actively Infected Trend")))</f>
        <v>#N/A</v>
      </c>
      <c r="AI241" s="14" t="e" cm="1">
        <f t="array" aca="1" ref="AI241" ca="1">IF(INDIRECT(ADDRESS($B241+1,AI$230,1,1,"Actively Infected Trend"))=0,#N/A,INDIRECT(ADDRESS($B241+1,AI$230,1,1,"Actively Infected Trend")))</f>
        <v>#N/A</v>
      </c>
      <c r="AJ241" s="14" t="e" cm="1">
        <f t="array" aca="1" ref="AJ241" ca="1">IF(INDIRECT(ADDRESS($B241+1,AJ$230,1,1,"Actively Infected Trend"))=0,#N/A,INDIRECT(ADDRESS($B241+1,AJ$230,1,1,"Actively Infected Trend")))</f>
        <v>#N/A</v>
      </c>
      <c r="AK241" s="14" t="e" cm="1">
        <f t="array" aca="1" ref="AK241" ca="1">IF(INDIRECT(ADDRESS($B241+1,AK$230,1,1,"Actively Infected Trend"))=0,#N/A,INDIRECT(ADDRESS($B241+1,AK$230,1,1,"Actively Infected Trend")))</f>
        <v>#N/A</v>
      </c>
      <c r="AL241" s="14" t="e" cm="1">
        <f t="array" aca="1" ref="AL241" ca="1">IF(INDIRECT(ADDRESS($B241+1,AL$230,1,1,"Actively Infected Trend"))=0,#N/A,INDIRECT(ADDRESS($B241+1,AL$230,1,1,"Actively Infected Trend")))</f>
        <v>#N/A</v>
      </c>
      <c r="AM241" s="14" t="e" cm="1">
        <f t="array" aca="1" ref="AM241" ca="1">IF(INDIRECT(ADDRESS($B241+1,AM$230,1,1,"Actively Infected Trend"))=0,#N/A,INDIRECT(ADDRESS($B241+1,AM$230,1,1,"Actively Infected Trend")))</f>
        <v>#N/A</v>
      </c>
      <c r="AN241" s="14" t="e" cm="1">
        <f t="array" aca="1" ref="AN241" ca="1">IF(INDIRECT(ADDRESS($B241+1,AN$230,1,1,"Actively Infected Trend"))=0,#N/A,INDIRECT(ADDRESS($B241+1,AN$230,1,1,"Actively Infected Trend")))</f>
        <v>#N/A</v>
      </c>
      <c r="AO241" s="14" t="e" cm="1">
        <f t="array" aca="1" ref="AO241" ca="1">IF(INDIRECT(ADDRESS($B241+1,AO$230,1,1,"Actively Infected Trend"))=0,#N/A,INDIRECT(ADDRESS($B241+1,AO$230,1,1,"Actively Infected Trend")))</f>
        <v>#N/A</v>
      </c>
      <c r="AP241" s="14" t="e" cm="1">
        <f t="array" aca="1" ref="AP241" ca="1">IF(INDIRECT(ADDRESS($B241+1,AP$230,1,1,"Actively Infected Trend"))=0,#N/A,INDIRECT(ADDRESS($B241+1,AP$230,1,1,"Actively Infected Trend")))</f>
        <v>#N/A</v>
      </c>
      <c r="AQ241" s="14" t="e" cm="1">
        <f t="array" aca="1" ref="AQ241" ca="1">IF(INDIRECT(ADDRESS($B241+1,AQ$230,1,1,"Actively Infected Trend"))=0,#N/A,INDIRECT(ADDRESS($B241+1,AQ$230,1,1,"Actively Infected Trend")))</f>
        <v>#N/A</v>
      </c>
      <c r="AR241" s="14" t="e" cm="1">
        <f t="array" aca="1" ref="AR241" ca="1">IF(INDIRECT(ADDRESS($B241+1,AR$230,1,1,"Actively Infected Trend"))=0,#N/A,INDIRECT(ADDRESS($B241+1,AR$230,1,1,"Actively Infected Trend")))</f>
        <v>#N/A</v>
      </c>
      <c r="AS241" s="14" t="e" cm="1">
        <f t="array" aca="1" ref="AS241" ca="1">IF(INDIRECT(ADDRESS($B241+1,AS$230,1,1,"Actively Infected Trend"))=0,#N/A,INDIRECT(ADDRESS($B241+1,AS$230,1,1,"Actively Infected Trend")))</f>
        <v>#N/A</v>
      </c>
      <c r="AT241" s="14" t="e" cm="1">
        <f t="array" aca="1" ref="AT241" ca="1">IF(INDIRECT(ADDRESS($B241+1,AT$230,1,1,"Actively Infected Trend"))=0,#N/A,INDIRECT(ADDRESS($B241+1,AT$230,1,1,"Actively Infected Trend")))</f>
        <v>#N/A</v>
      </c>
      <c r="AU241" s="14" t="e" cm="1">
        <f t="array" aca="1" ref="AU241" ca="1">IF(INDIRECT(ADDRESS($B241+1,AU$230,1,1,"Actively Infected Trend"))=0,#N/A,INDIRECT(ADDRESS($B241+1,AU$230,1,1,"Actively Infected Trend")))</f>
        <v>#N/A</v>
      </c>
      <c r="AV241" s="14" t="e" cm="1">
        <f t="array" aca="1" ref="AV241" ca="1">IF(INDIRECT(ADDRESS($B241+1,AV$230,1,1,"Actively Infected Trend"))=0,#N/A,INDIRECT(ADDRESS($B241+1,AV$230,1,1,"Actively Infected Trend")))</f>
        <v>#N/A</v>
      </c>
      <c r="AW241" s="14" t="e" cm="1">
        <f t="array" aca="1" ref="AW241" ca="1">IF(INDIRECT(ADDRESS($B241+1,AW$230,1,1,"Actively Infected Trend"))=0,#N/A,INDIRECT(ADDRESS($B241+1,AW$230,1,1,"Actively Infected Trend")))</f>
        <v>#N/A</v>
      </c>
      <c r="AX241" s="14" t="e" cm="1">
        <f t="array" aca="1" ref="AX241" ca="1">IF(INDIRECT(ADDRESS($B241+1,AX$230,1,1,"Actively Infected Trend"))=0,#N/A,INDIRECT(ADDRESS($B241+1,AX$230,1,1,"Actively Infected Trend")))</f>
        <v>#N/A</v>
      </c>
      <c r="AY241" s="14" t="e" cm="1">
        <f t="array" aca="1" ref="AY241" ca="1">IF(INDIRECT(ADDRESS($B241+1,AY$230,1,1,"Actively Infected Trend"))=0,#N/A,INDIRECT(ADDRESS($B241+1,AY$230,1,1,"Actively Infected Trend")))</f>
        <v>#N/A</v>
      </c>
      <c r="AZ241" s="14" t="e" cm="1">
        <f t="array" aca="1" ref="AZ241" ca="1">IF(INDIRECT(ADDRESS($B241+1,AZ$230,1,1,"Actively Infected Trend"))=0,#N/A,INDIRECT(ADDRESS($B241+1,AZ$230,1,1,"Actively Infected Trend")))</f>
        <v>#N/A</v>
      </c>
      <c r="BA241" s="14" t="e" cm="1">
        <f t="array" aca="1" ref="BA241" ca="1">IF(INDIRECT(ADDRESS($B241+1,BA$230,1,1,"Actively Infected Trend"))=0,#N/A,INDIRECT(ADDRESS($B241+1,BA$230,1,1,"Actively Infected Trend")))</f>
        <v>#N/A</v>
      </c>
      <c r="BB241" s="14" t="e" cm="1">
        <f t="array" aca="1" ref="BB241" ca="1">IF(INDIRECT(ADDRESS($B241+1,BB$230,1,1,"Actively Infected Trend"))=0,#N/A,INDIRECT(ADDRESS($B241+1,BB$230,1,1,"Actively Infected Trend")))</f>
        <v>#N/A</v>
      </c>
      <c r="BC241" s="14" t="e" cm="1">
        <f t="array" aca="1" ref="BC241" ca="1">IF(INDIRECT(ADDRESS($B241+1,BC$230,1,1,"Actively Infected Trend"))=0,#N/A,INDIRECT(ADDRESS($B241+1,BC$230,1,1,"Actively Infected Trend")))</f>
        <v>#N/A</v>
      </c>
      <c r="BD241" s="14" t="e" cm="1">
        <f t="array" aca="1" ref="BD241" ca="1">IF(INDIRECT(ADDRESS($B241+1,BD$230,1,1,"Actively Infected Trend"))=0,#N/A,INDIRECT(ADDRESS($B241+1,BD$230,1,1,"Actively Infected Trend")))</f>
        <v>#N/A</v>
      </c>
      <c r="BE241" s="14" t="e" cm="1">
        <f t="array" aca="1" ref="BE241" ca="1">IF(INDIRECT(ADDRESS($B241+1,BE$230,1,1,"Actively Infected Trend"))=0,#N/A,INDIRECT(ADDRESS($B241+1,BE$230,1,1,"Actively Infected Trend")))</f>
        <v>#N/A</v>
      </c>
      <c r="BF241" s="14" t="e" cm="1">
        <f t="array" aca="1" ref="BF241" ca="1">IF(INDIRECT(ADDRESS($B241+1,BF$230,1,1,"Actively Infected Trend"))=0,#N/A,INDIRECT(ADDRESS($B241+1,BF$230,1,1,"Actively Infected Trend")))</f>
        <v>#N/A</v>
      </c>
      <c r="BG241" s="14" t="e" cm="1">
        <f t="array" aca="1" ref="BG241" ca="1">IF(INDIRECT(ADDRESS($B241+1,BG$230,1,1,"Actively Infected Trend"))=0,#N/A,INDIRECT(ADDRESS($B241+1,BG$230,1,1,"Actively Infected Trend")))</f>
        <v>#N/A</v>
      </c>
      <c r="BH241" s="14" t="e" cm="1">
        <f t="array" aca="1" ref="BH241" ca="1">IF(INDIRECT(ADDRESS($B241+1,BH$230,1,1,"Actively Infected Trend"))=0,#N/A,INDIRECT(ADDRESS($B241+1,BH$230,1,1,"Actively Infected Trend")))</f>
        <v>#N/A</v>
      </c>
      <c r="BI241" s="14" t="e" cm="1">
        <f t="array" aca="1" ref="BI241" ca="1">IF(INDIRECT(ADDRESS($B241+1,BI$230,1,1,"Actively Infected Trend"))=0,#N/A,INDIRECT(ADDRESS($B241+1,BI$230,1,1,"Actively Infected Trend")))</f>
        <v>#N/A</v>
      </c>
      <c r="BJ241" s="14" t="e" cm="1">
        <f t="array" aca="1" ref="BJ241" ca="1">IF(INDIRECT(ADDRESS($B241+1,BJ$230,1,1,"Actively Infected Trend"))=0,#N/A,INDIRECT(ADDRESS($B241+1,BJ$230,1,1,"Actively Infected Trend")))</f>
        <v>#N/A</v>
      </c>
      <c r="BK241" s="14" cm="1">
        <f t="array" aca="1" ref="BK241" ca="1">IF(INDIRECT(ADDRESS($B241+1,BK$230,1,1,"Actively Infected Trend"))=0,#N/A,INDIRECT(ADDRESS($B241+1,BK$230,1,1,"Actively Infected Trend")))</f>
        <v>0.59223529050000001</v>
      </c>
      <c r="BL241" s="14" cm="1">
        <f t="array" aca="1" ref="BL241" ca="1">IF(INDIRECT(ADDRESS($B241+1,BL$230,1,1,"Actively Infected Trend"))=0,#N/A,INDIRECT(ADDRESS($B241+1,BL$230,1,1,"Actively Infected Trend")))</f>
        <v>0.55786693190000003</v>
      </c>
      <c r="BM241" s="14" cm="1">
        <f t="array" aca="1" ref="BM241" ca="1">IF(INDIRECT(ADDRESS($B241+1,BM$230,1,1,"Actively Infected Trend"))=0,#N/A,INDIRECT(ADDRESS($B241+1,BM$230,1,1,"Actively Infected Trend")))</f>
        <v>0.47786053919999999</v>
      </c>
      <c r="BN241" s="14" cm="1">
        <f t="array" aca="1" ref="BN241" ca="1">IF(INDIRECT(ADDRESS($B241+1,BN$230,1,1,"Actively Infected Trend"))=0,#N/A,INDIRECT(ADDRESS($B241+1,BN$230,1,1,"Actively Infected Trend")))</f>
        <v>0.4360097168</v>
      </c>
      <c r="BO241" s="14" cm="1">
        <f t="array" aca="1" ref="BO241" ca="1">IF(INDIRECT(ADDRESS($B241+1,BO$230,1,1,"Actively Infected Trend"))=0,#N/A,INDIRECT(ADDRESS($B241+1,BO$230,1,1,"Actively Infected Trend")))</f>
        <v>0.37589938760000002</v>
      </c>
      <c r="BP241" s="14" cm="1">
        <f t="array" aca="1" ref="BP241" ca="1">IF(INDIRECT(ADDRESS($B241+1,BP$230,1,1,"Actively Infected Trend"))=0,#N/A,INDIRECT(ADDRESS($B241+1,BP$230,1,1,"Actively Infected Trend")))</f>
        <v>0.40756191949999998</v>
      </c>
      <c r="BQ241" s="14" cm="1">
        <f t="array" aca="1" ref="BQ241" ca="1">IF(INDIRECT(ADDRESS($B241+1,BQ$230,1,1,"Actively Infected Trend"))=0,#N/A,INDIRECT(ADDRESS($B241+1,BQ$230,1,1,"Actively Infected Trend")))</f>
        <v>0.4234237582</v>
      </c>
      <c r="BR241" s="14" cm="1">
        <f t="array" aca="1" ref="BR241" ca="1">IF(INDIRECT(ADDRESS($B241+1,BR$230,1,1,"Actively Infected Trend"))=0,#N/A,INDIRECT(ADDRESS($B241+1,BR$230,1,1,"Actively Infected Trend")))</f>
        <v>0.40034885679999999</v>
      </c>
      <c r="BS241" s="14" cm="1">
        <f t="array" aca="1" ref="BS241" ca="1">IF(INDIRECT(ADDRESS($B241+1,BS$230,1,1,"Actively Infected Trend"))=0,#N/A,INDIRECT(ADDRESS($B241+1,BS$230,1,1,"Actively Infected Trend")))</f>
        <v>0.33680263980000003</v>
      </c>
      <c r="BT241" s="14" cm="1">
        <f t="array" aca="1" ref="BT241" ca="1">IF(INDIRECT(ADDRESS($B241+1,BT$230,1,1,"Actively Infected Trend"))=0,#N/A,INDIRECT(ADDRESS($B241+1,BT$230,1,1,"Actively Infected Trend")))</f>
        <v>0.27223484520000002</v>
      </c>
      <c r="BU241" s="14" cm="1">
        <f t="array" aca="1" ref="BU241" ca="1">IF(INDIRECT(ADDRESS($B241+1,BU$230,1,1,"Actively Infected Trend"))=0,#N/A,INDIRECT(ADDRESS($B241+1,BU$230,1,1,"Actively Infected Trend")))</f>
        <v>0.25820310229999999</v>
      </c>
      <c r="BV241" s="14" cm="1">
        <f t="array" aca="1" ref="BV241" ca="1">IF(INDIRECT(ADDRESS($B241+1,BV$230,1,1,"Actively Infected Trend"))=0,#N/A,INDIRECT(ADDRESS($B241+1,BV$230,1,1,"Actively Infected Trend")))</f>
        <v>0.25287943870000001</v>
      </c>
      <c r="BW241" s="14" cm="1">
        <f t="array" aca="1" ref="BW241" ca="1">IF(INDIRECT(ADDRESS($B241+1,BW$230,1,1,"Actively Infected Trend"))=0,#N/A,INDIRECT(ADDRESS($B241+1,BW$230,1,1,"Actively Infected Trend")))</f>
        <v>0.24345706219999999</v>
      </c>
      <c r="BX241" s="14" cm="1">
        <f t="array" aca="1" ref="BX241" ca="1">IF(INDIRECT(ADDRESS($B241+1,BX$230,1,1,"Actively Infected Trend"))=0,#N/A,INDIRECT(ADDRESS($B241+1,BX$230,1,1,"Actively Infected Trend")))</f>
        <v>0.2148485443</v>
      </c>
      <c r="BY241" s="14" cm="1">
        <f t="array" aca="1" ref="BY241" ca="1">IF(INDIRECT(ADDRESS($B241+1,BY$230,1,1,"Actively Infected Trend"))=0,#N/A,INDIRECT(ADDRESS($B241+1,BY$230,1,1,"Actively Infected Trend")))</f>
        <v>0.19405581699999999</v>
      </c>
      <c r="BZ241" s="14" cm="1">
        <f t="array" aca="1" ref="BZ241" ca="1">IF(INDIRECT(ADDRESS($B241+1,BZ$230,1,1,"Actively Infected Trend"))=0,#N/A,INDIRECT(ADDRESS($B241+1,BZ$230,1,1,"Actively Infected Trend")))</f>
        <v>0.16845534209999999</v>
      </c>
      <c r="CA241" s="14" cm="1">
        <f t="array" aca="1" ref="CA241" ca="1">IF(INDIRECT(ADDRESS($B241+1,CA$230,1,1,"Actively Infected Trend"))=0,#N/A,INDIRECT(ADDRESS($B241+1,CA$230,1,1,"Actively Infected Trend")))</f>
        <v>0.1501042698</v>
      </c>
      <c r="CB241" s="14" cm="1">
        <f t="array" aca="1" ref="CB241" ca="1">IF(INDIRECT(ADDRESS($B241+1,CB$230,1,1,"Actively Infected Trend"))=0,#N/A,INDIRECT(ADDRESS($B241+1,CB$230,1,1,"Actively Infected Trend")))</f>
        <v>0.15078688600000001</v>
      </c>
      <c r="CC241" s="14" cm="1">
        <f t="array" aca="1" ref="CC241" ca="1">IF(INDIRECT(ADDRESS($B241+1,CC$230,1,1,"Actively Infected Trend"))=0,#N/A,INDIRECT(ADDRESS($B241+1,CC$230,1,1,"Actively Infected Trend")))</f>
        <v>0.1460147614</v>
      </c>
      <c r="CD241" s="14" cm="1">
        <f t="array" aca="1" ref="CD241" ca="1">IF(INDIRECT(ADDRESS($B241+1,CD$230,1,1,"Actively Infected Trend"))=0,#N/A,INDIRECT(ADDRESS($B241+1,CD$230,1,1,"Actively Infected Trend")))</f>
        <v>0.1528139711</v>
      </c>
      <c r="CE241" s="14" cm="1">
        <f t="array" aca="1" ref="CE241" ca="1">IF(INDIRECT(ADDRESS($B241+1,CE$230,1,1,"Actively Infected Trend"))=0,#N/A,INDIRECT(ADDRESS($B241+1,CE$230,1,1,"Actively Infected Trend")))</f>
        <v>0.15080477680000001</v>
      </c>
      <c r="CF241" s="14" cm="1">
        <f t="array" aca="1" ref="CF241" ca="1">IF(INDIRECT(ADDRESS($B241+1,CF$230,1,1,"Actively Infected Trend"))=0,#N/A,INDIRECT(ADDRESS($B241+1,CF$230,1,1,"Actively Infected Trend")))</f>
        <v>0.14802948969999999</v>
      </c>
      <c r="CG241" s="14" cm="1">
        <f t="array" aca="1" ref="CG241" ca="1">IF(INDIRECT(ADDRESS($B241+1,CG$230,1,1,"Actively Infected Trend"))=0,#N/A,INDIRECT(ADDRESS($B241+1,CG$230,1,1,"Actively Infected Trend")))</f>
        <v>0.13784218719999999</v>
      </c>
      <c r="CH241" s="14" cm="1">
        <f t="array" aca="1" ref="CH241" ca="1">IF(INDIRECT(ADDRESS($B241+1,CH$230,1,1,"Actively Infected Trend"))=0,#N/A,INDIRECT(ADDRESS($B241+1,CH$230,1,1,"Actively Infected Trend")))</f>
        <v>0.1171653882</v>
      </c>
      <c r="CI241" s="14" cm="1">
        <f t="array" aca="1" ref="CI241" ca="1">IF(INDIRECT(ADDRESS($B241+1,CI$230,1,1,"Actively Infected Trend"))=0,#N/A,INDIRECT(ADDRESS($B241+1,CI$230,1,1,"Actively Infected Trend")))</f>
        <v>0.10898941600000001</v>
      </c>
      <c r="CJ241" s="14" cm="1">
        <f t="array" aca="1" ref="CJ241" ca="1">IF(INDIRECT(ADDRESS($B241+1,CJ$230,1,1,"Actively Infected Trend"))=0,#N/A,INDIRECT(ADDRESS($B241+1,CJ$230,1,1,"Actively Infected Trend")))</f>
        <v>0.10135661379999999</v>
      </c>
      <c r="CK241" s="14" cm="1">
        <f t="array" aca="1" ref="CK241" ca="1">IF(INDIRECT(ADDRESS($B241+1,CK$230,1,1,"Actively Infected Trend"))=0,#N/A,INDIRECT(ADDRESS($B241+1,CK$230,1,1,"Actively Infected Trend")))</f>
        <v>9.5599935499999997E-2</v>
      </c>
      <c r="CL241" s="14" cm="1">
        <f t="array" aca="1" ref="CL241" ca="1">IF(INDIRECT(ADDRESS($B241+1,CL$230,1,1,"Actively Infected Trend"))=0,#N/A,INDIRECT(ADDRESS($B241+1,CL$230,1,1,"Actively Infected Trend")))</f>
        <v>9.1818103600000006E-2</v>
      </c>
      <c r="CM241" s="14" cm="1">
        <f t="array" aca="1" ref="CM241" ca="1">IF(INDIRECT(ADDRESS($B241+1,CM$230,1,1,"Actively Infected Trend"))=0,#N/A,INDIRECT(ADDRESS($B241+1,CM$230,1,1,"Actively Infected Trend")))</f>
        <v>9.1408283800000004E-2</v>
      </c>
      <c r="CN241" s="14" t="e" cm="1">
        <f t="array" aca="1" ref="CN241" ca="1">IF(INDIRECT(ADDRESS($B241+1,CN$230,1,1,"Actively Infected Trend"))=0,#N/A,INDIRECT(ADDRESS($B241+1,CN$230,1,1,"Actively Infected Trend")))</f>
        <v>#N/A</v>
      </c>
      <c r="CO241" s="14" t="e" cm="1">
        <f t="array" aca="1" ref="CO241" ca="1">IF(INDIRECT(ADDRESS($B241+1,CO$230,1,1,"Actively Infected Trend"))=0,#N/A,INDIRECT(ADDRESS($B241+1,CO$230,1,1,"Actively Infected Trend")))</f>
        <v>#N/A</v>
      </c>
      <c r="CP241" s="14" t="e" cm="1">
        <f t="array" aca="1" ref="CP241" ca="1">IF(INDIRECT(ADDRESS($B241+1,CP$230,1,1,"Actively Infected Trend"))=0,#N/A,INDIRECT(ADDRESS($B241+1,CP$230,1,1,"Actively Infected Trend")))</f>
        <v>#N/A</v>
      </c>
      <c r="CQ241" s="14" t="e" cm="1">
        <f t="array" aca="1" ref="CQ241" ca="1">IF(INDIRECT(ADDRESS($B241+1,CQ$230,1,1,"Actively Infected Trend"))=0,#N/A,INDIRECT(ADDRESS($B241+1,CQ$230,1,1,"Actively Infected Trend")))</f>
        <v>#N/A</v>
      </c>
      <c r="CR241" s="14" t="e" cm="1">
        <f t="array" aca="1" ref="CR241" ca="1">IF(INDIRECT(ADDRESS($B241+1,CR$230,1,1,"Actively Infected Trend"))=0,#N/A,INDIRECT(ADDRESS($B241+1,CR$230,1,1,"Actively Infected Trend")))</f>
        <v>#N/A</v>
      </c>
    </row>
    <row r="242" spans="2:96" x14ac:dyDescent="0.25">
      <c r="B242">
        <f t="shared" si="349"/>
        <v>11</v>
      </c>
      <c r="C242" t="str" cm="1">
        <f t="array" aca="1" ref="C242" ca="1">INDIRECT(ADDRESS($B242+1,1,1,1,"Actively Infected Trend"))</f>
        <v>US Delaware</v>
      </c>
      <c r="E242" s="14" t="e" cm="1">
        <f t="array" aca="1" ref="E242" ca="1">IF(INDIRECT(ADDRESS($B242+1,E$230,1,1,"Actively Infected Trend"))=0,#N/A,INDIRECT(ADDRESS($B242+1,E$230,1,1,"Actively Infected Trend")))</f>
        <v>#N/A</v>
      </c>
      <c r="F242" s="14" t="e" cm="1">
        <f t="array" aca="1" ref="F242" ca="1">IF(INDIRECT(ADDRESS($B242+1,F$230,1,1,"Actively Infected Trend"))=0,#N/A,INDIRECT(ADDRESS($B242+1,F$230,1,1,"Actively Infected Trend")))</f>
        <v>#N/A</v>
      </c>
      <c r="G242" s="14" t="e" cm="1">
        <f t="array" aca="1" ref="G242" ca="1">IF(INDIRECT(ADDRESS($B242+1,G$230,1,1,"Actively Infected Trend"))=0,#N/A,INDIRECT(ADDRESS($B242+1,G$230,1,1,"Actively Infected Trend")))</f>
        <v>#N/A</v>
      </c>
      <c r="H242" s="14" t="e" cm="1">
        <f t="array" aca="1" ref="H242" ca="1">IF(INDIRECT(ADDRESS($B242+1,H$230,1,1,"Actively Infected Trend"))=0,#N/A,INDIRECT(ADDRESS($B242+1,H$230,1,1,"Actively Infected Trend")))</f>
        <v>#N/A</v>
      </c>
      <c r="I242" s="14" t="e" cm="1">
        <f t="array" aca="1" ref="I242" ca="1">IF(INDIRECT(ADDRESS($B242+1,I$230,1,1,"Actively Infected Trend"))=0,#N/A,INDIRECT(ADDRESS($B242+1,I$230,1,1,"Actively Infected Trend")))</f>
        <v>#N/A</v>
      </c>
      <c r="J242" s="14" t="e" cm="1">
        <f t="array" aca="1" ref="J242" ca="1">IF(INDIRECT(ADDRESS($B242+1,J$230,1,1,"Actively Infected Trend"))=0,#N/A,INDIRECT(ADDRESS($B242+1,J$230,1,1,"Actively Infected Trend")))</f>
        <v>#N/A</v>
      </c>
      <c r="K242" s="14" t="e" cm="1">
        <f t="array" aca="1" ref="K242" ca="1">IF(INDIRECT(ADDRESS($B242+1,K$230,1,1,"Actively Infected Trend"))=0,#N/A,INDIRECT(ADDRESS($B242+1,K$230,1,1,"Actively Infected Trend")))</f>
        <v>#N/A</v>
      </c>
      <c r="L242" s="14" t="e" cm="1">
        <f t="array" aca="1" ref="L242" ca="1">IF(INDIRECT(ADDRESS($B242+1,L$230,1,1,"Actively Infected Trend"))=0,#N/A,INDIRECT(ADDRESS($B242+1,L$230,1,1,"Actively Infected Trend")))</f>
        <v>#N/A</v>
      </c>
      <c r="M242" s="14" t="e" cm="1">
        <f t="array" aca="1" ref="M242" ca="1">IF(INDIRECT(ADDRESS($B242+1,M$230,1,1,"Actively Infected Trend"))=0,#N/A,INDIRECT(ADDRESS($B242+1,M$230,1,1,"Actively Infected Trend")))</f>
        <v>#N/A</v>
      </c>
      <c r="N242" s="14" t="e" cm="1">
        <f t="array" aca="1" ref="N242" ca="1">IF(INDIRECT(ADDRESS($B242+1,N$230,1,1,"Actively Infected Trend"))=0,#N/A,INDIRECT(ADDRESS($B242+1,N$230,1,1,"Actively Infected Trend")))</f>
        <v>#N/A</v>
      </c>
      <c r="O242" s="14" t="e" cm="1">
        <f t="array" aca="1" ref="O242" ca="1">IF(INDIRECT(ADDRESS($B242+1,O$230,1,1,"Actively Infected Trend"))=0,#N/A,INDIRECT(ADDRESS($B242+1,O$230,1,1,"Actively Infected Trend")))</f>
        <v>#N/A</v>
      </c>
      <c r="P242" s="14" t="e" cm="1">
        <f t="array" aca="1" ref="P242" ca="1">IF(INDIRECT(ADDRESS($B242+1,P$230,1,1,"Actively Infected Trend"))=0,#N/A,INDIRECT(ADDRESS($B242+1,P$230,1,1,"Actively Infected Trend")))</f>
        <v>#N/A</v>
      </c>
      <c r="Q242" s="14" t="e" cm="1">
        <f t="array" aca="1" ref="Q242" ca="1">IF(INDIRECT(ADDRESS($B242+1,Q$230,1,1,"Actively Infected Trend"))=0,#N/A,INDIRECT(ADDRESS($B242+1,Q$230,1,1,"Actively Infected Trend")))</f>
        <v>#N/A</v>
      </c>
      <c r="R242" s="14" t="e" cm="1">
        <f t="array" aca="1" ref="R242" ca="1">IF(INDIRECT(ADDRESS($B242+1,R$230,1,1,"Actively Infected Trend"))=0,#N/A,INDIRECT(ADDRESS($B242+1,R$230,1,1,"Actively Infected Trend")))</f>
        <v>#N/A</v>
      </c>
      <c r="S242" s="14" t="e" cm="1">
        <f t="array" aca="1" ref="S242" ca="1">IF(INDIRECT(ADDRESS($B242+1,S$230,1,1,"Actively Infected Trend"))=0,#N/A,INDIRECT(ADDRESS($B242+1,S$230,1,1,"Actively Infected Trend")))</f>
        <v>#N/A</v>
      </c>
      <c r="T242" s="14" t="e" cm="1">
        <f t="array" aca="1" ref="T242" ca="1">IF(INDIRECT(ADDRESS($B242+1,T$230,1,1,"Actively Infected Trend"))=0,#N/A,INDIRECT(ADDRESS($B242+1,T$230,1,1,"Actively Infected Trend")))</f>
        <v>#N/A</v>
      </c>
      <c r="U242" s="14" t="e" cm="1">
        <f t="array" aca="1" ref="U242" ca="1">IF(INDIRECT(ADDRESS($B242+1,U$230,1,1,"Actively Infected Trend"))=0,#N/A,INDIRECT(ADDRESS($B242+1,U$230,1,1,"Actively Infected Trend")))</f>
        <v>#N/A</v>
      </c>
      <c r="V242" s="14" t="e" cm="1">
        <f t="array" aca="1" ref="V242" ca="1">IF(INDIRECT(ADDRESS($B242+1,V$230,1,1,"Actively Infected Trend"))=0,#N/A,INDIRECT(ADDRESS($B242+1,V$230,1,1,"Actively Infected Trend")))</f>
        <v>#N/A</v>
      </c>
      <c r="W242" s="14" t="e" cm="1">
        <f t="array" aca="1" ref="W242" ca="1">IF(INDIRECT(ADDRESS($B242+1,W$230,1,1,"Actively Infected Trend"))=0,#N/A,INDIRECT(ADDRESS($B242+1,W$230,1,1,"Actively Infected Trend")))</f>
        <v>#N/A</v>
      </c>
      <c r="X242" s="14" t="e" cm="1">
        <f t="array" aca="1" ref="X242" ca="1">IF(INDIRECT(ADDRESS($B242+1,X$230,1,1,"Actively Infected Trend"))=0,#N/A,INDIRECT(ADDRESS($B242+1,X$230,1,1,"Actively Infected Trend")))</f>
        <v>#N/A</v>
      </c>
      <c r="Y242" s="14" t="e" cm="1">
        <f t="array" aca="1" ref="Y242" ca="1">IF(INDIRECT(ADDRESS($B242+1,Y$230,1,1,"Actively Infected Trend"))=0,#N/A,INDIRECT(ADDRESS($B242+1,Y$230,1,1,"Actively Infected Trend")))</f>
        <v>#N/A</v>
      </c>
      <c r="Z242" s="14" t="e" cm="1">
        <f t="array" aca="1" ref="Z242" ca="1">IF(INDIRECT(ADDRESS($B242+1,Z$230,1,1,"Actively Infected Trend"))=0,#N/A,INDIRECT(ADDRESS($B242+1,Z$230,1,1,"Actively Infected Trend")))</f>
        <v>#N/A</v>
      </c>
      <c r="AA242" s="14" t="e" cm="1">
        <f t="array" aca="1" ref="AA242" ca="1">IF(INDIRECT(ADDRESS($B242+1,AA$230,1,1,"Actively Infected Trend"))=0,#N/A,INDIRECT(ADDRESS($B242+1,AA$230,1,1,"Actively Infected Trend")))</f>
        <v>#N/A</v>
      </c>
      <c r="AB242" s="14" t="e" cm="1">
        <f t="array" aca="1" ref="AB242" ca="1">IF(INDIRECT(ADDRESS($B242+1,AB$230,1,1,"Actively Infected Trend"))=0,#N/A,INDIRECT(ADDRESS($B242+1,AB$230,1,1,"Actively Infected Trend")))</f>
        <v>#N/A</v>
      </c>
      <c r="AC242" s="14" t="e" cm="1">
        <f t="array" aca="1" ref="AC242" ca="1">IF(INDIRECT(ADDRESS($B242+1,AC$230,1,1,"Actively Infected Trend"))=0,#N/A,INDIRECT(ADDRESS($B242+1,AC$230,1,1,"Actively Infected Trend")))</f>
        <v>#N/A</v>
      </c>
      <c r="AD242" s="14" t="e" cm="1">
        <f t="array" aca="1" ref="AD242" ca="1">IF(INDIRECT(ADDRESS($B242+1,AD$230,1,1,"Actively Infected Trend"))=0,#N/A,INDIRECT(ADDRESS($B242+1,AD$230,1,1,"Actively Infected Trend")))</f>
        <v>#N/A</v>
      </c>
      <c r="AE242" s="14" t="e" cm="1">
        <f t="array" aca="1" ref="AE242" ca="1">IF(INDIRECT(ADDRESS($B242+1,AE$230,1,1,"Actively Infected Trend"))=0,#N/A,INDIRECT(ADDRESS($B242+1,AE$230,1,1,"Actively Infected Trend")))</f>
        <v>#N/A</v>
      </c>
      <c r="AF242" s="14" t="e" cm="1">
        <f t="array" aca="1" ref="AF242" ca="1">IF(INDIRECT(ADDRESS($B242+1,AF$230,1,1,"Actively Infected Trend"))=0,#N/A,INDIRECT(ADDRESS($B242+1,AF$230,1,1,"Actively Infected Trend")))</f>
        <v>#N/A</v>
      </c>
      <c r="AG242" s="14" t="e" cm="1">
        <f t="array" aca="1" ref="AG242" ca="1">IF(INDIRECT(ADDRESS($B242+1,AG$230,1,1,"Actively Infected Trend"))=0,#N/A,INDIRECT(ADDRESS($B242+1,AG$230,1,1,"Actively Infected Trend")))</f>
        <v>#N/A</v>
      </c>
      <c r="AH242" s="14" t="e" cm="1">
        <f t="array" aca="1" ref="AH242" ca="1">IF(INDIRECT(ADDRESS($B242+1,AH$230,1,1,"Actively Infected Trend"))=0,#N/A,INDIRECT(ADDRESS($B242+1,AH$230,1,1,"Actively Infected Trend")))</f>
        <v>#N/A</v>
      </c>
      <c r="AI242" s="14" t="e" cm="1">
        <f t="array" aca="1" ref="AI242" ca="1">IF(INDIRECT(ADDRESS($B242+1,AI$230,1,1,"Actively Infected Trend"))=0,#N/A,INDIRECT(ADDRESS($B242+1,AI$230,1,1,"Actively Infected Trend")))</f>
        <v>#N/A</v>
      </c>
      <c r="AJ242" s="14" t="e" cm="1">
        <f t="array" aca="1" ref="AJ242" ca="1">IF(INDIRECT(ADDRESS($B242+1,AJ$230,1,1,"Actively Infected Trend"))=0,#N/A,INDIRECT(ADDRESS($B242+1,AJ$230,1,1,"Actively Infected Trend")))</f>
        <v>#N/A</v>
      </c>
      <c r="AK242" s="14" t="e" cm="1">
        <f t="array" aca="1" ref="AK242" ca="1">IF(INDIRECT(ADDRESS($B242+1,AK$230,1,1,"Actively Infected Trend"))=0,#N/A,INDIRECT(ADDRESS($B242+1,AK$230,1,1,"Actively Infected Trend")))</f>
        <v>#N/A</v>
      </c>
      <c r="AL242" s="14" t="e" cm="1">
        <f t="array" aca="1" ref="AL242" ca="1">IF(INDIRECT(ADDRESS($B242+1,AL$230,1,1,"Actively Infected Trend"))=0,#N/A,INDIRECT(ADDRESS($B242+1,AL$230,1,1,"Actively Infected Trend")))</f>
        <v>#N/A</v>
      </c>
      <c r="AM242" s="14" t="e" cm="1">
        <f t="array" aca="1" ref="AM242" ca="1">IF(INDIRECT(ADDRESS($B242+1,AM$230,1,1,"Actively Infected Trend"))=0,#N/A,INDIRECT(ADDRESS($B242+1,AM$230,1,1,"Actively Infected Trend")))</f>
        <v>#N/A</v>
      </c>
      <c r="AN242" s="14" t="e" cm="1">
        <f t="array" aca="1" ref="AN242" ca="1">IF(INDIRECT(ADDRESS($B242+1,AN$230,1,1,"Actively Infected Trend"))=0,#N/A,INDIRECT(ADDRESS($B242+1,AN$230,1,1,"Actively Infected Trend")))</f>
        <v>#N/A</v>
      </c>
      <c r="AO242" s="14" t="e" cm="1">
        <f t="array" aca="1" ref="AO242" ca="1">IF(INDIRECT(ADDRESS($B242+1,AO$230,1,1,"Actively Infected Trend"))=0,#N/A,INDIRECT(ADDRESS($B242+1,AO$230,1,1,"Actively Infected Trend")))</f>
        <v>#N/A</v>
      </c>
      <c r="AP242" s="14" t="e" cm="1">
        <f t="array" aca="1" ref="AP242" ca="1">IF(INDIRECT(ADDRESS($B242+1,AP$230,1,1,"Actively Infected Trend"))=0,#N/A,INDIRECT(ADDRESS($B242+1,AP$230,1,1,"Actively Infected Trend")))</f>
        <v>#N/A</v>
      </c>
      <c r="AQ242" s="14" t="e" cm="1">
        <f t="array" aca="1" ref="AQ242" ca="1">IF(INDIRECT(ADDRESS($B242+1,AQ$230,1,1,"Actively Infected Trend"))=0,#N/A,INDIRECT(ADDRESS($B242+1,AQ$230,1,1,"Actively Infected Trend")))</f>
        <v>#N/A</v>
      </c>
      <c r="AR242" s="14" t="e" cm="1">
        <f t="array" aca="1" ref="AR242" ca="1">IF(INDIRECT(ADDRESS($B242+1,AR$230,1,1,"Actively Infected Trend"))=0,#N/A,INDIRECT(ADDRESS($B242+1,AR$230,1,1,"Actively Infected Trend")))</f>
        <v>#N/A</v>
      </c>
      <c r="AS242" s="14" t="e" cm="1">
        <f t="array" aca="1" ref="AS242" ca="1">IF(INDIRECT(ADDRESS($B242+1,AS$230,1,1,"Actively Infected Trend"))=0,#N/A,INDIRECT(ADDRESS($B242+1,AS$230,1,1,"Actively Infected Trend")))</f>
        <v>#N/A</v>
      </c>
      <c r="AT242" s="14" t="e" cm="1">
        <f t="array" aca="1" ref="AT242" ca="1">IF(INDIRECT(ADDRESS($B242+1,AT$230,1,1,"Actively Infected Trend"))=0,#N/A,INDIRECT(ADDRESS($B242+1,AT$230,1,1,"Actively Infected Trend")))</f>
        <v>#N/A</v>
      </c>
      <c r="AU242" s="14" t="e" cm="1">
        <f t="array" aca="1" ref="AU242" ca="1">IF(INDIRECT(ADDRESS($B242+1,AU$230,1,1,"Actively Infected Trend"))=0,#N/A,INDIRECT(ADDRESS($B242+1,AU$230,1,1,"Actively Infected Trend")))</f>
        <v>#N/A</v>
      </c>
      <c r="AV242" s="14" t="e" cm="1">
        <f t="array" aca="1" ref="AV242" ca="1">IF(INDIRECT(ADDRESS($B242+1,AV$230,1,1,"Actively Infected Trend"))=0,#N/A,INDIRECT(ADDRESS($B242+1,AV$230,1,1,"Actively Infected Trend")))</f>
        <v>#N/A</v>
      </c>
      <c r="AW242" s="14" t="e" cm="1">
        <f t="array" aca="1" ref="AW242" ca="1">IF(INDIRECT(ADDRESS($B242+1,AW$230,1,1,"Actively Infected Trend"))=0,#N/A,INDIRECT(ADDRESS($B242+1,AW$230,1,1,"Actively Infected Trend")))</f>
        <v>#N/A</v>
      </c>
      <c r="AX242" s="14" t="e" cm="1">
        <f t="array" aca="1" ref="AX242" ca="1">IF(INDIRECT(ADDRESS($B242+1,AX$230,1,1,"Actively Infected Trend"))=0,#N/A,INDIRECT(ADDRESS($B242+1,AX$230,1,1,"Actively Infected Trend")))</f>
        <v>#N/A</v>
      </c>
      <c r="AY242" s="14" t="e" cm="1">
        <f t="array" aca="1" ref="AY242" ca="1">IF(INDIRECT(ADDRESS($B242+1,AY$230,1,1,"Actively Infected Trend"))=0,#N/A,INDIRECT(ADDRESS($B242+1,AY$230,1,1,"Actively Infected Trend")))</f>
        <v>#N/A</v>
      </c>
      <c r="AZ242" s="14" t="e" cm="1">
        <f t="array" aca="1" ref="AZ242" ca="1">IF(INDIRECT(ADDRESS($B242+1,AZ$230,1,1,"Actively Infected Trend"))=0,#N/A,INDIRECT(ADDRESS($B242+1,AZ$230,1,1,"Actively Infected Trend")))</f>
        <v>#N/A</v>
      </c>
      <c r="BA242" s="14" t="e" cm="1">
        <f t="array" aca="1" ref="BA242" ca="1">IF(INDIRECT(ADDRESS($B242+1,BA$230,1,1,"Actively Infected Trend"))=0,#N/A,INDIRECT(ADDRESS($B242+1,BA$230,1,1,"Actively Infected Trend")))</f>
        <v>#N/A</v>
      </c>
      <c r="BB242" s="14" t="e" cm="1">
        <f t="array" aca="1" ref="BB242" ca="1">IF(INDIRECT(ADDRESS($B242+1,BB$230,1,1,"Actively Infected Trend"))=0,#N/A,INDIRECT(ADDRESS($B242+1,BB$230,1,1,"Actively Infected Trend")))</f>
        <v>#N/A</v>
      </c>
      <c r="BC242" s="14" t="e" cm="1">
        <f t="array" aca="1" ref="BC242" ca="1">IF(INDIRECT(ADDRESS($B242+1,BC$230,1,1,"Actively Infected Trend"))=0,#N/A,INDIRECT(ADDRESS($B242+1,BC$230,1,1,"Actively Infected Trend")))</f>
        <v>#N/A</v>
      </c>
      <c r="BD242" s="14" t="e" cm="1">
        <f t="array" aca="1" ref="BD242" ca="1">IF(INDIRECT(ADDRESS($B242+1,BD$230,1,1,"Actively Infected Trend"))=0,#N/A,INDIRECT(ADDRESS($B242+1,BD$230,1,1,"Actively Infected Trend")))</f>
        <v>#N/A</v>
      </c>
      <c r="BE242" s="14" t="e" cm="1">
        <f t="array" aca="1" ref="BE242" ca="1">IF(INDIRECT(ADDRESS($B242+1,BE$230,1,1,"Actively Infected Trend"))=0,#N/A,INDIRECT(ADDRESS($B242+1,BE$230,1,1,"Actively Infected Trend")))</f>
        <v>#N/A</v>
      </c>
      <c r="BF242" s="14" t="e" cm="1">
        <f t="array" aca="1" ref="BF242" ca="1">IF(INDIRECT(ADDRESS($B242+1,BF$230,1,1,"Actively Infected Trend"))=0,#N/A,INDIRECT(ADDRESS($B242+1,BF$230,1,1,"Actively Infected Trend")))</f>
        <v>#N/A</v>
      </c>
      <c r="BG242" s="14" t="e" cm="1">
        <f t="array" aca="1" ref="BG242" ca="1">IF(INDIRECT(ADDRESS($B242+1,BG$230,1,1,"Actively Infected Trend"))=0,#N/A,INDIRECT(ADDRESS($B242+1,BG$230,1,1,"Actively Infected Trend")))</f>
        <v>#N/A</v>
      </c>
      <c r="BH242" s="14" t="e" cm="1">
        <f t="array" aca="1" ref="BH242" ca="1">IF(INDIRECT(ADDRESS($B242+1,BH$230,1,1,"Actively Infected Trend"))=0,#N/A,INDIRECT(ADDRESS($B242+1,BH$230,1,1,"Actively Infected Trend")))</f>
        <v>#N/A</v>
      </c>
      <c r="BI242" s="14" t="e" cm="1">
        <f t="array" aca="1" ref="BI242" ca="1">IF(INDIRECT(ADDRESS($B242+1,BI$230,1,1,"Actively Infected Trend"))=0,#N/A,INDIRECT(ADDRESS($B242+1,BI$230,1,1,"Actively Infected Trend")))</f>
        <v>#N/A</v>
      </c>
      <c r="BJ242" s="14" t="e" cm="1">
        <f t="array" aca="1" ref="BJ242" ca="1">IF(INDIRECT(ADDRESS($B242+1,BJ$230,1,1,"Actively Infected Trend"))=0,#N/A,INDIRECT(ADDRESS($B242+1,BJ$230,1,1,"Actively Infected Trend")))</f>
        <v>#N/A</v>
      </c>
      <c r="BK242" s="14" t="e" cm="1">
        <f t="array" aca="1" ref="BK242" ca="1">IF(INDIRECT(ADDRESS($B242+1,BK$230,1,1,"Actively Infected Trend"))=0,#N/A,INDIRECT(ADDRESS($B242+1,BK$230,1,1,"Actively Infected Trend")))</f>
        <v>#N/A</v>
      </c>
      <c r="BL242" s="14" t="e" cm="1">
        <f t="array" aca="1" ref="BL242" ca="1">IF(INDIRECT(ADDRESS($B242+1,BL$230,1,1,"Actively Infected Trend"))=0,#N/A,INDIRECT(ADDRESS($B242+1,BL$230,1,1,"Actively Infected Trend")))</f>
        <v>#N/A</v>
      </c>
      <c r="BM242" s="14" t="e" cm="1">
        <f t="array" aca="1" ref="BM242" ca="1">IF(INDIRECT(ADDRESS($B242+1,BM$230,1,1,"Actively Infected Trend"))=0,#N/A,INDIRECT(ADDRESS($B242+1,BM$230,1,1,"Actively Infected Trend")))</f>
        <v>#N/A</v>
      </c>
      <c r="BN242" s="14" cm="1">
        <f t="array" aca="1" ref="BN242" ca="1">IF(INDIRECT(ADDRESS($B242+1,BN$230,1,1,"Actively Infected Trend"))=0,#N/A,INDIRECT(ADDRESS($B242+1,BN$230,1,1,"Actively Infected Trend")))</f>
        <v>0.2421015078</v>
      </c>
      <c r="BO242" s="14" cm="1">
        <f t="array" aca="1" ref="BO242" ca="1">IF(INDIRECT(ADDRESS($B242+1,BO$230,1,1,"Actively Infected Trend"))=0,#N/A,INDIRECT(ADDRESS($B242+1,BO$230,1,1,"Actively Infected Trend")))</f>
        <v>0.2330732542</v>
      </c>
      <c r="BP242" s="14" cm="1">
        <f t="array" aca="1" ref="BP242" ca="1">IF(INDIRECT(ADDRESS($B242+1,BP$230,1,1,"Actively Infected Trend"))=0,#N/A,INDIRECT(ADDRESS($B242+1,BP$230,1,1,"Actively Infected Trend")))</f>
        <v>0.25004048909999999</v>
      </c>
      <c r="BQ242" s="14" cm="1">
        <f t="array" aca="1" ref="BQ242" ca="1">IF(INDIRECT(ADDRESS($B242+1,BQ$230,1,1,"Actively Infected Trend"))=0,#N/A,INDIRECT(ADDRESS($B242+1,BQ$230,1,1,"Actively Infected Trend")))</f>
        <v>0.25473659729999998</v>
      </c>
      <c r="BR242" s="14" cm="1">
        <f t="array" aca="1" ref="BR242" ca="1">IF(INDIRECT(ADDRESS($B242+1,BR$230,1,1,"Actively Infected Trend"))=0,#N/A,INDIRECT(ADDRESS($B242+1,BR$230,1,1,"Actively Infected Trend")))</f>
        <v>0.25430383610000001</v>
      </c>
      <c r="BS242" s="14" cm="1">
        <f t="array" aca="1" ref="BS242" ca="1">IF(INDIRECT(ADDRESS($B242+1,BS$230,1,1,"Actively Infected Trend"))=0,#N/A,INDIRECT(ADDRESS($B242+1,BS$230,1,1,"Actively Infected Trend")))</f>
        <v>0.2461028479</v>
      </c>
      <c r="BT242" s="14" cm="1">
        <f t="array" aca="1" ref="BT242" ca="1">IF(INDIRECT(ADDRESS($B242+1,BT$230,1,1,"Actively Infected Trend"))=0,#N/A,INDIRECT(ADDRESS($B242+1,BT$230,1,1,"Actively Infected Trend")))</f>
        <v>0.22787850809999999</v>
      </c>
      <c r="BU242" s="14" cm="1">
        <f t="array" aca="1" ref="BU242" ca="1">IF(INDIRECT(ADDRESS($B242+1,BU$230,1,1,"Actively Infected Trend"))=0,#N/A,INDIRECT(ADDRESS($B242+1,BU$230,1,1,"Actively Infected Trend")))</f>
        <v>0.21210094669999999</v>
      </c>
      <c r="BV242" s="14" cm="1">
        <f t="array" aca="1" ref="BV242" ca="1">IF(INDIRECT(ADDRESS($B242+1,BV$230,1,1,"Actively Infected Trend"))=0,#N/A,INDIRECT(ADDRESS($B242+1,BV$230,1,1,"Actively Infected Trend")))</f>
        <v>0.19881449379999999</v>
      </c>
      <c r="BW242" s="14" cm="1">
        <f t="array" aca="1" ref="BW242" ca="1">IF(INDIRECT(ADDRESS($B242+1,BW$230,1,1,"Actively Infected Trend"))=0,#N/A,INDIRECT(ADDRESS($B242+1,BW$230,1,1,"Actively Infected Trend")))</f>
        <v>0.18270078219999999</v>
      </c>
      <c r="BX242" s="14" cm="1">
        <f t="array" aca="1" ref="BX242" ca="1">IF(INDIRECT(ADDRESS($B242+1,BX$230,1,1,"Actively Infected Trend"))=0,#N/A,INDIRECT(ADDRESS($B242+1,BX$230,1,1,"Actively Infected Trend")))</f>
        <v>0.16671521010000001</v>
      </c>
      <c r="BY242" s="14" cm="1">
        <f t="array" aca="1" ref="BY242" ca="1">IF(INDIRECT(ADDRESS($B242+1,BY$230,1,1,"Actively Infected Trend"))=0,#N/A,INDIRECT(ADDRESS($B242+1,BY$230,1,1,"Actively Infected Trend")))</f>
        <v>0.15597437119999999</v>
      </c>
      <c r="BZ242" s="14" cm="1">
        <f t="array" aca="1" ref="BZ242" ca="1">IF(INDIRECT(ADDRESS($B242+1,BZ$230,1,1,"Actively Infected Trend"))=0,#N/A,INDIRECT(ADDRESS($B242+1,BZ$230,1,1,"Actively Infected Trend")))</f>
        <v>0.1646158891</v>
      </c>
      <c r="CA242" s="14" cm="1">
        <f t="array" aca="1" ref="CA242" ca="1">IF(INDIRECT(ADDRESS($B242+1,CA$230,1,1,"Actively Infected Trend"))=0,#N/A,INDIRECT(ADDRESS($B242+1,CA$230,1,1,"Actively Infected Trend")))</f>
        <v>0.17343331810000001</v>
      </c>
      <c r="CB242" s="14" cm="1">
        <f t="array" aca="1" ref="CB242" ca="1">IF(INDIRECT(ADDRESS($B242+1,CB$230,1,1,"Actively Infected Trend"))=0,#N/A,INDIRECT(ADDRESS($B242+1,CB$230,1,1,"Actively Infected Trend")))</f>
        <v>0.1924734897</v>
      </c>
      <c r="CC242" s="14" cm="1">
        <f t="array" aca="1" ref="CC242" ca="1">IF(INDIRECT(ADDRESS($B242+1,CC$230,1,1,"Actively Infected Trend"))=0,#N/A,INDIRECT(ADDRESS($B242+1,CC$230,1,1,"Actively Infected Trend")))</f>
        <v>0.20697914910000001</v>
      </c>
      <c r="CD242" s="14" cm="1">
        <f t="array" aca="1" ref="CD242" ca="1">IF(INDIRECT(ADDRESS($B242+1,CD$230,1,1,"Actively Infected Trend"))=0,#N/A,INDIRECT(ADDRESS($B242+1,CD$230,1,1,"Actively Infected Trend")))</f>
        <v>0.20314496949999999</v>
      </c>
      <c r="CE242" s="14" cm="1">
        <f t="array" aca="1" ref="CE242" ca="1">IF(INDIRECT(ADDRESS($B242+1,CE$230,1,1,"Actively Infected Trend"))=0,#N/A,INDIRECT(ADDRESS($B242+1,CE$230,1,1,"Actively Infected Trend")))</f>
        <v>0.18918344300000001</v>
      </c>
      <c r="CF242" s="14" cm="1">
        <f t="array" aca="1" ref="CF242" ca="1">IF(INDIRECT(ADDRESS($B242+1,CF$230,1,1,"Actively Infected Trend"))=0,#N/A,INDIRECT(ADDRESS($B242+1,CF$230,1,1,"Actively Infected Trend")))</f>
        <v>0.16976790529999999</v>
      </c>
      <c r="CG242" s="14" cm="1">
        <f t="array" aca="1" ref="CG242" ca="1">IF(INDIRECT(ADDRESS($B242+1,CG$230,1,1,"Actively Infected Trend"))=0,#N/A,INDIRECT(ADDRESS($B242+1,CG$230,1,1,"Actively Infected Trend")))</f>
        <v>0.16005115549999999</v>
      </c>
      <c r="CH242" s="14" cm="1">
        <f t="array" aca="1" ref="CH242" ca="1">IF(INDIRECT(ADDRESS($B242+1,CH$230,1,1,"Actively Infected Trend"))=0,#N/A,INDIRECT(ADDRESS($B242+1,CH$230,1,1,"Actively Infected Trend")))</f>
        <v>0.13789458330000001</v>
      </c>
      <c r="CI242" s="14" cm="1">
        <f t="array" aca="1" ref="CI242" ca="1">IF(INDIRECT(ADDRESS($B242+1,CI$230,1,1,"Actively Infected Trend"))=0,#N/A,INDIRECT(ADDRESS($B242+1,CI$230,1,1,"Actively Infected Trend")))</f>
        <v>0.1170959431</v>
      </c>
      <c r="CJ242" s="14" cm="1">
        <f t="array" aca="1" ref="CJ242" ca="1">IF(INDIRECT(ADDRESS($B242+1,CJ$230,1,1,"Actively Infected Trend"))=0,#N/A,INDIRECT(ADDRESS($B242+1,CJ$230,1,1,"Actively Infected Trend")))</f>
        <v>0.1003524907</v>
      </c>
      <c r="CK242" s="14" cm="1">
        <f t="array" aca="1" ref="CK242" ca="1">IF(INDIRECT(ADDRESS($B242+1,CK$230,1,1,"Actively Infected Trend"))=0,#N/A,INDIRECT(ADDRESS($B242+1,CK$230,1,1,"Actively Infected Trend")))</f>
        <v>9.43440485E-2</v>
      </c>
      <c r="CL242" s="14" cm="1">
        <f t="array" aca="1" ref="CL242" ca="1">IF(INDIRECT(ADDRESS($B242+1,CL$230,1,1,"Actively Infected Trend"))=0,#N/A,INDIRECT(ADDRESS($B242+1,CL$230,1,1,"Actively Infected Trend")))</f>
        <v>9.4307114499999997E-2</v>
      </c>
      <c r="CM242" s="14" cm="1">
        <f t="array" aca="1" ref="CM242" ca="1">IF(INDIRECT(ADDRESS($B242+1,CM$230,1,1,"Actively Infected Trend"))=0,#N/A,INDIRECT(ADDRESS($B242+1,CM$230,1,1,"Actively Infected Trend")))</f>
        <v>0.1033021868</v>
      </c>
      <c r="CN242" s="14" t="e" cm="1">
        <f t="array" aca="1" ref="CN242" ca="1">IF(INDIRECT(ADDRESS($B242+1,CN$230,1,1,"Actively Infected Trend"))=0,#N/A,INDIRECT(ADDRESS($B242+1,CN$230,1,1,"Actively Infected Trend")))</f>
        <v>#N/A</v>
      </c>
      <c r="CO242" s="14" t="e" cm="1">
        <f t="array" aca="1" ref="CO242" ca="1">IF(INDIRECT(ADDRESS($B242+1,CO$230,1,1,"Actively Infected Trend"))=0,#N/A,INDIRECT(ADDRESS($B242+1,CO$230,1,1,"Actively Infected Trend")))</f>
        <v>#N/A</v>
      </c>
      <c r="CP242" s="14" t="e" cm="1">
        <f t="array" aca="1" ref="CP242" ca="1">IF(INDIRECT(ADDRESS($B242+1,CP$230,1,1,"Actively Infected Trend"))=0,#N/A,INDIRECT(ADDRESS($B242+1,CP$230,1,1,"Actively Infected Trend")))</f>
        <v>#N/A</v>
      </c>
      <c r="CQ242" s="14" t="e" cm="1">
        <f t="array" aca="1" ref="CQ242" ca="1">IF(INDIRECT(ADDRESS($B242+1,CQ$230,1,1,"Actively Infected Trend"))=0,#N/A,INDIRECT(ADDRESS($B242+1,CQ$230,1,1,"Actively Infected Trend")))</f>
        <v>#N/A</v>
      </c>
      <c r="CR242" s="14" t="e" cm="1">
        <f t="array" aca="1" ref="CR242" ca="1">IF(INDIRECT(ADDRESS($B242+1,CR$230,1,1,"Actively Infected Trend"))=0,#N/A,INDIRECT(ADDRESS($B242+1,CR$230,1,1,"Actively Infected Trend")))</f>
        <v>#N/A</v>
      </c>
    </row>
    <row r="243" spans="2:96" x14ac:dyDescent="0.25">
      <c r="B243">
        <f t="shared" si="349"/>
        <v>12</v>
      </c>
      <c r="C243" t="str" cm="1">
        <f t="array" aca="1" ref="C243" ca="1">INDIRECT(ADDRESS($B243+1,1,1,1,"Actively Infected Trend"))</f>
        <v>US District of Columbia</v>
      </c>
      <c r="E243" s="14" t="e" cm="1">
        <f t="array" aca="1" ref="E243" ca="1">IF(INDIRECT(ADDRESS($B243+1,E$230,1,1,"Actively Infected Trend"))=0,#N/A,INDIRECT(ADDRESS($B243+1,E$230,1,1,"Actively Infected Trend")))</f>
        <v>#N/A</v>
      </c>
      <c r="F243" s="14" t="e" cm="1">
        <f t="array" aca="1" ref="F243" ca="1">IF(INDIRECT(ADDRESS($B243+1,F$230,1,1,"Actively Infected Trend"))=0,#N/A,INDIRECT(ADDRESS($B243+1,F$230,1,1,"Actively Infected Trend")))</f>
        <v>#N/A</v>
      </c>
      <c r="G243" s="14" t="e" cm="1">
        <f t="array" aca="1" ref="G243" ca="1">IF(INDIRECT(ADDRESS($B243+1,G$230,1,1,"Actively Infected Trend"))=0,#N/A,INDIRECT(ADDRESS($B243+1,G$230,1,1,"Actively Infected Trend")))</f>
        <v>#N/A</v>
      </c>
      <c r="H243" s="14" t="e" cm="1">
        <f t="array" aca="1" ref="H243" ca="1">IF(INDIRECT(ADDRESS($B243+1,H$230,1,1,"Actively Infected Trend"))=0,#N/A,INDIRECT(ADDRESS($B243+1,H$230,1,1,"Actively Infected Trend")))</f>
        <v>#N/A</v>
      </c>
      <c r="I243" s="14" t="e" cm="1">
        <f t="array" aca="1" ref="I243" ca="1">IF(INDIRECT(ADDRESS($B243+1,I$230,1,1,"Actively Infected Trend"))=0,#N/A,INDIRECT(ADDRESS($B243+1,I$230,1,1,"Actively Infected Trend")))</f>
        <v>#N/A</v>
      </c>
      <c r="J243" s="14" t="e" cm="1">
        <f t="array" aca="1" ref="J243" ca="1">IF(INDIRECT(ADDRESS($B243+1,J$230,1,1,"Actively Infected Trend"))=0,#N/A,INDIRECT(ADDRESS($B243+1,J$230,1,1,"Actively Infected Trend")))</f>
        <v>#N/A</v>
      </c>
      <c r="K243" s="14" t="e" cm="1">
        <f t="array" aca="1" ref="K243" ca="1">IF(INDIRECT(ADDRESS($B243+1,K$230,1,1,"Actively Infected Trend"))=0,#N/A,INDIRECT(ADDRESS($B243+1,K$230,1,1,"Actively Infected Trend")))</f>
        <v>#N/A</v>
      </c>
      <c r="L243" s="14" t="e" cm="1">
        <f t="array" aca="1" ref="L243" ca="1">IF(INDIRECT(ADDRESS($B243+1,L$230,1,1,"Actively Infected Trend"))=0,#N/A,INDIRECT(ADDRESS($B243+1,L$230,1,1,"Actively Infected Trend")))</f>
        <v>#N/A</v>
      </c>
      <c r="M243" s="14" t="e" cm="1">
        <f t="array" aca="1" ref="M243" ca="1">IF(INDIRECT(ADDRESS($B243+1,M$230,1,1,"Actively Infected Trend"))=0,#N/A,INDIRECT(ADDRESS($B243+1,M$230,1,1,"Actively Infected Trend")))</f>
        <v>#N/A</v>
      </c>
      <c r="N243" s="14" t="e" cm="1">
        <f t="array" aca="1" ref="N243" ca="1">IF(INDIRECT(ADDRESS($B243+1,N$230,1,1,"Actively Infected Trend"))=0,#N/A,INDIRECT(ADDRESS($B243+1,N$230,1,1,"Actively Infected Trend")))</f>
        <v>#N/A</v>
      </c>
      <c r="O243" s="14" t="e" cm="1">
        <f t="array" aca="1" ref="O243" ca="1">IF(INDIRECT(ADDRESS($B243+1,O$230,1,1,"Actively Infected Trend"))=0,#N/A,INDIRECT(ADDRESS($B243+1,O$230,1,1,"Actively Infected Trend")))</f>
        <v>#N/A</v>
      </c>
      <c r="P243" s="14" t="e" cm="1">
        <f t="array" aca="1" ref="P243" ca="1">IF(INDIRECT(ADDRESS($B243+1,P$230,1,1,"Actively Infected Trend"))=0,#N/A,INDIRECT(ADDRESS($B243+1,P$230,1,1,"Actively Infected Trend")))</f>
        <v>#N/A</v>
      </c>
      <c r="Q243" s="14" t="e" cm="1">
        <f t="array" aca="1" ref="Q243" ca="1">IF(INDIRECT(ADDRESS($B243+1,Q$230,1,1,"Actively Infected Trend"))=0,#N/A,INDIRECT(ADDRESS($B243+1,Q$230,1,1,"Actively Infected Trend")))</f>
        <v>#N/A</v>
      </c>
      <c r="R243" s="14" t="e" cm="1">
        <f t="array" aca="1" ref="R243" ca="1">IF(INDIRECT(ADDRESS($B243+1,R$230,1,1,"Actively Infected Trend"))=0,#N/A,INDIRECT(ADDRESS($B243+1,R$230,1,1,"Actively Infected Trend")))</f>
        <v>#N/A</v>
      </c>
      <c r="S243" s="14" t="e" cm="1">
        <f t="array" aca="1" ref="S243" ca="1">IF(INDIRECT(ADDRESS($B243+1,S$230,1,1,"Actively Infected Trend"))=0,#N/A,INDIRECT(ADDRESS($B243+1,S$230,1,1,"Actively Infected Trend")))</f>
        <v>#N/A</v>
      </c>
      <c r="T243" s="14" t="e" cm="1">
        <f t="array" aca="1" ref="T243" ca="1">IF(INDIRECT(ADDRESS($B243+1,T$230,1,1,"Actively Infected Trend"))=0,#N/A,INDIRECT(ADDRESS($B243+1,T$230,1,1,"Actively Infected Trend")))</f>
        <v>#N/A</v>
      </c>
      <c r="U243" s="14" t="e" cm="1">
        <f t="array" aca="1" ref="U243" ca="1">IF(INDIRECT(ADDRESS($B243+1,U$230,1,1,"Actively Infected Trend"))=0,#N/A,INDIRECT(ADDRESS($B243+1,U$230,1,1,"Actively Infected Trend")))</f>
        <v>#N/A</v>
      </c>
      <c r="V243" s="14" t="e" cm="1">
        <f t="array" aca="1" ref="V243" ca="1">IF(INDIRECT(ADDRESS($B243+1,V$230,1,1,"Actively Infected Trend"))=0,#N/A,INDIRECT(ADDRESS($B243+1,V$230,1,1,"Actively Infected Trend")))</f>
        <v>#N/A</v>
      </c>
      <c r="W243" s="14" t="e" cm="1">
        <f t="array" aca="1" ref="W243" ca="1">IF(INDIRECT(ADDRESS($B243+1,W$230,1,1,"Actively Infected Trend"))=0,#N/A,INDIRECT(ADDRESS($B243+1,W$230,1,1,"Actively Infected Trend")))</f>
        <v>#N/A</v>
      </c>
      <c r="X243" s="14" t="e" cm="1">
        <f t="array" aca="1" ref="X243" ca="1">IF(INDIRECT(ADDRESS($B243+1,X$230,1,1,"Actively Infected Trend"))=0,#N/A,INDIRECT(ADDRESS($B243+1,X$230,1,1,"Actively Infected Trend")))</f>
        <v>#N/A</v>
      </c>
      <c r="Y243" s="14" t="e" cm="1">
        <f t="array" aca="1" ref="Y243" ca="1">IF(INDIRECT(ADDRESS($B243+1,Y$230,1,1,"Actively Infected Trend"))=0,#N/A,INDIRECT(ADDRESS($B243+1,Y$230,1,1,"Actively Infected Trend")))</f>
        <v>#N/A</v>
      </c>
      <c r="Z243" s="14" t="e" cm="1">
        <f t="array" aca="1" ref="Z243" ca="1">IF(INDIRECT(ADDRESS($B243+1,Z$230,1,1,"Actively Infected Trend"))=0,#N/A,INDIRECT(ADDRESS($B243+1,Z$230,1,1,"Actively Infected Trend")))</f>
        <v>#N/A</v>
      </c>
      <c r="AA243" s="14" t="e" cm="1">
        <f t="array" aca="1" ref="AA243" ca="1">IF(INDIRECT(ADDRESS($B243+1,AA$230,1,1,"Actively Infected Trend"))=0,#N/A,INDIRECT(ADDRESS($B243+1,AA$230,1,1,"Actively Infected Trend")))</f>
        <v>#N/A</v>
      </c>
      <c r="AB243" s="14" t="e" cm="1">
        <f t="array" aca="1" ref="AB243" ca="1">IF(INDIRECT(ADDRESS($B243+1,AB$230,1,1,"Actively Infected Trend"))=0,#N/A,INDIRECT(ADDRESS($B243+1,AB$230,1,1,"Actively Infected Trend")))</f>
        <v>#N/A</v>
      </c>
      <c r="AC243" s="14" t="e" cm="1">
        <f t="array" aca="1" ref="AC243" ca="1">IF(INDIRECT(ADDRESS($B243+1,AC$230,1,1,"Actively Infected Trend"))=0,#N/A,INDIRECT(ADDRESS($B243+1,AC$230,1,1,"Actively Infected Trend")))</f>
        <v>#N/A</v>
      </c>
      <c r="AD243" s="14" t="e" cm="1">
        <f t="array" aca="1" ref="AD243" ca="1">IF(INDIRECT(ADDRESS($B243+1,AD$230,1,1,"Actively Infected Trend"))=0,#N/A,INDIRECT(ADDRESS($B243+1,AD$230,1,1,"Actively Infected Trend")))</f>
        <v>#N/A</v>
      </c>
      <c r="AE243" s="14" t="e" cm="1">
        <f t="array" aca="1" ref="AE243" ca="1">IF(INDIRECT(ADDRESS($B243+1,AE$230,1,1,"Actively Infected Trend"))=0,#N/A,INDIRECT(ADDRESS($B243+1,AE$230,1,1,"Actively Infected Trend")))</f>
        <v>#N/A</v>
      </c>
      <c r="AF243" s="14" t="e" cm="1">
        <f t="array" aca="1" ref="AF243" ca="1">IF(INDIRECT(ADDRESS($B243+1,AF$230,1,1,"Actively Infected Trend"))=0,#N/A,INDIRECT(ADDRESS($B243+1,AF$230,1,1,"Actively Infected Trend")))</f>
        <v>#N/A</v>
      </c>
      <c r="AG243" s="14" t="e" cm="1">
        <f t="array" aca="1" ref="AG243" ca="1">IF(INDIRECT(ADDRESS($B243+1,AG$230,1,1,"Actively Infected Trend"))=0,#N/A,INDIRECT(ADDRESS($B243+1,AG$230,1,1,"Actively Infected Trend")))</f>
        <v>#N/A</v>
      </c>
      <c r="AH243" s="14" t="e" cm="1">
        <f t="array" aca="1" ref="AH243" ca="1">IF(INDIRECT(ADDRESS($B243+1,AH$230,1,1,"Actively Infected Trend"))=0,#N/A,INDIRECT(ADDRESS($B243+1,AH$230,1,1,"Actively Infected Trend")))</f>
        <v>#N/A</v>
      </c>
      <c r="AI243" s="14" t="e" cm="1">
        <f t="array" aca="1" ref="AI243" ca="1">IF(INDIRECT(ADDRESS($B243+1,AI$230,1,1,"Actively Infected Trend"))=0,#N/A,INDIRECT(ADDRESS($B243+1,AI$230,1,1,"Actively Infected Trend")))</f>
        <v>#N/A</v>
      </c>
      <c r="AJ243" s="14" t="e" cm="1">
        <f t="array" aca="1" ref="AJ243" ca="1">IF(INDIRECT(ADDRESS($B243+1,AJ$230,1,1,"Actively Infected Trend"))=0,#N/A,INDIRECT(ADDRESS($B243+1,AJ$230,1,1,"Actively Infected Trend")))</f>
        <v>#N/A</v>
      </c>
      <c r="AK243" s="14" t="e" cm="1">
        <f t="array" aca="1" ref="AK243" ca="1">IF(INDIRECT(ADDRESS($B243+1,AK$230,1,1,"Actively Infected Trend"))=0,#N/A,INDIRECT(ADDRESS($B243+1,AK$230,1,1,"Actively Infected Trend")))</f>
        <v>#N/A</v>
      </c>
      <c r="AL243" s="14" t="e" cm="1">
        <f t="array" aca="1" ref="AL243" ca="1">IF(INDIRECT(ADDRESS($B243+1,AL$230,1,1,"Actively Infected Trend"))=0,#N/A,INDIRECT(ADDRESS($B243+1,AL$230,1,1,"Actively Infected Trend")))</f>
        <v>#N/A</v>
      </c>
      <c r="AM243" s="14" t="e" cm="1">
        <f t="array" aca="1" ref="AM243" ca="1">IF(INDIRECT(ADDRESS($B243+1,AM$230,1,1,"Actively Infected Trend"))=0,#N/A,INDIRECT(ADDRESS($B243+1,AM$230,1,1,"Actively Infected Trend")))</f>
        <v>#N/A</v>
      </c>
      <c r="AN243" s="14" t="e" cm="1">
        <f t="array" aca="1" ref="AN243" ca="1">IF(INDIRECT(ADDRESS($B243+1,AN$230,1,1,"Actively Infected Trend"))=0,#N/A,INDIRECT(ADDRESS($B243+1,AN$230,1,1,"Actively Infected Trend")))</f>
        <v>#N/A</v>
      </c>
      <c r="AO243" s="14" t="e" cm="1">
        <f t="array" aca="1" ref="AO243" ca="1">IF(INDIRECT(ADDRESS($B243+1,AO$230,1,1,"Actively Infected Trend"))=0,#N/A,INDIRECT(ADDRESS($B243+1,AO$230,1,1,"Actively Infected Trend")))</f>
        <v>#N/A</v>
      </c>
      <c r="AP243" s="14" t="e" cm="1">
        <f t="array" aca="1" ref="AP243" ca="1">IF(INDIRECT(ADDRESS($B243+1,AP$230,1,1,"Actively Infected Trend"))=0,#N/A,INDIRECT(ADDRESS($B243+1,AP$230,1,1,"Actively Infected Trend")))</f>
        <v>#N/A</v>
      </c>
      <c r="AQ243" s="14" t="e" cm="1">
        <f t="array" aca="1" ref="AQ243" ca="1">IF(INDIRECT(ADDRESS($B243+1,AQ$230,1,1,"Actively Infected Trend"))=0,#N/A,INDIRECT(ADDRESS($B243+1,AQ$230,1,1,"Actively Infected Trend")))</f>
        <v>#N/A</v>
      </c>
      <c r="AR243" s="14" t="e" cm="1">
        <f t="array" aca="1" ref="AR243" ca="1">IF(INDIRECT(ADDRESS($B243+1,AR$230,1,1,"Actively Infected Trend"))=0,#N/A,INDIRECT(ADDRESS($B243+1,AR$230,1,1,"Actively Infected Trend")))</f>
        <v>#N/A</v>
      </c>
      <c r="AS243" s="14" t="e" cm="1">
        <f t="array" aca="1" ref="AS243" ca="1">IF(INDIRECT(ADDRESS($B243+1,AS$230,1,1,"Actively Infected Trend"))=0,#N/A,INDIRECT(ADDRESS($B243+1,AS$230,1,1,"Actively Infected Trend")))</f>
        <v>#N/A</v>
      </c>
      <c r="AT243" s="14" t="e" cm="1">
        <f t="array" aca="1" ref="AT243" ca="1">IF(INDIRECT(ADDRESS($B243+1,AT$230,1,1,"Actively Infected Trend"))=0,#N/A,INDIRECT(ADDRESS($B243+1,AT$230,1,1,"Actively Infected Trend")))</f>
        <v>#N/A</v>
      </c>
      <c r="AU243" s="14" t="e" cm="1">
        <f t="array" aca="1" ref="AU243" ca="1">IF(INDIRECT(ADDRESS($B243+1,AU$230,1,1,"Actively Infected Trend"))=0,#N/A,INDIRECT(ADDRESS($B243+1,AU$230,1,1,"Actively Infected Trend")))</f>
        <v>#N/A</v>
      </c>
      <c r="AV243" s="14" t="e" cm="1">
        <f t="array" aca="1" ref="AV243" ca="1">IF(INDIRECT(ADDRESS($B243+1,AV$230,1,1,"Actively Infected Trend"))=0,#N/A,INDIRECT(ADDRESS($B243+1,AV$230,1,1,"Actively Infected Trend")))</f>
        <v>#N/A</v>
      </c>
      <c r="AW243" s="14" t="e" cm="1">
        <f t="array" aca="1" ref="AW243" ca="1">IF(INDIRECT(ADDRESS($B243+1,AW$230,1,1,"Actively Infected Trend"))=0,#N/A,INDIRECT(ADDRESS($B243+1,AW$230,1,1,"Actively Infected Trend")))</f>
        <v>#N/A</v>
      </c>
      <c r="AX243" s="14" t="e" cm="1">
        <f t="array" aca="1" ref="AX243" ca="1">IF(INDIRECT(ADDRESS($B243+1,AX$230,1,1,"Actively Infected Trend"))=0,#N/A,INDIRECT(ADDRESS($B243+1,AX$230,1,1,"Actively Infected Trend")))</f>
        <v>#N/A</v>
      </c>
      <c r="AY243" s="14" t="e" cm="1">
        <f t="array" aca="1" ref="AY243" ca="1">IF(INDIRECT(ADDRESS($B243+1,AY$230,1,1,"Actively Infected Trend"))=0,#N/A,INDIRECT(ADDRESS($B243+1,AY$230,1,1,"Actively Infected Trend")))</f>
        <v>#N/A</v>
      </c>
      <c r="AZ243" s="14" t="e" cm="1">
        <f t="array" aca="1" ref="AZ243" ca="1">IF(INDIRECT(ADDRESS($B243+1,AZ$230,1,1,"Actively Infected Trend"))=0,#N/A,INDIRECT(ADDRESS($B243+1,AZ$230,1,1,"Actively Infected Trend")))</f>
        <v>#N/A</v>
      </c>
      <c r="BA243" s="14" t="e" cm="1">
        <f t="array" aca="1" ref="BA243" ca="1">IF(INDIRECT(ADDRESS($B243+1,BA$230,1,1,"Actively Infected Trend"))=0,#N/A,INDIRECT(ADDRESS($B243+1,BA$230,1,1,"Actively Infected Trend")))</f>
        <v>#N/A</v>
      </c>
      <c r="BB243" s="14" t="e" cm="1">
        <f t="array" aca="1" ref="BB243" ca="1">IF(INDIRECT(ADDRESS($B243+1,BB$230,1,1,"Actively Infected Trend"))=0,#N/A,INDIRECT(ADDRESS($B243+1,BB$230,1,1,"Actively Infected Trend")))</f>
        <v>#N/A</v>
      </c>
      <c r="BC243" s="14" t="e" cm="1">
        <f t="array" aca="1" ref="BC243" ca="1">IF(INDIRECT(ADDRESS($B243+1,BC$230,1,1,"Actively Infected Trend"))=0,#N/A,INDIRECT(ADDRESS($B243+1,BC$230,1,1,"Actively Infected Trend")))</f>
        <v>#N/A</v>
      </c>
      <c r="BD243" s="14" t="e" cm="1">
        <f t="array" aca="1" ref="BD243" ca="1">IF(INDIRECT(ADDRESS($B243+1,BD$230,1,1,"Actively Infected Trend"))=0,#N/A,INDIRECT(ADDRESS($B243+1,BD$230,1,1,"Actively Infected Trend")))</f>
        <v>#N/A</v>
      </c>
      <c r="BE243" s="14" t="e" cm="1">
        <f t="array" aca="1" ref="BE243" ca="1">IF(INDIRECT(ADDRESS($B243+1,BE$230,1,1,"Actively Infected Trend"))=0,#N/A,INDIRECT(ADDRESS($B243+1,BE$230,1,1,"Actively Infected Trend")))</f>
        <v>#N/A</v>
      </c>
      <c r="BF243" s="14" t="e" cm="1">
        <f t="array" aca="1" ref="BF243" ca="1">IF(INDIRECT(ADDRESS($B243+1,BF$230,1,1,"Actively Infected Trend"))=0,#N/A,INDIRECT(ADDRESS($B243+1,BF$230,1,1,"Actively Infected Trend")))</f>
        <v>#N/A</v>
      </c>
      <c r="BG243" s="14" t="e" cm="1">
        <f t="array" aca="1" ref="BG243" ca="1">IF(INDIRECT(ADDRESS($B243+1,BG$230,1,1,"Actively Infected Trend"))=0,#N/A,INDIRECT(ADDRESS($B243+1,BG$230,1,1,"Actively Infected Trend")))</f>
        <v>#N/A</v>
      </c>
      <c r="BH243" s="14" t="e" cm="1">
        <f t="array" aca="1" ref="BH243" ca="1">IF(INDIRECT(ADDRESS($B243+1,BH$230,1,1,"Actively Infected Trend"))=0,#N/A,INDIRECT(ADDRESS($B243+1,BH$230,1,1,"Actively Infected Trend")))</f>
        <v>#N/A</v>
      </c>
      <c r="BI243" s="14" cm="1">
        <f t="array" aca="1" ref="BI243" ca="1">IF(INDIRECT(ADDRESS($B243+1,BI$230,1,1,"Actively Infected Trend"))=0,#N/A,INDIRECT(ADDRESS($B243+1,BI$230,1,1,"Actively Infected Trend")))</f>
        <v>0.18086128630000001</v>
      </c>
      <c r="BJ243" s="14" cm="1">
        <f t="array" aca="1" ref="BJ243" ca="1">IF(INDIRECT(ADDRESS($B243+1,BJ$230,1,1,"Actively Infected Trend"))=0,#N/A,INDIRECT(ADDRESS($B243+1,BJ$230,1,1,"Actively Infected Trend")))</f>
        <v>0.21656308499999999</v>
      </c>
      <c r="BK243" s="14" cm="1">
        <f t="array" aca="1" ref="BK243" ca="1">IF(INDIRECT(ADDRESS($B243+1,BK$230,1,1,"Actively Infected Trend"))=0,#N/A,INDIRECT(ADDRESS($B243+1,BK$230,1,1,"Actively Infected Trend")))</f>
        <v>0.32058935599999999</v>
      </c>
      <c r="BL243" s="14" cm="1">
        <f t="array" aca="1" ref="BL243" ca="1">IF(INDIRECT(ADDRESS($B243+1,BL$230,1,1,"Actively Infected Trend"))=0,#N/A,INDIRECT(ADDRESS($B243+1,BL$230,1,1,"Actively Infected Trend")))</f>
        <v>0.36261535909999998</v>
      </c>
      <c r="BM243" s="14" cm="1">
        <f t="array" aca="1" ref="BM243" ca="1">IF(INDIRECT(ADDRESS($B243+1,BM$230,1,1,"Actively Infected Trend"))=0,#N/A,INDIRECT(ADDRESS($B243+1,BM$230,1,1,"Actively Infected Trend")))</f>
        <v>0.37298190279999999</v>
      </c>
      <c r="BN243" s="14" cm="1">
        <f t="array" aca="1" ref="BN243" ca="1">IF(INDIRECT(ADDRESS($B243+1,BN$230,1,1,"Actively Infected Trend"))=0,#N/A,INDIRECT(ADDRESS($B243+1,BN$230,1,1,"Actively Infected Trend")))</f>
        <v>0.33945482999999999</v>
      </c>
      <c r="BO243" s="14" cm="1">
        <f t="array" aca="1" ref="BO243" ca="1">IF(INDIRECT(ADDRESS($B243+1,BO$230,1,1,"Actively Infected Trend"))=0,#N/A,INDIRECT(ADDRESS($B243+1,BO$230,1,1,"Actively Infected Trend")))</f>
        <v>0.26579410949999999</v>
      </c>
      <c r="BP243" s="14" cm="1">
        <f t="array" aca="1" ref="BP243" ca="1">IF(INDIRECT(ADDRESS($B243+1,BP$230,1,1,"Actively Infected Trend"))=0,#N/A,INDIRECT(ADDRESS($B243+1,BP$230,1,1,"Actively Infected Trend")))</f>
        <v>0.245767232</v>
      </c>
      <c r="BQ243" s="14" cm="1">
        <f t="array" aca="1" ref="BQ243" ca="1">IF(INDIRECT(ADDRESS($B243+1,BQ$230,1,1,"Actively Infected Trend"))=0,#N/A,INDIRECT(ADDRESS($B243+1,BQ$230,1,1,"Actively Infected Trend")))</f>
        <v>0.2334663357</v>
      </c>
      <c r="BR243" s="14" cm="1">
        <f t="array" aca="1" ref="BR243" ca="1">IF(INDIRECT(ADDRESS($B243+1,BR$230,1,1,"Actively Infected Trend"))=0,#N/A,INDIRECT(ADDRESS($B243+1,BR$230,1,1,"Actively Infected Trend")))</f>
        <v>0.24798543749999999</v>
      </c>
      <c r="BS243" s="14" cm="1">
        <f t="array" aca="1" ref="BS243" ca="1">IF(INDIRECT(ADDRESS($B243+1,BS$230,1,1,"Actively Infected Trend"))=0,#N/A,INDIRECT(ADDRESS($B243+1,BS$230,1,1,"Actively Infected Trend")))</f>
        <v>0.24054452909999999</v>
      </c>
      <c r="BT243" s="14" cm="1">
        <f t="array" aca="1" ref="BT243" ca="1">IF(INDIRECT(ADDRESS($B243+1,BT$230,1,1,"Actively Infected Trend"))=0,#N/A,INDIRECT(ADDRESS($B243+1,BT$230,1,1,"Actively Infected Trend")))</f>
        <v>0.21290636460000001</v>
      </c>
      <c r="BU243" s="14" cm="1">
        <f t="array" aca="1" ref="BU243" ca="1">IF(INDIRECT(ADDRESS($B243+1,BU$230,1,1,"Actively Infected Trend"))=0,#N/A,INDIRECT(ADDRESS($B243+1,BU$230,1,1,"Actively Infected Trend")))</f>
        <v>0.18178971739999999</v>
      </c>
      <c r="BV243" s="14" cm="1">
        <f t="array" aca="1" ref="BV243" ca="1">IF(INDIRECT(ADDRESS($B243+1,BV$230,1,1,"Actively Infected Trend"))=0,#N/A,INDIRECT(ADDRESS($B243+1,BV$230,1,1,"Actively Infected Trend")))</f>
        <v>0.16865949760000001</v>
      </c>
      <c r="BW243" s="14" cm="1">
        <f t="array" aca="1" ref="BW243" ca="1">IF(INDIRECT(ADDRESS($B243+1,BW$230,1,1,"Actively Infected Trend"))=0,#N/A,INDIRECT(ADDRESS($B243+1,BW$230,1,1,"Actively Infected Trend")))</f>
        <v>0.1751867721</v>
      </c>
      <c r="BX243" s="14" cm="1">
        <f t="array" aca="1" ref="BX243" ca="1">IF(INDIRECT(ADDRESS($B243+1,BX$230,1,1,"Actively Infected Trend"))=0,#N/A,INDIRECT(ADDRESS($B243+1,BX$230,1,1,"Actively Infected Trend")))</f>
        <v>0.18498450620000001</v>
      </c>
      <c r="BY243" s="14" cm="1">
        <f t="array" aca="1" ref="BY243" ca="1">IF(INDIRECT(ADDRESS($B243+1,BY$230,1,1,"Actively Infected Trend"))=0,#N/A,INDIRECT(ADDRESS($B243+1,BY$230,1,1,"Actively Infected Trend")))</f>
        <v>0.19315881209999999</v>
      </c>
      <c r="BZ243" s="14" cm="1">
        <f t="array" aca="1" ref="BZ243" ca="1">IF(INDIRECT(ADDRESS($B243+1,BZ$230,1,1,"Actively Infected Trend"))=0,#N/A,INDIRECT(ADDRESS($B243+1,BZ$230,1,1,"Actively Infected Trend")))</f>
        <v>0.18478005829999999</v>
      </c>
      <c r="CA243" s="14" cm="1">
        <f t="array" aca="1" ref="CA243" ca="1">IF(INDIRECT(ADDRESS($B243+1,CA$230,1,1,"Actively Infected Trend"))=0,#N/A,INDIRECT(ADDRESS($B243+1,CA$230,1,1,"Actively Infected Trend")))</f>
        <v>0.1742505966</v>
      </c>
      <c r="CB243" s="14" cm="1">
        <f t="array" aca="1" ref="CB243" ca="1">IF(INDIRECT(ADDRESS($B243+1,CB$230,1,1,"Actively Infected Trend"))=0,#N/A,INDIRECT(ADDRESS($B243+1,CB$230,1,1,"Actively Infected Trend")))</f>
        <v>0.16392750980000001</v>
      </c>
      <c r="CC243" s="14" cm="1">
        <f t="array" aca="1" ref="CC243" ca="1">IF(INDIRECT(ADDRESS($B243+1,CC$230,1,1,"Actively Infected Trend"))=0,#N/A,INDIRECT(ADDRESS($B243+1,CC$230,1,1,"Actively Infected Trend")))</f>
        <v>0.1516011561</v>
      </c>
      <c r="CD243" s="14" cm="1">
        <f t="array" aca="1" ref="CD243" ca="1">IF(INDIRECT(ADDRESS($B243+1,CD$230,1,1,"Actively Infected Trend"))=0,#N/A,INDIRECT(ADDRESS($B243+1,CD$230,1,1,"Actively Infected Trend")))</f>
        <v>0.14706289920000001</v>
      </c>
      <c r="CE243" s="14" cm="1">
        <f t="array" aca="1" ref="CE243" ca="1">IF(INDIRECT(ADDRESS($B243+1,CE$230,1,1,"Actively Infected Trend"))=0,#N/A,INDIRECT(ADDRESS($B243+1,CE$230,1,1,"Actively Infected Trend")))</f>
        <v>0.14091470980000001</v>
      </c>
      <c r="CF243" s="14" cm="1">
        <f t="array" aca="1" ref="CF243" ca="1">IF(INDIRECT(ADDRESS($B243+1,CF$230,1,1,"Actively Infected Trend"))=0,#N/A,INDIRECT(ADDRESS($B243+1,CF$230,1,1,"Actively Infected Trend")))</f>
        <v>0.13638295650000001</v>
      </c>
      <c r="CG243" s="14" cm="1">
        <f t="array" aca="1" ref="CG243" ca="1">IF(INDIRECT(ADDRESS($B243+1,CG$230,1,1,"Actively Infected Trend"))=0,#N/A,INDIRECT(ADDRESS($B243+1,CG$230,1,1,"Actively Infected Trend")))</f>
        <v>0.1288187368</v>
      </c>
      <c r="CH243" s="14" cm="1">
        <f t="array" aca="1" ref="CH243" ca="1">IF(INDIRECT(ADDRESS($B243+1,CH$230,1,1,"Actively Infected Trend"))=0,#N/A,INDIRECT(ADDRESS($B243+1,CH$230,1,1,"Actively Infected Trend")))</f>
        <v>0.1114866819</v>
      </c>
      <c r="CI243" s="14" cm="1">
        <f t="array" aca="1" ref="CI243" ca="1">IF(INDIRECT(ADDRESS($B243+1,CI$230,1,1,"Actively Infected Trend"))=0,#N/A,INDIRECT(ADDRESS($B243+1,CI$230,1,1,"Actively Infected Trend")))</f>
        <v>9.6395824699999993E-2</v>
      </c>
      <c r="CJ243" s="14" cm="1">
        <f t="array" aca="1" ref="CJ243" ca="1">IF(INDIRECT(ADDRESS($B243+1,CJ$230,1,1,"Actively Infected Trend"))=0,#N/A,INDIRECT(ADDRESS($B243+1,CJ$230,1,1,"Actively Infected Trend")))</f>
        <v>8.2074757999999998E-2</v>
      </c>
      <c r="CK243" s="14" cm="1">
        <f t="array" aca="1" ref="CK243" ca="1">IF(INDIRECT(ADDRESS($B243+1,CK$230,1,1,"Actively Infected Trend"))=0,#N/A,INDIRECT(ADDRESS($B243+1,CK$230,1,1,"Actively Infected Trend")))</f>
        <v>7.8748410899999996E-2</v>
      </c>
      <c r="CL243" s="14" cm="1">
        <f t="array" aca="1" ref="CL243" ca="1">IF(INDIRECT(ADDRESS($B243+1,CL$230,1,1,"Actively Infected Trend"))=0,#N/A,INDIRECT(ADDRESS($B243+1,CL$230,1,1,"Actively Infected Trend")))</f>
        <v>7.7445358800000003E-2</v>
      </c>
      <c r="CM243" s="14" cm="1">
        <f t="array" aca="1" ref="CM243" ca="1">IF(INDIRECT(ADDRESS($B243+1,CM$230,1,1,"Actively Infected Trend"))=0,#N/A,INDIRECT(ADDRESS($B243+1,CM$230,1,1,"Actively Infected Trend")))</f>
        <v>8.3341590899999998E-2</v>
      </c>
      <c r="CN243" s="14" t="e" cm="1">
        <f t="array" aca="1" ref="CN243" ca="1">IF(INDIRECT(ADDRESS($B243+1,CN$230,1,1,"Actively Infected Trend"))=0,#N/A,INDIRECT(ADDRESS($B243+1,CN$230,1,1,"Actively Infected Trend")))</f>
        <v>#N/A</v>
      </c>
      <c r="CO243" s="14" t="e" cm="1">
        <f t="array" aca="1" ref="CO243" ca="1">IF(INDIRECT(ADDRESS($B243+1,CO$230,1,1,"Actively Infected Trend"))=0,#N/A,INDIRECT(ADDRESS($B243+1,CO$230,1,1,"Actively Infected Trend")))</f>
        <v>#N/A</v>
      </c>
      <c r="CP243" s="14" t="e" cm="1">
        <f t="array" aca="1" ref="CP243" ca="1">IF(INDIRECT(ADDRESS($B243+1,CP$230,1,1,"Actively Infected Trend"))=0,#N/A,INDIRECT(ADDRESS($B243+1,CP$230,1,1,"Actively Infected Trend")))</f>
        <v>#N/A</v>
      </c>
      <c r="CQ243" s="14" t="e" cm="1">
        <f t="array" aca="1" ref="CQ243" ca="1">IF(INDIRECT(ADDRESS($B243+1,CQ$230,1,1,"Actively Infected Trend"))=0,#N/A,INDIRECT(ADDRESS($B243+1,CQ$230,1,1,"Actively Infected Trend")))</f>
        <v>#N/A</v>
      </c>
      <c r="CR243" s="14" t="e" cm="1">
        <f t="array" aca="1" ref="CR243" ca="1">IF(INDIRECT(ADDRESS($B243+1,CR$230,1,1,"Actively Infected Trend"))=0,#N/A,INDIRECT(ADDRESS($B243+1,CR$230,1,1,"Actively Infected Trend")))</f>
        <v>#N/A</v>
      </c>
    </row>
    <row r="244" spans="2:96" x14ac:dyDescent="0.25">
      <c r="B244">
        <f t="shared" si="349"/>
        <v>13</v>
      </c>
      <c r="C244" t="str" cm="1">
        <f t="array" aca="1" ref="C244" ca="1">INDIRECT(ADDRESS($B244+1,1,1,1,"Actively Infected Trend"))</f>
        <v>US Florida</v>
      </c>
      <c r="E244" s="14" t="e" cm="1">
        <f t="array" aca="1" ref="E244" ca="1">IF(INDIRECT(ADDRESS($B244+1,E$230,1,1,"Actively Infected Trend"))=0,#N/A,INDIRECT(ADDRESS($B244+1,E$230,1,1,"Actively Infected Trend")))</f>
        <v>#N/A</v>
      </c>
      <c r="F244" s="14" t="e" cm="1">
        <f t="array" aca="1" ref="F244" ca="1">IF(INDIRECT(ADDRESS($B244+1,F$230,1,1,"Actively Infected Trend"))=0,#N/A,INDIRECT(ADDRESS($B244+1,F$230,1,1,"Actively Infected Trend")))</f>
        <v>#N/A</v>
      </c>
      <c r="G244" s="14" t="e" cm="1">
        <f t="array" aca="1" ref="G244" ca="1">IF(INDIRECT(ADDRESS($B244+1,G$230,1,1,"Actively Infected Trend"))=0,#N/A,INDIRECT(ADDRESS($B244+1,G$230,1,1,"Actively Infected Trend")))</f>
        <v>#N/A</v>
      </c>
      <c r="H244" s="14" t="e" cm="1">
        <f t="array" aca="1" ref="H244" ca="1">IF(INDIRECT(ADDRESS($B244+1,H$230,1,1,"Actively Infected Trend"))=0,#N/A,INDIRECT(ADDRESS($B244+1,H$230,1,1,"Actively Infected Trend")))</f>
        <v>#N/A</v>
      </c>
      <c r="I244" s="14" t="e" cm="1">
        <f t="array" aca="1" ref="I244" ca="1">IF(INDIRECT(ADDRESS($B244+1,I$230,1,1,"Actively Infected Trend"))=0,#N/A,INDIRECT(ADDRESS($B244+1,I$230,1,1,"Actively Infected Trend")))</f>
        <v>#N/A</v>
      </c>
      <c r="J244" s="14" t="e" cm="1">
        <f t="array" aca="1" ref="J244" ca="1">IF(INDIRECT(ADDRESS($B244+1,J$230,1,1,"Actively Infected Trend"))=0,#N/A,INDIRECT(ADDRESS($B244+1,J$230,1,1,"Actively Infected Trend")))</f>
        <v>#N/A</v>
      </c>
      <c r="K244" s="14" t="e" cm="1">
        <f t="array" aca="1" ref="K244" ca="1">IF(INDIRECT(ADDRESS($B244+1,K$230,1,1,"Actively Infected Trend"))=0,#N/A,INDIRECT(ADDRESS($B244+1,K$230,1,1,"Actively Infected Trend")))</f>
        <v>#N/A</v>
      </c>
      <c r="L244" s="14" t="e" cm="1">
        <f t="array" aca="1" ref="L244" ca="1">IF(INDIRECT(ADDRESS($B244+1,L$230,1,1,"Actively Infected Trend"))=0,#N/A,INDIRECT(ADDRESS($B244+1,L$230,1,1,"Actively Infected Trend")))</f>
        <v>#N/A</v>
      </c>
      <c r="M244" s="14" t="e" cm="1">
        <f t="array" aca="1" ref="M244" ca="1">IF(INDIRECT(ADDRESS($B244+1,M$230,1,1,"Actively Infected Trend"))=0,#N/A,INDIRECT(ADDRESS($B244+1,M$230,1,1,"Actively Infected Trend")))</f>
        <v>#N/A</v>
      </c>
      <c r="N244" s="14" t="e" cm="1">
        <f t="array" aca="1" ref="N244" ca="1">IF(INDIRECT(ADDRESS($B244+1,N$230,1,1,"Actively Infected Trend"))=0,#N/A,INDIRECT(ADDRESS($B244+1,N$230,1,1,"Actively Infected Trend")))</f>
        <v>#N/A</v>
      </c>
      <c r="O244" s="14" t="e" cm="1">
        <f t="array" aca="1" ref="O244" ca="1">IF(INDIRECT(ADDRESS($B244+1,O$230,1,1,"Actively Infected Trend"))=0,#N/A,INDIRECT(ADDRESS($B244+1,O$230,1,1,"Actively Infected Trend")))</f>
        <v>#N/A</v>
      </c>
      <c r="P244" s="14" t="e" cm="1">
        <f t="array" aca="1" ref="P244" ca="1">IF(INDIRECT(ADDRESS($B244+1,P$230,1,1,"Actively Infected Trend"))=0,#N/A,INDIRECT(ADDRESS($B244+1,P$230,1,1,"Actively Infected Trend")))</f>
        <v>#N/A</v>
      </c>
      <c r="Q244" s="14" t="e" cm="1">
        <f t="array" aca="1" ref="Q244" ca="1">IF(INDIRECT(ADDRESS($B244+1,Q$230,1,1,"Actively Infected Trend"))=0,#N/A,INDIRECT(ADDRESS($B244+1,Q$230,1,1,"Actively Infected Trend")))</f>
        <v>#N/A</v>
      </c>
      <c r="R244" s="14" t="e" cm="1">
        <f t="array" aca="1" ref="R244" ca="1">IF(INDIRECT(ADDRESS($B244+1,R$230,1,1,"Actively Infected Trend"))=0,#N/A,INDIRECT(ADDRESS($B244+1,R$230,1,1,"Actively Infected Trend")))</f>
        <v>#N/A</v>
      </c>
      <c r="S244" s="14" t="e" cm="1">
        <f t="array" aca="1" ref="S244" ca="1">IF(INDIRECT(ADDRESS($B244+1,S$230,1,1,"Actively Infected Trend"))=0,#N/A,INDIRECT(ADDRESS($B244+1,S$230,1,1,"Actively Infected Trend")))</f>
        <v>#N/A</v>
      </c>
      <c r="T244" s="14" t="e" cm="1">
        <f t="array" aca="1" ref="T244" ca="1">IF(INDIRECT(ADDRESS($B244+1,T$230,1,1,"Actively Infected Trend"))=0,#N/A,INDIRECT(ADDRESS($B244+1,T$230,1,1,"Actively Infected Trend")))</f>
        <v>#N/A</v>
      </c>
      <c r="U244" s="14" t="e" cm="1">
        <f t="array" aca="1" ref="U244" ca="1">IF(INDIRECT(ADDRESS($B244+1,U$230,1,1,"Actively Infected Trend"))=0,#N/A,INDIRECT(ADDRESS($B244+1,U$230,1,1,"Actively Infected Trend")))</f>
        <v>#N/A</v>
      </c>
      <c r="V244" s="14" t="e" cm="1">
        <f t="array" aca="1" ref="V244" ca="1">IF(INDIRECT(ADDRESS($B244+1,V$230,1,1,"Actively Infected Trend"))=0,#N/A,INDIRECT(ADDRESS($B244+1,V$230,1,1,"Actively Infected Trend")))</f>
        <v>#N/A</v>
      </c>
      <c r="W244" s="14" t="e" cm="1">
        <f t="array" aca="1" ref="W244" ca="1">IF(INDIRECT(ADDRESS($B244+1,W$230,1,1,"Actively Infected Trend"))=0,#N/A,INDIRECT(ADDRESS($B244+1,W$230,1,1,"Actively Infected Trend")))</f>
        <v>#N/A</v>
      </c>
      <c r="X244" s="14" t="e" cm="1">
        <f t="array" aca="1" ref="X244" ca="1">IF(INDIRECT(ADDRESS($B244+1,X$230,1,1,"Actively Infected Trend"))=0,#N/A,INDIRECT(ADDRESS($B244+1,X$230,1,1,"Actively Infected Trend")))</f>
        <v>#N/A</v>
      </c>
      <c r="Y244" s="14" t="e" cm="1">
        <f t="array" aca="1" ref="Y244" ca="1">IF(INDIRECT(ADDRESS($B244+1,Y$230,1,1,"Actively Infected Trend"))=0,#N/A,INDIRECT(ADDRESS($B244+1,Y$230,1,1,"Actively Infected Trend")))</f>
        <v>#N/A</v>
      </c>
      <c r="Z244" s="14" t="e" cm="1">
        <f t="array" aca="1" ref="Z244" ca="1">IF(INDIRECT(ADDRESS($B244+1,Z$230,1,1,"Actively Infected Trend"))=0,#N/A,INDIRECT(ADDRESS($B244+1,Z$230,1,1,"Actively Infected Trend")))</f>
        <v>#N/A</v>
      </c>
      <c r="AA244" s="14" t="e" cm="1">
        <f t="array" aca="1" ref="AA244" ca="1">IF(INDIRECT(ADDRESS($B244+1,AA$230,1,1,"Actively Infected Trend"))=0,#N/A,INDIRECT(ADDRESS($B244+1,AA$230,1,1,"Actively Infected Trend")))</f>
        <v>#N/A</v>
      </c>
      <c r="AB244" s="14" t="e" cm="1">
        <f t="array" aca="1" ref="AB244" ca="1">IF(INDIRECT(ADDRESS($B244+1,AB$230,1,1,"Actively Infected Trend"))=0,#N/A,INDIRECT(ADDRESS($B244+1,AB$230,1,1,"Actively Infected Trend")))</f>
        <v>#N/A</v>
      </c>
      <c r="AC244" s="14" t="e" cm="1">
        <f t="array" aca="1" ref="AC244" ca="1">IF(INDIRECT(ADDRESS($B244+1,AC$230,1,1,"Actively Infected Trend"))=0,#N/A,INDIRECT(ADDRESS($B244+1,AC$230,1,1,"Actively Infected Trend")))</f>
        <v>#N/A</v>
      </c>
      <c r="AD244" s="14" t="e" cm="1">
        <f t="array" aca="1" ref="AD244" ca="1">IF(INDIRECT(ADDRESS($B244+1,AD$230,1,1,"Actively Infected Trend"))=0,#N/A,INDIRECT(ADDRESS($B244+1,AD$230,1,1,"Actively Infected Trend")))</f>
        <v>#N/A</v>
      </c>
      <c r="AE244" s="14" t="e" cm="1">
        <f t="array" aca="1" ref="AE244" ca="1">IF(INDIRECT(ADDRESS($B244+1,AE$230,1,1,"Actively Infected Trend"))=0,#N/A,INDIRECT(ADDRESS($B244+1,AE$230,1,1,"Actively Infected Trend")))</f>
        <v>#N/A</v>
      </c>
      <c r="AF244" s="14" t="e" cm="1">
        <f t="array" aca="1" ref="AF244" ca="1">IF(INDIRECT(ADDRESS($B244+1,AF$230,1,1,"Actively Infected Trend"))=0,#N/A,INDIRECT(ADDRESS($B244+1,AF$230,1,1,"Actively Infected Trend")))</f>
        <v>#N/A</v>
      </c>
      <c r="AG244" s="14" t="e" cm="1">
        <f t="array" aca="1" ref="AG244" ca="1">IF(INDIRECT(ADDRESS($B244+1,AG$230,1,1,"Actively Infected Trend"))=0,#N/A,INDIRECT(ADDRESS($B244+1,AG$230,1,1,"Actively Infected Trend")))</f>
        <v>#N/A</v>
      </c>
      <c r="AH244" s="14" t="e" cm="1">
        <f t="array" aca="1" ref="AH244" ca="1">IF(INDIRECT(ADDRESS($B244+1,AH$230,1,1,"Actively Infected Trend"))=0,#N/A,INDIRECT(ADDRESS($B244+1,AH$230,1,1,"Actively Infected Trend")))</f>
        <v>#N/A</v>
      </c>
      <c r="AI244" s="14" t="e" cm="1">
        <f t="array" aca="1" ref="AI244" ca="1">IF(INDIRECT(ADDRESS($B244+1,AI$230,1,1,"Actively Infected Trend"))=0,#N/A,INDIRECT(ADDRESS($B244+1,AI$230,1,1,"Actively Infected Trend")))</f>
        <v>#N/A</v>
      </c>
      <c r="AJ244" s="14" t="e" cm="1">
        <f t="array" aca="1" ref="AJ244" ca="1">IF(INDIRECT(ADDRESS($B244+1,AJ$230,1,1,"Actively Infected Trend"))=0,#N/A,INDIRECT(ADDRESS($B244+1,AJ$230,1,1,"Actively Infected Trend")))</f>
        <v>#N/A</v>
      </c>
      <c r="AK244" s="14" t="e" cm="1">
        <f t="array" aca="1" ref="AK244" ca="1">IF(INDIRECT(ADDRESS($B244+1,AK$230,1,1,"Actively Infected Trend"))=0,#N/A,INDIRECT(ADDRESS($B244+1,AK$230,1,1,"Actively Infected Trend")))</f>
        <v>#N/A</v>
      </c>
      <c r="AL244" s="14" t="e" cm="1">
        <f t="array" aca="1" ref="AL244" ca="1">IF(INDIRECT(ADDRESS($B244+1,AL$230,1,1,"Actively Infected Trend"))=0,#N/A,INDIRECT(ADDRESS($B244+1,AL$230,1,1,"Actively Infected Trend")))</f>
        <v>#N/A</v>
      </c>
      <c r="AM244" s="14" t="e" cm="1">
        <f t="array" aca="1" ref="AM244" ca="1">IF(INDIRECT(ADDRESS($B244+1,AM$230,1,1,"Actively Infected Trend"))=0,#N/A,INDIRECT(ADDRESS($B244+1,AM$230,1,1,"Actively Infected Trend")))</f>
        <v>#N/A</v>
      </c>
      <c r="AN244" s="14" t="e" cm="1">
        <f t="array" aca="1" ref="AN244" ca="1">IF(INDIRECT(ADDRESS($B244+1,AN$230,1,1,"Actively Infected Trend"))=0,#N/A,INDIRECT(ADDRESS($B244+1,AN$230,1,1,"Actively Infected Trend")))</f>
        <v>#N/A</v>
      </c>
      <c r="AO244" s="14" t="e" cm="1">
        <f t="array" aca="1" ref="AO244" ca="1">IF(INDIRECT(ADDRESS($B244+1,AO$230,1,1,"Actively Infected Trend"))=0,#N/A,INDIRECT(ADDRESS($B244+1,AO$230,1,1,"Actively Infected Trend")))</f>
        <v>#N/A</v>
      </c>
      <c r="AP244" s="14" t="e" cm="1">
        <f t="array" aca="1" ref="AP244" ca="1">IF(INDIRECT(ADDRESS($B244+1,AP$230,1,1,"Actively Infected Trend"))=0,#N/A,INDIRECT(ADDRESS($B244+1,AP$230,1,1,"Actively Infected Trend")))</f>
        <v>#N/A</v>
      </c>
      <c r="AQ244" s="14" t="e" cm="1">
        <f t="array" aca="1" ref="AQ244" ca="1">IF(INDIRECT(ADDRESS($B244+1,AQ$230,1,1,"Actively Infected Trend"))=0,#N/A,INDIRECT(ADDRESS($B244+1,AQ$230,1,1,"Actively Infected Trend")))</f>
        <v>#N/A</v>
      </c>
      <c r="AR244" s="14" t="e" cm="1">
        <f t="array" aca="1" ref="AR244" ca="1">IF(INDIRECT(ADDRESS($B244+1,AR$230,1,1,"Actively Infected Trend"))=0,#N/A,INDIRECT(ADDRESS($B244+1,AR$230,1,1,"Actively Infected Trend")))</f>
        <v>#N/A</v>
      </c>
      <c r="AS244" s="14" t="e" cm="1">
        <f t="array" aca="1" ref="AS244" ca="1">IF(INDIRECT(ADDRESS($B244+1,AS$230,1,1,"Actively Infected Trend"))=0,#N/A,INDIRECT(ADDRESS($B244+1,AS$230,1,1,"Actively Infected Trend")))</f>
        <v>#N/A</v>
      </c>
      <c r="AT244" s="14" t="e" cm="1">
        <f t="array" aca="1" ref="AT244" ca="1">IF(INDIRECT(ADDRESS($B244+1,AT$230,1,1,"Actively Infected Trend"))=0,#N/A,INDIRECT(ADDRESS($B244+1,AT$230,1,1,"Actively Infected Trend")))</f>
        <v>#N/A</v>
      </c>
      <c r="AU244" s="14" t="e" cm="1">
        <f t="array" aca="1" ref="AU244" ca="1">IF(INDIRECT(ADDRESS($B244+1,AU$230,1,1,"Actively Infected Trend"))=0,#N/A,INDIRECT(ADDRESS($B244+1,AU$230,1,1,"Actively Infected Trend")))</f>
        <v>#N/A</v>
      </c>
      <c r="AV244" s="14" t="e" cm="1">
        <f t="array" aca="1" ref="AV244" ca="1">IF(INDIRECT(ADDRESS($B244+1,AV$230,1,1,"Actively Infected Trend"))=0,#N/A,INDIRECT(ADDRESS($B244+1,AV$230,1,1,"Actively Infected Trend")))</f>
        <v>#N/A</v>
      </c>
      <c r="AW244" s="14" t="e" cm="1">
        <f t="array" aca="1" ref="AW244" ca="1">IF(INDIRECT(ADDRESS($B244+1,AW$230,1,1,"Actively Infected Trend"))=0,#N/A,INDIRECT(ADDRESS($B244+1,AW$230,1,1,"Actively Infected Trend")))</f>
        <v>#N/A</v>
      </c>
      <c r="AX244" s="14" t="e" cm="1">
        <f t="array" aca="1" ref="AX244" ca="1">IF(INDIRECT(ADDRESS($B244+1,AX$230,1,1,"Actively Infected Trend"))=0,#N/A,INDIRECT(ADDRESS($B244+1,AX$230,1,1,"Actively Infected Trend")))</f>
        <v>#N/A</v>
      </c>
      <c r="AY244" s="14" t="e" cm="1">
        <f t="array" aca="1" ref="AY244" ca="1">IF(INDIRECT(ADDRESS($B244+1,AY$230,1,1,"Actively Infected Trend"))=0,#N/A,INDIRECT(ADDRESS($B244+1,AY$230,1,1,"Actively Infected Trend")))</f>
        <v>#N/A</v>
      </c>
      <c r="AZ244" s="14" t="e" cm="1">
        <f t="array" aca="1" ref="AZ244" ca="1">IF(INDIRECT(ADDRESS($B244+1,AZ$230,1,1,"Actively Infected Trend"))=0,#N/A,INDIRECT(ADDRESS($B244+1,AZ$230,1,1,"Actively Infected Trend")))</f>
        <v>#N/A</v>
      </c>
      <c r="BA244" s="14" t="e" cm="1">
        <f t="array" aca="1" ref="BA244" ca="1">IF(INDIRECT(ADDRESS($B244+1,BA$230,1,1,"Actively Infected Trend"))=0,#N/A,INDIRECT(ADDRESS($B244+1,BA$230,1,1,"Actively Infected Trend")))</f>
        <v>#N/A</v>
      </c>
      <c r="BB244" s="14" t="e" cm="1">
        <f t="array" aca="1" ref="BB244" ca="1">IF(INDIRECT(ADDRESS($B244+1,BB$230,1,1,"Actively Infected Trend"))=0,#N/A,INDIRECT(ADDRESS($B244+1,BB$230,1,1,"Actively Infected Trend")))</f>
        <v>#N/A</v>
      </c>
      <c r="BC244" s="14" cm="1">
        <f t="array" aca="1" ref="BC244" ca="1">IF(INDIRECT(ADDRESS($B244+1,BC$230,1,1,"Actively Infected Trend"))=0,#N/A,INDIRECT(ADDRESS($B244+1,BC$230,1,1,"Actively Infected Trend")))</f>
        <v>0.1788176521</v>
      </c>
      <c r="BD244" s="14" cm="1">
        <f t="array" aca="1" ref="BD244" ca="1">IF(INDIRECT(ADDRESS($B244+1,BD$230,1,1,"Actively Infected Trend"))=0,#N/A,INDIRECT(ADDRESS($B244+1,BD$230,1,1,"Actively Infected Trend")))</f>
        <v>0.23338539629999999</v>
      </c>
      <c r="BE244" s="14" cm="1">
        <f t="array" aca="1" ref="BE244" ca="1">IF(INDIRECT(ADDRESS($B244+1,BE$230,1,1,"Actively Infected Trend"))=0,#N/A,INDIRECT(ADDRESS($B244+1,BE$230,1,1,"Actively Infected Trend")))</f>
        <v>0.32250336899999998</v>
      </c>
      <c r="BF244" s="14" cm="1">
        <f t="array" aca="1" ref="BF244" ca="1">IF(INDIRECT(ADDRESS($B244+1,BF$230,1,1,"Actively Infected Trend"))=0,#N/A,INDIRECT(ADDRESS($B244+1,BF$230,1,1,"Actively Infected Trend")))</f>
        <v>0.40445384350000002</v>
      </c>
      <c r="BG244" s="14" cm="1">
        <f t="array" aca="1" ref="BG244" ca="1">IF(INDIRECT(ADDRESS($B244+1,BG$230,1,1,"Actively Infected Trend"))=0,#N/A,INDIRECT(ADDRESS($B244+1,BG$230,1,1,"Actively Infected Trend")))</f>
        <v>0.4466059215</v>
      </c>
      <c r="BH244" s="14" cm="1">
        <f t="array" aca="1" ref="BH244" ca="1">IF(INDIRECT(ADDRESS($B244+1,BH$230,1,1,"Actively Infected Trend"))=0,#N/A,INDIRECT(ADDRESS($B244+1,BH$230,1,1,"Actively Infected Trend")))</f>
        <v>0.43050528179999997</v>
      </c>
      <c r="BI244" s="14" cm="1">
        <f t="array" aca="1" ref="BI244" ca="1">IF(INDIRECT(ADDRESS($B244+1,BI$230,1,1,"Actively Infected Trend"))=0,#N/A,INDIRECT(ADDRESS($B244+1,BI$230,1,1,"Actively Infected Trend")))</f>
        <v>0.42649271249999998</v>
      </c>
      <c r="BJ244" s="14" cm="1">
        <f t="array" aca="1" ref="BJ244" ca="1">IF(INDIRECT(ADDRESS($B244+1,BJ$230,1,1,"Actively Infected Trend"))=0,#N/A,INDIRECT(ADDRESS($B244+1,BJ$230,1,1,"Actively Infected Trend")))</f>
        <v>0.39245069960000001</v>
      </c>
      <c r="BK244" s="14" cm="1">
        <f t="array" aca="1" ref="BK244" ca="1">IF(INDIRECT(ADDRESS($B244+1,BK$230,1,1,"Actively Infected Trend"))=0,#N/A,INDIRECT(ADDRESS($B244+1,BK$230,1,1,"Actively Infected Trend")))</f>
        <v>0.39226940459999998</v>
      </c>
      <c r="BL244" s="14" cm="1">
        <f t="array" aca="1" ref="BL244" ca="1">IF(INDIRECT(ADDRESS($B244+1,BL$230,1,1,"Actively Infected Trend"))=0,#N/A,INDIRECT(ADDRESS($B244+1,BL$230,1,1,"Actively Infected Trend")))</f>
        <v>0.3797044202</v>
      </c>
      <c r="BM244" s="14" cm="1">
        <f t="array" aca="1" ref="BM244" ca="1">IF(INDIRECT(ADDRESS($B244+1,BM$230,1,1,"Actively Infected Trend"))=0,#N/A,INDIRECT(ADDRESS($B244+1,BM$230,1,1,"Actively Infected Trend")))</f>
        <v>0.33729054269999997</v>
      </c>
      <c r="BN244" s="14" cm="1">
        <f t="array" aca="1" ref="BN244" ca="1">IF(INDIRECT(ADDRESS($B244+1,BN$230,1,1,"Actively Infected Trend"))=0,#N/A,INDIRECT(ADDRESS($B244+1,BN$230,1,1,"Actively Infected Trend")))</f>
        <v>0.3196295857</v>
      </c>
      <c r="BO244" s="14" cm="1">
        <f t="array" aca="1" ref="BO244" ca="1">IF(INDIRECT(ADDRESS($B244+1,BO$230,1,1,"Actively Infected Trend"))=0,#N/A,INDIRECT(ADDRESS($B244+1,BO$230,1,1,"Actively Infected Trend")))</f>
        <v>0.29621258550000001</v>
      </c>
      <c r="BP244" s="14" cm="1">
        <f t="array" aca="1" ref="BP244" ca="1">IF(INDIRECT(ADDRESS($B244+1,BP$230,1,1,"Actively Infected Trend"))=0,#N/A,INDIRECT(ADDRESS($B244+1,BP$230,1,1,"Actively Infected Trend")))</f>
        <v>0.28904293549999999</v>
      </c>
      <c r="BQ244" s="14" cm="1">
        <f t="array" aca="1" ref="BQ244" ca="1">IF(INDIRECT(ADDRESS($B244+1,BQ$230,1,1,"Actively Infected Trend"))=0,#N/A,INDIRECT(ADDRESS($B244+1,BQ$230,1,1,"Actively Infected Trend")))</f>
        <v>0.28738253050000001</v>
      </c>
      <c r="BR244" s="14" cm="1">
        <f t="array" aca="1" ref="BR244" ca="1">IF(INDIRECT(ADDRESS($B244+1,BR$230,1,1,"Actively Infected Trend"))=0,#N/A,INDIRECT(ADDRESS($B244+1,BR$230,1,1,"Actively Infected Trend")))</f>
        <v>0.26955120459999998</v>
      </c>
      <c r="BS244" s="14" cm="1">
        <f t="array" aca="1" ref="BS244" ca="1">IF(INDIRECT(ADDRESS($B244+1,BS$230,1,1,"Actively Infected Trend"))=0,#N/A,INDIRECT(ADDRESS($B244+1,BS$230,1,1,"Actively Infected Trend")))</f>
        <v>0.27579587480000001</v>
      </c>
      <c r="BT244" s="14" cm="1">
        <f t="array" aca="1" ref="BT244" ca="1">IF(INDIRECT(ADDRESS($B244+1,BT$230,1,1,"Actively Infected Trend"))=0,#N/A,INDIRECT(ADDRESS($B244+1,BT$230,1,1,"Actively Infected Trend")))</f>
        <v>0.2680304751</v>
      </c>
      <c r="BU244" s="14" cm="1">
        <f t="array" aca="1" ref="BU244" ca="1">IF(INDIRECT(ADDRESS($B244+1,BU$230,1,1,"Actively Infected Trend"))=0,#N/A,INDIRECT(ADDRESS($B244+1,BU$230,1,1,"Actively Infected Trend")))</f>
        <v>0.2609001051</v>
      </c>
      <c r="BV244" s="14" cm="1">
        <f t="array" aca="1" ref="BV244" ca="1">IF(INDIRECT(ADDRESS($B244+1,BV$230,1,1,"Actively Infected Trend"))=0,#N/A,INDIRECT(ADDRESS($B244+1,BV$230,1,1,"Actively Infected Trend")))</f>
        <v>0.2467716804</v>
      </c>
      <c r="BW244" s="14" cm="1">
        <f t="array" aca="1" ref="BW244" ca="1">IF(INDIRECT(ADDRESS($B244+1,BW$230,1,1,"Actively Infected Trend"))=0,#N/A,INDIRECT(ADDRESS($B244+1,BW$230,1,1,"Actively Infected Trend")))</f>
        <v>0.21532052709999999</v>
      </c>
      <c r="BX244" s="14" cm="1">
        <f t="array" aca="1" ref="BX244" ca="1">IF(INDIRECT(ADDRESS($B244+1,BX$230,1,1,"Actively Infected Trend"))=0,#N/A,INDIRECT(ADDRESS($B244+1,BX$230,1,1,"Actively Infected Trend")))</f>
        <v>0.19532237329999999</v>
      </c>
      <c r="BY244" s="14" cm="1">
        <f t="array" aca="1" ref="BY244" ca="1">IF(INDIRECT(ADDRESS($B244+1,BY$230,1,1,"Actively Infected Trend"))=0,#N/A,INDIRECT(ADDRESS($B244+1,BY$230,1,1,"Actively Infected Trend")))</f>
        <v>0.1709199699</v>
      </c>
      <c r="BZ244" s="14" cm="1">
        <f t="array" aca="1" ref="BZ244" ca="1">IF(INDIRECT(ADDRESS($B244+1,BZ$230,1,1,"Actively Infected Trend"))=0,#N/A,INDIRECT(ADDRESS($B244+1,BZ$230,1,1,"Actively Infected Trend")))</f>
        <v>0.1661573569</v>
      </c>
      <c r="CA244" s="14" cm="1">
        <f t="array" aca="1" ref="CA244" ca="1">IF(INDIRECT(ADDRESS($B244+1,CA$230,1,1,"Actively Infected Trend"))=0,#N/A,INDIRECT(ADDRESS($B244+1,CA$230,1,1,"Actively Infected Trend")))</f>
        <v>0.1612336321</v>
      </c>
      <c r="CB244" s="14" cm="1">
        <f t="array" aca="1" ref="CB244" ca="1">IF(INDIRECT(ADDRESS($B244+1,CB$230,1,1,"Actively Infected Trend"))=0,#N/A,INDIRECT(ADDRESS($B244+1,CB$230,1,1,"Actively Infected Trend")))</f>
        <v>0.15872015549999999</v>
      </c>
      <c r="CC244" s="14" cm="1">
        <f t="array" aca="1" ref="CC244" ca="1">IF(INDIRECT(ADDRESS($B244+1,CC$230,1,1,"Actively Infected Trend"))=0,#N/A,INDIRECT(ADDRESS($B244+1,CC$230,1,1,"Actively Infected Trend")))</f>
        <v>0.14527568499999999</v>
      </c>
      <c r="CD244" s="14" cm="1">
        <f t="array" aca="1" ref="CD244" ca="1">IF(INDIRECT(ADDRESS($B244+1,CD$230,1,1,"Actively Infected Trend"))=0,#N/A,INDIRECT(ADDRESS($B244+1,CD$230,1,1,"Actively Infected Trend")))</f>
        <v>0.1230637285</v>
      </c>
      <c r="CE244" s="14" cm="1">
        <f t="array" aca="1" ref="CE244" ca="1">IF(INDIRECT(ADDRESS($B244+1,CE$230,1,1,"Actively Infected Trend"))=0,#N/A,INDIRECT(ADDRESS($B244+1,CE$230,1,1,"Actively Infected Trend")))</f>
        <v>0.1064988518</v>
      </c>
      <c r="CF244" s="14" cm="1">
        <f t="array" aca="1" ref="CF244" ca="1">IF(INDIRECT(ADDRESS($B244+1,CF$230,1,1,"Actively Infected Trend"))=0,#N/A,INDIRECT(ADDRESS($B244+1,CF$230,1,1,"Actively Infected Trend")))</f>
        <v>9.2235456499999993E-2</v>
      </c>
      <c r="CG244" s="14" cm="1">
        <f t="array" aca="1" ref="CG244" ca="1">IF(INDIRECT(ADDRESS($B244+1,CG$230,1,1,"Actively Infected Trend"))=0,#N/A,INDIRECT(ADDRESS($B244+1,CG$230,1,1,"Actively Infected Trend")))</f>
        <v>8.5749805700000001E-2</v>
      </c>
      <c r="CH244" s="14" cm="1">
        <f t="array" aca="1" ref="CH244" ca="1">IF(INDIRECT(ADDRESS($B244+1,CH$230,1,1,"Actively Infected Trend"))=0,#N/A,INDIRECT(ADDRESS($B244+1,CH$230,1,1,"Actively Infected Trend")))</f>
        <v>7.9506636699999994E-2</v>
      </c>
      <c r="CI244" s="14" cm="1">
        <f t="array" aca="1" ref="CI244" ca="1">IF(INDIRECT(ADDRESS($B244+1,CI$230,1,1,"Actively Infected Trend"))=0,#N/A,INDIRECT(ADDRESS($B244+1,CI$230,1,1,"Actively Infected Trend")))</f>
        <v>7.9624381499999994E-2</v>
      </c>
      <c r="CJ244" s="14" cm="1">
        <f t="array" aca="1" ref="CJ244" ca="1">IF(INDIRECT(ADDRESS($B244+1,CJ$230,1,1,"Actively Infected Trend"))=0,#N/A,INDIRECT(ADDRESS($B244+1,CJ$230,1,1,"Actively Infected Trend")))</f>
        <v>7.9340164800000001E-2</v>
      </c>
      <c r="CK244" s="14" cm="1">
        <f t="array" aca="1" ref="CK244" ca="1">IF(INDIRECT(ADDRESS($B244+1,CK$230,1,1,"Actively Infected Trend"))=0,#N/A,INDIRECT(ADDRESS($B244+1,CK$230,1,1,"Actively Infected Trend")))</f>
        <v>7.71036742E-2</v>
      </c>
      <c r="CL244" s="14" cm="1">
        <f t="array" aca="1" ref="CL244" ca="1">IF(INDIRECT(ADDRESS($B244+1,CL$230,1,1,"Actively Infected Trend"))=0,#N/A,INDIRECT(ADDRESS($B244+1,CL$230,1,1,"Actively Infected Trend")))</f>
        <v>7.3655668699999996E-2</v>
      </c>
      <c r="CM244" s="14" cm="1">
        <f t="array" aca="1" ref="CM244" ca="1">IF(INDIRECT(ADDRESS($B244+1,CM$230,1,1,"Actively Infected Trend"))=0,#N/A,INDIRECT(ADDRESS($B244+1,CM$230,1,1,"Actively Infected Trend")))</f>
        <v>7.3583023999999997E-2</v>
      </c>
      <c r="CN244" s="14" t="e" cm="1">
        <f t="array" aca="1" ref="CN244" ca="1">IF(INDIRECT(ADDRESS($B244+1,CN$230,1,1,"Actively Infected Trend"))=0,#N/A,INDIRECT(ADDRESS($B244+1,CN$230,1,1,"Actively Infected Trend")))</f>
        <v>#N/A</v>
      </c>
      <c r="CO244" s="14" t="e" cm="1">
        <f t="array" aca="1" ref="CO244" ca="1">IF(INDIRECT(ADDRESS($B244+1,CO$230,1,1,"Actively Infected Trend"))=0,#N/A,INDIRECT(ADDRESS($B244+1,CO$230,1,1,"Actively Infected Trend")))</f>
        <v>#N/A</v>
      </c>
      <c r="CP244" s="14" t="e" cm="1">
        <f t="array" aca="1" ref="CP244" ca="1">IF(INDIRECT(ADDRESS($B244+1,CP$230,1,1,"Actively Infected Trend"))=0,#N/A,INDIRECT(ADDRESS($B244+1,CP$230,1,1,"Actively Infected Trend")))</f>
        <v>#N/A</v>
      </c>
      <c r="CQ244" s="14" t="e" cm="1">
        <f t="array" aca="1" ref="CQ244" ca="1">IF(INDIRECT(ADDRESS($B244+1,CQ$230,1,1,"Actively Infected Trend"))=0,#N/A,INDIRECT(ADDRESS($B244+1,CQ$230,1,1,"Actively Infected Trend")))</f>
        <v>#N/A</v>
      </c>
      <c r="CR244" s="14" t="e" cm="1">
        <f t="array" aca="1" ref="CR244" ca="1">IF(INDIRECT(ADDRESS($B244+1,CR$230,1,1,"Actively Infected Trend"))=0,#N/A,INDIRECT(ADDRESS($B244+1,CR$230,1,1,"Actively Infected Trend")))</f>
        <v>#N/A</v>
      </c>
    </row>
    <row r="245" spans="2:96" x14ac:dyDescent="0.25">
      <c r="B245">
        <f t="shared" si="349"/>
        <v>14</v>
      </c>
      <c r="C245" t="str" cm="1">
        <f t="array" aca="1" ref="C245" ca="1">INDIRECT(ADDRESS($B245+1,1,1,1,"Actively Infected Trend"))</f>
        <v>US Georgia</v>
      </c>
      <c r="E245" s="14" t="e" cm="1">
        <f t="array" aca="1" ref="E245" ca="1">IF(INDIRECT(ADDRESS($B245+1,E$230,1,1,"Actively Infected Trend"))=0,#N/A,INDIRECT(ADDRESS($B245+1,E$230,1,1,"Actively Infected Trend")))</f>
        <v>#N/A</v>
      </c>
      <c r="F245" s="14" t="e" cm="1">
        <f t="array" aca="1" ref="F245" ca="1">IF(INDIRECT(ADDRESS($B245+1,F$230,1,1,"Actively Infected Trend"))=0,#N/A,INDIRECT(ADDRESS($B245+1,F$230,1,1,"Actively Infected Trend")))</f>
        <v>#N/A</v>
      </c>
      <c r="G245" s="14" t="e" cm="1">
        <f t="array" aca="1" ref="G245" ca="1">IF(INDIRECT(ADDRESS($B245+1,G$230,1,1,"Actively Infected Trend"))=0,#N/A,INDIRECT(ADDRESS($B245+1,G$230,1,1,"Actively Infected Trend")))</f>
        <v>#N/A</v>
      </c>
      <c r="H245" s="14" t="e" cm="1">
        <f t="array" aca="1" ref="H245" ca="1">IF(INDIRECT(ADDRESS($B245+1,H$230,1,1,"Actively Infected Trend"))=0,#N/A,INDIRECT(ADDRESS($B245+1,H$230,1,1,"Actively Infected Trend")))</f>
        <v>#N/A</v>
      </c>
      <c r="I245" s="14" t="e" cm="1">
        <f t="array" aca="1" ref="I245" ca="1">IF(INDIRECT(ADDRESS($B245+1,I$230,1,1,"Actively Infected Trend"))=0,#N/A,INDIRECT(ADDRESS($B245+1,I$230,1,1,"Actively Infected Trend")))</f>
        <v>#N/A</v>
      </c>
      <c r="J245" s="14" t="e" cm="1">
        <f t="array" aca="1" ref="J245" ca="1">IF(INDIRECT(ADDRESS($B245+1,J$230,1,1,"Actively Infected Trend"))=0,#N/A,INDIRECT(ADDRESS($B245+1,J$230,1,1,"Actively Infected Trend")))</f>
        <v>#N/A</v>
      </c>
      <c r="K245" s="14" t="e" cm="1">
        <f t="array" aca="1" ref="K245" ca="1">IF(INDIRECT(ADDRESS($B245+1,K$230,1,1,"Actively Infected Trend"))=0,#N/A,INDIRECT(ADDRESS($B245+1,K$230,1,1,"Actively Infected Trend")))</f>
        <v>#N/A</v>
      </c>
      <c r="L245" s="14" t="e" cm="1">
        <f t="array" aca="1" ref="L245" ca="1">IF(INDIRECT(ADDRESS($B245+1,L$230,1,1,"Actively Infected Trend"))=0,#N/A,INDIRECT(ADDRESS($B245+1,L$230,1,1,"Actively Infected Trend")))</f>
        <v>#N/A</v>
      </c>
      <c r="M245" s="14" t="e" cm="1">
        <f t="array" aca="1" ref="M245" ca="1">IF(INDIRECT(ADDRESS($B245+1,M$230,1,1,"Actively Infected Trend"))=0,#N/A,INDIRECT(ADDRESS($B245+1,M$230,1,1,"Actively Infected Trend")))</f>
        <v>#N/A</v>
      </c>
      <c r="N245" s="14" t="e" cm="1">
        <f t="array" aca="1" ref="N245" ca="1">IF(INDIRECT(ADDRESS($B245+1,N$230,1,1,"Actively Infected Trend"))=0,#N/A,INDIRECT(ADDRESS($B245+1,N$230,1,1,"Actively Infected Trend")))</f>
        <v>#N/A</v>
      </c>
      <c r="O245" s="14" t="e" cm="1">
        <f t="array" aca="1" ref="O245" ca="1">IF(INDIRECT(ADDRESS($B245+1,O$230,1,1,"Actively Infected Trend"))=0,#N/A,INDIRECT(ADDRESS($B245+1,O$230,1,1,"Actively Infected Trend")))</f>
        <v>#N/A</v>
      </c>
      <c r="P245" s="14" t="e" cm="1">
        <f t="array" aca="1" ref="P245" ca="1">IF(INDIRECT(ADDRESS($B245+1,P$230,1,1,"Actively Infected Trend"))=0,#N/A,INDIRECT(ADDRESS($B245+1,P$230,1,1,"Actively Infected Trend")))</f>
        <v>#N/A</v>
      </c>
      <c r="Q245" s="14" t="e" cm="1">
        <f t="array" aca="1" ref="Q245" ca="1">IF(INDIRECT(ADDRESS($B245+1,Q$230,1,1,"Actively Infected Trend"))=0,#N/A,INDIRECT(ADDRESS($B245+1,Q$230,1,1,"Actively Infected Trend")))</f>
        <v>#N/A</v>
      </c>
      <c r="R245" s="14" t="e" cm="1">
        <f t="array" aca="1" ref="R245" ca="1">IF(INDIRECT(ADDRESS($B245+1,R$230,1,1,"Actively Infected Trend"))=0,#N/A,INDIRECT(ADDRESS($B245+1,R$230,1,1,"Actively Infected Trend")))</f>
        <v>#N/A</v>
      </c>
      <c r="S245" s="14" t="e" cm="1">
        <f t="array" aca="1" ref="S245" ca="1">IF(INDIRECT(ADDRESS($B245+1,S$230,1,1,"Actively Infected Trend"))=0,#N/A,INDIRECT(ADDRESS($B245+1,S$230,1,1,"Actively Infected Trend")))</f>
        <v>#N/A</v>
      </c>
      <c r="T245" s="14" t="e" cm="1">
        <f t="array" aca="1" ref="T245" ca="1">IF(INDIRECT(ADDRESS($B245+1,T$230,1,1,"Actively Infected Trend"))=0,#N/A,INDIRECT(ADDRESS($B245+1,T$230,1,1,"Actively Infected Trend")))</f>
        <v>#N/A</v>
      </c>
      <c r="U245" s="14" t="e" cm="1">
        <f t="array" aca="1" ref="U245" ca="1">IF(INDIRECT(ADDRESS($B245+1,U$230,1,1,"Actively Infected Trend"))=0,#N/A,INDIRECT(ADDRESS($B245+1,U$230,1,1,"Actively Infected Trend")))</f>
        <v>#N/A</v>
      </c>
      <c r="V245" s="14" t="e" cm="1">
        <f t="array" aca="1" ref="V245" ca="1">IF(INDIRECT(ADDRESS($B245+1,V$230,1,1,"Actively Infected Trend"))=0,#N/A,INDIRECT(ADDRESS($B245+1,V$230,1,1,"Actively Infected Trend")))</f>
        <v>#N/A</v>
      </c>
      <c r="W245" s="14" t="e" cm="1">
        <f t="array" aca="1" ref="W245" ca="1">IF(INDIRECT(ADDRESS($B245+1,W$230,1,1,"Actively Infected Trend"))=0,#N/A,INDIRECT(ADDRESS($B245+1,W$230,1,1,"Actively Infected Trend")))</f>
        <v>#N/A</v>
      </c>
      <c r="X245" s="14" t="e" cm="1">
        <f t="array" aca="1" ref="X245" ca="1">IF(INDIRECT(ADDRESS($B245+1,X$230,1,1,"Actively Infected Trend"))=0,#N/A,INDIRECT(ADDRESS($B245+1,X$230,1,1,"Actively Infected Trend")))</f>
        <v>#N/A</v>
      </c>
      <c r="Y245" s="14" t="e" cm="1">
        <f t="array" aca="1" ref="Y245" ca="1">IF(INDIRECT(ADDRESS($B245+1,Y$230,1,1,"Actively Infected Trend"))=0,#N/A,INDIRECT(ADDRESS($B245+1,Y$230,1,1,"Actively Infected Trend")))</f>
        <v>#N/A</v>
      </c>
      <c r="Z245" s="14" t="e" cm="1">
        <f t="array" aca="1" ref="Z245" ca="1">IF(INDIRECT(ADDRESS($B245+1,Z$230,1,1,"Actively Infected Trend"))=0,#N/A,INDIRECT(ADDRESS($B245+1,Z$230,1,1,"Actively Infected Trend")))</f>
        <v>#N/A</v>
      </c>
      <c r="AA245" s="14" t="e" cm="1">
        <f t="array" aca="1" ref="AA245" ca="1">IF(INDIRECT(ADDRESS($B245+1,AA$230,1,1,"Actively Infected Trend"))=0,#N/A,INDIRECT(ADDRESS($B245+1,AA$230,1,1,"Actively Infected Trend")))</f>
        <v>#N/A</v>
      </c>
      <c r="AB245" s="14" t="e" cm="1">
        <f t="array" aca="1" ref="AB245" ca="1">IF(INDIRECT(ADDRESS($B245+1,AB$230,1,1,"Actively Infected Trend"))=0,#N/A,INDIRECT(ADDRESS($B245+1,AB$230,1,1,"Actively Infected Trend")))</f>
        <v>#N/A</v>
      </c>
      <c r="AC245" s="14" t="e" cm="1">
        <f t="array" aca="1" ref="AC245" ca="1">IF(INDIRECT(ADDRESS($B245+1,AC$230,1,1,"Actively Infected Trend"))=0,#N/A,INDIRECT(ADDRESS($B245+1,AC$230,1,1,"Actively Infected Trend")))</f>
        <v>#N/A</v>
      </c>
      <c r="AD245" s="14" t="e" cm="1">
        <f t="array" aca="1" ref="AD245" ca="1">IF(INDIRECT(ADDRESS($B245+1,AD$230,1,1,"Actively Infected Trend"))=0,#N/A,INDIRECT(ADDRESS($B245+1,AD$230,1,1,"Actively Infected Trend")))</f>
        <v>#N/A</v>
      </c>
      <c r="AE245" s="14" t="e" cm="1">
        <f t="array" aca="1" ref="AE245" ca="1">IF(INDIRECT(ADDRESS($B245+1,AE$230,1,1,"Actively Infected Trend"))=0,#N/A,INDIRECT(ADDRESS($B245+1,AE$230,1,1,"Actively Infected Trend")))</f>
        <v>#N/A</v>
      </c>
      <c r="AF245" s="14" t="e" cm="1">
        <f t="array" aca="1" ref="AF245" ca="1">IF(INDIRECT(ADDRESS($B245+1,AF$230,1,1,"Actively Infected Trend"))=0,#N/A,INDIRECT(ADDRESS($B245+1,AF$230,1,1,"Actively Infected Trend")))</f>
        <v>#N/A</v>
      </c>
      <c r="AG245" s="14" t="e" cm="1">
        <f t="array" aca="1" ref="AG245" ca="1">IF(INDIRECT(ADDRESS($B245+1,AG$230,1,1,"Actively Infected Trend"))=0,#N/A,INDIRECT(ADDRESS($B245+1,AG$230,1,1,"Actively Infected Trend")))</f>
        <v>#N/A</v>
      </c>
      <c r="AH245" s="14" t="e" cm="1">
        <f t="array" aca="1" ref="AH245" ca="1">IF(INDIRECT(ADDRESS($B245+1,AH$230,1,1,"Actively Infected Trend"))=0,#N/A,INDIRECT(ADDRESS($B245+1,AH$230,1,1,"Actively Infected Trend")))</f>
        <v>#N/A</v>
      </c>
      <c r="AI245" s="14" t="e" cm="1">
        <f t="array" aca="1" ref="AI245" ca="1">IF(INDIRECT(ADDRESS($B245+1,AI$230,1,1,"Actively Infected Trend"))=0,#N/A,INDIRECT(ADDRESS($B245+1,AI$230,1,1,"Actively Infected Trend")))</f>
        <v>#N/A</v>
      </c>
      <c r="AJ245" s="14" t="e" cm="1">
        <f t="array" aca="1" ref="AJ245" ca="1">IF(INDIRECT(ADDRESS($B245+1,AJ$230,1,1,"Actively Infected Trend"))=0,#N/A,INDIRECT(ADDRESS($B245+1,AJ$230,1,1,"Actively Infected Trend")))</f>
        <v>#N/A</v>
      </c>
      <c r="AK245" s="14" t="e" cm="1">
        <f t="array" aca="1" ref="AK245" ca="1">IF(INDIRECT(ADDRESS($B245+1,AK$230,1,1,"Actively Infected Trend"))=0,#N/A,INDIRECT(ADDRESS($B245+1,AK$230,1,1,"Actively Infected Trend")))</f>
        <v>#N/A</v>
      </c>
      <c r="AL245" s="14" t="e" cm="1">
        <f t="array" aca="1" ref="AL245" ca="1">IF(INDIRECT(ADDRESS($B245+1,AL$230,1,1,"Actively Infected Trend"))=0,#N/A,INDIRECT(ADDRESS($B245+1,AL$230,1,1,"Actively Infected Trend")))</f>
        <v>#N/A</v>
      </c>
      <c r="AM245" s="14" t="e" cm="1">
        <f t="array" aca="1" ref="AM245" ca="1">IF(INDIRECT(ADDRESS($B245+1,AM$230,1,1,"Actively Infected Trend"))=0,#N/A,INDIRECT(ADDRESS($B245+1,AM$230,1,1,"Actively Infected Trend")))</f>
        <v>#N/A</v>
      </c>
      <c r="AN245" s="14" t="e" cm="1">
        <f t="array" aca="1" ref="AN245" ca="1">IF(INDIRECT(ADDRESS($B245+1,AN$230,1,1,"Actively Infected Trend"))=0,#N/A,INDIRECT(ADDRESS($B245+1,AN$230,1,1,"Actively Infected Trend")))</f>
        <v>#N/A</v>
      </c>
      <c r="AO245" s="14" t="e" cm="1">
        <f t="array" aca="1" ref="AO245" ca="1">IF(INDIRECT(ADDRESS($B245+1,AO$230,1,1,"Actively Infected Trend"))=0,#N/A,INDIRECT(ADDRESS($B245+1,AO$230,1,1,"Actively Infected Trend")))</f>
        <v>#N/A</v>
      </c>
      <c r="AP245" s="14" t="e" cm="1">
        <f t="array" aca="1" ref="AP245" ca="1">IF(INDIRECT(ADDRESS($B245+1,AP$230,1,1,"Actively Infected Trend"))=0,#N/A,INDIRECT(ADDRESS($B245+1,AP$230,1,1,"Actively Infected Trend")))</f>
        <v>#N/A</v>
      </c>
      <c r="AQ245" s="14" t="e" cm="1">
        <f t="array" aca="1" ref="AQ245" ca="1">IF(INDIRECT(ADDRESS($B245+1,AQ$230,1,1,"Actively Infected Trend"))=0,#N/A,INDIRECT(ADDRESS($B245+1,AQ$230,1,1,"Actively Infected Trend")))</f>
        <v>#N/A</v>
      </c>
      <c r="AR245" s="14" t="e" cm="1">
        <f t="array" aca="1" ref="AR245" ca="1">IF(INDIRECT(ADDRESS($B245+1,AR$230,1,1,"Actively Infected Trend"))=0,#N/A,INDIRECT(ADDRESS($B245+1,AR$230,1,1,"Actively Infected Trend")))</f>
        <v>#N/A</v>
      </c>
      <c r="AS245" s="14" t="e" cm="1">
        <f t="array" aca="1" ref="AS245" ca="1">IF(INDIRECT(ADDRESS($B245+1,AS$230,1,1,"Actively Infected Trend"))=0,#N/A,INDIRECT(ADDRESS($B245+1,AS$230,1,1,"Actively Infected Trend")))</f>
        <v>#N/A</v>
      </c>
      <c r="AT245" s="14" t="e" cm="1">
        <f t="array" aca="1" ref="AT245" ca="1">IF(INDIRECT(ADDRESS($B245+1,AT$230,1,1,"Actively Infected Trend"))=0,#N/A,INDIRECT(ADDRESS($B245+1,AT$230,1,1,"Actively Infected Trend")))</f>
        <v>#N/A</v>
      </c>
      <c r="AU245" s="14" t="e" cm="1">
        <f t="array" aca="1" ref="AU245" ca="1">IF(INDIRECT(ADDRESS($B245+1,AU$230,1,1,"Actively Infected Trend"))=0,#N/A,INDIRECT(ADDRESS($B245+1,AU$230,1,1,"Actively Infected Trend")))</f>
        <v>#N/A</v>
      </c>
      <c r="AV245" s="14" t="e" cm="1">
        <f t="array" aca="1" ref="AV245" ca="1">IF(INDIRECT(ADDRESS($B245+1,AV$230,1,1,"Actively Infected Trend"))=0,#N/A,INDIRECT(ADDRESS($B245+1,AV$230,1,1,"Actively Infected Trend")))</f>
        <v>#N/A</v>
      </c>
      <c r="AW245" s="14" t="e" cm="1">
        <f t="array" aca="1" ref="AW245" ca="1">IF(INDIRECT(ADDRESS($B245+1,AW$230,1,1,"Actively Infected Trend"))=0,#N/A,INDIRECT(ADDRESS($B245+1,AW$230,1,1,"Actively Infected Trend")))</f>
        <v>#N/A</v>
      </c>
      <c r="AX245" s="14" t="e" cm="1">
        <f t="array" aca="1" ref="AX245" ca="1">IF(INDIRECT(ADDRESS($B245+1,AX$230,1,1,"Actively Infected Trend"))=0,#N/A,INDIRECT(ADDRESS($B245+1,AX$230,1,1,"Actively Infected Trend")))</f>
        <v>#N/A</v>
      </c>
      <c r="AY245" s="14" t="e" cm="1">
        <f t="array" aca="1" ref="AY245" ca="1">IF(INDIRECT(ADDRESS($B245+1,AY$230,1,1,"Actively Infected Trend"))=0,#N/A,INDIRECT(ADDRESS($B245+1,AY$230,1,1,"Actively Infected Trend")))</f>
        <v>#N/A</v>
      </c>
      <c r="AZ245" s="14" t="e" cm="1">
        <f t="array" aca="1" ref="AZ245" ca="1">IF(INDIRECT(ADDRESS($B245+1,AZ$230,1,1,"Actively Infected Trend"))=0,#N/A,INDIRECT(ADDRESS($B245+1,AZ$230,1,1,"Actively Infected Trend")))</f>
        <v>#N/A</v>
      </c>
      <c r="BA245" s="14" t="e" cm="1">
        <f t="array" aca="1" ref="BA245" ca="1">IF(INDIRECT(ADDRESS($B245+1,BA$230,1,1,"Actively Infected Trend"))=0,#N/A,INDIRECT(ADDRESS($B245+1,BA$230,1,1,"Actively Infected Trend")))</f>
        <v>#N/A</v>
      </c>
      <c r="BB245" s="14" t="e" cm="1">
        <f t="array" aca="1" ref="BB245" ca="1">IF(INDIRECT(ADDRESS($B245+1,BB$230,1,1,"Actively Infected Trend"))=0,#N/A,INDIRECT(ADDRESS($B245+1,BB$230,1,1,"Actively Infected Trend")))</f>
        <v>#N/A</v>
      </c>
      <c r="BC245" s="14" t="e" cm="1">
        <f t="array" aca="1" ref="BC245" ca="1">IF(INDIRECT(ADDRESS($B245+1,BC$230,1,1,"Actively Infected Trend"))=0,#N/A,INDIRECT(ADDRESS($B245+1,BC$230,1,1,"Actively Infected Trend")))</f>
        <v>#N/A</v>
      </c>
      <c r="BD245" s="14" t="e" cm="1">
        <f t="array" aca="1" ref="BD245" ca="1">IF(INDIRECT(ADDRESS($B245+1,BD$230,1,1,"Actively Infected Trend"))=0,#N/A,INDIRECT(ADDRESS($B245+1,BD$230,1,1,"Actively Infected Trend")))</f>
        <v>#N/A</v>
      </c>
      <c r="BE245" s="14" t="e" cm="1">
        <f t="array" aca="1" ref="BE245" ca="1">IF(INDIRECT(ADDRESS($B245+1,BE$230,1,1,"Actively Infected Trend"))=0,#N/A,INDIRECT(ADDRESS($B245+1,BE$230,1,1,"Actively Infected Trend")))</f>
        <v>#N/A</v>
      </c>
      <c r="BF245" s="14" cm="1">
        <f t="array" aca="1" ref="BF245" ca="1">IF(INDIRECT(ADDRESS($B245+1,BF$230,1,1,"Actively Infected Trend"))=0,#N/A,INDIRECT(ADDRESS($B245+1,BF$230,1,1,"Actively Infected Trend")))</f>
        <v>0.42366388090000001</v>
      </c>
      <c r="BG245" s="14" cm="1">
        <f t="array" aca="1" ref="BG245" ca="1">IF(INDIRECT(ADDRESS($B245+1,BG$230,1,1,"Actively Infected Trend"))=0,#N/A,INDIRECT(ADDRESS($B245+1,BG$230,1,1,"Actively Infected Trend")))</f>
        <v>0.4252439898</v>
      </c>
      <c r="BH245" s="14" cm="1">
        <f t="array" aca="1" ref="BH245" ca="1">IF(INDIRECT(ADDRESS($B245+1,BH$230,1,1,"Actively Infected Trend"))=0,#N/A,INDIRECT(ADDRESS($B245+1,BH$230,1,1,"Actively Infected Trend")))</f>
        <v>0.40376952789999998</v>
      </c>
      <c r="BI245" s="14" cm="1">
        <f t="array" aca="1" ref="BI245" ca="1">IF(INDIRECT(ADDRESS($B245+1,BI$230,1,1,"Actively Infected Trend"))=0,#N/A,INDIRECT(ADDRESS($B245+1,BI$230,1,1,"Actively Infected Trend")))</f>
        <v>0.35529297119999997</v>
      </c>
      <c r="BJ245" s="14" cm="1">
        <f t="array" aca="1" ref="BJ245" ca="1">IF(INDIRECT(ADDRESS($B245+1,BJ$230,1,1,"Actively Infected Trend"))=0,#N/A,INDIRECT(ADDRESS($B245+1,BJ$230,1,1,"Actively Infected Trend")))</f>
        <v>0.33239852920000001</v>
      </c>
      <c r="BK245" s="14" cm="1">
        <f t="array" aca="1" ref="BK245" ca="1">IF(INDIRECT(ADDRESS($B245+1,BK$230,1,1,"Actively Infected Trend"))=0,#N/A,INDIRECT(ADDRESS($B245+1,BK$230,1,1,"Actively Infected Trend")))</f>
        <v>0.34401792780000001</v>
      </c>
      <c r="BL245" s="14" cm="1">
        <f t="array" aca="1" ref="BL245" ca="1">IF(INDIRECT(ADDRESS($B245+1,BL$230,1,1,"Actively Infected Trend"))=0,#N/A,INDIRECT(ADDRESS($B245+1,BL$230,1,1,"Actively Infected Trend")))</f>
        <v>0.35946173549999999</v>
      </c>
      <c r="BM245" s="14" cm="1">
        <f t="array" aca="1" ref="BM245" ca="1">IF(INDIRECT(ADDRESS($B245+1,BM$230,1,1,"Actively Infected Trend"))=0,#N/A,INDIRECT(ADDRESS($B245+1,BM$230,1,1,"Actively Infected Trend")))</f>
        <v>0.36071149190000001</v>
      </c>
      <c r="BN245" s="14" cm="1">
        <f t="array" aca="1" ref="BN245" ca="1">IF(INDIRECT(ADDRESS($B245+1,BN$230,1,1,"Actively Infected Trend"))=0,#N/A,INDIRECT(ADDRESS($B245+1,BN$230,1,1,"Actively Infected Trend")))</f>
        <v>0.32466878220000001</v>
      </c>
      <c r="BO245" s="14" cm="1">
        <f t="array" aca="1" ref="BO245" ca="1">IF(INDIRECT(ADDRESS($B245+1,BO$230,1,1,"Actively Infected Trend"))=0,#N/A,INDIRECT(ADDRESS($B245+1,BO$230,1,1,"Actively Infected Trend")))</f>
        <v>0.28509613890000002</v>
      </c>
      <c r="BP245" s="14" cm="1">
        <f t="array" aca="1" ref="BP245" ca="1">IF(INDIRECT(ADDRESS($B245+1,BP$230,1,1,"Actively Infected Trend"))=0,#N/A,INDIRECT(ADDRESS($B245+1,BP$230,1,1,"Actively Infected Trend")))</f>
        <v>0.26703356099999997</v>
      </c>
      <c r="BQ245" s="14" cm="1">
        <f t="array" aca="1" ref="BQ245" ca="1">IF(INDIRECT(ADDRESS($B245+1,BQ$230,1,1,"Actively Infected Trend"))=0,#N/A,INDIRECT(ADDRESS($B245+1,BQ$230,1,1,"Actively Infected Trend")))</f>
        <v>0.26413845079999998</v>
      </c>
      <c r="BR245" s="14" cm="1">
        <f t="array" aca="1" ref="BR245" ca="1">IF(INDIRECT(ADDRESS($B245+1,BR$230,1,1,"Actively Infected Trend"))=0,#N/A,INDIRECT(ADDRESS($B245+1,BR$230,1,1,"Actively Infected Trend")))</f>
        <v>0.27112749050000001</v>
      </c>
      <c r="BS245" s="14" cm="1">
        <f t="array" aca="1" ref="BS245" ca="1">IF(INDIRECT(ADDRESS($B245+1,BS$230,1,1,"Actively Infected Trend"))=0,#N/A,INDIRECT(ADDRESS($B245+1,BS$230,1,1,"Actively Infected Trend")))</f>
        <v>0.25956708540000001</v>
      </c>
      <c r="BT245" s="14" cm="1">
        <f t="array" aca="1" ref="BT245" ca="1">IF(INDIRECT(ADDRESS($B245+1,BT$230,1,1,"Actively Infected Trend"))=0,#N/A,INDIRECT(ADDRESS($B245+1,BT$230,1,1,"Actively Infected Trend")))</f>
        <v>0.24113499820000001</v>
      </c>
      <c r="BU245" s="14" cm="1">
        <f t="array" aca="1" ref="BU245" ca="1">IF(INDIRECT(ADDRESS($B245+1,BU$230,1,1,"Actively Infected Trend"))=0,#N/A,INDIRECT(ADDRESS($B245+1,BU$230,1,1,"Actively Infected Trend")))</f>
        <v>0.20702653670000001</v>
      </c>
      <c r="BV245" s="14" cm="1">
        <f t="array" aca="1" ref="BV245" ca="1">IF(INDIRECT(ADDRESS($B245+1,BV$230,1,1,"Actively Infected Trend"))=0,#N/A,INDIRECT(ADDRESS($B245+1,BV$230,1,1,"Actively Infected Trend")))</f>
        <v>0.19139935890000001</v>
      </c>
      <c r="BW245" s="14" cm="1">
        <f t="array" aca="1" ref="BW245" ca="1">IF(INDIRECT(ADDRESS($B245+1,BW$230,1,1,"Actively Infected Trend"))=0,#N/A,INDIRECT(ADDRESS($B245+1,BW$230,1,1,"Actively Infected Trend")))</f>
        <v>0.1867076007</v>
      </c>
      <c r="BX245" s="14" cm="1">
        <f t="array" aca="1" ref="BX245" ca="1">IF(INDIRECT(ADDRESS($B245+1,BX$230,1,1,"Actively Infected Trend"))=0,#N/A,INDIRECT(ADDRESS($B245+1,BX$230,1,1,"Actively Infected Trend")))</f>
        <v>0.1972196165</v>
      </c>
      <c r="BY245" s="14" cm="1">
        <f t="array" aca="1" ref="BY245" ca="1">IF(INDIRECT(ADDRESS($B245+1,BY$230,1,1,"Actively Infected Trend"))=0,#N/A,INDIRECT(ADDRESS($B245+1,BY$230,1,1,"Actively Infected Trend")))</f>
        <v>0.20725739600000001</v>
      </c>
      <c r="BZ245" s="14" cm="1">
        <f t="array" aca="1" ref="BZ245" ca="1">IF(INDIRECT(ADDRESS($B245+1,BZ$230,1,1,"Actively Infected Trend"))=0,#N/A,INDIRECT(ADDRESS($B245+1,BZ$230,1,1,"Actively Infected Trend")))</f>
        <v>0.1806031793</v>
      </c>
      <c r="CA245" s="14" cm="1">
        <f t="array" aca="1" ref="CA245" ca="1">IF(INDIRECT(ADDRESS($B245+1,CA$230,1,1,"Actively Infected Trend"))=0,#N/A,INDIRECT(ADDRESS($B245+1,CA$230,1,1,"Actively Infected Trend")))</f>
        <v>0.14439851449999999</v>
      </c>
      <c r="CB245" s="14" cm="1">
        <f t="array" aca="1" ref="CB245" ca="1">IF(INDIRECT(ADDRESS($B245+1,CB$230,1,1,"Actively Infected Trend"))=0,#N/A,INDIRECT(ADDRESS($B245+1,CB$230,1,1,"Actively Infected Trend")))</f>
        <v>0.10798066589999999</v>
      </c>
      <c r="CC245" s="14" cm="1">
        <f t="array" aca="1" ref="CC245" ca="1">IF(INDIRECT(ADDRESS($B245+1,CC$230,1,1,"Actively Infected Trend"))=0,#N/A,INDIRECT(ADDRESS($B245+1,CC$230,1,1,"Actively Infected Trend")))</f>
        <v>0.1080469969</v>
      </c>
      <c r="CD245" s="14" cm="1">
        <f t="array" aca="1" ref="CD245" ca="1">IF(INDIRECT(ADDRESS($B245+1,CD$230,1,1,"Actively Infected Trend"))=0,#N/A,INDIRECT(ADDRESS($B245+1,CD$230,1,1,"Actively Infected Trend")))</f>
        <v>0.1223523468</v>
      </c>
      <c r="CE245" s="14" cm="1">
        <f t="array" aca="1" ref="CE245" ca="1">IF(INDIRECT(ADDRESS($B245+1,CE$230,1,1,"Actively Infected Trend"))=0,#N/A,INDIRECT(ADDRESS($B245+1,CE$230,1,1,"Actively Infected Trend")))</f>
        <v>0.13976940660000001</v>
      </c>
      <c r="CF245" s="14" cm="1">
        <f t="array" aca="1" ref="CF245" ca="1">IF(INDIRECT(ADDRESS($B245+1,CF$230,1,1,"Actively Infected Trend"))=0,#N/A,INDIRECT(ADDRESS($B245+1,CF$230,1,1,"Actively Infected Trend")))</f>
        <v>0.1484107469</v>
      </c>
      <c r="CG245" s="14" cm="1">
        <f t="array" aca="1" ref="CG245" ca="1">IF(INDIRECT(ADDRESS($B245+1,CG$230,1,1,"Actively Infected Trend"))=0,#N/A,INDIRECT(ADDRESS($B245+1,CG$230,1,1,"Actively Infected Trend")))</f>
        <v>0.13285333630000001</v>
      </c>
      <c r="CH245" s="14" cm="1">
        <f t="array" aca="1" ref="CH245" ca="1">IF(INDIRECT(ADDRESS($B245+1,CH$230,1,1,"Actively Infected Trend"))=0,#N/A,INDIRECT(ADDRESS($B245+1,CH$230,1,1,"Actively Infected Trend")))</f>
        <v>0.1081432596</v>
      </c>
      <c r="CI245" s="14" cm="1">
        <f t="array" aca="1" ref="CI245" ca="1">IF(INDIRECT(ADDRESS($B245+1,CI$230,1,1,"Actively Infected Trend"))=0,#N/A,INDIRECT(ADDRESS($B245+1,CI$230,1,1,"Actively Infected Trend")))</f>
        <v>8.4629085300000004E-2</v>
      </c>
      <c r="CJ245" s="14" cm="1">
        <f t="array" aca="1" ref="CJ245" ca="1">IF(INDIRECT(ADDRESS($B245+1,CJ$230,1,1,"Actively Infected Trend"))=0,#N/A,INDIRECT(ADDRESS($B245+1,CJ$230,1,1,"Actively Infected Trend")))</f>
        <v>7.9748536699999997E-2</v>
      </c>
      <c r="CK245" s="14" cm="1">
        <f t="array" aca="1" ref="CK245" ca="1">IF(INDIRECT(ADDRESS($B245+1,CK$230,1,1,"Actively Infected Trend"))=0,#N/A,INDIRECT(ADDRESS($B245+1,CK$230,1,1,"Actively Infected Trend")))</f>
        <v>8.09745293E-2</v>
      </c>
      <c r="CL245" s="14" cm="1">
        <f t="array" aca="1" ref="CL245" ca="1">IF(INDIRECT(ADDRESS($B245+1,CL$230,1,1,"Actively Infected Trend"))=0,#N/A,INDIRECT(ADDRESS($B245+1,CL$230,1,1,"Actively Infected Trend")))</f>
        <v>8.4973493499999997E-2</v>
      </c>
      <c r="CM245" s="14" cm="1">
        <f t="array" aca="1" ref="CM245" ca="1">IF(INDIRECT(ADDRESS($B245+1,CM$230,1,1,"Actively Infected Trend"))=0,#N/A,INDIRECT(ADDRESS($B245+1,CM$230,1,1,"Actively Infected Trend")))</f>
        <v>9.05322291E-2</v>
      </c>
      <c r="CN245" s="14" t="e" cm="1">
        <f t="array" aca="1" ref="CN245" ca="1">IF(INDIRECT(ADDRESS($B245+1,CN$230,1,1,"Actively Infected Trend"))=0,#N/A,INDIRECT(ADDRESS($B245+1,CN$230,1,1,"Actively Infected Trend")))</f>
        <v>#N/A</v>
      </c>
      <c r="CO245" s="14" t="e" cm="1">
        <f t="array" aca="1" ref="CO245" ca="1">IF(INDIRECT(ADDRESS($B245+1,CO$230,1,1,"Actively Infected Trend"))=0,#N/A,INDIRECT(ADDRESS($B245+1,CO$230,1,1,"Actively Infected Trend")))</f>
        <v>#N/A</v>
      </c>
      <c r="CP245" s="14" t="e" cm="1">
        <f t="array" aca="1" ref="CP245" ca="1">IF(INDIRECT(ADDRESS($B245+1,CP$230,1,1,"Actively Infected Trend"))=0,#N/A,INDIRECT(ADDRESS($B245+1,CP$230,1,1,"Actively Infected Trend")))</f>
        <v>#N/A</v>
      </c>
      <c r="CQ245" s="14" t="e" cm="1">
        <f t="array" aca="1" ref="CQ245" ca="1">IF(INDIRECT(ADDRESS($B245+1,CQ$230,1,1,"Actively Infected Trend"))=0,#N/A,INDIRECT(ADDRESS($B245+1,CQ$230,1,1,"Actively Infected Trend")))</f>
        <v>#N/A</v>
      </c>
      <c r="CR245" s="14" t="e" cm="1">
        <f t="array" aca="1" ref="CR245" ca="1">IF(INDIRECT(ADDRESS($B245+1,CR$230,1,1,"Actively Infected Trend"))=0,#N/A,INDIRECT(ADDRESS($B245+1,CR$230,1,1,"Actively Infected Trend")))</f>
        <v>#N/A</v>
      </c>
    </row>
    <row r="246" spans="2:96" x14ac:dyDescent="0.25">
      <c r="B246">
        <f t="shared" si="349"/>
        <v>15</v>
      </c>
      <c r="C246" t="str" cm="1">
        <f t="array" aca="1" ref="C246" ca="1">INDIRECT(ADDRESS($B246+1,1,1,1,"Actively Infected Trend"))</f>
        <v>US Guam</v>
      </c>
      <c r="E246" s="14" t="e" cm="1">
        <f t="array" aca="1" ref="E246" ca="1">IF(INDIRECT(ADDRESS($B246+1,E$230,1,1,"Actively Infected Trend"))=0,#N/A,INDIRECT(ADDRESS($B246+1,E$230,1,1,"Actively Infected Trend")))</f>
        <v>#N/A</v>
      </c>
      <c r="F246" s="14" t="e" cm="1">
        <f t="array" aca="1" ref="F246" ca="1">IF(INDIRECT(ADDRESS($B246+1,F$230,1,1,"Actively Infected Trend"))=0,#N/A,INDIRECT(ADDRESS($B246+1,F$230,1,1,"Actively Infected Trend")))</f>
        <v>#N/A</v>
      </c>
      <c r="G246" s="14" t="e" cm="1">
        <f t="array" aca="1" ref="G246" ca="1">IF(INDIRECT(ADDRESS($B246+1,G$230,1,1,"Actively Infected Trend"))=0,#N/A,INDIRECT(ADDRESS($B246+1,G$230,1,1,"Actively Infected Trend")))</f>
        <v>#N/A</v>
      </c>
      <c r="H246" s="14" t="e" cm="1">
        <f t="array" aca="1" ref="H246" ca="1">IF(INDIRECT(ADDRESS($B246+1,H$230,1,1,"Actively Infected Trend"))=0,#N/A,INDIRECT(ADDRESS($B246+1,H$230,1,1,"Actively Infected Trend")))</f>
        <v>#N/A</v>
      </c>
      <c r="I246" s="14" t="e" cm="1">
        <f t="array" aca="1" ref="I246" ca="1">IF(INDIRECT(ADDRESS($B246+1,I$230,1,1,"Actively Infected Trend"))=0,#N/A,INDIRECT(ADDRESS($B246+1,I$230,1,1,"Actively Infected Trend")))</f>
        <v>#N/A</v>
      </c>
      <c r="J246" s="14" t="e" cm="1">
        <f t="array" aca="1" ref="J246" ca="1">IF(INDIRECT(ADDRESS($B246+1,J$230,1,1,"Actively Infected Trend"))=0,#N/A,INDIRECT(ADDRESS($B246+1,J$230,1,1,"Actively Infected Trend")))</f>
        <v>#N/A</v>
      </c>
      <c r="K246" s="14" t="e" cm="1">
        <f t="array" aca="1" ref="K246" ca="1">IF(INDIRECT(ADDRESS($B246+1,K$230,1,1,"Actively Infected Trend"))=0,#N/A,INDIRECT(ADDRESS($B246+1,K$230,1,1,"Actively Infected Trend")))</f>
        <v>#N/A</v>
      </c>
      <c r="L246" s="14" t="e" cm="1">
        <f t="array" aca="1" ref="L246" ca="1">IF(INDIRECT(ADDRESS($B246+1,L$230,1,1,"Actively Infected Trend"))=0,#N/A,INDIRECT(ADDRESS($B246+1,L$230,1,1,"Actively Infected Trend")))</f>
        <v>#N/A</v>
      </c>
      <c r="M246" s="14" t="e" cm="1">
        <f t="array" aca="1" ref="M246" ca="1">IF(INDIRECT(ADDRESS($B246+1,M$230,1,1,"Actively Infected Trend"))=0,#N/A,INDIRECT(ADDRESS($B246+1,M$230,1,1,"Actively Infected Trend")))</f>
        <v>#N/A</v>
      </c>
      <c r="N246" s="14" t="e" cm="1">
        <f t="array" aca="1" ref="N246" ca="1">IF(INDIRECT(ADDRESS($B246+1,N$230,1,1,"Actively Infected Trend"))=0,#N/A,INDIRECT(ADDRESS($B246+1,N$230,1,1,"Actively Infected Trend")))</f>
        <v>#N/A</v>
      </c>
      <c r="O246" s="14" t="e" cm="1">
        <f t="array" aca="1" ref="O246" ca="1">IF(INDIRECT(ADDRESS($B246+1,O$230,1,1,"Actively Infected Trend"))=0,#N/A,INDIRECT(ADDRESS($B246+1,O$230,1,1,"Actively Infected Trend")))</f>
        <v>#N/A</v>
      </c>
      <c r="P246" s="14" t="e" cm="1">
        <f t="array" aca="1" ref="P246" ca="1">IF(INDIRECT(ADDRESS($B246+1,P$230,1,1,"Actively Infected Trend"))=0,#N/A,INDIRECT(ADDRESS($B246+1,P$230,1,1,"Actively Infected Trend")))</f>
        <v>#N/A</v>
      </c>
      <c r="Q246" s="14" t="e" cm="1">
        <f t="array" aca="1" ref="Q246" ca="1">IF(INDIRECT(ADDRESS($B246+1,Q$230,1,1,"Actively Infected Trend"))=0,#N/A,INDIRECT(ADDRESS($B246+1,Q$230,1,1,"Actively Infected Trend")))</f>
        <v>#N/A</v>
      </c>
      <c r="R246" s="14" t="e" cm="1">
        <f t="array" aca="1" ref="R246" ca="1">IF(INDIRECT(ADDRESS($B246+1,R$230,1,1,"Actively Infected Trend"))=0,#N/A,INDIRECT(ADDRESS($B246+1,R$230,1,1,"Actively Infected Trend")))</f>
        <v>#N/A</v>
      </c>
      <c r="S246" s="14" t="e" cm="1">
        <f t="array" aca="1" ref="S246" ca="1">IF(INDIRECT(ADDRESS($B246+1,S$230,1,1,"Actively Infected Trend"))=0,#N/A,INDIRECT(ADDRESS($B246+1,S$230,1,1,"Actively Infected Trend")))</f>
        <v>#N/A</v>
      </c>
      <c r="T246" s="14" t="e" cm="1">
        <f t="array" aca="1" ref="T246" ca="1">IF(INDIRECT(ADDRESS($B246+1,T$230,1,1,"Actively Infected Trend"))=0,#N/A,INDIRECT(ADDRESS($B246+1,T$230,1,1,"Actively Infected Trend")))</f>
        <v>#N/A</v>
      </c>
      <c r="U246" s="14" t="e" cm="1">
        <f t="array" aca="1" ref="U246" ca="1">IF(INDIRECT(ADDRESS($B246+1,U$230,1,1,"Actively Infected Trend"))=0,#N/A,INDIRECT(ADDRESS($B246+1,U$230,1,1,"Actively Infected Trend")))</f>
        <v>#N/A</v>
      </c>
      <c r="V246" s="14" t="e" cm="1">
        <f t="array" aca="1" ref="V246" ca="1">IF(INDIRECT(ADDRESS($B246+1,V$230,1,1,"Actively Infected Trend"))=0,#N/A,INDIRECT(ADDRESS($B246+1,V$230,1,1,"Actively Infected Trend")))</f>
        <v>#N/A</v>
      </c>
      <c r="W246" s="14" t="e" cm="1">
        <f t="array" aca="1" ref="W246" ca="1">IF(INDIRECT(ADDRESS($B246+1,W$230,1,1,"Actively Infected Trend"))=0,#N/A,INDIRECT(ADDRESS($B246+1,W$230,1,1,"Actively Infected Trend")))</f>
        <v>#N/A</v>
      </c>
      <c r="X246" s="14" t="e" cm="1">
        <f t="array" aca="1" ref="X246" ca="1">IF(INDIRECT(ADDRESS($B246+1,X$230,1,1,"Actively Infected Trend"))=0,#N/A,INDIRECT(ADDRESS($B246+1,X$230,1,1,"Actively Infected Trend")))</f>
        <v>#N/A</v>
      </c>
      <c r="Y246" s="14" t="e" cm="1">
        <f t="array" aca="1" ref="Y246" ca="1">IF(INDIRECT(ADDRESS($B246+1,Y$230,1,1,"Actively Infected Trend"))=0,#N/A,INDIRECT(ADDRESS($B246+1,Y$230,1,1,"Actively Infected Trend")))</f>
        <v>#N/A</v>
      </c>
      <c r="Z246" s="14" t="e" cm="1">
        <f t="array" aca="1" ref="Z246" ca="1">IF(INDIRECT(ADDRESS($B246+1,Z$230,1,1,"Actively Infected Trend"))=0,#N/A,INDIRECT(ADDRESS($B246+1,Z$230,1,1,"Actively Infected Trend")))</f>
        <v>#N/A</v>
      </c>
      <c r="AA246" s="14" t="e" cm="1">
        <f t="array" aca="1" ref="AA246" ca="1">IF(INDIRECT(ADDRESS($B246+1,AA$230,1,1,"Actively Infected Trend"))=0,#N/A,INDIRECT(ADDRESS($B246+1,AA$230,1,1,"Actively Infected Trend")))</f>
        <v>#N/A</v>
      </c>
      <c r="AB246" s="14" t="e" cm="1">
        <f t="array" aca="1" ref="AB246" ca="1">IF(INDIRECT(ADDRESS($B246+1,AB$230,1,1,"Actively Infected Trend"))=0,#N/A,INDIRECT(ADDRESS($B246+1,AB$230,1,1,"Actively Infected Trend")))</f>
        <v>#N/A</v>
      </c>
      <c r="AC246" s="14" t="e" cm="1">
        <f t="array" aca="1" ref="AC246" ca="1">IF(INDIRECT(ADDRESS($B246+1,AC$230,1,1,"Actively Infected Trend"))=0,#N/A,INDIRECT(ADDRESS($B246+1,AC$230,1,1,"Actively Infected Trend")))</f>
        <v>#N/A</v>
      </c>
      <c r="AD246" s="14" t="e" cm="1">
        <f t="array" aca="1" ref="AD246" ca="1">IF(INDIRECT(ADDRESS($B246+1,AD$230,1,1,"Actively Infected Trend"))=0,#N/A,INDIRECT(ADDRESS($B246+1,AD$230,1,1,"Actively Infected Trend")))</f>
        <v>#N/A</v>
      </c>
      <c r="AE246" s="14" t="e" cm="1">
        <f t="array" aca="1" ref="AE246" ca="1">IF(INDIRECT(ADDRESS($B246+1,AE$230,1,1,"Actively Infected Trend"))=0,#N/A,INDIRECT(ADDRESS($B246+1,AE$230,1,1,"Actively Infected Trend")))</f>
        <v>#N/A</v>
      </c>
      <c r="AF246" s="14" t="e" cm="1">
        <f t="array" aca="1" ref="AF246" ca="1">IF(INDIRECT(ADDRESS($B246+1,AF$230,1,1,"Actively Infected Trend"))=0,#N/A,INDIRECT(ADDRESS($B246+1,AF$230,1,1,"Actively Infected Trend")))</f>
        <v>#N/A</v>
      </c>
      <c r="AG246" s="14" t="e" cm="1">
        <f t="array" aca="1" ref="AG246" ca="1">IF(INDIRECT(ADDRESS($B246+1,AG$230,1,1,"Actively Infected Trend"))=0,#N/A,INDIRECT(ADDRESS($B246+1,AG$230,1,1,"Actively Infected Trend")))</f>
        <v>#N/A</v>
      </c>
      <c r="AH246" s="14" t="e" cm="1">
        <f t="array" aca="1" ref="AH246" ca="1">IF(INDIRECT(ADDRESS($B246+1,AH$230,1,1,"Actively Infected Trend"))=0,#N/A,INDIRECT(ADDRESS($B246+1,AH$230,1,1,"Actively Infected Trend")))</f>
        <v>#N/A</v>
      </c>
      <c r="AI246" s="14" t="e" cm="1">
        <f t="array" aca="1" ref="AI246" ca="1">IF(INDIRECT(ADDRESS($B246+1,AI$230,1,1,"Actively Infected Trend"))=0,#N/A,INDIRECT(ADDRESS($B246+1,AI$230,1,1,"Actively Infected Trend")))</f>
        <v>#N/A</v>
      </c>
      <c r="AJ246" s="14" t="e" cm="1">
        <f t="array" aca="1" ref="AJ246" ca="1">IF(INDIRECT(ADDRESS($B246+1,AJ$230,1,1,"Actively Infected Trend"))=0,#N/A,INDIRECT(ADDRESS($B246+1,AJ$230,1,1,"Actively Infected Trend")))</f>
        <v>#N/A</v>
      </c>
      <c r="AK246" s="14" t="e" cm="1">
        <f t="array" aca="1" ref="AK246" ca="1">IF(INDIRECT(ADDRESS($B246+1,AK$230,1,1,"Actively Infected Trend"))=0,#N/A,INDIRECT(ADDRESS($B246+1,AK$230,1,1,"Actively Infected Trend")))</f>
        <v>#N/A</v>
      </c>
      <c r="AL246" s="14" t="e" cm="1">
        <f t="array" aca="1" ref="AL246" ca="1">IF(INDIRECT(ADDRESS($B246+1,AL$230,1,1,"Actively Infected Trend"))=0,#N/A,INDIRECT(ADDRESS($B246+1,AL$230,1,1,"Actively Infected Trend")))</f>
        <v>#N/A</v>
      </c>
      <c r="AM246" s="14" t="e" cm="1">
        <f t="array" aca="1" ref="AM246" ca="1">IF(INDIRECT(ADDRESS($B246+1,AM$230,1,1,"Actively Infected Trend"))=0,#N/A,INDIRECT(ADDRESS($B246+1,AM$230,1,1,"Actively Infected Trend")))</f>
        <v>#N/A</v>
      </c>
      <c r="AN246" s="14" t="e" cm="1">
        <f t="array" aca="1" ref="AN246" ca="1">IF(INDIRECT(ADDRESS($B246+1,AN$230,1,1,"Actively Infected Trend"))=0,#N/A,INDIRECT(ADDRESS($B246+1,AN$230,1,1,"Actively Infected Trend")))</f>
        <v>#N/A</v>
      </c>
      <c r="AO246" s="14" t="e" cm="1">
        <f t="array" aca="1" ref="AO246" ca="1">IF(INDIRECT(ADDRESS($B246+1,AO$230,1,1,"Actively Infected Trend"))=0,#N/A,INDIRECT(ADDRESS($B246+1,AO$230,1,1,"Actively Infected Trend")))</f>
        <v>#N/A</v>
      </c>
      <c r="AP246" s="14" t="e" cm="1">
        <f t="array" aca="1" ref="AP246" ca="1">IF(INDIRECT(ADDRESS($B246+1,AP$230,1,1,"Actively Infected Trend"))=0,#N/A,INDIRECT(ADDRESS($B246+1,AP$230,1,1,"Actively Infected Trend")))</f>
        <v>#N/A</v>
      </c>
      <c r="AQ246" s="14" t="e" cm="1">
        <f t="array" aca="1" ref="AQ246" ca="1">IF(INDIRECT(ADDRESS($B246+1,AQ$230,1,1,"Actively Infected Trend"))=0,#N/A,INDIRECT(ADDRESS($B246+1,AQ$230,1,1,"Actively Infected Trend")))</f>
        <v>#N/A</v>
      </c>
      <c r="AR246" s="14" t="e" cm="1">
        <f t="array" aca="1" ref="AR246" ca="1">IF(INDIRECT(ADDRESS($B246+1,AR$230,1,1,"Actively Infected Trend"))=0,#N/A,INDIRECT(ADDRESS($B246+1,AR$230,1,1,"Actively Infected Trend")))</f>
        <v>#N/A</v>
      </c>
      <c r="AS246" s="14" t="e" cm="1">
        <f t="array" aca="1" ref="AS246" ca="1">IF(INDIRECT(ADDRESS($B246+1,AS$230,1,1,"Actively Infected Trend"))=0,#N/A,INDIRECT(ADDRESS($B246+1,AS$230,1,1,"Actively Infected Trend")))</f>
        <v>#N/A</v>
      </c>
      <c r="AT246" s="14" t="e" cm="1">
        <f t="array" aca="1" ref="AT246" ca="1">IF(INDIRECT(ADDRESS($B246+1,AT$230,1,1,"Actively Infected Trend"))=0,#N/A,INDIRECT(ADDRESS($B246+1,AT$230,1,1,"Actively Infected Trend")))</f>
        <v>#N/A</v>
      </c>
      <c r="AU246" s="14" t="e" cm="1">
        <f t="array" aca="1" ref="AU246" ca="1">IF(INDIRECT(ADDRESS($B246+1,AU$230,1,1,"Actively Infected Trend"))=0,#N/A,INDIRECT(ADDRESS($B246+1,AU$230,1,1,"Actively Infected Trend")))</f>
        <v>#N/A</v>
      </c>
      <c r="AV246" s="14" t="e" cm="1">
        <f t="array" aca="1" ref="AV246" ca="1">IF(INDIRECT(ADDRESS($B246+1,AV$230,1,1,"Actively Infected Trend"))=0,#N/A,INDIRECT(ADDRESS($B246+1,AV$230,1,1,"Actively Infected Trend")))</f>
        <v>#N/A</v>
      </c>
      <c r="AW246" s="14" t="e" cm="1">
        <f t="array" aca="1" ref="AW246" ca="1">IF(INDIRECT(ADDRESS($B246+1,AW$230,1,1,"Actively Infected Trend"))=0,#N/A,INDIRECT(ADDRESS($B246+1,AW$230,1,1,"Actively Infected Trend")))</f>
        <v>#N/A</v>
      </c>
      <c r="AX246" s="14" t="e" cm="1">
        <f t="array" aca="1" ref="AX246" ca="1">IF(INDIRECT(ADDRESS($B246+1,AX$230,1,1,"Actively Infected Trend"))=0,#N/A,INDIRECT(ADDRESS($B246+1,AX$230,1,1,"Actively Infected Trend")))</f>
        <v>#N/A</v>
      </c>
      <c r="AY246" s="14" t="e" cm="1">
        <f t="array" aca="1" ref="AY246" ca="1">IF(INDIRECT(ADDRESS($B246+1,AY$230,1,1,"Actively Infected Trend"))=0,#N/A,INDIRECT(ADDRESS($B246+1,AY$230,1,1,"Actively Infected Trend")))</f>
        <v>#N/A</v>
      </c>
      <c r="AZ246" s="14" t="e" cm="1">
        <f t="array" aca="1" ref="AZ246" ca="1">IF(INDIRECT(ADDRESS($B246+1,AZ$230,1,1,"Actively Infected Trend"))=0,#N/A,INDIRECT(ADDRESS($B246+1,AZ$230,1,1,"Actively Infected Trend")))</f>
        <v>#N/A</v>
      </c>
      <c r="BA246" s="14" t="e" cm="1">
        <f t="array" aca="1" ref="BA246" ca="1">IF(INDIRECT(ADDRESS($B246+1,BA$230,1,1,"Actively Infected Trend"))=0,#N/A,INDIRECT(ADDRESS($B246+1,BA$230,1,1,"Actively Infected Trend")))</f>
        <v>#N/A</v>
      </c>
      <c r="BB246" s="14" t="e" cm="1">
        <f t="array" aca="1" ref="BB246" ca="1">IF(INDIRECT(ADDRESS($B246+1,BB$230,1,1,"Actively Infected Trend"))=0,#N/A,INDIRECT(ADDRESS($B246+1,BB$230,1,1,"Actively Infected Trend")))</f>
        <v>#N/A</v>
      </c>
      <c r="BC246" s="14" t="e" cm="1">
        <f t="array" aca="1" ref="BC246" ca="1">IF(INDIRECT(ADDRESS($B246+1,BC$230,1,1,"Actively Infected Trend"))=0,#N/A,INDIRECT(ADDRESS($B246+1,BC$230,1,1,"Actively Infected Trend")))</f>
        <v>#N/A</v>
      </c>
      <c r="BD246" s="14" t="e" cm="1">
        <f t="array" aca="1" ref="BD246" ca="1">IF(INDIRECT(ADDRESS($B246+1,BD$230,1,1,"Actively Infected Trend"))=0,#N/A,INDIRECT(ADDRESS($B246+1,BD$230,1,1,"Actively Infected Trend")))</f>
        <v>#N/A</v>
      </c>
      <c r="BE246" s="14" t="e" cm="1">
        <f t="array" aca="1" ref="BE246" ca="1">IF(INDIRECT(ADDRESS($B246+1,BE$230,1,1,"Actively Infected Trend"))=0,#N/A,INDIRECT(ADDRESS($B246+1,BE$230,1,1,"Actively Infected Trend")))</f>
        <v>#N/A</v>
      </c>
      <c r="BF246" s="14" t="e" cm="1">
        <f t="array" aca="1" ref="BF246" ca="1">IF(INDIRECT(ADDRESS($B246+1,BF$230,1,1,"Actively Infected Trend"))=0,#N/A,INDIRECT(ADDRESS($B246+1,BF$230,1,1,"Actively Infected Trend")))</f>
        <v>#N/A</v>
      </c>
      <c r="BG246" s="14" t="e" cm="1">
        <f t="array" aca="1" ref="BG246" ca="1">IF(INDIRECT(ADDRESS($B246+1,BG$230,1,1,"Actively Infected Trend"))=0,#N/A,INDIRECT(ADDRESS($B246+1,BG$230,1,1,"Actively Infected Trend")))</f>
        <v>#N/A</v>
      </c>
      <c r="BH246" s="14" t="e" cm="1">
        <f t="array" aca="1" ref="BH246" ca="1">IF(INDIRECT(ADDRESS($B246+1,BH$230,1,1,"Actively Infected Trend"))=0,#N/A,INDIRECT(ADDRESS($B246+1,BH$230,1,1,"Actively Infected Trend")))</f>
        <v>#N/A</v>
      </c>
      <c r="BI246" s="14" t="e" cm="1">
        <f t="array" aca="1" ref="BI246" ca="1">IF(INDIRECT(ADDRESS($B246+1,BI$230,1,1,"Actively Infected Trend"))=0,#N/A,INDIRECT(ADDRESS($B246+1,BI$230,1,1,"Actively Infected Trend")))</f>
        <v>#N/A</v>
      </c>
      <c r="BJ246" s="14" t="e" cm="1">
        <f t="array" aca="1" ref="BJ246" ca="1">IF(INDIRECT(ADDRESS($B246+1,BJ$230,1,1,"Actively Infected Trend"))=0,#N/A,INDIRECT(ADDRESS($B246+1,BJ$230,1,1,"Actively Infected Trend")))</f>
        <v>#N/A</v>
      </c>
      <c r="BK246" s="14" t="e" cm="1">
        <f t="array" aca="1" ref="BK246" ca="1">IF(INDIRECT(ADDRESS($B246+1,BK$230,1,1,"Actively Infected Trend"))=0,#N/A,INDIRECT(ADDRESS($B246+1,BK$230,1,1,"Actively Infected Trend")))</f>
        <v>#N/A</v>
      </c>
      <c r="BL246" s="14" t="e" cm="1">
        <f t="array" aca="1" ref="BL246" ca="1">IF(INDIRECT(ADDRESS($B246+1,BL$230,1,1,"Actively Infected Trend"))=0,#N/A,INDIRECT(ADDRESS($B246+1,BL$230,1,1,"Actively Infected Trend")))</f>
        <v>#N/A</v>
      </c>
      <c r="BM246" s="14" t="e" cm="1">
        <f t="array" aca="1" ref="BM246" ca="1">IF(INDIRECT(ADDRESS($B246+1,BM$230,1,1,"Actively Infected Trend"))=0,#N/A,INDIRECT(ADDRESS($B246+1,BM$230,1,1,"Actively Infected Trend")))</f>
        <v>#N/A</v>
      </c>
      <c r="BN246" s="14" t="e" cm="1">
        <f t="array" aca="1" ref="BN246" ca="1">IF(INDIRECT(ADDRESS($B246+1,BN$230,1,1,"Actively Infected Trend"))=0,#N/A,INDIRECT(ADDRESS($B246+1,BN$230,1,1,"Actively Infected Trend")))</f>
        <v>#N/A</v>
      </c>
      <c r="BO246" s="14" t="e" cm="1">
        <f t="array" aca="1" ref="BO246" ca="1">IF(INDIRECT(ADDRESS($B246+1,BO$230,1,1,"Actively Infected Trend"))=0,#N/A,INDIRECT(ADDRESS($B246+1,BO$230,1,1,"Actively Infected Trend")))</f>
        <v>#N/A</v>
      </c>
      <c r="BP246" s="14" cm="1">
        <f t="array" aca="1" ref="BP246" ca="1">IF(INDIRECT(ADDRESS($B246+1,BP$230,1,1,"Actively Infected Trend"))=0,#N/A,INDIRECT(ADDRESS($B246+1,BP$230,1,1,"Actively Infected Trend")))</f>
        <v>0.250160204</v>
      </c>
      <c r="BQ246" s="14" cm="1">
        <f t="array" aca="1" ref="BQ246" ca="1">IF(INDIRECT(ADDRESS($B246+1,BQ$230,1,1,"Actively Infected Trend"))=0,#N/A,INDIRECT(ADDRESS($B246+1,BQ$230,1,1,"Actively Infected Trend")))</f>
        <v>0.19890091030000001</v>
      </c>
      <c r="BR246" s="14" cm="1">
        <f t="array" aca="1" ref="BR246" ca="1">IF(INDIRECT(ADDRESS($B246+1,BR$230,1,1,"Actively Infected Trend"))=0,#N/A,INDIRECT(ADDRESS($B246+1,BR$230,1,1,"Actively Infected Trend")))</f>
        <v>0.1732968517</v>
      </c>
      <c r="BS246" s="14" cm="1">
        <f t="array" aca="1" ref="BS246" ca="1">IF(INDIRECT(ADDRESS($B246+1,BS$230,1,1,"Actively Infected Trend"))=0,#N/A,INDIRECT(ADDRESS($B246+1,BS$230,1,1,"Actively Infected Trend")))</f>
        <v>0.1471967864</v>
      </c>
      <c r="BT246" s="14" cm="1">
        <f t="array" aca="1" ref="BT246" ca="1">IF(INDIRECT(ADDRESS($B246+1,BT$230,1,1,"Actively Infected Trend"))=0,#N/A,INDIRECT(ADDRESS($B246+1,BT$230,1,1,"Actively Infected Trend")))</f>
        <v>0.13632784479999999</v>
      </c>
      <c r="BU246" s="14" cm="1">
        <f t="array" aca="1" ref="BU246" ca="1">IF(INDIRECT(ADDRESS($B246+1,BU$230,1,1,"Actively Infected Trend"))=0,#N/A,INDIRECT(ADDRESS($B246+1,BU$230,1,1,"Actively Infected Trend")))</f>
        <v>0.1090734474</v>
      </c>
      <c r="BV246" s="14" cm="1">
        <f t="array" aca="1" ref="BV246" ca="1">IF(INDIRECT(ADDRESS($B246+1,BV$230,1,1,"Actively Infected Trend"))=0,#N/A,INDIRECT(ADDRESS($B246+1,BV$230,1,1,"Actively Infected Trend")))</f>
        <v>8.9541925699999997E-2</v>
      </c>
      <c r="BW246" s="14" cm="1">
        <f t="array" aca="1" ref="BW246" ca="1">IF(INDIRECT(ADDRESS($B246+1,BW$230,1,1,"Actively Infected Trend"))=0,#N/A,INDIRECT(ADDRESS($B246+1,BW$230,1,1,"Actively Infected Trend")))</f>
        <v>8.7166870899999999E-2</v>
      </c>
      <c r="BX246" s="14" cm="1">
        <f t="array" aca="1" ref="BX246" ca="1">IF(INDIRECT(ADDRESS($B246+1,BX$230,1,1,"Actively Infected Trend"))=0,#N/A,INDIRECT(ADDRESS($B246+1,BX$230,1,1,"Actively Infected Trend")))</f>
        <v>0.104483571</v>
      </c>
      <c r="BY246" s="14" cm="1">
        <f t="array" aca="1" ref="BY246" ca="1">IF(INDIRECT(ADDRESS($B246+1,BY$230,1,1,"Actively Infected Trend"))=0,#N/A,INDIRECT(ADDRESS($B246+1,BY$230,1,1,"Actively Infected Trend")))</f>
        <v>0.1140477238</v>
      </c>
      <c r="BZ246" s="14" cm="1">
        <f t="array" aca="1" ref="BZ246" ca="1">IF(INDIRECT(ADDRESS($B246+1,BZ$230,1,1,"Actively Infected Trend"))=0,#N/A,INDIRECT(ADDRESS($B246+1,BZ$230,1,1,"Actively Infected Trend")))</f>
        <v>0.1081628358</v>
      </c>
      <c r="CA246" s="14" cm="1">
        <f t="array" aca="1" ref="CA246" ca="1">IF(INDIRECT(ADDRESS($B246+1,CA$230,1,1,"Actively Infected Trend"))=0,#N/A,INDIRECT(ADDRESS($B246+1,CA$230,1,1,"Actively Infected Trend")))</f>
        <v>0.11987995880000001</v>
      </c>
      <c r="CB246" s="14" cm="1">
        <f t="array" aca="1" ref="CB246" ca="1">IF(INDIRECT(ADDRESS($B246+1,CB$230,1,1,"Actively Infected Trend"))=0,#N/A,INDIRECT(ADDRESS($B246+1,CB$230,1,1,"Actively Infected Trend")))</f>
        <v>0.11667725299999999</v>
      </c>
      <c r="CC246" s="14" cm="1">
        <f t="array" aca="1" ref="CC246" ca="1">IF(INDIRECT(ADDRESS($B246+1,CC$230,1,1,"Actively Infected Trend"))=0,#N/A,INDIRECT(ADDRESS($B246+1,CC$230,1,1,"Actively Infected Trend")))</f>
        <v>0.1255737921</v>
      </c>
      <c r="CD246" s="14" cm="1">
        <f t="array" aca="1" ref="CD246" ca="1">IF(INDIRECT(ADDRESS($B246+1,CD$230,1,1,"Actively Infected Trend"))=0,#N/A,INDIRECT(ADDRESS($B246+1,CD$230,1,1,"Actively Infected Trend")))</f>
        <v>0.12080582569999999</v>
      </c>
      <c r="CE246" s="14" cm="1">
        <f t="array" aca="1" ref="CE246" ca="1">IF(INDIRECT(ADDRESS($B246+1,CE$230,1,1,"Actively Infected Trend"))=0,#N/A,INDIRECT(ADDRESS($B246+1,CE$230,1,1,"Actively Infected Trend")))</f>
        <v>0.1026776059</v>
      </c>
      <c r="CF246" s="14" cm="1">
        <f t="array" aca="1" ref="CF246" ca="1">IF(INDIRECT(ADDRESS($B246+1,CF$230,1,1,"Actively Infected Trend"))=0,#N/A,INDIRECT(ADDRESS($B246+1,CF$230,1,1,"Actively Infected Trend")))</f>
        <v>7.8318887700000006E-2</v>
      </c>
      <c r="CG246" s="14" cm="1">
        <f t="array" aca="1" ref="CG246" ca="1">IF(INDIRECT(ADDRESS($B246+1,CG$230,1,1,"Actively Infected Trend"))=0,#N/A,INDIRECT(ADDRESS($B246+1,CG$230,1,1,"Actively Infected Trend")))</f>
        <v>5.2925763700000003E-2</v>
      </c>
      <c r="CH246" s="14" cm="1">
        <f t="array" aca="1" ref="CH246" ca="1">IF(INDIRECT(ADDRESS($B246+1,CH$230,1,1,"Actively Infected Trend"))=0,#N/A,INDIRECT(ADDRESS($B246+1,CH$230,1,1,"Actively Infected Trend")))</f>
        <v>4.37604329E-2</v>
      </c>
      <c r="CI246" s="14" cm="1">
        <f t="array" aca="1" ref="CI246" ca="1">IF(INDIRECT(ADDRESS($B246+1,CI$230,1,1,"Actively Infected Trend"))=0,#N/A,INDIRECT(ADDRESS($B246+1,CI$230,1,1,"Actively Infected Trend")))</f>
        <v>3.1931780899999998E-2</v>
      </c>
      <c r="CJ246" s="14" cm="1">
        <f t="array" aca="1" ref="CJ246" ca="1">IF(INDIRECT(ADDRESS($B246+1,CJ$230,1,1,"Actively Infected Trend"))=0,#N/A,INDIRECT(ADDRESS($B246+1,CJ$230,1,1,"Actively Infected Trend")))</f>
        <v>2.77464787E-2</v>
      </c>
      <c r="CK246" s="14" cm="1">
        <f t="array" aca="1" ref="CK246" ca="1">IF(INDIRECT(ADDRESS($B246+1,CK$230,1,1,"Actively Infected Trend"))=0,#N/A,INDIRECT(ADDRESS($B246+1,CK$230,1,1,"Actively Infected Trend")))</f>
        <v>2.1541938199999999E-2</v>
      </c>
      <c r="CL246" s="14" cm="1">
        <f t="array" aca="1" ref="CL246" ca="1">IF(INDIRECT(ADDRESS($B246+1,CL$230,1,1,"Actively Infected Trend"))=0,#N/A,INDIRECT(ADDRESS($B246+1,CL$230,1,1,"Actively Infected Trend")))</f>
        <v>1.49752376E-2</v>
      </c>
      <c r="CM246" s="14" cm="1">
        <f t="array" aca="1" ref="CM246" ca="1">IF(INDIRECT(ADDRESS($B246+1,CM$230,1,1,"Actively Infected Trend"))=0,#N/A,INDIRECT(ADDRESS($B246+1,CM$230,1,1,"Actively Infected Trend")))</f>
        <v>8.4975324000000005E-3</v>
      </c>
      <c r="CN246" s="14" t="e" cm="1">
        <f t="array" aca="1" ref="CN246" ca="1">IF(INDIRECT(ADDRESS($B246+1,CN$230,1,1,"Actively Infected Trend"))=0,#N/A,INDIRECT(ADDRESS($B246+1,CN$230,1,1,"Actively Infected Trend")))</f>
        <v>#N/A</v>
      </c>
      <c r="CO246" s="14" t="e" cm="1">
        <f t="array" aca="1" ref="CO246" ca="1">IF(INDIRECT(ADDRESS($B246+1,CO$230,1,1,"Actively Infected Trend"))=0,#N/A,INDIRECT(ADDRESS($B246+1,CO$230,1,1,"Actively Infected Trend")))</f>
        <v>#N/A</v>
      </c>
      <c r="CP246" s="14" t="e" cm="1">
        <f t="array" aca="1" ref="CP246" ca="1">IF(INDIRECT(ADDRESS($B246+1,CP$230,1,1,"Actively Infected Trend"))=0,#N/A,INDIRECT(ADDRESS($B246+1,CP$230,1,1,"Actively Infected Trend")))</f>
        <v>#N/A</v>
      </c>
      <c r="CQ246" s="14" t="e" cm="1">
        <f t="array" aca="1" ref="CQ246" ca="1">IF(INDIRECT(ADDRESS($B246+1,CQ$230,1,1,"Actively Infected Trend"))=0,#N/A,INDIRECT(ADDRESS($B246+1,CQ$230,1,1,"Actively Infected Trend")))</f>
        <v>#N/A</v>
      </c>
      <c r="CR246" s="14" t="e" cm="1">
        <f t="array" aca="1" ref="CR246" ca="1">IF(INDIRECT(ADDRESS($B246+1,CR$230,1,1,"Actively Infected Trend"))=0,#N/A,INDIRECT(ADDRESS($B246+1,CR$230,1,1,"Actively Infected Trend")))</f>
        <v>#N/A</v>
      </c>
    </row>
    <row r="247" spans="2:96" x14ac:dyDescent="0.25">
      <c r="B247">
        <f t="shared" si="349"/>
        <v>16</v>
      </c>
      <c r="C247" t="str" cm="1">
        <f t="array" aca="1" ref="C247" ca="1">INDIRECT(ADDRESS($B247+1,1,1,1,"Actively Infected Trend"))</f>
        <v>US Hawaii</v>
      </c>
      <c r="E247" s="14" t="e" cm="1">
        <f t="array" aca="1" ref="E247" ca="1">IF(INDIRECT(ADDRESS($B247+1,E$230,1,1,"Actively Infected Trend"))=0,#N/A,INDIRECT(ADDRESS($B247+1,E$230,1,1,"Actively Infected Trend")))</f>
        <v>#N/A</v>
      </c>
      <c r="F247" s="14" t="e" cm="1">
        <f t="array" aca="1" ref="F247" ca="1">IF(INDIRECT(ADDRESS($B247+1,F$230,1,1,"Actively Infected Trend"))=0,#N/A,INDIRECT(ADDRESS($B247+1,F$230,1,1,"Actively Infected Trend")))</f>
        <v>#N/A</v>
      </c>
      <c r="G247" s="14" t="e" cm="1">
        <f t="array" aca="1" ref="G247" ca="1">IF(INDIRECT(ADDRESS($B247+1,G$230,1,1,"Actively Infected Trend"))=0,#N/A,INDIRECT(ADDRESS($B247+1,G$230,1,1,"Actively Infected Trend")))</f>
        <v>#N/A</v>
      </c>
      <c r="H247" s="14" t="e" cm="1">
        <f t="array" aca="1" ref="H247" ca="1">IF(INDIRECT(ADDRESS($B247+1,H$230,1,1,"Actively Infected Trend"))=0,#N/A,INDIRECT(ADDRESS($B247+1,H$230,1,1,"Actively Infected Trend")))</f>
        <v>#N/A</v>
      </c>
      <c r="I247" s="14" t="e" cm="1">
        <f t="array" aca="1" ref="I247" ca="1">IF(INDIRECT(ADDRESS($B247+1,I$230,1,1,"Actively Infected Trend"))=0,#N/A,INDIRECT(ADDRESS($B247+1,I$230,1,1,"Actively Infected Trend")))</f>
        <v>#N/A</v>
      </c>
      <c r="J247" s="14" t="e" cm="1">
        <f t="array" aca="1" ref="J247" ca="1">IF(INDIRECT(ADDRESS($B247+1,J$230,1,1,"Actively Infected Trend"))=0,#N/A,INDIRECT(ADDRESS($B247+1,J$230,1,1,"Actively Infected Trend")))</f>
        <v>#N/A</v>
      </c>
      <c r="K247" s="14" t="e" cm="1">
        <f t="array" aca="1" ref="K247" ca="1">IF(INDIRECT(ADDRESS($B247+1,K$230,1,1,"Actively Infected Trend"))=0,#N/A,INDIRECT(ADDRESS($B247+1,K$230,1,1,"Actively Infected Trend")))</f>
        <v>#N/A</v>
      </c>
      <c r="L247" s="14" t="e" cm="1">
        <f t="array" aca="1" ref="L247" ca="1">IF(INDIRECT(ADDRESS($B247+1,L$230,1,1,"Actively Infected Trend"))=0,#N/A,INDIRECT(ADDRESS($B247+1,L$230,1,1,"Actively Infected Trend")))</f>
        <v>#N/A</v>
      </c>
      <c r="M247" s="14" t="e" cm="1">
        <f t="array" aca="1" ref="M247" ca="1">IF(INDIRECT(ADDRESS($B247+1,M$230,1,1,"Actively Infected Trend"))=0,#N/A,INDIRECT(ADDRESS($B247+1,M$230,1,1,"Actively Infected Trend")))</f>
        <v>#N/A</v>
      </c>
      <c r="N247" s="14" t="e" cm="1">
        <f t="array" aca="1" ref="N247" ca="1">IF(INDIRECT(ADDRESS($B247+1,N$230,1,1,"Actively Infected Trend"))=0,#N/A,INDIRECT(ADDRESS($B247+1,N$230,1,1,"Actively Infected Trend")))</f>
        <v>#N/A</v>
      </c>
      <c r="O247" s="14" t="e" cm="1">
        <f t="array" aca="1" ref="O247" ca="1">IF(INDIRECT(ADDRESS($B247+1,O$230,1,1,"Actively Infected Trend"))=0,#N/A,INDIRECT(ADDRESS($B247+1,O$230,1,1,"Actively Infected Trend")))</f>
        <v>#N/A</v>
      </c>
      <c r="P247" s="14" t="e" cm="1">
        <f t="array" aca="1" ref="P247" ca="1">IF(INDIRECT(ADDRESS($B247+1,P$230,1,1,"Actively Infected Trend"))=0,#N/A,INDIRECT(ADDRESS($B247+1,P$230,1,1,"Actively Infected Trend")))</f>
        <v>#N/A</v>
      </c>
      <c r="Q247" s="14" t="e" cm="1">
        <f t="array" aca="1" ref="Q247" ca="1">IF(INDIRECT(ADDRESS($B247+1,Q$230,1,1,"Actively Infected Trend"))=0,#N/A,INDIRECT(ADDRESS($B247+1,Q$230,1,1,"Actively Infected Trend")))</f>
        <v>#N/A</v>
      </c>
      <c r="R247" s="14" t="e" cm="1">
        <f t="array" aca="1" ref="R247" ca="1">IF(INDIRECT(ADDRESS($B247+1,R$230,1,1,"Actively Infected Trend"))=0,#N/A,INDIRECT(ADDRESS($B247+1,R$230,1,1,"Actively Infected Trend")))</f>
        <v>#N/A</v>
      </c>
      <c r="S247" s="14" t="e" cm="1">
        <f t="array" aca="1" ref="S247" ca="1">IF(INDIRECT(ADDRESS($B247+1,S$230,1,1,"Actively Infected Trend"))=0,#N/A,INDIRECT(ADDRESS($B247+1,S$230,1,1,"Actively Infected Trend")))</f>
        <v>#N/A</v>
      </c>
      <c r="T247" s="14" t="e" cm="1">
        <f t="array" aca="1" ref="T247" ca="1">IF(INDIRECT(ADDRESS($B247+1,T$230,1,1,"Actively Infected Trend"))=0,#N/A,INDIRECT(ADDRESS($B247+1,T$230,1,1,"Actively Infected Trend")))</f>
        <v>#N/A</v>
      </c>
      <c r="U247" s="14" t="e" cm="1">
        <f t="array" aca="1" ref="U247" ca="1">IF(INDIRECT(ADDRESS($B247+1,U$230,1,1,"Actively Infected Trend"))=0,#N/A,INDIRECT(ADDRESS($B247+1,U$230,1,1,"Actively Infected Trend")))</f>
        <v>#N/A</v>
      </c>
      <c r="V247" s="14" t="e" cm="1">
        <f t="array" aca="1" ref="V247" ca="1">IF(INDIRECT(ADDRESS($B247+1,V$230,1,1,"Actively Infected Trend"))=0,#N/A,INDIRECT(ADDRESS($B247+1,V$230,1,1,"Actively Infected Trend")))</f>
        <v>#N/A</v>
      </c>
      <c r="W247" s="14" t="e" cm="1">
        <f t="array" aca="1" ref="W247" ca="1">IF(INDIRECT(ADDRESS($B247+1,W$230,1,1,"Actively Infected Trend"))=0,#N/A,INDIRECT(ADDRESS($B247+1,W$230,1,1,"Actively Infected Trend")))</f>
        <v>#N/A</v>
      </c>
      <c r="X247" s="14" t="e" cm="1">
        <f t="array" aca="1" ref="X247" ca="1">IF(INDIRECT(ADDRESS($B247+1,X$230,1,1,"Actively Infected Trend"))=0,#N/A,INDIRECT(ADDRESS($B247+1,X$230,1,1,"Actively Infected Trend")))</f>
        <v>#N/A</v>
      </c>
      <c r="Y247" s="14" t="e" cm="1">
        <f t="array" aca="1" ref="Y247" ca="1">IF(INDIRECT(ADDRESS($B247+1,Y$230,1,1,"Actively Infected Trend"))=0,#N/A,INDIRECT(ADDRESS($B247+1,Y$230,1,1,"Actively Infected Trend")))</f>
        <v>#N/A</v>
      </c>
      <c r="Z247" s="14" t="e" cm="1">
        <f t="array" aca="1" ref="Z247" ca="1">IF(INDIRECT(ADDRESS($B247+1,Z$230,1,1,"Actively Infected Trend"))=0,#N/A,INDIRECT(ADDRESS($B247+1,Z$230,1,1,"Actively Infected Trend")))</f>
        <v>#N/A</v>
      </c>
      <c r="AA247" s="14" t="e" cm="1">
        <f t="array" aca="1" ref="AA247" ca="1">IF(INDIRECT(ADDRESS($B247+1,AA$230,1,1,"Actively Infected Trend"))=0,#N/A,INDIRECT(ADDRESS($B247+1,AA$230,1,1,"Actively Infected Trend")))</f>
        <v>#N/A</v>
      </c>
      <c r="AB247" s="14" t="e" cm="1">
        <f t="array" aca="1" ref="AB247" ca="1">IF(INDIRECT(ADDRESS($B247+1,AB$230,1,1,"Actively Infected Trend"))=0,#N/A,INDIRECT(ADDRESS($B247+1,AB$230,1,1,"Actively Infected Trend")))</f>
        <v>#N/A</v>
      </c>
      <c r="AC247" s="14" t="e" cm="1">
        <f t="array" aca="1" ref="AC247" ca="1">IF(INDIRECT(ADDRESS($B247+1,AC$230,1,1,"Actively Infected Trend"))=0,#N/A,INDIRECT(ADDRESS($B247+1,AC$230,1,1,"Actively Infected Trend")))</f>
        <v>#N/A</v>
      </c>
      <c r="AD247" s="14" t="e" cm="1">
        <f t="array" aca="1" ref="AD247" ca="1">IF(INDIRECT(ADDRESS($B247+1,AD$230,1,1,"Actively Infected Trend"))=0,#N/A,INDIRECT(ADDRESS($B247+1,AD$230,1,1,"Actively Infected Trend")))</f>
        <v>#N/A</v>
      </c>
      <c r="AE247" s="14" t="e" cm="1">
        <f t="array" aca="1" ref="AE247" ca="1">IF(INDIRECT(ADDRESS($B247+1,AE$230,1,1,"Actively Infected Trend"))=0,#N/A,INDIRECT(ADDRESS($B247+1,AE$230,1,1,"Actively Infected Trend")))</f>
        <v>#N/A</v>
      </c>
      <c r="AF247" s="14" t="e" cm="1">
        <f t="array" aca="1" ref="AF247" ca="1">IF(INDIRECT(ADDRESS($B247+1,AF$230,1,1,"Actively Infected Trend"))=0,#N/A,INDIRECT(ADDRESS($B247+1,AF$230,1,1,"Actively Infected Trend")))</f>
        <v>#N/A</v>
      </c>
      <c r="AG247" s="14" t="e" cm="1">
        <f t="array" aca="1" ref="AG247" ca="1">IF(INDIRECT(ADDRESS($B247+1,AG$230,1,1,"Actively Infected Trend"))=0,#N/A,INDIRECT(ADDRESS($B247+1,AG$230,1,1,"Actively Infected Trend")))</f>
        <v>#N/A</v>
      </c>
      <c r="AH247" s="14" t="e" cm="1">
        <f t="array" aca="1" ref="AH247" ca="1">IF(INDIRECT(ADDRESS($B247+1,AH$230,1,1,"Actively Infected Trend"))=0,#N/A,INDIRECT(ADDRESS($B247+1,AH$230,1,1,"Actively Infected Trend")))</f>
        <v>#N/A</v>
      </c>
      <c r="AI247" s="14" t="e" cm="1">
        <f t="array" aca="1" ref="AI247" ca="1">IF(INDIRECT(ADDRESS($B247+1,AI$230,1,1,"Actively Infected Trend"))=0,#N/A,INDIRECT(ADDRESS($B247+1,AI$230,1,1,"Actively Infected Trend")))</f>
        <v>#N/A</v>
      </c>
      <c r="AJ247" s="14" t="e" cm="1">
        <f t="array" aca="1" ref="AJ247" ca="1">IF(INDIRECT(ADDRESS($B247+1,AJ$230,1,1,"Actively Infected Trend"))=0,#N/A,INDIRECT(ADDRESS($B247+1,AJ$230,1,1,"Actively Infected Trend")))</f>
        <v>#N/A</v>
      </c>
      <c r="AK247" s="14" t="e" cm="1">
        <f t="array" aca="1" ref="AK247" ca="1">IF(INDIRECT(ADDRESS($B247+1,AK$230,1,1,"Actively Infected Trend"))=0,#N/A,INDIRECT(ADDRESS($B247+1,AK$230,1,1,"Actively Infected Trend")))</f>
        <v>#N/A</v>
      </c>
      <c r="AL247" s="14" t="e" cm="1">
        <f t="array" aca="1" ref="AL247" ca="1">IF(INDIRECT(ADDRESS($B247+1,AL$230,1,1,"Actively Infected Trend"))=0,#N/A,INDIRECT(ADDRESS($B247+1,AL$230,1,1,"Actively Infected Trend")))</f>
        <v>#N/A</v>
      </c>
      <c r="AM247" s="14" t="e" cm="1">
        <f t="array" aca="1" ref="AM247" ca="1">IF(INDIRECT(ADDRESS($B247+1,AM$230,1,1,"Actively Infected Trend"))=0,#N/A,INDIRECT(ADDRESS($B247+1,AM$230,1,1,"Actively Infected Trend")))</f>
        <v>#N/A</v>
      </c>
      <c r="AN247" s="14" t="e" cm="1">
        <f t="array" aca="1" ref="AN247" ca="1">IF(INDIRECT(ADDRESS($B247+1,AN$230,1,1,"Actively Infected Trend"))=0,#N/A,INDIRECT(ADDRESS($B247+1,AN$230,1,1,"Actively Infected Trend")))</f>
        <v>#N/A</v>
      </c>
      <c r="AO247" s="14" t="e" cm="1">
        <f t="array" aca="1" ref="AO247" ca="1">IF(INDIRECT(ADDRESS($B247+1,AO$230,1,1,"Actively Infected Trend"))=0,#N/A,INDIRECT(ADDRESS($B247+1,AO$230,1,1,"Actively Infected Trend")))</f>
        <v>#N/A</v>
      </c>
      <c r="AP247" s="14" t="e" cm="1">
        <f t="array" aca="1" ref="AP247" ca="1">IF(INDIRECT(ADDRESS($B247+1,AP$230,1,1,"Actively Infected Trend"))=0,#N/A,INDIRECT(ADDRESS($B247+1,AP$230,1,1,"Actively Infected Trend")))</f>
        <v>#N/A</v>
      </c>
      <c r="AQ247" s="14" t="e" cm="1">
        <f t="array" aca="1" ref="AQ247" ca="1">IF(INDIRECT(ADDRESS($B247+1,AQ$230,1,1,"Actively Infected Trend"))=0,#N/A,INDIRECT(ADDRESS($B247+1,AQ$230,1,1,"Actively Infected Trend")))</f>
        <v>#N/A</v>
      </c>
      <c r="AR247" s="14" t="e" cm="1">
        <f t="array" aca="1" ref="AR247" ca="1">IF(INDIRECT(ADDRESS($B247+1,AR$230,1,1,"Actively Infected Trend"))=0,#N/A,INDIRECT(ADDRESS($B247+1,AR$230,1,1,"Actively Infected Trend")))</f>
        <v>#N/A</v>
      </c>
      <c r="AS247" s="14" t="e" cm="1">
        <f t="array" aca="1" ref="AS247" ca="1">IF(INDIRECT(ADDRESS($B247+1,AS$230,1,1,"Actively Infected Trend"))=0,#N/A,INDIRECT(ADDRESS($B247+1,AS$230,1,1,"Actively Infected Trend")))</f>
        <v>#N/A</v>
      </c>
      <c r="AT247" s="14" t="e" cm="1">
        <f t="array" aca="1" ref="AT247" ca="1">IF(INDIRECT(ADDRESS($B247+1,AT$230,1,1,"Actively Infected Trend"))=0,#N/A,INDIRECT(ADDRESS($B247+1,AT$230,1,1,"Actively Infected Trend")))</f>
        <v>#N/A</v>
      </c>
      <c r="AU247" s="14" t="e" cm="1">
        <f t="array" aca="1" ref="AU247" ca="1">IF(INDIRECT(ADDRESS($B247+1,AU$230,1,1,"Actively Infected Trend"))=0,#N/A,INDIRECT(ADDRESS($B247+1,AU$230,1,1,"Actively Infected Trend")))</f>
        <v>#N/A</v>
      </c>
      <c r="AV247" s="14" t="e" cm="1">
        <f t="array" aca="1" ref="AV247" ca="1">IF(INDIRECT(ADDRESS($B247+1,AV$230,1,1,"Actively Infected Trend"))=0,#N/A,INDIRECT(ADDRESS($B247+1,AV$230,1,1,"Actively Infected Trend")))</f>
        <v>#N/A</v>
      </c>
      <c r="AW247" s="14" t="e" cm="1">
        <f t="array" aca="1" ref="AW247" ca="1">IF(INDIRECT(ADDRESS($B247+1,AW$230,1,1,"Actively Infected Trend"))=0,#N/A,INDIRECT(ADDRESS($B247+1,AW$230,1,1,"Actively Infected Trend")))</f>
        <v>#N/A</v>
      </c>
      <c r="AX247" s="14" t="e" cm="1">
        <f t="array" aca="1" ref="AX247" ca="1">IF(INDIRECT(ADDRESS($B247+1,AX$230,1,1,"Actively Infected Trend"))=0,#N/A,INDIRECT(ADDRESS($B247+1,AX$230,1,1,"Actively Infected Trend")))</f>
        <v>#N/A</v>
      </c>
      <c r="AY247" s="14" t="e" cm="1">
        <f t="array" aca="1" ref="AY247" ca="1">IF(INDIRECT(ADDRESS($B247+1,AY$230,1,1,"Actively Infected Trend"))=0,#N/A,INDIRECT(ADDRESS($B247+1,AY$230,1,1,"Actively Infected Trend")))</f>
        <v>#N/A</v>
      </c>
      <c r="AZ247" s="14" t="e" cm="1">
        <f t="array" aca="1" ref="AZ247" ca="1">IF(INDIRECT(ADDRESS($B247+1,AZ$230,1,1,"Actively Infected Trend"))=0,#N/A,INDIRECT(ADDRESS($B247+1,AZ$230,1,1,"Actively Infected Trend")))</f>
        <v>#N/A</v>
      </c>
      <c r="BA247" s="14" t="e" cm="1">
        <f t="array" aca="1" ref="BA247" ca="1">IF(INDIRECT(ADDRESS($B247+1,BA$230,1,1,"Actively Infected Trend"))=0,#N/A,INDIRECT(ADDRESS($B247+1,BA$230,1,1,"Actively Infected Trend")))</f>
        <v>#N/A</v>
      </c>
      <c r="BB247" s="14" t="e" cm="1">
        <f t="array" aca="1" ref="BB247" ca="1">IF(INDIRECT(ADDRESS($B247+1,BB$230,1,1,"Actively Infected Trend"))=0,#N/A,INDIRECT(ADDRESS($B247+1,BB$230,1,1,"Actively Infected Trend")))</f>
        <v>#N/A</v>
      </c>
      <c r="BC247" s="14" t="e" cm="1">
        <f t="array" aca="1" ref="BC247" ca="1">IF(INDIRECT(ADDRESS($B247+1,BC$230,1,1,"Actively Infected Trend"))=0,#N/A,INDIRECT(ADDRESS($B247+1,BC$230,1,1,"Actively Infected Trend")))</f>
        <v>#N/A</v>
      </c>
      <c r="BD247" s="14" t="e" cm="1">
        <f t="array" aca="1" ref="BD247" ca="1">IF(INDIRECT(ADDRESS($B247+1,BD$230,1,1,"Actively Infected Trend"))=0,#N/A,INDIRECT(ADDRESS($B247+1,BD$230,1,1,"Actively Infected Trend")))</f>
        <v>#N/A</v>
      </c>
      <c r="BE247" s="14" t="e" cm="1">
        <f t="array" aca="1" ref="BE247" ca="1">IF(INDIRECT(ADDRESS($B247+1,BE$230,1,1,"Actively Infected Trend"))=0,#N/A,INDIRECT(ADDRESS($B247+1,BE$230,1,1,"Actively Infected Trend")))</f>
        <v>#N/A</v>
      </c>
      <c r="BF247" s="14" t="e" cm="1">
        <f t="array" aca="1" ref="BF247" ca="1">IF(INDIRECT(ADDRESS($B247+1,BF$230,1,1,"Actively Infected Trend"))=0,#N/A,INDIRECT(ADDRESS($B247+1,BF$230,1,1,"Actively Infected Trend")))</f>
        <v>#N/A</v>
      </c>
      <c r="BG247" s="14" t="e" cm="1">
        <f t="array" aca="1" ref="BG247" ca="1">IF(INDIRECT(ADDRESS($B247+1,BG$230,1,1,"Actively Infected Trend"))=0,#N/A,INDIRECT(ADDRESS($B247+1,BG$230,1,1,"Actively Infected Trend")))</f>
        <v>#N/A</v>
      </c>
      <c r="BH247" s="14" t="e" cm="1">
        <f t="array" aca="1" ref="BH247" ca="1">IF(INDIRECT(ADDRESS($B247+1,BH$230,1,1,"Actively Infected Trend"))=0,#N/A,INDIRECT(ADDRESS($B247+1,BH$230,1,1,"Actively Infected Trend")))</f>
        <v>#N/A</v>
      </c>
      <c r="BI247" s="14" t="e" cm="1">
        <f t="array" aca="1" ref="BI247" ca="1">IF(INDIRECT(ADDRESS($B247+1,BI$230,1,1,"Actively Infected Trend"))=0,#N/A,INDIRECT(ADDRESS($B247+1,BI$230,1,1,"Actively Infected Trend")))</f>
        <v>#N/A</v>
      </c>
      <c r="BJ247" s="14" t="e" cm="1">
        <f t="array" aca="1" ref="BJ247" ca="1">IF(INDIRECT(ADDRESS($B247+1,BJ$230,1,1,"Actively Infected Trend"))=0,#N/A,INDIRECT(ADDRESS($B247+1,BJ$230,1,1,"Actively Infected Trend")))</f>
        <v>#N/A</v>
      </c>
      <c r="BK247" s="14" t="e" cm="1">
        <f t="array" aca="1" ref="BK247" ca="1">IF(INDIRECT(ADDRESS($B247+1,BK$230,1,1,"Actively Infected Trend"))=0,#N/A,INDIRECT(ADDRESS($B247+1,BK$230,1,1,"Actively Infected Trend")))</f>
        <v>#N/A</v>
      </c>
      <c r="BL247" s="14" t="e" cm="1">
        <f t="array" aca="1" ref="BL247" ca="1">IF(INDIRECT(ADDRESS($B247+1,BL$230,1,1,"Actively Infected Trend"))=0,#N/A,INDIRECT(ADDRESS($B247+1,BL$230,1,1,"Actively Infected Trend")))</f>
        <v>#N/A</v>
      </c>
      <c r="BM247" s="14" t="e" cm="1">
        <f t="array" aca="1" ref="BM247" ca="1">IF(INDIRECT(ADDRESS($B247+1,BM$230,1,1,"Actively Infected Trend"))=0,#N/A,INDIRECT(ADDRESS($B247+1,BM$230,1,1,"Actively Infected Trend")))</f>
        <v>#N/A</v>
      </c>
      <c r="BN247" s="14" cm="1">
        <f t="array" aca="1" ref="BN247" ca="1">IF(INDIRECT(ADDRESS($B247+1,BN$230,1,1,"Actively Infected Trend"))=0,#N/A,INDIRECT(ADDRESS($B247+1,BN$230,1,1,"Actively Infected Trend")))</f>
        <v>0.38393014409999998</v>
      </c>
      <c r="BO247" s="14" cm="1">
        <f t="array" aca="1" ref="BO247" ca="1">IF(INDIRECT(ADDRESS($B247+1,BO$230,1,1,"Actively Infected Trend"))=0,#N/A,INDIRECT(ADDRESS($B247+1,BO$230,1,1,"Actively Infected Trend")))</f>
        <v>0.34991537230000003</v>
      </c>
      <c r="BP247" s="14" cm="1">
        <f t="array" aca="1" ref="BP247" ca="1">IF(INDIRECT(ADDRESS($B247+1,BP$230,1,1,"Actively Infected Trend"))=0,#N/A,INDIRECT(ADDRESS($B247+1,BP$230,1,1,"Actively Infected Trend")))</f>
        <v>0.30292396069999999</v>
      </c>
      <c r="BQ247" s="14" cm="1">
        <f t="array" aca="1" ref="BQ247" ca="1">IF(INDIRECT(ADDRESS($B247+1,BQ$230,1,1,"Actively Infected Trend"))=0,#N/A,INDIRECT(ADDRESS($B247+1,BQ$230,1,1,"Actively Infected Trend")))</f>
        <v>0.24464484389999999</v>
      </c>
      <c r="BR247" s="14" cm="1">
        <f t="array" aca="1" ref="BR247" ca="1">IF(INDIRECT(ADDRESS($B247+1,BR$230,1,1,"Actively Infected Trend"))=0,#N/A,INDIRECT(ADDRESS($B247+1,BR$230,1,1,"Actively Infected Trend")))</f>
        <v>0.2024029037</v>
      </c>
      <c r="BS247" s="14" cm="1">
        <f t="array" aca="1" ref="BS247" ca="1">IF(INDIRECT(ADDRESS($B247+1,BS$230,1,1,"Actively Infected Trend"))=0,#N/A,INDIRECT(ADDRESS($B247+1,BS$230,1,1,"Actively Infected Trend")))</f>
        <v>0.15661234630000001</v>
      </c>
      <c r="BT247" s="14" cm="1">
        <f t="array" aca="1" ref="BT247" ca="1">IF(INDIRECT(ADDRESS($B247+1,BT$230,1,1,"Actively Infected Trend"))=0,#N/A,INDIRECT(ADDRESS($B247+1,BT$230,1,1,"Actively Infected Trend")))</f>
        <v>0.14215660629999999</v>
      </c>
      <c r="BU247" s="14" cm="1">
        <f t="array" aca="1" ref="BU247" ca="1">IF(INDIRECT(ADDRESS($B247+1,BU$230,1,1,"Actively Infected Trend"))=0,#N/A,INDIRECT(ADDRESS($B247+1,BU$230,1,1,"Actively Infected Trend")))</f>
        <v>0.14816948090000001</v>
      </c>
      <c r="BV247" s="14" cm="1">
        <f t="array" aca="1" ref="BV247" ca="1">IF(INDIRECT(ADDRESS($B247+1,BV$230,1,1,"Actively Infected Trend"))=0,#N/A,INDIRECT(ADDRESS($B247+1,BV$230,1,1,"Actively Infected Trend")))</f>
        <v>0.1700399199</v>
      </c>
      <c r="BW247" s="14" cm="1">
        <f t="array" aca="1" ref="BW247" ca="1">IF(INDIRECT(ADDRESS($B247+1,BW$230,1,1,"Actively Infected Trend"))=0,#N/A,INDIRECT(ADDRESS($B247+1,BW$230,1,1,"Actively Infected Trend")))</f>
        <v>0.17462953549999999</v>
      </c>
      <c r="BX247" s="14" cm="1">
        <f t="array" aca="1" ref="BX247" ca="1">IF(INDIRECT(ADDRESS($B247+1,BX$230,1,1,"Actively Infected Trend"))=0,#N/A,INDIRECT(ADDRESS($B247+1,BX$230,1,1,"Actively Infected Trend")))</f>
        <v>0.1648266176</v>
      </c>
      <c r="BY247" s="14" cm="1">
        <f t="array" aca="1" ref="BY247" ca="1">IF(INDIRECT(ADDRESS($B247+1,BY$230,1,1,"Actively Infected Trend"))=0,#N/A,INDIRECT(ADDRESS($B247+1,BY$230,1,1,"Actively Infected Trend")))</f>
        <v>0.15310531929999999</v>
      </c>
      <c r="BZ247" s="14" cm="1">
        <f t="array" aca="1" ref="BZ247" ca="1">IF(INDIRECT(ADDRESS($B247+1,BZ$230,1,1,"Actively Infected Trend"))=0,#N/A,INDIRECT(ADDRESS($B247+1,BZ$230,1,1,"Actively Infected Trend")))</f>
        <v>0.14626054290000001</v>
      </c>
      <c r="CA247" s="14" cm="1">
        <f t="array" aca="1" ref="CA247" ca="1">IF(INDIRECT(ADDRESS($B247+1,CA$230,1,1,"Actively Infected Trend"))=0,#N/A,INDIRECT(ADDRESS($B247+1,CA$230,1,1,"Actively Infected Trend")))</f>
        <v>0.14987953170000001</v>
      </c>
      <c r="CB247" s="14" cm="1">
        <f t="array" aca="1" ref="CB247" ca="1">IF(INDIRECT(ADDRESS($B247+1,CB$230,1,1,"Actively Infected Trend"))=0,#N/A,INDIRECT(ADDRESS($B247+1,CB$230,1,1,"Actively Infected Trend")))</f>
        <v>0.1371664638</v>
      </c>
      <c r="CC247" s="14" cm="1">
        <f t="array" aca="1" ref="CC247" ca="1">IF(INDIRECT(ADDRESS($B247+1,CC$230,1,1,"Actively Infected Trend"))=0,#N/A,INDIRECT(ADDRESS($B247+1,CC$230,1,1,"Actively Infected Trend")))</f>
        <v>0.12778318</v>
      </c>
      <c r="CD247" s="14" cm="1">
        <f t="array" aca="1" ref="CD247" ca="1">IF(INDIRECT(ADDRESS($B247+1,CD$230,1,1,"Actively Infected Trend"))=0,#N/A,INDIRECT(ADDRESS($B247+1,CD$230,1,1,"Actively Infected Trend")))</f>
        <v>0.1010992227</v>
      </c>
      <c r="CE247" s="14" cm="1">
        <f t="array" aca="1" ref="CE247" ca="1">IF(INDIRECT(ADDRESS($B247+1,CE$230,1,1,"Actively Infected Trend"))=0,#N/A,INDIRECT(ADDRESS($B247+1,CE$230,1,1,"Actively Infected Trend")))</f>
        <v>8.4110312000000007E-2</v>
      </c>
      <c r="CF247" s="14" cm="1">
        <f t="array" aca="1" ref="CF247" ca="1">IF(INDIRECT(ADDRESS($B247+1,CF$230,1,1,"Actively Infected Trend"))=0,#N/A,INDIRECT(ADDRESS($B247+1,CF$230,1,1,"Actively Infected Trend")))</f>
        <v>7.1646724699999997E-2</v>
      </c>
      <c r="CG247" s="14" cm="1">
        <f t="array" aca="1" ref="CG247" ca="1">IF(INDIRECT(ADDRESS($B247+1,CG$230,1,1,"Actively Infected Trend"))=0,#N/A,INDIRECT(ADDRESS($B247+1,CG$230,1,1,"Actively Infected Trend")))</f>
        <v>6.58148078E-2</v>
      </c>
      <c r="CH247" s="14" cm="1">
        <f t="array" aca="1" ref="CH247" ca="1">IF(INDIRECT(ADDRESS($B247+1,CH$230,1,1,"Actively Infected Trend"))=0,#N/A,INDIRECT(ADDRESS($B247+1,CH$230,1,1,"Actively Infected Trend")))</f>
        <v>6.5321206199999995E-2</v>
      </c>
      <c r="CI247" s="14" cm="1">
        <f t="array" aca="1" ref="CI247" ca="1">IF(INDIRECT(ADDRESS($B247+1,CI$230,1,1,"Actively Infected Trend"))=0,#N/A,INDIRECT(ADDRESS($B247+1,CI$230,1,1,"Actively Infected Trend")))</f>
        <v>6.4026112499999996E-2</v>
      </c>
      <c r="CJ247" s="14" cm="1">
        <f t="array" aca="1" ref="CJ247" ca="1">IF(INDIRECT(ADDRESS($B247+1,CJ$230,1,1,"Actively Infected Trend"))=0,#N/A,INDIRECT(ADDRESS($B247+1,CJ$230,1,1,"Actively Infected Trend")))</f>
        <v>6.2361713700000002E-2</v>
      </c>
      <c r="CK247" s="14" cm="1">
        <f t="array" aca="1" ref="CK247" ca="1">IF(INDIRECT(ADDRESS($B247+1,CK$230,1,1,"Actively Infected Trend"))=0,#N/A,INDIRECT(ADDRESS($B247+1,CK$230,1,1,"Actively Infected Trend")))</f>
        <v>5.2916642200000003E-2</v>
      </c>
      <c r="CL247" s="14" cm="1">
        <f t="array" aca="1" ref="CL247" ca="1">IF(INDIRECT(ADDRESS($B247+1,CL$230,1,1,"Actively Infected Trend"))=0,#N/A,INDIRECT(ADDRESS($B247+1,CL$230,1,1,"Actively Infected Trend")))</f>
        <v>5.3046823200000003E-2</v>
      </c>
      <c r="CM247" s="14" cm="1">
        <f t="array" aca="1" ref="CM247" ca="1">IF(INDIRECT(ADDRESS($B247+1,CM$230,1,1,"Actively Infected Trend"))=0,#N/A,INDIRECT(ADDRESS($B247+1,CM$230,1,1,"Actively Infected Trend")))</f>
        <v>4.8580530800000001E-2</v>
      </c>
      <c r="CN247" s="14" t="e" cm="1">
        <f t="array" aca="1" ref="CN247" ca="1">IF(INDIRECT(ADDRESS($B247+1,CN$230,1,1,"Actively Infected Trend"))=0,#N/A,INDIRECT(ADDRESS($B247+1,CN$230,1,1,"Actively Infected Trend")))</f>
        <v>#N/A</v>
      </c>
      <c r="CO247" s="14" t="e" cm="1">
        <f t="array" aca="1" ref="CO247" ca="1">IF(INDIRECT(ADDRESS($B247+1,CO$230,1,1,"Actively Infected Trend"))=0,#N/A,INDIRECT(ADDRESS($B247+1,CO$230,1,1,"Actively Infected Trend")))</f>
        <v>#N/A</v>
      </c>
      <c r="CP247" s="14" t="e" cm="1">
        <f t="array" aca="1" ref="CP247" ca="1">IF(INDIRECT(ADDRESS($B247+1,CP$230,1,1,"Actively Infected Trend"))=0,#N/A,INDIRECT(ADDRESS($B247+1,CP$230,1,1,"Actively Infected Trend")))</f>
        <v>#N/A</v>
      </c>
      <c r="CQ247" s="14" t="e" cm="1">
        <f t="array" aca="1" ref="CQ247" ca="1">IF(INDIRECT(ADDRESS($B247+1,CQ$230,1,1,"Actively Infected Trend"))=0,#N/A,INDIRECT(ADDRESS($B247+1,CQ$230,1,1,"Actively Infected Trend")))</f>
        <v>#N/A</v>
      </c>
      <c r="CR247" s="14" t="e" cm="1">
        <f t="array" aca="1" ref="CR247" ca="1">IF(INDIRECT(ADDRESS($B247+1,CR$230,1,1,"Actively Infected Trend"))=0,#N/A,INDIRECT(ADDRESS($B247+1,CR$230,1,1,"Actively Infected Trend")))</f>
        <v>#N/A</v>
      </c>
    </row>
    <row r="248" spans="2:96" x14ac:dyDescent="0.25">
      <c r="B248">
        <f t="shared" si="349"/>
        <v>17</v>
      </c>
      <c r="C248" t="str" cm="1">
        <f t="array" aca="1" ref="C248" ca="1">INDIRECT(ADDRESS($B248+1,1,1,1,"Actively Infected Trend"))</f>
        <v>US Idaho</v>
      </c>
      <c r="E248" s="14" t="e" cm="1">
        <f t="array" aca="1" ref="E248" ca="1">IF(INDIRECT(ADDRESS($B248+1,E$230,1,1,"Actively Infected Trend"))=0,#N/A,INDIRECT(ADDRESS($B248+1,E$230,1,1,"Actively Infected Trend")))</f>
        <v>#N/A</v>
      </c>
      <c r="F248" s="14" t="e" cm="1">
        <f t="array" aca="1" ref="F248" ca="1">IF(INDIRECT(ADDRESS($B248+1,F$230,1,1,"Actively Infected Trend"))=0,#N/A,INDIRECT(ADDRESS($B248+1,F$230,1,1,"Actively Infected Trend")))</f>
        <v>#N/A</v>
      </c>
      <c r="G248" s="14" t="e" cm="1">
        <f t="array" aca="1" ref="G248" ca="1">IF(INDIRECT(ADDRESS($B248+1,G$230,1,1,"Actively Infected Trend"))=0,#N/A,INDIRECT(ADDRESS($B248+1,G$230,1,1,"Actively Infected Trend")))</f>
        <v>#N/A</v>
      </c>
      <c r="H248" s="14" t="e" cm="1">
        <f t="array" aca="1" ref="H248" ca="1">IF(INDIRECT(ADDRESS($B248+1,H$230,1,1,"Actively Infected Trend"))=0,#N/A,INDIRECT(ADDRESS($B248+1,H$230,1,1,"Actively Infected Trend")))</f>
        <v>#N/A</v>
      </c>
      <c r="I248" s="14" t="e" cm="1">
        <f t="array" aca="1" ref="I248" ca="1">IF(INDIRECT(ADDRESS($B248+1,I$230,1,1,"Actively Infected Trend"))=0,#N/A,INDIRECT(ADDRESS($B248+1,I$230,1,1,"Actively Infected Trend")))</f>
        <v>#N/A</v>
      </c>
      <c r="J248" s="14" t="e" cm="1">
        <f t="array" aca="1" ref="J248" ca="1">IF(INDIRECT(ADDRESS($B248+1,J$230,1,1,"Actively Infected Trend"))=0,#N/A,INDIRECT(ADDRESS($B248+1,J$230,1,1,"Actively Infected Trend")))</f>
        <v>#N/A</v>
      </c>
      <c r="K248" s="14" t="e" cm="1">
        <f t="array" aca="1" ref="K248" ca="1">IF(INDIRECT(ADDRESS($B248+1,K$230,1,1,"Actively Infected Trend"))=0,#N/A,INDIRECT(ADDRESS($B248+1,K$230,1,1,"Actively Infected Trend")))</f>
        <v>#N/A</v>
      </c>
      <c r="L248" s="14" t="e" cm="1">
        <f t="array" aca="1" ref="L248" ca="1">IF(INDIRECT(ADDRESS($B248+1,L$230,1,1,"Actively Infected Trend"))=0,#N/A,INDIRECT(ADDRESS($B248+1,L$230,1,1,"Actively Infected Trend")))</f>
        <v>#N/A</v>
      </c>
      <c r="M248" s="14" t="e" cm="1">
        <f t="array" aca="1" ref="M248" ca="1">IF(INDIRECT(ADDRESS($B248+1,M$230,1,1,"Actively Infected Trend"))=0,#N/A,INDIRECT(ADDRESS($B248+1,M$230,1,1,"Actively Infected Trend")))</f>
        <v>#N/A</v>
      </c>
      <c r="N248" s="14" t="e" cm="1">
        <f t="array" aca="1" ref="N248" ca="1">IF(INDIRECT(ADDRESS($B248+1,N$230,1,1,"Actively Infected Trend"))=0,#N/A,INDIRECT(ADDRESS($B248+1,N$230,1,1,"Actively Infected Trend")))</f>
        <v>#N/A</v>
      </c>
      <c r="O248" s="14" t="e" cm="1">
        <f t="array" aca="1" ref="O248" ca="1">IF(INDIRECT(ADDRESS($B248+1,O$230,1,1,"Actively Infected Trend"))=0,#N/A,INDIRECT(ADDRESS($B248+1,O$230,1,1,"Actively Infected Trend")))</f>
        <v>#N/A</v>
      </c>
      <c r="P248" s="14" t="e" cm="1">
        <f t="array" aca="1" ref="P248" ca="1">IF(INDIRECT(ADDRESS($B248+1,P$230,1,1,"Actively Infected Trend"))=0,#N/A,INDIRECT(ADDRESS($B248+1,P$230,1,1,"Actively Infected Trend")))</f>
        <v>#N/A</v>
      </c>
      <c r="Q248" s="14" t="e" cm="1">
        <f t="array" aca="1" ref="Q248" ca="1">IF(INDIRECT(ADDRESS($B248+1,Q$230,1,1,"Actively Infected Trend"))=0,#N/A,INDIRECT(ADDRESS($B248+1,Q$230,1,1,"Actively Infected Trend")))</f>
        <v>#N/A</v>
      </c>
      <c r="R248" s="14" t="e" cm="1">
        <f t="array" aca="1" ref="R248" ca="1">IF(INDIRECT(ADDRESS($B248+1,R$230,1,1,"Actively Infected Trend"))=0,#N/A,INDIRECT(ADDRESS($B248+1,R$230,1,1,"Actively Infected Trend")))</f>
        <v>#N/A</v>
      </c>
      <c r="S248" s="14" t="e" cm="1">
        <f t="array" aca="1" ref="S248" ca="1">IF(INDIRECT(ADDRESS($B248+1,S$230,1,1,"Actively Infected Trend"))=0,#N/A,INDIRECT(ADDRESS($B248+1,S$230,1,1,"Actively Infected Trend")))</f>
        <v>#N/A</v>
      </c>
      <c r="T248" s="14" t="e" cm="1">
        <f t="array" aca="1" ref="T248" ca="1">IF(INDIRECT(ADDRESS($B248+1,T$230,1,1,"Actively Infected Trend"))=0,#N/A,INDIRECT(ADDRESS($B248+1,T$230,1,1,"Actively Infected Trend")))</f>
        <v>#N/A</v>
      </c>
      <c r="U248" s="14" t="e" cm="1">
        <f t="array" aca="1" ref="U248" ca="1">IF(INDIRECT(ADDRESS($B248+1,U$230,1,1,"Actively Infected Trend"))=0,#N/A,INDIRECT(ADDRESS($B248+1,U$230,1,1,"Actively Infected Trend")))</f>
        <v>#N/A</v>
      </c>
      <c r="V248" s="14" t="e" cm="1">
        <f t="array" aca="1" ref="V248" ca="1">IF(INDIRECT(ADDRESS($B248+1,V$230,1,1,"Actively Infected Trend"))=0,#N/A,INDIRECT(ADDRESS($B248+1,V$230,1,1,"Actively Infected Trend")))</f>
        <v>#N/A</v>
      </c>
      <c r="W248" s="14" t="e" cm="1">
        <f t="array" aca="1" ref="W248" ca="1">IF(INDIRECT(ADDRESS($B248+1,W$230,1,1,"Actively Infected Trend"))=0,#N/A,INDIRECT(ADDRESS($B248+1,W$230,1,1,"Actively Infected Trend")))</f>
        <v>#N/A</v>
      </c>
      <c r="X248" s="14" t="e" cm="1">
        <f t="array" aca="1" ref="X248" ca="1">IF(INDIRECT(ADDRESS($B248+1,X$230,1,1,"Actively Infected Trend"))=0,#N/A,INDIRECT(ADDRESS($B248+1,X$230,1,1,"Actively Infected Trend")))</f>
        <v>#N/A</v>
      </c>
      <c r="Y248" s="14" t="e" cm="1">
        <f t="array" aca="1" ref="Y248" ca="1">IF(INDIRECT(ADDRESS($B248+1,Y$230,1,1,"Actively Infected Trend"))=0,#N/A,INDIRECT(ADDRESS($B248+1,Y$230,1,1,"Actively Infected Trend")))</f>
        <v>#N/A</v>
      </c>
      <c r="Z248" s="14" t="e" cm="1">
        <f t="array" aca="1" ref="Z248" ca="1">IF(INDIRECT(ADDRESS($B248+1,Z$230,1,1,"Actively Infected Trend"))=0,#N/A,INDIRECT(ADDRESS($B248+1,Z$230,1,1,"Actively Infected Trend")))</f>
        <v>#N/A</v>
      </c>
      <c r="AA248" s="14" t="e" cm="1">
        <f t="array" aca="1" ref="AA248" ca="1">IF(INDIRECT(ADDRESS($B248+1,AA$230,1,1,"Actively Infected Trend"))=0,#N/A,INDIRECT(ADDRESS($B248+1,AA$230,1,1,"Actively Infected Trend")))</f>
        <v>#N/A</v>
      </c>
      <c r="AB248" s="14" t="e" cm="1">
        <f t="array" aca="1" ref="AB248" ca="1">IF(INDIRECT(ADDRESS($B248+1,AB$230,1,1,"Actively Infected Trend"))=0,#N/A,INDIRECT(ADDRESS($B248+1,AB$230,1,1,"Actively Infected Trend")))</f>
        <v>#N/A</v>
      </c>
      <c r="AC248" s="14" t="e" cm="1">
        <f t="array" aca="1" ref="AC248" ca="1">IF(INDIRECT(ADDRESS($B248+1,AC$230,1,1,"Actively Infected Trend"))=0,#N/A,INDIRECT(ADDRESS($B248+1,AC$230,1,1,"Actively Infected Trend")))</f>
        <v>#N/A</v>
      </c>
      <c r="AD248" s="14" t="e" cm="1">
        <f t="array" aca="1" ref="AD248" ca="1">IF(INDIRECT(ADDRESS($B248+1,AD$230,1,1,"Actively Infected Trend"))=0,#N/A,INDIRECT(ADDRESS($B248+1,AD$230,1,1,"Actively Infected Trend")))</f>
        <v>#N/A</v>
      </c>
      <c r="AE248" s="14" t="e" cm="1">
        <f t="array" aca="1" ref="AE248" ca="1">IF(INDIRECT(ADDRESS($B248+1,AE$230,1,1,"Actively Infected Trend"))=0,#N/A,INDIRECT(ADDRESS($B248+1,AE$230,1,1,"Actively Infected Trend")))</f>
        <v>#N/A</v>
      </c>
      <c r="AF248" s="14" t="e" cm="1">
        <f t="array" aca="1" ref="AF248" ca="1">IF(INDIRECT(ADDRESS($B248+1,AF$230,1,1,"Actively Infected Trend"))=0,#N/A,INDIRECT(ADDRESS($B248+1,AF$230,1,1,"Actively Infected Trend")))</f>
        <v>#N/A</v>
      </c>
      <c r="AG248" s="14" t="e" cm="1">
        <f t="array" aca="1" ref="AG248" ca="1">IF(INDIRECT(ADDRESS($B248+1,AG$230,1,1,"Actively Infected Trend"))=0,#N/A,INDIRECT(ADDRESS($B248+1,AG$230,1,1,"Actively Infected Trend")))</f>
        <v>#N/A</v>
      </c>
      <c r="AH248" s="14" t="e" cm="1">
        <f t="array" aca="1" ref="AH248" ca="1">IF(INDIRECT(ADDRESS($B248+1,AH$230,1,1,"Actively Infected Trend"))=0,#N/A,INDIRECT(ADDRESS($B248+1,AH$230,1,1,"Actively Infected Trend")))</f>
        <v>#N/A</v>
      </c>
      <c r="AI248" s="14" t="e" cm="1">
        <f t="array" aca="1" ref="AI248" ca="1">IF(INDIRECT(ADDRESS($B248+1,AI$230,1,1,"Actively Infected Trend"))=0,#N/A,INDIRECT(ADDRESS($B248+1,AI$230,1,1,"Actively Infected Trend")))</f>
        <v>#N/A</v>
      </c>
      <c r="AJ248" s="14" t="e" cm="1">
        <f t="array" aca="1" ref="AJ248" ca="1">IF(INDIRECT(ADDRESS($B248+1,AJ$230,1,1,"Actively Infected Trend"))=0,#N/A,INDIRECT(ADDRESS($B248+1,AJ$230,1,1,"Actively Infected Trend")))</f>
        <v>#N/A</v>
      </c>
      <c r="AK248" s="14" t="e" cm="1">
        <f t="array" aca="1" ref="AK248" ca="1">IF(INDIRECT(ADDRESS($B248+1,AK$230,1,1,"Actively Infected Trend"))=0,#N/A,INDIRECT(ADDRESS($B248+1,AK$230,1,1,"Actively Infected Trend")))</f>
        <v>#N/A</v>
      </c>
      <c r="AL248" s="14" t="e" cm="1">
        <f t="array" aca="1" ref="AL248" ca="1">IF(INDIRECT(ADDRESS($B248+1,AL$230,1,1,"Actively Infected Trend"))=0,#N/A,INDIRECT(ADDRESS($B248+1,AL$230,1,1,"Actively Infected Trend")))</f>
        <v>#N/A</v>
      </c>
      <c r="AM248" s="14" t="e" cm="1">
        <f t="array" aca="1" ref="AM248" ca="1">IF(INDIRECT(ADDRESS($B248+1,AM$230,1,1,"Actively Infected Trend"))=0,#N/A,INDIRECT(ADDRESS($B248+1,AM$230,1,1,"Actively Infected Trend")))</f>
        <v>#N/A</v>
      </c>
      <c r="AN248" s="14" t="e" cm="1">
        <f t="array" aca="1" ref="AN248" ca="1">IF(INDIRECT(ADDRESS($B248+1,AN$230,1,1,"Actively Infected Trend"))=0,#N/A,INDIRECT(ADDRESS($B248+1,AN$230,1,1,"Actively Infected Trend")))</f>
        <v>#N/A</v>
      </c>
      <c r="AO248" s="14" t="e" cm="1">
        <f t="array" aca="1" ref="AO248" ca="1">IF(INDIRECT(ADDRESS($B248+1,AO$230,1,1,"Actively Infected Trend"))=0,#N/A,INDIRECT(ADDRESS($B248+1,AO$230,1,1,"Actively Infected Trend")))</f>
        <v>#N/A</v>
      </c>
      <c r="AP248" s="14" t="e" cm="1">
        <f t="array" aca="1" ref="AP248" ca="1">IF(INDIRECT(ADDRESS($B248+1,AP$230,1,1,"Actively Infected Trend"))=0,#N/A,INDIRECT(ADDRESS($B248+1,AP$230,1,1,"Actively Infected Trend")))</f>
        <v>#N/A</v>
      </c>
      <c r="AQ248" s="14" t="e" cm="1">
        <f t="array" aca="1" ref="AQ248" ca="1">IF(INDIRECT(ADDRESS($B248+1,AQ$230,1,1,"Actively Infected Trend"))=0,#N/A,INDIRECT(ADDRESS($B248+1,AQ$230,1,1,"Actively Infected Trend")))</f>
        <v>#N/A</v>
      </c>
      <c r="AR248" s="14" t="e" cm="1">
        <f t="array" aca="1" ref="AR248" ca="1">IF(INDIRECT(ADDRESS($B248+1,AR$230,1,1,"Actively Infected Trend"))=0,#N/A,INDIRECT(ADDRESS($B248+1,AR$230,1,1,"Actively Infected Trend")))</f>
        <v>#N/A</v>
      </c>
      <c r="AS248" s="14" t="e" cm="1">
        <f t="array" aca="1" ref="AS248" ca="1">IF(INDIRECT(ADDRESS($B248+1,AS$230,1,1,"Actively Infected Trend"))=0,#N/A,INDIRECT(ADDRESS($B248+1,AS$230,1,1,"Actively Infected Trend")))</f>
        <v>#N/A</v>
      </c>
      <c r="AT248" s="14" t="e" cm="1">
        <f t="array" aca="1" ref="AT248" ca="1">IF(INDIRECT(ADDRESS($B248+1,AT$230,1,1,"Actively Infected Trend"))=0,#N/A,INDIRECT(ADDRESS($B248+1,AT$230,1,1,"Actively Infected Trend")))</f>
        <v>#N/A</v>
      </c>
      <c r="AU248" s="14" t="e" cm="1">
        <f t="array" aca="1" ref="AU248" ca="1">IF(INDIRECT(ADDRESS($B248+1,AU$230,1,1,"Actively Infected Trend"))=0,#N/A,INDIRECT(ADDRESS($B248+1,AU$230,1,1,"Actively Infected Trend")))</f>
        <v>#N/A</v>
      </c>
      <c r="AV248" s="14" t="e" cm="1">
        <f t="array" aca="1" ref="AV248" ca="1">IF(INDIRECT(ADDRESS($B248+1,AV$230,1,1,"Actively Infected Trend"))=0,#N/A,INDIRECT(ADDRESS($B248+1,AV$230,1,1,"Actively Infected Trend")))</f>
        <v>#N/A</v>
      </c>
      <c r="AW248" s="14" t="e" cm="1">
        <f t="array" aca="1" ref="AW248" ca="1">IF(INDIRECT(ADDRESS($B248+1,AW$230,1,1,"Actively Infected Trend"))=0,#N/A,INDIRECT(ADDRESS($B248+1,AW$230,1,1,"Actively Infected Trend")))</f>
        <v>#N/A</v>
      </c>
      <c r="AX248" s="14" t="e" cm="1">
        <f t="array" aca="1" ref="AX248" ca="1">IF(INDIRECT(ADDRESS($B248+1,AX$230,1,1,"Actively Infected Trend"))=0,#N/A,INDIRECT(ADDRESS($B248+1,AX$230,1,1,"Actively Infected Trend")))</f>
        <v>#N/A</v>
      </c>
      <c r="AY248" s="14" t="e" cm="1">
        <f t="array" aca="1" ref="AY248" ca="1">IF(INDIRECT(ADDRESS($B248+1,AY$230,1,1,"Actively Infected Trend"))=0,#N/A,INDIRECT(ADDRESS($B248+1,AY$230,1,1,"Actively Infected Trend")))</f>
        <v>#N/A</v>
      </c>
      <c r="AZ248" s="14" t="e" cm="1">
        <f t="array" aca="1" ref="AZ248" ca="1">IF(INDIRECT(ADDRESS($B248+1,AZ$230,1,1,"Actively Infected Trend"))=0,#N/A,INDIRECT(ADDRESS($B248+1,AZ$230,1,1,"Actively Infected Trend")))</f>
        <v>#N/A</v>
      </c>
      <c r="BA248" s="14" t="e" cm="1">
        <f t="array" aca="1" ref="BA248" ca="1">IF(INDIRECT(ADDRESS($B248+1,BA$230,1,1,"Actively Infected Trend"))=0,#N/A,INDIRECT(ADDRESS($B248+1,BA$230,1,1,"Actively Infected Trend")))</f>
        <v>#N/A</v>
      </c>
      <c r="BB248" s="14" t="e" cm="1">
        <f t="array" aca="1" ref="BB248" ca="1">IF(INDIRECT(ADDRESS($B248+1,BB$230,1,1,"Actively Infected Trend"))=0,#N/A,INDIRECT(ADDRESS($B248+1,BB$230,1,1,"Actively Infected Trend")))</f>
        <v>#N/A</v>
      </c>
      <c r="BC248" s="14" t="e" cm="1">
        <f t="array" aca="1" ref="BC248" ca="1">IF(INDIRECT(ADDRESS($B248+1,BC$230,1,1,"Actively Infected Trend"))=0,#N/A,INDIRECT(ADDRESS($B248+1,BC$230,1,1,"Actively Infected Trend")))</f>
        <v>#N/A</v>
      </c>
      <c r="BD248" s="14" t="e" cm="1">
        <f t="array" aca="1" ref="BD248" ca="1">IF(INDIRECT(ADDRESS($B248+1,BD$230,1,1,"Actively Infected Trend"))=0,#N/A,INDIRECT(ADDRESS($B248+1,BD$230,1,1,"Actively Infected Trend")))</f>
        <v>#N/A</v>
      </c>
      <c r="BE248" s="14" t="e" cm="1">
        <f t="array" aca="1" ref="BE248" ca="1">IF(INDIRECT(ADDRESS($B248+1,BE$230,1,1,"Actively Infected Trend"))=0,#N/A,INDIRECT(ADDRESS($B248+1,BE$230,1,1,"Actively Infected Trend")))</f>
        <v>#N/A</v>
      </c>
      <c r="BF248" s="14" t="e" cm="1">
        <f t="array" aca="1" ref="BF248" ca="1">IF(INDIRECT(ADDRESS($B248+1,BF$230,1,1,"Actively Infected Trend"))=0,#N/A,INDIRECT(ADDRESS($B248+1,BF$230,1,1,"Actively Infected Trend")))</f>
        <v>#N/A</v>
      </c>
      <c r="BG248" s="14" t="e" cm="1">
        <f t="array" aca="1" ref="BG248" ca="1">IF(INDIRECT(ADDRESS($B248+1,BG$230,1,1,"Actively Infected Trend"))=0,#N/A,INDIRECT(ADDRESS($B248+1,BG$230,1,1,"Actively Infected Trend")))</f>
        <v>#N/A</v>
      </c>
      <c r="BH248" s="14" t="e" cm="1">
        <f t="array" aca="1" ref="BH248" ca="1">IF(INDIRECT(ADDRESS($B248+1,BH$230,1,1,"Actively Infected Trend"))=0,#N/A,INDIRECT(ADDRESS($B248+1,BH$230,1,1,"Actively Infected Trend")))</f>
        <v>#N/A</v>
      </c>
      <c r="BI248" s="14" t="e" cm="1">
        <f t="array" aca="1" ref="BI248" ca="1">IF(INDIRECT(ADDRESS($B248+1,BI$230,1,1,"Actively Infected Trend"))=0,#N/A,INDIRECT(ADDRESS($B248+1,BI$230,1,1,"Actively Infected Trend")))</f>
        <v>#N/A</v>
      </c>
      <c r="BJ248" s="14" t="e" cm="1">
        <f t="array" aca="1" ref="BJ248" ca="1">IF(INDIRECT(ADDRESS($B248+1,BJ$230,1,1,"Actively Infected Trend"))=0,#N/A,INDIRECT(ADDRESS($B248+1,BJ$230,1,1,"Actively Infected Trend")))</f>
        <v>#N/A</v>
      </c>
      <c r="BK248" s="14" t="e" cm="1">
        <f t="array" aca="1" ref="BK248" ca="1">IF(INDIRECT(ADDRESS($B248+1,BK$230,1,1,"Actively Infected Trend"))=0,#N/A,INDIRECT(ADDRESS($B248+1,BK$230,1,1,"Actively Infected Trend")))</f>
        <v>#N/A</v>
      </c>
      <c r="BL248" s="14" t="e" cm="1">
        <f t="array" aca="1" ref="BL248" ca="1">IF(INDIRECT(ADDRESS($B248+1,BL$230,1,1,"Actively Infected Trend"))=0,#N/A,INDIRECT(ADDRESS($B248+1,BL$230,1,1,"Actively Infected Trend")))</f>
        <v>#N/A</v>
      </c>
      <c r="BM248" s="14" t="e" cm="1">
        <f t="array" aca="1" ref="BM248" ca="1">IF(INDIRECT(ADDRESS($B248+1,BM$230,1,1,"Actively Infected Trend"))=0,#N/A,INDIRECT(ADDRESS($B248+1,BM$230,1,1,"Actively Infected Trend")))</f>
        <v>#N/A</v>
      </c>
      <c r="BN248" s="14" t="e" cm="1">
        <f t="array" aca="1" ref="BN248" ca="1">IF(INDIRECT(ADDRESS($B248+1,BN$230,1,1,"Actively Infected Trend"))=0,#N/A,INDIRECT(ADDRESS($B248+1,BN$230,1,1,"Actively Infected Trend")))</f>
        <v>#N/A</v>
      </c>
      <c r="BO248" s="14" t="e" cm="1">
        <f t="array" aca="1" ref="BO248" ca="1">IF(INDIRECT(ADDRESS($B248+1,BO$230,1,1,"Actively Infected Trend"))=0,#N/A,INDIRECT(ADDRESS($B248+1,BO$230,1,1,"Actively Infected Trend")))</f>
        <v>#N/A</v>
      </c>
      <c r="BP248" s="14" cm="1">
        <f t="array" aca="1" ref="BP248" ca="1">IF(INDIRECT(ADDRESS($B248+1,BP$230,1,1,"Actively Infected Trend"))=0,#N/A,INDIRECT(ADDRESS($B248+1,BP$230,1,1,"Actively Infected Trend")))</f>
        <v>0.27169771570000001</v>
      </c>
      <c r="BQ248" s="14" cm="1">
        <f t="array" aca="1" ref="BQ248" ca="1">IF(INDIRECT(ADDRESS($B248+1,BQ$230,1,1,"Actively Infected Trend"))=0,#N/A,INDIRECT(ADDRESS($B248+1,BQ$230,1,1,"Actively Infected Trend")))</f>
        <v>0.26521976720000001</v>
      </c>
      <c r="BR248" s="14" cm="1">
        <f t="array" aca="1" ref="BR248" ca="1">IF(INDIRECT(ADDRESS($B248+1,BR$230,1,1,"Actively Infected Trend"))=0,#N/A,INDIRECT(ADDRESS($B248+1,BR$230,1,1,"Actively Infected Trend")))</f>
        <v>0.34380778290000003</v>
      </c>
      <c r="BS248" s="14" cm="1">
        <f t="array" aca="1" ref="BS248" ca="1">IF(INDIRECT(ADDRESS($B248+1,BS$230,1,1,"Actively Infected Trend"))=0,#N/A,INDIRECT(ADDRESS($B248+1,BS$230,1,1,"Actively Infected Trend")))</f>
        <v>0.41239796010000002</v>
      </c>
      <c r="BT248" s="14" cm="1">
        <f t="array" aca="1" ref="BT248" ca="1">IF(INDIRECT(ADDRESS($B248+1,BT$230,1,1,"Actively Infected Trend"))=0,#N/A,INDIRECT(ADDRESS($B248+1,BT$230,1,1,"Actively Infected Trend")))</f>
        <v>0.42230367099999999</v>
      </c>
      <c r="BU248" s="14" cm="1">
        <f t="array" aca="1" ref="BU248" ca="1">IF(INDIRECT(ADDRESS($B248+1,BU$230,1,1,"Actively Infected Trend"))=0,#N/A,INDIRECT(ADDRESS($B248+1,BU$230,1,1,"Actively Infected Trend")))</f>
        <v>0.3500798765</v>
      </c>
      <c r="BV248" s="14" cm="1">
        <f t="array" aca="1" ref="BV248" ca="1">IF(INDIRECT(ADDRESS($B248+1,BV$230,1,1,"Actively Infected Trend"))=0,#N/A,INDIRECT(ADDRESS($B248+1,BV$230,1,1,"Actively Infected Trend")))</f>
        <v>0.26958662799999999</v>
      </c>
      <c r="BW248" s="14" cm="1">
        <f t="array" aca="1" ref="BW248" ca="1">IF(INDIRECT(ADDRESS($B248+1,BW$230,1,1,"Actively Infected Trend"))=0,#N/A,INDIRECT(ADDRESS($B248+1,BW$230,1,1,"Actively Infected Trend")))</f>
        <v>0.2363841743</v>
      </c>
      <c r="BX248" s="14" cm="1">
        <f t="array" aca="1" ref="BX248" ca="1">IF(INDIRECT(ADDRESS($B248+1,BX$230,1,1,"Actively Infected Trend"))=0,#N/A,INDIRECT(ADDRESS($B248+1,BX$230,1,1,"Actively Infected Trend")))</f>
        <v>0.2442737331</v>
      </c>
      <c r="BY248" s="14" cm="1">
        <f t="array" aca="1" ref="BY248" ca="1">IF(INDIRECT(ADDRESS($B248+1,BY$230,1,1,"Actively Infected Trend"))=0,#N/A,INDIRECT(ADDRESS($B248+1,BY$230,1,1,"Actively Infected Trend")))</f>
        <v>0.27734850129999999</v>
      </c>
      <c r="BZ248" s="14" cm="1">
        <f t="array" aca="1" ref="BZ248" ca="1">IF(INDIRECT(ADDRESS($B248+1,BZ$230,1,1,"Actively Infected Trend"))=0,#N/A,INDIRECT(ADDRESS($B248+1,BZ$230,1,1,"Actively Infected Trend")))</f>
        <v>0.27954040000000002</v>
      </c>
      <c r="CA248" s="14" cm="1">
        <f t="array" aca="1" ref="CA248" ca="1">IF(INDIRECT(ADDRESS($B248+1,CA$230,1,1,"Actively Infected Trend"))=0,#N/A,INDIRECT(ADDRESS($B248+1,CA$230,1,1,"Actively Infected Trend")))</f>
        <v>0.25253884729999998</v>
      </c>
      <c r="CB248" s="14" cm="1">
        <f t="array" aca="1" ref="CB248" ca="1">IF(INDIRECT(ADDRESS($B248+1,CB$230,1,1,"Actively Infected Trend"))=0,#N/A,INDIRECT(ADDRESS($B248+1,CB$230,1,1,"Actively Infected Trend")))</f>
        <v>0.19503032040000001</v>
      </c>
      <c r="CC248" s="14" cm="1">
        <f t="array" aca="1" ref="CC248" ca="1">IF(INDIRECT(ADDRESS($B248+1,CC$230,1,1,"Actively Infected Trend"))=0,#N/A,INDIRECT(ADDRESS($B248+1,CC$230,1,1,"Actively Infected Trend")))</f>
        <v>0.13130397520000001</v>
      </c>
      <c r="CD248" s="14" cm="1">
        <f t="array" aca="1" ref="CD248" ca="1">IF(INDIRECT(ADDRESS($B248+1,CD$230,1,1,"Actively Infected Trend"))=0,#N/A,INDIRECT(ADDRESS($B248+1,CD$230,1,1,"Actively Infected Trend")))</f>
        <v>8.3529208300000005E-2</v>
      </c>
      <c r="CE248" s="14" cm="1">
        <f t="array" aca="1" ref="CE248" ca="1">IF(INDIRECT(ADDRESS($B248+1,CE$230,1,1,"Actively Infected Trend"))=0,#N/A,INDIRECT(ADDRESS($B248+1,CE$230,1,1,"Actively Infected Trend")))</f>
        <v>5.4625030599999999E-2</v>
      </c>
      <c r="CF248" s="14" cm="1">
        <f t="array" aca="1" ref="CF248" ca="1">IF(INDIRECT(ADDRESS($B248+1,CF$230,1,1,"Actively Infected Trend"))=0,#N/A,INDIRECT(ADDRESS($B248+1,CF$230,1,1,"Actively Infected Trend")))</f>
        <v>5.14817661E-2</v>
      </c>
      <c r="CG248" s="14" cm="1">
        <f t="array" aca="1" ref="CG248" ca="1">IF(INDIRECT(ADDRESS($B248+1,CG$230,1,1,"Actively Infected Trend"))=0,#N/A,INDIRECT(ADDRESS($B248+1,CG$230,1,1,"Actively Infected Trend")))</f>
        <v>5.2970493299999998E-2</v>
      </c>
      <c r="CH248" s="14" cm="1">
        <f t="array" aca="1" ref="CH248" ca="1">IF(INDIRECT(ADDRESS($B248+1,CH$230,1,1,"Actively Infected Trend"))=0,#N/A,INDIRECT(ADDRESS($B248+1,CH$230,1,1,"Actively Infected Trend")))</f>
        <v>5.5622714500000003E-2</v>
      </c>
      <c r="CI248" s="14" cm="1">
        <f t="array" aca="1" ref="CI248" ca="1">IF(INDIRECT(ADDRESS($B248+1,CI$230,1,1,"Actively Infected Trend"))=0,#N/A,INDIRECT(ADDRESS($B248+1,CI$230,1,1,"Actively Infected Trend")))</f>
        <v>5.13839169E-2</v>
      </c>
      <c r="CJ248" s="14" cm="1">
        <f t="array" aca="1" ref="CJ248" ca="1">IF(INDIRECT(ADDRESS($B248+1,CJ$230,1,1,"Actively Infected Trend"))=0,#N/A,INDIRECT(ADDRESS($B248+1,CJ$230,1,1,"Actively Infected Trend")))</f>
        <v>4.32326377E-2</v>
      </c>
      <c r="CK248" s="14" cm="1">
        <f t="array" aca="1" ref="CK248" ca="1">IF(INDIRECT(ADDRESS($B248+1,CK$230,1,1,"Actively Infected Trend"))=0,#N/A,INDIRECT(ADDRESS($B248+1,CK$230,1,1,"Actively Infected Trend")))</f>
        <v>3.4294879E-2</v>
      </c>
      <c r="CL248" s="14" cm="1">
        <f t="array" aca="1" ref="CL248" ca="1">IF(INDIRECT(ADDRESS($B248+1,CL$230,1,1,"Actively Infected Trend"))=0,#N/A,INDIRECT(ADDRESS($B248+1,CL$230,1,1,"Actively Infected Trend")))</f>
        <v>3.51052606E-2</v>
      </c>
      <c r="CM248" s="14" cm="1">
        <f t="array" aca="1" ref="CM248" ca="1">IF(INDIRECT(ADDRESS($B248+1,CM$230,1,1,"Actively Infected Trend"))=0,#N/A,INDIRECT(ADDRESS($B248+1,CM$230,1,1,"Actively Infected Trend")))</f>
        <v>5.5035869899999999E-2</v>
      </c>
      <c r="CN248" s="14" t="e" cm="1">
        <f t="array" aca="1" ref="CN248" ca="1">IF(INDIRECT(ADDRESS($B248+1,CN$230,1,1,"Actively Infected Trend"))=0,#N/A,INDIRECT(ADDRESS($B248+1,CN$230,1,1,"Actively Infected Trend")))</f>
        <v>#N/A</v>
      </c>
      <c r="CO248" s="14" t="e" cm="1">
        <f t="array" aca="1" ref="CO248" ca="1">IF(INDIRECT(ADDRESS($B248+1,CO$230,1,1,"Actively Infected Trend"))=0,#N/A,INDIRECT(ADDRESS($B248+1,CO$230,1,1,"Actively Infected Trend")))</f>
        <v>#N/A</v>
      </c>
      <c r="CP248" s="14" t="e" cm="1">
        <f t="array" aca="1" ref="CP248" ca="1">IF(INDIRECT(ADDRESS($B248+1,CP$230,1,1,"Actively Infected Trend"))=0,#N/A,INDIRECT(ADDRESS($B248+1,CP$230,1,1,"Actively Infected Trend")))</f>
        <v>#N/A</v>
      </c>
      <c r="CQ248" s="14" t="e" cm="1">
        <f t="array" aca="1" ref="CQ248" ca="1">IF(INDIRECT(ADDRESS($B248+1,CQ$230,1,1,"Actively Infected Trend"))=0,#N/A,INDIRECT(ADDRESS($B248+1,CQ$230,1,1,"Actively Infected Trend")))</f>
        <v>#N/A</v>
      </c>
      <c r="CR248" s="14" t="e" cm="1">
        <f t="array" aca="1" ref="CR248" ca="1">IF(INDIRECT(ADDRESS($B248+1,CR$230,1,1,"Actively Infected Trend"))=0,#N/A,INDIRECT(ADDRESS($B248+1,CR$230,1,1,"Actively Infected Trend")))</f>
        <v>#N/A</v>
      </c>
    </row>
    <row r="249" spans="2:96" x14ac:dyDescent="0.25">
      <c r="B249">
        <f t="shared" si="349"/>
        <v>18</v>
      </c>
      <c r="C249" t="str" cm="1">
        <f t="array" aca="1" ref="C249" ca="1">INDIRECT(ADDRESS($B249+1,1,1,1,"Actively Infected Trend"))</f>
        <v>US Illinois</v>
      </c>
      <c r="E249" s="14" t="e" cm="1">
        <f t="array" aca="1" ref="E249" ca="1">IF(INDIRECT(ADDRESS($B249+1,E$230,1,1,"Actively Infected Trend"))=0,#N/A,INDIRECT(ADDRESS($B249+1,E$230,1,1,"Actively Infected Trend")))</f>
        <v>#N/A</v>
      </c>
      <c r="F249" s="14" t="e" cm="1">
        <f t="array" aca="1" ref="F249" ca="1">IF(INDIRECT(ADDRESS($B249+1,F$230,1,1,"Actively Infected Trend"))=0,#N/A,INDIRECT(ADDRESS($B249+1,F$230,1,1,"Actively Infected Trend")))</f>
        <v>#N/A</v>
      </c>
      <c r="G249" s="14" t="e" cm="1">
        <f t="array" aca="1" ref="G249" ca="1">IF(INDIRECT(ADDRESS($B249+1,G$230,1,1,"Actively Infected Trend"))=0,#N/A,INDIRECT(ADDRESS($B249+1,G$230,1,1,"Actively Infected Trend")))</f>
        <v>#N/A</v>
      </c>
      <c r="H249" s="14" t="e" cm="1">
        <f t="array" aca="1" ref="H249" ca="1">IF(INDIRECT(ADDRESS($B249+1,H$230,1,1,"Actively Infected Trend"))=0,#N/A,INDIRECT(ADDRESS($B249+1,H$230,1,1,"Actively Infected Trend")))</f>
        <v>#N/A</v>
      </c>
      <c r="I249" s="14" t="e" cm="1">
        <f t="array" aca="1" ref="I249" ca="1">IF(INDIRECT(ADDRESS($B249+1,I$230,1,1,"Actively Infected Trend"))=0,#N/A,INDIRECT(ADDRESS($B249+1,I$230,1,1,"Actively Infected Trend")))</f>
        <v>#N/A</v>
      </c>
      <c r="J249" s="14" t="e" cm="1">
        <f t="array" aca="1" ref="J249" ca="1">IF(INDIRECT(ADDRESS($B249+1,J$230,1,1,"Actively Infected Trend"))=0,#N/A,INDIRECT(ADDRESS($B249+1,J$230,1,1,"Actively Infected Trend")))</f>
        <v>#N/A</v>
      </c>
      <c r="K249" s="14" t="e" cm="1">
        <f t="array" aca="1" ref="K249" ca="1">IF(INDIRECT(ADDRESS($B249+1,K$230,1,1,"Actively Infected Trend"))=0,#N/A,INDIRECT(ADDRESS($B249+1,K$230,1,1,"Actively Infected Trend")))</f>
        <v>#N/A</v>
      </c>
      <c r="L249" s="14" t="e" cm="1">
        <f t="array" aca="1" ref="L249" ca="1">IF(INDIRECT(ADDRESS($B249+1,L$230,1,1,"Actively Infected Trend"))=0,#N/A,INDIRECT(ADDRESS($B249+1,L$230,1,1,"Actively Infected Trend")))</f>
        <v>#N/A</v>
      </c>
      <c r="M249" s="14" t="e" cm="1">
        <f t="array" aca="1" ref="M249" ca="1">IF(INDIRECT(ADDRESS($B249+1,M$230,1,1,"Actively Infected Trend"))=0,#N/A,INDIRECT(ADDRESS($B249+1,M$230,1,1,"Actively Infected Trend")))</f>
        <v>#N/A</v>
      </c>
      <c r="N249" s="14" t="e" cm="1">
        <f t="array" aca="1" ref="N249" ca="1">IF(INDIRECT(ADDRESS($B249+1,N$230,1,1,"Actively Infected Trend"))=0,#N/A,INDIRECT(ADDRESS($B249+1,N$230,1,1,"Actively Infected Trend")))</f>
        <v>#N/A</v>
      </c>
      <c r="O249" s="14" t="e" cm="1">
        <f t="array" aca="1" ref="O249" ca="1">IF(INDIRECT(ADDRESS($B249+1,O$230,1,1,"Actively Infected Trend"))=0,#N/A,INDIRECT(ADDRESS($B249+1,O$230,1,1,"Actively Infected Trend")))</f>
        <v>#N/A</v>
      </c>
      <c r="P249" s="14" t="e" cm="1">
        <f t="array" aca="1" ref="P249" ca="1">IF(INDIRECT(ADDRESS($B249+1,P$230,1,1,"Actively Infected Trend"))=0,#N/A,INDIRECT(ADDRESS($B249+1,P$230,1,1,"Actively Infected Trend")))</f>
        <v>#N/A</v>
      </c>
      <c r="Q249" s="14" t="e" cm="1">
        <f t="array" aca="1" ref="Q249" ca="1">IF(INDIRECT(ADDRESS($B249+1,Q$230,1,1,"Actively Infected Trend"))=0,#N/A,INDIRECT(ADDRESS($B249+1,Q$230,1,1,"Actively Infected Trend")))</f>
        <v>#N/A</v>
      </c>
      <c r="R249" s="14" t="e" cm="1">
        <f t="array" aca="1" ref="R249" ca="1">IF(INDIRECT(ADDRESS($B249+1,R$230,1,1,"Actively Infected Trend"))=0,#N/A,INDIRECT(ADDRESS($B249+1,R$230,1,1,"Actively Infected Trend")))</f>
        <v>#N/A</v>
      </c>
      <c r="S249" s="14" t="e" cm="1">
        <f t="array" aca="1" ref="S249" ca="1">IF(INDIRECT(ADDRESS($B249+1,S$230,1,1,"Actively Infected Trend"))=0,#N/A,INDIRECT(ADDRESS($B249+1,S$230,1,1,"Actively Infected Trend")))</f>
        <v>#N/A</v>
      </c>
      <c r="T249" s="14" t="e" cm="1">
        <f t="array" aca="1" ref="T249" ca="1">IF(INDIRECT(ADDRESS($B249+1,T$230,1,1,"Actively Infected Trend"))=0,#N/A,INDIRECT(ADDRESS($B249+1,T$230,1,1,"Actively Infected Trend")))</f>
        <v>#N/A</v>
      </c>
      <c r="U249" s="14" t="e" cm="1">
        <f t="array" aca="1" ref="U249" ca="1">IF(INDIRECT(ADDRESS($B249+1,U$230,1,1,"Actively Infected Trend"))=0,#N/A,INDIRECT(ADDRESS($B249+1,U$230,1,1,"Actively Infected Trend")))</f>
        <v>#N/A</v>
      </c>
      <c r="V249" s="14" t="e" cm="1">
        <f t="array" aca="1" ref="V249" ca="1">IF(INDIRECT(ADDRESS($B249+1,V$230,1,1,"Actively Infected Trend"))=0,#N/A,INDIRECT(ADDRESS($B249+1,V$230,1,1,"Actively Infected Trend")))</f>
        <v>#N/A</v>
      </c>
      <c r="W249" s="14" t="e" cm="1">
        <f t="array" aca="1" ref="W249" ca="1">IF(INDIRECT(ADDRESS($B249+1,W$230,1,1,"Actively Infected Trend"))=0,#N/A,INDIRECT(ADDRESS($B249+1,W$230,1,1,"Actively Infected Trend")))</f>
        <v>#N/A</v>
      </c>
      <c r="X249" s="14" t="e" cm="1">
        <f t="array" aca="1" ref="X249" ca="1">IF(INDIRECT(ADDRESS($B249+1,X$230,1,1,"Actively Infected Trend"))=0,#N/A,INDIRECT(ADDRESS($B249+1,X$230,1,1,"Actively Infected Trend")))</f>
        <v>#N/A</v>
      </c>
      <c r="Y249" s="14" t="e" cm="1">
        <f t="array" aca="1" ref="Y249" ca="1">IF(INDIRECT(ADDRESS($B249+1,Y$230,1,1,"Actively Infected Trend"))=0,#N/A,INDIRECT(ADDRESS($B249+1,Y$230,1,1,"Actively Infected Trend")))</f>
        <v>#N/A</v>
      </c>
      <c r="Z249" s="14" t="e" cm="1">
        <f t="array" aca="1" ref="Z249" ca="1">IF(INDIRECT(ADDRESS($B249+1,Z$230,1,1,"Actively Infected Trend"))=0,#N/A,INDIRECT(ADDRESS($B249+1,Z$230,1,1,"Actively Infected Trend")))</f>
        <v>#N/A</v>
      </c>
      <c r="AA249" s="14" t="e" cm="1">
        <f t="array" aca="1" ref="AA249" ca="1">IF(INDIRECT(ADDRESS($B249+1,AA$230,1,1,"Actively Infected Trend"))=0,#N/A,INDIRECT(ADDRESS($B249+1,AA$230,1,1,"Actively Infected Trend")))</f>
        <v>#N/A</v>
      </c>
      <c r="AB249" s="14" t="e" cm="1">
        <f t="array" aca="1" ref="AB249" ca="1">IF(INDIRECT(ADDRESS($B249+1,AB$230,1,1,"Actively Infected Trend"))=0,#N/A,INDIRECT(ADDRESS($B249+1,AB$230,1,1,"Actively Infected Trend")))</f>
        <v>#N/A</v>
      </c>
      <c r="AC249" s="14" t="e" cm="1">
        <f t="array" aca="1" ref="AC249" ca="1">IF(INDIRECT(ADDRESS($B249+1,AC$230,1,1,"Actively Infected Trend"))=0,#N/A,INDIRECT(ADDRESS($B249+1,AC$230,1,1,"Actively Infected Trend")))</f>
        <v>#N/A</v>
      </c>
      <c r="AD249" s="14" t="e" cm="1">
        <f t="array" aca="1" ref="AD249" ca="1">IF(INDIRECT(ADDRESS($B249+1,AD$230,1,1,"Actively Infected Trend"))=0,#N/A,INDIRECT(ADDRESS($B249+1,AD$230,1,1,"Actively Infected Trend")))</f>
        <v>#N/A</v>
      </c>
      <c r="AE249" s="14" t="e" cm="1">
        <f t="array" aca="1" ref="AE249" ca="1">IF(INDIRECT(ADDRESS($B249+1,AE$230,1,1,"Actively Infected Trend"))=0,#N/A,INDIRECT(ADDRESS($B249+1,AE$230,1,1,"Actively Infected Trend")))</f>
        <v>#N/A</v>
      </c>
      <c r="AF249" s="14" t="e" cm="1">
        <f t="array" aca="1" ref="AF249" ca="1">IF(INDIRECT(ADDRESS($B249+1,AF$230,1,1,"Actively Infected Trend"))=0,#N/A,INDIRECT(ADDRESS($B249+1,AF$230,1,1,"Actively Infected Trend")))</f>
        <v>#N/A</v>
      </c>
      <c r="AG249" s="14" t="e" cm="1">
        <f t="array" aca="1" ref="AG249" ca="1">IF(INDIRECT(ADDRESS($B249+1,AG$230,1,1,"Actively Infected Trend"))=0,#N/A,INDIRECT(ADDRESS($B249+1,AG$230,1,1,"Actively Infected Trend")))</f>
        <v>#N/A</v>
      </c>
      <c r="AH249" s="14" t="e" cm="1">
        <f t="array" aca="1" ref="AH249" ca="1">IF(INDIRECT(ADDRESS($B249+1,AH$230,1,1,"Actively Infected Trend"))=0,#N/A,INDIRECT(ADDRESS($B249+1,AH$230,1,1,"Actively Infected Trend")))</f>
        <v>#N/A</v>
      </c>
      <c r="AI249" s="14" t="e" cm="1">
        <f t="array" aca="1" ref="AI249" ca="1">IF(INDIRECT(ADDRESS($B249+1,AI$230,1,1,"Actively Infected Trend"))=0,#N/A,INDIRECT(ADDRESS($B249+1,AI$230,1,1,"Actively Infected Trend")))</f>
        <v>#N/A</v>
      </c>
      <c r="AJ249" s="14" t="e" cm="1">
        <f t="array" aca="1" ref="AJ249" ca="1">IF(INDIRECT(ADDRESS($B249+1,AJ$230,1,1,"Actively Infected Trend"))=0,#N/A,INDIRECT(ADDRESS($B249+1,AJ$230,1,1,"Actively Infected Trend")))</f>
        <v>#N/A</v>
      </c>
      <c r="AK249" s="14" t="e" cm="1">
        <f t="array" aca="1" ref="AK249" ca="1">IF(INDIRECT(ADDRESS($B249+1,AK$230,1,1,"Actively Infected Trend"))=0,#N/A,INDIRECT(ADDRESS($B249+1,AK$230,1,1,"Actively Infected Trend")))</f>
        <v>#N/A</v>
      </c>
      <c r="AL249" s="14" t="e" cm="1">
        <f t="array" aca="1" ref="AL249" ca="1">IF(INDIRECT(ADDRESS($B249+1,AL$230,1,1,"Actively Infected Trend"))=0,#N/A,INDIRECT(ADDRESS($B249+1,AL$230,1,1,"Actively Infected Trend")))</f>
        <v>#N/A</v>
      </c>
      <c r="AM249" s="14" t="e" cm="1">
        <f t="array" aca="1" ref="AM249" ca="1">IF(INDIRECT(ADDRESS($B249+1,AM$230,1,1,"Actively Infected Trend"))=0,#N/A,INDIRECT(ADDRESS($B249+1,AM$230,1,1,"Actively Infected Trend")))</f>
        <v>#N/A</v>
      </c>
      <c r="AN249" s="14" t="e" cm="1">
        <f t="array" aca="1" ref="AN249" ca="1">IF(INDIRECT(ADDRESS($B249+1,AN$230,1,1,"Actively Infected Trend"))=0,#N/A,INDIRECT(ADDRESS($B249+1,AN$230,1,1,"Actively Infected Trend")))</f>
        <v>#N/A</v>
      </c>
      <c r="AO249" s="14" t="e" cm="1">
        <f t="array" aca="1" ref="AO249" ca="1">IF(INDIRECT(ADDRESS($B249+1,AO$230,1,1,"Actively Infected Trend"))=0,#N/A,INDIRECT(ADDRESS($B249+1,AO$230,1,1,"Actively Infected Trend")))</f>
        <v>#N/A</v>
      </c>
      <c r="AP249" s="14" t="e" cm="1">
        <f t="array" aca="1" ref="AP249" ca="1">IF(INDIRECT(ADDRESS($B249+1,AP$230,1,1,"Actively Infected Trend"))=0,#N/A,INDIRECT(ADDRESS($B249+1,AP$230,1,1,"Actively Infected Trend")))</f>
        <v>#N/A</v>
      </c>
      <c r="AQ249" s="14" t="e" cm="1">
        <f t="array" aca="1" ref="AQ249" ca="1">IF(INDIRECT(ADDRESS($B249+1,AQ$230,1,1,"Actively Infected Trend"))=0,#N/A,INDIRECT(ADDRESS($B249+1,AQ$230,1,1,"Actively Infected Trend")))</f>
        <v>#N/A</v>
      </c>
      <c r="AR249" s="14" t="e" cm="1">
        <f t="array" aca="1" ref="AR249" ca="1">IF(INDIRECT(ADDRESS($B249+1,AR$230,1,1,"Actively Infected Trend"))=0,#N/A,INDIRECT(ADDRESS($B249+1,AR$230,1,1,"Actively Infected Trend")))</f>
        <v>#N/A</v>
      </c>
      <c r="AS249" s="14" t="e" cm="1">
        <f t="array" aca="1" ref="AS249" ca="1">IF(INDIRECT(ADDRESS($B249+1,AS$230,1,1,"Actively Infected Trend"))=0,#N/A,INDIRECT(ADDRESS($B249+1,AS$230,1,1,"Actively Infected Trend")))</f>
        <v>#N/A</v>
      </c>
      <c r="AT249" s="14" t="e" cm="1">
        <f t="array" aca="1" ref="AT249" ca="1">IF(INDIRECT(ADDRESS($B249+1,AT$230,1,1,"Actively Infected Trend"))=0,#N/A,INDIRECT(ADDRESS($B249+1,AT$230,1,1,"Actively Infected Trend")))</f>
        <v>#N/A</v>
      </c>
      <c r="AU249" s="14" t="e" cm="1">
        <f t="array" aca="1" ref="AU249" ca="1">IF(INDIRECT(ADDRESS($B249+1,AU$230,1,1,"Actively Infected Trend"))=0,#N/A,INDIRECT(ADDRESS($B249+1,AU$230,1,1,"Actively Infected Trend")))</f>
        <v>#N/A</v>
      </c>
      <c r="AV249" s="14" t="e" cm="1">
        <f t="array" aca="1" ref="AV249" ca="1">IF(INDIRECT(ADDRESS($B249+1,AV$230,1,1,"Actively Infected Trend"))=0,#N/A,INDIRECT(ADDRESS($B249+1,AV$230,1,1,"Actively Infected Trend")))</f>
        <v>#N/A</v>
      </c>
      <c r="AW249" s="14" t="e" cm="1">
        <f t="array" aca="1" ref="AW249" ca="1">IF(INDIRECT(ADDRESS($B249+1,AW$230,1,1,"Actively Infected Trend"))=0,#N/A,INDIRECT(ADDRESS($B249+1,AW$230,1,1,"Actively Infected Trend")))</f>
        <v>#N/A</v>
      </c>
      <c r="AX249" s="14" t="e" cm="1">
        <f t="array" aca="1" ref="AX249" ca="1">IF(INDIRECT(ADDRESS($B249+1,AX$230,1,1,"Actively Infected Trend"))=0,#N/A,INDIRECT(ADDRESS($B249+1,AX$230,1,1,"Actively Infected Trend")))</f>
        <v>#N/A</v>
      </c>
      <c r="AY249" s="14" t="e" cm="1">
        <f t="array" aca="1" ref="AY249" ca="1">IF(INDIRECT(ADDRESS($B249+1,AY$230,1,1,"Actively Infected Trend"))=0,#N/A,INDIRECT(ADDRESS($B249+1,AY$230,1,1,"Actively Infected Trend")))</f>
        <v>#N/A</v>
      </c>
      <c r="AZ249" s="14" t="e" cm="1">
        <f t="array" aca="1" ref="AZ249" ca="1">IF(INDIRECT(ADDRESS($B249+1,AZ$230,1,1,"Actively Infected Trend"))=0,#N/A,INDIRECT(ADDRESS($B249+1,AZ$230,1,1,"Actively Infected Trend")))</f>
        <v>#N/A</v>
      </c>
      <c r="BA249" s="14" t="e" cm="1">
        <f t="array" aca="1" ref="BA249" ca="1">IF(INDIRECT(ADDRESS($B249+1,BA$230,1,1,"Actively Infected Trend"))=0,#N/A,INDIRECT(ADDRESS($B249+1,BA$230,1,1,"Actively Infected Trend")))</f>
        <v>#N/A</v>
      </c>
      <c r="BB249" s="14" t="e" cm="1">
        <f t="array" aca="1" ref="BB249" ca="1">IF(INDIRECT(ADDRESS($B249+1,BB$230,1,1,"Actively Infected Trend"))=0,#N/A,INDIRECT(ADDRESS($B249+1,BB$230,1,1,"Actively Infected Trend")))</f>
        <v>#N/A</v>
      </c>
      <c r="BC249" s="14" t="e" cm="1">
        <f t="array" aca="1" ref="BC249" ca="1">IF(INDIRECT(ADDRESS($B249+1,BC$230,1,1,"Actively Infected Trend"))=0,#N/A,INDIRECT(ADDRESS($B249+1,BC$230,1,1,"Actively Infected Trend")))</f>
        <v>#N/A</v>
      </c>
      <c r="BD249" s="14" t="e" cm="1">
        <f t="array" aca="1" ref="BD249" ca="1">IF(INDIRECT(ADDRESS($B249+1,BD$230,1,1,"Actively Infected Trend"))=0,#N/A,INDIRECT(ADDRESS($B249+1,BD$230,1,1,"Actively Infected Trend")))</f>
        <v>#N/A</v>
      </c>
      <c r="BE249" s="14" t="e" cm="1">
        <f t="array" aca="1" ref="BE249" ca="1">IF(INDIRECT(ADDRESS($B249+1,BE$230,1,1,"Actively Infected Trend"))=0,#N/A,INDIRECT(ADDRESS($B249+1,BE$230,1,1,"Actively Infected Trend")))</f>
        <v>#N/A</v>
      </c>
      <c r="BF249" s="14" t="e" cm="1">
        <f t="array" aca="1" ref="BF249" ca="1">IF(INDIRECT(ADDRESS($B249+1,BF$230,1,1,"Actively Infected Trend"))=0,#N/A,INDIRECT(ADDRESS($B249+1,BF$230,1,1,"Actively Infected Trend")))</f>
        <v>#N/A</v>
      </c>
      <c r="BG249" s="14" cm="1">
        <f t="array" aca="1" ref="BG249" ca="1">IF(INDIRECT(ADDRESS($B249+1,BG$230,1,1,"Actively Infected Trend"))=0,#N/A,INDIRECT(ADDRESS($B249+1,BG$230,1,1,"Actively Infected Trend")))</f>
        <v>0.32430502080000001</v>
      </c>
      <c r="BH249" s="14" cm="1">
        <f t="array" aca="1" ref="BH249" ca="1">IF(INDIRECT(ADDRESS($B249+1,BH$230,1,1,"Actively Infected Trend"))=0,#N/A,INDIRECT(ADDRESS($B249+1,BH$230,1,1,"Actively Infected Trend")))</f>
        <v>0.41683516720000002</v>
      </c>
      <c r="BI249" s="14" cm="1">
        <f t="array" aca="1" ref="BI249" ca="1">IF(INDIRECT(ADDRESS($B249+1,BI$230,1,1,"Actively Infected Trend"))=0,#N/A,INDIRECT(ADDRESS($B249+1,BI$230,1,1,"Actively Infected Trend")))</f>
        <v>0.52040273319999997</v>
      </c>
      <c r="BJ249" s="14" cm="1">
        <f t="array" aca="1" ref="BJ249" ca="1">IF(INDIRECT(ADDRESS($B249+1,BJ$230,1,1,"Actively Infected Trend"))=0,#N/A,INDIRECT(ADDRESS($B249+1,BJ$230,1,1,"Actively Infected Trend")))</f>
        <v>0.5797024006</v>
      </c>
      <c r="BK249" s="14" cm="1">
        <f t="array" aca="1" ref="BK249" ca="1">IF(INDIRECT(ADDRESS($B249+1,BK$230,1,1,"Actively Infected Trend"))=0,#N/A,INDIRECT(ADDRESS($B249+1,BK$230,1,1,"Actively Infected Trend")))</f>
        <v>0.5948470159</v>
      </c>
      <c r="BL249" s="14" cm="1">
        <f t="array" aca="1" ref="BL249" ca="1">IF(INDIRECT(ADDRESS($B249+1,BL$230,1,1,"Actively Infected Trend"))=0,#N/A,INDIRECT(ADDRESS($B249+1,BL$230,1,1,"Actively Infected Trend")))</f>
        <v>0.54053761879999995</v>
      </c>
      <c r="BM249" s="14" cm="1">
        <f t="array" aca="1" ref="BM249" ca="1">IF(INDIRECT(ADDRESS($B249+1,BM$230,1,1,"Actively Infected Trend"))=0,#N/A,INDIRECT(ADDRESS($B249+1,BM$230,1,1,"Actively Infected Trend")))</f>
        <v>0.4538829915</v>
      </c>
      <c r="BN249" s="14" cm="1">
        <f t="array" aca="1" ref="BN249" ca="1">IF(INDIRECT(ADDRESS($B249+1,BN$230,1,1,"Actively Infected Trend"))=0,#N/A,INDIRECT(ADDRESS($B249+1,BN$230,1,1,"Actively Infected Trend")))</f>
        <v>0.37506884080000003</v>
      </c>
      <c r="BO249" s="14" cm="1">
        <f t="array" aca="1" ref="BO249" ca="1">IF(INDIRECT(ADDRESS($B249+1,BO$230,1,1,"Actively Infected Trend"))=0,#N/A,INDIRECT(ADDRESS($B249+1,BO$230,1,1,"Actively Infected Trend")))</f>
        <v>0.317627822</v>
      </c>
      <c r="BP249" s="14" cm="1">
        <f t="array" aca="1" ref="BP249" ca="1">IF(INDIRECT(ADDRESS($B249+1,BP$230,1,1,"Actively Infected Trend"))=0,#N/A,INDIRECT(ADDRESS($B249+1,BP$230,1,1,"Actively Infected Trend")))</f>
        <v>0.27980047540000003</v>
      </c>
      <c r="BQ249" s="14" cm="1">
        <f t="array" aca="1" ref="BQ249" ca="1">IF(INDIRECT(ADDRESS($B249+1,BQ$230,1,1,"Actively Infected Trend"))=0,#N/A,INDIRECT(ADDRESS($B249+1,BQ$230,1,1,"Actively Infected Trend")))</f>
        <v>0.25852493129999998</v>
      </c>
      <c r="BR249" s="14" cm="1">
        <f t="array" aca="1" ref="BR249" ca="1">IF(INDIRECT(ADDRESS($B249+1,BR$230,1,1,"Actively Infected Trend"))=0,#N/A,INDIRECT(ADDRESS($B249+1,BR$230,1,1,"Actively Infected Trend")))</f>
        <v>0.24953055499999999</v>
      </c>
      <c r="BS249" s="14" cm="1">
        <f t="array" aca="1" ref="BS249" ca="1">IF(INDIRECT(ADDRESS($B249+1,BS$230,1,1,"Actively Infected Trend"))=0,#N/A,INDIRECT(ADDRESS($B249+1,BS$230,1,1,"Actively Infected Trend")))</f>
        <v>0.24107189139999999</v>
      </c>
      <c r="BT249" s="14" cm="1">
        <f t="array" aca="1" ref="BT249" ca="1">IF(INDIRECT(ADDRESS($B249+1,BT$230,1,1,"Actively Infected Trend"))=0,#N/A,INDIRECT(ADDRESS($B249+1,BT$230,1,1,"Actively Infected Trend")))</f>
        <v>0.2452897342</v>
      </c>
      <c r="BU249" s="14" cm="1">
        <f t="array" aca="1" ref="BU249" ca="1">IF(INDIRECT(ADDRESS($B249+1,BU$230,1,1,"Actively Infected Trend"))=0,#N/A,INDIRECT(ADDRESS($B249+1,BU$230,1,1,"Actively Infected Trend")))</f>
        <v>0.22386988930000001</v>
      </c>
      <c r="BV249" s="14" cm="1">
        <f t="array" aca="1" ref="BV249" ca="1">IF(INDIRECT(ADDRESS($B249+1,BV$230,1,1,"Actively Infected Trend"))=0,#N/A,INDIRECT(ADDRESS($B249+1,BV$230,1,1,"Actively Infected Trend")))</f>
        <v>0.2102673169</v>
      </c>
      <c r="BW249" s="14" cm="1">
        <f t="array" aca="1" ref="BW249" ca="1">IF(INDIRECT(ADDRESS($B249+1,BW$230,1,1,"Actively Infected Trend"))=0,#N/A,INDIRECT(ADDRESS($B249+1,BW$230,1,1,"Actively Infected Trend")))</f>
        <v>0.19599498830000001</v>
      </c>
      <c r="BX249" s="14" cm="1">
        <f t="array" aca="1" ref="BX249" ca="1">IF(INDIRECT(ADDRESS($B249+1,BX$230,1,1,"Actively Infected Trend"))=0,#N/A,INDIRECT(ADDRESS($B249+1,BX$230,1,1,"Actively Infected Trend")))</f>
        <v>0.17754637749999999</v>
      </c>
      <c r="BY249" s="14" cm="1">
        <f t="array" aca="1" ref="BY249" ca="1">IF(INDIRECT(ADDRESS($B249+1,BY$230,1,1,"Actively Infected Trend"))=0,#N/A,INDIRECT(ADDRESS($B249+1,BY$230,1,1,"Actively Infected Trend")))</f>
        <v>0.16837148230000001</v>
      </c>
      <c r="BZ249" s="14" cm="1">
        <f t="array" aca="1" ref="BZ249" ca="1">IF(INDIRECT(ADDRESS($B249+1,BZ$230,1,1,"Actively Infected Trend"))=0,#N/A,INDIRECT(ADDRESS($B249+1,BZ$230,1,1,"Actively Infected Trend")))</f>
        <v>0.157081418</v>
      </c>
      <c r="CA249" s="14" cm="1">
        <f t="array" aca="1" ref="CA249" ca="1">IF(INDIRECT(ADDRESS($B249+1,CA$230,1,1,"Actively Infected Trend"))=0,#N/A,INDIRECT(ADDRESS($B249+1,CA$230,1,1,"Actively Infected Trend")))</f>
        <v>0.1550415419</v>
      </c>
      <c r="CB249" s="14" cm="1">
        <f t="array" aca="1" ref="CB249" ca="1">IF(INDIRECT(ADDRESS($B249+1,CB$230,1,1,"Actively Infected Trend"))=0,#N/A,INDIRECT(ADDRESS($B249+1,CB$230,1,1,"Actively Infected Trend")))</f>
        <v>0.1466909294</v>
      </c>
      <c r="CC249" s="14" cm="1">
        <f t="array" aca="1" ref="CC249" ca="1">IF(INDIRECT(ADDRESS($B249+1,CC$230,1,1,"Actively Infected Trend"))=0,#N/A,INDIRECT(ADDRESS($B249+1,CC$230,1,1,"Actively Infected Trend")))</f>
        <v>0.13503401179999999</v>
      </c>
      <c r="CD249" s="14" cm="1">
        <f t="array" aca="1" ref="CD249" ca="1">IF(INDIRECT(ADDRESS($B249+1,CD$230,1,1,"Actively Infected Trend"))=0,#N/A,INDIRECT(ADDRESS($B249+1,CD$230,1,1,"Actively Infected Trend")))</f>
        <v>0.12527784959999999</v>
      </c>
      <c r="CE249" s="14" cm="1">
        <f t="array" aca="1" ref="CE249" ca="1">IF(INDIRECT(ADDRESS($B249+1,CE$230,1,1,"Actively Infected Trend"))=0,#N/A,INDIRECT(ADDRESS($B249+1,CE$230,1,1,"Actively Infected Trend")))</f>
        <v>0.12095851220000001</v>
      </c>
      <c r="CF249" s="14" cm="1">
        <f t="array" aca="1" ref="CF249" ca="1">IF(INDIRECT(ADDRESS($B249+1,CF$230,1,1,"Actively Infected Trend"))=0,#N/A,INDIRECT(ADDRESS($B249+1,CF$230,1,1,"Actively Infected Trend")))</f>
        <v>0.1189623967</v>
      </c>
      <c r="CG249" s="14" cm="1">
        <f t="array" aca="1" ref="CG249" ca="1">IF(INDIRECT(ADDRESS($B249+1,CG$230,1,1,"Actively Infected Trend"))=0,#N/A,INDIRECT(ADDRESS($B249+1,CG$230,1,1,"Actively Infected Trend")))</f>
        <v>0.1173880683</v>
      </c>
      <c r="CH249" s="14" cm="1">
        <f t="array" aca="1" ref="CH249" ca="1">IF(INDIRECT(ADDRESS($B249+1,CH$230,1,1,"Actively Infected Trend"))=0,#N/A,INDIRECT(ADDRESS($B249+1,CH$230,1,1,"Actively Infected Trend")))</f>
        <v>0.1166600805</v>
      </c>
      <c r="CI249" s="14" cm="1">
        <f t="array" aca="1" ref="CI249" ca="1">IF(INDIRECT(ADDRESS($B249+1,CI$230,1,1,"Actively Infected Trend"))=0,#N/A,INDIRECT(ADDRESS($B249+1,CI$230,1,1,"Actively Infected Trend")))</f>
        <v>0.1082155992</v>
      </c>
      <c r="CJ249" s="14" cm="1">
        <f t="array" aca="1" ref="CJ249" ca="1">IF(INDIRECT(ADDRESS($B249+1,CJ$230,1,1,"Actively Infected Trend"))=0,#N/A,INDIRECT(ADDRESS($B249+1,CJ$230,1,1,"Actively Infected Trend")))</f>
        <v>0.1019843428</v>
      </c>
      <c r="CK249" s="14" cm="1">
        <f t="array" aca="1" ref="CK249" ca="1">IF(INDIRECT(ADDRESS($B249+1,CK$230,1,1,"Actively Infected Trend"))=0,#N/A,INDIRECT(ADDRESS($B249+1,CK$230,1,1,"Actively Infected Trend")))</f>
        <v>9.6417065100000005E-2</v>
      </c>
      <c r="CL249" s="14" cm="1">
        <f t="array" aca="1" ref="CL249" ca="1">IF(INDIRECT(ADDRESS($B249+1,CL$230,1,1,"Actively Infected Trend"))=0,#N/A,INDIRECT(ADDRESS($B249+1,CL$230,1,1,"Actively Infected Trend")))</f>
        <v>8.7925401299999997E-2</v>
      </c>
      <c r="CM249" s="14" cm="1">
        <f t="array" aca="1" ref="CM249" ca="1">IF(INDIRECT(ADDRESS($B249+1,CM$230,1,1,"Actively Infected Trend"))=0,#N/A,INDIRECT(ADDRESS($B249+1,CM$230,1,1,"Actively Infected Trend")))</f>
        <v>8.6387950500000005E-2</v>
      </c>
      <c r="CN249" s="14" t="e" cm="1">
        <f t="array" aca="1" ref="CN249" ca="1">IF(INDIRECT(ADDRESS($B249+1,CN$230,1,1,"Actively Infected Trend"))=0,#N/A,INDIRECT(ADDRESS($B249+1,CN$230,1,1,"Actively Infected Trend")))</f>
        <v>#N/A</v>
      </c>
      <c r="CO249" s="14" t="e" cm="1">
        <f t="array" aca="1" ref="CO249" ca="1">IF(INDIRECT(ADDRESS($B249+1,CO$230,1,1,"Actively Infected Trend"))=0,#N/A,INDIRECT(ADDRESS($B249+1,CO$230,1,1,"Actively Infected Trend")))</f>
        <v>#N/A</v>
      </c>
      <c r="CP249" s="14" t="e" cm="1">
        <f t="array" aca="1" ref="CP249" ca="1">IF(INDIRECT(ADDRESS($B249+1,CP$230,1,1,"Actively Infected Trend"))=0,#N/A,INDIRECT(ADDRESS($B249+1,CP$230,1,1,"Actively Infected Trend")))</f>
        <v>#N/A</v>
      </c>
      <c r="CQ249" s="14" t="e" cm="1">
        <f t="array" aca="1" ref="CQ249" ca="1">IF(INDIRECT(ADDRESS($B249+1,CQ$230,1,1,"Actively Infected Trend"))=0,#N/A,INDIRECT(ADDRESS($B249+1,CQ$230,1,1,"Actively Infected Trend")))</f>
        <v>#N/A</v>
      </c>
      <c r="CR249" s="14" t="e" cm="1">
        <f t="array" aca="1" ref="CR249" ca="1">IF(INDIRECT(ADDRESS($B249+1,CR$230,1,1,"Actively Infected Trend"))=0,#N/A,INDIRECT(ADDRESS($B249+1,CR$230,1,1,"Actively Infected Trend")))</f>
        <v>#N/A</v>
      </c>
    </row>
    <row r="250" spans="2:96" x14ac:dyDescent="0.25">
      <c r="B250">
        <f t="shared" si="349"/>
        <v>19</v>
      </c>
      <c r="C250" t="str" cm="1">
        <f t="array" aca="1" ref="C250" ca="1">INDIRECT(ADDRESS($B250+1,1,1,1,"Actively Infected Trend"))</f>
        <v>US Indiana</v>
      </c>
      <c r="E250" s="14" t="e" cm="1">
        <f t="array" aca="1" ref="E250" ca="1">IF(INDIRECT(ADDRESS($B250+1,E$230,1,1,"Actively Infected Trend"))=0,#N/A,INDIRECT(ADDRESS($B250+1,E$230,1,1,"Actively Infected Trend")))</f>
        <v>#N/A</v>
      </c>
      <c r="F250" s="14" t="e" cm="1">
        <f t="array" aca="1" ref="F250" ca="1">IF(INDIRECT(ADDRESS($B250+1,F$230,1,1,"Actively Infected Trend"))=0,#N/A,INDIRECT(ADDRESS($B250+1,F$230,1,1,"Actively Infected Trend")))</f>
        <v>#N/A</v>
      </c>
      <c r="G250" s="14" t="e" cm="1">
        <f t="array" aca="1" ref="G250" ca="1">IF(INDIRECT(ADDRESS($B250+1,G$230,1,1,"Actively Infected Trend"))=0,#N/A,INDIRECT(ADDRESS($B250+1,G$230,1,1,"Actively Infected Trend")))</f>
        <v>#N/A</v>
      </c>
      <c r="H250" s="14" t="e" cm="1">
        <f t="array" aca="1" ref="H250" ca="1">IF(INDIRECT(ADDRESS($B250+1,H$230,1,1,"Actively Infected Trend"))=0,#N/A,INDIRECT(ADDRESS($B250+1,H$230,1,1,"Actively Infected Trend")))</f>
        <v>#N/A</v>
      </c>
      <c r="I250" s="14" t="e" cm="1">
        <f t="array" aca="1" ref="I250" ca="1">IF(INDIRECT(ADDRESS($B250+1,I$230,1,1,"Actively Infected Trend"))=0,#N/A,INDIRECT(ADDRESS($B250+1,I$230,1,1,"Actively Infected Trend")))</f>
        <v>#N/A</v>
      </c>
      <c r="J250" s="14" t="e" cm="1">
        <f t="array" aca="1" ref="J250" ca="1">IF(INDIRECT(ADDRESS($B250+1,J$230,1,1,"Actively Infected Trend"))=0,#N/A,INDIRECT(ADDRESS($B250+1,J$230,1,1,"Actively Infected Trend")))</f>
        <v>#N/A</v>
      </c>
      <c r="K250" s="14" t="e" cm="1">
        <f t="array" aca="1" ref="K250" ca="1">IF(INDIRECT(ADDRESS($B250+1,K$230,1,1,"Actively Infected Trend"))=0,#N/A,INDIRECT(ADDRESS($B250+1,K$230,1,1,"Actively Infected Trend")))</f>
        <v>#N/A</v>
      </c>
      <c r="L250" s="14" t="e" cm="1">
        <f t="array" aca="1" ref="L250" ca="1">IF(INDIRECT(ADDRESS($B250+1,L$230,1,1,"Actively Infected Trend"))=0,#N/A,INDIRECT(ADDRESS($B250+1,L$230,1,1,"Actively Infected Trend")))</f>
        <v>#N/A</v>
      </c>
      <c r="M250" s="14" t="e" cm="1">
        <f t="array" aca="1" ref="M250" ca="1">IF(INDIRECT(ADDRESS($B250+1,M$230,1,1,"Actively Infected Trend"))=0,#N/A,INDIRECT(ADDRESS($B250+1,M$230,1,1,"Actively Infected Trend")))</f>
        <v>#N/A</v>
      </c>
      <c r="N250" s="14" t="e" cm="1">
        <f t="array" aca="1" ref="N250" ca="1">IF(INDIRECT(ADDRESS($B250+1,N$230,1,1,"Actively Infected Trend"))=0,#N/A,INDIRECT(ADDRESS($B250+1,N$230,1,1,"Actively Infected Trend")))</f>
        <v>#N/A</v>
      </c>
      <c r="O250" s="14" t="e" cm="1">
        <f t="array" aca="1" ref="O250" ca="1">IF(INDIRECT(ADDRESS($B250+1,O$230,1,1,"Actively Infected Trend"))=0,#N/A,INDIRECT(ADDRESS($B250+1,O$230,1,1,"Actively Infected Trend")))</f>
        <v>#N/A</v>
      </c>
      <c r="P250" s="14" t="e" cm="1">
        <f t="array" aca="1" ref="P250" ca="1">IF(INDIRECT(ADDRESS($B250+1,P$230,1,1,"Actively Infected Trend"))=0,#N/A,INDIRECT(ADDRESS($B250+1,P$230,1,1,"Actively Infected Trend")))</f>
        <v>#N/A</v>
      </c>
      <c r="Q250" s="14" t="e" cm="1">
        <f t="array" aca="1" ref="Q250" ca="1">IF(INDIRECT(ADDRESS($B250+1,Q$230,1,1,"Actively Infected Trend"))=0,#N/A,INDIRECT(ADDRESS($B250+1,Q$230,1,1,"Actively Infected Trend")))</f>
        <v>#N/A</v>
      </c>
      <c r="R250" s="14" t="e" cm="1">
        <f t="array" aca="1" ref="R250" ca="1">IF(INDIRECT(ADDRESS($B250+1,R$230,1,1,"Actively Infected Trend"))=0,#N/A,INDIRECT(ADDRESS($B250+1,R$230,1,1,"Actively Infected Trend")))</f>
        <v>#N/A</v>
      </c>
      <c r="S250" s="14" t="e" cm="1">
        <f t="array" aca="1" ref="S250" ca="1">IF(INDIRECT(ADDRESS($B250+1,S$230,1,1,"Actively Infected Trend"))=0,#N/A,INDIRECT(ADDRESS($B250+1,S$230,1,1,"Actively Infected Trend")))</f>
        <v>#N/A</v>
      </c>
      <c r="T250" s="14" t="e" cm="1">
        <f t="array" aca="1" ref="T250" ca="1">IF(INDIRECT(ADDRESS($B250+1,T$230,1,1,"Actively Infected Trend"))=0,#N/A,INDIRECT(ADDRESS($B250+1,T$230,1,1,"Actively Infected Trend")))</f>
        <v>#N/A</v>
      </c>
      <c r="U250" s="14" t="e" cm="1">
        <f t="array" aca="1" ref="U250" ca="1">IF(INDIRECT(ADDRESS($B250+1,U$230,1,1,"Actively Infected Trend"))=0,#N/A,INDIRECT(ADDRESS($B250+1,U$230,1,1,"Actively Infected Trend")))</f>
        <v>#N/A</v>
      </c>
      <c r="V250" s="14" t="e" cm="1">
        <f t="array" aca="1" ref="V250" ca="1">IF(INDIRECT(ADDRESS($B250+1,V$230,1,1,"Actively Infected Trend"))=0,#N/A,INDIRECT(ADDRESS($B250+1,V$230,1,1,"Actively Infected Trend")))</f>
        <v>#N/A</v>
      </c>
      <c r="W250" s="14" t="e" cm="1">
        <f t="array" aca="1" ref="W250" ca="1">IF(INDIRECT(ADDRESS($B250+1,W$230,1,1,"Actively Infected Trend"))=0,#N/A,INDIRECT(ADDRESS($B250+1,W$230,1,1,"Actively Infected Trend")))</f>
        <v>#N/A</v>
      </c>
      <c r="X250" s="14" t="e" cm="1">
        <f t="array" aca="1" ref="X250" ca="1">IF(INDIRECT(ADDRESS($B250+1,X$230,1,1,"Actively Infected Trend"))=0,#N/A,INDIRECT(ADDRESS($B250+1,X$230,1,1,"Actively Infected Trend")))</f>
        <v>#N/A</v>
      </c>
      <c r="Y250" s="14" t="e" cm="1">
        <f t="array" aca="1" ref="Y250" ca="1">IF(INDIRECT(ADDRESS($B250+1,Y$230,1,1,"Actively Infected Trend"))=0,#N/A,INDIRECT(ADDRESS($B250+1,Y$230,1,1,"Actively Infected Trend")))</f>
        <v>#N/A</v>
      </c>
      <c r="Z250" s="14" t="e" cm="1">
        <f t="array" aca="1" ref="Z250" ca="1">IF(INDIRECT(ADDRESS($B250+1,Z$230,1,1,"Actively Infected Trend"))=0,#N/A,INDIRECT(ADDRESS($B250+1,Z$230,1,1,"Actively Infected Trend")))</f>
        <v>#N/A</v>
      </c>
      <c r="AA250" s="14" t="e" cm="1">
        <f t="array" aca="1" ref="AA250" ca="1">IF(INDIRECT(ADDRESS($B250+1,AA$230,1,1,"Actively Infected Trend"))=0,#N/A,INDIRECT(ADDRESS($B250+1,AA$230,1,1,"Actively Infected Trend")))</f>
        <v>#N/A</v>
      </c>
      <c r="AB250" s="14" t="e" cm="1">
        <f t="array" aca="1" ref="AB250" ca="1">IF(INDIRECT(ADDRESS($B250+1,AB$230,1,1,"Actively Infected Trend"))=0,#N/A,INDIRECT(ADDRESS($B250+1,AB$230,1,1,"Actively Infected Trend")))</f>
        <v>#N/A</v>
      </c>
      <c r="AC250" s="14" t="e" cm="1">
        <f t="array" aca="1" ref="AC250" ca="1">IF(INDIRECT(ADDRESS($B250+1,AC$230,1,1,"Actively Infected Trend"))=0,#N/A,INDIRECT(ADDRESS($B250+1,AC$230,1,1,"Actively Infected Trend")))</f>
        <v>#N/A</v>
      </c>
      <c r="AD250" s="14" t="e" cm="1">
        <f t="array" aca="1" ref="AD250" ca="1">IF(INDIRECT(ADDRESS($B250+1,AD$230,1,1,"Actively Infected Trend"))=0,#N/A,INDIRECT(ADDRESS($B250+1,AD$230,1,1,"Actively Infected Trend")))</f>
        <v>#N/A</v>
      </c>
      <c r="AE250" s="14" t="e" cm="1">
        <f t="array" aca="1" ref="AE250" ca="1">IF(INDIRECT(ADDRESS($B250+1,AE$230,1,1,"Actively Infected Trend"))=0,#N/A,INDIRECT(ADDRESS($B250+1,AE$230,1,1,"Actively Infected Trend")))</f>
        <v>#N/A</v>
      </c>
      <c r="AF250" s="14" t="e" cm="1">
        <f t="array" aca="1" ref="AF250" ca="1">IF(INDIRECT(ADDRESS($B250+1,AF$230,1,1,"Actively Infected Trend"))=0,#N/A,INDIRECT(ADDRESS($B250+1,AF$230,1,1,"Actively Infected Trend")))</f>
        <v>#N/A</v>
      </c>
      <c r="AG250" s="14" t="e" cm="1">
        <f t="array" aca="1" ref="AG250" ca="1">IF(INDIRECT(ADDRESS($B250+1,AG$230,1,1,"Actively Infected Trend"))=0,#N/A,INDIRECT(ADDRESS($B250+1,AG$230,1,1,"Actively Infected Trend")))</f>
        <v>#N/A</v>
      </c>
      <c r="AH250" s="14" t="e" cm="1">
        <f t="array" aca="1" ref="AH250" ca="1">IF(INDIRECT(ADDRESS($B250+1,AH$230,1,1,"Actively Infected Trend"))=0,#N/A,INDIRECT(ADDRESS($B250+1,AH$230,1,1,"Actively Infected Trend")))</f>
        <v>#N/A</v>
      </c>
      <c r="AI250" s="14" t="e" cm="1">
        <f t="array" aca="1" ref="AI250" ca="1">IF(INDIRECT(ADDRESS($B250+1,AI$230,1,1,"Actively Infected Trend"))=0,#N/A,INDIRECT(ADDRESS($B250+1,AI$230,1,1,"Actively Infected Trend")))</f>
        <v>#N/A</v>
      </c>
      <c r="AJ250" s="14" t="e" cm="1">
        <f t="array" aca="1" ref="AJ250" ca="1">IF(INDIRECT(ADDRESS($B250+1,AJ$230,1,1,"Actively Infected Trend"))=0,#N/A,INDIRECT(ADDRESS($B250+1,AJ$230,1,1,"Actively Infected Trend")))</f>
        <v>#N/A</v>
      </c>
      <c r="AK250" s="14" t="e" cm="1">
        <f t="array" aca="1" ref="AK250" ca="1">IF(INDIRECT(ADDRESS($B250+1,AK$230,1,1,"Actively Infected Trend"))=0,#N/A,INDIRECT(ADDRESS($B250+1,AK$230,1,1,"Actively Infected Trend")))</f>
        <v>#N/A</v>
      </c>
      <c r="AL250" s="14" t="e" cm="1">
        <f t="array" aca="1" ref="AL250" ca="1">IF(INDIRECT(ADDRESS($B250+1,AL$230,1,1,"Actively Infected Trend"))=0,#N/A,INDIRECT(ADDRESS($B250+1,AL$230,1,1,"Actively Infected Trend")))</f>
        <v>#N/A</v>
      </c>
      <c r="AM250" s="14" t="e" cm="1">
        <f t="array" aca="1" ref="AM250" ca="1">IF(INDIRECT(ADDRESS($B250+1,AM$230,1,1,"Actively Infected Trend"))=0,#N/A,INDIRECT(ADDRESS($B250+1,AM$230,1,1,"Actively Infected Trend")))</f>
        <v>#N/A</v>
      </c>
      <c r="AN250" s="14" t="e" cm="1">
        <f t="array" aca="1" ref="AN250" ca="1">IF(INDIRECT(ADDRESS($B250+1,AN$230,1,1,"Actively Infected Trend"))=0,#N/A,INDIRECT(ADDRESS($B250+1,AN$230,1,1,"Actively Infected Trend")))</f>
        <v>#N/A</v>
      </c>
      <c r="AO250" s="14" t="e" cm="1">
        <f t="array" aca="1" ref="AO250" ca="1">IF(INDIRECT(ADDRESS($B250+1,AO$230,1,1,"Actively Infected Trend"))=0,#N/A,INDIRECT(ADDRESS($B250+1,AO$230,1,1,"Actively Infected Trend")))</f>
        <v>#N/A</v>
      </c>
      <c r="AP250" s="14" t="e" cm="1">
        <f t="array" aca="1" ref="AP250" ca="1">IF(INDIRECT(ADDRESS($B250+1,AP$230,1,1,"Actively Infected Trend"))=0,#N/A,INDIRECT(ADDRESS($B250+1,AP$230,1,1,"Actively Infected Trend")))</f>
        <v>#N/A</v>
      </c>
      <c r="AQ250" s="14" t="e" cm="1">
        <f t="array" aca="1" ref="AQ250" ca="1">IF(INDIRECT(ADDRESS($B250+1,AQ$230,1,1,"Actively Infected Trend"))=0,#N/A,INDIRECT(ADDRESS($B250+1,AQ$230,1,1,"Actively Infected Trend")))</f>
        <v>#N/A</v>
      </c>
      <c r="AR250" s="14" t="e" cm="1">
        <f t="array" aca="1" ref="AR250" ca="1">IF(INDIRECT(ADDRESS($B250+1,AR$230,1,1,"Actively Infected Trend"))=0,#N/A,INDIRECT(ADDRESS($B250+1,AR$230,1,1,"Actively Infected Trend")))</f>
        <v>#N/A</v>
      </c>
      <c r="AS250" s="14" t="e" cm="1">
        <f t="array" aca="1" ref="AS250" ca="1">IF(INDIRECT(ADDRESS($B250+1,AS$230,1,1,"Actively Infected Trend"))=0,#N/A,INDIRECT(ADDRESS($B250+1,AS$230,1,1,"Actively Infected Trend")))</f>
        <v>#N/A</v>
      </c>
      <c r="AT250" s="14" t="e" cm="1">
        <f t="array" aca="1" ref="AT250" ca="1">IF(INDIRECT(ADDRESS($B250+1,AT$230,1,1,"Actively Infected Trend"))=0,#N/A,INDIRECT(ADDRESS($B250+1,AT$230,1,1,"Actively Infected Trend")))</f>
        <v>#N/A</v>
      </c>
      <c r="AU250" s="14" t="e" cm="1">
        <f t="array" aca="1" ref="AU250" ca="1">IF(INDIRECT(ADDRESS($B250+1,AU$230,1,1,"Actively Infected Trend"))=0,#N/A,INDIRECT(ADDRESS($B250+1,AU$230,1,1,"Actively Infected Trend")))</f>
        <v>#N/A</v>
      </c>
      <c r="AV250" s="14" t="e" cm="1">
        <f t="array" aca="1" ref="AV250" ca="1">IF(INDIRECT(ADDRESS($B250+1,AV$230,1,1,"Actively Infected Trend"))=0,#N/A,INDIRECT(ADDRESS($B250+1,AV$230,1,1,"Actively Infected Trend")))</f>
        <v>#N/A</v>
      </c>
      <c r="AW250" s="14" t="e" cm="1">
        <f t="array" aca="1" ref="AW250" ca="1">IF(INDIRECT(ADDRESS($B250+1,AW$230,1,1,"Actively Infected Trend"))=0,#N/A,INDIRECT(ADDRESS($B250+1,AW$230,1,1,"Actively Infected Trend")))</f>
        <v>#N/A</v>
      </c>
      <c r="AX250" s="14" t="e" cm="1">
        <f t="array" aca="1" ref="AX250" ca="1">IF(INDIRECT(ADDRESS($B250+1,AX$230,1,1,"Actively Infected Trend"))=0,#N/A,INDIRECT(ADDRESS($B250+1,AX$230,1,1,"Actively Infected Trend")))</f>
        <v>#N/A</v>
      </c>
      <c r="AY250" s="14" t="e" cm="1">
        <f t="array" aca="1" ref="AY250" ca="1">IF(INDIRECT(ADDRESS($B250+1,AY$230,1,1,"Actively Infected Trend"))=0,#N/A,INDIRECT(ADDRESS($B250+1,AY$230,1,1,"Actively Infected Trend")))</f>
        <v>#N/A</v>
      </c>
      <c r="AZ250" s="14" t="e" cm="1">
        <f t="array" aca="1" ref="AZ250" ca="1">IF(INDIRECT(ADDRESS($B250+1,AZ$230,1,1,"Actively Infected Trend"))=0,#N/A,INDIRECT(ADDRESS($B250+1,AZ$230,1,1,"Actively Infected Trend")))</f>
        <v>#N/A</v>
      </c>
      <c r="BA250" s="14" t="e" cm="1">
        <f t="array" aca="1" ref="BA250" ca="1">IF(INDIRECT(ADDRESS($B250+1,BA$230,1,1,"Actively Infected Trend"))=0,#N/A,INDIRECT(ADDRESS($B250+1,BA$230,1,1,"Actively Infected Trend")))</f>
        <v>#N/A</v>
      </c>
      <c r="BB250" s="14" t="e" cm="1">
        <f t="array" aca="1" ref="BB250" ca="1">IF(INDIRECT(ADDRESS($B250+1,BB$230,1,1,"Actively Infected Trend"))=0,#N/A,INDIRECT(ADDRESS($B250+1,BB$230,1,1,"Actively Infected Trend")))</f>
        <v>#N/A</v>
      </c>
      <c r="BC250" s="14" t="e" cm="1">
        <f t="array" aca="1" ref="BC250" ca="1">IF(INDIRECT(ADDRESS($B250+1,BC$230,1,1,"Actively Infected Trend"))=0,#N/A,INDIRECT(ADDRESS($B250+1,BC$230,1,1,"Actively Infected Trend")))</f>
        <v>#N/A</v>
      </c>
      <c r="BD250" s="14" t="e" cm="1">
        <f t="array" aca="1" ref="BD250" ca="1">IF(INDIRECT(ADDRESS($B250+1,BD$230,1,1,"Actively Infected Trend"))=0,#N/A,INDIRECT(ADDRESS($B250+1,BD$230,1,1,"Actively Infected Trend")))</f>
        <v>#N/A</v>
      </c>
      <c r="BE250" s="14" t="e" cm="1">
        <f t="array" aca="1" ref="BE250" ca="1">IF(INDIRECT(ADDRESS($B250+1,BE$230,1,1,"Actively Infected Trend"))=0,#N/A,INDIRECT(ADDRESS($B250+1,BE$230,1,1,"Actively Infected Trend")))</f>
        <v>#N/A</v>
      </c>
      <c r="BF250" s="14" t="e" cm="1">
        <f t="array" aca="1" ref="BF250" ca="1">IF(INDIRECT(ADDRESS($B250+1,BF$230,1,1,"Actively Infected Trend"))=0,#N/A,INDIRECT(ADDRESS($B250+1,BF$230,1,1,"Actively Infected Trend")))</f>
        <v>#N/A</v>
      </c>
      <c r="BG250" s="14" t="e" cm="1">
        <f t="array" aca="1" ref="BG250" ca="1">IF(INDIRECT(ADDRESS($B250+1,BG$230,1,1,"Actively Infected Trend"))=0,#N/A,INDIRECT(ADDRESS($B250+1,BG$230,1,1,"Actively Infected Trend")))</f>
        <v>#N/A</v>
      </c>
      <c r="BH250" s="14" cm="1">
        <f t="array" aca="1" ref="BH250" ca="1">IF(INDIRECT(ADDRESS($B250+1,BH$230,1,1,"Actively Infected Trend"))=0,#N/A,INDIRECT(ADDRESS($B250+1,BH$230,1,1,"Actively Infected Trend")))</f>
        <v>0.2116015436</v>
      </c>
      <c r="BI250" s="14" cm="1">
        <f t="array" aca="1" ref="BI250" ca="1">IF(INDIRECT(ADDRESS($B250+1,BI$230,1,1,"Actively Infected Trend"))=0,#N/A,INDIRECT(ADDRESS($B250+1,BI$230,1,1,"Actively Infected Trend")))</f>
        <v>0.24348328490000001</v>
      </c>
      <c r="BJ250" s="14" cm="1">
        <f t="array" aca="1" ref="BJ250" ca="1">IF(INDIRECT(ADDRESS($B250+1,BJ$230,1,1,"Actively Infected Trend"))=0,#N/A,INDIRECT(ADDRESS($B250+1,BJ$230,1,1,"Actively Infected Trend")))</f>
        <v>0.2837973533</v>
      </c>
      <c r="BK250" s="14" cm="1">
        <f t="array" aca="1" ref="BK250" ca="1">IF(INDIRECT(ADDRESS($B250+1,BK$230,1,1,"Actively Infected Trend"))=0,#N/A,INDIRECT(ADDRESS($B250+1,BK$230,1,1,"Actively Infected Trend")))</f>
        <v>0.32428372760000002</v>
      </c>
      <c r="BL250" s="14" cm="1">
        <f t="array" aca="1" ref="BL250" ca="1">IF(INDIRECT(ADDRESS($B250+1,BL$230,1,1,"Actively Infected Trend"))=0,#N/A,INDIRECT(ADDRESS($B250+1,BL$230,1,1,"Actively Infected Trend")))</f>
        <v>0.38738243449999998</v>
      </c>
      <c r="BM250" s="14" cm="1">
        <f t="array" aca="1" ref="BM250" ca="1">IF(INDIRECT(ADDRESS($B250+1,BM$230,1,1,"Actively Infected Trend"))=0,#N/A,INDIRECT(ADDRESS($B250+1,BM$230,1,1,"Actively Infected Trend")))</f>
        <v>0.45918256280000003</v>
      </c>
      <c r="BN250" s="14" cm="1">
        <f t="array" aca="1" ref="BN250" ca="1">IF(INDIRECT(ADDRESS($B250+1,BN$230,1,1,"Actively Infected Trend"))=0,#N/A,INDIRECT(ADDRESS($B250+1,BN$230,1,1,"Actively Infected Trend")))</f>
        <v>0.48455067870000001</v>
      </c>
      <c r="BO250" s="14" cm="1">
        <f t="array" aca="1" ref="BO250" ca="1">IF(INDIRECT(ADDRESS($B250+1,BO$230,1,1,"Actively Infected Trend"))=0,#N/A,INDIRECT(ADDRESS($B250+1,BO$230,1,1,"Actively Infected Trend")))</f>
        <v>0.49179415479999999</v>
      </c>
      <c r="BP250" s="14" cm="1">
        <f t="array" aca="1" ref="BP250" ca="1">IF(INDIRECT(ADDRESS($B250+1,BP$230,1,1,"Actively Infected Trend"))=0,#N/A,INDIRECT(ADDRESS($B250+1,BP$230,1,1,"Actively Infected Trend")))</f>
        <v>0.4462305963</v>
      </c>
      <c r="BQ250" s="14" cm="1">
        <f t="array" aca="1" ref="BQ250" ca="1">IF(INDIRECT(ADDRESS($B250+1,BQ$230,1,1,"Actively Infected Trend"))=0,#N/A,INDIRECT(ADDRESS($B250+1,BQ$230,1,1,"Actively Infected Trend")))</f>
        <v>0.39377363189999998</v>
      </c>
      <c r="BR250" s="14" cm="1">
        <f t="array" aca="1" ref="BR250" ca="1">IF(INDIRECT(ADDRESS($B250+1,BR$230,1,1,"Actively Infected Trend"))=0,#N/A,INDIRECT(ADDRESS($B250+1,BR$230,1,1,"Actively Infected Trend")))</f>
        <v>0.38580944849999999</v>
      </c>
      <c r="BS250" s="14" cm="1">
        <f t="array" aca="1" ref="BS250" ca="1">IF(INDIRECT(ADDRESS($B250+1,BS$230,1,1,"Actively Infected Trend"))=0,#N/A,INDIRECT(ADDRESS($B250+1,BS$230,1,1,"Actively Infected Trend")))</f>
        <v>0.37367807930000002</v>
      </c>
      <c r="BT250" s="14" cm="1">
        <f t="array" aca="1" ref="BT250" ca="1">IF(INDIRECT(ADDRESS($B250+1,BT$230,1,1,"Actively Infected Trend"))=0,#N/A,INDIRECT(ADDRESS($B250+1,BT$230,1,1,"Actively Infected Trend")))</f>
        <v>0.36411225730000002</v>
      </c>
      <c r="BU250" s="14" cm="1">
        <f t="array" aca="1" ref="BU250" ca="1">IF(INDIRECT(ADDRESS($B250+1,BU$230,1,1,"Actively Infected Trend"))=0,#N/A,INDIRECT(ADDRESS($B250+1,BU$230,1,1,"Actively Infected Trend")))</f>
        <v>0.32770153299999999</v>
      </c>
      <c r="BV250" s="14" cm="1">
        <f t="array" aca="1" ref="BV250" ca="1">IF(INDIRECT(ADDRESS($B250+1,BV$230,1,1,"Actively Infected Trend"))=0,#N/A,INDIRECT(ADDRESS($B250+1,BV$230,1,1,"Actively Infected Trend")))</f>
        <v>0.27556637280000001</v>
      </c>
      <c r="BW250" s="14" cm="1">
        <f t="array" aca="1" ref="BW250" ca="1">IF(INDIRECT(ADDRESS($B250+1,BW$230,1,1,"Actively Infected Trend"))=0,#N/A,INDIRECT(ADDRESS($B250+1,BW$230,1,1,"Actively Infected Trend")))</f>
        <v>0.234454148</v>
      </c>
      <c r="BX250" s="14" cm="1">
        <f t="array" aca="1" ref="BX250" ca="1">IF(INDIRECT(ADDRESS($B250+1,BX$230,1,1,"Actively Infected Trend"))=0,#N/A,INDIRECT(ADDRESS($B250+1,BX$230,1,1,"Actively Infected Trend")))</f>
        <v>0.20664836210000001</v>
      </c>
      <c r="BY250" s="14" cm="1">
        <f t="array" aca="1" ref="BY250" ca="1">IF(INDIRECT(ADDRESS($B250+1,BY$230,1,1,"Actively Infected Trend"))=0,#N/A,INDIRECT(ADDRESS($B250+1,BY$230,1,1,"Actively Infected Trend")))</f>
        <v>0.19421573850000001</v>
      </c>
      <c r="BZ250" s="14" cm="1">
        <f t="array" aca="1" ref="BZ250" ca="1">IF(INDIRECT(ADDRESS($B250+1,BZ$230,1,1,"Actively Infected Trend"))=0,#N/A,INDIRECT(ADDRESS($B250+1,BZ$230,1,1,"Actively Infected Trend")))</f>
        <v>0.18144524349999999</v>
      </c>
      <c r="CA250" s="14" cm="1">
        <f t="array" aca="1" ref="CA250" ca="1">IF(INDIRECT(ADDRESS($B250+1,CA$230,1,1,"Actively Infected Trend"))=0,#N/A,INDIRECT(ADDRESS($B250+1,CA$230,1,1,"Actively Infected Trend")))</f>
        <v>0.1679929248</v>
      </c>
      <c r="CB250" s="14" cm="1">
        <f t="array" aca="1" ref="CB250" ca="1">IF(INDIRECT(ADDRESS($B250+1,CB$230,1,1,"Actively Infected Trend"))=0,#N/A,INDIRECT(ADDRESS($B250+1,CB$230,1,1,"Actively Infected Trend")))</f>
        <v>0.15222421389999999</v>
      </c>
      <c r="CC250" s="14" cm="1">
        <f t="array" aca="1" ref="CC250" ca="1">IF(INDIRECT(ADDRESS($B250+1,CC$230,1,1,"Actively Infected Trend"))=0,#N/A,INDIRECT(ADDRESS($B250+1,CC$230,1,1,"Actively Infected Trend")))</f>
        <v>0.14170149269999999</v>
      </c>
      <c r="CD250" s="14" cm="1">
        <f t="array" aca="1" ref="CD250" ca="1">IF(INDIRECT(ADDRESS($B250+1,CD$230,1,1,"Actively Infected Trend"))=0,#N/A,INDIRECT(ADDRESS($B250+1,CD$230,1,1,"Actively Infected Trend")))</f>
        <v>0.13017074270000001</v>
      </c>
      <c r="CE250" s="14" cm="1">
        <f t="array" aca="1" ref="CE250" ca="1">IF(INDIRECT(ADDRESS($B250+1,CE$230,1,1,"Actively Infected Trend"))=0,#N/A,INDIRECT(ADDRESS($B250+1,CE$230,1,1,"Actively Infected Trend")))</f>
        <v>0.1204684471</v>
      </c>
      <c r="CF250" s="14" cm="1">
        <f t="array" aca="1" ref="CF250" ca="1">IF(INDIRECT(ADDRESS($B250+1,CF$230,1,1,"Actively Infected Trend"))=0,#N/A,INDIRECT(ADDRESS($B250+1,CF$230,1,1,"Actively Infected Trend")))</f>
        <v>0.11186908719999999</v>
      </c>
      <c r="CG250" s="14" cm="1">
        <f t="array" aca="1" ref="CG250" ca="1">IF(INDIRECT(ADDRESS($B250+1,CG$230,1,1,"Actively Infected Trend"))=0,#N/A,INDIRECT(ADDRESS($B250+1,CG$230,1,1,"Actively Infected Trend")))</f>
        <v>0.1034006893</v>
      </c>
      <c r="CH250" s="14" cm="1">
        <f t="array" aca="1" ref="CH250" ca="1">IF(INDIRECT(ADDRESS($B250+1,CH$230,1,1,"Actively Infected Trend"))=0,#N/A,INDIRECT(ADDRESS($B250+1,CH$230,1,1,"Actively Infected Trend")))</f>
        <v>9.8376816000000006E-2</v>
      </c>
      <c r="CI250" s="14" cm="1">
        <f t="array" aca="1" ref="CI250" ca="1">IF(INDIRECT(ADDRESS($B250+1,CI$230,1,1,"Actively Infected Trend"))=0,#N/A,INDIRECT(ADDRESS($B250+1,CI$230,1,1,"Actively Infected Trend")))</f>
        <v>9.3253325200000001E-2</v>
      </c>
      <c r="CJ250" s="14" cm="1">
        <f t="array" aca="1" ref="CJ250" ca="1">IF(INDIRECT(ADDRESS($B250+1,CJ$230,1,1,"Actively Infected Trend"))=0,#N/A,INDIRECT(ADDRESS($B250+1,CJ$230,1,1,"Actively Infected Trend")))</f>
        <v>8.6886819899999995E-2</v>
      </c>
      <c r="CK250" s="14" cm="1">
        <f t="array" aca="1" ref="CK250" ca="1">IF(INDIRECT(ADDRESS($B250+1,CK$230,1,1,"Actively Infected Trend"))=0,#N/A,INDIRECT(ADDRESS($B250+1,CK$230,1,1,"Actively Infected Trend")))</f>
        <v>7.8272782099999993E-2</v>
      </c>
      <c r="CL250" s="14" cm="1">
        <f t="array" aca="1" ref="CL250" ca="1">IF(INDIRECT(ADDRESS($B250+1,CL$230,1,1,"Actively Infected Trend"))=0,#N/A,INDIRECT(ADDRESS($B250+1,CL$230,1,1,"Actively Infected Trend")))</f>
        <v>7.2720810699999999E-2</v>
      </c>
      <c r="CM250" s="14" cm="1">
        <f t="array" aca="1" ref="CM250" ca="1">IF(INDIRECT(ADDRESS($B250+1,CM$230,1,1,"Actively Infected Trend"))=0,#N/A,INDIRECT(ADDRESS($B250+1,CM$230,1,1,"Actively Infected Trend")))</f>
        <v>7.51174919E-2</v>
      </c>
      <c r="CN250" s="14" t="e" cm="1">
        <f t="array" aca="1" ref="CN250" ca="1">IF(INDIRECT(ADDRESS($B250+1,CN$230,1,1,"Actively Infected Trend"))=0,#N/A,INDIRECT(ADDRESS($B250+1,CN$230,1,1,"Actively Infected Trend")))</f>
        <v>#N/A</v>
      </c>
      <c r="CO250" s="14" t="e" cm="1">
        <f t="array" aca="1" ref="CO250" ca="1">IF(INDIRECT(ADDRESS($B250+1,CO$230,1,1,"Actively Infected Trend"))=0,#N/A,INDIRECT(ADDRESS($B250+1,CO$230,1,1,"Actively Infected Trend")))</f>
        <v>#N/A</v>
      </c>
      <c r="CP250" s="14" t="e" cm="1">
        <f t="array" aca="1" ref="CP250" ca="1">IF(INDIRECT(ADDRESS($B250+1,CP$230,1,1,"Actively Infected Trend"))=0,#N/A,INDIRECT(ADDRESS($B250+1,CP$230,1,1,"Actively Infected Trend")))</f>
        <v>#N/A</v>
      </c>
      <c r="CQ250" s="14" t="e" cm="1">
        <f t="array" aca="1" ref="CQ250" ca="1">IF(INDIRECT(ADDRESS($B250+1,CQ$230,1,1,"Actively Infected Trend"))=0,#N/A,INDIRECT(ADDRESS($B250+1,CQ$230,1,1,"Actively Infected Trend")))</f>
        <v>#N/A</v>
      </c>
      <c r="CR250" s="14" t="e" cm="1">
        <f t="array" aca="1" ref="CR250" ca="1">IF(INDIRECT(ADDRESS($B250+1,CR$230,1,1,"Actively Infected Trend"))=0,#N/A,INDIRECT(ADDRESS($B250+1,CR$230,1,1,"Actively Infected Trend")))</f>
        <v>#N/A</v>
      </c>
    </row>
    <row r="251" spans="2:96" x14ac:dyDescent="0.25">
      <c r="B251">
        <f t="shared" si="349"/>
        <v>20</v>
      </c>
      <c r="C251" t="str" cm="1">
        <f t="array" aca="1" ref="C251" ca="1">INDIRECT(ADDRESS($B251+1,1,1,1,"Actively Infected Trend"))</f>
        <v>US Iowa</v>
      </c>
      <c r="E251" s="14" t="e" cm="1">
        <f t="array" aca="1" ref="E251" ca="1">IF(INDIRECT(ADDRESS($B251+1,E$230,1,1,"Actively Infected Trend"))=0,#N/A,INDIRECT(ADDRESS($B251+1,E$230,1,1,"Actively Infected Trend")))</f>
        <v>#N/A</v>
      </c>
      <c r="F251" s="14" t="e" cm="1">
        <f t="array" aca="1" ref="F251" ca="1">IF(INDIRECT(ADDRESS($B251+1,F$230,1,1,"Actively Infected Trend"))=0,#N/A,INDIRECT(ADDRESS($B251+1,F$230,1,1,"Actively Infected Trend")))</f>
        <v>#N/A</v>
      </c>
      <c r="G251" s="14" t="e" cm="1">
        <f t="array" aca="1" ref="G251" ca="1">IF(INDIRECT(ADDRESS($B251+1,G$230,1,1,"Actively Infected Trend"))=0,#N/A,INDIRECT(ADDRESS($B251+1,G$230,1,1,"Actively Infected Trend")))</f>
        <v>#N/A</v>
      </c>
      <c r="H251" s="14" t="e" cm="1">
        <f t="array" aca="1" ref="H251" ca="1">IF(INDIRECT(ADDRESS($B251+1,H$230,1,1,"Actively Infected Trend"))=0,#N/A,INDIRECT(ADDRESS($B251+1,H$230,1,1,"Actively Infected Trend")))</f>
        <v>#N/A</v>
      </c>
      <c r="I251" s="14" t="e" cm="1">
        <f t="array" aca="1" ref="I251" ca="1">IF(INDIRECT(ADDRESS($B251+1,I$230,1,1,"Actively Infected Trend"))=0,#N/A,INDIRECT(ADDRESS($B251+1,I$230,1,1,"Actively Infected Trend")))</f>
        <v>#N/A</v>
      </c>
      <c r="J251" s="14" t="e" cm="1">
        <f t="array" aca="1" ref="J251" ca="1">IF(INDIRECT(ADDRESS($B251+1,J$230,1,1,"Actively Infected Trend"))=0,#N/A,INDIRECT(ADDRESS($B251+1,J$230,1,1,"Actively Infected Trend")))</f>
        <v>#N/A</v>
      </c>
      <c r="K251" s="14" t="e" cm="1">
        <f t="array" aca="1" ref="K251" ca="1">IF(INDIRECT(ADDRESS($B251+1,K$230,1,1,"Actively Infected Trend"))=0,#N/A,INDIRECT(ADDRESS($B251+1,K$230,1,1,"Actively Infected Trend")))</f>
        <v>#N/A</v>
      </c>
      <c r="L251" s="14" t="e" cm="1">
        <f t="array" aca="1" ref="L251" ca="1">IF(INDIRECT(ADDRESS($B251+1,L$230,1,1,"Actively Infected Trend"))=0,#N/A,INDIRECT(ADDRESS($B251+1,L$230,1,1,"Actively Infected Trend")))</f>
        <v>#N/A</v>
      </c>
      <c r="M251" s="14" t="e" cm="1">
        <f t="array" aca="1" ref="M251" ca="1">IF(INDIRECT(ADDRESS($B251+1,M$230,1,1,"Actively Infected Trend"))=0,#N/A,INDIRECT(ADDRESS($B251+1,M$230,1,1,"Actively Infected Trend")))</f>
        <v>#N/A</v>
      </c>
      <c r="N251" s="14" t="e" cm="1">
        <f t="array" aca="1" ref="N251" ca="1">IF(INDIRECT(ADDRESS($B251+1,N$230,1,1,"Actively Infected Trend"))=0,#N/A,INDIRECT(ADDRESS($B251+1,N$230,1,1,"Actively Infected Trend")))</f>
        <v>#N/A</v>
      </c>
      <c r="O251" s="14" t="e" cm="1">
        <f t="array" aca="1" ref="O251" ca="1">IF(INDIRECT(ADDRESS($B251+1,O$230,1,1,"Actively Infected Trend"))=0,#N/A,INDIRECT(ADDRESS($B251+1,O$230,1,1,"Actively Infected Trend")))</f>
        <v>#N/A</v>
      </c>
      <c r="P251" s="14" t="e" cm="1">
        <f t="array" aca="1" ref="P251" ca="1">IF(INDIRECT(ADDRESS($B251+1,P$230,1,1,"Actively Infected Trend"))=0,#N/A,INDIRECT(ADDRESS($B251+1,P$230,1,1,"Actively Infected Trend")))</f>
        <v>#N/A</v>
      </c>
      <c r="Q251" s="14" t="e" cm="1">
        <f t="array" aca="1" ref="Q251" ca="1">IF(INDIRECT(ADDRESS($B251+1,Q$230,1,1,"Actively Infected Trend"))=0,#N/A,INDIRECT(ADDRESS($B251+1,Q$230,1,1,"Actively Infected Trend")))</f>
        <v>#N/A</v>
      </c>
      <c r="R251" s="14" t="e" cm="1">
        <f t="array" aca="1" ref="R251" ca="1">IF(INDIRECT(ADDRESS($B251+1,R$230,1,1,"Actively Infected Trend"))=0,#N/A,INDIRECT(ADDRESS($B251+1,R$230,1,1,"Actively Infected Trend")))</f>
        <v>#N/A</v>
      </c>
      <c r="S251" s="14" t="e" cm="1">
        <f t="array" aca="1" ref="S251" ca="1">IF(INDIRECT(ADDRESS($B251+1,S$230,1,1,"Actively Infected Trend"))=0,#N/A,INDIRECT(ADDRESS($B251+1,S$230,1,1,"Actively Infected Trend")))</f>
        <v>#N/A</v>
      </c>
      <c r="T251" s="14" t="e" cm="1">
        <f t="array" aca="1" ref="T251" ca="1">IF(INDIRECT(ADDRESS($B251+1,T$230,1,1,"Actively Infected Trend"))=0,#N/A,INDIRECT(ADDRESS($B251+1,T$230,1,1,"Actively Infected Trend")))</f>
        <v>#N/A</v>
      </c>
      <c r="U251" s="14" t="e" cm="1">
        <f t="array" aca="1" ref="U251" ca="1">IF(INDIRECT(ADDRESS($B251+1,U$230,1,1,"Actively Infected Trend"))=0,#N/A,INDIRECT(ADDRESS($B251+1,U$230,1,1,"Actively Infected Trend")))</f>
        <v>#N/A</v>
      </c>
      <c r="V251" s="14" t="e" cm="1">
        <f t="array" aca="1" ref="V251" ca="1">IF(INDIRECT(ADDRESS($B251+1,V$230,1,1,"Actively Infected Trend"))=0,#N/A,INDIRECT(ADDRESS($B251+1,V$230,1,1,"Actively Infected Trend")))</f>
        <v>#N/A</v>
      </c>
      <c r="W251" s="14" t="e" cm="1">
        <f t="array" aca="1" ref="W251" ca="1">IF(INDIRECT(ADDRESS($B251+1,W$230,1,1,"Actively Infected Trend"))=0,#N/A,INDIRECT(ADDRESS($B251+1,W$230,1,1,"Actively Infected Trend")))</f>
        <v>#N/A</v>
      </c>
      <c r="X251" s="14" t="e" cm="1">
        <f t="array" aca="1" ref="X251" ca="1">IF(INDIRECT(ADDRESS($B251+1,X$230,1,1,"Actively Infected Trend"))=0,#N/A,INDIRECT(ADDRESS($B251+1,X$230,1,1,"Actively Infected Trend")))</f>
        <v>#N/A</v>
      </c>
      <c r="Y251" s="14" t="e" cm="1">
        <f t="array" aca="1" ref="Y251" ca="1">IF(INDIRECT(ADDRESS($B251+1,Y$230,1,1,"Actively Infected Trend"))=0,#N/A,INDIRECT(ADDRESS($B251+1,Y$230,1,1,"Actively Infected Trend")))</f>
        <v>#N/A</v>
      </c>
      <c r="Z251" s="14" t="e" cm="1">
        <f t="array" aca="1" ref="Z251" ca="1">IF(INDIRECT(ADDRESS($B251+1,Z$230,1,1,"Actively Infected Trend"))=0,#N/A,INDIRECT(ADDRESS($B251+1,Z$230,1,1,"Actively Infected Trend")))</f>
        <v>#N/A</v>
      </c>
      <c r="AA251" s="14" t="e" cm="1">
        <f t="array" aca="1" ref="AA251" ca="1">IF(INDIRECT(ADDRESS($B251+1,AA$230,1,1,"Actively Infected Trend"))=0,#N/A,INDIRECT(ADDRESS($B251+1,AA$230,1,1,"Actively Infected Trend")))</f>
        <v>#N/A</v>
      </c>
      <c r="AB251" s="14" t="e" cm="1">
        <f t="array" aca="1" ref="AB251" ca="1">IF(INDIRECT(ADDRESS($B251+1,AB$230,1,1,"Actively Infected Trend"))=0,#N/A,INDIRECT(ADDRESS($B251+1,AB$230,1,1,"Actively Infected Trend")))</f>
        <v>#N/A</v>
      </c>
      <c r="AC251" s="14" t="e" cm="1">
        <f t="array" aca="1" ref="AC251" ca="1">IF(INDIRECT(ADDRESS($B251+1,AC$230,1,1,"Actively Infected Trend"))=0,#N/A,INDIRECT(ADDRESS($B251+1,AC$230,1,1,"Actively Infected Trend")))</f>
        <v>#N/A</v>
      </c>
      <c r="AD251" s="14" t="e" cm="1">
        <f t="array" aca="1" ref="AD251" ca="1">IF(INDIRECT(ADDRESS($B251+1,AD$230,1,1,"Actively Infected Trend"))=0,#N/A,INDIRECT(ADDRESS($B251+1,AD$230,1,1,"Actively Infected Trend")))</f>
        <v>#N/A</v>
      </c>
      <c r="AE251" s="14" t="e" cm="1">
        <f t="array" aca="1" ref="AE251" ca="1">IF(INDIRECT(ADDRESS($B251+1,AE$230,1,1,"Actively Infected Trend"))=0,#N/A,INDIRECT(ADDRESS($B251+1,AE$230,1,1,"Actively Infected Trend")))</f>
        <v>#N/A</v>
      </c>
      <c r="AF251" s="14" t="e" cm="1">
        <f t="array" aca="1" ref="AF251" ca="1">IF(INDIRECT(ADDRESS($B251+1,AF$230,1,1,"Actively Infected Trend"))=0,#N/A,INDIRECT(ADDRESS($B251+1,AF$230,1,1,"Actively Infected Trend")))</f>
        <v>#N/A</v>
      </c>
      <c r="AG251" s="14" t="e" cm="1">
        <f t="array" aca="1" ref="AG251" ca="1">IF(INDIRECT(ADDRESS($B251+1,AG$230,1,1,"Actively Infected Trend"))=0,#N/A,INDIRECT(ADDRESS($B251+1,AG$230,1,1,"Actively Infected Trend")))</f>
        <v>#N/A</v>
      </c>
      <c r="AH251" s="14" t="e" cm="1">
        <f t="array" aca="1" ref="AH251" ca="1">IF(INDIRECT(ADDRESS($B251+1,AH$230,1,1,"Actively Infected Trend"))=0,#N/A,INDIRECT(ADDRESS($B251+1,AH$230,1,1,"Actively Infected Trend")))</f>
        <v>#N/A</v>
      </c>
      <c r="AI251" s="14" t="e" cm="1">
        <f t="array" aca="1" ref="AI251" ca="1">IF(INDIRECT(ADDRESS($B251+1,AI$230,1,1,"Actively Infected Trend"))=0,#N/A,INDIRECT(ADDRESS($B251+1,AI$230,1,1,"Actively Infected Trend")))</f>
        <v>#N/A</v>
      </c>
      <c r="AJ251" s="14" t="e" cm="1">
        <f t="array" aca="1" ref="AJ251" ca="1">IF(INDIRECT(ADDRESS($B251+1,AJ$230,1,1,"Actively Infected Trend"))=0,#N/A,INDIRECT(ADDRESS($B251+1,AJ$230,1,1,"Actively Infected Trend")))</f>
        <v>#N/A</v>
      </c>
      <c r="AK251" s="14" t="e" cm="1">
        <f t="array" aca="1" ref="AK251" ca="1">IF(INDIRECT(ADDRESS($B251+1,AK$230,1,1,"Actively Infected Trend"))=0,#N/A,INDIRECT(ADDRESS($B251+1,AK$230,1,1,"Actively Infected Trend")))</f>
        <v>#N/A</v>
      </c>
      <c r="AL251" s="14" t="e" cm="1">
        <f t="array" aca="1" ref="AL251" ca="1">IF(INDIRECT(ADDRESS($B251+1,AL$230,1,1,"Actively Infected Trend"))=0,#N/A,INDIRECT(ADDRESS($B251+1,AL$230,1,1,"Actively Infected Trend")))</f>
        <v>#N/A</v>
      </c>
      <c r="AM251" s="14" t="e" cm="1">
        <f t="array" aca="1" ref="AM251" ca="1">IF(INDIRECT(ADDRESS($B251+1,AM$230,1,1,"Actively Infected Trend"))=0,#N/A,INDIRECT(ADDRESS($B251+1,AM$230,1,1,"Actively Infected Trend")))</f>
        <v>#N/A</v>
      </c>
      <c r="AN251" s="14" t="e" cm="1">
        <f t="array" aca="1" ref="AN251" ca="1">IF(INDIRECT(ADDRESS($B251+1,AN$230,1,1,"Actively Infected Trend"))=0,#N/A,INDIRECT(ADDRESS($B251+1,AN$230,1,1,"Actively Infected Trend")))</f>
        <v>#N/A</v>
      </c>
      <c r="AO251" s="14" t="e" cm="1">
        <f t="array" aca="1" ref="AO251" ca="1">IF(INDIRECT(ADDRESS($B251+1,AO$230,1,1,"Actively Infected Trend"))=0,#N/A,INDIRECT(ADDRESS($B251+1,AO$230,1,1,"Actively Infected Trend")))</f>
        <v>#N/A</v>
      </c>
      <c r="AP251" s="14" t="e" cm="1">
        <f t="array" aca="1" ref="AP251" ca="1">IF(INDIRECT(ADDRESS($B251+1,AP$230,1,1,"Actively Infected Trend"))=0,#N/A,INDIRECT(ADDRESS($B251+1,AP$230,1,1,"Actively Infected Trend")))</f>
        <v>#N/A</v>
      </c>
      <c r="AQ251" s="14" t="e" cm="1">
        <f t="array" aca="1" ref="AQ251" ca="1">IF(INDIRECT(ADDRESS($B251+1,AQ$230,1,1,"Actively Infected Trend"))=0,#N/A,INDIRECT(ADDRESS($B251+1,AQ$230,1,1,"Actively Infected Trend")))</f>
        <v>#N/A</v>
      </c>
      <c r="AR251" s="14" t="e" cm="1">
        <f t="array" aca="1" ref="AR251" ca="1">IF(INDIRECT(ADDRESS($B251+1,AR$230,1,1,"Actively Infected Trend"))=0,#N/A,INDIRECT(ADDRESS($B251+1,AR$230,1,1,"Actively Infected Trend")))</f>
        <v>#N/A</v>
      </c>
      <c r="AS251" s="14" t="e" cm="1">
        <f t="array" aca="1" ref="AS251" ca="1">IF(INDIRECT(ADDRESS($B251+1,AS$230,1,1,"Actively Infected Trend"))=0,#N/A,INDIRECT(ADDRESS($B251+1,AS$230,1,1,"Actively Infected Trend")))</f>
        <v>#N/A</v>
      </c>
      <c r="AT251" s="14" t="e" cm="1">
        <f t="array" aca="1" ref="AT251" ca="1">IF(INDIRECT(ADDRESS($B251+1,AT$230,1,1,"Actively Infected Trend"))=0,#N/A,INDIRECT(ADDRESS($B251+1,AT$230,1,1,"Actively Infected Trend")))</f>
        <v>#N/A</v>
      </c>
      <c r="AU251" s="14" t="e" cm="1">
        <f t="array" aca="1" ref="AU251" ca="1">IF(INDIRECT(ADDRESS($B251+1,AU$230,1,1,"Actively Infected Trend"))=0,#N/A,INDIRECT(ADDRESS($B251+1,AU$230,1,1,"Actively Infected Trend")))</f>
        <v>#N/A</v>
      </c>
      <c r="AV251" s="14" t="e" cm="1">
        <f t="array" aca="1" ref="AV251" ca="1">IF(INDIRECT(ADDRESS($B251+1,AV$230,1,1,"Actively Infected Trend"))=0,#N/A,INDIRECT(ADDRESS($B251+1,AV$230,1,1,"Actively Infected Trend")))</f>
        <v>#N/A</v>
      </c>
      <c r="AW251" s="14" t="e" cm="1">
        <f t="array" aca="1" ref="AW251" ca="1">IF(INDIRECT(ADDRESS($B251+1,AW$230,1,1,"Actively Infected Trend"))=0,#N/A,INDIRECT(ADDRESS($B251+1,AW$230,1,1,"Actively Infected Trend")))</f>
        <v>#N/A</v>
      </c>
      <c r="AX251" s="14" t="e" cm="1">
        <f t="array" aca="1" ref="AX251" ca="1">IF(INDIRECT(ADDRESS($B251+1,AX$230,1,1,"Actively Infected Trend"))=0,#N/A,INDIRECT(ADDRESS($B251+1,AX$230,1,1,"Actively Infected Trend")))</f>
        <v>#N/A</v>
      </c>
      <c r="AY251" s="14" t="e" cm="1">
        <f t="array" aca="1" ref="AY251" ca="1">IF(INDIRECT(ADDRESS($B251+1,AY$230,1,1,"Actively Infected Trend"))=0,#N/A,INDIRECT(ADDRESS($B251+1,AY$230,1,1,"Actively Infected Trend")))</f>
        <v>#N/A</v>
      </c>
      <c r="AZ251" s="14" t="e" cm="1">
        <f t="array" aca="1" ref="AZ251" ca="1">IF(INDIRECT(ADDRESS($B251+1,AZ$230,1,1,"Actively Infected Trend"))=0,#N/A,INDIRECT(ADDRESS($B251+1,AZ$230,1,1,"Actively Infected Trend")))</f>
        <v>#N/A</v>
      </c>
      <c r="BA251" s="14" t="e" cm="1">
        <f t="array" aca="1" ref="BA251" ca="1">IF(INDIRECT(ADDRESS($B251+1,BA$230,1,1,"Actively Infected Trend"))=0,#N/A,INDIRECT(ADDRESS($B251+1,BA$230,1,1,"Actively Infected Trend")))</f>
        <v>#N/A</v>
      </c>
      <c r="BB251" s="14" t="e" cm="1">
        <f t="array" aca="1" ref="BB251" ca="1">IF(INDIRECT(ADDRESS($B251+1,BB$230,1,1,"Actively Infected Trend"))=0,#N/A,INDIRECT(ADDRESS($B251+1,BB$230,1,1,"Actively Infected Trend")))</f>
        <v>#N/A</v>
      </c>
      <c r="BC251" s="14" t="e" cm="1">
        <f t="array" aca="1" ref="BC251" ca="1">IF(INDIRECT(ADDRESS($B251+1,BC$230,1,1,"Actively Infected Trend"))=0,#N/A,INDIRECT(ADDRESS($B251+1,BC$230,1,1,"Actively Infected Trend")))</f>
        <v>#N/A</v>
      </c>
      <c r="BD251" s="14" t="e" cm="1">
        <f t="array" aca="1" ref="BD251" ca="1">IF(INDIRECT(ADDRESS($B251+1,BD$230,1,1,"Actively Infected Trend"))=0,#N/A,INDIRECT(ADDRESS($B251+1,BD$230,1,1,"Actively Infected Trend")))</f>
        <v>#N/A</v>
      </c>
      <c r="BE251" s="14" t="e" cm="1">
        <f t="array" aca="1" ref="BE251" ca="1">IF(INDIRECT(ADDRESS($B251+1,BE$230,1,1,"Actively Infected Trend"))=0,#N/A,INDIRECT(ADDRESS($B251+1,BE$230,1,1,"Actively Infected Trend")))</f>
        <v>#N/A</v>
      </c>
      <c r="BF251" s="14" t="e" cm="1">
        <f t="array" aca="1" ref="BF251" ca="1">IF(INDIRECT(ADDRESS($B251+1,BF$230,1,1,"Actively Infected Trend"))=0,#N/A,INDIRECT(ADDRESS($B251+1,BF$230,1,1,"Actively Infected Trend")))</f>
        <v>#N/A</v>
      </c>
      <c r="BG251" s="14" t="e" cm="1">
        <f t="array" aca="1" ref="BG251" ca="1">IF(INDIRECT(ADDRESS($B251+1,BG$230,1,1,"Actively Infected Trend"))=0,#N/A,INDIRECT(ADDRESS($B251+1,BG$230,1,1,"Actively Infected Trend")))</f>
        <v>#N/A</v>
      </c>
      <c r="BH251" s="14" cm="1">
        <f t="array" aca="1" ref="BH251" ca="1">IF(INDIRECT(ADDRESS($B251+1,BH$230,1,1,"Actively Infected Trend"))=0,#N/A,INDIRECT(ADDRESS($B251+1,BH$230,1,1,"Actively Infected Trend")))</f>
        <v>0.10019083669999999</v>
      </c>
      <c r="BI251" s="14" cm="1">
        <f t="array" aca="1" ref="BI251" ca="1">IF(INDIRECT(ADDRESS($B251+1,BI$230,1,1,"Actively Infected Trend"))=0,#N/A,INDIRECT(ADDRESS($B251+1,BI$230,1,1,"Actively Infected Trend")))</f>
        <v>0.1201687828</v>
      </c>
      <c r="BJ251" s="14" cm="1">
        <f t="array" aca="1" ref="BJ251" ca="1">IF(INDIRECT(ADDRESS($B251+1,BJ$230,1,1,"Actively Infected Trend"))=0,#N/A,INDIRECT(ADDRESS($B251+1,BJ$230,1,1,"Actively Infected Trend")))</f>
        <v>0.1525720491</v>
      </c>
      <c r="BK251" s="14" cm="1">
        <f t="array" aca="1" ref="BK251" ca="1">IF(INDIRECT(ADDRESS($B251+1,BK$230,1,1,"Actively Infected Trend"))=0,#N/A,INDIRECT(ADDRESS($B251+1,BK$230,1,1,"Actively Infected Trend")))</f>
        <v>0.1839566242</v>
      </c>
      <c r="BL251" s="14" cm="1">
        <f t="array" aca="1" ref="BL251" ca="1">IF(INDIRECT(ADDRESS($B251+1,BL$230,1,1,"Actively Infected Trend"))=0,#N/A,INDIRECT(ADDRESS($B251+1,BL$230,1,1,"Actively Infected Trend")))</f>
        <v>0.24425415440000001</v>
      </c>
      <c r="BM251" s="14" cm="1">
        <f t="array" aca="1" ref="BM251" ca="1">IF(INDIRECT(ADDRESS($B251+1,BM$230,1,1,"Actively Infected Trend"))=0,#N/A,INDIRECT(ADDRESS($B251+1,BM$230,1,1,"Actively Infected Trend")))</f>
        <v>0.28696305439999997</v>
      </c>
      <c r="BN251" s="14" cm="1">
        <f t="array" aca="1" ref="BN251" ca="1">IF(INDIRECT(ADDRESS($B251+1,BN$230,1,1,"Actively Infected Trend"))=0,#N/A,INDIRECT(ADDRESS($B251+1,BN$230,1,1,"Actively Infected Trend")))</f>
        <v>0.3165026272</v>
      </c>
      <c r="BO251" s="14" cm="1">
        <f t="array" aca="1" ref="BO251" ca="1">IF(INDIRECT(ADDRESS($B251+1,BO$230,1,1,"Actively Infected Trend"))=0,#N/A,INDIRECT(ADDRESS($B251+1,BO$230,1,1,"Actively Infected Trend")))</f>
        <v>0.31972944819999999</v>
      </c>
      <c r="BP251" s="14" cm="1">
        <f t="array" aca="1" ref="BP251" ca="1">IF(INDIRECT(ADDRESS($B251+1,BP$230,1,1,"Actively Infected Trend"))=0,#N/A,INDIRECT(ADDRESS($B251+1,BP$230,1,1,"Actively Infected Trend")))</f>
        <v>0.27957390710000002</v>
      </c>
      <c r="BQ251" s="14" cm="1">
        <f t="array" aca="1" ref="BQ251" ca="1">IF(INDIRECT(ADDRESS($B251+1,BQ$230,1,1,"Actively Infected Trend"))=0,#N/A,INDIRECT(ADDRESS($B251+1,BQ$230,1,1,"Actively Infected Trend")))</f>
        <v>0.2374045753</v>
      </c>
      <c r="BR251" s="14" cm="1">
        <f t="array" aca="1" ref="BR251" ca="1">IF(INDIRECT(ADDRESS($B251+1,BR$230,1,1,"Actively Infected Trend"))=0,#N/A,INDIRECT(ADDRESS($B251+1,BR$230,1,1,"Actively Infected Trend")))</f>
        <v>0.22259082690000001</v>
      </c>
      <c r="BS251" s="14" cm="1">
        <f t="array" aca="1" ref="BS251" ca="1">IF(INDIRECT(ADDRESS($B251+1,BS$230,1,1,"Actively Infected Trend"))=0,#N/A,INDIRECT(ADDRESS($B251+1,BS$230,1,1,"Actively Infected Trend")))</f>
        <v>0.23573238599999999</v>
      </c>
      <c r="BT251" s="14" cm="1">
        <f t="array" aca="1" ref="BT251" ca="1">IF(INDIRECT(ADDRESS($B251+1,BT$230,1,1,"Actively Infected Trend"))=0,#N/A,INDIRECT(ADDRESS($B251+1,BT$230,1,1,"Actively Infected Trend")))</f>
        <v>0.2479115982</v>
      </c>
      <c r="BU251" s="14" cm="1">
        <f t="array" aca="1" ref="BU251" ca="1">IF(INDIRECT(ADDRESS($B251+1,BU$230,1,1,"Actively Infected Trend"))=0,#N/A,INDIRECT(ADDRESS($B251+1,BU$230,1,1,"Actively Infected Trend")))</f>
        <v>0.25277369020000001</v>
      </c>
      <c r="BV251" s="14" cm="1">
        <f t="array" aca="1" ref="BV251" ca="1">IF(INDIRECT(ADDRESS($B251+1,BV$230,1,1,"Actively Infected Trend"))=0,#N/A,INDIRECT(ADDRESS($B251+1,BV$230,1,1,"Actively Infected Trend")))</f>
        <v>0.2354587313</v>
      </c>
      <c r="BW251" s="14" cm="1">
        <f t="array" aca="1" ref="BW251" ca="1">IF(INDIRECT(ADDRESS($B251+1,BW$230,1,1,"Actively Infected Trend"))=0,#N/A,INDIRECT(ADDRESS($B251+1,BW$230,1,1,"Actively Infected Trend")))</f>
        <v>0.20977793650000001</v>
      </c>
      <c r="BX251" s="14" cm="1">
        <f t="array" aca="1" ref="BX251" ca="1">IF(INDIRECT(ADDRESS($B251+1,BX$230,1,1,"Actively Infected Trend"))=0,#N/A,INDIRECT(ADDRESS($B251+1,BX$230,1,1,"Actively Infected Trend")))</f>
        <v>0.18722079289999999</v>
      </c>
      <c r="BY251" s="14" cm="1">
        <f t="array" aca="1" ref="BY251" ca="1">IF(INDIRECT(ADDRESS($B251+1,BY$230,1,1,"Actively Infected Trend"))=0,#N/A,INDIRECT(ADDRESS($B251+1,BY$230,1,1,"Actively Infected Trend")))</f>
        <v>0.16223482910000001</v>
      </c>
      <c r="BZ251" s="14" cm="1">
        <f t="array" aca="1" ref="BZ251" ca="1">IF(INDIRECT(ADDRESS($B251+1,BZ$230,1,1,"Actively Infected Trend"))=0,#N/A,INDIRECT(ADDRESS($B251+1,BZ$230,1,1,"Actively Infected Trend")))</f>
        <v>0.14971365289999999</v>
      </c>
      <c r="CA251" s="14" cm="1">
        <f t="array" aca="1" ref="CA251" ca="1">IF(INDIRECT(ADDRESS($B251+1,CA$230,1,1,"Actively Infected Trend"))=0,#N/A,INDIRECT(ADDRESS($B251+1,CA$230,1,1,"Actively Infected Trend")))</f>
        <v>0.1392394465</v>
      </c>
      <c r="CB251" s="14" cm="1">
        <f t="array" aca="1" ref="CB251" ca="1">IF(INDIRECT(ADDRESS($B251+1,CB$230,1,1,"Actively Infected Trend"))=0,#N/A,INDIRECT(ADDRESS($B251+1,CB$230,1,1,"Actively Infected Trend")))</f>
        <v>0.13352761369999999</v>
      </c>
      <c r="CC251" s="14" cm="1">
        <f t="array" aca="1" ref="CC251" ca="1">IF(INDIRECT(ADDRESS($B251+1,CC$230,1,1,"Actively Infected Trend"))=0,#N/A,INDIRECT(ADDRESS($B251+1,CC$230,1,1,"Actively Infected Trend")))</f>
        <v>0.12868003459999999</v>
      </c>
      <c r="CD251" s="14" cm="1">
        <f t="array" aca="1" ref="CD251" ca="1">IF(INDIRECT(ADDRESS($B251+1,CD$230,1,1,"Actively Infected Trend"))=0,#N/A,INDIRECT(ADDRESS($B251+1,CD$230,1,1,"Actively Infected Trend")))</f>
        <v>0.121193868</v>
      </c>
      <c r="CE251" s="14" cm="1">
        <f t="array" aca="1" ref="CE251" ca="1">IF(INDIRECT(ADDRESS($B251+1,CE$230,1,1,"Actively Infected Trend"))=0,#N/A,INDIRECT(ADDRESS($B251+1,CE$230,1,1,"Actively Infected Trend")))</f>
        <v>0.1180737697</v>
      </c>
      <c r="CF251" s="14" cm="1">
        <f t="array" aca="1" ref="CF251" ca="1">IF(INDIRECT(ADDRESS($B251+1,CF$230,1,1,"Actively Infected Trend"))=0,#N/A,INDIRECT(ADDRESS($B251+1,CF$230,1,1,"Actively Infected Trend")))</f>
        <v>0.1200632033</v>
      </c>
      <c r="CG251" s="14" cm="1">
        <f t="array" aca="1" ref="CG251" ca="1">IF(INDIRECT(ADDRESS($B251+1,CG$230,1,1,"Actively Infected Trend"))=0,#N/A,INDIRECT(ADDRESS($B251+1,CG$230,1,1,"Actively Infected Trend")))</f>
        <v>0.1227642122</v>
      </c>
      <c r="CH251" s="14" cm="1">
        <f t="array" aca="1" ref="CH251" ca="1">IF(INDIRECT(ADDRESS($B251+1,CH$230,1,1,"Actively Infected Trend"))=0,#N/A,INDIRECT(ADDRESS($B251+1,CH$230,1,1,"Actively Infected Trend")))</f>
        <v>0.1183699621</v>
      </c>
      <c r="CI251" s="14" cm="1">
        <f t="array" aca="1" ref="CI251" ca="1">IF(INDIRECT(ADDRESS($B251+1,CI$230,1,1,"Actively Infected Trend"))=0,#N/A,INDIRECT(ADDRESS($B251+1,CI$230,1,1,"Actively Infected Trend")))</f>
        <v>0.1136085766</v>
      </c>
      <c r="CJ251" s="14" cm="1">
        <f t="array" aca="1" ref="CJ251" ca="1">IF(INDIRECT(ADDRESS($B251+1,CJ$230,1,1,"Actively Infected Trend"))=0,#N/A,INDIRECT(ADDRESS($B251+1,CJ$230,1,1,"Actively Infected Trend")))</f>
        <v>0.10991631640000001</v>
      </c>
      <c r="CK251" s="14" cm="1">
        <f t="array" aca="1" ref="CK251" ca="1">IF(INDIRECT(ADDRESS($B251+1,CK$230,1,1,"Actively Infected Trend"))=0,#N/A,INDIRECT(ADDRESS($B251+1,CK$230,1,1,"Actively Infected Trend")))</f>
        <v>0.105984358</v>
      </c>
      <c r="CL251" s="14" cm="1">
        <f t="array" aca="1" ref="CL251" ca="1">IF(INDIRECT(ADDRESS($B251+1,CL$230,1,1,"Actively Infected Trend"))=0,#N/A,INDIRECT(ADDRESS($B251+1,CL$230,1,1,"Actively Infected Trend")))</f>
        <v>0.1080065764</v>
      </c>
      <c r="CM251" s="14" cm="1">
        <f t="array" aca="1" ref="CM251" ca="1">IF(INDIRECT(ADDRESS($B251+1,CM$230,1,1,"Actively Infected Trend"))=0,#N/A,INDIRECT(ADDRESS($B251+1,CM$230,1,1,"Actively Infected Trend")))</f>
        <v>0.1099888675</v>
      </c>
      <c r="CN251" s="14" t="e" cm="1">
        <f t="array" aca="1" ref="CN251" ca="1">IF(INDIRECT(ADDRESS($B251+1,CN$230,1,1,"Actively Infected Trend"))=0,#N/A,INDIRECT(ADDRESS($B251+1,CN$230,1,1,"Actively Infected Trend")))</f>
        <v>#N/A</v>
      </c>
      <c r="CO251" s="14" t="e" cm="1">
        <f t="array" aca="1" ref="CO251" ca="1">IF(INDIRECT(ADDRESS($B251+1,CO$230,1,1,"Actively Infected Trend"))=0,#N/A,INDIRECT(ADDRESS($B251+1,CO$230,1,1,"Actively Infected Trend")))</f>
        <v>#N/A</v>
      </c>
      <c r="CP251" s="14" t="e" cm="1">
        <f t="array" aca="1" ref="CP251" ca="1">IF(INDIRECT(ADDRESS($B251+1,CP$230,1,1,"Actively Infected Trend"))=0,#N/A,INDIRECT(ADDRESS($B251+1,CP$230,1,1,"Actively Infected Trend")))</f>
        <v>#N/A</v>
      </c>
      <c r="CQ251" s="14" t="e" cm="1">
        <f t="array" aca="1" ref="CQ251" ca="1">IF(INDIRECT(ADDRESS($B251+1,CQ$230,1,1,"Actively Infected Trend"))=0,#N/A,INDIRECT(ADDRESS($B251+1,CQ$230,1,1,"Actively Infected Trend")))</f>
        <v>#N/A</v>
      </c>
      <c r="CR251" s="14" t="e" cm="1">
        <f t="array" aca="1" ref="CR251" ca="1">IF(INDIRECT(ADDRESS($B251+1,CR$230,1,1,"Actively Infected Trend"))=0,#N/A,INDIRECT(ADDRESS($B251+1,CR$230,1,1,"Actively Infected Trend")))</f>
        <v>#N/A</v>
      </c>
    </row>
    <row r="252" spans="2:96" x14ac:dyDescent="0.25">
      <c r="B252">
        <f t="shared" si="349"/>
        <v>21</v>
      </c>
      <c r="C252" t="str" cm="1">
        <f t="array" aca="1" ref="C252" ca="1">INDIRECT(ADDRESS($B252+1,1,1,1,"Actively Infected Trend"))</f>
        <v>US Kansas</v>
      </c>
      <c r="E252" s="14" t="e" cm="1">
        <f t="array" aca="1" ref="E252" ca="1">IF(INDIRECT(ADDRESS($B252+1,E$230,1,1,"Actively Infected Trend"))=0,#N/A,INDIRECT(ADDRESS($B252+1,E$230,1,1,"Actively Infected Trend")))</f>
        <v>#N/A</v>
      </c>
      <c r="F252" s="14" t="e" cm="1">
        <f t="array" aca="1" ref="F252" ca="1">IF(INDIRECT(ADDRESS($B252+1,F$230,1,1,"Actively Infected Trend"))=0,#N/A,INDIRECT(ADDRESS($B252+1,F$230,1,1,"Actively Infected Trend")))</f>
        <v>#N/A</v>
      </c>
      <c r="G252" s="14" t="e" cm="1">
        <f t="array" aca="1" ref="G252" ca="1">IF(INDIRECT(ADDRESS($B252+1,G$230,1,1,"Actively Infected Trend"))=0,#N/A,INDIRECT(ADDRESS($B252+1,G$230,1,1,"Actively Infected Trend")))</f>
        <v>#N/A</v>
      </c>
      <c r="H252" s="14" t="e" cm="1">
        <f t="array" aca="1" ref="H252" ca="1">IF(INDIRECT(ADDRESS($B252+1,H$230,1,1,"Actively Infected Trend"))=0,#N/A,INDIRECT(ADDRESS($B252+1,H$230,1,1,"Actively Infected Trend")))</f>
        <v>#N/A</v>
      </c>
      <c r="I252" s="14" t="e" cm="1">
        <f t="array" aca="1" ref="I252" ca="1">IF(INDIRECT(ADDRESS($B252+1,I$230,1,1,"Actively Infected Trend"))=0,#N/A,INDIRECT(ADDRESS($B252+1,I$230,1,1,"Actively Infected Trend")))</f>
        <v>#N/A</v>
      </c>
      <c r="J252" s="14" t="e" cm="1">
        <f t="array" aca="1" ref="J252" ca="1">IF(INDIRECT(ADDRESS($B252+1,J$230,1,1,"Actively Infected Trend"))=0,#N/A,INDIRECT(ADDRESS($B252+1,J$230,1,1,"Actively Infected Trend")))</f>
        <v>#N/A</v>
      </c>
      <c r="K252" s="14" t="e" cm="1">
        <f t="array" aca="1" ref="K252" ca="1">IF(INDIRECT(ADDRESS($B252+1,K$230,1,1,"Actively Infected Trend"))=0,#N/A,INDIRECT(ADDRESS($B252+1,K$230,1,1,"Actively Infected Trend")))</f>
        <v>#N/A</v>
      </c>
      <c r="L252" s="14" t="e" cm="1">
        <f t="array" aca="1" ref="L252" ca="1">IF(INDIRECT(ADDRESS($B252+1,L$230,1,1,"Actively Infected Trend"))=0,#N/A,INDIRECT(ADDRESS($B252+1,L$230,1,1,"Actively Infected Trend")))</f>
        <v>#N/A</v>
      </c>
      <c r="M252" s="14" t="e" cm="1">
        <f t="array" aca="1" ref="M252" ca="1">IF(INDIRECT(ADDRESS($B252+1,M$230,1,1,"Actively Infected Trend"))=0,#N/A,INDIRECT(ADDRESS($B252+1,M$230,1,1,"Actively Infected Trend")))</f>
        <v>#N/A</v>
      </c>
      <c r="N252" s="14" t="e" cm="1">
        <f t="array" aca="1" ref="N252" ca="1">IF(INDIRECT(ADDRESS($B252+1,N$230,1,1,"Actively Infected Trend"))=0,#N/A,INDIRECT(ADDRESS($B252+1,N$230,1,1,"Actively Infected Trend")))</f>
        <v>#N/A</v>
      </c>
      <c r="O252" s="14" t="e" cm="1">
        <f t="array" aca="1" ref="O252" ca="1">IF(INDIRECT(ADDRESS($B252+1,O$230,1,1,"Actively Infected Trend"))=0,#N/A,INDIRECT(ADDRESS($B252+1,O$230,1,1,"Actively Infected Trend")))</f>
        <v>#N/A</v>
      </c>
      <c r="P252" s="14" t="e" cm="1">
        <f t="array" aca="1" ref="P252" ca="1">IF(INDIRECT(ADDRESS($B252+1,P$230,1,1,"Actively Infected Trend"))=0,#N/A,INDIRECT(ADDRESS($B252+1,P$230,1,1,"Actively Infected Trend")))</f>
        <v>#N/A</v>
      </c>
      <c r="Q252" s="14" t="e" cm="1">
        <f t="array" aca="1" ref="Q252" ca="1">IF(INDIRECT(ADDRESS($B252+1,Q$230,1,1,"Actively Infected Trend"))=0,#N/A,INDIRECT(ADDRESS($B252+1,Q$230,1,1,"Actively Infected Trend")))</f>
        <v>#N/A</v>
      </c>
      <c r="R252" s="14" t="e" cm="1">
        <f t="array" aca="1" ref="R252" ca="1">IF(INDIRECT(ADDRESS($B252+1,R$230,1,1,"Actively Infected Trend"))=0,#N/A,INDIRECT(ADDRESS($B252+1,R$230,1,1,"Actively Infected Trend")))</f>
        <v>#N/A</v>
      </c>
      <c r="S252" s="14" t="e" cm="1">
        <f t="array" aca="1" ref="S252" ca="1">IF(INDIRECT(ADDRESS($B252+1,S$230,1,1,"Actively Infected Trend"))=0,#N/A,INDIRECT(ADDRESS($B252+1,S$230,1,1,"Actively Infected Trend")))</f>
        <v>#N/A</v>
      </c>
      <c r="T252" s="14" t="e" cm="1">
        <f t="array" aca="1" ref="T252" ca="1">IF(INDIRECT(ADDRESS($B252+1,T$230,1,1,"Actively Infected Trend"))=0,#N/A,INDIRECT(ADDRESS($B252+1,T$230,1,1,"Actively Infected Trend")))</f>
        <v>#N/A</v>
      </c>
      <c r="U252" s="14" t="e" cm="1">
        <f t="array" aca="1" ref="U252" ca="1">IF(INDIRECT(ADDRESS($B252+1,U$230,1,1,"Actively Infected Trend"))=0,#N/A,INDIRECT(ADDRESS($B252+1,U$230,1,1,"Actively Infected Trend")))</f>
        <v>#N/A</v>
      </c>
      <c r="V252" s="14" t="e" cm="1">
        <f t="array" aca="1" ref="V252" ca="1">IF(INDIRECT(ADDRESS($B252+1,V$230,1,1,"Actively Infected Trend"))=0,#N/A,INDIRECT(ADDRESS($B252+1,V$230,1,1,"Actively Infected Trend")))</f>
        <v>#N/A</v>
      </c>
      <c r="W252" s="14" t="e" cm="1">
        <f t="array" aca="1" ref="W252" ca="1">IF(INDIRECT(ADDRESS($B252+1,W$230,1,1,"Actively Infected Trend"))=0,#N/A,INDIRECT(ADDRESS($B252+1,W$230,1,1,"Actively Infected Trend")))</f>
        <v>#N/A</v>
      </c>
      <c r="X252" s="14" t="e" cm="1">
        <f t="array" aca="1" ref="X252" ca="1">IF(INDIRECT(ADDRESS($B252+1,X$230,1,1,"Actively Infected Trend"))=0,#N/A,INDIRECT(ADDRESS($B252+1,X$230,1,1,"Actively Infected Trend")))</f>
        <v>#N/A</v>
      </c>
      <c r="Y252" s="14" t="e" cm="1">
        <f t="array" aca="1" ref="Y252" ca="1">IF(INDIRECT(ADDRESS($B252+1,Y$230,1,1,"Actively Infected Trend"))=0,#N/A,INDIRECT(ADDRESS($B252+1,Y$230,1,1,"Actively Infected Trend")))</f>
        <v>#N/A</v>
      </c>
      <c r="Z252" s="14" t="e" cm="1">
        <f t="array" aca="1" ref="Z252" ca="1">IF(INDIRECT(ADDRESS($B252+1,Z$230,1,1,"Actively Infected Trend"))=0,#N/A,INDIRECT(ADDRESS($B252+1,Z$230,1,1,"Actively Infected Trend")))</f>
        <v>#N/A</v>
      </c>
      <c r="AA252" s="14" t="e" cm="1">
        <f t="array" aca="1" ref="AA252" ca="1">IF(INDIRECT(ADDRESS($B252+1,AA$230,1,1,"Actively Infected Trend"))=0,#N/A,INDIRECT(ADDRESS($B252+1,AA$230,1,1,"Actively Infected Trend")))</f>
        <v>#N/A</v>
      </c>
      <c r="AB252" s="14" t="e" cm="1">
        <f t="array" aca="1" ref="AB252" ca="1">IF(INDIRECT(ADDRESS($B252+1,AB$230,1,1,"Actively Infected Trend"))=0,#N/A,INDIRECT(ADDRESS($B252+1,AB$230,1,1,"Actively Infected Trend")))</f>
        <v>#N/A</v>
      </c>
      <c r="AC252" s="14" t="e" cm="1">
        <f t="array" aca="1" ref="AC252" ca="1">IF(INDIRECT(ADDRESS($B252+1,AC$230,1,1,"Actively Infected Trend"))=0,#N/A,INDIRECT(ADDRESS($B252+1,AC$230,1,1,"Actively Infected Trend")))</f>
        <v>#N/A</v>
      </c>
      <c r="AD252" s="14" t="e" cm="1">
        <f t="array" aca="1" ref="AD252" ca="1">IF(INDIRECT(ADDRESS($B252+1,AD$230,1,1,"Actively Infected Trend"))=0,#N/A,INDIRECT(ADDRESS($B252+1,AD$230,1,1,"Actively Infected Trend")))</f>
        <v>#N/A</v>
      </c>
      <c r="AE252" s="14" t="e" cm="1">
        <f t="array" aca="1" ref="AE252" ca="1">IF(INDIRECT(ADDRESS($B252+1,AE$230,1,1,"Actively Infected Trend"))=0,#N/A,INDIRECT(ADDRESS($B252+1,AE$230,1,1,"Actively Infected Trend")))</f>
        <v>#N/A</v>
      </c>
      <c r="AF252" s="14" t="e" cm="1">
        <f t="array" aca="1" ref="AF252" ca="1">IF(INDIRECT(ADDRESS($B252+1,AF$230,1,1,"Actively Infected Trend"))=0,#N/A,INDIRECT(ADDRESS($B252+1,AF$230,1,1,"Actively Infected Trend")))</f>
        <v>#N/A</v>
      </c>
      <c r="AG252" s="14" t="e" cm="1">
        <f t="array" aca="1" ref="AG252" ca="1">IF(INDIRECT(ADDRESS($B252+1,AG$230,1,1,"Actively Infected Trend"))=0,#N/A,INDIRECT(ADDRESS($B252+1,AG$230,1,1,"Actively Infected Trend")))</f>
        <v>#N/A</v>
      </c>
      <c r="AH252" s="14" t="e" cm="1">
        <f t="array" aca="1" ref="AH252" ca="1">IF(INDIRECT(ADDRESS($B252+1,AH$230,1,1,"Actively Infected Trend"))=0,#N/A,INDIRECT(ADDRESS($B252+1,AH$230,1,1,"Actively Infected Trend")))</f>
        <v>#N/A</v>
      </c>
      <c r="AI252" s="14" t="e" cm="1">
        <f t="array" aca="1" ref="AI252" ca="1">IF(INDIRECT(ADDRESS($B252+1,AI$230,1,1,"Actively Infected Trend"))=0,#N/A,INDIRECT(ADDRESS($B252+1,AI$230,1,1,"Actively Infected Trend")))</f>
        <v>#N/A</v>
      </c>
      <c r="AJ252" s="14" t="e" cm="1">
        <f t="array" aca="1" ref="AJ252" ca="1">IF(INDIRECT(ADDRESS($B252+1,AJ$230,1,1,"Actively Infected Trend"))=0,#N/A,INDIRECT(ADDRESS($B252+1,AJ$230,1,1,"Actively Infected Trend")))</f>
        <v>#N/A</v>
      </c>
      <c r="AK252" s="14" t="e" cm="1">
        <f t="array" aca="1" ref="AK252" ca="1">IF(INDIRECT(ADDRESS($B252+1,AK$230,1,1,"Actively Infected Trend"))=0,#N/A,INDIRECT(ADDRESS($B252+1,AK$230,1,1,"Actively Infected Trend")))</f>
        <v>#N/A</v>
      </c>
      <c r="AL252" s="14" t="e" cm="1">
        <f t="array" aca="1" ref="AL252" ca="1">IF(INDIRECT(ADDRESS($B252+1,AL$230,1,1,"Actively Infected Trend"))=0,#N/A,INDIRECT(ADDRESS($B252+1,AL$230,1,1,"Actively Infected Trend")))</f>
        <v>#N/A</v>
      </c>
      <c r="AM252" s="14" t="e" cm="1">
        <f t="array" aca="1" ref="AM252" ca="1">IF(INDIRECT(ADDRESS($B252+1,AM$230,1,1,"Actively Infected Trend"))=0,#N/A,INDIRECT(ADDRESS($B252+1,AM$230,1,1,"Actively Infected Trend")))</f>
        <v>#N/A</v>
      </c>
      <c r="AN252" s="14" t="e" cm="1">
        <f t="array" aca="1" ref="AN252" ca="1">IF(INDIRECT(ADDRESS($B252+1,AN$230,1,1,"Actively Infected Trend"))=0,#N/A,INDIRECT(ADDRESS($B252+1,AN$230,1,1,"Actively Infected Trend")))</f>
        <v>#N/A</v>
      </c>
      <c r="AO252" s="14" t="e" cm="1">
        <f t="array" aca="1" ref="AO252" ca="1">IF(INDIRECT(ADDRESS($B252+1,AO$230,1,1,"Actively Infected Trend"))=0,#N/A,INDIRECT(ADDRESS($B252+1,AO$230,1,1,"Actively Infected Trend")))</f>
        <v>#N/A</v>
      </c>
      <c r="AP252" s="14" t="e" cm="1">
        <f t="array" aca="1" ref="AP252" ca="1">IF(INDIRECT(ADDRESS($B252+1,AP$230,1,1,"Actively Infected Trend"))=0,#N/A,INDIRECT(ADDRESS($B252+1,AP$230,1,1,"Actively Infected Trend")))</f>
        <v>#N/A</v>
      </c>
      <c r="AQ252" s="14" t="e" cm="1">
        <f t="array" aca="1" ref="AQ252" ca="1">IF(INDIRECT(ADDRESS($B252+1,AQ$230,1,1,"Actively Infected Trend"))=0,#N/A,INDIRECT(ADDRESS($B252+1,AQ$230,1,1,"Actively Infected Trend")))</f>
        <v>#N/A</v>
      </c>
      <c r="AR252" s="14" t="e" cm="1">
        <f t="array" aca="1" ref="AR252" ca="1">IF(INDIRECT(ADDRESS($B252+1,AR$230,1,1,"Actively Infected Trend"))=0,#N/A,INDIRECT(ADDRESS($B252+1,AR$230,1,1,"Actively Infected Trend")))</f>
        <v>#N/A</v>
      </c>
      <c r="AS252" s="14" t="e" cm="1">
        <f t="array" aca="1" ref="AS252" ca="1">IF(INDIRECT(ADDRESS($B252+1,AS$230,1,1,"Actively Infected Trend"))=0,#N/A,INDIRECT(ADDRESS($B252+1,AS$230,1,1,"Actively Infected Trend")))</f>
        <v>#N/A</v>
      </c>
      <c r="AT252" s="14" t="e" cm="1">
        <f t="array" aca="1" ref="AT252" ca="1">IF(INDIRECT(ADDRESS($B252+1,AT$230,1,1,"Actively Infected Trend"))=0,#N/A,INDIRECT(ADDRESS($B252+1,AT$230,1,1,"Actively Infected Trend")))</f>
        <v>#N/A</v>
      </c>
      <c r="AU252" s="14" t="e" cm="1">
        <f t="array" aca="1" ref="AU252" ca="1">IF(INDIRECT(ADDRESS($B252+1,AU$230,1,1,"Actively Infected Trend"))=0,#N/A,INDIRECT(ADDRESS($B252+1,AU$230,1,1,"Actively Infected Trend")))</f>
        <v>#N/A</v>
      </c>
      <c r="AV252" s="14" t="e" cm="1">
        <f t="array" aca="1" ref="AV252" ca="1">IF(INDIRECT(ADDRESS($B252+1,AV$230,1,1,"Actively Infected Trend"))=0,#N/A,INDIRECT(ADDRESS($B252+1,AV$230,1,1,"Actively Infected Trend")))</f>
        <v>#N/A</v>
      </c>
      <c r="AW252" s="14" t="e" cm="1">
        <f t="array" aca="1" ref="AW252" ca="1">IF(INDIRECT(ADDRESS($B252+1,AW$230,1,1,"Actively Infected Trend"))=0,#N/A,INDIRECT(ADDRESS($B252+1,AW$230,1,1,"Actively Infected Trend")))</f>
        <v>#N/A</v>
      </c>
      <c r="AX252" s="14" t="e" cm="1">
        <f t="array" aca="1" ref="AX252" ca="1">IF(INDIRECT(ADDRESS($B252+1,AX$230,1,1,"Actively Infected Trend"))=0,#N/A,INDIRECT(ADDRESS($B252+1,AX$230,1,1,"Actively Infected Trend")))</f>
        <v>#N/A</v>
      </c>
      <c r="AY252" s="14" t="e" cm="1">
        <f t="array" aca="1" ref="AY252" ca="1">IF(INDIRECT(ADDRESS($B252+1,AY$230,1,1,"Actively Infected Trend"))=0,#N/A,INDIRECT(ADDRESS($B252+1,AY$230,1,1,"Actively Infected Trend")))</f>
        <v>#N/A</v>
      </c>
      <c r="AZ252" s="14" t="e" cm="1">
        <f t="array" aca="1" ref="AZ252" ca="1">IF(INDIRECT(ADDRESS($B252+1,AZ$230,1,1,"Actively Infected Trend"))=0,#N/A,INDIRECT(ADDRESS($B252+1,AZ$230,1,1,"Actively Infected Trend")))</f>
        <v>#N/A</v>
      </c>
      <c r="BA252" s="14" t="e" cm="1">
        <f t="array" aca="1" ref="BA252" ca="1">IF(INDIRECT(ADDRESS($B252+1,BA$230,1,1,"Actively Infected Trend"))=0,#N/A,INDIRECT(ADDRESS($B252+1,BA$230,1,1,"Actively Infected Trend")))</f>
        <v>#N/A</v>
      </c>
      <c r="BB252" s="14" t="e" cm="1">
        <f t="array" aca="1" ref="BB252" ca="1">IF(INDIRECT(ADDRESS($B252+1,BB$230,1,1,"Actively Infected Trend"))=0,#N/A,INDIRECT(ADDRESS($B252+1,BB$230,1,1,"Actively Infected Trend")))</f>
        <v>#N/A</v>
      </c>
      <c r="BC252" s="14" t="e" cm="1">
        <f t="array" aca="1" ref="BC252" ca="1">IF(INDIRECT(ADDRESS($B252+1,BC$230,1,1,"Actively Infected Trend"))=0,#N/A,INDIRECT(ADDRESS($B252+1,BC$230,1,1,"Actively Infected Trend")))</f>
        <v>#N/A</v>
      </c>
      <c r="BD252" s="14" t="e" cm="1">
        <f t="array" aca="1" ref="BD252" ca="1">IF(INDIRECT(ADDRESS($B252+1,BD$230,1,1,"Actively Infected Trend"))=0,#N/A,INDIRECT(ADDRESS($B252+1,BD$230,1,1,"Actively Infected Trend")))</f>
        <v>#N/A</v>
      </c>
      <c r="BE252" s="14" t="e" cm="1">
        <f t="array" aca="1" ref="BE252" ca="1">IF(INDIRECT(ADDRESS($B252+1,BE$230,1,1,"Actively Infected Trend"))=0,#N/A,INDIRECT(ADDRESS($B252+1,BE$230,1,1,"Actively Infected Trend")))</f>
        <v>#N/A</v>
      </c>
      <c r="BF252" s="14" t="e" cm="1">
        <f t="array" aca="1" ref="BF252" ca="1">IF(INDIRECT(ADDRESS($B252+1,BF$230,1,1,"Actively Infected Trend"))=0,#N/A,INDIRECT(ADDRESS($B252+1,BF$230,1,1,"Actively Infected Trend")))</f>
        <v>#N/A</v>
      </c>
      <c r="BG252" s="14" t="e" cm="1">
        <f t="array" aca="1" ref="BG252" ca="1">IF(INDIRECT(ADDRESS($B252+1,BG$230,1,1,"Actively Infected Trend"))=0,#N/A,INDIRECT(ADDRESS($B252+1,BG$230,1,1,"Actively Infected Trend")))</f>
        <v>#N/A</v>
      </c>
      <c r="BH252" s="14" t="e" cm="1">
        <f t="array" aca="1" ref="BH252" ca="1">IF(INDIRECT(ADDRESS($B252+1,BH$230,1,1,"Actively Infected Trend"))=0,#N/A,INDIRECT(ADDRESS($B252+1,BH$230,1,1,"Actively Infected Trend")))</f>
        <v>#N/A</v>
      </c>
      <c r="BI252" s="14" t="e" cm="1">
        <f t="array" aca="1" ref="BI252" ca="1">IF(INDIRECT(ADDRESS($B252+1,BI$230,1,1,"Actively Infected Trend"))=0,#N/A,INDIRECT(ADDRESS($B252+1,BI$230,1,1,"Actively Infected Trend")))</f>
        <v>#N/A</v>
      </c>
      <c r="BJ252" s="14" t="e" cm="1">
        <f t="array" aca="1" ref="BJ252" ca="1">IF(INDIRECT(ADDRESS($B252+1,BJ$230,1,1,"Actively Infected Trend"))=0,#N/A,INDIRECT(ADDRESS($B252+1,BJ$230,1,1,"Actively Infected Trend")))</f>
        <v>#N/A</v>
      </c>
      <c r="BK252" s="14" t="e" cm="1">
        <f t="array" aca="1" ref="BK252" ca="1">IF(INDIRECT(ADDRESS($B252+1,BK$230,1,1,"Actively Infected Trend"))=0,#N/A,INDIRECT(ADDRESS($B252+1,BK$230,1,1,"Actively Infected Trend")))</f>
        <v>#N/A</v>
      </c>
      <c r="BL252" s="14" t="e" cm="1">
        <f t="array" aca="1" ref="BL252" ca="1">IF(INDIRECT(ADDRESS($B252+1,BL$230,1,1,"Actively Infected Trend"))=0,#N/A,INDIRECT(ADDRESS($B252+1,BL$230,1,1,"Actively Infected Trend")))</f>
        <v>#N/A</v>
      </c>
      <c r="BM252" s="14" cm="1">
        <f t="array" aca="1" ref="BM252" ca="1">IF(INDIRECT(ADDRESS($B252+1,BM$230,1,1,"Actively Infected Trend"))=0,#N/A,INDIRECT(ADDRESS($B252+1,BM$230,1,1,"Actively Infected Trend")))</f>
        <v>0.4165900602</v>
      </c>
      <c r="BN252" s="14" cm="1">
        <f t="array" aca="1" ref="BN252" ca="1">IF(INDIRECT(ADDRESS($B252+1,BN$230,1,1,"Actively Infected Trend"))=0,#N/A,INDIRECT(ADDRESS($B252+1,BN$230,1,1,"Actively Infected Trend")))</f>
        <v>0.33423497369999999</v>
      </c>
      <c r="BO252" s="14" cm="1">
        <f t="array" aca="1" ref="BO252" ca="1">IF(INDIRECT(ADDRESS($B252+1,BO$230,1,1,"Actively Infected Trend"))=0,#N/A,INDIRECT(ADDRESS($B252+1,BO$230,1,1,"Actively Infected Trend")))</f>
        <v>0.27491403609999998</v>
      </c>
      <c r="BP252" s="14" cm="1">
        <f t="array" aca="1" ref="BP252" ca="1">IF(INDIRECT(ADDRESS($B252+1,BP$230,1,1,"Actively Infected Trend"))=0,#N/A,INDIRECT(ADDRESS($B252+1,BP$230,1,1,"Actively Infected Trend")))</f>
        <v>0.2372422911</v>
      </c>
      <c r="BQ252" s="14" cm="1">
        <f t="array" aca="1" ref="BQ252" ca="1">IF(INDIRECT(ADDRESS($B252+1,BQ$230,1,1,"Actively Infected Trend"))=0,#N/A,INDIRECT(ADDRESS($B252+1,BQ$230,1,1,"Actively Infected Trend")))</f>
        <v>0.25128477020000001</v>
      </c>
      <c r="BR252" s="14" cm="1">
        <f t="array" aca="1" ref="BR252" ca="1">IF(INDIRECT(ADDRESS($B252+1,BR$230,1,1,"Actively Infected Trend"))=0,#N/A,INDIRECT(ADDRESS($B252+1,BR$230,1,1,"Actively Infected Trend")))</f>
        <v>0.26110275519999998</v>
      </c>
      <c r="BS252" s="14" cm="1">
        <f t="array" aca="1" ref="BS252" ca="1">IF(INDIRECT(ADDRESS($B252+1,BS$230,1,1,"Actively Infected Trend"))=0,#N/A,INDIRECT(ADDRESS($B252+1,BS$230,1,1,"Actively Infected Trend")))</f>
        <v>0.2755077272</v>
      </c>
      <c r="BT252" s="14" cm="1">
        <f t="array" aca="1" ref="BT252" ca="1">IF(INDIRECT(ADDRESS($B252+1,BT$230,1,1,"Actively Infected Trend"))=0,#N/A,INDIRECT(ADDRESS($B252+1,BT$230,1,1,"Actively Infected Trend")))</f>
        <v>0.27116200070000002</v>
      </c>
      <c r="BU252" s="14" cm="1">
        <f t="array" aca="1" ref="BU252" ca="1">IF(INDIRECT(ADDRESS($B252+1,BU$230,1,1,"Actively Infected Trend"))=0,#N/A,INDIRECT(ADDRESS($B252+1,BU$230,1,1,"Actively Infected Trend")))</f>
        <v>0.25465241979999997</v>
      </c>
      <c r="BV252" s="14" cm="1">
        <f t="array" aca="1" ref="BV252" ca="1">IF(INDIRECT(ADDRESS($B252+1,BV$230,1,1,"Actively Infected Trend"))=0,#N/A,INDIRECT(ADDRESS($B252+1,BV$230,1,1,"Actively Infected Trend")))</f>
        <v>0.2326230973</v>
      </c>
      <c r="BW252" s="14" cm="1">
        <f t="array" aca="1" ref="BW252" ca="1">IF(INDIRECT(ADDRESS($B252+1,BW$230,1,1,"Actively Infected Trend"))=0,#N/A,INDIRECT(ADDRESS($B252+1,BW$230,1,1,"Actively Infected Trend")))</f>
        <v>0.19958379170000001</v>
      </c>
      <c r="BX252" s="14" cm="1">
        <f t="array" aca="1" ref="BX252" ca="1">IF(INDIRECT(ADDRESS($B252+1,BX$230,1,1,"Actively Infected Trend"))=0,#N/A,INDIRECT(ADDRESS($B252+1,BX$230,1,1,"Actively Infected Trend")))</f>
        <v>0.18043876649999999</v>
      </c>
      <c r="BY252" s="14" cm="1">
        <f t="array" aca="1" ref="BY252" ca="1">IF(INDIRECT(ADDRESS($B252+1,BY$230,1,1,"Actively Infected Trend"))=0,#N/A,INDIRECT(ADDRESS($B252+1,BY$230,1,1,"Actively Infected Trend")))</f>
        <v>0.1607002615</v>
      </c>
      <c r="BZ252" s="14" cm="1">
        <f t="array" aca="1" ref="BZ252" ca="1">IF(INDIRECT(ADDRESS($B252+1,BZ$230,1,1,"Actively Infected Trend"))=0,#N/A,INDIRECT(ADDRESS($B252+1,BZ$230,1,1,"Actively Infected Trend")))</f>
        <v>0.1498024016</v>
      </c>
      <c r="CA252" s="14" cm="1">
        <f t="array" aca="1" ref="CA252" ca="1">IF(INDIRECT(ADDRESS($B252+1,CA$230,1,1,"Actively Infected Trend"))=0,#N/A,INDIRECT(ADDRESS($B252+1,CA$230,1,1,"Actively Infected Trend")))</f>
        <v>0.13939263339999999</v>
      </c>
      <c r="CB252" s="14" cm="1">
        <f t="array" aca="1" ref="CB252" ca="1">IF(INDIRECT(ADDRESS($B252+1,CB$230,1,1,"Actively Infected Trend"))=0,#N/A,INDIRECT(ADDRESS($B252+1,CB$230,1,1,"Actively Infected Trend")))</f>
        <v>0.13148068239999999</v>
      </c>
      <c r="CC252" s="14" cm="1">
        <f t="array" aca="1" ref="CC252" ca="1">IF(INDIRECT(ADDRESS($B252+1,CC$230,1,1,"Actively Infected Trend"))=0,#N/A,INDIRECT(ADDRESS($B252+1,CC$230,1,1,"Actively Infected Trend")))</f>
        <v>0.1210921477</v>
      </c>
      <c r="CD252" s="14" cm="1">
        <f t="array" aca="1" ref="CD252" ca="1">IF(INDIRECT(ADDRESS($B252+1,CD$230,1,1,"Actively Infected Trend"))=0,#N/A,INDIRECT(ADDRESS($B252+1,CD$230,1,1,"Actively Infected Trend")))</f>
        <v>0.1155295668</v>
      </c>
      <c r="CE252" s="14" cm="1">
        <f t="array" aca="1" ref="CE252" ca="1">IF(INDIRECT(ADDRESS($B252+1,CE$230,1,1,"Actively Infected Trend"))=0,#N/A,INDIRECT(ADDRESS($B252+1,CE$230,1,1,"Actively Infected Trend")))</f>
        <v>0.1163668985</v>
      </c>
      <c r="CF252" s="14" cm="1">
        <f t="array" aca="1" ref="CF252" ca="1">IF(INDIRECT(ADDRESS($B252+1,CF$230,1,1,"Actively Infected Trend"))=0,#N/A,INDIRECT(ADDRESS($B252+1,CF$230,1,1,"Actively Infected Trend")))</f>
        <v>0.113168975</v>
      </c>
      <c r="CG252" s="14" cm="1">
        <f t="array" aca="1" ref="CG252" ca="1">IF(INDIRECT(ADDRESS($B252+1,CG$230,1,1,"Actively Infected Trend"))=0,#N/A,INDIRECT(ADDRESS($B252+1,CG$230,1,1,"Actively Infected Trend")))</f>
        <v>0.1155005507</v>
      </c>
      <c r="CH252" s="14" cm="1">
        <f t="array" aca="1" ref="CH252" ca="1">IF(INDIRECT(ADDRESS($B252+1,CH$230,1,1,"Actively Infected Trend"))=0,#N/A,INDIRECT(ADDRESS($B252+1,CH$230,1,1,"Actively Infected Trend")))</f>
        <v>0.1081297234</v>
      </c>
      <c r="CI252" s="14" cm="1">
        <f t="array" aca="1" ref="CI252" ca="1">IF(INDIRECT(ADDRESS($B252+1,CI$230,1,1,"Actively Infected Trend"))=0,#N/A,INDIRECT(ADDRESS($B252+1,CI$230,1,1,"Actively Infected Trend")))</f>
        <v>9.8952061399999999E-2</v>
      </c>
      <c r="CJ252" s="14" cm="1">
        <f t="array" aca="1" ref="CJ252" ca="1">IF(INDIRECT(ADDRESS($B252+1,CJ$230,1,1,"Actively Infected Trend"))=0,#N/A,INDIRECT(ADDRESS($B252+1,CJ$230,1,1,"Actively Infected Trend")))</f>
        <v>8.6133151599999999E-2</v>
      </c>
      <c r="CK252" s="14" cm="1">
        <f t="array" aca="1" ref="CK252" ca="1">IF(INDIRECT(ADDRESS($B252+1,CK$230,1,1,"Actively Infected Trend"))=0,#N/A,INDIRECT(ADDRESS($B252+1,CK$230,1,1,"Actively Infected Trend")))</f>
        <v>7.31931413E-2</v>
      </c>
      <c r="CL252" s="14" cm="1">
        <f t="array" aca="1" ref="CL252" ca="1">IF(INDIRECT(ADDRESS($B252+1,CL$230,1,1,"Actively Infected Trend"))=0,#N/A,INDIRECT(ADDRESS($B252+1,CL$230,1,1,"Actively Infected Trend")))</f>
        <v>6.9956565799999995E-2</v>
      </c>
      <c r="CM252" s="14" cm="1">
        <f t="array" aca="1" ref="CM252" ca="1">IF(INDIRECT(ADDRESS($B252+1,CM$230,1,1,"Actively Infected Trend"))=0,#N/A,INDIRECT(ADDRESS($B252+1,CM$230,1,1,"Actively Infected Trend")))</f>
        <v>7.4126637499999995E-2</v>
      </c>
      <c r="CN252" s="14" t="e" cm="1">
        <f t="array" aca="1" ref="CN252" ca="1">IF(INDIRECT(ADDRESS($B252+1,CN$230,1,1,"Actively Infected Trend"))=0,#N/A,INDIRECT(ADDRESS($B252+1,CN$230,1,1,"Actively Infected Trend")))</f>
        <v>#N/A</v>
      </c>
      <c r="CO252" s="14" t="e" cm="1">
        <f t="array" aca="1" ref="CO252" ca="1">IF(INDIRECT(ADDRESS($B252+1,CO$230,1,1,"Actively Infected Trend"))=0,#N/A,INDIRECT(ADDRESS($B252+1,CO$230,1,1,"Actively Infected Trend")))</f>
        <v>#N/A</v>
      </c>
      <c r="CP252" s="14" t="e" cm="1">
        <f t="array" aca="1" ref="CP252" ca="1">IF(INDIRECT(ADDRESS($B252+1,CP$230,1,1,"Actively Infected Trend"))=0,#N/A,INDIRECT(ADDRESS($B252+1,CP$230,1,1,"Actively Infected Trend")))</f>
        <v>#N/A</v>
      </c>
      <c r="CQ252" s="14" t="e" cm="1">
        <f t="array" aca="1" ref="CQ252" ca="1">IF(INDIRECT(ADDRESS($B252+1,CQ$230,1,1,"Actively Infected Trend"))=0,#N/A,INDIRECT(ADDRESS($B252+1,CQ$230,1,1,"Actively Infected Trend")))</f>
        <v>#N/A</v>
      </c>
      <c r="CR252" s="14" t="e" cm="1">
        <f t="array" aca="1" ref="CR252" ca="1">IF(INDIRECT(ADDRESS($B252+1,CR$230,1,1,"Actively Infected Trend"))=0,#N/A,INDIRECT(ADDRESS($B252+1,CR$230,1,1,"Actively Infected Trend")))</f>
        <v>#N/A</v>
      </c>
    </row>
    <row r="253" spans="2:96" x14ac:dyDescent="0.25">
      <c r="B253">
        <f t="shared" si="349"/>
        <v>22</v>
      </c>
      <c r="C253" t="str" cm="1">
        <f t="array" aca="1" ref="C253" ca="1">INDIRECT(ADDRESS($B253+1,1,1,1,"Actively Infected Trend"))</f>
        <v>US Kentucky</v>
      </c>
      <c r="E253" s="14" t="e" cm="1">
        <f t="array" aca="1" ref="E253" ca="1">IF(INDIRECT(ADDRESS($B253+1,E$230,1,1,"Actively Infected Trend"))=0,#N/A,INDIRECT(ADDRESS($B253+1,E$230,1,1,"Actively Infected Trend")))</f>
        <v>#N/A</v>
      </c>
      <c r="F253" s="14" t="e" cm="1">
        <f t="array" aca="1" ref="F253" ca="1">IF(INDIRECT(ADDRESS($B253+1,F$230,1,1,"Actively Infected Trend"))=0,#N/A,INDIRECT(ADDRESS($B253+1,F$230,1,1,"Actively Infected Trend")))</f>
        <v>#N/A</v>
      </c>
      <c r="G253" s="14" t="e" cm="1">
        <f t="array" aca="1" ref="G253" ca="1">IF(INDIRECT(ADDRESS($B253+1,G$230,1,1,"Actively Infected Trend"))=0,#N/A,INDIRECT(ADDRESS($B253+1,G$230,1,1,"Actively Infected Trend")))</f>
        <v>#N/A</v>
      </c>
      <c r="H253" s="14" t="e" cm="1">
        <f t="array" aca="1" ref="H253" ca="1">IF(INDIRECT(ADDRESS($B253+1,H$230,1,1,"Actively Infected Trend"))=0,#N/A,INDIRECT(ADDRESS($B253+1,H$230,1,1,"Actively Infected Trend")))</f>
        <v>#N/A</v>
      </c>
      <c r="I253" s="14" t="e" cm="1">
        <f t="array" aca="1" ref="I253" ca="1">IF(INDIRECT(ADDRESS($B253+1,I$230,1,1,"Actively Infected Trend"))=0,#N/A,INDIRECT(ADDRESS($B253+1,I$230,1,1,"Actively Infected Trend")))</f>
        <v>#N/A</v>
      </c>
      <c r="J253" s="14" t="e" cm="1">
        <f t="array" aca="1" ref="J253" ca="1">IF(INDIRECT(ADDRESS($B253+1,J$230,1,1,"Actively Infected Trend"))=0,#N/A,INDIRECT(ADDRESS($B253+1,J$230,1,1,"Actively Infected Trend")))</f>
        <v>#N/A</v>
      </c>
      <c r="K253" s="14" t="e" cm="1">
        <f t="array" aca="1" ref="K253" ca="1">IF(INDIRECT(ADDRESS($B253+1,K$230,1,1,"Actively Infected Trend"))=0,#N/A,INDIRECT(ADDRESS($B253+1,K$230,1,1,"Actively Infected Trend")))</f>
        <v>#N/A</v>
      </c>
      <c r="L253" s="14" t="e" cm="1">
        <f t="array" aca="1" ref="L253" ca="1">IF(INDIRECT(ADDRESS($B253+1,L$230,1,1,"Actively Infected Trend"))=0,#N/A,INDIRECT(ADDRESS($B253+1,L$230,1,1,"Actively Infected Trend")))</f>
        <v>#N/A</v>
      </c>
      <c r="M253" s="14" t="e" cm="1">
        <f t="array" aca="1" ref="M253" ca="1">IF(INDIRECT(ADDRESS($B253+1,M$230,1,1,"Actively Infected Trend"))=0,#N/A,INDIRECT(ADDRESS($B253+1,M$230,1,1,"Actively Infected Trend")))</f>
        <v>#N/A</v>
      </c>
      <c r="N253" s="14" t="e" cm="1">
        <f t="array" aca="1" ref="N253" ca="1">IF(INDIRECT(ADDRESS($B253+1,N$230,1,1,"Actively Infected Trend"))=0,#N/A,INDIRECT(ADDRESS($B253+1,N$230,1,1,"Actively Infected Trend")))</f>
        <v>#N/A</v>
      </c>
      <c r="O253" s="14" t="e" cm="1">
        <f t="array" aca="1" ref="O253" ca="1">IF(INDIRECT(ADDRESS($B253+1,O$230,1,1,"Actively Infected Trend"))=0,#N/A,INDIRECT(ADDRESS($B253+1,O$230,1,1,"Actively Infected Trend")))</f>
        <v>#N/A</v>
      </c>
      <c r="P253" s="14" t="e" cm="1">
        <f t="array" aca="1" ref="P253" ca="1">IF(INDIRECT(ADDRESS($B253+1,P$230,1,1,"Actively Infected Trend"))=0,#N/A,INDIRECT(ADDRESS($B253+1,P$230,1,1,"Actively Infected Trend")))</f>
        <v>#N/A</v>
      </c>
      <c r="Q253" s="14" t="e" cm="1">
        <f t="array" aca="1" ref="Q253" ca="1">IF(INDIRECT(ADDRESS($B253+1,Q$230,1,1,"Actively Infected Trend"))=0,#N/A,INDIRECT(ADDRESS($B253+1,Q$230,1,1,"Actively Infected Trend")))</f>
        <v>#N/A</v>
      </c>
      <c r="R253" s="14" t="e" cm="1">
        <f t="array" aca="1" ref="R253" ca="1">IF(INDIRECT(ADDRESS($B253+1,R$230,1,1,"Actively Infected Trend"))=0,#N/A,INDIRECT(ADDRESS($B253+1,R$230,1,1,"Actively Infected Trend")))</f>
        <v>#N/A</v>
      </c>
      <c r="S253" s="14" t="e" cm="1">
        <f t="array" aca="1" ref="S253" ca="1">IF(INDIRECT(ADDRESS($B253+1,S$230,1,1,"Actively Infected Trend"))=0,#N/A,INDIRECT(ADDRESS($B253+1,S$230,1,1,"Actively Infected Trend")))</f>
        <v>#N/A</v>
      </c>
      <c r="T253" s="14" t="e" cm="1">
        <f t="array" aca="1" ref="T253" ca="1">IF(INDIRECT(ADDRESS($B253+1,T$230,1,1,"Actively Infected Trend"))=0,#N/A,INDIRECT(ADDRESS($B253+1,T$230,1,1,"Actively Infected Trend")))</f>
        <v>#N/A</v>
      </c>
      <c r="U253" s="14" t="e" cm="1">
        <f t="array" aca="1" ref="U253" ca="1">IF(INDIRECT(ADDRESS($B253+1,U$230,1,1,"Actively Infected Trend"))=0,#N/A,INDIRECT(ADDRESS($B253+1,U$230,1,1,"Actively Infected Trend")))</f>
        <v>#N/A</v>
      </c>
      <c r="V253" s="14" t="e" cm="1">
        <f t="array" aca="1" ref="V253" ca="1">IF(INDIRECT(ADDRESS($B253+1,V$230,1,1,"Actively Infected Trend"))=0,#N/A,INDIRECT(ADDRESS($B253+1,V$230,1,1,"Actively Infected Trend")))</f>
        <v>#N/A</v>
      </c>
      <c r="W253" s="14" t="e" cm="1">
        <f t="array" aca="1" ref="W253" ca="1">IF(INDIRECT(ADDRESS($B253+1,W$230,1,1,"Actively Infected Trend"))=0,#N/A,INDIRECT(ADDRESS($B253+1,W$230,1,1,"Actively Infected Trend")))</f>
        <v>#N/A</v>
      </c>
      <c r="X253" s="14" t="e" cm="1">
        <f t="array" aca="1" ref="X253" ca="1">IF(INDIRECT(ADDRESS($B253+1,X$230,1,1,"Actively Infected Trend"))=0,#N/A,INDIRECT(ADDRESS($B253+1,X$230,1,1,"Actively Infected Trend")))</f>
        <v>#N/A</v>
      </c>
      <c r="Y253" s="14" t="e" cm="1">
        <f t="array" aca="1" ref="Y253" ca="1">IF(INDIRECT(ADDRESS($B253+1,Y$230,1,1,"Actively Infected Trend"))=0,#N/A,INDIRECT(ADDRESS($B253+1,Y$230,1,1,"Actively Infected Trend")))</f>
        <v>#N/A</v>
      </c>
      <c r="Z253" s="14" t="e" cm="1">
        <f t="array" aca="1" ref="Z253" ca="1">IF(INDIRECT(ADDRESS($B253+1,Z$230,1,1,"Actively Infected Trend"))=0,#N/A,INDIRECT(ADDRESS($B253+1,Z$230,1,1,"Actively Infected Trend")))</f>
        <v>#N/A</v>
      </c>
      <c r="AA253" s="14" t="e" cm="1">
        <f t="array" aca="1" ref="AA253" ca="1">IF(INDIRECT(ADDRESS($B253+1,AA$230,1,1,"Actively Infected Trend"))=0,#N/A,INDIRECT(ADDRESS($B253+1,AA$230,1,1,"Actively Infected Trend")))</f>
        <v>#N/A</v>
      </c>
      <c r="AB253" s="14" t="e" cm="1">
        <f t="array" aca="1" ref="AB253" ca="1">IF(INDIRECT(ADDRESS($B253+1,AB$230,1,1,"Actively Infected Trend"))=0,#N/A,INDIRECT(ADDRESS($B253+1,AB$230,1,1,"Actively Infected Trend")))</f>
        <v>#N/A</v>
      </c>
      <c r="AC253" s="14" t="e" cm="1">
        <f t="array" aca="1" ref="AC253" ca="1">IF(INDIRECT(ADDRESS($B253+1,AC$230,1,1,"Actively Infected Trend"))=0,#N/A,INDIRECT(ADDRESS($B253+1,AC$230,1,1,"Actively Infected Trend")))</f>
        <v>#N/A</v>
      </c>
      <c r="AD253" s="14" t="e" cm="1">
        <f t="array" aca="1" ref="AD253" ca="1">IF(INDIRECT(ADDRESS($B253+1,AD$230,1,1,"Actively Infected Trend"))=0,#N/A,INDIRECT(ADDRESS($B253+1,AD$230,1,1,"Actively Infected Trend")))</f>
        <v>#N/A</v>
      </c>
      <c r="AE253" s="14" t="e" cm="1">
        <f t="array" aca="1" ref="AE253" ca="1">IF(INDIRECT(ADDRESS($B253+1,AE$230,1,1,"Actively Infected Trend"))=0,#N/A,INDIRECT(ADDRESS($B253+1,AE$230,1,1,"Actively Infected Trend")))</f>
        <v>#N/A</v>
      </c>
      <c r="AF253" s="14" t="e" cm="1">
        <f t="array" aca="1" ref="AF253" ca="1">IF(INDIRECT(ADDRESS($B253+1,AF$230,1,1,"Actively Infected Trend"))=0,#N/A,INDIRECT(ADDRESS($B253+1,AF$230,1,1,"Actively Infected Trend")))</f>
        <v>#N/A</v>
      </c>
      <c r="AG253" s="14" t="e" cm="1">
        <f t="array" aca="1" ref="AG253" ca="1">IF(INDIRECT(ADDRESS($B253+1,AG$230,1,1,"Actively Infected Trend"))=0,#N/A,INDIRECT(ADDRESS($B253+1,AG$230,1,1,"Actively Infected Trend")))</f>
        <v>#N/A</v>
      </c>
      <c r="AH253" s="14" t="e" cm="1">
        <f t="array" aca="1" ref="AH253" ca="1">IF(INDIRECT(ADDRESS($B253+1,AH$230,1,1,"Actively Infected Trend"))=0,#N/A,INDIRECT(ADDRESS($B253+1,AH$230,1,1,"Actively Infected Trend")))</f>
        <v>#N/A</v>
      </c>
      <c r="AI253" s="14" t="e" cm="1">
        <f t="array" aca="1" ref="AI253" ca="1">IF(INDIRECT(ADDRESS($B253+1,AI$230,1,1,"Actively Infected Trend"))=0,#N/A,INDIRECT(ADDRESS($B253+1,AI$230,1,1,"Actively Infected Trend")))</f>
        <v>#N/A</v>
      </c>
      <c r="AJ253" s="14" t="e" cm="1">
        <f t="array" aca="1" ref="AJ253" ca="1">IF(INDIRECT(ADDRESS($B253+1,AJ$230,1,1,"Actively Infected Trend"))=0,#N/A,INDIRECT(ADDRESS($B253+1,AJ$230,1,1,"Actively Infected Trend")))</f>
        <v>#N/A</v>
      </c>
      <c r="AK253" s="14" t="e" cm="1">
        <f t="array" aca="1" ref="AK253" ca="1">IF(INDIRECT(ADDRESS($B253+1,AK$230,1,1,"Actively Infected Trend"))=0,#N/A,INDIRECT(ADDRESS($B253+1,AK$230,1,1,"Actively Infected Trend")))</f>
        <v>#N/A</v>
      </c>
      <c r="AL253" s="14" t="e" cm="1">
        <f t="array" aca="1" ref="AL253" ca="1">IF(INDIRECT(ADDRESS($B253+1,AL$230,1,1,"Actively Infected Trend"))=0,#N/A,INDIRECT(ADDRESS($B253+1,AL$230,1,1,"Actively Infected Trend")))</f>
        <v>#N/A</v>
      </c>
      <c r="AM253" s="14" t="e" cm="1">
        <f t="array" aca="1" ref="AM253" ca="1">IF(INDIRECT(ADDRESS($B253+1,AM$230,1,1,"Actively Infected Trend"))=0,#N/A,INDIRECT(ADDRESS($B253+1,AM$230,1,1,"Actively Infected Trend")))</f>
        <v>#N/A</v>
      </c>
      <c r="AN253" s="14" t="e" cm="1">
        <f t="array" aca="1" ref="AN253" ca="1">IF(INDIRECT(ADDRESS($B253+1,AN$230,1,1,"Actively Infected Trend"))=0,#N/A,INDIRECT(ADDRESS($B253+1,AN$230,1,1,"Actively Infected Trend")))</f>
        <v>#N/A</v>
      </c>
      <c r="AO253" s="14" t="e" cm="1">
        <f t="array" aca="1" ref="AO253" ca="1">IF(INDIRECT(ADDRESS($B253+1,AO$230,1,1,"Actively Infected Trend"))=0,#N/A,INDIRECT(ADDRESS($B253+1,AO$230,1,1,"Actively Infected Trend")))</f>
        <v>#N/A</v>
      </c>
      <c r="AP253" s="14" t="e" cm="1">
        <f t="array" aca="1" ref="AP253" ca="1">IF(INDIRECT(ADDRESS($B253+1,AP$230,1,1,"Actively Infected Trend"))=0,#N/A,INDIRECT(ADDRESS($B253+1,AP$230,1,1,"Actively Infected Trend")))</f>
        <v>#N/A</v>
      </c>
      <c r="AQ253" s="14" t="e" cm="1">
        <f t="array" aca="1" ref="AQ253" ca="1">IF(INDIRECT(ADDRESS($B253+1,AQ$230,1,1,"Actively Infected Trend"))=0,#N/A,INDIRECT(ADDRESS($B253+1,AQ$230,1,1,"Actively Infected Trend")))</f>
        <v>#N/A</v>
      </c>
      <c r="AR253" s="14" t="e" cm="1">
        <f t="array" aca="1" ref="AR253" ca="1">IF(INDIRECT(ADDRESS($B253+1,AR$230,1,1,"Actively Infected Trend"))=0,#N/A,INDIRECT(ADDRESS($B253+1,AR$230,1,1,"Actively Infected Trend")))</f>
        <v>#N/A</v>
      </c>
      <c r="AS253" s="14" t="e" cm="1">
        <f t="array" aca="1" ref="AS253" ca="1">IF(INDIRECT(ADDRESS($B253+1,AS$230,1,1,"Actively Infected Trend"))=0,#N/A,INDIRECT(ADDRESS($B253+1,AS$230,1,1,"Actively Infected Trend")))</f>
        <v>#N/A</v>
      </c>
      <c r="AT253" s="14" t="e" cm="1">
        <f t="array" aca="1" ref="AT253" ca="1">IF(INDIRECT(ADDRESS($B253+1,AT$230,1,1,"Actively Infected Trend"))=0,#N/A,INDIRECT(ADDRESS($B253+1,AT$230,1,1,"Actively Infected Trend")))</f>
        <v>#N/A</v>
      </c>
      <c r="AU253" s="14" t="e" cm="1">
        <f t="array" aca="1" ref="AU253" ca="1">IF(INDIRECT(ADDRESS($B253+1,AU$230,1,1,"Actively Infected Trend"))=0,#N/A,INDIRECT(ADDRESS($B253+1,AU$230,1,1,"Actively Infected Trend")))</f>
        <v>#N/A</v>
      </c>
      <c r="AV253" s="14" t="e" cm="1">
        <f t="array" aca="1" ref="AV253" ca="1">IF(INDIRECT(ADDRESS($B253+1,AV$230,1,1,"Actively Infected Trend"))=0,#N/A,INDIRECT(ADDRESS($B253+1,AV$230,1,1,"Actively Infected Trend")))</f>
        <v>#N/A</v>
      </c>
      <c r="AW253" s="14" t="e" cm="1">
        <f t="array" aca="1" ref="AW253" ca="1">IF(INDIRECT(ADDRESS($B253+1,AW$230,1,1,"Actively Infected Trend"))=0,#N/A,INDIRECT(ADDRESS($B253+1,AW$230,1,1,"Actively Infected Trend")))</f>
        <v>#N/A</v>
      </c>
      <c r="AX253" s="14" t="e" cm="1">
        <f t="array" aca="1" ref="AX253" ca="1">IF(INDIRECT(ADDRESS($B253+1,AX$230,1,1,"Actively Infected Trend"))=0,#N/A,INDIRECT(ADDRESS($B253+1,AX$230,1,1,"Actively Infected Trend")))</f>
        <v>#N/A</v>
      </c>
      <c r="AY253" s="14" t="e" cm="1">
        <f t="array" aca="1" ref="AY253" ca="1">IF(INDIRECT(ADDRESS($B253+1,AY$230,1,1,"Actively Infected Trend"))=0,#N/A,INDIRECT(ADDRESS($B253+1,AY$230,1,1,"Actively Infected Trend")))</f>
        <v>#N/A</v>
      </c>
      <c r="AZ253" s="14" t="e" cm="1">
        <f t="array" aca="1" ref="AZ253" ca="1">IF(INDIRECT(ADDRESS($B253+1,AZ$230,1,1,"Actively Infected Trend"))=0,#N/A,INDIRECT(ADDRESS($B253+1,AZ$230,1,1,"Actively Infected Trend")))</f>
        <v>#N/A</v>
      </c>
      <c r="BA253" s="14" t="e" cm="1">
        <f t="array" aca="1" ref="BA253" ca="1">IF(INDIRECT(ADDRESS($B253+1,BA$230,1,1,"Actively Infected Trend"))=0,#N/A,INDIRECT(ADDRESS($B253+1,BA$230,1,1,"Actively Infected Trend")))</f>
        <v>#N/A</v>
      </c>
      <c r="BB253" s="14" t="e" cm="1">
        <f t="array" aca="1" ref="BB253" ca="1">IF(INDIRECT(ADDRESS($B253+1,BB$230,1,1,"Actively Infected Trend"))=0,#N/A,INDIRECT(ADDRESS($B253+1,BB$230,1,1,"Actively Infected Trend")))</f>
        <v>#N/A</v>
      </c>
      <c r="BC253" s="14" t="e" cm="1">
        <f t="array" aca="1" ref="BC253" ca="1">IF(INDIRECT(ADDRESS($B253+1,BC$230,1,1,"Actively Infected Trend"))=0,#N/A,INDIRECT(ADDRESS($B253+1,BC$230,1,1,"Actively Infected Trend")))</f>
        <v>#N/A</v>
      </c>
      <c r="BD253" s="14" t="e" cm="1">
        <f t="array" aca="1" ref="BD253" ca="1">IF(INDIRECT(ADDRESS($B253+1,BD$230,1,1,"Actively Infected Trend"))=0,#N/A,INDIRECT(ADDRESS($B253+1,BD$230,1,1,"Actively Infected Trend")))</f>
        <v>#N/A</v>
      </c>
      <c r="BE253" s="14" t="e" cm="1">
        <f t="array" aca="1" ref="BE253" ca="1">IF(INDIRECT(ADDRESS($B253+1,BE$230,1,1,"Actively Infected Trend"))=0,#N/A,INDIRECT(ADDRESS($B253+1,BE$230,1,1,"Actively Infected Trend")))</f>
        <v>#N/A</v>
      </c>
      <c r="BF253" s="14" t="e" cm="1">
        <f t="array" aca="1" ref="BF253" ca="1">IF(INDIRECT(ADDRESS($B253+1,BF$230,1,1,"Actively Infected Trend"))=0,#N/A,INDIRECT(ADDRESS($B253+1,BF$230,1,1,"Actively Infected Trend")))</f>
        <v>#N/A</v>
      </c>
      <c r="BG253" s="14" t="e" cm="1">
        <f t="array" aca="1" ref="BG253" ca="1">IF(INDIRECT(ADDRESS($B253+1,BG$230,1,1,"Actively Infected Trend"))=0,#N/A,INDIRECT(ADDRESS($B253+1,BG$230,1,1,"Actively Infected Trend")))</f>
        <v>#N/A</v>
      </c>
      <c r="BH253" s="14" t="e" cm="1">
        <f t="array" aca="1" ref="BH253" ca="1">IF(INDIRECT(ADDRESS($B253+1,BH$230,1,1,"Actively Infected Trend"))=0,#N/A,INDIRECT(ADDRESS($B253+1,BH$230,1,1,"Actively Infected Trend")))</f>
        <v>#N/A</v>
      </c>
      <c r="BI253" s="14" t="e" cm="1">
        <f t="array" aca="1" ref="BI253" ca="1">IF(INDIRECT(ADDRESS($B253+1,BI$230,1,1,"Actively Infected Trend"))=0,#N/A,INDIRECT(ADDRESS($B253+1,BI$230,1,1,"Actively Infected Trend")))</f>
        <v>#N/A</v>
      </c>
      <c r="BJ253" s="14" cm="1">
        <f t="array" aca="1" ref="BJ253" ca="1">IF(INDIRECT(ADDRESS($B253+1,BJ$230,1,1,"Actively Infected Trend"))=0,#N/A,INDIRECT(ADDRESS($B253+1,BJ$230,1,1,"Actively Infected Trend")))</f>
        <v>0.1984873499</v>
      </c>
      <c r="BK253" s="14" cm="1">
        <f t="array" aca="1" ref="BK253" ca="1">IF(INDIRECT(ADDRESS($B253+1,BK$230,1,1,"Actively Infected Trend"))=0,#N/A,INDIRECT(ADDRESS($B253+1,BK$230,1,1,"Actively Infected Trend")))</f>
        <v>0.21080767689999999</v>
      </c>
      <c r="BL253" s="14" cm="1">
        <f t="array" aca="1" ref="BL253" ca="1">IF(INDIRECT(ADDRESS($B253+1,BL$230,1,1,"Actively Infected Trend"))=0,#N/A,INDIRECT(ADDRESS($B253+1,BL$230,1,1,"Actively Infected Trend")))</f>
        <v>0.24110283709999999</v>
      </c>
      <c r="BM253" s="14" cm="1">
        <f t="array" aca="1" ref="BM253" ca="1">IF(INDIRECT(ADDRESS($B253+1,BM$230,1,1,"Actively Infected Trend"))=0,#N/A,INDIRECT(ADDRESS($B253+1,BM$230,1,1,"Actively Infected Trend")))</f>
        <v>0.31432896020000001</v>
      </c>
      <c r="BN253" s="14" cm="1">
        <f t="array" aca="1" ref="BN253" ca="1">IF(INDIRECT(ADDRESS($B253+1,BN$230,1,1,"Actively Infected Trend"))=0,#N/A,INDIRECT(ADDRESS($B253+1,BN$230,1,1,"Actively Infected Trend")))</f>
        <v>0.33958065869999998</v>
      </c>
      <c r="BO253" s="14" cm="1">
        <f t="array" aca="1" ref="BO253" ca="1">IF(INDIRECT(ADDRESS($B253+1,BO$230,1,1,"Actively Infected Trend"))=0,#N/A,INDIRECT(ADDRESS($B253+1,BO$230,1,1,"Actively Infected Trend")))</f>
        <v>0.33533588939999998</v>
      </c>
      <c r="BP253" s="14" cm="1">
        <f t="array" aca="1" ref="BP253" ca="1">IF(INDIRECT(ADDRESS($B253+1,BP$230,1,1,"Actively Infected Trend"))=0,#N/A,INDIRECT(ADDRESS($B253+1,BP$230,1,1,"Actively Infected Trend")))</f>
        <v>0.31307369460000001</v>
      </c>
      <c r="BQ253" s="14" cm="1">
        <f t="array" aca="1" ref="BQ253" ca="1">IF(INDIRECT(ADDRESS($B253+1,BQ$230,1,1,"Actively Infected Trend"))=0,#N/A,INDIRECT(ADDRESS($B253+1,BQ$230,1,1,"Actively Infected Trend")))</f>
        <v>0.25631513230000003</v>
      </c>
      <c r="BR253" s="14" cm="1">
        <f t="array" aca="1" ref="BR253" ca="1">IF(INDIRECT(ADDRESS($B253+1,BR$230,1,1,"Actively Infected Trend"))=0,#N/A,INDIRECT(ADDRESS($B253+1,BR$230,1,1,"Actively Infected Trend")))</f>
        <v>0.24867480410000001</v>
      </c>
      <c r="BS253" s="14" cm="1">
        <f t="array" aca="1" ref="BS253" ca="1">IF(INDIRECT(ADDRESS($B253+1,BS$230,1,1,"Actively Infected Trend"))=0,#N/A,INDIRECT(ADDRESS($B253+1,BS$230,1,1,"Actively Infected Trend")))</f>
        <v>0.24098262949999999</v>
      </c>
      <c r="BT253" s="14" cm="1">
        <f t="array" aca="1" ref="BT253" ca="1">IF(INDIRECT(ADDRESS($B253+1,BT$230,1,1,"Actively Infected Trend"))=0,#N/A,INDIRECT(ADDRESS($B253+1,BT$230,1,1,"Actively Infected Trend")))</f>
        <v>0.26198620490000002</v>
      </c>
      <c r="BU253" s="14" cm="1">
        <f t="array" aca="1" ref="BU253" ca="1">IF(INDIRECT(ADDRESS($B253+1,BU$230,1,1,"Actively Infected Trend"))=0,#N/A,INDIRECT(ADDRESS($B253+1,BU$230,1,1,"Actively Infected Trend")))</f>
        <v>0.25278749750000001</v>
      </c>
      <c r="BV253" s="14" cm="1">
        <f t="array" aca="1" ref="BV253" ca="1">IF(INDIRECT(ADDRESS($B253+1,BV$230,1,1,"Actively Infected Trend"))=0,#N/A,INDIRECT(ADDRESS($B253+1,BV$230,1,1,"Actively Infected Trend")))</f>
        <v>0.22506534319999999</v>
      </c>
      <c r="BW253" s="14" cm="1">
        <f t="array" aca="1" ref="BW253" ca="1">IF(INDIRECT(ADDRESS($B253+1,BW$230,1,1,"Actively Infected Trend"))=0,#N/A,INDIRECT(ADDRESS($B253+1,BW$230,1,1,"Actively Infected Trend")))</f>
        <v>0.20081410129999999</v>
      </c>
      <c r="BX253" s="14" cm="1">
        <f t="array" aca="1" ref="BX253" ca="1">IF(INDIRECT(ADDRESS($B253+1,BX$230,1,1,"Actively Infected Trend"))=0,#N/A,INDIRECT(ADDRESS($B253+1,BX$230,1,1,"Actively Infected Trend")))</f>
        <v>0.17608377789999999</v>
      </c>
      <c r="BY253" s="14" cm="1">
        <f t="array" aca="1" ref="BY253" ca="1">IF(INDIRECT(ADDRESS($B253+1,BY$230,1,1,"Actively Infected Trend"))=0,#N/A,INDIRECT(ADDRESS($B253+1,BY$230,1,1,"Actively Infected Trend")))</f>
        <v>0.1682802548</v>
      </c>
      <c r="BZ253" s="14" cm="1">
        <f t="array" aca="1" ref="BZ253" ca="1">IF(INDIRECT(ADDRESS($B253+1,BZ$230,1,1,"Actively Infected Trend"))=0,#N/A,INDIRECT(ADDRESS($B253+1,BZ$230,1,1,"Actively Infected Trend")))</f>
        <v>0.15835145040000001</v>
      </c>
      <c r="CA253" s="14" cm="1">
        <f t="array" aca="1" ref="CA253" ca="1">IF(INDIRECT(ADDRESS($B253+1,CA$230,1,1,"Actively Infected Trend"))=0,#N/A,INDIRECT(ADDRESS($B253+1,CA$230,1,1,"Actively Infected Trend")))</f>
        <v>0.15287424620000001</v>
      </c>
      <c r="CB253" s="14" cm="1">
        <f t="array" aca="1" ref="CB253" ca="1">IF(INDIRECT(ADDRESS($B253+1,CB$230,1,1,"Actively Infected Trend"))=0,#N/A,INDIRECT(ADDRESS($B253+1,CB$230,1,1,"Actively Infected Trend")))</f>
        <v>0.1286654703</v>
      </c>
      <c r="CC253" s="14" cm="1">
        <f t="array" aca="1" ref="CC253" ca="1">IF(INDIRECT(ADDRESS($B253+1,CC$230,1,1,"Actively Infected Trend"))=0,#N/A,INDIRECT(ADDRESS($B253+1,CC$230,1,1,"Actively Infected Trend")))</f>
        <v>0.1025124624</v>
      </c>
      <c r="CD253" s="14" cm="1">
        <f t="array" aca="1" ref="CD253" ca="1">IF(INDIRECT(ADDRESS($B253+1,CD$230,1,1,"Actively Infected Trend"))=0,#N/A,INDIRECT(ADDRESS($B253+1,CD$230,1,1,"Actively Infected Trend")))</f>
        <v>9.3539592800000002E-2</v>
      </c>
      <c r="CE253" s="14" cm="1">
        <f t="array" aca="1" ref="CE253" ca="1">IF(INDIRECT(ADDRESS($B253+1,CE$230,1,1,"Actively Infected Trend"))=0,#N/A,INDIRECT(ADDRESS($B253+1,CE$230,1,1,"Actively Infected Trend")))</f>
        <v>0.10088047780000001</v>
      </c>
      <c r="CF253" s="14" cm="1">
        <f t="array" aca="1" ref="CF253" ca="1">IF(INDIRECT(ADDRESS($B253+1,CF$230,1,1,"Actively Infected Trend"))=0,#N/A,INDIRECT(ADDRESS($B253+1,CF$230,1,1,"Actively Infected Trend")))</f>
        <v>0.13553526199999999</v>
      </c>
      <c r="CG253" s="14" cm="1">
        <f t="array" aca="1" ref="CG253" ca="1">IF(INDIRECT(ADDRESS($B253+1,CG$230,1,1,"Actively Infected Trend"))=0,#N/A,INDIRECT(ADDRESS($B253+1,CG$230,1,1,"Actively Infected Trend")))</f>
        <v>0.16470209869999999</v>
      </c>
      <c r="CH253" s="14" cm="1">
        <f t="array" aca="1" ref="CH253" ca="1">IF(INDIRECT(ADDRESS($B253+1,CH$230,1,1,"Actively Infected Trend"))=0,#N/A,INDIRECT(ADDRESS($B253+1,CH$230,1,1,"Actively Infected Trend")))</f>
        <v>0.18113572789999999</v>
      </c>
      <c r="CI253" s="14" cm="1">
        <f t="array" aca="1" ref="CI253" ca="1">IF(INDIRECT(ADDRESS($B253+1,CI$230,1,1,"Actively Infected Trend"))=0,#N/A,INDIRECT(ADDRESS($B253+1,CI$230,1,1,"Actively Infected Trend")))</f>
        <v>0.15831207420000001</v>
      </c>
      <c r="CJ253" s="14" cm="1">
        <f t="array" aca="1" ref="CJ253" ca="1">IF(INDIRECT(ADDRESS($B253+1,CJ$230,1,1,"Actively Infected Trend"))=0,#N/A,INDIRECT(ADDRESS($B253+1,CJ$230,1,1,"Actively Infected Trend")))</f>
        <v>0.11388214770000001</v>
      </c>
      <c r="CK253" s="14" cm="1">
        <f t="array" aca="1" ref="CK253" ca="1">IF(INDIRECT(ADDRESS($B253+1,CK$230,1,1,"Actively Infected Trend"))=0,#N/A,INDIRECT(ADDRESS($B253+1,CK$230,1,1,"Actively Infected Trend")))</f>
        <v>9.1008313499999993E-2</v>
      </c>
      <c r="CL253" s="14" cm="1">
        <f t="array" aca="1" ref="CL253" ca="1">IF(INDIRECT(ADDRESS($B253+1,CL$230,1,1,"Actively Infected Trend"))=0,#N/A,INDIRECT(ADDRESS($B253+1,CL$230,1,1,"Actively Infected Trend")))</f>
        <v>7.7291793799999994E-2</v>
      </c>
      <c r="CM253" s="14" cm="1">
        <f t="array" aca="1" ref="CM253" ca="1">IF(INDIRECT(ADDRESS($B253+1,CM$230,1,1,"Actively Infected Trend"))=0,#N/A,INDIRECT(ADDRESS($B253+1,CM$230,1,1,"Actively Infected Trend")))</f>
        <v>8.2224189099999997E-2</v>
      </c>
      <c r="CN253" s="14" t="e" cm="1">
        <f t="array" aca="1" ref="CN253" ca="1">IF(INDIRECT(ADDRESS($B253+1,CN$230,1,1,"Actively Infected Trend"))=0,#N/A,INDIRECT(ADDRESS($B253+1,CN$230,1,1,"Actively Infected Trend")))</f>
        <v>#N/A</v>
      </c>
      <c r="CO253" s="14" t="e" cm="1">
        <f t="array" aca="1" ref="CO253" ca="1">IF(INDIRECT(ADDRESS($B253+1,CO$230,1,1,"Actively Infected Trend"))=0,#N/A,INDIRECT(ADDRESS($B253+1,CO$230,1,1,"Actively Infected Trend")))</f>
        <v>#N/A</v>
      </c>
      <c r="CP253" s="14" t="e" cm="1">
        <f t="array" aca="1" ref="CP253" ca="1">IF(INDIRECT(ADDRESS($B253+1,CP$230,1,1,"Actively Infected Trend"))=0,#N/A,INDIRECT(ADDRESS($B253+1,CP$230,1,1,"Actively Infected Trend")))</f>
        <v>#N/A</v>
      </c>
      <c r="CQ253" s="14" t="e" cm="1">
        <f t="array" aca="1" ref="CQ253" ca="1">IF(INDIRECT(ADDRESS($B253+1,CQ$230,1,1,"Actively Infected Trend"))=0,#N/A,INDIRECT(ADDRESS($B253+1,CQ$230,1,1,"Actively Infected Trend")))</f>
        <v>#N/A</v>
      </c>
      <c r="CR253" s="14" t="e" cm="1">
        <f t="array" aca="1" ref="CR253" ca="1">IF(INDIRECT(ADDRESS($B253+1,CR$230,1,1,"Actively Infected Trend"))=0,#N/A,INDIRECT(ADDRESS($B253+1,CR$230,1,1,"Actively Infected Trend")))</f>
        <v>#N/A</v>
      </c>
    </row>
    <row r="254" spans="2:96" x14ac:dyDescent="0.25">
      <c r="B254">
        <f t="shared" si="349"/>
        <v>23</v>
      </c>
      <c r="C254" t="str" cm="1">
        <f t="array" aca="1" ref="C254" ca="1">INDIRECT(ADDRESS($B254+1,1,1,1,"Actively Infected Trend"))</f>
        <v>US Louisiana</v>
      </c>
      <c r="E254" s="14" t="e" cm="1">
        <f t="array" aca="1" ref="E254" ca="1">IF(INDIRECT(ADDRESS($B254+1,E$230,1,1,"Actively Infected Trend"))=0,#N/A,INDIRECT(ADDRESS($B254+1,E$230,1,1,"Actively Infected Trend")))</f>
        <v>#N/A</v>
      </c>
      <c r="F254" s="14" t="e" cm="1">
        <f t="array" aca="1" ref="F254" ca="1">IF(INDIRECT(ADDRESS($B254+1,F$230,1,1,"Actively Infected Trend"))=0,#N/A,INDIRECT(ADDRESS($B254+1,F$230,1,1,"Actively Infected Trend")))</f>
        <v>#N/A</v>
      </c>
      <c r="G254" s="14" t="e" cm="1">
        <f t="array" aca="1" ref="G254" ca="1">IF(INDIRECT(ADDRESS($B254+1,G$230,1,1,"Actively Infected Trend"))=0,#N/A,INDIRECT(ADDRESS($B254+1,G$230,1,1,"Actively Infected Trend")))</f>
        <v>#N/A</v>
      </c>
      <c r="H254" s="14" t="e" cm="1">
        <f t="array" aca="1" ref="H254" ca="1">IF(INDIRECT(ADDRESS($B254+1,H$230,1,1,"Actively Infected Trend"))=0,#N/A,INDIRECT(ADDRESS($B254+1,H$230,1,1,"Actively Infected Trend")))</f>
        <v>#N/A</v>
      </c>
      <c r="I254" s="14" t="e" cm="1">
        <f t="array" aca="1" ref="I254" ca="1">IF(INDIRECT(ADDRESS($B254+1,I$230,1,1,"Actively Infected Trend"))=0,#N/A,INDIRECT(ADDRESS($B254+1,I$230,1,1,"Actively Infected Trend")))</f>
        <v>#N/A</v>
      </c>
      <c r="J254" s="14" t="e" cm="1">
        <f t="array" aca="1" ref="J254" ca="1">IF(INDIRECT(ADDRESS($B254+1,J$230,1,1,"Actively Infected Trend"))=0,#N/A,INDIRECT(ADDRESS($B254+1,J$230,1,1,"Actively Infected Trend")))</f>
        <v>#N/A</v>
      </c>
      <c r="K254" s="14" t="e" cm="1">
        <f t="array" aca="1" ref="K254" ca="1">IF(INDIRECT(ADDRESS($B254+1,K$230,1,1,"Actively Infected Trend"))=0,#N/A,INDIRECT(ADDRESS($B254+1,K$230,1,1,"Actively Infected Trend")))</f>
        <v>#N/A</v>
      </c>
      <c r="L254" s="14" t="e" cm="1">
        <f t="array" aca="1" ref="L254" ca="1">IF(INDIRECT(ADDRESS($B254+1,L$230,1,1,"Actively Infected Trend"))=0,#N/A,INDIRECT(ADDRESS($B254+1,L$230,1,1,"Actively Infected Trend")))</f>
        <v>#N/A</v>
      </c>
      <c r="M254" s="14" t="e" cm="1">
        <f t="array" aca="1" ref="M254" ca="1">IF(INDIRECT(ADDRESS($B254+1,M$230,1,1,"Actively Infected Trend"))=0,#N/A,INDIRECT(ADDRESS($B254+1,M$230,1,1,"Actively Infected Trend")))</f>
        <v>#N/A</v>
      </c>
      <c r="N254" s="14" t="e" cm="1">
        <f t="array" aca="1" ref="N254" ca="1">IF(INDIRECT(ADDRESS($B254+1,N$230,1,1,"Actively Infected Trend"))=0,#N/A,INDIRECT(ADDRESS($B254+1,N$230,1,1,"Actively Infected Trend")))</f>
        <v>#N/A</v>
      </c>
      <c r="O254" s="14" t="e" cm="1">
        <f t="array" aca="1" ref="O254" ca="1">IF(INDIRECT(ADDRESS($B254+1,O$230,1,1,"Actively Infected Trend"))=0,#N/A,INDIRECT(ADDRESS($B254+1,O$230,1,1,"Actively Infected Trend")))</f>
        <v>#N/A</v>
      </c>
      <c r="P254" s="14" t="e" cm="1">
        <f t="array" aca="1" ref="P254" ca="1">IF(INDIRECT(ADDRESS($B254+1,P$230,1,1,"Actively Infected Trend"))=0,#N/A,INDIRECT(ADDRESS($B254+1,P$230,1,1,"Actively Infected Trend")))</f>
        <v>#N/A</v>
      </c>
      <c r="Q254" s="14" t="e" cm="1">
        <f t="array" aca="1" ref="Q254" ca="1">IF(INDIRECT(ADDRESS($B254+1,Q$230,1,1,"Actively Infected Trend"))=0,#N/A,INDIRECT(ADDRESS($B254+1,Q$230,1,1,"Actively Infected Trend")))</f>
        <v>#N/A</v>
      </c>
      <c r="R254" s="14" t="e" cm="1">
        <f t="array" aca="1" ref="R254" ca="1">IF(INDIRECT(ADDRESS($B254+1,R$230,1,1,"Actively Infected Trend"))=0,#N/A,INDIRECT(ADDRESS($B254+1,R$230,1,1,"Actively Infected Trend")))</f>
        <v>#N/A</v>
      </c>
      <c r="S254" s="14" t="e" cm="1">
        <f t="array" aca="1" ref="S254" ca="1">IF(INDIRECT(ADDRESS($B254+1,S$230,1,1,"Actively Infected Trend"))=0,#N/A,INDIRECT(ADDRESS($B254+1,S$230,1,1,"Actively Infected Trend")))</f>
        <v>#N/A</v>
      </c>
      <c r="T254" s="14" t="e" cm="1">
        <f t="array" aca="1" ref="T254" ca="1">IF(INDIRECT(ADDRESS($B254+1,T$230,1,1,"Actively Infected Trend"))=0,#N/A,INDIRECT(ADDRESS($B254+1,T$230,1,1,"Actively Infected Trend")))</f>
        <v>#N/A</v>
      </c>
      <c r="U254" s="14" t="e" cm="1">
        <f t="array" aca="1" ref="U254" ca="1">IF(INDIRECT(ADDRESS($B254+1,U$230,1,1,"Actively Infected Trend"))=0,#N/A,INDIRECT(ADDRESS($B254+1,U$230,1,1,"Actively Infected Trend")))</f>
        <v>#N/A</v>
      </c>
      <c r="V254" s="14" t="e" cm="1">
        <f t="array" aca="1" ref="V254" ca="1">IF(INDIRECT(ADDRESS($B254+1,V$230,1,1,"Actively Infected Trend"))=0,#N/A,INDIRECT(ADDRESS($B254+1,V$230,1,1,"Actively Infected Trend")))</f>
        <v>#N/A</v>
      </c>
      <c r="W254" s="14" t="e" cm="1">
        <f t="array" aca="1" ref="W254" ca="1">IF(INDIRECT(ADDRESS($B254+1,W$230,1,1,"Actively Infected Trend"))=0,#N/A,INDIRECT(ADDRESS($B254+1,W$230,1,1,"Actively Infected Trend")))</f>
        <v>#N/A</v>
      </c>
      <c r="X254" s="14" t="e" cm="1">
        <f t="array" aca="1" ref="X254" ca="1">IF(INDIRECT(ADDRESS($B254+1,X$230,1,1,"Actively Infected Trend"))=0,#N/A,INDIRECT(ADDRESS($B254+1,X$230,1,1,"Actively Infected Trend")))</f>
        <v>#N/A</v>
      </c>
      <c r="Y254" s="14" t="e" cm="1">
        <f t="array" aca="1" ref="Y254" ca="1">IF(INDIRECT(ADDRESS($B254+1,Y$230,1,1,"Actively Infected Trend"))=0,#N/A,INDIRECT(ADDRESS($B254+1,Y$230,1,1,"Actively Infected Trend")))</f>
        <v>#N/A</v>
      </c>
      <c r="Z254" s="14" t="e" cm="1">
        <f t="array" aca="1" ref="Z254" ca="1">IF(INDIRECT(ADDRESS($B254+1,Z$230,1,1,"Actively Infected Trend"))=0,#N/A,INDIRECT(ADDRESS($B254+1,Z$230,1,1,"Actively Infected Trend")))</f>
        <v>#N/A</v>
      </c>
      <c r="AA254" s="14" t="e" cm="1">
        <f t="array" aca="1" ref="AA254" ca="1">IF(INDIRECT(ADDRESS($B254+1,AA$230,1,1,"Actively Infected Trend"))=0,#N/A,INDIRECT(ADDRESS($B254+1,AA$230,1,1,"Actively Infected Trend")))</f>
        <v>#N/A</v>
      </c>
      <c r="AB254" s="14" t="e" cm="1">
        <f t="array" aca="1" ref="AB254" ca="1">IF(INDIRECT(ADDRESS($B254+1,AB$230,1,1,"Actively Infected Trend"))=0,#N/A,INDIRECT(ADDRESS($B254+1,AB$230,1,1,"Actively Infected Trend")))</f>
        <v>#N/A</v>
      </c>
      <c r="AC254" s="14" t="e" cm="1">
        <f t="array" aca="1" ref="AC254" ca="1">IF(INDIRECT(ADDRESS($B254+1,AC$230,1,1,"Actively Infected Trend"))=0,#N/A,INDIRECT(ADDRESS($B254+1,AC$230,1,1,"Actively Infected Trend")))</f>
        <v>#N/A</v>
      </c>
      <c r="AD254" s="14" t="e" cm="1">
        <f t="array" aca="1" ref="AD254" ca="1">IF(INDIRECT(ADDRESS($B254+1,AD$230,1,1,"Actively Infected Trend"))=0,#N/A,INDIRECT(ADDRESS($B254+1,AD$230,1,1,"Actively Infected Trend")))</f>
        <v>#N/A</v>
      </c>
      <c r="AE254" s="14" t="e" cm="1">
        <f t="array" aca="1" ref="AE254" ca="1">IF(INDIRECT(ADDRESS($B254+1,AE$230,1,1,"Actively Infected Trend"))=0,#N/A,INDIRECT(ADDRESS($B254+1,AE$230,1,1,"Actively Infected Trend")))</f>
        <v>#N/A</v>
      </c>
      <c r="AF254" s="14" t="e" cm="1">
        <f t="array" aca="1" ref="AF254" ca="1">IF(INDIRECT(ADDRESS($B254+1,AF$230,1,1,"Actively Infected Trend"))=0,#N/A,INDIRECT(ADDRESS($B254+1,AF$230,1,1,"Actively Infected Trend")))</f>
        <v>#N/A</v>
      </c>
      <c r="AG254" s="14" t="e" cm="1">
        <f t="array" aca="1" ref="AG254" ca="1">IF(INDIRECT(ADDRESS($B254+1,AG$230,1,1,"Actively Infected Trend"))=0,#N/A,INDIRECT(ADDRESS($B254+1,AG$230,1,1,"Actively Infected Trend")))</f>
        <v>#N/A</v>
      </c>
      <c r="AH254" s="14" t="e" cm="1">
        <f t="array" aca="1" ref="AH254" ca="1">IF(INDIRECT(ADDRESS($B254+1,AH$230,1,1,"Actively Infected Trend"))=0,#N/A,INDIRECT(ADDRESS($B254+1,AH$230,1,1,"Actively Infected Trend")))</f>
        <v>#N/A</v>
      </c>
      <c r="AI254" s="14" t="e" cm="1">
        <f t="array" aca="1" ref="AI254" ca="1">IF(INDIRECT(ADDRESS($B254+1,AI$230,1,1,"Actively Infected Trend"))=0,#N/A,INDIRECT(ADDRESS($B254+1,AI$230,1,1,"Actively Infected Trend")))</f>
        <v>#N/A</v>
      </c>
      <c r="AJ254" s="14" t="e" cm="1">
        <f t="array" aca="1" ref="AJ254" ca="1">IF(INDIRECT(ADDRESS($B254+1,AJ$230,1,1,"Actively Infected Trend"))=0,#N/A,INDIRECT(ADDRESS($B254+1,AJ$230,1,1,"Actively Infected Trend")))</f>
        <v>#N/A</v>
      </c>
      <c r="AK254" s="14" t="e" cm="1">
        <f t="array" aca="1" ref="AK254" ca="1">IF(INDIRECT(ADDRESS($B254+1,AK$230,1,1,"Actively Infected Trend"))=0,#N/A,INDIRECT(ADDRESS($B254+1,AK$230,1,1,"Actively Infected Trend")))</f>
        <v>#N/A</v>
      </c>
      <c r="AL254" s="14" t="e" cm="1">
        <f t="array" aca="1" ref="AL254" ca="1">IF(INDIRECT(ADDRESS($B254+1,AL$230,1,1,"Actively Infected Trend"))=0,#N/A,INDIRECT(ADDRESS($B254+1,AL$230,1,1,"Actively Infected Trend")))</f>
        <v>#N/A</v>
      </c>
      <c r="AM254" s="14" t="e" cm="1">
        <f t="array" aca="1" ref="AM254" ca="1">IF(INDIRECT(ADDRESS($B254+1,AM$230,1,1,"Actively Infected Trend"))=0,#N/A,INDIRECT(ADDRESS($B254+1,AM$230,1,1,"Actively Infected Trend")))</f>
        <v>#N/A</v>
      </c>
      <c r="AN254" s="14" t="e" cm="1">
        <f t="array" aca="1" ref="AN254" ca="1">IF(INDIRECT(ADDRESS($B254+1,AN$230,1,1,"Actively Infected Trend"))=0,#N/A,INDIRECT(ADDRESS($B254+1,AN$230,1,1,"Actively Infected Trend")))</f>
        <v>#N/A</v>
      </c>
      <c r="AO254" s="14" t="e" cm="1">
        <f t="array" aca="1" ref="AO254" ca="1">IF(INDIRECT(ADDRESS($B254+1,AO$230,1,1,"Actively Infected Trend"))=0,#N/A,INDIRECT(ADDRESS($B254+1,AO$230,1,1,"Actively Infected Trend")))</f>
        <v>#N/A</v>
      </c>
      <c r="AP254" s="14" t="e" cm="1">
        <f t="array" aca="1" ref="AP254" ca="1">IF(INDIRECT(ADDRESS($B254+1,AP$230,1,1,"Actively Infected Trend"))=0,#N/A,INDIRECT(ADDRESS($B254+1,AP$230,1,1,"Actively Infected Trend")))</f>
        <v>#N/A</v>
      </c>
      <c r="AQ254" s="14" t="e" cm="1">
        <f t="array" aca="1" ref="AQ254" ca="1">IF(INDIRECT(ADDRESS($B254+1,AQ$230,1,1,"Actively Infected Trend"))=0,#N/A,INDIRECT(ADDRESS($B254+1,AQ$230,1,1,"Actively Infected Trend")))</f>
        <v>#N/A</v>
      </c>
      <c r="AR254" s="14" t="e" cm="1">
        <f t="array" aca="1" ref="AR254" ca="1">IF(INDIRECT(ADDRESS($B254+1,AR$230,1,1,"Actively Infected Trend"))=0,#N/A,INDIRECT(ADDRESS($B254+1,AR$230,1,1,"Actively Infected Trend")))</f>
        <v>#N/A</v>
      </c>
      <c r="AS254" s="14" t="e" cm="1">
        <f t="array" aca="1" ref="AS254" ca="1">IF(INDIRECT(ADDRESS($B254+1,AS$230,1,1,"Actively Infected Trend"))=0,#N/A,INDIRECT(ADDRESS($B254+1,AS$230,1,1,"Actively Infected Trend")))</f>
        <v>#N/A</v>
      </c>
      <c r="AT254" s="14" t="e" cm="1">
        <f t="array" aca="1" ref="AT254" ca="1">IF(INDIRECT(ADDRESS($B254+1,AT$230,1,1,"Actively Infected Trend"))=0,#N/A,INDIRECT(ADDRESS($B254+1,AT$230,1,1,"Actively Infected Trend")))</f>
        <v>#N/A</v>
      </c>
      <c r="AU254" s="14" t="e" cm="1">
        <f t="array" aca="1" ref="AU254" ca="1">IF(INDIRECT(ADDRESS($B254+1,AU$230,1,1,"Actively Infected Trend"))=0,#N/A,INDIRECT(ADDRESS($B254+1,AU$230,1,1,"Actively Infected Trend")))</f>
        <v>#N/A</v>
      </c>
      <c r="AV254" s="14" t="e" cm="1">
        <f t="array" aca="1" ref="AV254" ca="1">IF(INDIRECT(ADDRESS($B254+1,AV$230,1,1,"Actively Infected Trend"))=0,#N/A,INDIRECT(ADDRESS($B254+1,AV$230,1,1,"Actively Infected Trend")))</f>
        <v>#N/A</v>
      </c>
      <c r="AW254" s="14" t="e" cm="1">
        <f t="array" aca="1" ref="AW254" ca="1">IF(INDIRECT(ADDRESS($B254+1,AW$230,1,1,"Actively Infected Trend"))=0,#N/A,INDIRECT(ADDRESS($B254+1,AW$230,1,1,"Actively Infected Trend")))</f>
        <v>#N/A</v>
      </c>
      <c r="AX254" s="14" t="e" cm="1">
        <f t="array" aca="1" ref="AX254" ca="1">IF(INDIRECT(ADDRESS($B254+1,AX$230,1,1,"Actively Infected Trend"))=0,#N/A,INDIRECT(ADDRESS($B254+1,AX$230,1,1,"Actively Infected Trend")))</f>
        <v>#N/A</v>
      </c>
      <c r="AY254" s="14" t="e" cm="1">
        <f t="array" aca="1" ref="AY254" ca="1">IF(INDIRECT(ADDRESS($B254+1,AY$230,1,1,"Actively Infected Trend"))=0,#N/A,INDIRECT(ADDRESS($B254+1,AY$230,1,1,"Actively Infected Trend")))</f>
        <v>#N/A</v>
      </c>
      <c r="AZ254" s="14" t="e" cm="1">
        <f t="array" aca="1" ref="AZ254" ca="1">IF(INDIRECT(ADDRESS($B254+1,AZ$230,1,1,"Actively Infected Trend"))=0,#N/A,INDIRECT(ADDRESS($B254+1,AZ$230,1,1,"Actively Infected Trend")))</f>
        <v>#N/A</v>
      </c>
      <c r="BA254" s="14" t="e" cm="1">
        <f t="array" aca="1" ref="BA254" ca="1">IF(INDIRECT(ADDRESS($B254+1,BA$230,1,1,"Actively Infected Trend"))=0,#N/A,INDIRECT(ADDRESS($B254+1,BA$230,1,1,"Actively Infected Trend")))</f>
        <v>#N/A</v>
      </c>
      <c r="BB254" s="14" t="e" cm="1">
        <f t="array" aca="1" ref="BB254" ca="1">IF(INDIRECT(ADDRESS($B254+1,BB$230,1,1,"Actively Infected Trend"))=0,#N/A,INDIRECT(ADDRESS($B254+1,BB$230,1,1,"Actively Infected Trend")))</f>
        <v>#N/A</v>
      </c>
      <c r="BC254" s="14" t="e" cm="1">
        <f t="array" aca="1" ref="BC254" ca="1">IF(INDIRECT(ADDRESS($B254+1,BC$230,1,1,"Actively Infected Trend"))=0,#N/A,INDIRECT(ADDRESS($B254+1,BC$230,1,1,"Actively Infected Trend")))</f>
        <v>#N/A</v>
      </c>
      <c r="BD254" s="14" t="e" cm="1">
        <f t="array" aca="1" ref="BD254" ca="1">IF(INDIRECT(ADDRESS($B254+1,BD$230,1,1,"Actively Infected Trend"))=0,#N/A,INDIRECT(ADDRESS($B254+1,BD$230,1,1,"Actively Infected Trend")))</f>
        <v>#N/A</v>
      </c>
      <c r="BE254" s="14" t="e" cm="1">
        <f t="array" aca="1" ref="BE254" ca="1">IF(INDIRECT(ADDRESS($B254+1,BE$230,1,1,"Actively Infected Trend"))=0,#N/A,INDIRECT(ADDRESS($B254+1,BE$230,1,1,"Actively Infected Trend")))</f>
        <v>#N/A</v>
      </c>
      <c r="BF254" s="14" t="e" cm="1">
        <f t="array" aca="1" ref="BF254" ca="1">IF(INDIRECT(ADDRESS($B254+1,BF$230,1,1,"Actively Infected Trend"))=0,#N/A,INDIRECT(ADDRESS($B254+1,BF$230,1,1,"Actively Infected Trend")))</f>
        <v>#N/A</v>
      </c>
      <c r="BG254" s="14" t="e" cm="1">
        <f t="array" aca="1" ref="BG254" ca="1">IF(INDIRECT(ADDRESS($B254+1,BG$230,1,1,"Actively Infected Trend"))=0,#N/A,INDIRECT(ADDRESS($B254+1,BG$230,1,1,"Actively Infected Trend")))</f>
        <v>#N/A</v>
      </c>
      <c r="BH254" s="14" t="e" cm="1">
        <f t="array" aca="1" ref="BH254" ca="1">IF(INDIRECT(ADDRESS($B254+1,BH$230,1,1,"Actively Infected Trend"))=0,#N/A,INDIRECT(ADDRESS($B254+1,BH$230,1,1,"Actively Infected Trend")))</f>
        <v>#N/A</v>
      </c>
      <c r="BI254" s="14" cm="1">
        <f t="array" aca="1" ref="BI254" ca="1">IF(INDIRECT(ADDRESS($B254+1,BI$230,1,1,"Actively Infected Trend"))=0,#N/A,INDIRECT(ADDRESS($B254+1,BI$230,1,1,"Actively Infected Trend")))</f>
        <v>0.46080269190000001</v>
      </c>
      <c r="BJ254" s="14" cm="1">
        <f t="array" aca="1" ref="BJ254" ca="1">IF(INDIRECT(ADDRESS($B254+1,BJ$230,1,1,"Actively Infected Trend"))=0,#N/A,INDIRECT(ADDRESS($B254+1,BJ$230,1,1,"Actively Infected Trend")))</f>
        <v>0.41183462250000002</v>
      </c>
      <c r="BK254" s="14" cm="1">
        <f t="array" aca="1" ref="BK254" ca="1">IF(INDIRECT(ADDRESS($B254+1,BK$230,1,1,"Actively Infected Trend"))=0,#N/A,INDIRECT(ADDRESS($B254+1,BK$230,1,1,"Actively Infected Trend")))</f>
        <v>0.41482738860000001</v>
      </c>
      <c r="BL254" s="14" cm="1">
        <f t="array" aca="1" ref="BL254" ca="1">IF(INDIRECT(ADDRESS($B254+1,BL$230,1,1,"Actively Infected Trend"))=0,#N/A,INDIRECT(ADDRESS($B254+1,BL$230,1,1,"Actively Infected Trend")))</f>
        <v>0.40284345059999999</v>
      </c>
      <c r="BM254" s="14" cm="1">
        <f t="array" aca="1" ref="BM254" ca="1">IF(INDIRECT(ADDRESS($B254+1,BM$230,1,1,"Actively Infected Trend"))=0,#N/A,INDIRECT(ADDRESS($B254+1,BM$230,1,1,"Actively Infected Trend")))</f>
        <v>0.38873801520000001</v>
      </c>
      <c r="BN254" s="14" cm="1">
        <f t="array" aca="1" ref="BN254" ca="1">IF(INDIRECT(ADDRESS($B254+1,BN$230,1,1,"Actively Infected Trend"))=0,#N/A,INDIRECT(ADDRESS($B254+1,BN$230,1,1,"Actively Infected Trend")))</f>
        <v>0.37087273259999998</v>
      </c>
      <c r="BO254" s="14" cm="1">
        <f t="array" aca="1" ref="BO254" ca="1">IF(INDIRECT(ADDRESS($B254+1,BO$230,1,1,"Actively Infected Trend"))=0,#N/A,INDIRECT(ADDRESS($B254+1,BO$230,1,1,"Actively Infected Trend")))</f>
        <v>0.3476066344</v>
      </c>
      <c r="BP254" s="14" cm="1">
        <f t="array" aca="1" ref="BP254" ca="1">IF(INDIRECT(ADDRESS($B254+1,BP$230,1,1,"Actively Infected Trend"))=0,#N/A,INDIRECT(ADDRESS($B254+1,BP$230,1,1,"Actively Infected Trend")))</f>
        <v>0.3376840237</v>
      </c>
      <c r="BQ254" s="14" cm="1">
        <f t="array" aca="1" ref="BQ254" ca="1">IF(INDIRECT(ADDRESS($B254+1,BQ$230,1,1,"Actively Infected Trend"))=0,#N/A,INDIRECT(ADDRESS($B254+1,BQ$230,1,1,"Actively Infected Trend")))</f>
        <v>0.31482739659999998</v>
      </c>
      <c r="BR254" s="14" cm="1">
        <f t="array" aca="1" ref="BR254" ca="1">IF(INDIRECT(ADDRESS($B254+1,BR$230,1,1,"Actively Infected Trend"))=0,#N/A,INDIRECT(ADDRESS($B254+1,BR$230,1,1,"Actively Infected Trend")))</f>
        <v>0.28701701889999998</v>
      </c>
      <c r="BS254" s="14" cm="1">
        <f t="array" aca="1" ref="BS254" ca="1">IF(INDIRECT(ADDRESS($B254+1,BS$230,1,1,"Actively Infected Trend"))=0,#N/A,INDIRECT(ADDRESS($B254+1,BS$230,1,1,"Actively Infected Trend")))</f>
        <v>0.26361919010000001</v>
      </c>
      <c r="BT254" s="14" cm="1">
        <f t="array" aca="1" ref="BT254" ca="1">IF(INDIRECT(ADDRESS($B254+1,BT$230,1,1,"Actively Infected Trend"))=0,#N/A,INDIRECT(ADDRESS($B254+1,BT$230,1,1,"Actively Infected Trend")))</f>
        <v>0.2282546466</v>
      </c>
      <c r="BU254" s="14" cm="1">
        <f t="array" aca="1" ref="BU254" ca="1">IF(INDIRECT(ADDRESS($B254+1,BU$230,1,1,"Actively Infected Trend"))=0,#N/A,INDIRECT(ADDRESS($B254+1,BU$230,1,1,"Actively Infected Trend")))</f>
        <v>0.1955879941</v>
      </c>
      <c r="BV254" s="14" cm="1">
        <f t="array" aca="1" ref="BV254" ca="1">IF(INDIRECT(ADDRESS($B254+1,BV$230,1,1,"Actively Infected Trend"))=0,#N/A,INDIRECT(ADDRESS($B254+1,BV$230,1,1,"Actively Infected Trend")))</f>
        <v>0.17749249810000001</v>
      </c>
      <c r="BW254" s="14" cm="1">
        <f t="array" aca="1" ref="BW254" ca="1">IF(INDIRECT(ADDRESS($B254+1,BW$230,1,1,"Actively Infected Trend"))=0,#N/A,INDIRECT(ADDRESS($B254+1,BW$230,1,1,"Actively Infected Trend")))</f>
        <v>0.17772161240000001</v>
      </c>
      <c r="BX254" s="14" cm="1">
        <f t="array" aca="1" ref="BX254" ca="1">IF(INDIRECT(ADDRESS($B254+1,BX$230,1,1,"Actively Infected Trend"))=0,#N/A,INDIRECT(ADDRESS($B254+1,BX$230,1,1,"Actively Infected Trend")))</f>
        <v>0.22178321710000001</v>
      </c>
      <c r="BY254" s="14" cm="1">
        <f t="array" aca="1" ref="BY254" ca="1">IF(INDIRECT(ADDRESS($B254+1,BY$230,1,1,"Actively Infected Trend"))=0,#N/A,INDIRECT(ADDRESS($B254+1,BY$230,1,1,"Actively Infected Trend")))</f>
        <v>0.25358020440000001</v>
      </c>
      <c r="BZ254" s="14" cm="1">
        <f t="array" aca="1" ref="BZ254" ca="1">IF(INDIRECT(ADDRESS($B254+1,BZ$230,1,1,"Actively Infected Trend"))=0,#N/A,INDIRECT(ADDRESS($B254+1,BZ$230,1,1,"Actively Infected Trend")))</f>
        <v>0.26943773500000001</v>
      </c>
      <c r="CA254" s="14" cm="1">
        <f t="array" aca="1" ref="CA254" ca="1">IF(INDIRECT(ADDRESS($B254+1,CA$230,1,1,"Actively Infected Trend"))=0,#N/A,INDIRECT(ADDRESS($B254+1,CA$230,1,1,"Actively Infected Trend")))</f>
        <v>0.24489673549999999</v>
      </c>
      <c r="CB254" s="14" cm="1">
        <f t="array" aca="1" ref="CB254" ca="1">IF(INDIRECT(ADDRESS($B254+1,CB$230,1,1,"Actively Infected Trend"))=0,#N/A,INDIRECT(ADDRESS($B254+1,CB$230,1,1,"Actively Infected Trend")))</f>
        <v>0.1956033056</v>
      </c>
      <c r="CC254" s="14" cm="1">
        <f t="array" aca="1" ref="CC254" ca="1">IF(INDIRECT(ADDRESS($B254+1,CC$230,1,1,"Actively Infected Trend"))=0,#N/A,INDIRECT(ADDRESS($B254+1,CC$230,1,1,"Actively Infected Trend")))</f>
        <v>0.15635397000000001</v>
      </c>
      <c r="CD254" s="14" cm="1">
        <f t="array" aca="1" ref="CD254" ca="1">IF(INDIRECT(ADDRESS($B254+1,CD$230,1,1,"Actively Infected Trend"))=0,#N/A,INDIRECT(ADDRESS($B254+1,CD$230,1,1,"Actively Infected Trend")))</f>
        <v>0.1209678393</v>
      </c>
      <c r="CE254" s="14" cm="1">
        <f t="array" aca="1" ref="CE254" ca="1">IF(INDIRECT(ADDRESS($B254+1,CE$230,1,1,"Actively Infected Trend"))=0,#N/A,INDIRECT(ADDRESS($B254+1,CE$230,1,1,"Actively Infected Trend")))</f>
        <v>0.10946129659999999</v>
      </c>
      <c r="CF254" s="14" cm="1">
        <f t="array" aca="1" ref="CF254" ca="1">IF(INDIRECT(ADDRESS($B254+1,CF$230,1,1,"Actively Infected Trend"))=0,#N/A,INDIRECT(ADDRESS($B254+1,CF$230,1,1,"Actively Infected Trend")))</f>
        <v>9.12333159E-2</v>
      </c>
      <c r="CG254" s="14" cm="1">
        <f t="array" aca="1" ref="CG254" ca="1">IF(INDIRECT(ADDRESS($B254+1,CG$230,1,1,"Actively Infected Trend"))=0,#N/A,INDIRECT(ADDRESS($B254+1,CG$230,1,1,"Actively Infected Trend")))</f>
        <v>8.2030688500000004E-2</v>
      </c>
      <c r="CH254" s="14" cm="1">
        <f t="array" aca="1" ref="CH254" ca="1">IF(INDIRECT(ADDRESS($B254+1,CH$230,1,1,"Actively Infected Trend"))=0,#N/A,INDIRECT(ADDRESS($B254+1,CH$230,1,1,"Actively Infected Trend")))</f>
        <v>6.7344469099999998E-2</v>
      </c>
      <c r="CI254" s="14" cm="1">
        <f t="array" aca="1" ref="CI254" ca="1">IF(INDIRECT(ADDRESS($B254+1,CI$230,1,1,"Actively Infected Trend"))=0,#N/A,INDIRECT(ADDRESS($B254+1,CI$230,1,1,"Actively Infected Trend")))</f>
        <v>5.6156670800000003E-2</v>
      </c>
      <c r="CJ254" s="14" cm="1">
        <f t="array" aca="1" ref="CJ254" ca="1">IF(INDIRECT(ADDRESS($B254+1,CJ$230,1,1,"Actively Infected Trend"))=0,#N/A,INDIRECT(ADDRESS($B254+1,CJ$230,1,1,"Actively Infected Trend")))</f>
        <v>4.9052845599999999E-2</v>
      </c>
      <c r="CK254" s="14" cm="1">
        <f t="array" aca="1" ref="CK254" ca="1">IF(INDIRECT(ADDRESS($B254+1,CK$230,1,1,"Actively Infected Trend"))=0,#N/A,INDIRECT(ADDRESS($B254+1,CK$230,1,1,"Actively Infected Trend")))</f>
        <v>4.0790431100000003E-2</v>
      </c>
      <c r="CL254" s="14" cm="1">
        <f t="array" aca="1" ref="CL254" ca="1">IF(INDIRECT(ADDRESS($B254+1,CL$230,1,1,"Actively Infected Trend"))=0,#N/A,INDIRECT(ADDRESS($B254+1,CL$230,1,1,"Actively Infected Trend")))</f>
        <v>4.1600995299999999E-2</v>
      </c>
      <c r="CM254" s="14" cm="1">
        <f t="array" aca="1" ref="CM254" ca="1">IF(INDIRECT(ADDRESS($B254+1,CM$230,1,1,"Actively Infected Trend"))=0,#N/A,INDIRECT(ADDRESS($B254+1,CM$230,1,1,"Actively Infected Trend")))</f>
        <v>4.2208812800000002E-2</v>
      </c>
      <c r="CN254" s="14" t="e" cm="1">
        <f t="array" aca="1" ref="CN254" ca="1">IF(INDIRECT(ADDRESS($B254+1,CN$230,1,1,"Actively Infected Trend"))=0,#N/A,INDIRECT(ADDRESS($B254+1,CN$230,1,1,"Actively Infected Trend")))</f>
        <v>#N/A</v>
      </c>
      <c r="CO254" s="14" t="e" cm="1">
        <f t="array" aca="1" ref="CO254" ca="1">IF(INDIRECT(ADDRESS($B254+1,CO$230,1,1,"Actively Infected Trend"))=0,#N/A,INDIRECT(ADDRESS($B254+1,CO$230,1,1,"Actively Infected Trend")))</f>
        <v>#N/A</v>
      </c>
      <c r="CP254" s="14" t="e" cm="1">
        <f t="array" aca="1" ref="CP254" ca="1">IF(INDIRECT(ADDRESS($B254+1,CP$230,1,1,"Actively Infected Trend"))=0,#N/A,INDIRECT(ADDRESS($B254+1,CP$230,1,1,"Actively Infected Trend")))</f>
        <v>#N/A</v>
      </c>
      <c r="CQ254" s="14" t="e" cm="1">
        <f t="array" aca="1" ref="CQ254" ca="1">IF(INDIRECT(ADDRESS($B254+1,CQ$230,1,1,"Actively Infected Trend"))=0,#N/A,INDIRECT(ADDRESS($B254+1,CQ$230,1,1,"Actively Infected Trend")))</f>
        <v>#N/A</v>
      </c>
      <c r="CR254" s="14" t="e" cm="1">
        <f t="array" aca="1" ref="CR254" ca="1">IF(INDIRECT(ADDRESS($B254+1,CR$230,1,1,"Actively Infected Trend"))=0,#N/A,INDIRECT(ADDRESS($B254+1,CR$230,1,1,"Actively Infected Trend")))</f>
        <v>#N/A</v>
      </c>
    </row>
    <row r="255" spans="2:96" x14ac:dyDescent="0.25">
      <c r="B255">
        <f t="shared" si="349"/>
        <v>24</v>
      </c>
      <c r="C255" t="str" cm="1">
        <f t="array" aca="1" ref="C255" ca="1">INDIRECT(ADDRESS($B255+1,1,1,1,"Actively Infected Trend"))</f>
        <v>US Maine</v>
      </c>
      <c r="E255" s="14" t="e" cm="1">
        <f t="array" aca="1" ref="E255" ca="1">IF(INDIRECT(ADDRESS($B255+1,E$230,1,1,"Actively Infected Trend"))=0,#N/A,INDIRECT(ADDRESS($B255+1,E$230,1,1,"Actively Infected Trend")))</f>
        <v>#N/A</v>
      </c>
      <c r="F255" s="14" t="e" cm="1">
        <f t="array" aca="1" ref="F255" ca="1">IF(INDIRECT(ADDRESS($B255+1,F$230,1,1,"Actively Infected Trend"))=0,#N/A,INDIRECT(ADDRESS($B255+1,F$230,1,1,"Actively Infected Trend")))</f>
        <v>#N/A</v>
      </c>
      <c r="G255" s="14" t="e" cm="1">
        <f t="array" aca="1" ref="G255" ca="1">IF(INDIRECT(ADDRESS($B255+1,G$230,1,1,"Actively Infected Trend"))=0,#N/A,INDIRECT(ADDRESS($B255+1,G$230,1,1,"Actively Infected Trend")))</f>
        <v>#N/A</v>
      </c>
      <c r="H255" s="14" t="e" cm="1">
        <f t="array" aca="1" ref="H255" ca="1">IF(INDIRECT(ADDRESS($B255+1,H$230,1,1,"Actively Infected Trend"))=0,#N/A,INDIRECT(ADDRESS($B255+1,H$230,1,1,"Actively Infected Trend")))</f>
        <v>#N/A</v>
      </c>
      <c r="I255" s="14" t="e" cm="1">
        <f t="array" aca="1" ref="I255" ca="1">IF(INDIRECT(ADDRESS($B255+1,I$230,1,1,"Actively Infected Trend"))=0,#N/A,INDIRECT(ADDRESS($B255+1,I$230,1,1,"Actively Infected Trend")))</f>
        <v>#N/A</v>
      </c>
      <c r="J255" s="14" t="e" cm="1">
        <f t="array" aca="1" ref="J255" ca="1">IF(INDIRECT(ADDRESS($B255+1,J$230,1,1,"Actively Infected Trend"))=0,#N/A,INDIRECT(ADDRESS($B255+1,J$230,1,1,"Actively Infected Trend")))</f>
        <v>#N/A</v>
      </c>
      <c r="K255" s="14" t="e" cm="1">
        <f t="array" aca="1" ref="K255" ca="1">IF(INDIRECT(ADDRESS($B255+1,K$230,1,1,"Actively Infected Trend"))=0,#N/A,INDIRECT(ADDRESS($B255+1,K$230,1,1,"Actively Infected Trend")))</f>
        <v>#N/A</v>
      </c>
      <c r="L255" s="14" t="e" cm="1">
        <f t="array" aca="1" ref="L255" ca="1">IF(INDIRECT(ADDRESS($B255+1,L$230,1,1,"Actively Infected Trend"))=0,#N/A,INDIRECT(ADDRESS($B255+1,L$230,1,1,"Actively Infected Trend")))</f>
        <v>#N/A</v>
      </c>
      <c r="M255" s="14" t="e" cm="1">
        <f t="array" aca="1" ref="M255" ca="1">IF(INDIRECT(ADDRESS($B255+1,M$230,1,1,"Actively Infected Trend"))=0,#N/A,INDIRECT(ADDRESS($B255+1,M$230,1,1,"Actively Infected Trend")))</f>
        <v>#N/A</v>
      </c>
      <c r="N255" s="14" t="e" cm="1">
        <f t="array" aca="1" ref="N255" ca="1">IF(INDIRECT(ADDRESS($B255+1,N$230,1,1,"Actively Infected Trend"))=0,#N/A,INDIRECT(ADDRESS($B255+1,N$230,1,1,"Actively Infected Trend")))</f>
        <v>#N/A</v>
      </c>
      <c r="O255" s="14" t="e" cm="1">
        <f t="array" aca="1" ref="O255" ca="1">IF(INDIRECT(ADDRESS($B255+1,O$230,1,1,"Actively Infected Trend"))=0,#N/A,INDIRECT(ADDRESS($B255+1,O$230,1,1,"Actively Infected Trend")))</f>
        <v>#N/A</v>
      </c>
      <c r="P255" s="14" t="e" cm="1">
        <f t="array" aca="1" ref="P255" ca="1">IF(INDIRECT(ADDRESS($B255+1,P$230,1,1,"Actively Infected Trend"))=0,#N/A,INDIRECT(ADDRESS($B255+1,P$230,1,1,"Actively Infected Trend")))</f>
        <v>#N/A</v>
      </c>
      <c r="Q255" s="14" t="e" cm="1">
        <f t="array" aca="1" ref="Q255" ca="1">IF(INDIRECT(ADDRESS($B255+1,Q$230,1,1,"Actively Infected Trend"))=0,#N/A,INDIRECT(ADDRESS($B255+1,Q$230,1,1,"Actively Infected Trend")))</f>
        <v>#N/A</v>
      </c>
      <c r="R255" s="14" t="e" cm="1">
        <f t="array" aca="1" ref="R255" ca="1">IF(INDIRECT(ADDRESS($B255+1,R$230,1,1,"Actively Infected Trend"))=0,#N/A,INDIRECT(ADDRESS($B255+1,R$230,1,1,"Actively Infected Trend")))</f>
        <v>#N/A</v>
      </c>
      <c r="S255" s="14" t="e" cm="1">
        <f t="array" aca="1" ref="S255" ca="1">IF(INDIRECT(ADDRESS($B255+1,S$230,1,1,"Actively Infected Trend"))=0,#N/A,INDIRECT(ADDRESS($B255+1,S$230,1,1,"Actively Infected Trend")))</f>
        <v>#N/A</v>
      </c>
      <c r="T255" s="14" t="e" cm="1">
        <f t="array" aca="1" ref="T255" ca="1">IF(INDIRECT(ADDRESS($B255+1,T$230,1,1,"Actively Infected Trend"))=0,#N/A,INDIRECT(ADDRESS($B255+1,T$230,1,1,"Actively Infected Trend")))</f>
        <v>#N/A</v>
      </c>
      <c r="U255" s="14" t="e" cm="1">
        <f t="array" aca="1" ref="U255" ca="1">IF(INDIRECT(ADDRESS($B255+1,U$230,1,1,"Actively Infected Trend"))=0,#N/A,INDIRECT(ADDRESS($B255+1,U$230,1,1,"Actively Infected Trend")))</f>
        <v>#N/A</v>
      </c>
      <c r="V255" s="14" t="e" cm="1">
        <f t="array" aca="1" ref="V255" ca="1">IF(INDIRECT(ADDRESS($B255+1,V$230,1,1,"Actively Infected Trend"))=0,#N/A,INDIRECT(ADDRESS($B255+1,V$230,1,1,"Actively Infected Trend")))</f>
        <v>#N/A</v>
      </c>
      <c r="W255" s="14" t="e" cm="1">
        <f t="array" aca="1" ref="W255" ca="1">IF(INDIRECT(ADDRESS($B255+1,W$230,1,1,"Actively Infected Trend"))=0,#N/A,INDIRECT(ADDRESS($B255+1,W$230,1,1,"Actively Infected Trend")))</f>
        <v>#N/A</v>
      </c>
      <c r="X255" s="14" t="e" cm="1">
        <f t="array" aca="1" ref="X255" ca="1">IF(INDIRECT(ADDRESS($B255+1,X$230,1,1,"Actively Infected Trend"))=0,#N/A,INDIRECT(ADDRESS($B255+1,X$230,1,1,"Actively Infected Trend")))</f>
        <v>#N/A</v>
      </c>
      <c r="Y255" s="14" t="e" cm="1">
        <f t="array" aca="1" ref="Y255" ca="1">IF(INDIRECT(ADDRESS($B255+1,Y$230,1,1,"Actively Infected Trend"))=0,#N/A,INDIRECT(ADDRESS($B255+1,Y$230,1,1,"Actively Infected Trend")))</f>
        <v>#N/A</v>
      </c>
      <c r="Z255" s="14" t="e" cm="1">
        <f t="array" aca="1" ref="Z255" ca="1">IF(INDIRECT(ADDRESS($B255+1,Z$230,1,1,"Actively Infected Trend"))=0,#N/A,INDIRECT(ADDRESS($B255+1,Z$230,1,1,"Actively Infected Trend")))</f>
        <v>#N/A</v>
      </c>
      <c r="AA255" s="14" t="e" cm="1">
        <f t="array" aca="1" ref="AA255" ca="1">IF(INDIRECT(ADDRESS($B255+1,AA$230,1,1,"Actively Infected Trend"))=0,#N/A,INDIRECT(ADDRESS($B255+1,AA$230,1,1,"Actively Infected Trend")))</f>
        <v>#N/A</v>
      </c>
      <c r="AB255" s="14" t="e" cm="1">
        <f t="array" aca="1" ref="AB255" ca="1">IF(INDIRECT(ADDRESS($B255+1,AB$230,1,1,"Actively Infected Trend"))=0,#N/A,INDIRECT(ADDRESS($B255+1,AB$230,1,1,"Actively Infected Trend")))</f>
        <v>#N/A</v>
      </c>
      <c r="AC255" s="14" t="e" cm="1">
        <f t="array" aca="1" ref="AC255" ca="1">IF(INDIRECT(ADDRESS($B255+1,AC$230,1,1,"Actively Infected Trend"))=0,#N/A,INDIRECT(ADDRESS($B255+1,AC$230,1,1,"Actively Infected Trend")))</f>
        <v>#N/A</v>
      </c>
      <c r="AD255" s="14" t="e" cm="1">
        <f t="array" aca="1" ref="AD255" ca="1">IF(INDIRECT(ADDRESS($B255+1,AD$230,1,1,"Actively Infected Trend"))=0,#N/A,INDIRECT(ADDRESS($B255+1,AD$230,1,1,"Actively Infected Trend")))</f>
        <v>#N/A</v>
      </c>
      <c r="AE255" s="14" t="e" cm="1">
        <f t="array" aca="1" ref="AE255" ca="1">IF(INDIRECT(ADDRESS($B255+1,AE$230,1,1,"Actively Infected Trend"))=0,#N/A,INDIRECT(ADDRESS($B255+1,AE$230,1,1,"Actively Infected Trend")))</f>
        <v>#N/A</v>
      </c>
      <c r="AF255" s="14" t="e" cm="1">
        <f t="array" aca="1" ref="AF255" ca="1">IF(INDIRECT(ADDRESS($B255+1,AF$230,1,1,"Actively Infected Trend"))=0,#N/A,INDIRECT(ADDRESS($B255+1,AF$230,1,1,"Actively Infected Trend")))</f>
        <v>#N/A</v>
      </c>
      <c r="AG255" s="14" t="e" cm="1">
        <f t="array" aca="1" ref="AG255" ca="1">IF(INDIRECT(ADDRESS($B255+1,AG$230,1,1,"Actively Infected Trend"))=0,#N/A,INDIRECT(ADDRESS($B255+1,AG$230,1,1,"Actively Infected Trend")))</f>
        <v>#N/A</v>
      </c>
      <c r="AH255" s="14" t="e" cm="1">
        <f t="array" aca="1" ref="AH255" ca="1">IF(INDIRECT(ADDRESS($B255+1,AH$230,1,1,"Actively Infected Trend"))=0,#N/A,INDIRECT(ADDRESS($B255+1,AH$230,1,1,"Actively Infected Trend")))</f>
        <v>#N/A</v>
      </c>
      <c r="AI255" s="14" t="e" cm="1">
        <f t="array" aca="1" ref="AI255" ca="1">IF(INDIRECT(ADDRESS($B255+1,AI$230,1,1,"Actively Infected Trend"))=0,#N/A,INDIRECT(ADDRESS($B255+1,AI$230,1,1,"Actively Infected Trend")))</f>
        <v>#N/A</v>
      </c>
      <c r="AJ255" s="14" t="e" cm="1">
        <f t="array" aca="1" ref="AJ255" ca="1">IF(INDIRECT(ADDRESS($B255+1,AJ$230,1,1,"Actively Infected Trend"))=0,#N/A,INDIRECT(ADDRESS($B255+1,AJ$230,1,1,"Actively Infected Trend")))</f>
        <v>#N/A</v>
      </c>
      <c r="AK255" s="14" t="e" cm="1">
        <f t="array" aca="1" ref="AK255" ca="1">IF(INDIRECT(ADDRESS($B255+1,AK$230,1,1,"Actively Infected Trend"))=0,#N/A,INDIRECT(ADDRESS($B255+1,AK$230,1,1,"Actively Infected Trend")))</f>
        <v>#N/A</v>
      </c>
      <c r="AL255" s="14" t="e" cm="1">
        <f t="array" aca="1" ref="AL255" ca="1">IF(INDIRECT(ADDRESS($B255+1,AL$230,1,1,"Actively Infected Trend"))=0,#N/A,INDIRECT(ADDRESS($B255+1,AL$230,1,1,"Actively Infected Trend")))</f>
        <v>#N/A</v>
      </c>
      <c r="AM255" s="14" t="e" cm="1">
        <f t="array" aca="1" ref="AM255" ca="1">IF(INDIRECT(ADDRESS($B255+1,AM$230,1,1,"Actively Infected Trend"))=0,#N/A,INDIRECT(ADDRESS($B255+1,AM$230,1,1,"Actively Infected Trend")))</f>
        <v>#N/A</v>
      </c>
      <c r="AN255" s="14" t="e" cm="1">
        <f t="array" aca="1" ref="AN255" ca="1">IF(INDIRECT(ADDRESS($B255+1,AN$230,1,1,"Actively Infected Trend"))=0,#N/A,INDIRECT(ADDRESS($B255+1,AN$230,1,1,"Actively Infected Trend")))</f>
        <v>#N/A</v>
      </c>
      <c r="AO255" s="14" t="e" cm="1">
        <f t="array" aca="1" ref="AO255" ca="1">IF(INDIRECT(ADDRESS($B255+1,AO$230,1,1,"Actively Infected Trend"))=0,#N/A,INDIRECT(ADDRESS($B255+1,AO$230,1,1,"Actively Infected Trend")))</f>
        <v>#N/A</v>
      </c>
      <c r="AP255" s="14" t="e" cm="1">
        <f t="array" aca="1" ref="AP255" ca="1">IF(INDIRECT(ADDRESS($B255+1,AP$230,1,1,"Actively Infected Trend"))=0,#N/A,INDIRECT(ADDRESS($B255+1,AP$230,1,1,"Actively Infected Trend")))</f>
        <v>#N/A</v>
      </c>
      <c r="AQ255" s="14" t="e" cm="1">
        <f t="array" aca="1" ref="AQ255" ca="1">IF(INDIRECT(ADDRESS($B255+1,AQ$230,1,1,"Actively Infected Trend"))=0,#N/A,INDIRECT(ADDRESS($B255+1,AQ$230,1,1,"Actively Infected Trend")))</f>
        <v>#N/A</v>
      </c>
      <c r="AR255" s="14" t="e" cm="1">
        <f t="array" aca="1" ref="AR255" ca="1">IF(INDIRECT(ADDRESS($B255+1,AR$230,1,1,"Actively Infected Trend"))=0,#N/A,INDIRECT(ADDRESS($B255+1,AR$230,1,1,"Actively Infected Trend")))</f>
        <v>#N/A</v>
      </c>
      <c r="AS255" s="14" t="e" cm="1">
        <f t="array" aca="1" ref="AS255" ca="1">IF(INDIRECT(ADDRESS($B255+1,AS$230,1,1,"Actively Infected Trend"))=0,#N/A,INDIRECT(ADDRESS($B255+1,AS$230,1,1,"Actively Infected Trend")))</f>
        <v>#N/A</v>
      </c>
      <c r="AT255" s="14" t="e" cm="1">
        <f t="array" aca="1" ref="AT255" ca="1">IF(INDIRECT(ADDRESS($B255+1,AT$230,1,1,"Actively Infected Trend"))=0,#N/A,INDIRECT(ADDRESS($B255+1,AT$230,1,1,"Actively Infected Trend")))</f>
        <v>#N/A</v>
      </c>
      <c r="AU255" s="14" t="e" cm="1">
        <f t="array" aca="1" ref="AU255" ca="1">IF(INDIRECT(ADDRESS($B255+1,AU$230,1,1,"Actively Infected Trend"))=0,#N/A,INDIRECT(ADDRESS($B255+1,AU$230,1,1,"Actively Infected Trend")))</f>
        <v>#N/A</v>
      </c>
      <c r="AV255" s="14" t="e" cm="1">
        <f t="array" aca="1" ref="AV255" ca="1">IF(INDIRECT(ADDRESS($B255+1,AV$230,1,1,"Actively Infected Trend"))=0,#N/A,INDIRECT(ADDRESS($B255+1,AV$230,1,1,"Actively Infected Trend")))</f>
        <v>#N/A</v>
      </c>
      <c r="AW255" s="14" t="e" cm="1">
        <f t="array" aca="1" ref="AW255" ca="1">IF(INDIRECT(ADDRESS($B255+1,AW$230,1,1,"Actively Infected Trend"))=0,#N/A,INDIRECT(ADDRESS($B255+1,AW$230,1,1,"Actively Infected Trend")))</f>
        <v>#N/A</v>
      </c>
      <c r="AX255" s="14" t="e" cm="1">
        <f t="array" aca="1" ref="AX255" ca="1">IF(INDIRECT(ADDRESS($B255+1,AX$230,1,1,"Actively Infected Trend"))=0,#N/A,INDIRECT(ADDRESS($B255+1,AX$230,1,1,"Actively Infected Trend")))</f>
        <v>#N/A</v>
      </c>
      <c r="AY255" s="14" t="e" cm="1">
        <f t="array" aca="1" ref="AY255" ca="1">IF(INDIRECT(ADDRESS($B255+1,AY$230,1,1,"Actively Infected Trend"))=0,#N/A,INDIRECT(ADDRESS($B255+1,AY$230,1,1,"Actively Infected Trend")))</f>
        <v>#N/A</v>
      </c>
      <c r="AZ255" s="14" t="e" cm="1">
        <f t="array" aca="1" ref="AZ255" ca="1">IF(INDIRECT(ADDRESS($B255+1,AZ$230,1,1,"Actively Infected Trend"))=0,#N/A,INDIRECT(ADDRESS($B255+1,AZ$230,1,1,"Actively Infected Trend")))</f>
        <v>#N/A</v>
      </c>
      <c r="BA255" s="14" t="e" cm="1">
        <f t="array" aca="1" ref="BA255" ca="1">IF(INDIRECT(ADDRESS($B255+1,BA$230,1,1,"Actively Infected Trend"))=0,#N/A,INDIRECT(ADDRESS($B255+1,BA$230,1,1,"Actively Infected Trend")))</f>
        <v>#N/A</v>
      </c>
      <c r="BB255" s="14" t="e" cm="1">
        <f t="array" aca="1" ref="BB255" ca="1">IF(INDIRECT(ADDRESS($B255+1,BB$230,1,1,"Actively Infected Trend"))=0,#N/A,INDIRECT(ADDRESS($B255+1,BB$230,1,1,"Actively Infected Trend")))</f>
        <v>#N/A</v>
      </c>
      <c r="BC255" s="14" t="e" cm="1">
        <f t="array" aca="1" ref="BC255" ca="1">IF(INDIRECT(ADDRESS($B255+1,BC$230,1,1,"Actively Infected Trend"))=0,#N/A,INDIRECT(ADDRESS($B255+1,BC$230,1,1,"Actively Infected Trend")))</f>
        <v>#N/A</v>
      </c>
      <c r="BD255" s="14" t="e" cm="1">
        <f t="array" aca="1" ref="BD255" ca="1">IF(INDIRECT(ADDRESS($B255+1,BD$230,1,1,"Actively Infected Trend"))=0,#N/A,INDIRECT(ADDRESS($B255+1,BD$230,1,1,"Actively Infected Trend")))</f>
        <v>#N/A</v>
      </c>
      <c r="BE255" s="14" t="e" cm="1">
        <f t="array" aca="1" ref="BE255" ca="1">IF(INDIRECT(ADDRESS($B255+1,BE$230,1,1,"Actively Infected Trend"))=0,#N/A,INDIRECT(ADDRESS($B255+1,BE$230,1,1,"Actively Infected Trend")))</f>
        <v>#N/A</v>
      </c>
      <c r="BF255" s="14" t="e" cm="1">
        <f t="array" aca="1" ref="BF255" ca="1">IF(INDIRECT(ADDRESS($B255+1,BF$230,1,1,"Actively Infected Trend"))=0,#N/A,INDIRECT(ADDRESS($B255+1,BF$230,1,1,"Actively Infected Trend")))</f>
        <v>#N/A</v>
      </c>
      <c r="BG255" s="14" t="e" cm="1">
        <f t="array" aca="1" ref="BG255" ca="1">IF(INDIRECT(ADDRESS($B255+1,BG$230,1,1,"Actively Infected Trend"))=0,#N/A,INDIRECT(ADDRESS($B255+1,BG$230,1,1,"Actively Infected Trend")))</f>
        <v>#N/A</v>
      </c>
      <c r="BH255" s="14" t="e" cm="1">
        <f t="array" aca="1" ref="BH255" ca="1">IF(INDIRECT(ADDRESS($B255+1,BH$230,1,1,"Actively Infected Trend"))=0,#N/A,INDIRECT(ADDRESS($B255+1,BH$230,1,1,"Actively Infected Trend")))</f>
        <v>#N/A</v>
      </c>
      <c r="BI255" s="14" t="e" cm="1">
        <f t="array" aca="1" ref="BI255" ca="1">IF(INDIRECT(ADDRESS($B255+1,BI$230,1,1,"Actively Infected Trend"))=0,#N/A,INDIRECT(ADDRESS($B255+1,BI$230,1,1,"Actively Infected Trend")))</f>
        <v>#N/A</v>
      </c>
      <c r="BJ255" s="14" t="e" cm="1">
        <f t="array" aca="1" ref="BJ255" ca="1">IF(INDIRECT(ADDRESS($B255+1,BJ$230,1,1,"Actively Infected Trend"))=0,#N/A,INDIRECT(ADDRESS($B255+1,BJ$230,1,1,"Actively Infected Trend")))</f>
        <v>#N/A</v>
      </c>
      <c r="BK255" s="14" t="e" cm="1">
        <f t="array" aca="1" ref="BK255" ca="1">IF(INDIRECT(ADDRESS($B255+1,BK$230,1,1,"Actively Infected Trend"))=0,#N/A,INDIRECT(ADDRESS($B255+1,BK$230,1,1,"Actively Infected Trend")))</f>
        <v>#N/A</v>
      </c>
      <c r="BL255" s="14" t="e" cm="1">
        <f t="array" aca="1" ref="BL255" ca="1">IF(INDIRECT(ADDRESS($B255+1,BL$230,1,1,"Actively Infected Trend"))=0,#N/A,INDIRECT(ADDRESS($B255+1,BL$230,1,1,"Actively Infected Trend")))</f>
        <v>#N/A</v>
      </c>
      <c r="BM255" s="14" cm="1">
        <f t="array" aca="1" ref="BM255" ca="1">IF(INDIRECT(ADDRESS($B255+1,BM$230,1,1,"Actively Infected Trend"))=0,#N/A,INDIRECT(ADDRESS($B255+1,BM$230,1,1,"Actively Infected Trend")))</f>
        <v>0.24212147940000001</v>
      </c>
      <c r="BN255" s="14" cm="1">
        <f t="array" aca="1" ref="BN255" ca="1">IF(INDIRECT(ADDRESS($B255+1,BN$230,1,1,"Actively Infected Trend"))=0,#N/A,INDIRECT(ADDRESS($B255+1,BN$230,1,1,"Actively Infected Trend")))</f>
        <v>0.20402520239999999</v>
      </c>
      <c r="BO255" s="14" cm="1">
        <f t="array" aca="1" ref="BO255" ca="1">IF(INDIRECT(ADDRESS($B255+1,BO$230,1,1,"Actively Infected Trend"))=0,#N/A,INDIRECT(ADDRESS($B255+1,BO$230,1,1,"Actively Infected Trend")))</f>
        <v>0.20352024569999999</v>
      </c>
      <c r="BP255" s="14" cm="1">
        <f t="array" aca="1" ref="BP255" ca="1">IF(INDIRECT(ADDRESS($B255+1,BP$230,1,1,"Actively Infected Trend"))=0,#N/A,INDIRECT(ADDRESS($B255+1,BP$230,1,1,"Actively Infected Trend")))</f>
        <v>0.20120870690000001</v>
      </c>
      <c r="BQ255" s="14" cm="1">
        <f t="array" aca="1" ref="BQ255" ca="1">IF(INDIRECT(ADDRESS($B255+1,BQ$230,1,1,"Actively Infected Trend"))=0,#N/A,INDIRECT(ADDRESS($B255+1,BQ$230,1,1,"Actively Infected Trend")))</f>
        <v>0.18423916949999999</v>
      </c>
      <c r="BR255" s="14" cm="1">
        <f t="array" aca="1" ref="BR255" ca="1">IF(INDIRECT(ADDRESS($B255+1,BR$230,1,1,"Actively Infected Trend"))=0,#N/A,INDIRECT(ADDRESS($B255+1,BR$230,1,1,"Actively Infected Trend")))</f>
        <v>0.1536701862</v>
      </c>
      <c r="BS255" s="14" cm="1">
        <f t="array" aca="1" ref="BS255" ca="1">IF(INDIRECT(ADDRESS($B255+1,BS$230,1,1,"Actively Infected Trend"))=0,#N/A,INDIRECT(ADDRESS($B255+1,BS$230,1,1,"Actively Infected Trend")))</f>
        <v>0.13764508950000001</v>
      </c>
      <c r="BT255" s="14" cm="1">
        <f t="array" aca="1" ref="BT255" ca="1">IF(INDIRECT(ADDRESS($B255+1,BT$230,1,1,"Actively Infected Trend"))=0,#N/A,INDIRECT(ADDRESS($B255+1,BT$230,1,1,"Actively Infected Trend")))</f>
        <v>0.13649349089999999</v>
      </c>
      <c r="BU255" s="14" cm="1">
        <f t="array" aca="1" ref="BU255" ca="1">IF(INDIRECT(ADDRESS($B255+1,BU$230,1,1,"Actively Infected Trend"))=0,#N/A,INDIRECT(ADDRESS($B255+1,BU$230,1,1,"Actively Infected Trend")))</f>
        <v>0.15523254810000001</v>
      </c>
      <c r="BV255" s="14" cm="1">
        <f t="array" aca="1" ref="BV255" ca="1">IF(INDIRECT(ADDRESS($B255+1,BV$230,1,1,"Actively Infected Trend"))=0,#N/A,INDIRECT(ADDRESS($B255+1,BV$230,1,1,"Actively Infected Trend")))</f>
        <v>0.16983646620000001</v>
      </c>
      <c r="BW255" s="14" cm="1">
        <f t="array" aca="1" ref="BW255" ca="1">IF(INDIRECT(ADDRESS($B255+1,BW$230,1,1,"Actively Infected Trend"))=0,#N/A,INDIRECT(ADDRESS($B255+1,BW$230,1,1,"Actively Infected Trend")))</f>
        <v>0.16719735629999999</v>
      </c>
      <c r="BX255" s="14" cm="1">
        <f t="array" aca="1" ref="BX255" ca="1">IF(INDIRECT(ADDRESS($B255+1,BX$230,1,1,"Actively Infected Trend"))=0,#N/A,INDIRECT(ADDRESS($B255+1,BX$230,1,1,"Actively Infected Trend")))</f>
        <v>0.14894425759999999</v>
      </c>
      <c r="BY255" s="14" cm="1">
        <f t="array" aca="1" ref="BY255" ca="1">IF(INDIRECT(ADDRESS($B255+1,BY$230,1,1,"Actively Infected Trend"))=0,#N/A,INDIRECT(ADDRESS($B255+1,BY$230,1,1,"Actively Infected Trend")))</f>
        <v>0.13522506940000001</v>
      </c>
      <c r="BZ255" s="14" cm="1">
        <f t="array" aca="1" ref="BZ255" ca="1">IF(INDIRECT(ADDRESS($B255+1,BZ$230,1,1,"Actively Infected Trend"))=0,#N/A,INDIRECT(ADDRESS($B255+1,BZ$230,1,1,"Actively Infected Trend")))</f>
        <v>0.1316160046</v>
      </c>
      <c r="CA255" s="14" cm="1">
        <f t="array" aca="1" ref="CA255" ca="1">IF(INDIRECT(ADDRESS($B255+1,CA$230,1,1,"Actively Infected Trend"))=0,#N/A,INDIRECT(ADDRESS($B255+1,CA$230,1,1,"Actively Infected Trend")))</f>
        <v>0.1253905491</v>
      </c>
      <c r="CB255" s="14" cm="1">
        <f t="array" aca="1" ref="CB255" ca="1">IF(INDIRECT(ADDRESS($B255+1,CB$230,1,1,"Actively Infected Trend"))=0,#N/A,INDIRECT(ADDRESS($B255+1,CB$230,1,1,"Actively Infected Trend")))</f>
        <v>0.1099679133</v>
      </c>
      <c r="CC255" s="14" cm="1">
        <f t="array" aca="1" ref="CC255" ca="1">IF(INDIRECT(ADDRESS($B255+1,CC$230,1,1,"Actively Infected Trend"))=0,#N/A,INDIRECT(ADDRESS($B255+1,CC$230,1,1,"Actively Infected Trend")))</f>
        <v>8.7037408600000005E-2</v>
      </c>
      <c r="CD255" s="14" cm="1">
        <f t="array" aca="1" ref="CD255" ca="1">IF(INDIRECT(ADDRESS($B255+1,CD$230,1,1,"Actively Infected Trend"))=0,#N/A,INDIRECT(ADDRESS($B255+1,CD$230,1,1,"Actively Infected Trend")))</f>
        <v>7.3579483299999998E-2</v>
      </c>
      <c r="CE255" s="14" cm="1">
        <f t="array" aca="1" ref="CE255" ca="1">IF(INDIRECT(ADDRESS($B255+1,CE$230,1,1,"Actively Infected Trend"))=0,#N/A,INDIRECT(ADDRESS($B255+1,CE$230,1,1,"Actively Infected Trend")))</f>
        <v>6.1454221099999998E-2</v>
      </c>
      <c r="CF255" s="14" cm="1">
        <f t="array" aca="1" ref="CF255" ca="1">IF(INDIRECT(ADDRESS($B255+1,CF$230,1,1,"Actively Infected Trend"))=0,#N/A,INDIRECT(ADDRESS($B255+1,CF$230,1,1,"Actively Infected Trend")))</f>
        <v>5.9551891799999999E-2</v>
      </c>
      <c r="CG255" s="14" cm="1">
        <f t="array" aca="1" ref="CG255" ca="1">IF(INDIRECT(ADDRESS($B255+1,CG$230,1,1,"Actively Infected Trend"))=0,#N/A,INDIRECT(ADDRESS($B255+1,CG$230,1,1,"Actively Infected Trend")))</f>
        <v>6.5645160499999994E-2</v>
      </c>
      <c r="CH255" s="14" cm="1">
        <f t="array" aca="1" ref="CH255" ca="1">IF(INDIRECT(ADDRESS($B255+1,CH$230,1,1,"Actively Infected Trend"))=0,#N/A,INDIRECT(ADDRESS($B255+1,CH$230,1,1,"Actively Infected Trend")))</f>
        <v>7.0397654899999995E-2</v>
      </c>
      <c r="CI255" s="14" cm="1">
        <f t="array" aca="1" ref="CI255" ca="1">IF(INDIRECT(ADDRESS($B255+1,CI$230,1,1,"Actively Infected Trend"))=0,#N/A,INDIRECT(ADDRESS($B255+1,CI$230,1,1,"Actively Infected Trend")))</f>
        <v>7.8687569299999996E-2</v>
      </c>
      <c r="CJ255" s="14" cm="1">
        <f t="array" aca="1" ref="CJ255" ca="1">IF(INDIRECT(ADDRESS($B255+1,CJ$230,1,1,"Actively Infected Trend"))=0,#N/A,INDIRECT(ADDRESS($B255+1,CJ$230,1,1,"Actively Infected Trend")))</f>
        <v>8.9354206500000005E-2</v>
      </c>
      <c r="CK255" s="14" cm="1">
        <f t="array" aca="1" ref="CK255" ca="1">IF(INDIRECT(ADDRESS($B255+1,CK$230,1,1,"Actively Infected Trend"))=0,#N/A,INDIRECT(ADDRESS($B255+1,CK$230,1,1,"Actively Infected Trend")))</f>
        <v>0.10359075450000001</v>
      </c>
      <c r="CL255" s="14" cm="1">
        <f t="array" aca="1" ref="CL255" ca="1">IF(INDIRECT(ADDRESS($B255+1,CL$230,1,1,"Actively Infected Trend"))=0,#N/A,INDIRECT(ADDRESS($B255+1,CL$230,1,1,"Actively Infected Trend")))</f>
        <v>0.1100959138</v>
      </c>
      <c r="CM255" s="14" cm="1">
        <f t="array" aca="1" ref="CM255" ca="1">IF(INDIRECT(ADDRESS($B255+1,CM$230,1,1,"Actively Infected Trend"))=0,#N/A,INDIRECT(ADDRESS($B255+1,CM$230,1,1,"Actively Infected Trend")))</f>
        <v>0.1107910314</v>
      </c>
      <c r="CN255" s="14" t="e" cm="1">
        <f t="array" aca="1" ref="CN255" ca="1">IF(INDIRECT(ADDRESS($B255+1,CN$230,1,1,"Actively Infected Trend"))=0,#N/A,INDIRECT(ADDRESS($B255+1,CN$230,1,1,"Actively Infected Trend")))</f>
        <v>#N/A</v>
      </c>
      <c r="CO255" s="14" t="e" cm="1">
        <f t="array" aca="1" ref="CO255" ca="1">IF(INDIRECT(ADDRESS($B255+1,CO$230,1,1,"Actively Infected Trend"))=0,#N/A,INDIRECT(ADDRESS($B255+1,CO$230,1,1,"Actively Infected Trend")))</f>
        <v>#N/A</v>
      </c>
      <c r="CP255" s="14" t="e" cm="1">
        <f t="array" aca="1" ref="CP255" ca="1">IF(INDIRECT(ADDRESS($B255+1,CP$230,1,1,"Actively Infected Trend"))=0,#N/A,INDIRECT(ADDRESS($B255+1,CP$230,1,1,"Actively Infected Trend")))</f>
        <v>#N/A</v>
      </c>
      <c r="CQ255" s="14" t="e" cm="1">
        <f t="array" aca="1" ref="CQ255" ca="1">IF(INDIRECT(ADDRESS($B255+1,CQ$230,1,1,"Actively Infected Trend"))=0,#N/A,INDIRECT(ADDRESS($B255+1,CQ$230,1,1,"Actively Infected Trend")))</f>
        <v>#N/A</v>
      </c>
      <c r="CR255" s="14" t="e" cm="1">
        <f t="array" aca="1" ref="CR255" ca="1">IF(INDIRECT(ADDRESS($B255+1,CR$230,1,1,"Actively Infected Trend"))=0,#N/A,INDIRECT(ADDRESS($B255+1,CR$230,1,1,"Actively Infected Trend")))</f>
        <v>#N/A</v>
      </c>
    </row>
    <row r="256" spans="2:96" x14ac:dyDescent="0.25">
      <c r="B256">
        <f t="shared" si="349"/>
        <v>25</v>
      </c>
      <c r="C256" t="str" cm="1">
        <f t="array" aca="1" ref="C256" ca="1">INDIRECT(ADDRESS($B256+1,1,1,1,"Actively Infected Trend"))</f>
        <v>US Maryland</v>
      </c>
      <c r="E256" s="14" t="e" cm="1">
        <f t="array" aca="1" ref="E256" ca="1">IF(INDIRECT(ADDRESS($B256+1,E$230,1,1,"Actively Infected Trend"))=0,#N/A,INDIRECT(ADDRESS($B256+1,E$230,1,1,"Actively Infected Trend")))</f>
        <v>#N/A</v>
      </c>
      <c r="F256" s="14" t="e" cm="1">
        <f t="array" aca="1" ref="F256" ca="1">IF(INDIRECT(ADDRESS($B256+1,F$230,1,1,"Actively Infected Trend"))=0,#N/A,INDIRECT(ADDRESS($B256+1,F$230,1,1,"Actively Infected Trend")))</f>
        <v>#N/A</v>
      </c>
      <c r="G256" s="14" t="e" cm="1">
        <f t="array" aca="1" ref="G256" ca="1">IF(INDIRECT(ADDRESS($B256+1,G$230,1,1,"Actively Infected Trend"))=0,#N/A,INDIRECT(ADDRESS($B256+1,G$230,1,1,"Actively Infected Trend")))</f>
        <v>#N/A</v>
      </c>
      <c r="H256" s="14" t="e" cm="1">
        <f t="array" aca="1" ref="H256" ca="1">IF(INDIRECT(ADDRESS($B256+1,H$230,1,1,"Actively Infected Trend"))=0,#N/A,INDIRECT(ADDRESS($B256+1,H$230,1,1,"Actively Infected Trend")))</f>
        <v>#N/A</v>
      </c>
      <c r="I256" s="14" t="e" cm="1">
        <f t="array" aca="1" ref="I256" ca="1">IF(INDIRECT(ADDRESS($B256+1,I$230,1,1,"Actively Infected Trend"))=0,#N/A,INDIRECT(ADDRESS($B256+1,I$230,1,1,"Actively Infected Trend")))</f>
        <v>#N/A</v>
      </c>
      <c r="J256" s="14" t="e" cm="1">
        <f t="array" aca="1" ref="J256" ca="1">IF(INDIRECT(ADDRESS($B256+1,J$230,1,1,"Actively Infected Trend"))=0,#N/A,INDIRECT(ADDRESS($B256+1,J$230,1,1,"Actively Infected Trend")))</f>
        <v>#N/A</v>
      </c>
      <c r="K256" s="14" t="e" cm="1">
        <f t="array" aca="1" ref="K256" ca="1">IF(INDIRECT(ADDRESS($B256+1,K$230,1,1,"Actively Infected Trend"))=0,#N/A,INDIRECT(ADDRESS($B256+1,K$230,1,1,"Actively Infected Trend")))</f>
        <v>#N/A</v>
      </c>
      <c r="L256" s="14" t="e" cm="1">
        <f t="array" aca="1" ref="L256" ca="1">IF(INDIRECT(ADDRESS($B256+1,L$230,1,1,"Actively Infected Trend"))=0,#N/A,INDIRECT(ADDRESS($B256+1,L$230,1,1,"Actively Infected Trend")))</f>
        <v>#N/A</v>
      </c>
      <c r="M256" s="14" t="e" cm="1">
        <f t="array" aca="1" ref="M256" ca="1">IF(INDIRECT(ADDRESS($B256+1,M$230,1,1,"Actively Infected Trend"))=0,#N/A,INDIRECT(ADDRESS($B256+1,M$230,1,1,"Actively Infected Trend")))</f>
        <v>#N/A</v>
      </c>
      <c r="N256" s="14" t="e" cm="1">
        <f t="array" aca="1" ref="N256" ca="1">IF(INDIRECT(ADDRESS($B256+1,N$230,1,1,"Actively Infected Trend"))=0,#N/A,INDIRECT(ADDRESS($B256+1,N$230,1,1,"Actively Infected Trend")))</f>
        <v>#N/A</v>
      </c>
      <c r="O256" s="14" t="e" cm="1">
        <f t="array" aca="1" ref="O256" ca="1">IF(INDIRECT(ADDRESS($B256+1,O$230,1,1,"Actively Infected Trend"))=0,#N/A,INDIRECT(ADDRESS($B256+1,O$230,1,1,"Actively Infected Trend")))</f>
        <v>#N/A</v>
      </c>
      <c r="P256" s="14" t="e" cm="1">
        <f t="array" aca="1" ref="P256" ca="1">IF(INDIRECT(ADDRESS($B256+1,P$230,1,1,"Actively Infected Trend"))=0,#N/A,INDIRECT(ADDRESS($B256+1,P$230,1,1,"Actively Infected Trend")))</f>
        <v>#N/A</v>
      </c>
      <c r="Q256" s="14" t="e" cm="1">
        <f t="array" aca="1" ref="Q256" ca="1">IF(INDIRECT(ADDRESS($B256+1,Q$230,1,1,"Actively Infected Trend"))=0,#N/A,INDIRECT(ADDRESS($B256+1,Q$230,1,1,"Actively Infected Trend")))</f>
        <v>#N/A</v>
      </c>
      <c r="R256" s="14" t="e" cm="1">
        <f t="array" aca="1" ref="R256" ca="1">IF(INDIRECT(ADDRESS($B256+1,R$230,1,1,"Actively Infected Trend"))=0,#N/A,INDIRECT(ADDRESS($B256+1,R$230,1,1,"Actively Infected Trend")))</f>
        <v>#N/A</v>
      </c>
      <c r="S256" s="14" t="e" cm="1">
        <f t="array" aca="1" ref="S256" ca="1">IF(INDIRECT(ADDRESS($B256+1,S$230,1,1,"Actively Infected Trend"))=0,#N/A,INDIRECT(ADDRESS($B256+1,S$230,1,1,"Actively Infected Trend")))</f>
        <v>#N/A</v>
      </c>
      <c r="T256" s="14" t="e" cm="1">
        <f t="array" aca="1" ref="T256" ca="1">IF(INDIRECT(ADDRESS($B256+1,T$230,1,1,"Actively Infected Trend"))=0,#N/A,INDIRECT(ADDRESS($B256+1,T$230,1,1,"Actively Infected Trend")))</f>
        <v>#N/A</v>
      </c>
      <c r="U256" s="14" t="e" cm="1">
        <f t="array" aca="1" ref="U256" ca="1">IF(INDIRECT(ADDRESS($B256+1,U$230,1,1,"Actively Infected Trend"))=0,#N/A,INDIRECT(ADDRESS($B256+1,U$230,1,1,"Actively Infected Trend")))</f>
        <v>#N/A</v>
      </c>
      <c r="V256" s="14" t="e" cm="1">
        <f t="array" aca="1" ref="V256" ca="1">IF(INDIRECT(ADDRESS($B256+1,V$230,1,1,"Actively Infected Trend"))=0,#N/A,INDIRECT(ADDRESS($B256+1,V$230,1,1,"Actively Infected Trend")))</f>
        <v>#N/A</v>
      </c>
      <c r="W256" s="14" t="e" cm="1">
        <f t="array" aca="1" ref="W256" ca="1">IF(INDIRECT(ADDRESS($B256+1,W$230,1,1,"Actively Infected Trend"))=0,#N/A,INDIRECT(ADDRESS($B256+1,W$230,1,1,"Actively Infected Trend")))</f>
        <v>#N/A</v>
      </c>
      <c r="X256" s="14" t="e" cm="1">
        <f t="array" aca="1" ref="X256" ca="1">IF(INDIRECT(ADDRESS($B256+1,X$230,1,1,"Actively Infected Trend"))=0,#N/A,INDIRECT(ADDRESS($B256+1,X$230,1,1,"Actively Infected Trend")))</f>
        <v>#N/A</v>
      </c>
      <c r="Y256" s="14" t="e" cm="1">
        <f t="array" aca="1" ref="Y256" ca="1">IF(INDIRECT(ADDRESS($B256+1,Y$230,1,1,"Actively Infected Trend"))=0,#N/A,INDIRECT(ADDRESS($B256+1,Y$230,1,1,"Actively Infected Trend")))</f>
        <v>#N/A</v>
      </c>
      <c r="Z256" s="14" t="e" cm="1">
        <f t="array" aca="1" ref="Z256" ca="1">IF(INDIRECT(ADDRESS($B256+1,Z$230,1,1,"Actively Infected Trend"))=0,#N/A,INDIRECT(ADDRESS($B256+1,Z$230,1,1,"Actively Infected Trend")))</f>
        <v>#N/A</v>
      </c>
      <c r="AA256" s="14" t="e" cm="1">
        <f t="array" aca="1" ref="AA256" ca="1">IF(INDIRECT(ADDRESS($B256+1,AA$230,1,1,"Actively Infected Trend"))=0,#N/A,INDIRECT(ADDRESS($B256+1,AA$230,1,1,"Actively Infected Trend")))</f>
        <v>#N/A</v>
      </c>
      <c r="AB256" s="14" t="e" cm="1">
        <f t="array" aca="1" ref="AB256" ca="1">IF(INDIRECT(ADDRESS($B256+1,AB$230,1,1,"Actively Infected Trend"))=0,#N/A,INDIRECT(ADDRESS($B256+1,AB$230,1,1,"Actively Infected Trend")))</f>
        <v>#N/A</v>
      </c>
      <c r="AC256" s="14" t="e" cm="1">
        <f t="array" aca="1" ref="AC256" ca="1">IF(INDIRECT(ADDRESS($B256+1,AC$230,1,1,"Actively Infected Trend"))=0,#N/A,INDIRECT(ADDRESS($B256+1,AC$230,1,1,"Actively Infected Trend")))</f>
        <v>#N/A</v>
      </c>
      <c r="AD256" s="14" t="e" cm="1">
        <f t="array" aca="1" ref="AD256" ca="1">IF(INDIRECT(ADDRESS($B256+1,AD$230,1,1,"Actively Infected Trend"))=0,#N/A,INDIRECT(ADDRESS($B256+1,AD$230,1,1,"Actively Infected Trend")))</f>
        <v>#N/A</v>
      </c>
      <c r="AE256" s="14" t="e" cm="1">
        <f t="array" aca="1" ref="AE256" ca="1">IF(INDIRECT(ADDRESS($B256+1,AE$230,1,1,"Actively Infected Trend"))=0,#N/A,INDIRECT(ADDRESS($B256+1,AE$230,1,1,"Actively Infected Trend")))</f>
        <v>#N/A</v>
      </c>
      <c r="AF256" s="14" t="e" cm="1">
        <f t="array" aca="1" ref="AF256" ca="1">IF(INDIRECT(ADDRESS($B256+1,AF$230,1,1,"Actively Infected Trend"))=0,#N/A,INDIRECT(ADDRESS($B256+1,AF$230,1,1,"Actively Infected Trend")))</f>
        <v>#N/A</v>
      </c>
      <c r="AG256" s="14" t="e" cm="1">
        <f t="array" aca="1" ref="AG256" ca="1">IF(INDIRECT(ADDRESS($B256+1,AG$230,1,1,"Actively Infected Trend"))=0,#N/A,INDIRECT(ADDRESS($B256+1,AG$230,1,1,"Actively Infected Trend")))</f>
        <v>#N/A</v>
      </c>
      <c r="AH256" s="14" t="e" cm="1">
        <f t="array" aca="1" ref="AH256" ca="1">IF(INDIRECT(ADDRESS($B256+1,AH$230,1,1,"Actively Infected Trend"))=0,#N/A,INDIRECT(ADDRESS($B256+1,AH$230,1,1,"Actively Infected Trend")))</f>
        <v>#N/A</v>
      </c>
      <c r="AI256" s="14" t="e" cm="1">
        <f t="array" aca="1" ref="AI256" ca="1">IF(INDIRECT(ADDRESS($B256+1,AI$230,1,1,"Actively Infected Trend"))=0,#N/A,INDIRECT(ADDRESS($B256+1,AI$230,1,1,"Actively Infected Trend")))</f>
        <v>#N/A</v>
      </c>
      <c r="AJ256" s="14" t="e" cm="1">
        <f t="array" aca="1" ref="AJ256" ca="1">IF(INDIRECT(ADDRESS($B256+1,AJ$230,1,1,"Actively Infected Trend"))=0,#N/A,INDIRECT(ADDRESS($B256+1,AJ$230,1,1,"Actively Infected Trend")))</f>
        <v>#N/A</v>
      </c>
      <c r="AK256" s="14" t="e" cm="1">
        <f t="array" aca="1" ref="AK256" ca="1">IF(INDIRECT(ADDRESS($B256+1,AK$230,1,1,"Actively Infected Trend"))=0,#N/A,INDIRECT(ADDRESS($B256+1,AK$230,1,1,"Actively Infected Trend")))</f>
        <v>#N/A</v>
      </c>
      <c r="AL256" s="14" t="e" cm="1">
        <f t="array" aca="1" ref="AL256" ca="1">IF(INDIRECT(ADDRESS($B256+1,AL$230,1,1,"Actively Infected Trend"))=0,#N/A,INDIRECT(ADDRESS($B256+1,AL$230,1,1,"Actively Infected Trend")))</f>
        <v>#N/A</v>
      </c>
      <c r="AM256" s="14" t="e" cm="1">
        <f t="array" aca="1" ref="AM256" ca="1">IF(INDIRECT(ADDRESS($B256+1,AM$230,1,1,"Actively Infected Trend"))=0,#N/A,INDIRECT(ADDRESS($B256+1,AM$230,1,1,"Actively Infected Trend")))</f>
        <v>#N/A</v>
      </c>
      <c r="AN256" s="14" t="e" cm="1">
        <f t="array" aca="1" ref="AN256" ca="1">IF(INDIRECT(ADDRESS($B256+1,AN$230,1,1,"Actively Infected Trend"))=0,#N/A,INDIRECT(ADDRESS($B256+1,AN$230,1,1,"Actively Infected Trend")))</f>
        <v>#N/A</v>
      </c>
      <c r="AO256" s="14" t="e" cm="1">
        <f t="array" aca="1" ref="AO256" ca="1">IF(INDIRECT(ADDRESS($B256+1,AO$230,1,1,"Actively Infected Trend"))=0,#N/A,INDIRECT(ADDRESS($B256+1,AO$230,1,1,"Actively Infected Trend")))</f>
        <v>#N/A</v>
      </c>
      <c r="AP256" s="14" t="e" cm="1">
        <f t="array" aca="1" ref="AP256" ca="1">IF(INDIRECT(ADDRESS($B256+1,AP$230,1,1,"Actively Infected Trend"))=0,#N/A,INDIRECT(ADDRESS($B256+1,AP$230,1,1,"Actively Infected Trend")))</f>
        <v>#N/A</v>
      </c>
      <c r="AQ256" s="14" t="e" cm="1">
        <f t="array" aca="1" ref="AQ256" ca="1">IF(INDIRECT(ADDRESS($B256+1,AQ$230,1,1,"Actively Infected Trend"))=0,#N/A,INDIRECT(ADDRESS($B256+1,AQ$230,1,1,"Actively Infected Trend")))</f>
        <v>#N/A</v>
      </c>
      <c r="AR256" s="14" t="e" cm="1">
        <f t="array" aca="1" ref="AR256" ca="1">IF(INDIRECT(ADDRESS($B256+1,AR$230,1,1,"Actively Infected Trend"))=0,#N/A,INDIRECT(ADDRESS($B256+1,AR$230,1,1,"Actively Infected Trend")))</f>
        <v>#N/A</v>
      </c>
      <c r="AS256" s="14" t="e" cm="1">
        <f t="array" aca="1" ref="AS256" ca="1">IF(INDIRECT(ADDRESS($B256+1,AS$230,1,1,"Actively Infected Trend"))=0,#N/A,INDIRECT(ADDRESS($B256+1,AS$230,1,1,"Actively Infected Trend")))</f>
        <v>#N/A</v>
      </c>
      <c r="AT256" s="14" t="e" cm="1">
        <f t="array" aca="1" ref="AT256" ca="1">IF(INDIRECT(ADDRESS($B256+1,AT$230,1,1,"Actively Infected Trend"))=0,#N/A,INDIRECT(ADDRESS($B256+1,AT$230,1,1,"Actively Infected Trend")))</f>
        <v>#N/A</v>
      </c>
      <c r="AU256" s="14" t="e" cm="1">
        <f t="array" aca="1" ref="AU256" ca="1">IF(INDIRECT(ADDRESS($B256+1,AU$230,1,1,"Actively Infected Trend"))=0,#N/A,INDIRECT(ADDRESS($B256+1,AU$230,1,1,"Actively Infected Trend")))</f>
        <v>#N/A</v>
      </c>
      <c r="AV256" s="14" t="e" cm="1">
        <f t="array" aca="1" ref="AV256" ca="1">IF(INDIRECT(ADDRESS($B256+1,AV$230,1,1,"Actively Infected Trend"))=0,#N/A,INDIRECT(ADDRESS($B256+1,AV$230,1,1,"Actively Infected Trend")))</f>
        <v>#N/A</v>
      </c>
      <c r="AW256" s="14" t="e" cm="1">
        <f t="array" aca="1" ref="AW256" ca="1">IF(INDIRECT(ADDRESS($B256+1,AW$230,1,1,"Actively Infected Trend"))=0,#N/A,INDIRECT(ADDRESS($B256+1,AW$230,1,1,"Actively Infected Trend")))</f>
        <v>#N/A</v>
      </c>
      <c r="AX256" s="14" t="e" cm="1">
        <f t="array" aca="1" ref="AX256" ca="1">IF(INDIRECT(ADDRESS($B256+1,AX$230,1,1,"Actively Infected Trend"))=0,#N/A,INDIRECT(ADDRESS($B256+1,AX$230,1,1,"Actively Infected Trend")))</f>
        <v>#N/A</v>
      </c>
      <c r="AY256" s="14" t="e" cm="1">
        <f t="array" aca="1" ref="AY256" ca="1">IF(INDIRECT(ADDRESS($B256+1,AY$230,1,1,"Actively Infected Trend"))=0,#N/A,INDIRECT(ADDRESS($B256+1,AY$230,1,1,"Actively Infected Trend")))</f>
        <v>#N/A</v>
      </c>
      <c r="AZ256" s="14" t="e" cm="1">
        <f t="array" aca="1" ref="AZ256" ca="1">IF(INDIRECT(ADDRESS($B256+1,AZ$230,1,1,"Actively Infected Trend"))=0,#N/A,INDIRECT(ADDRESS($B256+1,AZ$230,1,1,"Actively Infected Trend")))</f>
        <v>#N/A</v>
      </c>
      <c r="BA256" s="14" t="e" cm="1">
        <f t="array" aca="1" ref="BA256" ca="1">IF(INDIRECT(ADDRESS($B256+1,BA$230,1,1,"Actively Infected Trend"))=0,#N/A,INDIRECT(ADDRESS($B256+1,BA$230,1,1,"Actively Infected Trend")))</f>
        <v>#N/A</v>
      </c>
      <c r="BB256" s="14" t="e" cm="1">
        <f t="array" aca="1" ref="BB256" ca="1">IF(INDIRECT(ADDRESS($B256+1,BB$230,1,1,"Actively Infected Trend"))=0,#N/A,INDIRECT(ADDRESS($B256+1,BB$230,1,1,"Actively Infected Trend")))</f>
        <v>#N/A</v>
      </c>
      <c r="BC256" s="14" t="e" cm="1">
        <f t="array" aca="1" ref="BC256" ca="1">IF(INDIRECT(ADDRESS($B256+1,BC$230,1,1,"Actively Infected Trend"))=0,#N/A,INDIRECT(ADDRESS($B256+1,BC$230,1,1,"Actively Infected Trend")))</f>
        <v>#N/A</v>
      </c>
      <c r="BD256" s="14" t="e" cm="1">
        <f t="array" aca="1" ref="BD256" ca="1">IF(INDIRECT(ADDRESS($B256+1,BD$230,1,1,"Actively Infected Trend"))=0,#N/A,INDIRECT(ADDRESS($B256+1,BD$230,1,1,"Actively Infected Trend")))</f>
        <v>#N/A</v>
      </c>
      <c r="BE256" s="14" t="e" cm="1">
        <f t="array" aca="1" ref="BE256" ca="1">IF(INDIRECT(ADDRESS($B256+1,BE$230,1,1,"Actively Infected Trend"))=0,#N/A,INDIRECT(ADDRESS($B256+1,BE$230,1,1,"Actively Infected Trend")))</f>
        <v>#N/A</v>
      </c>
      <c r="BF256" s="14" t="e" cm="1">
        <f t="array" aca="1" ref="BF256" ca="1">IF(INDIRECT(ADDRESS($B256+1,BF$230,1,1,"Actively Infected Trend"))=0,#N/A,INDIRECT(ADDRESS($B256+1,BF$230,1,1,"Actively Infected Trend")))</f>
        <v>#N/A</v>
      </c>
      <c r="BG256" s="14" t="e" cm="1">
        <f t="array" aca="1" ref="BG256" ca="1">IF(INDIRECT(ADDRESS($B256+1,BG$230,1,1,"Actively Infected Trend"))=0,#N/A,INDIRECT(ADDRESS($B256+1,BG$230,1,1,"Actively Infected Trend")))</f>
        <v>#N/A</v>
      </c>
      <c r="BH256" s="14" t="e" cm="1">
        <f t="array" aca="1" ref="BH256" ca="1">IF(INDIRECT(ADDRESS($B256+1,BH$230,1,1,"Actively Infected Trend"))=0,#N/A,INDIRECT(ADDRESS($B256+1,BH$230,1,1,"Actively Infected Trend")))</f>
        <v>#N/A</v>
      </c>
      <c r="BI256" s="14" cm="1">
        <f t="array" aca="1" ref="BI256" ca="1">IF(INDIRECT(ADDRESS($B256+1,BI$230,1,1,"Actively Infected Trend"))=0,#N/A,INDIRECT(ADDRESS($B256+1,BI$230,1,1,"Actively Infected Trend")))</f>
        <v>0.34314402779999997</v>
      </c>
      <c r="BJ256" s="14" cm="1">
        <f t="array" aca="1" ref="BJ256" ca="1">IF(INDIRECT(ADDRESS($B256+1,BJ$230,1,1,"Actively Infected Trend"))=0,#N/A,INDIRECT(ADDRESS($B256+1,BJ$230,1,1,"Actively Infected Trend")))</f>
        <v>0.35772753569999999</v>
      </c>
      <c r="BK256" s="14" cm="1">
        <f t="array" aca="1" ref="BK256" ca="1">IF(INDIRECT(ADDRESS($B256+1,BK$230,1,1,"Actively Infected Trend"))=0,#N/A,INDIRECT(ADDRESS($B256+1,BK$230,1,1,"Actively Infected Trend")))</f>
        <v>0.38789754640000002</v>
      </c>
      <c r="BL256" s="14" cm="1">
        <f t="array" aca="1" ref="BL256" ca="1">IF(INDIRECT(ADDRESS($B256+1,BL$230,1,1,"Actively Infected Trend"))=0,#N/A,INDIRECT(ADDRESS($B256+1,BL$230,1,1,"Actively Infected Trend")))</f>
        <v>0.38038411799999999</v>
      </c>
      <c r="BM256" s="14" cm="1">
        <f t="array" aca="1" ref="BM256" ca="1">IF(INDIRECT(ADDRESS($B256+1,BM$230,1,1,"Actively Infected Trend"))=0,#N/A,INDIRECT(ADDRESS($B256+1,BM$230,1,1,"Actively Infected Trend")))</f>
        <v>0.34767010700000001</v>
      </c>
      <c r="BN256" s="14" cm="1">
        <f t="array" aca="1" ref="BN256" ca="1">IF(INDIRECT(ADDRESS($B256+1,BN$230,1,1,"Actively Infected Trend"))=0,#N/A,INDIRECT(ADDRESS($B256+1,BN$230,1,1,"Actively Infected Trend")))</f>
        <v>0.31030903789999997</v>
      </c>
      <c r="BO256" s="14" cm="1">
        <f t="array" aca="1" ref="BO256" ca="1">IF(INDIRECT(ADDRESS($B256+1,BO$230,1,1,"Actively Infected Trend"))=0,#N/A,INDIRECT(ADDRESS($B256+1,BO$230,1,1,"Actively Infected Trend")))</f>
        <v>0.27249831520000001</v>
      </c>
      <c r="BP256" s="14" cm="1">
        <f t="array" aca="1" ref="BP256" ca="1">IF(INDIRECT(ADDRESS($B256+1,BP$230,1,1,"Actively Infected Trend"))=0,#N/A,INDIRECT(ADDRESS($B256+1,BP$230,1,1,"Actively Infected Trend")))</f>
        <v>0.24688444509999999</v>
      </c>
      <c r="BQ256" s="14" cm="1">
        <f t="array" aca="1" ref="BQ256" ca="1">IF(INDIRECT(ADDRESS($B256+1,BQ$230,1,1,"Actively Infected Trend"))=0,#N/A,INDIRECT(ADDRESS($B256+1,BQ$230,1,1,"Actively Infected Trend")))</f>
        <v>0.2389781154</v>
      </c>
      <c r="BR256" s="14" cm="1">
        <f t="array" aca="1" ref="BR256" ca="1">IF(INDIRECT(ADDRESS($B256+1,BR$230,1,1,"Actively Infected Trend"))=0,#N/A,INDIRECT(ADDRESS($B256+1,BR$230,1,1,"Actively Infected Trend")))</f>
        <v>0.25819937549999999</v>
      </c>
      <c r="BS256" s="14" cm="1">
        <f t="array" aca="1" ref="BS256" ca="1">IF(INDIRECT(ADDRESS($B256+1,BS$230,1,1,"Actively Infected Trend"))=0,#N/A,INDIRECT(ADDRESS($B256+1,BS$230,1,1,"Actively Infected Trend")))</f>
        <v>0.28489981980000001</v>
      </c>
      <c r="BT256" s="14" cm="1">
        <f t="array" aca="1" ref="BT256" ca="1">IF(INDIRECT(ADDRESS($B256+1,BT$230,1,1,"Actively Infected Trend"))=0,#N/A,INDIRECT(ADDRESS($B256+1,BT$230,1,1,"Actively Infected Trend")))</f>
        <v>0.305218135</v>
      </c>
      <c r="BU256" s="14" cm="1">
        <f t="array" aca="1" ref="BU256" ca="1">IF(INDIRECT(ADDRESS($B256+1,BU$230,1,1,"Actively Infected Trend"))=0,#N/A,INDIRECT(ADDRESS($B256+1,BU$230,1,1,"Actively Infected Trend")))</f>
        <v>0.28886279320000002</v>
      </c>
      <c r="BV256" s="14" cm="1">
        <f t="array" aca="1" ref="BV256" ca="1">IF(INDIRECT(ADDRESS($B256+1,BV$230,1,1,"Actively Infected Trend"))=0,#N/A,INDIRECT(ADDRESS($B256+1,BV$230,1,1,"Actively Infected Trend")))</f>
        <v>0.25691740210000003</v>
      </c>
      <c r="BW256" s="14" cm="1">
        <f t="array" aca="1" ref="BW256" ca="1">IF(INDIRECT(ADDRESS($B256+1,BW$230,1,1,"Actively Infected Trend"))=0,#N/A,INDIRECT(ADDRESS($B256+1,BW$230,1,1,"Actively Infected Trend")))</f>
        <v>0.22122208160000001</v>
      </c>
      <c r="BX256" s="14" cm="1">
        <f t="array" aca="1" ref="BX256" ca="1">IF(INDIRECT(ADDRESS($B256+1,BX$230,1,1,"Actively Infected Trend"))=0,#N/A,INDIRECT(ADDRESS($B256+1,BX$230,1,1,"Actively Infected Trend")))</f>
        <v>0.196543577</v>
      </c>
      <c r="BY256" s="14" cm="1">
        <f t="array" aca="1" ref="BY256" ca="1">IF(INDIRECT(ADDRESS($B256+1,BY$230,1,1,"Actively Infected Trend"))=0,#N/A,INDIRECT(ADDRESS($B256+1,BY$230,1,1,"Actively Infected Trend")))</f>
        <v>0.1906810125</v>
      </c>
      <c r="BZ256" s="14" cm="1">
        <f t="array" aca="1" ref="BZ256" ca="1">IF(INDIRECT(ADDRESS($B256+1,BZ$230,1,1,"Actively Infected Trend"))=0,#N/A,INDIRECT(ADDRESS($B256+1,BZ$230,1,1,"Actively Infected Trend")))</f>
        <v>0.18613038470000001</v>
      </c>
      <c r="CA256" s="14" cm="1">
        <f t="array" aca="1" ref="CA256" ca="1">IF(INDIRECT(ADDRESS($B256+1,CA$230,1,1,"Actively Infected Trend"))=0,#N/A,INDIRECT(ADDRESS($B256+1,CA$230,1,1,"Actively Infected Trend")))</f>
        <v>0.18278599670000001</v>
      </c>
      <c r="CB256" s="14" cm="1">
        <f t="array" aca="1" ref="CB256" ca="1">IF(INDIRECT(ADDRESS($B256+1,CB$230,1,1,"Actively Infected Trend"))=0,#N/A,INDIRECT(ADDRESS($B256+1,CB$230,1,1,"Actively Infected Trend")))</f>
        <v>0.17106931319999999</v>
      </c>
      <c r="CC256" s="14" cm="1">
        <f t="array" aca="1" ref="CC256" ca="1">IF(INDIRECT(ADDRESS($B256+1,CC$230,1,1,"Actively Infected Trend"))=0,#N/A,INDIRECT(ADDRESS($B256+1,CC$230,1,1,"Actively Infected Trend")))</f>
        <v>0.15414714569999999</v>
      </c>
      <c r="CD256" s="14" cm="1">
        <f t="array" aca="1" ref="CD256" ca="1">IF(INDIRECT(ADDRESS($B256+1,CD$230,1,1,"Actively Infected Trend"))=0,#N/A,INDIRECT(ADDRESS($B256+1,CD$230,1,1,"Actively Infected Trend")))</f>
        <v>0.15319403579999999</v>
      </c>
      <c r="CE256" s="14" cm="1">
        <f t="array" aca="1" ref="CE256" ca="1">IF(INDIRECT(ADDRESS($B256+1,CE$230,1,1,"Actively Infected Trend"))=0,#N/A,INDIRECT(ADDRESS($B256+1,CE$230,1,1,"Actively Infected Trend")))</f>
        <v>0.1555331126</v>
      </c>
      <c r="CF256" s="14" cm="1">
        <f t="array" aca="1" ref="CF256" ca="1">IF(INDIRECT(ADDRESS($B256+1,CF$230,1,1,"Actively Infected Trend"))=0,#N/A,INDIRECT(ADDRESS($B256+1,CF$230,1,1,"Actively Infected Trend")))</f>
        <v>0.16580828689999999</v>
      </c>
      <c r="CG256" s="14" cm="1">
        <f t="array" aca="1" ref="CG256" ca="1">IF(INDIRECT(ADDRESS($B256+1,CG$230,1,1,"Actively Infected Trend"))=0,#N/A,INDIRECT(ADDRESS($B256+1,CG$230,1,1,"Actively Infected Trend")))</f>
        <v>0.1692926324</v>
      </c>
      <c r="CH256" s="14" cm="1">
        <f t="array" aca="1" ref="CH256" ca="1">IF(INDIRECT(ADDRESS($B256+1,CH$230,1,1,"Actively Infected Trend"))=0,#N/A,INDIRECT(ADDRESS($B256+1,CH$230,1,1,"Actively Infected Trend")))</f>
        <v>0.15524561019999999</v>
      </c>
      <c r="CI256" s="14" cm="1">
        <f t="array" aca="1" ref="CI256" ca="1">IF(INDIRECT(ADDRESS($B256+1,CI$230,1,1,"Actively Infected Trend"))=0,#N/A,INDIRECT(ADDRESS($B256+1,CI$230,1,1,"Actively Infected Trend")))</f>
        <v>0.13651836389999999</v>
      </c>
      <c r="CJ256" s="14" cm="1">
        <f t="array" aca="1" ref="CJ256" ca="1">IF(INDIRECT(ADDRESS($B256+1,CJ$230,1,1,"Actively Infected Trend"))=0,#N/A,INDIRECT(ADDRESS($B256+1,CJ$230,1,1,"Actively Infected Trend")))</f>
        <v>0.1123927792</v>
      </c>
      <c r="CK256" s="14" cm="1">
        <f t="array" aca="1" ref="CK256" ca="1">IF(INDIRECT(ADDRESS($B256+1,CK$230,1,1,"Actively Infected Trend"))=0,#N/A,INDIRECT(ADDRESS($B256+1,CK$230,1,1,"Actively Infected Trend")))</f>
        <v>0.10065747329999999</v>
      </c>
      <c r="CL256" s="14" cm="1">
        <f t="array" aca="1" ref="CL256" ca="1">IF(INDIRECT(ADDRESS($B256+1,CL$230,1,1,"Actively Infected Trend"))=0,#N/A,INDIRECT(ADDRESS($B256+1,CL$230,1,1,"Actively Infected Trend")))</f>
        <v>9.2565482399999996E-2</v>
      </c>
      <c r="CM256" s="14" cm="1">
        <f t="array" aca="1" ref="CM256" ca="1">IF(INDIRECT(ADDRESS($B256+1,CM$230,1,1,"Actively Infected Trend"))=0,#N/A,INDIRECT(ADDRESS($B256+1,CM$230,1,1,"Actively Infected Trend")))</f>
        <v>8.9831268500000006E-2</v>
      </c>
      <c r="CN256" s="14" t="e" cm="1">
        <f t="array" aca="1" ref="CN256" ca="1">IF(INDIRECT(ADDRESS($B256+1,CN$230,1,1,"Actively Infected Trend"))=0,#N/A,INDIRECT(ADDRESS($B256+1,CN$230,1,1,"Actively Infected Trend")))</f>
        <v>#N/A</v>
      </c>
      <c r="CO256" s="14" t="e" cm="1">
        <f t="array" aca="1" ref="CO256" ca="1">IF(INDIRECT(ADDRESS($B256+1,CO$230,1,1,"Actively Infected Trend"))=0,#N/A,INDIRECT(ADDRESS($B256+1,CO$230,1,1,"Actively Infected Trend")))</f>
        <v>#N/A</v>
      </c>
      <c r="CP256" s="14" t="e" cm="1">
        <f t="array" aca="1" ref="CP256" ca="1">IF(INDIRECT(ADDRESS($B256+1,CP$230,1,1,"Actively Infected Trend"))=0,#N/A,INDIRECT(ADDRESS($B256+1,CP$230,1,1,"Actively Infected Trend")))</f>
        <v>#N/A</v>
      </c>
      <c r="CQ256" s="14" t="e" cm="1">
        <f t="array" aca="1" ref="CQ256" ca="1">IF(INDIRECT(ADDRESS($B256+1,CQ$230,1,1,"Actively Infected Trend"))=0,#N/A,INDIRECT(ADDRESS($B256+1,CQ$230,1,1,"Actively Infected Trend")))</f>
        <v>#N/A</v>
      </c>
      <c r="CR256" s="14" t="e" cm="1">
        <f t="array" aca="1" ref="CR256" ca="1">IF(INDIRECT(ADDRESS($B256+1,CR$230,1,1,"Actively Infected Trend"))=0,#N/A,INDIRECT(ADDRESS($B256+1,CR$230,1,1,"Actively Infected Trend")))</f>
        <v>#N/A</v>
      </c>
    </row>
    <row r="257" spans="2:96" x14ac:dyDescent="0.25">
      <c r="B257">
        <f t="shared" si="349"/>
        <v>26</v>
      </c>
      <c r="C257" t="str" cm="1">
        <f t="array" aca="1" ref="C257" ca="1">INDIRECT(ADDRESS($B257+1,1,1,1,"Actively Infected Trend"))</f>
        <v>US Massachusetts</v>
      </c>
      <c r="E257" s="14" t="e" cm="1">
        <f t="array" aca="1" ref="E257" ca="1">IF(INDIRECT(ADDRESS($B257+1,E$230,1,1,"Actively Infected Trend"))=0,#N/A,INDIRECT(ADDRESS($B257+1,E$230,1,1,"Actively Infected Trend")))</f>
        <v>#N/A</v>
      </c>
      <c r="F257" s="14" t="e" cm="1">
        <f t="array" aca="1" ref="F257" ca="1">IF(INDIRECT(ADDRESS($B257+1,F$230,1,1,"Actively Infected Trend"))=0,#N/A,INDIRECT(ADDRESS($B257+1,F$230,1,1,"Actively Infected Trend")))</f>
        <v>#N/A</v>
      </c>
      <c r="G257" s="14" t="e" cm="1">
        <f t="array" aca="1" ref="G257" ca="1">IF(INDIRECT(ADDRESS($B257+1,G$230,1,1,"Actively Infected Trend"))=0,#N/A,INDIRECT(ADDRESS($B257+1,G$230,1,1,"Actively Infected Trend")))</f>
        <v>#N/A</v>
      </c>
      <c r="H257" s="14" t="e" cm="1">
        <f t="array" aca="1" ref="H257" ca="1">IF(INDIRECT(ADDRESS($B257+1,H$230,1,1,"Actively Infected Trend"))=0,#N/A,INDIRECT(ADDRESS($B257+1,H$230,1,1,"Actively Infected Trend")))</f>
        <v>#N/A</v>
      </c>
      <c r="I257" s="14" t="e" cm="1">
        <f t="array" aca="1" ref="I257" ca="1">IF(INDIRECT(ADDRESS($B257+1,I$230,1,1,"Actively Infected Trend"))=0,#N/A,INDIRECT(ADDRESS($B257+1,I$230,1,1,"Actively Infected Trend")))</f>
        <v>#N/A</v>
      </c>
      <c r="J257" s="14" t="e" cm="1">
        <f t="array" aca="1" ref="J257" ca="1">IF(INDIRECT(ADDRESS($B257+1,J$230,1,1,"Actively Infected Trend"))=0,#N/A,INDIRECT(ADDRESS($B257+1,J$230,1,1,"Actively Infected Trend")))</f>
        <v>#N/A</v>
      </c>
      <c r="K257" s="14" t="e" cm="1">
        <f t="array" aca="1" ref="K257" ca="1">IF(INDIRECT(ADDRESS($B257+1,K$230,1,1,"Actively Infected Trend"))=0,#N/A,INDIRECT(ADDRESS($B257+1,K$230,1,1,"Actively Infected Trend")))</f>
        <v>#N/A</v>
      </c>
      <c r="L257" s="14" t="e" cm="1">
        <f t="array" aca="1" ref="L257" ca="1">IF(INDIRECT(ADDRESS($B257+1,L$230,1,1,"Actively Infected Trend"))=0,#N/A,INDIRECT(ADDRESS($B257+1,L$230,1,1,"Actively Infected Trend")))</f>
        <v>#N/A</v>
      </c>
      <c r="M257" s="14" t="e" cm="1">
        <f t="array" aca="1" ref="M257" ca="1">IF(INDIRECT(ADDRESS($B257+1,M$230,1,1,"Actively Infected Trend"))=0,#N/A,INDIRECT(ADDRESS($B257+1,M$230,1,1,"Actively Infected Trend")))</f>
        <v>#N/A</v>
      </c>
      <c r="N257" s="14" t="e" cm="1">
        <f t="array" aca="1" ref="N257" ca="1">IF(INDIRECT(ADDRESS($B257+1,N$230,1,1,"Actively Infected Trend"))=0,#N/A,INDIRECT(ADDRESS($B257+1,N$230,1,1,"Actively Infected Trend")))</f>
        <v>#N/A</v>
      </c>
      <c r="O257" s="14" t="e" cm="1">
        <f t="array" aca="1" ref="O257" ca="1">IF(INDIRECT(ADDRESS($B257+1,O$230,1,1,"Actively Infected Trend"))=0,#N/A,INDIRECT(ADDRESS($B257+1,O$230,1,1,"Actively Infected Trend")))</f>
        <v>#N/A</v>
      </c>
      <c r="P257" s="14" t="e" cm="1">
        <f t="array" aca="1" ref="P257" ca="1">IF(INDIRECT(ADDRESS($B257+1,P$230,1,1,"Actively Infected Trend"))=0,#N/A,INDIRECT(ADDRESS($B257+1,P$230,1,1,"Actively Infected Trend")))</f>
        <v>#N/A</v>
      </c>
      <c r="Q257" s="14" t="e" cm="1">
        <f t="array" aca="1" ref="Q257" ca="1">IF(INDIRECT(ADDRESS($B257+1,Q$230,1,1,"Actively Infected Trend"))=0,#N/A,INDIRECT(ADDRESS($B257+1,Q$230,1,1,"Actively Infected Trend")))</f>
        <v>#N/A</v>
      </c>
      <c r="R257" s="14" t="e" cm="1">
        <f t="array" aca="1" ref="R257" ca="1">IF(INDIRECT(ADDRESS($B257+1,R$230,1,1,"Actively Infected Trend"))=0,#N/A,INDIRECT(ADDRESS($B257+1,R$230,1,1,"Actively Infected Trend")))</f>
        <v>#N/A</v>
      </c>
      <c r="S257" s="14" t="e" cm="1">
        <f t="array" aca="1" ref="S257" ca="1">IF(INDIRECT(ADDRESS($B257+1,S$230,1,1,"Actively Infected Trend"))=0,#N/A,INDIRECT(ADDRESS($B257+1,S$230,1,1,"Actively Infected Trend")))</f>
        <v>#N/A</v>
      </c>
      <c r="T257" s="14" t="e" cm="1">
        <f t="array" aca="1" ref="T257" ca="1">IF(INDIRECT(ADDRESS($B257+1,T$230,1,1,"Actively Infected Trend"))=0,#N/A,INDIRECT(ADDRESS($B257+1,T$230,1,1,"Actively Infected Trend")))</f>
        <v>#N/A</v>
      </c>
      <c r="U257" s="14" t="e" cm="1">
        <f t="array" aca="1" ref="U257" ca="1">IF(INDIRECT(ADDRESS($B257+1,U$230,1,1,"Actively Infected Trend"))=0,#N/A,INDIRECT(ADDRESS($B257+1,U$230,1,1,"Actively Infected Trend")))</f>
        <v>#N/A</v>
      </c>
      <c r="V257" s="14" t="e" cm="1">
        <f t="array" aca="1" ref="V257" ca="1">IF(INDIRECT(ADDRESS($B257+1,V$230,1,1,"Actively Infected Trend"))=0,#N/A,INDIRECT(ADDRESS($B257+1,V$230,1,1,"Actively Infected Trend")))</f>
        <v>#N/A</v>
      </c>
      <c r="W257" s="14" t="e" cm="1">
        <f t="array" aca="1" ref="W257" ca="1">IF(INDIRECT(ADDRESS($B257+1,W$230,1,1,"Actively Infected Trend"))=0,#N/A,INDIRECT(ADDRESS($B257+1,W$230,1,1,"Actively Infected Trend")))</f>
        <v>#N/A</v>
      </c>
      <c r="X257" s="14" t="e" cm="1">
        <f t="array" aca="1" ref="X257" ca="1">IF(INDIRECT(ADDRESS($B257+1,X$230,1,1,"Actively Infected Trend"))=0,#N/A,INDIRECT(ADDRESS($B257+1,X$230,1,1,"Actively Infected Trend")))</f>
        <v>#N/A</v>
      </c>
      <c r="Y257" s="14" t="e" cm="1">
        <f t="array" aca="1" ref="Y257" ca="1">IF(INDIRECT(ADDRESS($B257+1,Y$230,1,1,"Actively Infected Trend"))=0,#N/A,INDIRECT(ADDRESS($B257+1,Y$230,1,1,"Actively Infected Trend")))</f>
        <v>#N/A</v>
      </c>
      <c r="Z257" s="14" t="e" cm="1">
        <f t="array" aca="1" ref="Z257" ca="1">IF(INDIRECT(ADDRESS($B257+1,Z$230,1,1,"Actively Infected Trend"))=0,#N/A,INDIRECT(ADDRESS($B257+1,Z$230,1,1,"Actively Infected Trend")))</f>
        <v>#N/A</v>
      </c>
      <c r="AA257" s="14" t="e" cm="1">
        <f t="array" aca="1" ref="AA257" ca="1">IF(INDIRECT(ADDRESS($B257+1,AA$230,1,1,"Actively Infected Trend"))=0,#N/A,INDIRECT(ADDRESS($B257+1,AA$230,1,1,"Actively Infected Trend")))</f>
        <v>#N/A</v>
      </c>
      <c r="AB257" s="14" t="e" cm="1">
        <f t="array" aca="1" ref="AB257" ca="1">IF(INDIRECT(ADDRESS($B257+1,AB$230,1,1,"Actively Infected Trend"))=0,#N/A,INDIRECT(ADDRESS($B257+1,AB$230,1,1,"Actively Infected Trend")))</f>
        <v>#N/A</v>
      </c>
      <c r="AC257" s="14" t="e" cm="1">
        <f t="array" aca="1" ref="AC257" ca="1">IF(INDIRECT(ADDRESS($B257+1,AC$230,1,1,"Actively Infected Trend"))=0,#N/A,INDIRECT(ADDRESS($B257+1,AC$230,1,1,"Actively Infected Trend")))</f>
        <v>#N/A</v>
      </c>
      <c r="AD257" s="14" t="e" cm="1">
        <f t="array" aca="1" ref="AD257" ca="1">IF(INDIRECT(ADDRESS($B257+1,AD$230,1,1,"Actively Infected Trend"))=0,#N/A,INDIRECT(ADDRESS($B257+1,AD$230,1,1,"Actively Infected Trend")))</f>
        <v>#N/A</v>
      </c>
      <c r="AE257" s="14" t="e" cm="1">
        <f t="array" aca="1" ref="AE257" ca="1">IF(INDIRECT(ADDRESS($B257+1,AE$230,1,1,"Actively Infected Trend"))=0,#N/A,INDIRECT(ADDRESS($B257+1,AE$230,1,1,"Actively Infected Trend")))</f>
        <v>#N/A</v>
      </c>
      <c r="AF257" s="14" t="e" cm="1">
        <f t="array" aca="1" ref="AF257" ca="1">IF(INDIRECT(ADDRESS($B257+1,AF$230,1,1,"Actively Infected Trend"))=0,#N/A,INDIRECT(ADDRESS($B257+1,AF$230,1,1,"Actively Infected Trend")))</f>
        <v>#N/A</v>
      </c>
      <c r="AG257" s="14" t="e" cm="1">
        <f t="array" aca="1" ref="AG257" ca="1">IF(INDIRECT(ADDRESS($B257+1,AG$230,1,1,"Actively Infected Trend"))=0,#N/A,INDIRECT(ADDRESS($B257+1,AG$230,1,1,"Actively Infected Trend")))</f>
        <v>#N/A</v>
      </c>
      <c r="AH257" s="14" t="e" cm="1">
        <f t="array" aca="1" ref="AH257" ca="1">IF(INDIRECT(ADDRESS($B257+1,AH$230,1,1,"Actively Infected Trend"))=0,#N/A,INDIRECT(ADDRESS($B257+1,AH$230,1,1,"Actively Infected Trend")))</f>
        <v>#N/A</v>
      </c>
      <c r="AI257" s="14" t="e" cm="1">
        <f t="array" aca="1" ref="AI257" ca="1">IF(INDIRECT(ADDRESS($B257+1,AI$230,1,1,"Actively Infected Trend"))=0,#N/A,INDIRECT(ADDRESS($B257+1,AI$230,1,1,"Actively Infected Trend")))</f>
        <v>#N/A</v>
      </c>
      <c r="AJ257" s="14" t="e" cm="1">
        <f t="array" aca="1" ref="AJ257" ca="1">IF(INDIRECT(ADDRESS($B257+1,AJ$230,1,1,"Actively Infected Trend"))=0,#N/A,INDIRECT(ADDRESS($B257+1,AJ$230,1,1,"Actively Infected Trend")))</f>
        <v>#N/A</v>
      </c>
      <c r="AK257" s="14" t="e" cm="1">
        <f t="array" aca="1" ref="AK257" ca="1">IF(INDIRECT(ADDRESS($B257+1,AK$230,1,1,"Actively Infected Trend"))=0,#N/A,INDIRECT(ADDRESS($B257+1,AK$230,1,1,"Actively Infected Trend")))</f>
        <v>#N/A</v>
      </c>
      <c r="AL257" s="14" t="e" cm="1">
        <f t="array" aca="1" ref="AL257" ca="1">IF(INDIRECT(ADDRESS($B257+1,AL$230,1,1,"Actively Infected Trend"))=0,#N/A,INDIRECT(ADDRESS($B257+1,AL$230,1,1,"Actively Infected Trend")))</f>
        <v>#N/A</v>
      </c>
      <c r="AM257" s="14" t="e" cm="1">
        <f t="array" aca="1" ref="AM257" ca="1">IF(INDIRECT(ADDRESS($B257+1,AM$230,1,1,"Actively Infected Trend"))=0,#N/A,INDIRECT(ADDRESS($B257+1,AM$230,1,1,"Actively Infected Trend")))</f>
        <v>#N/A</v>
      </c>
      <c r="AN257" s="14" t="e" cm="1">
        <f t="array" aca="1" ref="AN257" ca="1">IF(INDIRECT(ADDRESS($B257+1,AN$230,1,1,"Actively Infected Trend"))=0,#N/A,INDIRECT(ADDRESS($B257+1,AN$230,1,1,"Actively Infected Trend")))</f>
        <v>#N/A</v>
      </c>
      <c r="AO257" s="14" t="e" cm="1">
        <f t="array" aca="1" ref="AO257" ca="1">IF(INDIRECT(ADDRESS($B257+1,AO$230,1,1,"Actively Infected Trend"))=0,#N/A,INDIRECT(ADDRESS($B257+1,AO$230,1,1,"Actively Infected Trend")))</f>
        <v>#N/A</v>
      </c>
      <c r="AP257" s="14" t="e" cm="1">
        <f t="array" aca="1" ref="AP257" ca="1">IF(INDIRECT(ADDRESS($B257+1,AP$230,1,1,"Actively Infected Trend"))=0,#N/A,INDIRECT(ADDRESS($B257+1,AP$230,1,1,"Actively Infected Trend")))</f>
        <v>#N/A</v>
      </c>
      <c r="AQ257" s="14" t="e" cm="1">
        <f t="array" aca="1" ref="AQ257" ca="1">IF(INDIRECT(ADDRESS($B257+1,AQ$230,1,1,"Actively Infected Trend"))=0,#N/A,INDIRECT(ADDRESS($B257+1,AQ$230,1,1,"Actively Infected Trend")))</f>
        <v>#N/A</v>
      </c>
      <c r="AR257" s="14" t="e" cm="1">
        <f t="array" aca="1" ref="AR257" ca="1">IF(INDIRECT(ADDRESS($B257+1,AR$230,1,1,"Actively Infected Trend"))=0,#N/A,INDIRECT(ADDRESS($B257+1,AR$230,1,1,"Actively Infected Trend")))</f>
        <v>#N/A</v>
      </c>
      <c r="AS257" s="14" t="e" cm="1">
        <f t="array" aca="1" ref="AS257" ca="1">IF(INDIRECT(ADDRESS($B257+1,AS$230,1,1,"Actively Infected Trend"))=0,#N/A,INDIRECT(ADDRESS($B257+1,AS$230,1,1,"Actively Infected Trend")))</f>
        <v>#N/A</v>
      </c>
      <c r="AT257" s="14" t="e" cm="1">
        <f t="array" aca="1" ref="AT257" ca="1">IF(INDIRECT(ADDRESS($B257+1,AT$230,1,1,"Actively Infected Trend"))=0,#N/A,INDIRECT(ADDRESS($B257+1,AT$230,1,1,"Actively Infected Trend")))</f>
        <v>#N/A</v>
      </c>
      <c r="AU257" s="14" t="e" cm="1">
        <f t="array" aca="1" ref="AU257" ca="1">IF(INDIRECT(ADDRESS($B257+1,AU$230,1,1,"Actively Infected Trend"))=0,#N/A,INDIRECT(ADDRESS($B257+1,AU$230,1,1,"Actively Infected Trend")))</f>
        <v>#N/A</v>
      </c>
      <c r="AV257" s="14" t="e" cm="1">
        <f t="array" aca="1" ref="AV257" ca="1">IF(INDIRECT(ADDRESS($B257+1,AV$230,1,1,"Actively Infected Trend"))=0,#N/A,INDIRECT(ADDRESS($B257+1,AV$230,1,1,"Actively Infected Trend")))</f>
        <v>#N/A</v>
      </c>
      <c r="AW257" s="14" t="e" cm="1">
        <f t="array" aca="1" ref="AW257" ca="1">IF(INDIRECT(ADDRESS($B257+1,AW$230,1,1,"Actively Infected Trend"))=0,#N/A,INDIRECT(ADDRESS($B257+1,AW$230,1,1,"Actively Infected Trend")))</f>
        <v>#N/A</v>
      </c>
      <c r="AX257" s="14" t="e" cm="1">
        <f t="array" aca="1" ref="AX257" ca="1">IF(INDIRECT(ADDRESS($B257+1,AX$230,1,1,"Actively Infected Trend"))=0,#N/A,INDIRECT(ADDRESS($B257+1,AX$230,1,1,"Actively Infected Trend")))</f>
        <v>#N/A</v>
      </c>
      <c r="AY257" s="14" t="e" cm="1">
        <f t="array" aca="1" ref="AY257" ca="1">IF(INDIRECT(ADDRESS($B257+1,AY$230,1,1,"Actively Infected Trend"))=0,#N/A,INDIRECT(ADDRESS($B257+1,AY$230,1,1,"Actively Infected Trend")))</f>
        <v>#N/A</v>
      </c>
      <c r="AZ257" s="14" t="e" cm="1">
        <f t="array" aca="1" ref="AZ257" ca="1">IF(INDIRECT(ADDRESS($B257+1,AZ$230,1,1,"Actively Infected Trend"))=0,#N/A,INDIRECT(ADDRESS($B257+1,AZ$230,1,1,"Actively Infected Trend")))</f>
        <v>#N/A</v>
      </c>
      <c r="BA257" s="14" t="e" cm="1">
        <f t="array" aca="1" ref="BA257" ca="1">IF(INDIRECT(ADDRESS($B257+1,BA$230,1,1,"Actively Infected Trend"))=0,#N/A,INDIRECT(ADDRESS($B257+1,BA$230,1,1,"Actively Infected Trend")))</f>
        <v>#N/A</v>
      </c>
      <c r="BB257" s="14" t="e" cm="1">
        <f t="array" aca="1" ref="BB257" ca="1">IF(INDIRECT(ADDRESS($B257+1,BB$230,1,1,"Actively Infected Trend"))=0,#N/A,INDIRECT(ADDRESS($B257+1,BB$230,1,1,"Actively Infected Trend")))</f>
        <v>#N/A</v>
      </c>
      <c r="BC257" s="14" t="e" cm="1">
        <f t="array" aca="1" ref="BC257" ca="1">IF(INDIRECT(ADDRESS($B257+1,BC$230,1,1,"Actively Infected Trend"))=0,#N/A,INDIRECT(ADDRESS($B257+1,BC$230,1,1,"Actively Infected Trend")))</f>
        <v>#N/A</v>
      </c>
      <c r="BD257" s="14" cm="1">
        <f t="array" aca="1" ref="BD257" ca="1">IF(INDIRECT(ADDRESS($B257+1,BD$230,1,1,"Actively Infected Trend"))=0,#N/A,INDIRECT(ADDRESS($B257+1,BD$230,1,1,"Actively Infected Trend")))</f>
        <v>0.40037148230000003</v>
      </c>
      <c r="BE257" s="14" cm="1">
        <f t="array" aca="1" ref="BE257" ca="1">IF(INDIRECT(ADDRESS($B257+1,BE$230,1,1,"Actively Infected Trend"))=0,#N/A,INDIRECT(ADDRESS($B257+1,BE$230,1,1,"Actively Infected Trend")))</f>
        <v>0.2213285344</v>
      </c>
      <c r="BF257" s="14" cm="1">
        <f t="array" aca="1" ref="BF257" ca="1">IF(INDIRECT(ADDRESS($B257+1,BF$230,1,1,"Actively Infected Trend"))=0,#N/A,INDIRECT(ADDRESS($B257+1,BF$230,1,1,"Actively Infected Trend")))</f>
        <v>0.1613342982</v>
      </c>
      <c r="BG257" s="14" cm="1">
        <f t="array" aca="1" ref="BG257" ca="1">IF(INDIRECT(ADDRESS($B257+1,BG$230,1,1,"Actively Infected Trend"))=0,#N/A,INDIRECT(ADDRESS($B257+1,BG$230,1,1,"Actively Infected Trend")))</f>
        <v>0.12730474259999999</v>
      </c>
      <c r="BH257" s="14" cm="1">
        <f t="array" aca="1" ref="BH257" ca="1">IF(INDIRECT(ADDRESS($B257+1,BH$230,1,1,"Actively Infected Trend"))=0,#N/A,INDIRECT(ADDRESS($B257+1,BH$230,1,1,"Actively Infected Trend")))</f>
        <v>0.14371361090000001</v>
      </c>
      <c r="BI257" s="14" cm="1">
        <f t="array" aca="1" ref="BI257" ca="1">IF(INDIRECT(ADDRESS($B257+1,BI$230,1,1,"Actively Infected Trend"))=0,#N/A,INDIRECT(ADDRESS($B257+1,BI$230,1,1,"Actively Infected Trend")))</f>
        <v>0.15826122200000001</v>
      </c>
      <c r="BJ257" s="14" cm="1">
        <f t="array" aca="1" ref="BJ257" ca="1">IF(INDIRECT(ADDRESS($B257+1,BJ$230,1,1,"Actively Infected Trend"))=0,#N/A,INDIRECT(ADDRESS($B257+1,BJ$230,1,1,"Actively Infected Trend")))</f>
        <v>0.1823002994</v>
      </c>
      <c r="BK257" s="14" cm="1">
        <f t="array" aca="1" ref="BK257" ca="1">IF(INDIRECT(ADDRESS($B257+1,BK$230,1,1,"Actively Infected Trend"))=0,#N/A,INDIRECT(ADDRESS($B257+1,BK$230,1,1,"Actively Infected Trend")))</f>
        <v>0.222311752</v>
      </c>
      <c r="BL257" s="14" cm="1">
        <f t="array" aca="1" ref="BL257" ca="1">IF(INDIRECT(ADDRESS($B257+1,BL$230,1,1,"Actively Infected Trend"))=0,#N/A,INDIRECT(ADDRESS($B257+1,BL$230,1,1,"Actively Infected Trend")))</f>
        <v>0.24757292019999999</v>
      </c>
      <c r="BM257" s="14" cm="1">
        <f t="array" aca="1" ref="BM257" ca="1">IF(INDIRECT(ADDRESS($B257+1,BM$230,1,1,"Actively Infected Trend"))=0,#N/A,INDIRECT(ADDRESS($B257+1,BM$230,1,1,"Actively Infected Trend")))</f>
        <v>0.26639392280000002</v>
      </c>
      <c r="BN257" s="14" cm="1">
        <f t="array" aca="1" ref="BN257" ca="1">IF(INDIRECT(ADDRESS($B257+1,BN$230,1,1,"Actively Infected Trend"))=0,#N/A,INDIRECT(ADDRESS($B257+1,BN$230,1,1,"Actively Infected Trend")))</f>
        <v>0.2622371543</v>
      </c>
      <c r="BO257" s="14" cm="1">
        <f t="array" aca="1" ref="BO257" ca="1">IF(INDIRECT(ADDRESS($B257+1,BO$230,1,1,"Actively Infected Trend"))=0,#N/A,INDIRECT(ADDRESS($B257+1,BO$230,1,1,"Actively Infected Trend")))</f>
        <v>0.29172956960000002</v>
      </c>
      <c r="BP257" s="14" cm="1">
        <f t="array" aca="1" ref="BP257" ca="1">IF(INDIRECT(ADDRESS($B257+1,BP$230,1,1,"Actively Infected Trend"))=0,#N/A,INDIRECT(ADDRESS($B257+1,BP$230,1,1,"Actively Infected Trend")))</f>
        <v>0.33081888809999999</v>
      </c>
      <c r="BQ257" s="14" cm="1">
        <f t="array" aca="1" ref="BQ257" ca="1">IF(INDIRECT(ADDRESS($B257+1,BQ$230,1,1,"Actively Infected Trend"))=0,#N/A,INDIRECT(ADDRESS($B257+1,BQ$230,1,1,"Actively Infected Trend")))</f>
        <v>0.37440881819999999</v>
      </c>
      <c r="BR257" s="14" cm="1">
        <f t="array" aca="1" ref="BR257" ca="1">IF(INDIRECT(ADDRESS($B257+1,BR$230,1,1,"Actively Infected Trend"))=0,#N/A,INDIRECT(ADDRESS($B257+1,BR$230,1,1,"Actively Infected Trend")))</f>
        <v>0.41634623399999998</v>
      </c>
      <c r="BS257" s="14" cm="1">
        <f t="array" aca="1" ref="BS257" ca="1">IF(INDIRECT(ADDRESS($B257+1,BS$230,1,1,"Actively Infected Trend"))=0,#N/A,INDIRECT(ADDRESS($B257+1,BS$230,1,1,"Actively Infected Trend")))</f>
        <v>0.41321852809999998</v>
      </c>
      <c r="BT257" s="14" cm="1">
        <f t="array" aca="1" ref="BT257" ca="1">IF(INDIRECT(ADDRESS($B257+1,BT$230,1,1,"Actively Infected Trend"))=0,#N/A,INDIRECT(ADDRESS($B257+1,BT$230,1,1,"Actively Infected Trend")))</f>
        <v>0.35868041000000001</v>
      </c>
      <c r="BU257" s="14" cm="1">
        <f t="array" aca="1" ref="BU257" ca="1">IF(INDIRECT(ADDRESS($B257+1,BU$230,1,1,"Actively Infected Trend"))=0,#N/A,INDIRECT(ADDRESS($B257+1,BU$230,1,1,"Actively Infected Trend")))</f>
        <v>0.2978772771</v>
      </c>
      <c r="BV257" s="14" cm="1">
        <f t="array" aca="1" ref="BV257" ca="1">IF(INDIRECT(ADDRESS($B257+1,BV$230,1,1,"Actively Infected Trend"))=0,#N/A,INDIRECT(ADDRESS($B257+1,BV$230,1,1,"Actively Infected Trend")))</f>
        <v>0.24100706220000001</v>
      </c>
      <c r="BW257" s="14" cm="1">
        <f t="array" aca="1" ref="BW257" ca="1">IF(INDIRECT(ADDRESS($B257+1,BW$230,1,1,"Actively Infected Trend"))=0,#N/A,INDIRECT(ADDRESS($B257+1,BW$230,1,1,"Actively Infected Trend")))</f>
        <v>0.20003078290000001</v>
      </c>
      <c r="BX257" s="14" cm="1">
        <f t="array" aca="1" ref="BX257" ca="1">IF(INDIRECT(ADDRESS($B257+1,BX$230,1,1,"Actively Infected Trend"))=0,#N/A,INDIRECT(ADDRESS($B257+1,BX$230,1,1,"Actively Infected Trend")))</f>
        <v>0.17632970119999999</v>
      </c>
      <c r="BY257" s="14" cm="1">
        <f t="array" aca="1" ref="BY257" ca="1">IF(INDIRECT(ADDRESS($B257+1,BY$230,1,1,"Actively Infected Trend"))=0,#N/A,INDIRECT(ADDRESS($B257+1,BY$230,1,1,"Actively Infected Trend")))</f>
        <v>0.1667444656</v>
      </c>
      <c r="BZ257" s="14" cm="1">
        <f t="array" aca="1" ref="BZ257" ca="1">IF(INDIRECT(ADDRESS($B257+1,BZ$230,1,1,"Actively Infected Trend"))=0,#N/A,INDIRECT(ADDRESS($B257+1,BZ$230,1,1,"Actively Infected Trend")))</f>
        <v>0.16488175499999999</v>
      </c>
      <c r="CA257" s="14" cm="1">
        <f t="array" aca="1" ref="CA257" ca="1">IF(INDIRECT(ADDRESS($B257+1,CA$230,1,1,"Actively Infected Trend"))=0,#N/A,INDIRECT(ADDRESS($B257+1,CA$230,1,1,"Actively Infected Trend")))</f>
        <v>0.1535407339</v>
      </c>
      <c r="CB257" s="14" cm="1">
        <f t="array" aca="1" ref="CB257" ca="1">IF(INDIRECT(ADDRESS($B257+1,CB$230,1,1,"Actively Infected Trend"))=0,#N/A,INDIRECT(ADDRESS($B257+1,CB$230,1,1,"Actively Infected Trend")))</f>
        <v>0.13807914439999999</v>
      </c>
      <c r="CC257" s="14" cm="1">
        <f t="array" aca="1" ref="CC257" ca="1">IF(INDIRECT(ADDRESS($B257+1,CC$230,1,1,"Actively Infected Trend"))=0,#N/A,INDIRECT(ADDRESS($B257+1,CC$230,1,1,"Actively Infected Trend")))</f>
        <v>0.1219169655</v>
      </c>
      <c r="CD257" s="14" cm="1">
        <f t="array" aca="1" ref="CD257" ca="1">IF(INDIRECT(ADDRESS($B257+1,CD$230,1,1,"Actively Infected Trend"))=0,#N/A,INDIRECT(ADDRESS($B257+1,CD$230,1,1,"Actively Infected Trend")))</f>
        <v>0.1142520237</v>
      </c>
      <c r="CE257" s="14" cm="1">
        <f t="array" aca="1" ref="CE257" ca="1">IF(INDIRECT(ADDRESS($B257+1,CE$230,1,1,"Actively Infected Trend"))=0,#N/A,INDIRECT(ADDRESS($B257+1,CE$230,1,1,"Actively Infected Trend")))</f>
        <v>0.1159893936</v>
      </c>
      <c r="CF257" s="14" cm="1">
        <f t="array" aca="1" ref="CF257" ca="1">IF(INDIRECT(ADDRESS($B257+1,CF$230,1,1,"Actively Infected Trend"))=0,#N/A,INDIRECT(ADDRESS($B257+1,CF$230,1,1,"Actively Infected Trend")))</f>
        <v>0.1238488658</v>
      </c>
      <c r="CG257" s="14" cm="1">
        <f t="array" aca="1" ref="CG257" ca="1">IF(INDIRECT(ADDRESS($B257+1,CG$230,1,1,"Actively Infected Trend"))=0,#N/A,INDIRECT(ADDRESS($B257+1,CG$230,1,1,"Actively Infected Trend")))</f>
        <v>0.13363268649999999</v>
      </c>
      <c r="CH257" s="14" cm="1">
        <f t="array" aca="1" ref="CH257" ca="1">IF(INDIRECT(ADDRESS($B257+1,CH$230,1,1,"Actively Infected Trend"))=0,#N/A,INDIRECT(ADDRESS($B257+1,CH$230,1,1,"Actively Infected Trend")))</f>
        <v>0.13525944779999999</v>
      </c>
      <c r="CI257" s="14" cm="1">
        <f t="array" aca="1" ref="CI257" ca="1">IF(INDIRECT(ADDRESS($B257+1,CI$230,1,1,"Actively Infected Trend"))=0,#N/A,INDIRECT(ADDRESS($B257+1,CI$230,1,1,"Actively Infected Trend")))</f>
        <v>0.1301927993</v>
      </c>
      <c r="CJ257" s="14" cm="1">
        <f t="array" aca="1" ref="CJ257" ca="1">IF(INDIRECT(ADDRESS($B257+1,CJ$230,1,1,"Actively Infected Trend"))=0,#N/A,INDIRECT(ADDRESS($B257+1,CJ$230,1,1,"Actively Infected Trend")))</f>
        <v>0.1197047675</v>
      </c>
      <c r="CK257" s="14" cm="1">
        <f t="array" aca="1" ref="CK257" ca="1">IF(INDIRECT(ADDRESS($B257+1,CK$230,1,1,"Actively Infected Trend"))=0,#N/A,INDIRECT(ADDRESS($B257+1,CK$230,1,1,"Actively Infected Trend")))</f>
        <v>0.1059584053</v>
      </c>
      <c r="CL257" s="14" cm="1">
        <f t="array" aca="1" ref="CL257" ca="1">IF(INDIRECT(ADDRESS($B257+1,CL$230,1,1,"Actively Infected Trend"))=0,#N/A,INDIRECT(ADDRESS($B257+1,CL$230,1,1,"Actively Infected Trend")))</f>
        <v>9.4629443199999996E-2</v>
      </c>
      <c r="CM257" s="14" cm="1">
        <f t="array" aca="1" ref="CM257" ca="1">IF(INDIRECT(ADDRESS($B257+1,CM$230,1,1,"Actively Infected Trend"))=0,#N/A,INDIRECT(ADDRESS($B257+1,CM$230,1,1,"Actively Infected Trend")))</f>
        <v>9.2209242499999997E-2</v>
      </c>
      <c r="CN257" s="14" t="e" cm="1">
        <f t="array" aca="1" ref="CN257" ca="1">IF(INDIRECT(ADDRESS($B257+1,CN$230,1,1,"Actively Infected Trend"))=0,#N/A,INDIRECT(ADDRESS($B257+1,CN$230,1,1,"Actively Infected Trend")))</f>
        <v>#N/A</v>
      </c>
      <c r="CO257" s="14" t="e" cm="1">
        <f t="array" aca="1" ref="CO257" ca="1">IF(INDIRECT(ADDRESS($B257+1,CO$230,1,1,"Actively Infected Trend"))=0,#N/A,INDIRECT(ADDRESS($B257+1,CO$230,1,1,"Actively Infected Trend")))</f>
        <v>#N/A</v>
      </c>
      <c r="CP257" s="14" t="e" cm="1">
        <f t="array" aca="1" ref="CP257" ca="1">IF(INDIRECT(ADDRESS($B257+1,CP$230,1,1,"Actively Infected Trend"))=0,#N/A,INDIRECT(ADDRESS($B257+1,CP$230,1,1,"Actively Infected Trend")))</f>
        <v>#N/A</v>
      </c>
      <c r="CQ257" s="14" t="e" cm="1">
        <f t="array" aca="1" ref="CQ257" ca="1">IF(INDIRECT(ADDRESS($B257+1,CQ$230,1,1,"Actively Infected Trend"))=0,#N/A,INDIRECT(ADDRESS($B257+1,CQ$230,1,1,"Actively Infected Trend")))</f>
        <v>#N/A</v>
      </c>
      <c r="CR257" s="14" t="e" cm="1">
        <f t="array" aca="1" ref="CR257" ca="1">IF(INDIRECT(ADDRESS($B257+1,CR$230,1,1,"Actively Infected Trend"))=0,#N/A,INDIRECT(ADDRESS($B257+1,CR$230,1,1,"Actively Infected Trend")))</f>
        <v>#N/A</v>
      </c>
    </row>
    <row r="258" spans="2:96" x14ac:dyDescent="0.25">
      <c r="B258">
        <f t="shared" si="349"/>
        <v>27</v>
      </c>
      <c r="C258" t="str" cm="1">
        <f t="array" aca="1" ref="C258" ca="1">INDIRECT(ADDRESS($B258+1,1,1,1,"Actively Infected Trend"))</f>
        <v>US Michigan</v>
      </c>
      <c r="E258" s="14" t="e" cm="1">
        <f t="array" aca="1" ref="E258" ca="1">IF(INDIRECT(ADDRESS($B258+1,E$230,1,1,"Actively Infected Trend"))=0,#N/A,INDIRECT(ADDRESS($B258+1,E$230,1,1,"Actively Infected Trend")))</f>
        <v>#N/A</v>
      </c>
      <c r="F258" s="14" t="e" cm="1">
        <f t="array" aca="1" ref="F258" ca="1">IF(INDIRECT(ADDRESS($B258+1,F$230,1,1,"Actively Infected Trend"))=0,#N/A,INDIRECT(ADDRESS($B258+1,F$230,1,1,"Actively Infected Trend")))</f>
        <v>#N/A</v>
      </c>
      <c r="G258" s="14" t="e" cm="1">
        <f t="array" aca="1" ref="G258" ca="1">IF(INDIRECT(ADDRESS($B258+1,G$230,1,1,"Actively Infected Trend"))=0,#N/A,INDIRECT(ADDRESS($B258+1,G$230,1,1,"Actively Infected Trend")))</f>
        <v>#N/A</v>
      </c>
      <c r="H258" s="14" t="e" cm="1">
        <f t="array" aca="1" ref="H258" ca="1">IF(INDIRECT(ADDRESS($B258+1,H$230,1,1,"Actively Infected Trend"))=0,#N/A,INDIRECT(ADDRESS($B258+1,H$230,1,1,"Actively Infected Trend")))</f>
        <v>#N/A</v>
      </c>
      <c r="I258" s="14" t="e" cm="1">
        <f t="array" aca="1" ref="I258" ca="1">IF(INDIRECT(ADDRESS($B258+1,I$230,1,1,"Actively Infected Trend"))=0,#N/A,INDIRECT(ADDRESS($B258+1,I$230,1,1,"Actively Infected Trend")))</f>
        <v>#N/A</v>
      </c>
      <c r="J258" s="14" t="e" cm="1">
        <f t="array" aca="1" ref="J258" ca="1">IF(INDIRECT(ADDRESS($B258+1,J$230,1,1,"Actively Infected Trend"))=0,#N/A,INDIRECT(ADDRESS($B258+1,J$230,1,1,"Actively Infected Trend")))</f>
        <v>#N/A</v>
      </c>
      <c r="K258" s="14" t="e" cm="1">
        <f t="array" aca="1" ref="K258" ca="1">IF(INDIRECT(ADDRESS($B258+1,K$230,1,1,"Actively Infected Trend"))=0,#N/A,INDIRECT(ADDRESS($B258+1,K$230,1,1,"Actively Infected Trend")))</f>
        <v>#N/A</v>
      </c>
      <c r="L258" s="14" t="e" cm="1">
        <f t="array" aca="1" ref="L258" ca="1">IF(INDIRECT(ADDRESS($B258+1,L$230,1,1,"Actively Infected Trend"))=0,#N/A,INDIRECT(ADDRESS($B258+1,L$230,1,1,"Actively Infected Trend")))</f>
        <v>#N/A</v>
      </c>
      <c r="M258" s="14" t="e" cm="1">
        <f t="array" aca="1" ref="M258" ca="1">IF(INDIRECT(ADDRESS($B258+1,M$230,1,1,"Actively Infected Trend"))=0,#N/A,INDIRECT(ADDRESS($B258+1,M$230,1,1,"Actively Infected Trend")))</f>
        <v>#N/A</v>
      </c>
      <c r="N258" s="14" t="e" cm="1">
        <f t="array" aca="1" ref="N258" ca="1">IF(INDIRECT(ADDRESS($B258+1,N$230,1,1,"Actively Infected Trend"))=0,#N/A,INDIRECT(ADDRESS($B258+1,N$230,1,1,"Actively Infected Trend")))</f>
        <v>#N/A</v>
      </c>
      <c r="O258" s="14" t="e" cm="1">
        <f t="array" aca="1" ref="O258" ca="1">IF(INDIRECT(ADDRESS($B258+1,O$230,1,1,"Actively Infected Trend"))=0,#N/A,INDIRECT(ADDRESS($B258+1,O$230,1,1,"Actively Infected Trend")))</f>
        <v>#N/A</v>
      </c>
      <c r="P258" s="14" t="e" cm="1">
        <f t="array" aca="1" ref="P258" ca="1">IF(INDIRECT(ADDRESS($B258+1,P$230,1,1,"Actively Infected Trend"))=0,#N/A,INDIRECT(ADDRESS($B258+1,P$230,1,1,"Actively Infected Trend")))</f>
        <v>#N/A</v>
      </c>
      <c r="Q258" s="14" t="e" cm="1">
        <f t="array" aca="1" ref="Q258" ca="1">IF(INDIRECT(ADDRESS($B258+1,Q$230,1,1,"Actively Infected Trend"))=0,#N/A,INDIRECT(ADDRESS($B258+1,Q$230,1,1,"Actively Infected Trend")))</f>
        <v>#N/A</v>
      </c>
      <c r="R258" s="14" t="e" cm="1">
        <f t="array" aca="1" ref="R258" ca="1">IF(INDIRECT(ADDRESS($B258+1,R$230,1,1,"Actively Infected Trend"))=0,#N/A,INDIRECT(ADDRESS($B258+1,R$230,1,1,"Actively Infected Trend")))</f>
        <v>#N/A</v>
      </c>
      <c r="S258" s="14" t="e" cm="1">
        <f t="array" aca="1" ref="S258" ca="1">IF(INDIRECT(ADDRESS($B258+1,S$230,1,1,"Actively Infected Trend"))=0,#N/A,INDIRECT(ADDRESS($B258+1,S$230,1,1,"Actively Infected Trend")))</f>
        <v>#N/A</v>
      </c>
      <c r="T258" s="14" t="e" cm="1">
        <f t="array" aca="1" ref="T258" ca="1">IF(INDIRECT(ADDRESS($B258+1,T$230,1,1,"Actively Infected Trend"))=0,#N/A,INDIRECT(ADDRESS($B258+1,T$230,1,1,"Actively Infected Trend")))</f>
        <v>#N/A</v>
      </c>
      <c r="U258" s="14" t="e" cm="1">
        <f t="array" aca="1" ref="U258" ca="1">IF(INDIRECT(ADDRESS($B258+1,U$230,1,1,"Actively Infected Trend"))=0,#N/A,INDIRECT(ADDRESS($B258+1,U$230,1,1,"Actively Infected Trend")))</f>
        <v>#N/A</v>
      </c>
      <c r="V258" s="14" t="e" cm="1">
        <f t="array" aca="1" ref="V258" ca="1">IF(INDIRECT(ADDRESS($B258+1,V$230,1,1,"Actively Infected Trend"))=0,#N/A,INDIRECT(ADDRESS($B258+1,V$230,1,1,"Actively Infected Trend")))</f>
        <v>#N/A</v>
      </c>
      <c r="W258" s="14" t="e" cm="1">
        <f t="array" aca="1" ref="W258" ca="1">IF(INDIRECT(ADDRESS($B258+1,W$230,1,1,"Actively Infected Trend"))=0,#N/A,INDIRECT(ADDRESS($B258+1,W$230,1,1,"Actively Infected Trend")))</f>
        <v>#N/A</v>
      </c>
      <c r="X258" s="14" t="e" cm="1">
        <f t="array" aca="1" ref="X258" ca="1">IF(INDIRECT(ADDRESS($B258+1,X$230,1,1,"Actively Infected Trend"))=0,#N/A,INDIRECT(ADDRESS($B258+1,X$230,1,1,"Actively Infected Trend")))</f>
        <v>#N/A</v>
      </c>
      <c r="Y258" s="14" t="e" cm="1">
        <f t="array" aca="1" ref="Y258" ca="1">IF(INDIRECT(ADDRESS($B258+1,Y$230,1,1,"Actively Infected Trend"))=0,#N/A,INDIRECT(ADDRESS($B258+1,Y$230,1,1,"Actively Infected Trend")))</f>
        <v>#N/A</v>
      </c>
      <c r="Z258" s="14" t="e" cm="1">
        <f t="array" aca="1" ref="Z258" ca="1">IF(INDIRECT(ADDRESS($B258+1,Z$230,1,1,"Actively Infected Trend"))=0,#N/A,INDIRECT(ADDRESS($B258+1,Z$230,1,1,"Actively Infected Trend")))</f>
        <v>#N/A</v>
      </c>
      <c r="AA258" s="14" t="e" cm="1">
        <f t="array" aca="1" ref="AA258" ca="1">IF(INDIRECT(ADDRESS($B258+1,AA$230,1,1,"Actively Infected Trend"))=0,#N/A,INDIRECT(ADDRESS($B258+1,AA$230,1,1,"Actively Infected Trend")))</f>
        <v>#N/A</v>
      </c>
      <c r="AB258" s="14" t="e" cm="1">
        <f t="array" aca="1" ref="AB258" ca="1">IF(INDIRECT(ADDRESS($B258+1,AB$230,1,1,"Actively Infected Trend"))=0,#N/A,INDIRECT(ADDRESS($B258+1,AB$230,1,1,"Actively Infected Trend")))</f>
        <v>#N/A</v>
      </c>
      <c r="AC258" s="14" t="e" cm="1">
        <f t="array" aca="1" ref="AC258" ca="1">IF(INDIRECT(ADDRESS($B258+1,AC$230,1,1,"Actively Infected Trend"))=0,#N/A,INDIRECT(ADDRESS($B258+1,AC$230,1,1,"Actively Infected Trend")))</f>
        <v>#N/A</v>
      </c>
      <c r="AD258" s="14" t="e" cm="1">
        <f t="array" aca="1" ref="AD258" ca="1">IF(INDIRECT(ADDRESS($B258+1,AD$230,1,1,"Actively Infected Trend"))=0,#N/A,INDIRECT(ADDRESS($B258+1,AD$230,1,1,"Actively Infected Trend")))</f>
        <v>#N/A</v>
      </c>
      <c r="AE258" s="14" t="e" cm="1">
        <f t="array" aca="1" ref="AE258" ca="1">IF(INDIRECT(ADDRESS($B258+1,AE$230,1,1,"Actively Infected Trend"))=0,#N/A,INDIRECT(ADDRESS($B258+1,AE$230,1,1,"Actively Infected Trend")))</f>
        <v>#N/A</v>
      </c>
      <c r="AF258" s="14" t="e" cm="1">
        <f t="array" aca="1" ref="AF258" ca="1">IF(INDIRECT(ADDRESS($B258+1,AF$230,1,1,"Actively Infected Trend"))=0,#N/A,INDIRECT(ADDRESS($B258+1,AF$230,1,1,"Actively Infected Trend")))</f>
        <v>#N/A</v>
      </c>
      <c r="AG258" s="14" t="e" cm="1">
        <f t="array" aca="1" ref="AG258" ca="1">IF(INDIRECT(ADDRESS($B258+1,AG$230,1,1,"Actively Infected Trend"))=0,#N/A,INDIRECT(ADDRESS($B258+1,AG$230,1,1,"Actively Infected Trend")))</f>
        <v>#N/A</v>
      </c>
      <c r="AH258" s="14" t="e" cm="1">
        <f t="array" aca="1" ref="AH258" ca="1">IF(INDIRECT(ADDRESS($B258+1,AH$230,1,1,"Actively Infected Trend"))=0,#N/A,INDIRECT(ADDRESS($B258+1,AH$230,1,1,"Actively Infected Trend")))</f>
        <v>#N/A</v>
      </c>
      <c r="AI258" s="14" t="e" cm="1">
        <f t="array" aca="1" ref="AI258" ca="1">IF(INDIRECT(ADDRESS($B258+1,AI$230,1,1,"Actively Infected Trend"))=0,#N/A,INDIRECT(ADDRESS($B258+1,AI$230,1,1,"Actively Infected Trend")))</f>
        <v>#N/A</v>
      </c>
      <c r="AJ258" s="14" t="e" cm="1">
        <f t="array" aca="1" ref="AJ258" ca="1">IF(INDIRECT(ADDRESS($B258+1,AJ$230,1,1,"Actively Infected Trend"))=0,#N/A,INDIRECT(ADDRESS($B258+1,AJ$230,1,1,"Actively Infected Trend")))</f>
        <v>#N/A</v>
      </c>
      <c r="AK258" s="14" t="e" cm="1">
        <f t="array" aca="1" ref="AK258" ca="1">IF(INDIRECT(ADDRESS($B258+1,AK$230,1,1,"Actively Infected Trend"))=0,#N/A,INDIRECT(ADDRESS($B258+1,AK$230,1,1,"Actively Infected Trend")))</f>
        <v>#N/A</v>
      </c>
      <c r="AL258" s="14" t="e" cm="1">
        <f t="array" aca="1" ref="AL258" ca="1">IF(INDIRECT(ADDRESS($B258+1,AL$230,1,1,"Actively Infected Trend"))=0,#N/A,INDIRECT(ADDRESS($B258+1,AL$230,1,1,"Actively Infected Trend")))</f>
        <v>#N/A</v>
      </c>
      <c r="AM258" s="14" t="e" cm="1">
        <f t="array" aca="1" ref="AM258" ca="1">IF(INDIRECT(ADDRESS($B258+1,AM$230,1,1,"Actively Infected Trend"))=0,#N/A,INDIRECT(ADDRESS($B258+1,AM$230,1,1,"Actively Infected Trend")))</f>
        <v>#N/A</v>
      </c>
      <c r="AN258" s="14" t="e" cm="1">
        <f t="array" aca="1" ref="AN258" ca="1">IF(INDIRECT(ADDRESS($B258+1,AN$230,1,1,"Actively Infected Trend"))=0,#N/A,INDIRECT(ADDRESS($B258+1,AN$230,1,1,"Actively Infected Trend")))</f>
        <v>#N/A</v>
      </c>
      <c r="AO258" s="14" t="e" cm="1">
        <f t="array" aca="1" ref="AO258" ca="1">IF(INDIRECT(ADDRESS($B258+1,AO$230,1,1,"Actively Infected Trend"))=0,#N/A,INDIRECT(ADDRESS($B258+1,AO$230,1,1,"Actively Infected Trend")))</f>
        <v>#N/A</v>
      </c>
      <c r="AP258" s="14" t="e" cm="1">
        <f t="array" aca="1" ref="AP258" ca="1">IF(INDIRECT(ADDRESS($B258+1,AP$230,1,1,"Actively Infected Trend"))=0,#N/A,INDIRECT(ADDRESS($B258+1,AP$230,1,1,"Actively Infected Trend")))</f>
        <v>#N/A</v>
      </c>
      <c r="AQ258" s="14" t="e" cm="1">
        <f t="array" aca="1" ref="AQ258" ca="1">IF(INDIRECT(ADDRESS($B258+1,AQ$230,1,1,"Actively Infected Trend"))=0,#N/A,INDIRECT(ADDRESS($B258+1,AQ$230,1,1,"Actively Infected Trend")))</f>
        <v>#N/A</v>
      </c>
      <c r="AR258" s="14" t="e" cm="1">
        <f t="array" aca="1" ref="AR258" ca="1">IF(INDIRECT(ADDRESS($B258+1,AR$230,1,1,"Actively Infected Trend"))=0,#N/A,INDIRECT(ADDRESS($B258+1,AR$230,1,1,"Actively Infected Trend")))</f>
        <v>#N/A</v>
      </c>
      <c r="AS258" s="14" t="e" cm="1">
        <f t="array" aca="1" ref="AS258" ca="1">IF(INDIRECT(ADDRESS($B258+1,AS$230,1,1,"Actively Infected Trend"))=0,#N/A,INDIRECT(ADDRESS($B258+1,AS$230,1,1,"Actively Infected Trend")))</f>
        <v>#N/A</v>
      </c>
      <c r="AT258" s="14" t="e" cm="1">
        <f t="array" aca="1" ref="AT258" ca="1">IF(INDIRECT(ADDRESS($B258+1,AT$230,1,1,"Actively Infected Trend"))=0,#N/A,INDIRECT(ADDRESS($B258+1,AT$230,1,1,"Actively Infected Trend")))</f>
        <v>#N/A</v>
      </c>
      <c r="AU258" s="14" t="e" cm="1">
        <f t="array" aca="1" ref="AU258" ca="1">IF(INDIRECT(ADDRESS($B258+1,AU$230,1,1,"Actively Infected Trend"))=0,#N/A,INDIRECT(ADDRESS($B258+1,AU$230,1,1,"Actively Infected Trend")))</f>
        <v>#N/A</v>
      </c>
      <c r="AV258" s="14" t="e" cm="1">
        <f t="array" aca="1" ref="AV258" ca="1">IF(INDIRECT(ADDRESS($B258+1,AV$230,1,1,"Actively Infected Trend"))=0,#N/A,INDIRECT(ADDRESS($B258+1,AV$230,1,1,"Actively Infected Trend")))</f>
        <v>#N/A</v>
      </c>
      <c r="AW258" s="14" t="e" cm="1">
        <f t="array" aca="1" ref="AW258" ca="1">IF(INDIRECT(ADDRESS($B258+1,AW$230,1,1,"Actively Infected Trend"))=0,#N/A,INDIRECT(ADDRESS($B258+1,AW$230,1,1,"Actively Infected Trend")))</f>
        <v>#N/A</v>
      </c>
      <c r="AX258" s="14" t="e" cm="1">
        <f t="array" aca="1" ref="AX258" ca="1">IF(INDIRECT(ADDRESS($B258+1,AX$230,1,1,"Actively Infected Trend"))=0,#N/A,INDIRECT(ADDRESS($B258+1,AX$230,1,1,"Actively Infected Trend")))</f>
        <v>#N/A</v>
      </c>
      <c r="AY258" s="14" cm="1">
        <f t="array" aca="1" ref="AY258" ca="1">IF(INDIRECT(ADDRESS($B258+1,AY$230,1,1,"Actively Infected Trend"))=0,#N/A,INDIRECT(ADDRESS($B258+1,AY$230,1,1,"Actively Infected Trend")))</f>
        <v>0.39513335059999999</v>
      </c>
      <c r="AZ258" s="14" cm="1">
        <f t="array" aca="1" ref="AZ258" ca="1">IF(INDIRECT(ADDRESS($B258+1,AZ$230,1,1,"Actively Infected Trend"))=0,#N/A,INDIRECT(ADDRESS($B258+1,AZ$230,1,1,"Actively Infected Trend")))</f>
        <v>0.36592357460000002</v>
      </c>
      <c r="BA258" s="14" cm="1">
        <f t="array" aca="1" ref="BA258" ca="1">IF(INDIRECT(ADDRESS($B258+1,BA$230,1,1,"Actively Infected Trend"))=0,#N/A,INDIRECT(ADDRESS($B258+1,BA$230,1,1,"Actively Infected Trend")))</f>
        <v>0.36910074590000003</v>
      </c>
      <c r="BB258" s="14" cm="1">
        <f t="array" aca="1" ref="BB258" ca="1">IF(INDIRECT(ADDRESS($B258+1,BB$230,1,1,"Actively Infected Trend"))=0,#N/A,INDIRECT(ADDRESS($B258+1,BB$230,1,1,"Actively Infected Trend")))</f>
        <v>0.38892508139999998</v>
      </c>
      <c r="BC258" s="14" cm="1">
        <f t="array" aca="1" ref="BC258" ca="1">IF(INDIRECT(ADDRESS($B258+1,BC$230,1,1,"Actively Infected Trend"))=0,#N/A,INDIRECT(ADDRESS($B258+1,BC$230,1,1,"Actively Infected Trend")))</f>
        <v>0.40993177349999999</v>
      </c>
      <c r="BD258" s="14" cm="1">
        <f t="array" aca="1" ref="BD258" ca="1">IF(INDIRECT(ADDRESS($B258+1,BD$230,1,1,"Actively Infected Trend"))=0,#N/A,INDIRECT(ADDRESS($B258+1,BD$230,1,1,"Actively Infected Trend")))</f>
        <v>0.40512681849999999</v>
      </c>
      <c r="BE258" s="14" cm="1">
        <f t="array" aca="1" ref="BE258" ca="1">IF(INDIRECT(ADDRESS($B258+1,BE$230,1,1,"Actively Infected Trend"))=0,#N/A,INDIRECT(ADDRESS($B258+1,BE$230,1,1,"Actively Infected Trend")))</f>
        <v>0.38172165540000003</v>
      </c>
      <c r="BF258" s="14" cm="1">
        <f t="array" aca="1" ref="BF258" ca="1">IF(INDIRECT(ADDRESS($B258+1,BF$230,1,1,"Actively Infected Trend"))=0,#N/A,INDIRECT(ADDRESS($B258+1,BF$230,1,1,"Actively Infected Trend")))</f>
        <v>0.3463381566</v>
      </c>
      <c r="BG258" s="14" cm="1">
        <f t="array" aca="1" ref="BG258" ca="1">IF(INDIRECT(ADDRESS($B258+1,BG$230,1,1,"Actively Infected Trend"))=0,#N/A,INDIRECT(ADDRESS($B258+1,BG$230,1,1,"Actively Infected Trend")))</f>
        <v>0.31461459009999998</v>
      </c>
      <c r="BH258" s="14" cm="1">
        <f t="array" aca="1" ref="BH258" ca="1">IF(INDIRECT(ADDRESS($B258+1,BH$230,1,1,"Actively Infected Trend"))=0,#N/A,INDIRECT(ADDRESS($B258+1,BH$230,1,1,"Actively Infected Trend")))</f>
        <v>0.2868882834</v>
      </c>
      <c r="BI258" s="14" cm="1">
        <f t="array" aca="1" ref="BI258" ca="1">IF(INDIRECT(ADDRESS($B258+1,BI$230,1,1,"Actively Infected Trend"))=0,#N/A,INDIRECT(ADDRESS($B258+1,BI$230,1,1,"Actively Infected Trend")))</f>
        <v>0.26799359109999998</v>
      </c>
      <c r="BJ258" s="14" cm="1">
        <f t="array" aca="1" ref="BJ258" ca="1">IF(INDIRECT(ADDRESS($B258+1,BJ$230,1,1,"Actively Infected Trend"))=0,#N/A,INDIRECT(ADDRESS($B258+1,BJ$230,1,1,"Actively Infected Trend")))</f>
        <v>0.25024989749999998</v>
      </c>
      <c r="BK258" s="14" cm="1">
        <f t="array" aca="1" ref="BK258" ca="1">IF(INDIRECT(ADDRESS($B258+1,BK$230,1,1,"Actively Infected Trend"))=0,#N/A,INDIRECT(ADDRESS($B258+1,BK$230,1,1,"Actively Infected Trend")))</f>
        <v>0.22919150120000001</v>
      </c>
      <c r="BL258" s="14" cm="1">
        <f t="array" aca="1" ref="BL258" ca="1">IF(INDIRECT(ADDRESS($B258+1,BL$230,1,1,"Actively Infected Trend"))=0,#N/A,INDIRECT(ADDRESS($B258+1,BL$230,1,1,"Actively Infected Trend")))</f>
        <v>0.20381103540000001</v>
      </c>
      <c r="BM258" s="14" cm="1">
        <f t="array" aca="1" ref="BM258" ca="1">IF(INDIRECT(ADDRESS($B258+1,BM$230,1,1,"Actively Infected Trend"))=0,#N/A,INDIRECT(ADDRESS($B258+1,BM$230,1,1,"Actively Infected Trend")))</f>
        <v>0.1780816972</v>
      </c>
      <c r="BN258" s="14" cm="1">
        <f t="array" aca="1" ref="BN258" ca="1">IF(INDIRECT(ADDRESS($B258+1,BN$230,1,1,"Actively Infected Trend"))=0,#N/A,INDIRECT(ADDRESS($B258+1,BN$230,1,1,"Actively Infected Trend")))</f>
        <v>0.16115268869999999</v>
      </c>
      <c r="BO258" s="14" cm="1">
        <f t="array" aca="1" ref="BO258" ca="1">IF(INDIRECT(ADDRESS($B258+1,BO$230,1,1,"Actively Infected Trend"))=0,#N/A,INDIRECT(ADDRESS($B258+1,BO$230,1,1,"Actively Infected Trend")))</f>
        <v>0.1461181778</v>
      </c>
      <c r="BP258" s="14" cm="1">
        <f t="array" aca="1" ref="BP258" ca="1">IF(INDIRECT(ADDRESS($B258+1,BP$230,1,1,"Actively Infected Trend"))=0,#N/A,INDIRECT(ADDRESS($B258+1,BP$230,1,1,"Actively Infected Trend")))</f>
        <v>0.13650069619999999</v>
      </c>
      <c r="BQ258" s="14" cm="1">
        <f t="array" aca="1" ref="BQ258" ca="1">IF(INDIRECT(ADDRESS($B258+1,BQ$230,1,1,"Actively Infected Trend"))=0,#N/A,INDIRECT(ADDRESS($B258+1,BQ$230,1,1,"Actively Infected Trend")))</f>
        <v>0.128490462</v>
      </c>
      <c r="BR258" s="14" cm="1">
        <f t="array" aca="1" ref="BR258" ca="1">IF(INDIRECT(ADDRESS($B258+1,BR$230,1,1,"Actively Infected Trend"))=0,#N/A,INDIRECT(ADDRESS($B258+1,BR$230,1,1,"Actively Infected Trend")))</f>
        <v>0.1243014747</v>
      </c>
      <c r="BS258" s="14" cm="1">
        <f t="array" aca="1" ref="BS258" ca="1">IF(INDIRECT(ADDRESS($B258+1,BS$230,1,1,"Actively Infected Trend"))=0,#N/A,INDIRECT(ADDRESS($B258+1,BS$230,1,1,"Actively Infected Trend")))</f>
        <v>0.1190288875</v>
      </c>
      <c r="BT258" s="14" cm="1">
        <f t="array" aca="1" ref="BT258" ca="1">IF(INDIRECT(ADDRESS($B258+1,BT$230,1,1,"Actively Infected Trend"))=0,#N/A,INDIRECT(ADDRESS($B258+1,BT$230,1,1,"Actively Infected Trend")))</f>
        <v>0.11406442260000001</v>
      </c>
      <c r="BU258" s="14" cm="1">
        <f t="array" aca="1" ref="BU258" ca="1">IF(INDIRECT(ADDRESS($B258+1,BU$230,1,1,"Actively Infected Trend"))=0,#N/A,INDIRECT(ADDRESS($B258+1,BU$230,1,1,"Actively Infected Trend")))</f>
        <v>0.11134187500000001</v>
      </c>
      <c r="BV258" s="14" cm="1">
        <f t="array" aca="1" ref="BV258" ca="1">IF(INDIRECT(ADDRESS($B258+1,BV$230,1,1,"Actively Infected Trend"))=0,#N/A,INDIRECT(ADDRESS($B258+1,BV$230,1,1,"Actively Infected Trend")))</f>
        <v>0.1089260401</v>
      </c>
      <c r="BW258" s="14" cm="1">
        <f t="array" aca="1" ref="BW258" ca="1">IF(INDIRECT(ADDRESS($B258+1,BW$230,1,1,"Actively Infected Trend"))=0,#N/A,INDIRECT(ADDRESS($B258+1,BW$230,1,1,"Actively Infected Trend")))</f>
        <v>0.1101117632</v>
      </c>
      <c r="BX258" s="14" cm="1">
        <f t="array" aca="1" ref="BX258" ca="1">IF(INDIRECT(ADDRESS($B258+1,BX$230,1,1,"Actively Infected Trend"))=0,#N/A,INDIRECT(ADDRESS($B258+1,BX$230,1,1,"Actively Infected Trend")))</f>
        <v>0.11314323699999999</v>
      </c>
      <c r="BY258" s="14" cm="1">
        <f t="array" aca="1" ref="BY258" ca="1">IF(INDIRECT(ADDRESS($B258+1,BY$230,1,1,"Actively Infected Trend"))=0,#N/A,INDIRECT(ADDRESS($B258+1,BY$230,1,1,"Actively Infected Trend")))</f>
        <v>0.1190639062</v>
      </c>
      <c r="BZ258" s="14" cm="1">
        <f t="array" aca="1" ref="BZ258" ca="1">IF(INDIRECT(ADDRESS($B258+1,BZ$230,1,1,"Actively Infected Trend"))=0,#N/A,INDIRECT(ADDRESS($B258+1,BZ$230,1,1,"Actively Infected Trend")))</f>
        <v>0.1202765183</v>
      </c>
      <c r="CA258" s="14" cm="1">
        <f t="array" aca="1" ref="CA258" ca="1">IF(INDIRECT(ADDRESS($B258+1,CA$230,1,1,"Actively Infected Trend"))=0,#N/A,INDIRECT(ADDRESS($B258+1,CA$230,1,1,"Actively Infected Trend")))</f>
        <v>0.1181164822</v>
      </c>
      <c r="CB258" s="14" cm="1">
        <f t="array" aca="1" ref="CB258" ca="1">IF(INDIRECT(ADDRESS($B258+1,CB$230,1,1,"Actively Infected Trend"))=0,#N/A,INDIRECT(ADDRESS($B258+1,CB$230,1,1,"Actively Infected Trend")))</f>
        <v>0.1148404522</v>
      </c>
      <c r="CC258" s="14" cm="1">
        <f t="array" aca="1" ref="CC258" ca="1">IF(INDIRECT(ADDRESS($B258+1,CC$230,1,1,"Actively Infected Trend"))=0,#N/A,INDIRECT(ADDRESS($B258+1,CC$230,1,1,"Actively Infected Trend")))</f>
        <v>0.10973617149999999</v>
      </c>
      <c r="CD258" s="14" cm="1">
        <f t="array" aca="1" ref="CD258" ca="1">IF(INDIRECT(ADDRESS($B258+1,CD$230,1,1,"Actively Infected Trend"))=0,#N/A,INDIRECT(ADDRESS($B258+1,CD$230,1,1,"Actively Infected Trend")))</f>
        <v>0.1015845599</v>
      </c>
      <c r="CE258" s="14" cm="1">
        <f t="array" aca="1" ref="CE258" ca="1">IF(INDIRECT(ADDRESS($B258+1,CE$230,1,1,"Actively Infected Trend"))=0,#N/A,INDIRECT(ADDRESS($B258+1,CE$230,1,1,"Actively Infected Trend")))</f>
        <v>9.24834608E-2</v>
      </c>
      <c r="CF258" s="14" cm="1">
        <f t="array" aca="1" ref="CF258" ca="1">IF(INDIRECT(ADDRESS($B258+1,CF$230,1,1,"Actively Infected Trend"))=0,#N/A,INDIRECT(ADDRESS($B258+1,CF$230,1,1,"Actively Infected Trend")))</f>
        <v>8.5138757600000003E-2</v>
      </c>
      <c r="CG258" s="14" cm="1">
        <f t="array" aca="1" ref="CG258" ca="1">IF(INDIRECT(ADDRESS($B258+1,CG$230,1,1,"Actively Infected Trend"))=0,#N/A,INDIRECT(ADDRESS($B258+1,CG$230,1,1,"Actively Infected Trend")))</f>
        <v>8.1073683899999999E-2</v>
      </c>
      <c r="CH258" s="14" cm="1">
        <f t="array" aca="1" ref="CH258" ca="1">IF(INDIRECT(ADDRESS($B258+1,CH$230,1,1,"Actively Infected Trend"))=0,#N/A,INDIRECT(ADDRESS($B258+1,CH$230,1,1,"Actively Infected Trend")))</f>
        <v>8.0401522099999997E-2</v>
      </c>
      <c r="CI258" s="14" cm="1">
        <f t="array" aca="1" ref="CI258" ca="1">IF(INDIRECT(ADDRESS($B258+1,CI$230,1,1,"Actively Infected Trend"))=0,#N/A,INDIRECT(ADDRESS($B258+1,CI$230,1,1,"Actively Infected Trend")))</f>
        <v>8.0934847899999995E-2</v>
      </c>
      <c r="CJ258" s="14" cm="1">
        <f t="array" aca="1" ref="CJ258" ca="1">IF(INDIRECT(ADDRESS($B258+1,CJ$230,1,1,"Actively Infected Trend"))=0,#N/A,INDIRECT(ADDRESS($B258+1,CJ$230,1,1,"Actively Infected Trend")))</f>
        <v>7.97744175E-2</v>
      </c>
      <c r="CK258" s="14" cm="1">
        <f t="array" aca="1" ref="CK258" ca="1">IF(INDIRECT(ADDRESS($B258+1,CK$230,1,1,"Actively Infected Trend"))=0,#N/A,INDIRECT(ADDRESS($B258+1,CK$230,1,1,"Actively Infected Trend")))</f>
        <v>7.8880641700000004E-2</v>
      </c>
      <c r="CL258" s="14" cm="1">
        <f t="array" aca="1" ref="CL258" ca="1">IF(INDIRECT(ADDRESS($B258+1,CL$230,1,1,"Actively Infected Trend"))=0,#N/A,INDIRECT(ADDRESS($B258+1,CL$230,1,1,"Actively Infected Trend")))</f>
        <v>8.1948473499999994E-2</v>
      </c>
      <c r="CM258" s="14" cm="1">
        <f t="array" aca="1" ref="CM258" ca="1">IF(INDIRECT(ADDRESS($B258+1,CM$230,1,1,"Actively Infected Trend"))=0,#N/A,INDIRECT(ADDRESS($B258+1,CM$230,1,1,"Actively Infected Trend")))</f>
        <v>8.4120997099999997E-2</v>
      </c>
      <c r="CN258" s="14" t="e" cm="1">
        <f t="array" aca="1" ref="CN258" ca="1">IF(INDIRECT(ADDRESS($B258+1,CN$230,1,1,"Actively Infected Trend"))=0,#N/A,INDIRECT(ADDRESS($B258+1,CN$230,1,1,"Actively Infected Trend")))</f>
        <v>#N/A</v>
      </c>
      <c r="CO258" s="14" t="e" cm="1">
        <f t="array" aca="1" ref="CO258" ca="1">IF(INDIRECT(ADDRESS($B258+1,CO$230,1,1,"Actively Infected Trend"))=0,#N/A,INDIRECT(ADDRESS($B258+1,CO$230,1,1,"Actively Infected Trend")))</f>
        <v>#N/A</v>
      </c>
      <c r="CP258" s="14" t="e" cm="1">
        <f t="array" aca="1" ref="CP258" ca="1">IF(INDIRECT(ADDRESS($B258+1,CP$230,1,1,"Actively Infected Trend"))=0,#N/A,INDIRECT(ADDRESS($B258+1,CP$230,1,1,"Actively Infected Trend")))</f>
        <v>#N/A</v>
      </c>
      <c r="CQ258" s="14" t="e" cm="1">
        <f t="array" aca="1" ref="CQ258" ca="1">IF(INDIRECT(ADDRESS($B258+1,CQ$230,1,1,"Actively Infected Trend"))=0,#N/A,INDIRECT(ADDRESS($B258+1,CQ$230,1,1,"Actively Infected Trend")))</f>
        <v>#N/A</v>
      </c>
      <c r="CR258" s="14" t="e" cm="1">
        <f t="array" aca="1" ref="CR258" ca="1">IF(INDIRECT(ADDRESS($B258+1,CR$230,1,1,"Actively Infected Trend"))=0,#N/A,INDIRECT(ADDRESS($B258+1,CR$230,1,1,"Actively Infected Trend")))</f>
        <v>#N/A</v>
      </c>
    </row>
    <row r="259" spans="2:96" x14ac:dyDescent="0.25">
      <c r="B259">
        <f t="shared" si="349"/>
        <v>28</v>
      </c>
      <c r="C259" t="str" cm="1">
        <f t="array" aca="1" ref="C259" ca="1">INDIRECT(ADDRESS($B259+1,1,1,1,"Actively Infected Trend"))</f>
        <v>US Minnesota</v>
      </c>
      <c r="E259" s="14" t="e" cm="1">
        <f t="array" aca="1" ref="E259" ca="1">IF(INDIRECT(ADDRESS($B259+1,E$230,1,1,"Actively Infected Trend"))=0,#N/A,INDIRECT(ADDRESS($B259+1,E$230,1,1,"Actively Infected Trend")))</f>
        <v>#N/A</v>
      </c>
      <c r="F259" s="14" t="e" cm="1">
        <f t="array" aca="1" ref="F259" ca="1">IF(INDIRECT(ADDRESS($B259+1,F$230,1,1,"Actively Infected Trend"))=0,#N/A,INDIRECT(ADDRESS($B259+1,F$230,1,1,"Actively Infected Trend")))</f>
        <v>#N/A</v>
      </c>
      <c r="G259" s="14" t="e" cm="1">
        <f t="array" aca="1" ref="G259" ca="1">IF(INDIRECT(ADDRESS($B259+1,G$230,1,1,"Actively Infected Trend"))=0,#N/A,INDIRECT(ADDRESS($B259+1,G$230,1,1,"Actively Infected Trend")))</f>
        <v>#N/A</v>
      </c>
      <c r="H259" s="14" t="e" cm="1">
        <f t="array" aca="1" ref="H259" ca="1">IF(INDIRECT(ADDRESS($B259+1,H$230,1,1,"Actively Infected Trend"))=0,#N/A,INDIRECT(ADDRESS($B259+1,H$230,1,1,"Actively Infected Trend")))</f>
        <v>#N/A</v>
      </c>
      <c r="I259" s="14" t="e" cm="1">
        <f t="array" aca="1" ref="I259" ca="1">IF(INDIRECT(ADDRESS($B259+1,I$230,1,1,"Actively Infected Trend"))=0,#N/A,INDIRECT(ADDRESS($B259+1,I$230,1,1,"Actively Infected Trend")))</f>
        <v>#N/A</v>
      </c>
      <c r="J259" s="14" t="e" cm="1">
        <f t="array" aca="1" ref="J259" ca="1">IF(INDIRECT(ADDRESS($B259+1,J$230,1,1,"Actively Infected Trend"))=0,#N/A,INDIRECT(ADDRESS($B259+1,J$230,1,1,"Actively Infected Trend")))</f>
        <v>#N/A</v>
      </c>
      <c r="K259" s="14" t="e" cm="1">
        <f t="array" aca="1" ref="K259" ca="1">IF(INDIRECT(ADDRESS($B259+1,K$230,1,1,"Actively Infected Trend"))=0,#N/A,INDIRECT(ADDRESS($B259+1,K$230,1,1,"Actively Infected Trend")))</f>
        <v>#N/A</v>
      </c>
      <c r="L259" s="14" t="e" cm="1">
        <f t="array" aca="1" ref="L259" ca="1">IF(INDIRECT(ADDRESS($B259+1,L$230,1,1,"Actively Infected Trend"))=0,#N/A,INDIRECT(ADDRESS($B259+1,L$230,1,1,"Actively Infected Trend")))</f>
        <v>#N/A</v>
      </c>
      <c r="M259" s="14" t="e" cm="1">
        <f t="array" aca="1" ref="M259" ca="1">IF(INDIRECT(ADDRESS($B259+1,M$230,1,1,"Actively Infected Trend"))=0,#N/A,INDIRECT(ADDRESS($B259+1,M$230,1,1,"Actively Infected Trend")))</f>
        <v>#N/A</v>
      </c>
      <c r="N259" s="14" t="e" cm="1">
        <f t="array" aca="1" ref="N259" ca="1">IF(INDIRECT(ADDRESS($B259+1,N$230,1,1,"Actively Infected Trend"))=0,#N/A,INDIRECT(ADDRESS($B259+1,N$230,1,1,"Actively Infected Trend")))</f>
        <v>#N/A</v>
      </c>
      <c r="O259" s="14" t="e" cm="1">
        <f t="array" aca="1" ref="O259" ca="1">IF(INDIRECT(ADDRESS($B259+1,O$230,1,1,"Actively Infected Trend"))=0,#N/A,INDIRECT(ADDRESS($B259+1,O$230,1,1,"Actively Infected Trend")))</f>
        <v>#N/A</v>
      </c>
      <c r="P259" s="14" t="e" cm="1">
        <f t="array" aca="1" ref="P259" ca="1">IF(INDIRECT(ADDRESS($B259+1,P$230,1,1,"Actively Infected Trend"))=0,#N/A,INDIRECT(ADDRESS($B259+1,P$230,1,1,"Actively Infected Trend")))</f>
        <v>#N/A</v>
      </c>
      <c r="Q259" s="14" t="e" cm="1">
        <f t="array" aca="1" ref="Q259" ca="1">IF(INDIRECT(ADDRESS($B259+1,Q$230,1,1,"Actively Infected Trend"))=0,#N/A,INDIRECT(ADDRESS($B259+1,Q$230,1,1,"Actively Infected Trend")))</f>
        <v>#N/A</v>
      </c>
      <c r="R259" s="14" t="e" cm="1">
        <f t="array" aca="1" ref="R259" ca="1">IF(INDIRECT(ADDRESS($B259+1,R$230,1,1,"Actively Infected Trend"))=0,#N/A,INDIRECT(ADDRESS($B259+1,R$230,1,1,"Actively Infected Trend")))</f>
        <v>#N/A</v>
      </c>
      <c r="S259" s="14" t="e" cm="1">
        <f t="array" aca="1" ref="S259" ca="1">IF(INDIRECT(ADDRESS($B259+1,S$230,1,1,"Actively Infected Trend"))=0,#N/A,INDIRECT(ADDRESS($B259+1,S$230,1,1,"Actively Infected Trend")))</f>
        <v>#N/A</v>
      </c>
      <c r="T259" s="14" t="e" cm="1">
        <f t="array" aca="1" ref="T259" ca="1">IF(INDIRECT(ADDRESS($B259+1,T$230,1,1,"Actively Infected Trend"))=0,#N/A,INDIRECT(ADDRESS($B259+1,T$230,1,1,"Actively Infected Trend")))</f>
        <v>#N/A</v>
      </c>
      <c r="U259" s="14" t="e" cm="1">
        <f t="array" aca="1" ref="U259" ca="1">IF(INDIRECT(ADDRESS($B259+1,U$230,1,1,"Actively Infected Trend"))=0,#N/A,INDIRECT(ADDRESS($B259+1,U$230,1,1,"Actively Infected Trend")))</f>
        <v>#N/A</v>
      </c>
      <c r="V259" s="14" t="e" cm="1">
        <f t="array" aca="1" ref="V259" ca="1">IF(INDIRECT(ADDRESS($B259+1,V$230,1,1,"Actively Infected Trend"))=0,#N/A,INDIRECT(ADDRESS($B259+1,V$230,1,1,"Actively Infected Trend")))</f>
        <v>#N/A</v>
      </c>
      <c r="W259" s="14" t="e" cm="1">
        <f t="array" aca="1" ref="W259" ca="1">IF(INDIRECT(ADDRESS($B259+1,W$230,1,1,"Actively Infected Trend"))=0,#N/A,INDIRECT(ADDRESS($B259+1,W$230,1,1,"Actively Infected Trend")))</f>
        <v>#N/A</v>
      </c>
      <c r="X259" s="14" t="e" cm="1">
        <f t="array" aca="1" ref="X259" ca="1">IF(INDIRECT(ADDRESS($B259+1,X$230,1,1,"Actively Infected Trend"))=0,#N/A,INDIRECT(ADDRESS($B259+1,X$230,1,1,"Actively Infected Trend")))</f>
        <v>#N/A</v>
      </c>
      <c r="Y259" s="14" t="e" cm="1">
        <f t="array" aca="1" ref="Y259" ca="1">IF(INDIRECT(ADDRESS($B259+1,Y$230,1,1,"Actively Infected Trend"))=0,#N/A,INDIRECT(ADDRESS($B259+1,Y$230,1,1,"Actively Infected Trend")))</f>
        <v>#N/A</v>
      </c>
      <c r="Z259" s="14" t="e" cm="1">
        <f t="array" aca="1" ref="Z259" ca="1">IF(INDIRECT(ADDRESS($B259+1,Z$230,1,1,"Actively Infected Trend"))=0,#N/A,INDIRECT(ADDRESS($B259+1,Z$230,1,1,"Actively Infected Trend")))</f>
        <v>#N/A</v>
      </c>
      <c r="AA259" s="14" t="e" cm="1">
        <f t="array" aca="1" ref="AA259" ca="1">IF(INDIRECT(ADDRESS($B259+1,AA$230,1,1,"Actively Infected Trend"))=0,#N/A,INDIRECT(ADDRESS($B259+1,AA$230,1,1,"Actively Infected Trend")))</f>
        <v>#N/A</v>
      </c>
      <c r="AB259" s="14" t="e" cm="1">
        <f t="array" aca="1" ref="AB259" ca="1">IF(INDIRECT(ADDRESS($B259+1,AB$230,1,1,"Actively Infected Trend"))=0,#N/A,INDIRECT(ADDRESS($B259+1,AB$230,1,1,"Actively Infected Trend")))</f>
        <v>#N/A</v>
      </c>
      <c r="AC259" s="14" t="e" cm="1">
        <f t="array" aca="1" ref="AC259" ca="1">IF(INDIRECT(ADDRESS($B259+1,AC$230,1,1,"Actively Infected Trend"))=0,#N/A,INDIRECT(ADDRESS($B259+1,AC$230,1,1,"Actively Infected Trend")))</f>
        <v>#N/A</v>
      </c>
      <c r="AD259" s="14" t="e" cm="1">
        <f t="array" aca="1" ref="AD259" ca="1">IF(INDIRECT(ADDRESS($B259+1,AD$230,1,1,"Actively Infected Trend"))=0,#N/A,INDIRECT(ADDRESS($B259+1,AD$230,1,1,"Actively Infected Trend")))</f>
        <v>#N/A</v>
      </c>
      <c r="AE259" s="14" t="e" cm="1">
        <f t="array" aca="1" ref="AE259" ca="1">IF(INDIRECT(ADDRESS($B259+1,AE$230,1,1,"Actively Infected Trend"))=0,#N/A,INDIRECT(ADDRESS($B259+1,AE$230,1,1,"Actively Infected Trend")))</f>
        <v>#N/A</v>
      </c>
      <c r="AF259" s="14" t="e" cm="1">
        <f t="array" aca="1" ref="AF259" ca="1">IF(INDIRECT(ADDRESS($B259+1,AF$230,1,1,"Actively Infected Trend"))=0,#N/A,INDIRECT(ADDRESS($B259+1,AF$230,1,1,"Actively Infected Trend")))</f>
        <v>#N/A</v>
      </c>
      <c r="AG259" s="14" t="e" cm="1">
        <f t="array" aca="1" ref="AG259" ca="1">IF(INDIRECT(ADDRESS($B259+1,AG$230,1,1,"Actively Infected Trend"))=0,#N/A,INDIRECT(ADDRESS($B259+1,AG$230,1,1,"Actively Infected Trend")))</f>
        <v>#N/A</v>
      </c>
      <c r="AH259" s="14" t="e" cm="1">
        <f t="array" aca="1" ref="AH259" ca="1">IF(INDIRECT(ADDRESS($B259+1,AH$230,1,1,"Actively Infected Trend"))=0,#N/A,INDIRECT(ADDRESS($B259+1,AH$230,1,1,"Actively Infected Trend")))</f>
        <v>#N/A</v>
      </c>
      <c r="AI259" s="14" t="e" cm="1">
        <f t="array" aca="1" ref="AI259" ca="1">IF(INDIRECT(ADDRESS($B259+1,AI$230,1,1,"Actively Infected Trend"))=0,#N/A,INDIRECT(ADDRESS($B259+1,AI$230,1,1,"Actively Infected Trend")))</f>
        <v>#N/A</v>
      </c>
      <c r="AJ259" s="14" t="e" cm="1">
        <f t="array" aca="1" ref="AJ259" ca="1">IF(INDIRECT(ADDRESS($B259+1,AJ$230,1,1,"Actively Infected Trend"))=0,#N/A,INDIRECT(ADDRESS($B259+1,AJ$230,1,1,"Actively Infected Trend")))</f>
        <v>#N/A</v>
      </c>
      <c r="AK259" s="14" t="e" cm="1">
        <f t="array" aca="1" ref="AK259" ca="1">IF(INDIRECT(ADDRESS($B259+1,AK$230,1,1,"Actively Infected Trend"))=0,#N/A,INDIRECT(ADDRESS($B259+1,AK$230,1,1,"Actively Infected Trend")))</f>
        <v>#N/A</v>
      </c>
      <c r="AL259" s="14" t="e" cm="1">
        <f t="array" aca="1" ref="AL259" ca="1">IF(INDIRECT(ADDRESS($B259+1,AL$230,1,1,"Actively Infected Trend"))=0,#N/A,INDIRECT(ADDRESS($B259+1,AL$230,1,1,"Actively Infected Trend")))</f>
        <v>#N/A</v>
      </c>
      <c r="AM259" s="14" t="e" cm="1">
        <f t="array" aca="1" ref="AM259" ca="1">IF(INDIRECT(ADDRESS($B259+1,AM$230,1,1,"Actively Infected Trend"))=0,#N/A,INDIRECT(ADDRESS($B259+1,AM$230,1,1,"Actively Infected Trend")))</f>
        <v>#N/A</v>
      </c>
      <c r="AN259" s="14" t="e" cm="1">
        <f t="array" aca="1" ref="AN259" ca="1">IF(INDIRECT(ADDRESS($B259+1,AN$230,1,1,"Actively Infected Trend"))=0,#N/A,INDIRECT(ADDRESS($B259+1,AN$230,1,1,"Actively Infected Trend")))</f>
        <v>#N/A</v>
      </c>
      <c r="AO259" s="14" t="e" cm="1">
        <f t="array" aca="1" ref="AO259" ca="1">IF(INDIRECT(ADDRESS($B259+1,AO$230,1,1,"Actively Infected Trend"))=0,#N/A,INDIRECT(ADDRESS($B259+1,AO$230,1,1,"Actively Infected Trend")))</f>
        <v>#N/A</v>
      </c>
      <c r="AP259" s="14" t="e" cm="1">
        <f t="array" aca="1" ref="AP259" ca="1">IF(INDIRECT(ADDRESS($B259+1,AP$230,1,1,"Actively Infected Trend"))=0,#N/A,INDIRECT(ADDRESS($B259+1,AP$230,1,1,"Actively Infected Trend")))</f>
        <v>#N/A</v>
      </c>
      <c r="AQ259" s="14" t="e" cm="1">
        <f t="array" aca="1" ref="AQ259" ca="1">IF(INDIRECT(ADDRESS($B259+1,AQ$230,1,1,"Actively Infected Trend"))=0,#N/A,INDIRECT(ADDRESS($B259+1,AQ$230,1,1,"Actively Infected Trend")))</f>
        <v>#N/A</v>
      </c>
      <c r="AR259" s="14" t="e" cm="1">
        <f t="array" aca="1" ref="AR259" ca="1">IF(INDIRECT(ADDRESS($B259+1,AR$230,1,1,"Actively Infected Trend"))=0,#N/A,INDIRECT(ADDRESS($B259+1,AR$230,1,1,"Actively Infected Trend")))</f>
        <v>#N/A</v>
      </c>
      <c r="AS259" s="14" t="e" cm="1">
        <f t="array" aca="1" ref="AS259" ca="1">IF(INDIRECT(ADDRESS($B259+1,AS$230,1,1,"Actively Infected Trend"))=0,#N/A,INDIRECT(ADDRESS($B259+1,AS$230,1,1,"Actively Infected Trend")))</f>
        <v>#N/A</v>
      </c>
      <c r="AT259" s="14" t="e" cm="1">
        <f t="array" aca="1" ref="AT259" ca="1">IF(INDIRECT(ADDRESS($B259+1,AT$230,1,1,"Actively Infected Trend"))=0,#N/A,INDIRECT(ADDRESS($B259+1,AT$230,1,1,"Actively Infected Trend")))</f>
        <v>#N/A</v>
      </c>
      <c r="AU259" s="14" t="e" cm="1">
        <f t="array" aca="1" ref="AU259" ca="1">IF(INDIRECT(ADDRESS($B259+1,AU$230,1,1,"Actively Infected Trend"))=0,#N/A,INDIRECT(ADDRESS($B259+1,AU$230,1,1,"Actively Infected Trend")))</f>
        <v>#N/A</v>
      </c>
      <c r="AV259" s="14" t="e" cm="1">
        <f t="array" aca="1" ref="AV259" ca="1">IF(INDIRECT(ADDRESS($B259+1,AV$230,1,1,"Actively Infected Trend"))=0,#N/A,INDIRECT(ADDRESS($B259+1,AV$230,1,1,"Actively Infected Trend")))</f>
        <v>#N/A</v>
      </c>
      <c r="AW259" s="14" t="e" cm="1">
        <f t="array" aca="1" ref="AW259" ca="1">IF(INDIRECT(ADDRESS($B259+1,AW$230,1,1,"Actively Infected Trend"))=0,#N/A,INDIRECT(ADDRESS($B259+1,AW$230,1,1,"Actively Infected Trend")))</f>
        <v>#N/A</v>
      </c>
      <c r="AX259" s="14" t="e" cm="1">
        <f t="array" aca="1" ref="AX259" ca="1">IF(INDIRECT(ADDRESS($B259+1,AX$230,1,1,"Actively Infected Trend"))=0,#N/A,INDIRECT(ADDRESS($B259+1,AX$230,1,1,"Actively Infected Trend")))</f>
        <v>#N/A</v>
      </c>
      <c r="AY259" s="14" t="e" cm="1">
        <f t="array" aca="1" ref="AY259" ca="1">IF(INDIRECT(ADDRESS($B259+1,AY$230,1,1,"Actively Infected Trend"))=0,#N/A,INDIRECT(ADDRESS($B259+1,AY$230,1,1,"Actively Infected Trend")))</f>
        <v>#N/A</v>
      </c>
      <c r="AZ259" s="14" t="e" cm="1">
        <f t="array" aca="1" ref="AZ259" ca="1">IF(INDIRECT(ADDRESS($B259+1,AZ$230,1,1,"Actively Infected Trend"))=0,#N/A,INDIRECT(ADDRESS($B259+1,AZ$230,1,1,"Actively Infected Trend")))</f>
        <v>#N/A</v>
      </c>
      <c r="BA259" s="14" t="e" cm="1">
        <f t="array" aca="1" ref="BA259" ca="1">IF(INDIRECT(ADDRESS($B259+1,BA$230,1,1,"Actively Infected Trend"))=0,#N/A,INDIRECT(ADDRESS($B259+1,BA$230,1,1,"Actively Infected Trend")))</f>
        <v>#N/A</v>
      </c>
      <c r="BB259" s="14" t="e" cm="1">
        <f t="array" aca="1" ref="BB259" ca="1">IF(INDIRECT(ADDRESS($B259+1,BB$230,1,1,"Actively Infected Trend"))=0,#N/A,INDIRECT(ADDRESS($B259+1,BB$230,1,1,"Actively Infected Trend")))</f>
        <v>#N/A</v>
      </c>
      <c r="BC259" s="14" t="e" cm="1">
        <f t="array" aca="1" ref="BC259" ca="1">IF(INDIRECT(ADDRESS($B259+1,BC$230,1,1,"Actively Infected Trend"))=0,#N/A,INDIRECT(ADDRESS($B259+1,BC$230,1,1,"Actively Infected Trend")))</f>
        <v>#N/A</v>
      </c>
      <c r="BD259" s="14" t="e" cm="1">
        <f t="array" aca="1" ref="BD259" ca="1">IF(INDIRECT(ADDRESS($B259+1,BD$230,1,1,"Actively Infected Trend"))=0,#N/A,INDIRECT(ADDRESS($B259+1,BD$230,1,1,"Actively Infected Trend")))</f>
        <v>#N/A</v>
      </c>
      <c r="BE259" s="14" t="e" cm="1">
        <f t="array" aca="1" ref="BE259" ca="1">IF(INDIRECT(ADDRESS($B259+1,BE$230,1,1,"Actively Infected Trend"))=0,#N/A,INDIRECT(ADDRESS($B259+1,BE$230,1,1,"Actively Infected Trend")))</f>
        <v>#N/A</v>
      </c>
      <c r="BF259" s="14" t="e" cm="1">
        <f t="array" aca="1" ref="BF259" ca="1">IF(INDIRECT(ADDRESS($B259+1,BF$230,1,1,"Actively Infected Trend"))=0,#N/A,INDIRECT(ADDRESS($B259+1,BF$230,1,1,"Actively Infected Trend")))</f>
        <v>#N/A</v>
      </c>
      <c r="BG259" s="14" t="e" cm="1">
        <f t="array" aca="1" ref="BG259" ca="1">IF(INDIRECT(ADDRESS($B259+1,BG$230,1,1,"Actively Infected Trend"))=0,#N/A,INDIRECT(ADDRESS($B259+1,BG$230,1,1,"Actively Infected Trend")))</f>
        <v>#N/A</v>
      </c>
      <c r="BH259" s="14" t="e" cm="1">
        <f t="array" aca="1" ref="BH259" ca="1">IF(INDIRECT(ADDRESS($B259+1,BH$230,1,1,"Actively Infected Trend"))=0,#N/A,INDIRECT(ADDRESS($B259+1,BH$230,1,1,"Actively Infected Trend")))</f>
        <v>#N/A</v>
      </c>
      <c r="BI259" s="14" t="e" cm="1">
        <f t="array" aca="1" ref="BI259" ca="1">IF(INDIRECT(ADDRESS($B259+1,BI$230,1,1,"Actively Infected Trend"))=0,#N/A,INDIRECT(ADDRESS($B259+1,BI$230,1,1,"Actively Infected Trend")))</f>
        <v>#N/A</v>
      </c>
      <c r="BJ259" s="14" cm="1">
        <f t="array" aca="1" ref="BJ259" ca="1">IF(INDIRECT(ADDRESS($B259+1,BJ$230,1,1,"Actively Infected Trend"))=0,#N/A,INDIRECT(ADDRESS($B259+1,BJ$230,1,1,"Actively Infected Trend")))</f>
        <v>0.3404561136</v>
      </c>
      <c r="BK259" s="14" cm="1">
        <f t="array" aca="1" ref="BK259" ca="1">IF(INDIRECT(ADDRESS($B259+1,BK$230,1,1,"Actively Infected Trend"))=0,#N/A,INDIRECT(ADDRESS($B259+1,BK$230,1,1,"Actively Infected Trend")))</f>
        <v>0.26423674429999999</v>
      </c>
      <c r="BL259" s="14" cm="1">
        <f t="array" aca="1" ref="BL259" ca="1">IF(INDIRECT(ADDRESS($B259+1,BL$230,1,1,"Actively Infected Trend"))=0,#N/A,INDIRECT(ADDRESS($B259+1,BL$230,1,1,"Actively Infected Trend")))</f>
        <v>0.23254882369999999</v>
      </c>
      <c r="BM259" s="14" cm="1">
        <f t="array" aca="1" ref="BM259" ca="1">IF(INDIRECT(ADDRESS($B259+1,BM$230,1,1,"Actively Infected Trend"))=0,#N/A,INDIRECT(ADDRESS($B259+1,BM$230,1,1,"Actively Infected Trend")))</f>
        <v>0.2204901249</v>
      </c>
      <c r="BN259" s="14" cm="1">
        <f t="array" aca="1" ref="BN259" ca="1">IF(INDIRECT(ADDRESS($B259+1,BN$230,1,1,"Actively Infected Trend"))=0,#N/A,INDIRECT(ADDRESS($B259+1,BN$230,1,1,"Actively Infected Trend")))</f>
        <v>0.246534584</v>
      </c>
      <c r="BO259" s="14" cm="1">
        <f t="array" aca="1" ref="BO259" ca="1">IF(INDIRECT(ADDRESS($B259+1,BO$230,1,1,"Actively Infected Trend"))=0,#N/A,INDIRECT(ADDRESS($B259+1,BO$230,1,1,"Actively Infected Trend")))</f>
        <v>0.24356084450000001</v>
      </c>
      <c r="BP259" s="14" cm="1">
        <f t="array" aca="1" ref="BP259" ca="1">IF(INDIRECT(ADDRESS($B259+1,BP$230,1,1,"Actively Infected Trend"))=0,#N/A,INDIRECT(ADDRESS($B259+1,BP$230,1,1,"Actively Infected Trend")))</f>
        <v>0.2345605559</v>
      </c>
      <c r="BQ259" s="14" cm="1">
        <f t="array" aca="1" ref="BQ259" ca="1">IF(INDIRECT(ADDRESS($B259+1,BQ$230,1,1,"Actively Infected Trend"))=0,#N/A,INDIRECT(ADDRESS($B259+1,BQ$230,1,1,"Actively Infected Trend")))</f>
        <v>0.2123010082</v>
      </c>
      <c r="BR259" s="14" cm="1">
        <f t="array" aca="1" ref="BR259" ca="1">IF(INDIRECT(ADDRESS($B259+1,BR$230,1,1,"Actively Infected Trend"))=0,#N/A,INDIRECT(ADDRESS($B259+1,BR$230,1,1,"Actively Infected Trend")))</f>
        <v>0.1807549759</v>
      </c>
      <c r="BS259" s="14" cm="1">
        <f t="array" aca="1" ref="BS259" ca="1">IF(INDIRECT(ADDRESS($B259+1,BS$230,1,1,"Actively Infected Trend"))=0,#N/A,INDIRECT(ADDRESS($B259+1,BS$230,1,1,"Actively Infected Trend")))</f>
        <v>0.1626914884</v>
      </c>
      <c r="BT259" s="14" cm="1">
        <f t="array" aca="1" ref="BT259" ca="1">IF(INDIRECT(ADDRESS($B259+1,BT$230,1,1,"Actively Infected Trend"))=0,#N/A,INDIRECT(ADDRESS($B259+1,BT$230,1,1,"Actively Infected Trend")))</f>
        <v>0.15457980939999999</v>
      </c>
      <c r="BU259" s="14" cm="1">
        <f t="array" aca="1" ref="BU259" ca="1">IF(INDIRECT(ADDRESS($B259+1,BU$230,1,1,"Actively Infected Trend"))=0,#N/A,INDIRECT(ADDRESS($B259+1,BU$230,1,1,"Actively Infected Trend")))</f>
        <v>0.15622268759999999</v>
      </c>
      <c r="BV259" s="14" cm="1">
        <f t="array" aca="1" ref="BV259" ca="1">IF(INDIRECT(ADDRESS($B259+1,BV$230,1,1,"Actively Infected Trend"))=0,#N/A,INDIRECT(ADDRESS($B259+1,BV$230,1,1,"Actively Infected Trend")))</f>
        <v>0.1486908626</v>
      </c>
      <c r="BW259" s="14" cm="1">
        <f t="array" aca="1" ref="BW259" ca="1">IF(INDIRECT(ADDRESS($B259+1,BW$230,1,1,"Actively Infected Trend"))=0,#N/A,INDIRECT(ADDRESS($B259+1,BW$230,1,1,"Actively Infected Trend")))</f>
        <v>0.14003580439999999</v>
      </c>
      <c r="BX259" s="14" cm="1">
        <f t="array" aca="1" ref="BX259" ca="1">IF(INDIRECT(ADDRESS($B259+1,BX$230,1,1,"Actively Infected Trend"))=0,#N/A,INDIRECT(ADDRESS($B259+1,BX$230,1,1,"Actively Infected Trend")))</f>
        <v>0.1284988175</v>
      </c>
      <c r="BY259" s="14" cm="1">
        <f t="array" aca="1" ref="BY259" ca="1">IF(INDIRECT(ADDRESS($B259+1,BY$230,1,1,"Actively Infected Trend"))=0,#N/A,INDIRECT(ADDRESS($B259+1,BY$230,1,1,"Actively Infected Trend")))</f>
        <v>0.1162758247</v>
      </c>
      <c r="BZ259" s="14" cm="1">
        <f t="array" aca="1" ref="BZ259" ca="1">IF(INDIRECT(ADDRESS($B259+1,BZ$230,1,1,"Actively Infected Trend"))=0,#N/A,INDIRECT(ADDRESS($B259+1,BZ$230,1,1,"Actively Infected Trend")))</f>
        <v>0.105064513</v>
      </c>
      <c r="CA259" s="14" cm="1">
        <f t="array" aca="1" ref="CA259" ca="1">IF(INDIRECT(ADDRESS($B259+1,CA$230,1,1,"Actively Infected Trend"))=0,#N/A,INDIRECT(ADDRESS($B259+1,CA$230,1,1,"Actively Infected Trend")))</f>
        <v>9.9212073299999995E-2</v>
      </c>
      <c r="CB259" s="14" cm="1">
        <f t="array" aca="1" ref="CB259" ca="1">IF(INDIRECT(ADDRESS($B259+1,CB$230,1,1,"Actively Infected Trend"))=0,#N/A,INDIRECT(ADDRESS($B259+1,CB$230,1,1,"Actively Infected Trend")))</f>
        <v>0.10292803859999999</v>
      </c>
      <c r="CC259" s="14" cm="1">
        <f t="array" aca="1" ref="CC259" ca="1">IF(INDIRECT(ADDRESS($B259+1,CC$230,1,1,"Actively Infected Trend"))=0,#N/A,INDIRECT(ADDRESS($B259+1,CC$230,1,1,"Actively Infected Trend")))</f>
        <v>0.10237280780000001</v>
      </c>
      <c r="CD259" s="14" cm="1">
        <f t="array" aca="1" ref="CD259" ca="1">IF(INDIRECT(ADDRESS($B259+1,CD$230,1,1,"Actively Infected Trend"))=0,#N/A,INDIRECT(ADDRESS($B259+1,CD$230,1,1,"Actively Infected Trend")))</f>
        <v>0.100856156</v>
      </c>
      <c r="CE259" s="14" cm="1">
        <f t="array" aca="1" ref="CE259" ca="1">IF(INDIRECT(ADDRESS($B259+1,CE$230,1,1,"Actively Infected Trend"))=0,#N/A,INDIRECT(ADDRESS($B259+1,CE$230,1,1,"Actively Infected Trend")))</f>
        <v>0.1047662982</v>
      </c>
      <c r="CF259" s="14" cm="1">
        <f t="array" aca="1" ref="CF259" ca="1">IF(INDIRECT(ADDRESS($B259+1,CF$230,1,1,"Actively Infected Trend"))=0,#N/A,INDIRECT(ADDRESS($B259+1,CF$230,1,1,"Actively Infected Trend")))</f>
        <v>0.1079927836</v>
      </c>
      <c r="CG259" s="14" cm="1">
        <f t="array" aca="1" ref="CG259" ca="1">IF(INDIRECT(ADDRESS($B259+1,CG$230,1,1,"Actively Infected Trend"))=0,#N/A,INDIRECT(ADDRESS($B259+1,CG$230,1,1,"Actively Infected Trend")))</f>
        <v>0.1097070698</v>
      </c>
      <c r="CH259" s="14" cm="1">
        <f t="array" aca="1" ref="CH259" ca="1">IF(INDIRECT(ADDRESS($B259+1,CH$230,1,1,"Actively Infected Trend"))=0,#N/A,INDIRECT(ADDRESS($B259+1,CH$230,1,1,"Actively Infected Trend")))</f>
        <v>0.1176214563</v>
      </c>
      <c r="CI259" s="14" cm="1">
        <f t="array" aca="1" ref="CI259" ca="1">IF(INDIRECT(ADDRESS($B259+1,CI$230,1,1,"Actively Infected Trend"))=0,#N/A,INDIRECT(ADDRESS($B259+1,CI$230,1,1,"Actively Infected Trend")))</f>
        <v>0.1214870399</v>
      </c>
      <c r="CJ259" s="14" cm="1">
        <f t="array" aca="1" ref="CJ259" ca="1">IF(INDIRECT(ADDRESS($B259+1,CJ$230,1,1,"Actively Infected Trend"))=0,#N/A,INDIRECT(ADDRESS($B259+1,CJ$230,1,1,"Actively Infected Trend")))</f>
        <v>0.1177113073</v>
      </c>
      <c r="CK259" s="14" cm="1">
        <f t="array" aca="1" ref="CK259" ca="1">IF(INDIRECT(ADDRESS($B259+1,CK$230,1,1,"Actively Infected Trend"))=0,#N/A,INDIRECT(ADDRESS($B259+1,CK$230,1,1,"Actively Infected Trend")))</f>
        <v>0.1051286707</v>
      </c>
      <c r="CL259" s="14" cm="1">
        <f t="array" aca="1" ref="CL259" ca="1">IF(INDIRECT(ADDRESS($B259+1,CL$230,1,1,"Actively Infected Trend"))=0,#N/A,INDIRECT(ADDRESS($B259+1,CL$230,1,1,"Actively Infected Trend")))</f>
        <v>8.8688094800000006E-2</v>
      </c>
      <c r="CM259" s="14" cm="1">
        <f t="array" aca="1" ref="CM259" ca="1">IF(INDIRECT(ADDRESS($B259+1,CM$230,1,1,"Actively Infected Trend"))=0,#N/A,INDIRECT(ADDRESS($B259+1,CM$230,1,1,"Actively Infected Trend")))</f>
        <v>8.67960381E-2</v>
      </c>
      <c r="CN259" s="14" t="e" cm="1">
        <f t="array" aca="1" ref="CN259" ca="1">IF(INDIRECT(ADDRESS($B259+1,CN$230,1,1,"Actively Infected Trend"))=0,#N/A,INDIRECT(ADDRESS($B259+1,CN$230,1,1,"Actively Infected Trend")))</f>
        <v>#N/A</v>
      </c>
      <c r="CO259" s="14" t="e" cm="1">
        <f t="array" aca="1" ref="CO259" ca="1">IF(INDIRECT(ADDRESS($B259+1,CO$230,1,1,"Actively Infected Trend"))=0,#N/A,INDIRECT(ADDRESS($B259+1,CO$230,1,1,"Actively Infected Trend")))</f>
        <v>#N/A</v>
      </c>
      <c r="CP259" s="14" t="e" cm="1">
        <f t="array" aca="1" ref="CP259" ca="1">IF(INDIRECT(ADDRESS($B259+1,CP$230,1,1,"Actively Infected Trend"))=0,#N/A,INDIRECT(ADDRESS($B259+1,CP$230,1,1,"Actively Infected Trend")))</f>
        <v>#N/A</v>
      </c>
      <c r="CQ259" s="14" t="e" cm="1">
        <f t="array" aca="1" ref="CQ259" ca="1">IF(INDIRECT(ADDRESS($B259+1,CQ$230,1,1,"Actively Infected Trend"))=0,#N/A,INDIRECT(ADDRESS($B259+1,CQ$230,1,1,"Actively Infected Trend")))</f>
        <v>#N/A</v>
      </c>
      <c r="CR259" s="14" t="e" cm="1">
        <f t="array" aca="1" ref="CR259" ca="1">IF(INDIRECT(ADDRESS($B259+1,CR$230,1,1,"Actively Infected Trend"))=0,#N/A,INDIRECT(ADDRESS($B259+1,CR$230,1,1,"Actively Infected Trend")))</f>
        <v>#N/A</v>
      </c>
    </row>
    <row r="260" spans="2:96" x14ac:dyDescent="0.25">
      <c r="B260">
        <f t="shared" si="349"/>
        <v>29</v>
      </c>
      <c r="C260" t="str" cm="1">
        <f t="array" aca="1" ref="C260" ca="1">INDIRECT(ADDRESS($B260+1,1,1,1,"Actively Infected Trend"))</f>
        <v>US Mississippi</v>
      </c>
      <c r="E260" s="14" t="e" cm="1">
        <f t="array" aca="1" ref="E260" ca="1">IF(INDIRECT(ADDRESS($B260+1,E$230,1,1,"Actively Infected Trend"))=0,#N/A,INDIRECT(ADDRESS($B260+1,E$230,1,1,"Actively Infected Trend")))</f>
        <v>#N/A</v>
      </c>
      <c r="F260" s="14" t="e" cm="1">
        <f t="array" aca="1" ref="F260" ca="1">IF(INDIRECT(ADDRESS($B260+1,F$230,1,1,"Actively Infected Trend"))=0,#N/A,INDIRECT(ADDRESS($B260+1,F$230,1,1,"Actively Infected Trend")))</f>
        <v>#N/A</v>
      </c>
      <c r="G260" s="14" t="e" cm="1">
        <f t="array" aca="1" ref="G260" ca="1">IF(INDIRECT(ADDRESS($B260+1,G$230,1,1,"Actively Infected Trend"))=0,#N/A,INDIRECT(ADDRESS($B260+1,G$230,1,1,"Actively Infected Trend")))</f>
        <v>#N/A</v>
      </c>
      <c r="H260" s="14" t="e" cm="1">
        <f t="array" aca="1" ref="H260" ca="1">IF(INDIRECT(ADDRESS($B260+1,H$230,1,1,"Actively Infected Trend"))=0,#N/A,INDIRECT(ADDRESS($B260+1,H$230,1,1,"Actively Infected Trend")))</f>
        <v>#N/A</v>
      </c>
      <c r="I260" s="14" t="e" cm="1">
        <f t="array" aca="1" ref="I260" ca="1">IF(INDIRECT(ADDRESS($B260+1,I$230,1,1,"Actively Infected Trend"))=0,#N/A,INDIRECT(ADDRESS($B260+1,I$230,1,1,"Actively Infected Trend")))</f>
        <v>#N/A</v>
      </c>
      <c r="J260" s="14" t="e" cm="1">
        <f t="array" aca="1" ref="J260" ca="1">IF(INDIRECT(ADDRESS($B260+1,J$230,1,1,"Actively Infected Trend"))=0,#N/A,INDIRECT(ADDRESS($B260+1,J$230,1,1,"Actively Infected Trend")))</f>
        <v>#N/A</v>
      </c>
      <c r="K260" s="14" t="e" cm="1">
        <f t="array" aca="1" ref="K260" ca="1">IF(INDIRECT(ADDRESS($B260+1,K$230,1,1,"Actively Infected Trend"))=0,#N/A,INDIRECT(ADDRESS($B260+1,K$230,1,1,"Actively Infected Trend")))</f>
        <v>#N/A</v>
      </c>
      <c r="L260" s="14" t="e" cm="1">
        <f t="array" aca="1" ref="L260" ca="1">IF(INDIRECT(ADDRESS($B260+1,L$230,1,1,"Actively Infected Trend"))=0,#N/A,INDIRECT(ADDRESS($B260+1,L$230,1,1,"Actively Infected Trend")))</f>
        <v>#N/A</v>
      </c>
      <c r="M260" s="14" t="e" cm="1">
        <f t="array" aca="1" ref="M260" ca="1">IF(INDIRECT(ADDRESS($B260+1,M$230,1,1,"Actively Infected Trend"))=0,#N/A,INDIRECT(ADDRESS($B260+1,M$230,1,1,"Actively Infected Trend")))</f>
        <v>#N/A</v>
      </c>
      <c r="N260" s="14" t="e" cm="1">
        <f t="array" aca="1" ref="N260" ca="1">IF(INDIRECT(ADDRESS($B260+1,N$230,1,1,"Actively Infected Trend"))=0,#N/A,INDIRECT(ADDRESS($B260+1,N$230,1,1,"Actively Infected Trend")))</f>
        <v>#N/A</v>
      </c>
      <c r="O260" s="14" t="e" cm="1">
        <f t="array" aca="1" ref="O260" ca="1">IF(INDIRECT(ADDRESS($B260+1,O$230,1,1,"Actively Infected Trend"))=0,#N/A,INDIRECT(ADDRESS($B260+1,O$230,1,1,"Actively Infected Trend")))</f>
        <v>#N/A</v>
      </c>
      <c r="P260" s="14" t="e" cm="1">
        <f t="array" aca="1" ref="P260" ca="1">IF(INDIRECT(ADDRESS($B260+1,P$230,1,1,"Actively Infected Trend"))=0,#N/A,INDIRECT(ADDRESS($B260+1,P$230,1,1,"Actively Infected Trend")))</f>
        <v>#N/A</v>
      </c>
      <c r="Q260" s="14" t="e" cm="1">
        <f t="array" aca="1" ref="Q260" ca="1">IF(INDIRECT(ADDRESS($B260+1,Q$230,1,1,"Actively Infected Trend"))=0,#N/A,INDIRECT(ADDRESS($B260+1,Q$230,1,1,"Actively Infected Trend")))</f>
        <v>#N/A</v>
      </c>
      <c r="R260" s="14" t="e" cm="1">
        <f t="array" aca="1" ref="R260" ca="1">IF(INDIRECT(ADDRESS($B260+1,R$230,1,1,"Actively Infected Trend"))=0,#N/A,INDIRECT(ADDRESS($B260+1,R$230,1,1,"Actively Infected Trend")))</f>
        <v>#N/A</v>
      </c>
      <c r="S260" s="14" t="e" cm="1">
        <f t="array" aca="1" ref="S260" ca="1">IF(INDIRECT(ADDRESS($B260+1,S$230,1,1,"Actively Infected Trend"))=0,#N/A,INDIRECT(ADDRESS($B260+1,S$230,1,1,"Actively Infected Trend")))</f>
        <v>#N/A</v>
      </c>
      <c r="T260" s="14" t="e" cm="1">
        <f t="array" aca="1" ref="T260" ca="1">IF(INDIRECT(ADDRESS($B260+1,T$230,1,1,"Actively Infected Trend"))=0,#N/A,INDIRECT(ADDRESS($B260+1,T$230,1,1,"Actively Infected Trend")))</f>
        <v>#N/A</v>
      </c>
      <c r="U260" s="14" t="e" cm="1">
        <f t="array" aca="1" ref="U260" ca="1">IF(INDIRECT(ADDRESS($B260+1,U$230,1,1,"Actively Infected Trend"))=0,#N/A,INDIRECT(ADDRESS($B260+1,U$230,1,1,"Actively Infected Trend")))</f>
        <v>#N/A</v>
      </c>
      <c r="V260" s="14" t="e" cm="1">
        <f t="array" aca="1" ref="V260" ca="1">IF(INDIRECT(ADDRESS($B260+1,V$230,1,1,"Actively Infected Trend"))=0,#N/A,INDIRECT(ADDRESS($B260+1,V$230,1,1,"Actively Infected Trend")))</f>
        <v>#N/A</v>
      </c>
      <c r="W260" s="14" t="e" cm="1">
        <f t="array" aca="1" ref="W260" ca="1">IF(INDIRECT(ADDRESS($B260+1,W$230,1,1,"Actively Infected Trend"))=0,#N/A,INDIRECT(ADDRESS($B260+1,W$230,1,1,"Actively Infected Trend")))</f>
        <v>#N/A</v>
      </c>
      <c r="X260" s="14" t="e" cm="1">
        <f t="array" aca="1" ref="X260" ca="1">IF(INDIRECT(ADDRESS($B260+1,X$230,1,1,"Actively Infected Trend"))=0,#N/A,INDIRECT(ADDRESS($B260+1,X$230,1,1,"Actively Infected Trend")))</f>
        <v>#N/A</v>
      </c>
      <c r="Y260" s="14" t="e" cm="1">
        <f t="array" aca="1" ref="Y260" ca="1">IF(INDIRECT(ADDRESS($B260+1,Y$230,1,1,"Actively Infected Trend"))=0,#N/A,INDIRECT(ADDRESS($B260+1,Y$230,1,1,"Actively Infected Trend")))</f>
        <v>#N/A</v>
      </c>
      <c r="Z260" s="14" t="e" cm="1">
        <f t="array" aca="1" ref="Z260" ca="1">IF(INDIRECT(ADDRESS($B260+1,Z$230,1,1,"Actively Infected Trend"))=0,#N/A,INDIRECT(ADDRESS($B260+1,Z$230,1,1,"Actively Infected Trend")))</f>
        <v>#N/A</v>
      </c>
      <c r="AA260" s="14" t="e" cm="1">
        <f t="array" aca="1" ref="AA260" ca="1">IF(INDIRECT(ADDRESS($B260+1,AA$230,1,1,"Actively Infected Trend"))=0,#N/A,INDIRECT(ADDRESS($B260+1,AA$230,1,1,"Actively Infected Trend")))</f>
        <v>#N/A</v>
      </c>
      <c r="AB260" s="14" t="e" cm="1">
        <f t="array" aca="1" ref="AB260" ca="1">IF(INDIRECT(ADDRESS($B260+1,AB$230,1,1,"Actively Infected Trend"))=0,#N/A,INDIRECT(ADDRESS($B260+1,AB$230,1,1,"Actively Infected Trend")))</f>
        <v>#N/A</v>
      </c>
      <c r="AC260" s="14" t="e" cm="1">
        <f t="array" aca="1" ref="AC260" ca="1">IF(INDIRECT(ADDRESS($B260+1,AC$230,1,1,"Actively Infected Trend"))=0,#N/A,INDIRECT(ADDRESS($B260+1,AC$230,1,1,"Actively Infected Trend")))</f>
        <v>#N/A</v>
      </c>
      <c r="AD260" s="14" t="e" cm="1">
        <f t="array" aca="1" ref="AD260" ca="1">IF(INDIRECT(ADDRESS($B260+1,AD$230,1,1,"Actively Infected Trend"))=0,#N/A,INDIRECT(ADDRESS($B260+1,AD$230,1,1,"Actively Infected Trend")))</f>
        <v>#N/A</v>
      </c>
      <c r="AE260" s="14" t="e" cm="1">
        <f t="array" aca="1" ref="AE260" ca="1">IF(INDIRECT(ADDRESS($B260+1,AE$230,1,1,"Actively Infected Trend"))=0,#N/A,INDIRECT(ADDRESS($B260+1,AE$230,1,1,"Actively Infected Trend")))</f>
        <v>#N/A</v>
      </c>
      <c r="AF260" s="14" t="e" cm="1">
        <f t="array" aca="1" ref="AF260" ca="1">IF(INDIRECT(ADDRESS($B260+1,AF$230,1,1,"Actively Infected Trend"))=0,#N/A,INDIRECT(ADDRESS($B260+1,AF$230,1,1,"Actively Infected Trend")))</f>
        <v>#N/A</v>
      </c>
      <c r="AG260" s="14" t="e" cm="1">
        <f t="array" aca="1" ref="AG260" ca="1">IF(INDIRECT(ADDRESS($B260+1,AG$230,1,1,"Actively Infected Trend"))=0,#N/A,INDIRECT(ADDRESS($B260+1,AG$230,1,1,"Actively Infected Trend")))</f>
        <v>#N/A</v>
      </c>
      <c r="AH260" s="14" t="e" cm="1">
        <f t="array" aca="1" ref="AH260" ca="1">IF(INDIRECT(ADDRESS($B260+1,AH$230,1,1,"Actively Infected Trend"))=0,#N/A,INDIRECT(ADDRESS($B260+1,AH$230,1,1,"Actively Infected Trend")))</f>
        <v>#N/A</v>
      </c>
      <c r="AI260" s="14" t="e" cm="1">
        <f t="array" aca="1" ref="AI260" ca="1">IF(INDIRECT(ADDRESS($B260+1,AI$230,1,1,"Actively Infected Trend"))=0,#N/A,INDIRECT(ADDRESS($B260+1,AI$230,1,1,"Actively Infected Trend")))</f>
        <v>#N/A</v>
      </c>
      <c r="AJ260" s="14" t="e" cm="1">
        <f t="array" aca="1" ref="AJ260" ca="1">IF(INDIRECT(ADDRESS($B260+1,AJ$230,1,1,"Actively Infected Trend"))=0,#N/A,INDIRECT(ADDRESS($B260+1,AJ$230,1,1,"Actively Infected Trend")))</f>
        <v>#N/A</v>
      </c>
      <c r="AK260" s="14" t="e" cm="1">
        <f t="array" aca="1" ref="AK260" ca="1">IF(INDIRECT(ADDRESS($B260+1,AK$230,1,1,"Actively Infected Trend"))=0,#N/A,INDIRECT(ADDRESS($B260+1,AK$230,1,1,"Actively Infected Trend")))</f>
        <v>#N/A</v>
      </c>
      <c r="AL260" s="14" t="e" cm="1">
        <f t="array" aca="1" ref="AL260" ca="1">IF(INDIRECT(ADDRESS($B260+1,AL$230,1,1,"Actively Infected Trend"))=0,#N/A,INDIRECT(ADDRESS($B260+1,AL$230,1,1,"Actively Infected Trend")))</f>
        <v>#N/A</v>
      </c>
      <c r="AM260" s="14" t="e" cm="1">
        <f t="array" aca="1" ref="AM260" ca="1">IF(INDIRECT(ADDRESS($B260+1,AM$230,1,1,"Actively Infected Trend"))=0,#N/A,INDIRECT(ADDRESS($B260+1,AM$230,1,1,"Actively Infected Trend")))</f>
        <v>#N/A</v>
      </c>
      <c r="AN260" s="14" t="e" cm="1">
        <f t="array" aca="1" ref="AN260" ca="1">IF(INDIRECT(ADDRESS($B260+1,AN$230,1,1,"Actively Infected Trend"))=0,#N/A,INDIRECT(ADDRESS($B260+1,AN$230,1,1,"Actively Infected Trend")))</f>
        <v>#N/A</v>
      </c>
      <c r="AO260" s="14" t="e" cm="1">
        <f t="array" aca="1" ref="AO260" ca="1">IF(INDIRECT(ADDRESS($B260+1,AO$230,1,1,"Actively Infected Trend"))=0,#N/A,INDIRECT(ADDRESS($B260+1,AO$230,1,1,"Actively Infected Trend")))</f>
        <v>#N/A</v>
      </c>
      <c r="AP260" s="14" t="e" cm="1">
        <f t="array" aca="1" ref="AP260" ca="1">IF(INDIRECT(ADDRESS($B260+1,AP$230,1,1,"Actively Infected Trend"))=0,#N/A,INDIRECT(ADDRESS($B260+1,AP$230,1,1,"Actively Infected Trend")))</f>
        <v>#N/A</v>
      </c>
      <c r="AQ260" s="14" t="e" cm="1">
        <f t="array" aca="1" ref="AQ260" ca="1">IF(INDIRECT(ADDRESS($B260+1,AQ$230,1,1,"Actively Infected Trend"))=0,#N/A,INDIRECT(ADDRESS($B260+1,AQ$230,1,1,"Actively Infected Trend")))</f>
        <v>#N/A</v>
      </c>
      <c r="AR260" s="14" t="e" cm="1">
        <f t="array" aca="1" ref="AR260" ca="1">IF(INDIRECT(ADDRESS($B260+1,AR$230,1,1,"Actively Infected Trend"))=0,#N/A,INDIRECT(ADDRESS($B260+1,AR$230,1,1,"Actively Infected Trend")))</f>
        <v>#N/A</v>
      </c>
      <c r="AS260" s="14" t="e" cm="1">
        <f t="array" aca="1" ref="AS260" ca="1">IF(INDIRECT(ADDRESS($B260+1,AS$230,1,1,"Actively Infected Trend"))=0,#N/A,INDIRECT(ADDRESS($B260+1,AS$230,1,1,"Actively Infected Trend")))</f>
        <v>#N/A</v>
      </c>
      <c r="AT260" s="14" t="e" cm="1">
        <f t="array" aca="1" ref="AT260" ca="1">IF(INDIRECT(ADDRESS($B260+1,AT$230,1,1,"Actively Infected Trend"))=0,#N/A,INDIRECT(ADDRESS($B260+1,AT$230,1,1,"Actively Infected Trend")))</f>
        <v>#N/A</v>
      </c>
      <c r="AU260" s="14" t="e" cm="1">
        <f t="array" aca="1" ref="AU260" ca="1">IF(INDIRECT(ADDRESS($B260+1,AU$230,1,1,"Actively Infected Trend"))=0,#N/A,INDIRECT(ADDRESS($B260+1,AU$230,1,1,"Actively Infected Trend")))</f>
        <v>#N/A</v>
      </c>
      <c r="AV260" s="14" t="e" cm="1">
        <f t="array" aca="1" ref="AV260" ca="1">IF(INDIRECT(ADDRESS($B260+1,AV$230,1,1,"Actively Infected Trend"))=0,#N/A,INDIRECT(ADDRESS($B260+1,AV$230,1,1,"Actively Infected Trend")))</f>
        <v>#N/A</v>
      </c>
      <c r="AW260" s="14" t="e" cm="1">
        <f t="array" aca="1" ref="AW260" ca="1">IF(INDIRECT(ADDRESS($B260+1,AW$230,1,1,"Actively Infected Trend"))=0,#N/A,INDIRECT(ADDRESS($B260+1,AW$230,1,1,"Actively Infected Trend")))</f>
        <v>#N/A</v>
      </c>
      <c r="AX260" s="14" t="e" cm="1">
        <f t="array" aca="1" ref="AX260" ca="1">IF(INDIRECT(ADDRESS($B260+1,AX$230,1,1,"Actively Infected Trend"))=0,#N/A,INDIRECT(ADDRESS($B260+1,AX$230,1,1,"Actively Infected Trend")))</f>
        <v>#N/A</v>
      </c>
      <c r="AY260" s="14" t="e" cm="1">
        <f t="array" aca="1" ref="AY260" ca="1">IF(INDIRECT(ADDRESS($B260+1,AY$230,1,1,"Actively Infected Trend"))=0,#N/A,INDIRECT(ADDRESS($B260+1,AY$230,1,1,"Actively Infected Trend")))</f>
        <v>#N/A</v>
      </c>
      <c r="AZ260" s="14" t="e" cm="1">
        <f t="array" aca="1" ref="AZ260" ca="1">IF(INDIRECT(ADDRESS($B260+1,AZ$230,1,1,"Actively Infected Trend"))=0,#N/A,INDIRECT(ADDRESS($B260+1,AZ$230,1,1,"Actively Infected Trend")))</f>
        <v>#N/A</v>
      </c>
      <c r="BA260" s="14" t="e" cm="1">
        <f t="array" aca="1" ref="BA260" ca="1">IF(INDIRECT(ADDRESS($B260+1,BA$230,1,1,"Actively Infected Trend"))=0,#N/A,INDIRECT(ADDRESS($B260+1,BA$230,1,1,"Actively Infected Trend")))</f>
        <v>#N/A</v>
      </c>
      <c r="BB260" s="14" t="e" cm="1">
        <f t="array" aca="1" ref="BB260" ca="1">IF(INDIRECT(ADDRESS($B260+1,BB$230,1,1,"Actively Infected Trend"))=0,#N/A,INDIRECT(ADDRESS($B260+1,BB$230,1,1,"Actively Infected Trend")))</f>
        <v>#N/A</v>
      </c>
      <c r="BC260" s="14" t="e" cm="1">
        <f t="array" aca="1" ref="BC260" ca="1">IF(INDIRECT(ADDRESS($B260+1,BC$230,1,1,"Actively Infected Trend"))=0,#N/A,INDIRECT(ADDRESS($B260+1,BC$230,1,1,"Actively Infected Trend")))</f>
        <v>#N/A</v>
      </c>
      <c r="BD260" s="14" t="e" cm="1">
        <f t="array" aca="1" ref="BD260" ca="1">IF(INDIRECT(ADDRESS($B260+1,BD$230,1,1,"Actively Infected Trend"))=0,#N/A,INDIRECT(ADDRESS($B260+1,BD$230,1,1,"Actively Infected Trend")))</f>
        <v>#N/A</v>
      </c>
      <c r="BE260" s="14" t="e" cm="1">
        <f t="array" aca="1" ref="BE260" ca="1">IF(INDIRECT(ADDRESS($B260+1,BE$230,1,1,"Actively Infected Trend"))=0,#N/A,INDIRECT(ADDRESS($B260+1,BE$230,1,1,"Actively Infected Trend")))</f>
        <v>#N/A</v>
      </c>
      <c r="BF260" s="14" t="e" cm="1">
        <f t="array" aca="1" ref="BF260" ca="1">IF(INDIRECT(ADDRESS($B260+1,BF$230,1,1,"Actively Infected Trend"))=0,#N/A,INDIRECT(ADDRESS($B260+1,BF$230,1,1,"Actively Infected Trend")))</f>
        <v>#N/A</v>
      </c>
      <c r="BG260" s="14" t="e" cm="1">
        <f t="array" aca="1" ref="BG260" ca="1">IF(INDIRECT(ADDRESS($B260+1,BG$230,1,1,"Actively Infected Trend"))=0,#N/A,INDIRECT(ADDRESS($B260+1,BG$230,1,1,"Actively Infected Trend")))</f>
        <v>#N/A</v>
      </c>
      <c r="BH260" s="14" t="e" cm="1">
        <f t="array" aca="1" ref="BH260" ca="1">IF(INDIRECT(ADDRESS($B260+1,BH$230,1,1,"Actively Infected Trend"))=0,#N/A,INDIRECT(ADDRESS($B260+1,BH$230,1,1,"Actively Infected Trend")))</f>
        <v>#N/A</v>
      </c>
      <c r="BI260" s="14" t="e" cm="1">
        <f t="array" aca="1" ref="BI260" ca="1">IF(INDIRECT(ADDRESS($B260+1,BI$230,1,1,"Actively Infected Trend"))=0,#N/A,INDIRECT(ADDRESS($B260+1,BI$230,1,1,"Actively Infected Trend")))</f>
        <v>#N/A</v>
      </c>
      <c r="BJ260" s="14" t="e" cm="1">
        <f t="array" aca="1" ref="BJ260" ca="1">IF(INDIRECT(ADDRESS($B260+1,BJ$230,1,1,"Actively Infected Trend"))=0,#N/A,INDIRECT(ADDRESS($B260+1,BJ$230,1,1,"Actively Infected Trend")))</f>
        <v>#N/A</v>
      </c>
      <c r="BK260" s="14" t="e" cm="1">
        <f t="array" aca="1" ref="BK260" ca="1">IF(INDIRECT(ADDRESS($B260+1,BK$230,1,1,"Actively Infected Trend"))=0,#N/A,INDIRECT(ADDRESS($B260+1,BK$230,1,1,"Actively Infected Trend")))</f>
        <v>#N/A</v>
      </c>
      <c r="BL260" s="14" cm="1">
        <f t="array" aca="1" ref="BL260" ca="1">IF(INDIRECT(ADDRESS($B260+1,BL$230,1,1,"Actively Infected Trend"))=0,#N/A,INDIRECT(ADDRESS($B260+1,BL$230,1,1,"Actively Infected Trend")))</f>
        <v>0.58716822420000003</v>
      </c>
      <c r="BM260" s="14" cm="1">
        <f t="array" aca="1" ref="BM260" ca="1">IF(INDIRECT(ADDRESS($B260+1,BM$230,1,1,"Actively Infected Trend"))=0,#N/A,INDIRECT(ADDRESS($B260+1,BM$230,1,1,"Actively Infected Trend")))</f>
        <v>0.59172823569999999</v>
      </c>
      <c r="BN260" s="14" cm="1">
        <f t="array" aca="1" ref="BN260" ca="1">IF(INDIRECT(ADDRESS($B260+1,BN$230,1,1,"Actively Infected Trend"))=0,#N/A,INDIRECT(ADDRESS($B260+1,BN$230,1,1,"Actively Infected Trend")))</f>
        <v>0.54571867480000003</v>
      </c>
      <c r="BO260" s="14" cm="1">
        <f t="array" aca="1" ref="BO260" ca="1">IF(INDIRECT(ADDRESS($B260+1,BO$230,1,1,"Actively Infected Trend"))=0,#N/A,INDIRECT(ADDRESS($B260+1,BO$230,1,1,"Actively Infected Trend")))</f>
        <v>0.4763610955</v>
      </c>
      <c r="BP260" s="14" cm="1">
        <f t="array" aca="1" ref="BP260" ca="1">IF(INDIRECT(ADDRESS($B260+1,BP$230,1,1,"Actively Infected Trend"))=0,#N/A,INDIRECT(ADDRESS($B260+1,BP$230,1,1,"Actively Infected Trend")))</f>
        <v>0.37010753880000002</v>
      </c>
      <c r="BQ260" s="14" cm="1">
        <f t="array" aca="1" ref="BQ260" ca="1">IF(INDIRECT(ADDRESS($B260+1,BQ$230,1,1,"Actively Infected Trend"))=0,#N/A,INDIRECT(ADDRESS($B260+1,BQ$230,1,1,"Actively Infected Trend")))</f>
        <v>0.2935053252</v>
      </c>
      <c r="BR260" s="14" cm="1">
        <f t="array" aca="1" ref="BR260" ca="1">IF(INDIRECT(ADDRESS($B260+1,BR$230,1,1,"Actively Infected Trend"))=0,#N/A,INDIRECT(ADDRESS($B260+1,BR$230,1,1,"Actively Infected Trend")))</f>
        <v>0.25042558980000001</v>
      </c>
      <c r="BS260" s="14" cm="1">
        <f t="array" aca="1" ref="BS260" ca="1">IF(INDIRECT(ADDRESS($B260+1,BS$230,1,1,"Actively Infected Trend"))=0,#N/A,INDIRECT(ADDRESS($B260+1,BS$230,1,1,"Actively Infected Trend")))</f>
        <v>0.2258272496</v>
      </c>
      <c r="BT260" s="14" cm="1">
        <f t="array" aca="1" ref="BT260" ca="1">IF(INDIRECT(ADDRESS($B260+1,BT$230,1,1,"Actively Infected Trend"))=0,#N/A,INDIRECT(ADDRESS($B260+1,BT$230,1,1,"Actively Infected Trend")))</f>
        <v>0.20969927059999999</v>
      </c>
      <c r="BU260" s="14" cm="1">
        <f t="array" aca="1" ref="BU260" ca="1">IF(INDIRECT(ADDRESS($B260+1,BU$230,1,1,"Actively Infected Trend"))=0,#N/A,INDIRECT(ADDRESS($B260+1,BU$230,1,1,"Actively Infected Trend")))</f>
        <v>0.18035250529999999</v>
      </c>
      <c r="BV260" s="14" cm="1">
        <f t="array" aca="1" ref="BV260" ca="1">IF(INDIRECT(ADDRESS($B260+1,BV$230,1,1,"Actively Infected Trend"))=0,#N/A,INDIRECT(ADDRESS($B260+1,BV$230,1,1,"Actively Infected Trend")))</f>
        <v>0.15596077420000001</v>
      </c>
      <c r="BW260" s="14" cm="1">
        <f t="array" aca="1" ref="BW260" ca="1">IF(INDIRECT(ADDRESS($B260+1,BW$230,1,1,"Actively Infected Trend"))=0,#N/A,INDIRECT(ADDRESS($B260+1,BW$230,1,1,"Actively Infected Trend")))</f>
        <v>0.1384966862</v>
      </c>
      <c r="BX260" s="14" cm="1">
        <f t="array" aca="1" ref="BX260" ca="1">IF(INDIRECT(ADDRESS($B260+1,BX$230,1,1,"Actively Infected Trend"))=0,#N/A,INDIRECT(ADDRESS($B260+1,BX$230,1,1,"Actively Infected Trend")))</f>
        <v>0.12901951319999999</v>
      </c>
      <c r="BY260" s="14" cm="1">
        <f t="array" aca="1" ref="BY260" ca="1">IF(INDIRECT(ADDRESS($B260+1,BY$230,1,1,"Actively Infected Trend"))=0,#N/A,INDIRECT(ADDRESS($B260+1,BY$230,1,1,"Actively Infected Trend")))</f>
        <v>0.13077128360000001</v>
      </c>
      <c r="BZ260" s="14" cm="1">
        <f t="array" aca="1" ref="BZ260" ca="1">IF(INDIRECT(ADDRESS($B260+1,BZ$230,1,1,"Actively Infected Trend"))=0,#N/A,INDIRECT(ADDRESS($B260+1,BZ$230,1,1,"Actively Infected Trend")))</f>
        <v>0.1320092212</v>
      </c>
      <c r="CA260" s="14" cm="1">
        <f t="array" aca="1" ref="CA260" ca="1">IF(INDIRECT(ADDRESS($B260+1,CA$230,1,1,"Actively Infected Trend"))=0,#N/A,INDIRECT(ADDRESS($B260+1,CA$230,1,1,"Actively Infected Trend")))</f>
        <v>0.13417086589999999</v>
      </c>
      <c r="CB260" s="14" cm="1">
        <f t="array" aca="1" ref="CB260" ca="1">IF(INDIRECT(ADDRESS($B260+1,CB$230,1,1,"Actively Infected Trend"))=0,#N/A,INDIRECT(ADDRESS($B260+1,CB$230,1,1,"Actively Infected Trend")))</f>
        <v>0.12791993979999999</v>
      </c>
      <c r="CC260" s="14" cm="1">
        <f t="array" aca="1" ref="CC260" ca="1">IF(INDIRECT(ADDRESS($B260+1,CC$230,1,1,"Actively Infected Trend"))=0,#N/A,INDIRECT(ADDRESS($B260+1,CC$230,1,1,"Actively Infected Trend")))</f>
        <v>0.12059535239999999</v>
      </c>
      <c r="CD260" s="14" cm="1">
        <f t="array" aca="1" ref="CD260" ca="1">IF(INDIRECT(ADDRESS($B260+1,CD$230,1,1,"Actively Infected Trend"))=0,#N/A,INDIRECT(ADDRESS($B260+1,CD$230,1,1,"Actively Infected Trend")))</f>
        <v>0.112282771</v>
      </c>
      <c r="CE260" s="14" cm="1">
        <f t="array" aca="1" ref="CE260" ca="1">IF(INDIRECT(ADDRESS($B260+1,CE$230,1,1,"Actively Infected Trend"))=0,#N/A,INDIRECT(ADDRESS($B260+1,CE$230,1,1,"Actively Infected Trend")))</f>
        <v>0.1087593419</v>
      </c>
      <c r="CF260" s="14" cm="1">
        <f t="array" aca="1" ref="CF260" ca="1">IF(INDIRECT(ADDRESS($B260+1,CF$230,1,1,"Actively Infected Trend"))=0,#N/A,INDIRECT(ADDRESS($B260+1,CF$230,1,1,"Actively Infected Trend")))</f>
        <v>0.1129895221</v>
      </c>
      <c r="CG260" s="14" cm="1">
        <f t="array" aca="1" ref="CG260" ca="1">IF(INDIRECT(ADDRESS($B260+1,CG$230,1,1,"Actively Infected Trend"))=0,#N/A,INDIRECT(ADDRESS($B260+1,CG$230,1,1,"Actively Infected Trend")))</f>
        <v>0.1153702595</v>
      </c>
      <c r="CH260" s="14" cm="1">
        <f t="array" aca="1" ref="CH260" ca="1">IF(INDIRECT(ADDRESS($B260+1,CH$230,1,1,"Actively Infected Trend"))=0,#N/A,INDIRECT(ADDRESS($B260+1,CH$230,1,1,"Actively Infected Trend")))</f>
        <v>0.1193912617</v>
      </c>
      <c r="CI260" s="14" cm="1">
        <f t="array" aca="1" ref="CI260" ca="1">IF(INDIRECT(ADDRESS($B260+1,CI$230,1,1,"Actively Infected Trend"))=0,#N/A,INDIRECT(ADDRESS($B260+1,CI$230,1,1,"Actively Infected Trend")))</f>
        <v>0.11053145540000001</v>
      </c>
      <c r="CJ260" s="14" cm="1">
        <f t="array" aca="1" ref="CJ260" ca="1">IF(INDIRECT(ADDRESS($B260+1,CJ$230,1,1,"Actively Infected Trend"))=0,#N/A,INDIRECT(ADDRESS($B260+1,CJ$230,1,1,"Actively Infected Trend")))</f>
        <v>9.9885111499999998E-2</v>
      </c>
      <c r="CK260" s="14" cm="1">
        <f t="array" aca="1" ref="CK260" ca="1">IF(INDIRECT(ADDRESS($B260+1,CK$230,1,1,"Actively Infected Trend"))=0,#N/A,INDIRECT(ADDRESS($B260+1,CK$230,1,1,"Actively Infected Trend")))</f>
        <v>9.1623133800000006E-2</v>
      </c>
      <c r="CL260" s="14" cm="1">
        <f t="array" aca="1" ref="CL260" ca="1">IF(INDIRECT(ADDRESS($B260+1,CL$230,1,1,"Actively Infected Trend"))=0,#N/A,INDIRECT(ADDRESS($B260+1,CL$230,1,1,"Actively Infected Trend")))</f>
        <v>9.3078506300000002E-2</v>
      </c>
      <c r="CM260" s="14" cm="1">
        <f t="array" aca="1" ref="CM260" ca="1">IF(INDIRECT(ADDRESS($B260+1,CM$230,1,1,"Actively Infected Trend"))=0,#N/A,INDIRECT(ADDRESS($B260+1,CM$230,1,1,"Actively Infected Trend")))</f>
        <v>0.1018556026</v>
      </c>
      <c r="CN260" s="14" t="e" cm="1">
        <f t="array" aca="1" ref="CN260" ca="1">IF(INDIRECT(ADDRESS($B260+1,CN$230,1,1,"Actively Infected Trend"))=0,#N/A,INDIRECT(ADDRESS($B260+1,CN$230,1,1,"Actively Infected Trend")))</f>
        <v>#N/A</v>
      </c>
      <c r="CO260" s="14" t="e" cm="1">
        <f t="array" aca="1" ref="CO260" ca="1">IF(INDIRECT(ADDRESS($B260+1,CO$230,1,1,"Actively Infected Trend"))=0,#N/A,INDIRECT(ADDRESS($B260+1,CO$230,1,1,"Actively Infected Trend")))</f>
        <v>#N/A</v>
      </c>
      <c r="CP260" s="14" t="e" cm="1">
        <f t="array" aca="1" ref="CP260" ca="1">IF(INDIRECT(ADDRESS($B260+1,CP$230,1,1,"Actively Infected Trend"))=0,#N/A,INDIRECT(ADDRESS($B260+1,CP$230,1,1,"Actively Infected Trend")))</f>
        <v>#N/A</v>
      </c>
      <c r="CQ260" s="14" t="e" cm="1">
        <f t="array" aca="1" ref="CQ260" ca="1">IF(INDIRECT(ADDRESS($B260+1,CQ$230,1,1,"Actively Infected Trend"))=0,#N/A,INDIRECT(ADDRESS($B260+1,CQ$230,1,1,"Actively Infected Trend")))</f>
        <v>#N/A</v>
      </c>
      <c r="CR260" s="14" t="e" cm="1">
        <f t="array" aca="1" ref="CR260" ca="1">IF(INDIRECT(ADDRESS($B260+1,CR$230,1,1,"Actively Infected Trend"))=0,#N/A,INDIRECT(ADDRESS($B260+1,CR$230,1,1,"Actively Infected Trend")))</f>
        <v>#N/A</v>
      </c>
    </row>
    <row r="261" spans="2:96" x14ac:dyDescent="0.25">
      <c r="B261">
        <f t="shared" si="349"/>
        <v>30</v>
      </c>
      <c r="C261" t="str" cm="1">
        <f t="array" aca="1" ref="C261" ca="1">INDIRECT(ADDRESS($B261+1,1,1,1,"Actively Infected Trend"))</f>
        <v>US Missouri</v>
      </c>
      <c r="E261" s="14" t="e" cm="1">
        <f t="array" aca="1" ref="E261" ca="1">IF(INDIRECT(ADDRESS($B261+1,E$230,1,1,"Actively Infected Trend"))=0,#N/A,INDIRECT(ADDRESS($B261+1,E$230,1,1,"Actively Infected Trend")))</f>
        <v>#N/A</v>
      </c>
      <c r="F261" s="14" t="e" cm="1">
        <f t="array" aca="1" ref="F261" ca="1">IF(INDIRECT(ADDRESS($B261+1,F$230,1,1,"Actively Infected Trend"))=0,#N/A,INDIRECT(ADDRESS($B261+1,F$230,1,1,"Actively Infected Trend")))</f>
        <v>#N/A</v>
      </c>
      <c r="G261" s="14" t="e" cm="1">
        <f t="array" aca="1" ref="G261" ca="1">IF(INDIRECT(ADDRESS($B261+1,G$230,1,1,"Actively Infected Trend"))=0,#N/A,INDIRECT(ADDRESS($B261+1,G$230,1,1,"Actively Infected Trend")))</f>
        <v>#N/A</v>
      </c>
      <c r="H261" s="14" t="e" cm="1">
        <f t="array" aca="1" ref="H261" ca="1">IF(INDIRECT(ADDRESS($B261+1,H$230,1,1,"Actively Infected Trend"))=0,#N/A,INDIRECT(ADDRESS($B261+1,H$230,1,1,"Actively Infected Trend")))</f>
        <v>#N/A</v>
      </c>
      <c r="I261" s="14" t="e" cm="1">
        <f t="array" aca="1" ref="I261" ca="1">IF(INDIRECT(ADDRESS($B261+1,I$230,1,1,"Actively Infected Trend"))=0,#N/A,INDIRECT(ADDRESS($B261+1,I$230,1,1,"Actively Infected Trend")))</f>
        <v>#N/A</v>
      </c>
      <c r="J261" s="14" t="e" cm="1">
        <f t="array" aca="1" ref="J261" ca="1">IF(INDIRECT(ADDRESS($B261+1,J$230,1,1,"Actively Infected Trend"))=0,#N/A,INDIRECT(ADDRESS($B261+1,J$230,1,1,"Actively Infected Trend")))</f>
        <v>#N/A</v>
      </c>
      <c r="K261" s="14" t="e" cm="1">
        <f t="array" aca="1" ref="K261" ca="1">IF(INDIRECT(ADDRESS($B261+1,K$230,1,1,"Actively Infected Trend"))=0,#N/A,INDIRECT(ADDRESS($B261+1,K$230,1,1,"Actively Infected Trend")))</f>
        <v>#N/A</v>
      </c>
      <c r="L261" s="14" t="e" cm="1">
        <f t="array" aca="1" ref="L261" ca="1">IF(INDIRECT(ADDRESS($B261+1,L$230,1,1,"Actively Infected Trend"))=0,#N/A,INDIRECT(ADDRESS($B261+1,L$230,1,1,"Actively Infected Trend")))</f>
        <v>#N/A</v>
      </c>
      <c r="M261" s="14" t="e" cm="1">
        <f t="array" aca="1" ref="M261" ca="1">IF(INDIRECT(ADDRESS($B261+1,M$230,1,1,"Actively Infected Trend"))=0,#N/A,INDIRECT(ADDRESS($B261+1,M$230,1,1,"Actively Infected Trend")))</f>
        <v>#N/A</v>
      </c>
      <c r="N261" s="14" t="e" cm="1">
        <f t="array" aca="1" ref="N261" ca="1">IF(INDIRECT(ADDRESS($B261+1,N$230,1,1,"Actively Infected Trend"))=0,#N/A,INDIRECT(ADDRESS($B261+1,N$230,1,1,"Actively Infected Trend")))</f>
        <v>#N/A</v>
      </c>
      <c r="O261" s="14" t="e" cm="1">
        <f t="array" aca="1" ref="O261" ca="1">IF(INDIRECT(ADDRESS($B261+1,O$230,1,1,"Actively Infected Trend"))=0,#N/A,INDIRECT(ADDRESS($B261+1,O$230,1,1,"Actively Infected Trend")))</f>
        <v>#N/A</v>
      </c>
      <c r="P261" s="14" t="e" cm="1">
        <f t="array" aca="1" ref="P261" ca="1">IF(INDIRECT(ADDRESS($B261+1,P$230,1,1,"Actively Infected Trend"))=0,#N/A,INDIRECT(ADDRESS($B261+1,P$230,1,1,"Actively Infected Trend")))</f>
        <v>#N/A</v>
      </c>
      <c r="Q261" s="14" t="e" cm="1">
        <f t="array" aca="1" ref="Q261" ca="1">IF(INDIRECT(ADDRESS($B261+1,Q$230,1,1,"Actively Infected Trend"))=0,#N/A,INDIRECT(ADDRESS($B261+1,Q$230,1,1,"Actively Infected Trend")))</f>
        <v>#N/A</v>
      </c>
      <c r="R261" s="14" t="e" cm="1">
        <f t="array" aca="1" ref="R261" ca="1">IF(INDIRECT(ADDRESS($B261+1,R$230,1,1,"Actively Infected Trend"))=0,#N/A,INDIRECT(ADDRESS($B261+1,R$230,1,1,"Actively Infected Trend")))</f>
        <v>#N/A</v>
      </c>
      <c r="S261" s="14" t="e" cm="1">
        <f t="array" aca="1" ref="S261" ca="1">IF(INDIRECT(ADDRESS($B261+1,S$230,1,1,"Actively Infected Trend"))=0,#N/A,INDIRECT(ADDRESS($B261+1,S$230,1,1,"Actively Infected Trend")))</f>
        <v>#N/A</v>
      </c>
      <c r="T261" s="14" t="e" cm="1">
        <f t="array" aca="1" ref="T261" ca="1">IF(INDIRECT(ADDRESS($B261+1,T$230,1,1,"Actively Infected Trend"))=0,#N/A,INDIRECT(ADDRESS($B261+1,T$230,1,1,"Actively Infected Trend")))</f>
        <v>#N/A</v>
      </c>
      <c r="U261" s="14" t="e" cm="1">
        <f t="array" aca="1" ref="U261" ca="1">IF(INDIRECT(ADDRESS($B261+1,U$230,1,1,"Actively Infected Trend"))=0,#N/A,INDIRECT(ADDRESS($B261+1,U$230,1,1,"Actively Infected Trend")))</f>
        <v>#N/A</v>
      </c>
      <c r="V261" s="14" t="e" cm="1">
        <f t="array" aca="1" ref="V261" ca="1">IF(INDIRECT(ADDRESS($B261+1,V$230,1,1,"Actively Infected Trend"))=0,#N/A,INDIRECT(ADDRESS($B261+1,V$230,1,1,"Actively Infected Trend")))</f>
        <v>#N/A</v>
      </c>
      <c r="W261" s="14" t="e" cm="1">
        <f t="array" aca="1" ref="W261" ca="1">IF(INDIRECT(ADDRESS($B261+1,W$230,1,1,"Actively Infected Trend"))=0,#N/A,INDIRECT(ADDRESS($B261+1,W$230,1,1,"Actively Infected Trend")))</f>
        <v>#N/A</v>
      </c>
      <c r="X261" s="14" t="e" cm="1">
        <f t="array" aca="1" ref="X261" ca="1">IF(INDIRECT(ADDRESS($B261+1,X$230,1,1,"Actively Infected Trend"))=0,#N/A,INDIRECT(ADDRESS($B261+1,X$230,1,1,"Actively Infected Trend")))</f>
        <v>#N/A</v>
      </c>
      <c r="Y261" s="14" t="e" cm="1">
        <f t="array" aca="1" ref="Y261" ca="1">IF(INDIRECT(ADDRESS($B261+1,Y$230,1,1,"Actively Infected Trend"))=0,#N/A,INDIRECT(ADDRESS($B261+1,Y$230,1,1,"Actively Infected Trend")))</f>
        <v>#N/A</v>
      </c>
      <c r="Z261" s="14" t="e" cm="1">
        <f t="array" aca="1" ref="Z261" ca="1">IF(INDIRECT(ADDRESS($B261+1,Z$230,1,1,"Actively Infected Trend"))=0,#N/A,INDIRECT(ADDRESS($B261+1,Z$230,1,1,"Actively Infected Trend")))</f>
        <v>#N/A</v>
      </c>
      <c r="AA261" s="14" t="e" cm="1">
        <f t="array" aca="1" ref="AA261" ca="1">IF(INDIRECT(ADDRESS($B261+1,AA$230,1,1,"Actively Infected Trend"))=0,#N/A,INDIRECT(ADDRESS($B261+1,AA$230,1,1,"Actively Infected Trend")))</f>
        <v>#N/A</v>
      </c>
      <c r="AB261" s="14" t="e" cm="1">
        <f t="array" aca="1" ref="AB261" ca="1">IF(INDIRECT(ADDRESS($B261+1,AB$230,1,1,"Actively Infected Trend"))=0,#N/A,INDIRECT(ADDRESS($B261+1,AB$230,1,1,"Actively Infected Trend")))</f>
        <v>#N/A</v>
      </c>
      <c r="AC261" s="14" t="e" cm="1">
        <f t="array" aca="1" ref="AC261" ca="1">IF(INDIRECT(ADDRESS($B261+1,AC$230,1,1,"Actively Infected Trend"))=0,#N/A,INDIRECT(ADDRESS($B261+1,AC$230,1,1,"Actively Infected Trend")))</f>
        <v>#N/A</v>
      </c>
      <c r="AD261" s="14" t="e" cm="1">
        <f t="array" aca="1" ref="AD261" ca="1">IF(INDIRECT(ADDRESS($B261+1,AD$230,1,1,"Actively Infected Trend"))=0,#N/A,INDIRECT(ADDRESS($B261+1,AD$230,1,1,"Actively Infected Trend")))</f>
        <v>#N/A</v>
      </c>
      <c r="AE261" s="14" t="e" cm="1">
        <f t="array" aca="1" ref="AE261" ca="1">IF(INDIRECT(ADDRESS($B261+1,AE$230,1,1,"Actively Infected Trend"))=0,#N/A,INDIRECT(ADDRESS($B261+1,AE$230,1,1,"Actively Infected Trend")))</f>
        <v>#N/A</v>
      </c>
      <c r="AF261" s="14" t="e" cm="1">
        <f t="array" aca="1" ref="AF261" ca="1">IF(INDIRECT(ADDRESS($B261+1,AF$230,1,1,"Actively Infected Trend"))=0,#N/A,INDIRECT(ADDRESS($B261+1,AF$230,1,1,"Actively Infected Trend")))</f>
        <v>#N/A</v>
      </c>
      <c r="AG261" s="14" t="e" cm="1">
        <f t="array" aca="1" ref="AG261" ca="1">IF(INDIRECT(ADDRESS($B261+1,AG$230,1,1,"Actively Infected Trend"))=0,#N/A,INDIRECT(ADDRESS($B261+1,AG$230,1,1,"Actively Infected Trend")))</f>
        <v>#N/A</v>
      </c>
      <c r="AH261" s="14" t="e" cm="1">
        <f t="array" aca="1" ref="AH261" ca="1">IF(INDIRECT(ADDRESS($B261+1,AH$230,1,1,"Actively Infected Trend"))=0,#N/A,INDIRECT(ADDRESS($B261+1,AH$230,1,1,"Actively Infected Trend")))</f>
        <v>#N/A</v>
      </c>
      <c r="AI261" s="14" t="e" cm="1">
        <f t="array" aca="1" ref="AI261" ca="1">IF(INDIRECT(ADDRESS($B261+1,AI$230,1,1,"Actively Infected Trend"))=0,#N/A,INDIRECT(ADDRESS($B261+1,AI$230,1,1,"Actively Infected Trend")))</f>
        <v>#N/A</v>
      </c>
      <c r="AJ261" s="14" t="e" cm="1">
        <f t="array" aca="1" ref="AJ261" ca="1">IF(INDIRECT(ADDRESS($B261+1,AJ$230,1,1,"Actively Infected Trend"))=0,#N/A,INDIRECT(ADDRESS($B261+1,AJ$230,1,1,"Actively Infected Trend")))</f>
        <v>#N/A</v>
      </c>
      <c r="AK261" s="14" t="e" cm="1">
        <f t="array" aca="1" ref="AK261" ca="1">IF(INDIRECT(ADDRESS($B261+1,AK$230,1,1,"Actively Infected Trend"))=0,#N/A,INDIRECT(ADDRESS($B261+1,AK$230,1,1,"Actively Infected Trend")))</f>
        <v>#N/A</v>
      </c>
      <c r="AL261" s="14" t="e" cm="1">
        <f t="array" aca="1" ref="AL261" ca="1">IF(INDIRECT(ADDRESS($B261+1,AL$230,1,1,"Actively Infected Trend"))=0,#N/A,INDIRECT(ADDRESS($B261+1,AL$230,1,1,"Actively Infected Trend")))</f>
        <v>#N/A</v>
      </c>
      <c r="AM261" s="14" t="e" cm="1">
        <f t="array" aca="1" ref="AM261" ca="1">IF(INDIRECT(ADDRESS($B261+1,AM$230,1,1,"Actively Infected Trend"))=0,#N/A,INDIRECT(ADDRESS($B261+1,AM$230,1,1,"Actively Infected Trend")))</f>
        <v>#N/A</v>
      </c>
      <c r="AN261" s="14" t="e" cm="1">
        <f t="array" aca="1" ref="AN261" ca="1">IF(INDIRECT(ADDRESS($B261+1,AN$230,1,1,"Actively Infected Trend"))=0,#N/A,INDIRECT(ADDRESS($B261+1,AN$230,1,1,"Actively Infected Trend")))</f>
        <v>#N/A</v>
      </c>
      <c r="AO261" s="14" t="e" cm="1">
        <f t="array" aca="1" ref="AO261" ca="1">IF(INDIRECT(ADDRESS($B261+1,AO$230,1,1,"Actively Infected Trend"))=0,#N/A,INDIRECT(ADDRESS($B261+1,AO$230,1,1,"Actively Infected Trend")))</f>
        <v>#N/A</v>
      </c>
      <c r="AP261" s="14" t="e" cm="1">
        <f t="array" aca="1" ref="AP261" ca="1">IF(INDIRECT(ADDRESS($B261+1,AP$230,1,1,"Actively Infected Trend"))=0,#N/A,INDIRECT(ADDRESS($B261+1,AP$230,1,1,"Actively Infected Trend")))</f>
        <v>#N/A</v>
      </c>
      <c r="AQ261" s="14" t="e" cm="1">
        <f t="array" aca="1" ref="AQ261" ca="1">IF(INDIRECT(ADDRESS($B261+1,AQ$230,1,1,"Actively Infected Trend"))=0,#N/A,INDIRECT(ADDRESS($B261+1,AQ$230,1,1,"Actively Infected Trend")))</f>
        <v>#N/A</v>
      </c>
      <c r="AR261" s="14" t="e" cm="1">
        <f t="array" aca="1" ref="AR261" ca="1">IF(INDIRECT(ADDRESS($B261+1,AR$230,1,1,"Actively Infected Trend"))=0,#N/A,INDIRECT(ADDRESS($B261+1,AR$230,1,1,"Actively Infected Trend")))</f>
        <v>#N/A</v>
      </c>
      <c r="AS261" s="14" t="e" cm="1">
        <f t="array" aca="1" ref="AS261" ca="1">IF(INDIRECT(ADDRESS($B261+1,AS$230,1,1,"Actively Infected Trend"))=0,#N/A,INDIRECT(ADDRESS($B261+1,AS$230,1,1,"Actively Infected Trend")))</f>
        <v>#N/A</v>
      </c>
      <c r="AT261" s="14" t="e" cm="1">
        <f t="array" aca="1" ref="AT261" ca="1">IF(INDIRECT(ADDRESS($B261+1,AT$230,1,1,"Actively Infected Trend"))=0,#N/A,INDIRECT(ADDRESS($B261+1,AT$230,1,1,"Actively Infected Trend")))</f>
        <v>#N/A</v>
      </c>
      <c r="AU261" s="14" t="e" cm="1">
        <f t="array" aca="1" ref="AU261" ca="1">IF(INDIRECT(ADDRESS($B261+1,AU$230,1,1,"Actively Infected Trend"))=0,#N/A,INDIRECT(ADDRESS($B261+1,AU$230,1,1,"Actively Infected Trend")))</f>
        <v>#N/A</v>
      </c>
      <c r="AV261" s="14" t="e" cm="1">
        <f t="array" aca="1" ref="AV261" ca="1">IF(INDIRECT(ADDRESS($B261+1,AV$230,1,1,"Actively Infected Trend"))=0,#N/A,INDIRECT(ADDRESS($B261+1,AV$230,1,1,"Actively Infected Trend")))</f>
        <v>#N/A</v>
      </c>
      <c r="AW261" s="14" t="e" cm="1">
        <f t="array" aca="1" ref="AW261" ca="1">IF(INDIRECT(ADDRESS($B261+1,AW$230,1,1,"Actively Infected Trend"))=0,#N/A,INDIRECT(ADDRESS($B261+1,AW$230,1,1,"Actively Infected Trend")))</f>
        <v>#N/A</v>
      </c>
      <c r="AX261" s="14" t="e" cm="1">
        <f t="array" aca="1" ref="AX261" ca="1">IF(INDIRECT(ADDRESS($B261+1,AX$230,1,1,"Actively Infected Trend"))=0,#N/A,INDIRECT(ADDRESS($B261+1,AX$230,1,1,"Actively Infected Trend")))</f>
        <v>#N/A</v>
      </c>
      <c r="AY261" s="14" t="e" cm="1">
        <f t="array" aca="1" ref="AY261" ca="1">IF(INDIRECT(ADDRESS($B261+1,AY$230,1,1,"Actively Infected Trend"))=0,#N/A,INDIRECT(ADDRESS($B261+1,AY$230,1,1,"Actively Infected Trend")))</f>
        <v>#N/A</v>
      </c>
      <c r="AZ261" s="14" t="e" cm="1">
        <f t="array" aca="1" ref="AZ261" ca="1">IF(INDIRECT(ADDRESS($B261+1,AZ$230,1,1,"Actively Infected Trend"))=0,#N/A,INDIRECT(ADDRESS($B261+1,AZ$230,1,1,"Actively Infected Trend")))</f>
        <v>#N/A</v>
      </c>
      <c r="BA261" s="14" t="e" cm="1">
        <f t="array" aca="1" ref="BA261" ca="1">IF(INDIRECT(ADDRESS($B261+1,BA$230,1,1,"Actively Infected Trend"))=0,#N/A,INDIRECT(ADDRESS($B261+1,BA$230,1,1,"Actively Infected Trend")))</f>
        <v>#N/A</v>
      </c>
      <c r="BB261" s="14" t="e" cm="1">
        <f t="array" aca="1" ref="BB261" ca="1">IF(INDIRECT(ADDRESS($B261+1,BB$230,1,1,"Actively Infected Trend"))=0,#N/A,INDIRECT(ADDRESS($B261+1,BB$230,1,1,"Actively Infected Trend")))</f>
        <v>#N/A</v>
      </c>
      <c r="BC261" s="14" t="e" cm="1">
        <f t="array" aca="1" ref="BC261" ca="1">IF(INDIRECT(ADDRESS($B261+1,BC$230,1,1,"Actively Infected Trend"))=0,#N/A,INDIRECT(ADDRESS($B261+1,BC$230,1,1,"Actively Infected Trend")))</f>
        <v>#N/A</v>
      </c>
      <c r="BD261" s="14" t="e" cm="1">
        <f t="array" aca="1" ref="BD261" ca="1">IF(INDIRECT(ADDRESS($B261+1,BD$230,1,1,"Actively Infected Trend"))=0,#N/A,INDIRECT(ADDRESS($B261+1,BD$230,1,1,"Actively Infected Trend")))</f>
        <v>#N/A</v>
      </c>
      <c r="BE261" s="14" t="e" cm="1">
        <f t="array" aca="1" ref="BE261" ca="1">IF(INDIRECT(ADDRESS($B261+1,BE$230,1,1,"Actively Infected Trend"))=0,#N/A,INDIRECT(ADDRESS($B261+1,BE$230,1,1,"Actively Infected Trend")))</f>
        <v>#N/A</v>
      </c>
      <c r="BF261" s="14" t="e" cm="1">
        <f t="array" aca="1" ref="BF261" ca="1">IF(INDIRECT(ADDRESS($B261+1,BF$230,1,1,"Actively Infected Trend"))=0,#N/A,INDIRECT(ADDRESS($B261+1,BF$230,1,1,"Actively Infected Trend")))</f>
        <v>#N/A</v>
      </c>
      <c r="BG261" s="14" t="e" cm="1">
        <f t="array" aca="1" ref="BG261" ca="1">IF(INDIRECT(ADDRESS($B261+1,BG$230,1,1,"Actively Infected Trend"))=0,#N/A,INDIRECT(ADDRESS($B261+1,BG$230,1,1,"Actively Infected Trend")))</f>
        <v>#N/A</v>
      </c>
      <c r="BH261" s="14" t="e" cm="1">
        <f t="array" aca="1" ref="BH261" ca="1">IF(INDIRECT(ADDRESS($B261+1,BH$230,1,1,"Actively Infected Trend"))=0,#N/A,INDIRECT(ADDRESS($B261+1,BH$230,1,1,"Actively Infected Trend")))</f>
        <v>#N/A</v>
      </c>
      <c r="BI261" s="14" t="e" cm="1">
        <f t="array" aca="1" ref="BI261" ca="1">IF(INDIRECT(ADDRESS($B261+1,BI$230,1,1,"Actively Infected Trend"))=0,#N/A,INDIRECT(ADDRESS($B261+1,BI$230,1,1,"Actively Infected Trend")))</f>
        <v>#N/A</v>
      </c>
      <c r="BJ261" s="14" t="e" cm="1">
        <f t="array" aca="1" ref="BJ261" ca="1">IF(INDIRECT(ADDRESS($B261+1,BJ$230,1,1,"Actively Infected Trend"))=0,#N/A,INDIRECT(ADDRESS($B261+1,BJ$230,1,1,"Actively Infected Trend")))</f>
        <v>#N/A</v>
      </c>
      <c r="BK261" s="14" t="e" cm="1">
        <f t="array" aca="1" ref="BK261" ca="1">IF(INDIRECT(ADDRESS($B261+1,BK$230,1,1,"Actively Infected Trend"))=0,#N/A,INDIRECT(ADDRESS($B261+1,BK$230,1,1,"Actively Infected Trend")))</f>
        <v>#N/A</v>
      </c>
      <c r="BL261" s="14" t="e" cm="1">
        <f t="array" aca="1" ref="BL261" ca="1">IF(INDIRECT(ADDRESS($B261+1,BL$230,1,1,"Actively Infected Trend"))=0,#N/A,INDIRECT(ADDRESS($B261+1,BL$230,1,1,"Actively Infected Trend")))</f>
        <v>#N/A</v>
      </c>
      <c r="BM261" s="14" t="e" cm="1">
        <f t="array" aca="1" ref="BM261" ca="1">IF(INDIRECT(ADDRESS($B261+1,BM$230,1,1,"Actively Infected Trend"))=0,#N/A,INDIRECT(ADDRESS($B261+1,BM$230,1,1,"Actively Infected Trend")))</f>
        <v>#N/A</v>
      </c>
      <c r="BN261" s="14" t="e" cm="1">
        <f t="array" aca="1" ref="BN261" ca="1">IF(INDIRECT(ADDRESS($B261+1,BN$230,1,1,"Actively Infected Trend"))=0,#N/A,INDIRECT(ADDRESS($B261+1,BN$230,1,1,"Actively Infected Trend")))</f>
        <v>#N/A</v>
      </c>
      <c r="BO261" s="14" cm="1">
        <f t="array" aca="1" ref="BO261" ca="1">IF(INDIRECT(ADDRESS($B261+1,BO$230,1,1,"Actively Infected Trend"))=0,#N/A,INDIRECT(ADDRESS($B261+1,BO$230,1,1,"Actively Infected Trend")))</f>
        <v>0.60084182220000004</v>
      </c>
      <c r="BP261" s="14" cm="1">
        <f t="array" aca="1" ref="BP261" ca="1">IF(INDIRECT(ADDRESS($B261+1,BP$230,1,1,"Actively Infected Trend"))=0,#N/A,INDIRECT(ADDRESS($B261+1,BP$230,1,1,"Actively Infected Trend")))</f>
        <v>0.55171986849999999</v>
      </c>
      <c r="BQ261" s="14" cm="1">
        <f t="array" aca="1" ref="BQ261" ca="1">IF(INDIRECT(ADDRESS($B261+1,BQ$230,1,1,"Actively Infected Trend"))=0,#N/A,INDIRECT(ADDRESS($B261+1,BQ$230,1,1,"Actively Infected Trend")))</f>
        <v>0.53066592769999998</v>
      </c>
      <c r="BR261" s="14" cm="1">
        <f t="array" aca="1" ref="BR261" ca="1">IF(INDIRECT(ADDRESS($B261+1,BR$230,1,1,"Actively Infected Trend"))=0,#N/A,INDIRECT(ADDRESS($B261+1,BR$230,1,1,"Actively Infected Trend")))</f>
        <v>0.45484740039999999</v>
      </c>
      <c r="BS261" s="14" cm="1">
        <f t="array" aca="1" ref="BS261" ca="1">IF(INDIRECT(ADDRESS($B261+1,BS$230,1,1,"Actively Infected Trend"))=0,#N/A,INDIRECT(ADDRESS($B261+1,BS$230,1,1,"Actively Infected Trend")))</f>
        <v>0.39189562290000002</v>
      </c>
      <c r="BT261" s="14" cm="1">
        <f t="array" aca="1" ref="BT261" ca="1">IF(INDIRECT(ADDRESS($B261+1,BT$230,1,1,"Actively Infected Trend"))=0,#N/A,INDIRECT(ADDRESS($B261+1,BT$230,1,1,"Actively Infected Trend")))</f>
        <v>0.32168134380000002</v>
      </c>
      <c r="BU261" s="14" cm="1">
        <f t="array" aca="1" ref="BU261" ca="1">IF(INDIRECT(ADDRESS($B261+1,BU$230,1,1,"Actively Infected Trend"))=0,#N/A,INDIRECT(ADDRESS($B261+1,BU$230,1,1,"Actively Infected Trend")))</f>
        <v>0.25899492419999998</v>
      </c>
      <c r="BV261" s="14" cm="1">
        <f t="array" aca="1" ref="BV261" ca="1">IF(INDIRECT(ADDRESS($B261+1,BV$230,1,1,"Actively Infected Trend"))=0,#N/A,INDIRECT(ADDRESS($B261+1,BV$230,1,1,"Actively Infected Trend")))</f>
        <v>0.21403222220000001</v>
      </c>
      <c r="BW261" s="14" cm="1">
        <f t="array" aca="1" ref="BW261" ca="1">IF(INDIRECT(ADDRESS($B261+1,BW$230,1,1,"Actively Infected Trend"))=0,#N/A,INDIRECT(ADDRESS($B261+1,BW$230,1,1,"Actively Infected Trend")))</f>
        <v>0.18542925860000001</v>
      </c>
      <c r="BX261" s="14" cm="1">
        <f t="array" aca="1" ref="BX261" ca="1">IF(INDIRECT(ADDRESS($B261+1,BX$230,1,1,"Actively Infected Trend"))=0,#N/A,INDIRECT(ADDRESS($B261+1,BX$230,1,1,"Actively Infected Trend")))</f>
        <v>0.18292150190000001</v>
      </c>
      <c r="BY261" s="14" cm="1">
        <f t="array" aca="1" ref="BY261" ca="1">IF(INDIRECT(ADDRESS($B261+1,BY$230,1,1,"Actively Infected Trend"))=0,#N/A,INDIRECT(ADDRESS($B261+1,BY$230,1,1,"Actively Infected Trend")))</f>
        <v>0.18920448030000001</v>
      </c>
      <c r="BZ261" s="14" cm="1">
        <f t="array" aca="1" ref="BZ261" ca="1">IF(INDIRECT(ADDRESS($B261+1,BZ$230,1,1,"Actively Infected Trend"))=0,#N/A,INDIRECT(ADDRESS($B261+1,BZ$230,1,1,"Actively Infected Trend")))</f>
        <v>0.17892233369999999</v>
      </c>
      <c r="CA261" s="14" cm="1">
        <f t="array" aca="1" ref="CA261" ca="1">IF(INDIRECT(ADDRESS($B261+1,CA$230,1,1,"Actively Infected Trend"))=0,#N/A,INDIRECT(ADDRESS($B261+1,CA$230,1,1,"Actively Infected Trend")))</f>
        <v>0.15076198029999999</v>
      </c>
      <c r="CB261" s="14" cm="1">
        <f t="array" aca="1" ref="CB261" ca="1">IF(INDIRECT(ADDRESS($B261+1,CB$230,1,1,"Actively Infected Trend"))=0,#N/A,INDIRECT(ADDRESS($B261+1,CB$230,1,1,"Actively Infected Trend")))</f>
        <v>0.12535159060000001</v>
      </c>
      <c r="CC261" s="14" cm="1">
        <f t="array" aca="1" ref="CC261" ca="1">IF(INDIRECT(ADDRESS($B261+1,CC$230,1,1,"Actively Infected Trend"))=0,#N/A,INDIRECT(ADDRESS($B261+1,CC$230,1,1,"Actively Infected Trend")))</f>
        <v>0.1109463545</v>
      </c>
      <c r="CD261" s="14" cm="1">
        <f t="array" aca="1" ref="CD261" ca="1">IF(INDIRECT(ADDRESS($B261+1,CD$230,1,1,"Actively Infected Trend"))=0,#N/A,INDIRECT(ADDRESS($B261+1,CD$230,1,1,"Actively Infected Trend")))</f>
        <v>0.11039277729999999</v>
      </c>
      <c r="CE261" s="14" cm="1">
        <f t="array" aca="1" ref="CE261" ca="1">IF(INDIRECT(ADDRESS($B261+1,CE$230,1,1,"Actively Infected Trend"))=0,#N/A,INDIRECT(ADDRESS($B261+1,CE$230,1,1,"Actively Infected Trend")))</f>
        <v>0.11619247000000001</v>
      </c>
      <c r="CF261" s="14" cm="1">
        <f t="array" aca="1" ref="CF261" ca="1">IF(INDIRECT(ADDRESS($B261+1,CF$230,1,1,"Actively Infected Trend"))=0,#N/A,INDIRECT(ADDRESS($B261+1,CF$230,1,1,"Actively Infected Trend")))</f>
        <v>0.1170260934</v>
      </c>
      <c r="CG261" s="14" cm="1">
        <f t="array" aca="1" ref="CG261" ca="1">IF(INDIRECT(ADDRESS($B261+1,CG$230,1,1,"Actively Infected Trend"))=0,#N/A,INDIRECT(ADDRESS($B261+1,CG$230,1,1,"Actively Infected Trend")))</f>
        <v>0.1104047772</v>
      </c>
      <c r="CH261" s="14" cm="1">
        <f t="array" aca="1" ref="CH261" ca="1">IF(INDIRECT(ADDRESS($B261+1,CH$230,1,1,"Actively Infected Trend"))=0,#N/A,INDIRECT(ADDRESS($B261+1,CH$230,1,1,"Actively Infected Trend")))</f>
        <v>9.2393465199999997E-2</v>
      </c>
      <c r="CI261" s="14" cm="1">
        <f t="array" aca="1" ref="CI261" ca="1">IF(INDIRECT(ADDRESS($B261+1,CI$230,1,1,"Actively Infected Trend"))=0,#N/A,INDIRECT(ADDRESS($B261+1,CI$230,1,1,"Actively Infected Trend")))</f>
        <v>8.0353980699999994E-2</v>
      </c>
      <c r="CJ261" s="14" cm="1">
        <f t="array" aca="1" ref="CJ261" ca="1">IF(INDIRECT(ADDRESS($B261+1,CJ$230,1,1,"Actively Infected Trend"))=0,#N/A,INDIRECT(ADDRESS($B261+1,CJ$230,1,1,"Actively Infected Trend")))</f>
        <v>7.7338689799999999E-2</v>
      </c>
      <c r="CK261" s="14" cm="1">
        <f t="array" aca="1" ref="CK261" ca="1">IF(INDIRECT(ADDRESS($B261+1,CK$230,1,1,"Actively Infected Trend"))=0,#N/A,INDIRECT(ADDRESS($B261+1,CK$230,1,1,"Actively Infected Trend")))</f>
        <v>7.8281906999999998E-2</v>
      </c>
      <c r="CL261" s="14" cm="1">
        <f t="array" aca="1" ref="CL261" ca="1">IF(INDIRECT(ADDRESS($B261+1,CL$230,1,1,"Actively Infected Trend"))=0,#N/A,INDIRECT(ADDRESS($B261+1,CL$230,1,1,"Actively Infected Trend")))</f>
        <v>8.1529575100000001E-2</v>
      </c>
      <c r="CM261" s="14" cm="1">
        <f t="array" aca="1" ref="CM261" ca="1">IF(INDIRECT(ADDRESS($B261+1,CM$230,1,1,"Actively Infected Trend"))=0,#N/A,INDIRECT(ADDRESS($B261+1,CM$230,1,1,"Actively Infected Trend")))</f>
        <v>8.35471931E-2</v>
      </c>
      <c r="CN261" s="14" t="e" cm="1">
        <f t="array" aca="1" ref="CN261" ca="1">IF(INDIRECT(ADDRESS($B261+1,CN$230,1,1,"Actively Infected Trend"))=0,#N/A,INDIRECT(ADDRESS($B261+1,CN$230,1,1,"Actively Infected Trend")))</f>
        <v>#N/A</v>
      </c>
      <c r="CO261" s="14" t="e" cm="1">
        <f t="array" aca="1" ref="CO261" ca="1">IF(INDIRECT(ADDRESS($B261+1,CO$230,1,1,"Actively Infected Trend"))=0,#N/A,INDIRECT(ADDRESS($B261+1,CO$230,1,1,"Actively Infected Trend")))</f>
        <v>#N/A</v>
      </c>
      <c r="CP261" s="14" t="e" cm="1">
        <f t="array" aca="1" ref="CP261" ca="1">IF(INDIRECT(ADDRESS($B261+1,CP$230,1,1,"Actively Infected Trend"))=0,#N/A,INDIRECT(ADDRESS($B261+1,CP$230,1,1,"Actively Infected Trend")))</f>
        <v>#N/A</v>
      </c>
      <c r="CQ261" s="14" t="e" cm="1">
        <f t="array" aca="1" ref="CQ261" ca="1">IF(INDIRECT(ADDRESS($B261+1,CQ$230,1,1,"Actively Infected Trend"))=0,#N/A,INDIRECT(ADDRESS($B261+1,CQ$230,1,1,"Actively Infected Trend")))</f>
        <v>#N/A</v>
      </c>
      <c r="CR261" s="14" t="e" cm="1">
        <f t="array" aca="1" ref="CR261" ca="1">IF(INDIRECT(ADDRESS($B261+1,CR$230,1,1,"Actively Infected Trend"))=0,#N/A,INDIRECT(ADDRESS($B261+1,CR$230,1,1,"Actively Infected Trend")))</f>
        <v>#N/A</v>
      </c>
    </row>
    <row r="262" spans="2:96" x14ac:dyDescent="0.25">
      <c r="B262">
        <f t="shared" si="349"/>
        <v>31</v>
      </c>
      <c r="C262" t="str" cm="1">
        <f t="array" aca="1" ref="C262" ca="1">INDIRECT(ADDRESS($B262+1,1,1,1,"Actively Infected Trend"))</f>
        <v>US Montana</v>
      </c>
      <c r="E262" s="14" t="e" cm="1">
        <f t="array" aca="1" ref="E262" ca="1">IF(INDIRECT(ADDRESS($B262+1,E$230,1,1,"Actively Infected Trend"))=0,#N/A,INDIRECT(ADDRESS($B262+1,E$230,1,1,"Actively Infected Trend")))</f>
        <v>#N/A</v>
      </c>
      <c r="F262" s="14" t="e" cm="1">
        <f t="array" aca="1" ref="F262" ca="1">IF(INDIRECT(ADDRESS($B262+1,F$230,1,1,"Actively Infected Trend"))=0,#N/A,INDIRECT(ADDRESS($B262+1,F$230,1,1,"Actively Infected Trend")))</f>
        <v>#N/A</v>
      </c>
      <c r="G262" s="14" t="e" cm="1">
        <f t="array" aca="1" ref="G262" ca="1">IF(INDIRECT(ADDRESS($B262+1,G$230,1,1,"Actively Infected Trend"))=0,#N/A,INDIRECT(ADDRESS($B262+1,G$230,1,1,"Actively Infected Trend")))</f>
        <v>#N/A</v>
      </c>
      <c r="H262" s="14" t="e" cm="1">
        <f t="array" aca="1" ref="H262" ca="1">IF(INDIRECT(ADDRESS($B262+1,H$230,1,1,"Actively Infected Trend"))=0,#N/A,INDIRECT(ADDRESS($B262+1,H$230,1,1,"Actively Infected Trend")))</f>
        <v>#N/A</v>
      </c>
      <c r="I262" s="14" t="e" cm="1">
        <f t="array" aca="1" ref="I262" ca="1">IF(INDIRECT(ADDRESS($B262+1,I$230,1,1,"Actively Infected Trend"))=0,#N/A,INDIRECT(ADDRESS($B262+1,I$230,1,1,"Actively Infected Trend")))</f>
        <v>#N/A</v>
      </c>
      <c r="J262" s="14" t="e" cm="1">
        <f t="array" aca="1" ref="J262" ca="1">IF(INDIRECT(ADDRESS($B262+1,J$230,1,1,"Actively Infected Trend"))=0,#N/A,INDIRECT(ADDRESS($B262+1,J$230,1,1,"Actively Infected Trend")))</f>
        <v>#N/A</v>
      </c>
      <c r="K262" s="14" t="e" cm="1">
        <f t="array" aca="1" ref="K262" ca="1">IF(INDIRECT(ADDRESS($B262+1,K$230,1,1,"Actively Infected Trend"))=0,#N/A,INDIRECT(ADDRESS($B262+1,K$230,1,1,"Actively Infected Trend")))</f>
        <v>#N/A</v>
      </c>
      <c r="L262" s="14" t="e" cm="1">
        <f t="array" aca="1" ref="L262" ca="1">IF(INDIRECT(ADDRESS($B262+1,L$230,1,1,"Actively Infected Trend"))=0,#N/A,INDIRECT(ADDRESS($B262+1,L$230,1,1,"Actively Infected Trend")))</f>
        <v>#N/A</v>
      </c>
      <c r="M262" s="14" t="e" cm="1">
        <f t="array" aca="1" ref="M262" ca="1">IF(INDIRECT(ADDRESS($B262+1,M$230,1,1,"Actively Infected Trend"))=0,#N/A,INDIRECT(ADDRESS($B262+1,M$230,1,1,"Actively Infected Trend")))</f>
        <v>#N/A</v>
      </c>
      <c r="N262" s="14" t="e" cm="1">
        <f t="array" aca="1" ref="N262" ca="1">IF(INDIRECT(ADDRESS($B262+1,N$230,1,1,"Actively Infected Trend"))=0,#N/A,INDIRECT(ADDRESS($B262+1,N$230,1,1,"Actively Infected Trend")))</f>
        <v>#N/A</v>
      </c>
      <c r="O262" s="14" t="e" cm="1">
        <f t="array" aca="1" ref="O262" ca="1">IF(INDIRECT(ADDRESS($B262+1,O$230,1,1,"Actively Infected Trend"))=0,#N/A,INDIRECT(ADDRESS($B262+1,O$230,1,1,"Actively Infected Trend")))</f>
        <v>#N/A</v>
      </c>
      <c r="P262" s="14" t="e" cm="1">
        <f t="array" aca="1" ref="P262" ca="1">IF(INDIRECT(ADDRESS($B262+1,P$230,1,1,"Actively Infected Trend"))=0,#N/A,INDIRECT(ADDRESS($B262+1,P$230,1,1,"Actively Infected Trend")))</f>
        <v>#N/A</v>
      </c>
      <c r="Q262" s="14" t="e" cm="1">
        <f t="array" aca="1" ref="Q262" ca="1">IF(INDIRECT(ADDRESS($B262+1,Q$230,1,1,"Actively Infected Trend"))=0,#N/A,INDIRECT(ADDRESS($B262+1,Q$230,1,1,"Actively Infected Trend")))</f>
        <v>#N/A</v>
      </c>
      <c r="R262" s="14" t="e" cm="1">
        <f t="array" aca="1" ref="R262" ca="1">IF(INDIRECT(ADDRESS($B262+1,R$230,1,1,"Actively Infected Trend"))=0,#N/A,INDIRECT(ADDRESS($B262+1,R$230,1,1,"Actively Infected Trend")))</f>
        <v>#N/A</v>
      </c>
      <c r="S262" s="14" t="e" cm="1">
        <f t="array" aca="1" ref="S262" ca="1">IF(INDIRECT(ADDRESS($B262+1,S$230,1,1,"Actively Infected Trend"))=0,#N/A,INDIRECT(ADDRESS($B262+1,S$230,1,1,"Actively Infected Trend")))</f>
        <v>#N/A</v>
      </c>
      <c r="T262" s="14" t="e" cm="1">
        <f t="array" aca="1" ref="T262" ca="1">IF(INDIRECT(ADDRESS($B262+1,T$230,1,1,"Actively Infected Trend"))=0,#N/A,INDIRECT(ADDRESS($B262+1,T$230,1,1,"Actively Infected Trend")))</f>
        <v>#N/A</v>
      </c>
      <c r="U262" s="14" t="e" cm="1">
        <f t="array" aca="1" ref="U262" ca="1">IF(INDIRECT(ADDRESS($B262+1,U$230,1,1,"Actively Infected Trend"))=0,#N/A,INDIRECT(ADDRESS($B262+1,U$230,1,1,"Actively Infected Trend")))</f>
        <v>#N/A</v>
      </c>
      <c r="V262" s="14" t="e" cm="1">
        <f t="array" aca="1" ref="V262" ca="1">IF(INDIRECT(ADDRESS($B262+1,V$230,1,1,"Actively Infected Trend"))=0,#N/A,INDIRECT(ADDRESS($B262+1,V$230,1,1,"Actively Infected Trend")))</f>
        <v>#N/A</v>
      </c>
      <c r="W262" s="14" t="e" cm="1">
        <f t="array" aca="1" ref="W262" ca="1">IF(INDIRECT(ADDRESS($B262+1,W$230,1,1,"Actively Infected Trend"))=0,#N/A,INDIRECT(ADDRESS($B262+1,W$230,1,1,"Actively Infected Trend")))</f>
        <v>#N/A</v>
      </c>
      <c r="X262" s="14" t="e" cm="1">
        <f t="array" aca="1" ref="X262" ca="1">IF(INDIRECT(ADDRESS($B262+1,X$230,1,1,"Actively Infected Trend"))=0,#N/A,INDIRECT(ADDRESS($B262+1,X$230,1,1,"Actively Infected Trend")))</f>
        <v>#N/A</v>
      </c>
      <c r="Y262" s="14" t="e" cm="1">
        <f t="array" aca="1" ref="Y262" ca="1">IF(INDIRECT(ADDRESS($B262+1,Y$230,1,1,"Actively Infected Trend"))=0,#N/A,INDIRECT(ADDRESS($B262+1,Y$230,1,1,"Actively Infected Trend")))</f>
        <v>#N/A</v>
      </c>
      <c r="Z262" s="14" t="e" cm="1">
        <f t="array" aca="1" ref="Z262" ca="1">IF(INDIRECT(ADDRESS($B262+1,Z$230,1,1,"Actively Infected Trend"))=0,#N/A,INDIRECT(ADDRESS($B262+1,Z$230,1,1,"Actively Infected Trend")))</f>
        <v>#N/A</v>
      </c>
      <c r="AA262" s="14" t="e" cm="1">
        <f t="array" aca="1" ref="AA262" ca="1">IF(INDIRECT(ADDRESS($B262+1,AA$230,1,1,"Actively Infected Trend"))=0,#N/A,INDIRECT(ADDRESS($B262+1,AA$230,1,1,"Actively Infected Trend")))</f>
        <v>#N/A</v>
      </c>
      <c r="AB262" s="14" t="e" cm="1">
        <f t="array" aca="1" ref="AB262" ca="1">IF(INDIRECT(ADDRESS($B262+1,AB$230,1,1,"Actively Infected Trend"))=0,#N/A,INDIRECT(ADDRESS($B262+1,AB$230,1,1,"Actively Infected Trend")))</f>
        <v>#N/A</v>
      </c>
      <c r="AC262" s="14" t="e" cm="1">
        <f t="array" aca="1" ref="AC262" ca="1">IF(INDIRECT(ADDRESS($B262+1,AC$230,1,1,"Actively Infected Trend"))=0,#N/A,INDIRECT(ADDRESS($B262+1,AC$230,1,1,"Actively Infected Trend")))</f>
        <v>#N/A</v>
      </c>
      <c r="AD262" s="14" t="e" cm="1">
        <f t="array" aca="1" ref="AD262" ca="1">IF(INDIRECT(ADDRESS($B262+1,AD$230,1,1,"Actively Infected Trend"))=0,#N/A,INDIRECT(ADDRESS($B262+1,AD$230,1,1,"Actively Infected Trend")))</f>
        <v>#N/A</v>
      </c>
      <c r="AE262" s="14" t="e" cm="1">
        <f t="array" aca="1" ref="AE262" ca="1">IF(INDIRECT(ADDRESS($B262+1,AE$230,1,1,"Actively Infected Trend"))=0,#N/A,INDIRECT(ADDRESS($B262+1,AE$230,1,1,"Actively Infected Trend")))</f>
        <v>#N/A</v>
      </c>
      <c r="AF262" s="14" t="e" cm="1">
        <f t="array" aca="1" ref="AF262" ca="1">IF(INDIRECT(ADDRESS($B262+1,AF$230,1,1,"Actively Infected Trend"))=0,#N/A,INDIRECT(ADDRESS($B262+1,AF$230,1,1,"Actively Infected Trend")))</f>
        <v>#N/A</v>
      </c>
      <c r="AG262" s="14" t="e" cm="1">
        <f t="array" aca="1" ref="AG262" ca="1">IF(INDIRECT(ADDRESS($B262+1,AG$230,1,1,"Actively Infected Trend"))=0,#N/A,INDIRECT(ADDRESS($B262+1,AG$230,1,1,"Actively Infected Trend")))</f>
        <v>#N/A</v>
      </c>
      <c r="AH262" s="14" t="e" cm="1">
        <f t="array" aca="1" ref="AH262" ca="1">IF(INDIRECT(ADDRESS($B262+1,AH$230,1,1,"Actively Infected Trend"))=0,#N/A,INDIRECT(ADDRESS($B262+1,AH$230,1,1,"Actively Infected Trend")))</f>
        <v>#N/A</v>
      </c>
      <c r="AI262" s="14" t="e" cm="1">
        <f t="array" aca="1" ref="AI262" ca="1">IF(INDIRECT(ADDRESS($B262+1,AI$230,1,1,"Actively Infected Trend"))=0,#N/A,INDIRECT(ADDRESS($B262+1,AI$230,1,1,"Actively Infected Trend")))</f>
        <v>#N/A</v>
      </c>
      <c r="AJ262" s="14" t="e" cm="1">
        <f t="array" aca="1" ref="AJ262" ca="1">IF(INDIRECT(ADDRESS($B262+1,AJ$230,1,1,"Actively Infected Trend"))=0,#N/A,INDIRECT(ADDRESS($B262+1,AJ$230,1,1,"Actively Infected Trend")))</f>
        <v>#N/A</v>
      </c>
      <c r="AK262" s="14" t="e" cm="1">
        <f t="array" aca="1" ref="AK262" ca="1">IF(INDIRECT(ADDRESS($B262+1,AK$230,1,1,"Actively Infected Trend"))=0,#N/A,INDIRECT(ADDRESS($B262+1,AK$230,1,1,"Actively Infected Trend")))</f>
        <v>#N/A</v>
      </c>
      <c r="AL262" s="14" t="e" cm="1">
        <f t="array" aca="1" ref="AL262" ca="1">IF(INDIRECT(ADDRESS($B262+1,AL$230,1,1,"Actively Infected Trend"))=0,#N/A,INDIRECT(ADDRESS($B262+1,AL$230,1,1,"Actively Infected Trend")))</f>
        <v>#N/A</v>
      </c>
      <c r="AM262" s="14" t="e" cm="1">
        <f t="array" aca="1" ref="AM262" ca="1">IF(INDIRECT(ADDRESS($B262+1,AM$230,1,1,"Actively Infected Trend"))=0,#N/A,INDIRECT(ADDRESS($B262+1,AM$230,1,1,"Actively Infected Trend")))</f>
        <v>#N/A</v>
      </c>
      <c r="AN262" s="14" t="e" cm="1">
        <f t="array" aca="1" ref="AN262" ca="1">IF(INDIRECT(ADDRESS($B262+1,AN$230,1,1,"Actively Infected Trend"))=0,#N/A,INDIRECT(ADDRESS($B262+1,AN$230,1,1,"Actively Infected Trend")))</f>
        <v>#N/A</v>
      </c>
      <c r="AO262" s="14" t="e" cm="1">
        <f t="array" aca="1" ref="AO262" ca="1">IF(INDIRECT(ADDRESS($B262+1,AO$230,1,1,"Actively Infected Trend"))=0,#N/A,INDIRECT(ADDRESS($B262+1,AO$230,1,1,"Actively Infected Trend")))</f>
        <v>#N/A</v>
      </c>
      <c r="AP262" s="14" t="e" cm="1">
        <f t="array" aca="1" ref="AP262" ca="1">IF(INDIRECT(ADDRESS($B262+1,AP$230,1,1,"Actively Infected Trend"))=0,#N/A,INDIRECT(ADDRESS($B262+1,AP$230,1,1,"Actively Infected Trend")))</f>
        <v>#N/A</v>
      </c>
      <c r="AQ262" s="14" t="e" cm="1">
        <f t="array" aca="1" ref="AQ262" ca="1">IF(INDIRECT(ADDRESS($B262+1,AQ$230,1,1,"Actively Infected Trend"))=0,#N/A,INDIRECT(ADDRESS($B262+1,AQ$230,1,1,"Actively Infected Trend")))</f>
        <v>#N/A</v>
      </c>
      <c r="AR262" s="14" t="e" cm="1">
        <f t="array" aca="1" ref="AR262" ca="1">IF(INDIRECT(ADDRESS($B262+1,AR$230,1,1,"Actively Infected Trend"))=0,#N/A,INDIRECT(ADDRESS($B262+1,AR$230,1,1,"Actively Infected Trend")))</f>
        <v>#N/A</v>
      </c>
      <c r="AS262" s="14" t="e" cm="1">
        <f t="array" aca="1" ref="AS262" ca="1">IF(INDIRECT(ADDRESS($B262+1,AS$230,1,1,"Actively Infected Trend"))=0,#N/A,INDIRECT(ADDRESS($B262+1,AS$230,1,1,"Actively Infected Trend")))</f>
        <v>#N/A</v>
      </c>
      <c r="AT262" s="14" t="e" cm="1">
        <f t="array" aca="1" ref="AT262" ca="1">IF(INDIRECT(ADDRESS($B262+1,AT$230,1,1,"Actively Infected Trend"))=0,#N/A,INDIRECT(ADDRESS($B262+1,AT$230,1,1,"Actively Infected Trend")))</f>
        <v>#N/A</v>
      </c>
      <c r="AU262" s="14" t="e" cm="1">
        <f t="array" aca="1" ref="AU262" ca="1">IF(INDIRECT(ADDRESS($B262+1,AU$230,1,1,"Actively Infected Trend"))=0,#N/A,INDIRECT(ADDRESS($B262+1,AU$230,1,1,"Actively Infected Trend")))</f>
        <v>#N/A</v>
      </c>
      <c r="AV262" s="14" t="e" cm="1">
        <f t="array" aca="1" ref="AV262" ca="1">IF(INDIRECT(ADDRESS($B262+1,AV$230,1,1,"Actively Infected Trend"))=0,#N/A,INDIRECT(ADDRESS($B262+1,AV$230,1,1,"Actively Infected Trend")))</f>
        <v>#N/A</v>
      </c>
      <c r="AW262" s="14" t="e" cm="1">
        <f t="array" aca="1" ref="AW262" ca="1">IF(INDIRECT(ADDRESS($B262+1,AW$230,1,1,"Actively Infected Trend"))=0,#N/A,INDIRECT(ADDRESS($B262+1,AW$230,1,1,"Actively Infected Trend")))</f>
        <v>#N/A</v>
      </c>
      <c r="AX262" s="14" t="e" cm="1">
        <f t="array" aca="1" ref="AX262" ca="1">IF(INDIRECT(ADDRESS($B262+1,AX$230,1,1,"Actively Infected Trend"))=0,#N/A,INDIRECT(ADDRESS($B262+1,AX$230,1,1,"Actively Infected Trend")))</f>
        <v>#N/A</v>
      </c>
      <c r="AY262" s="14" t="e" cm="1">
        <f t="array" aca="1" ref="AY262" ca="1">IF(INDIRECT(ADDRESS($B262+1,AY$230,1,1,"Actively Infected Trend"))=0,#N/A,INDIRECT(ADDRESS($B262+1,AY$230,1,1,"Actively Infected Trend")))</f>
        <v>#N/A</v>
      </c>
      <c r="AZ262" s="14" t="e" cm="1">
        <f t="array" aca="1" ref="AZ262" ca="1">IF(INDIRECT(ADDRESS($B262+1,AZ$230,1,1,"Actively Infected Trend"))=0,#N/A,INDIRECT(ADDRESS($B262+1,AZ$230,1,1,"Actively Infected Trend")))</f>
        <v>#N/A</v>
      </c>
      <c r="BA262" s="14" t="e" cm="1">
        <f t="array" aca="1" ref="BA262" ca="1">IF(INDIRECT(ADDRESS($B262+1,BA$230,1,1,"Actively Infected Trend"))=0,#N/A,INDIRECT(ADDRESS($B262+1,BA$230,1,1,"Actively Infected Trend")))</f>
        <v>#N/A</v>
      </c>
      <c r="BB262" s="14" t="e" cm="1">
        <f t="array" aca="1" ref="BB262" ca="1">IF(INDIRECT(ADDRESS($B262+1,BB$230,1,1,"Actively Infected Trend"))=0,#N/A,INDIRECT(ADDRESS($B262+1,BB$230,1,1,"Actively Infected Trend")))</f>
        <v>#N/A</v>
      </c>
      <c r="BC262" s="14" t="e" cm="1">
        <f t="array" aca="1" ref="BC262" ca="1">IF(INDIRECT(ADDRESS($B262+1,BC$230,1,1,"Actively Infected Trend"))=0,#N/A,INDIRECT(ADDRESS($B262+1,BC$230,1,1,"Actively Infected Trend")))</f>
        <v>#N/A</v>
      </c>
      <c r="BD262" s="14" t="e" cm="1">
        <f t="array" aca="1" ref="BD262" ca="1">IF(INDIRECT(ADDRESS($B262+1,BD$230,1,1,"Actively Infected Trend"))=0,#N/A,INDIRECT(ADDRESS($B262+1,BD$230,1,1,"Actively Infected Trend")))</f>
        <v>#N/A</v>
      </c>
      <c r="BE262" s="14" t="e" cm="1">
        <f t="array" aca="1" ref="BE262" ca="1">IF(INDIRECT(ADDRESS($B262+1,BE$230,1,1,"Actively Infected Trend"))=0,#N/A,INDIRECT(ADDRESS($B262+1,BE$230,1,1,"Actively Infected Trend")))</f>
        <v>#N/A</v>
      </c>
      <c r="BF262" s="14" t="e" cm="1">
        <f t="array" aca="1" ref="BF262" ca="1">IF(INDIRECT(ADDRESS($B262+1,BF$230,1,1,"Actively Infected Trend"))=0,#N/A,INDIRECT(ADDRESS($B262+1,BF$230,1,1,"Actively Infected Trend")))</f>
        <v>#N/A</v>
      </c>
      <c r="BG262" s="14" t="e" cm="1">
        <f t="array" aca="1" ref="BG262" ca="1">IF(INDIRECT(ADDRESS($B262+1,BG$230,1,1,"Actively Infected Trend"))=0,#N/A,INDIRECT(ADDRESS($B262+1,BG$230,1,1,"Actively Infected Trend")))</f>
        <v>#N/A</v>
      </c>
      <c r="BH262" s="14" t="e" cm="1">
        <f t="array" aca="1" ref="BH262" ca="1">IF(INDIRECT(ADDRESS($B262+1,BH$230,1,1,"Actively Infected Trend"))=0,#N/A,INDIRECT(ADDRESS($B262+1,BH$230,1,1,"Actively Infected Trend")))</f>
        <v>#N/A</v>
      </c>
      <c r="BI262" s="14" t="e" cm="1">
        <f t="array" aca="1" ref="BI262" ca="1">IF(INDIRECT(ADDRESS($B262+1,BI$230,1,1,"Actively Infected Trend"))=0,#N/A,INDIRECT(ADDRESS($B262+1,BI$230,1,1,"Actively Infected Trend")))</f>
        <v>#N/A</v>
      </c>
      <c r="BJ262" s="14" t="e" cm="1">
        <f t="array" aca="1" ref="BJ262" ca="1">IF(INDIRECT(ADDRESS($B262+1,BJ$230,1,1,"Actively Infected Trend"))=0,#N/A,INDIRECT(ADDRESS($B262+1,BJ$230,1,1,"Actively Infected Trend")))</f>
        <v>#N/A</v>
      </c>
      <c r="BK262" s="14" t="e" cm="1">
        <f t="array" aca="1" ref="BK262" ca="1">IF(INDIRECT(ADDRESS($B262+1,BK$230,1,1,"Actively Infected Trend"))=0,#N/A,INDIRECT(ADDRESS($B262+1,BK$230,1,1,"Actively Infected Trend")))</f>
        <v>#N/A</v>
      </c>
      <c r="BL262" s="14" t="e" cm="1">
        <f t="array" aca="1" ref="BL262" ca="1">IF(INDIRECT(ADDRESS($B262+1,BL$230,1,1,"Actively Infected Trend"))=0,#N/A,INDIRECT(ADDRESS($B262+1,BL$230,1,1,"Actively Infected Trend")))</f>
        <v>#N/A</v>
      </c>
      <c r="BM262" s="14" t="e" cm="1">
        <f t="array" aca="1" ref="BM262" ca="1">IF(INDIRECT(ADDRESS($B262+1,BM$230,1,1,"Actively Infected Trend"))=0,#N/A,INDIRECT(ADDRESS($B262+1,BM$230,1,1,"Actively Infected Trend")))</f>
        <v>#N/A</v>
      </c>
      <c r="BN262" s="14" t="e" cm="1">
        <f t="array" aca="1" ref="BN262" ca="1">IF(INDIRECT(ADDRESS($B262+1,BN$230,1,1,"Actively Infected Trend"))=0,#N/A,INDIRECT(ADDRESS($B262+1,BN$230,1,1,"Actively Infected Trend")))</f>
        <v>#N/A</v>
      </c>
      <c r="BO262" s="14" cm="1">
        <f t="array" aca="1" ref="BO262" ca="1">IF(INDIRECT(ADDRESS($B262+1,BO$230,1,1,"Actively Infected Trend"))=0,#N/A,INDIRECT(ADDRESS($B262+1,BO$230,1,1,"Actively Infected Trend")))</f>
        <v>0.30732885090000001</v>
      </c>
      <c r="BP262" s="14" cm="1">
        <f t="array" aca="1" ref="BP262" ca="1">IF(INDIRECT(ADDRESS($B262+1,BP$230,1,1,"Actively Infected Trend"))=0,#N/A,INDIRECT(ADDRESS($B262+1,BP$230,1,1,"Actively Infected Trend")))</f>
        <v>0.29018681969999999</v>
      </c>
      <c r="BQ262" s="14" cm="1">
        <f t="array" aca="1" ref="BQ262" ca="1">IF(INDIRECT(ADDRESS($B262+1,BQ$230,1,1,"Actively Infected Trend"))=0,#N/A,INDIRECT(ADDRESS($B262+1,BQ$230,1,1,"Actively Infected Trend")))</f>
        <v>0.26584358699999999</v>
      </c>
      <c r="BR262" s="14" cm="1">
        <f t="array" aca="1" ref="BR262" ca="1">IF(INDIRECT(ADDRESS($B262+1,BR$230,1,1,"Actively Infected Trend"))=0,#N/A,INDIRECT(ADDRESS($B262+1,BR$230,1,1,"Actively Infected Trend")))</f>
        <v>0.2880044638</v>
      </c>
      <c r="BS262" s="14" cm="1">
        <f t="array" aca="1" ref="BS262" ca="1">IF(INDIRECT(ADDRESS($B262+1,BS$230,1,1,"Actively Infected Trend"))=0,#N/A,INDIRECT(ADDRESS($B262+1,BS$230,1,1,"Actively Infected Trend")))</f>
        <v>0.30236496200000001</v>
      </c>
      <c r="BT262" s="14" cm="1">
        <f t="array" aca="1" ref="BT262" ca="1">IF(INDIRECT(ADDRESS($B262+1,BT$230,1,1,"Actively Infected Trend"))=0,#N/A,INDIRECT(ADDRESS($B262+1,BT$230,1,1,"Actively Infected Trend")))</f>
        <v>0.32416157919999999</v>
      </c>
      <c r="BU262" s="14" cm="1">
        <f t="array" aca="1" ref="BU262" ca="1">IF(INDIRECT(ADDRESS($B262+1,BU$230,1,1,"Actively Infected Trend"))=0,#N/A,INDIRECT(ADDRESS($B262+1,BU$230,1,1,"Actively Infected Trend")))</f>
        <v>0.29112437359999999</v>
      </c>
      <c r="BV262" s="14" cm="1">
        <f t="array" aca="1" ref="BV262" ca="1">IF(INDIRECT(ADDRESS($B262+1,BV$230,1,1,"Actively Infected Trend"))=0,#N/A,INDIRECT(ADDRESS($B262+1,BV$230,1,1,"Actively Infected Trend")))</f>
        <v>0.2269130634</v>
      </c>
      <c r="BW262" s="14" cm="1">
        <f t="array" aca="1" ref="BW262" ca="1">IF(INDIRECT(ADDRESS($B262+1,BW$230,1,1,"Actively Infected Trend"))=0,#N/A,INDIRECT(ADDRESS($B262+1,BW$230,1,1,"Actively Infected Trend")))</f>
        <v>0.17097833549999999</v>
      </c>
      <c r="BX262" s="14" cm="1">
        <f t="array" aca="1" ref="BX262" ca="1">IF(INDIRECT(ADDRESS($B262+1,BX$230,1,1,"Actively Infected Trend"))=0,#N/A,INDIRECT(ADDRESS($B262+1,BX$230,1,1,"Actively Infected Trend")))</f>
        <v>0.12849733869999999</v>
      </c>
      <c r="BY262" s="14" cm="1">
        <f t="array" aca="1" ref="BY262" ca="1">IF(INDIRECT(ADDRESS($B262+1,BY$230,1,1,"Actively Infected Trend"))=0,#N/A,INDIRECT(ADDRESS($B262+1,BY$230,1,1,"Actively Infected Trend")))</f>
        <v>0.11289446910000001</v>
      </c>
      <c r="BZ262" s="14" cm="1">
        <f t="array" aca="1" ref="BZ262" ca="1">IF(INDIRECT(ADDRESS($B262+1,BZ$230,1,1,"Actively Infected Trend"))=0,#N/A,INDIRECT(ADDRESS($B262+1,BZ$230,1,1,"Actively Infected Trend")))</f>
        <v>0.10406013629999999</v>
      </c>
      <c r="CA262" s="14" cm="1">
        <f t="array" aca="1" ref="CA262" ca="1">IF(INDIRECT(ADDRESS($B262+1,CA$230,1,1,"Actively Infected Trend"))=0,#N/A,INDIRECT(ADDRESS($B262+1,CA$230,1,1,"Actively Infected Trend")))</f>
        <v>0.10066401849999999</v>
      </c>
      <c r="CB262" s="14" cm="1">
        <f t="array" aca="1" ref="CB262" ca="1">IF(INDIRECT(ADDRESS($B262+1,CB$230,1,1,"Actively Infected Trend"))=0,#N/A,INDIRECT(ADDRESS($B262+1,CB$230,1,1,"Actively Infected Trend")))</f>
        <v>9.3096616800000004E-2</v>
      </c>
      <c r="CC262" s="14" cm="1">
        <f t="array" aca="1" ref="CC262" ca="1">IF(INDIRECT(ADDRESS($B262+1,CC$230,1,1,"Actively Infected Trend"))=0,#N/A,INDIRECT(ADDRESS($B262+1,CC$230,1,1,"Actively Infected Trend")))</f>
        <v>8.71348287E-2</v>
      </c>
      <c r="CD262" s="14" cm="1">
        <f t="array" aca="1" ref="CD262" ca="1">IF(INDIRECT(ADDRESS($B262+1,CD$230,1,1,"Actively Infected Trend"))=0,#N/A,INDIRECT(ADDRESS($B262+1,CD$230,1,1,"Actively Infected Trend")))</f>
        <v>7.8835190799999996E-2</v>
      </c>
      <c r="CE262" s="14" cm="1">
        <f t="array" aca="1" ref="CE262" ca="1">IF(INDIRECT(ADDRESS($B262+1,CE$230,1,1,"Actively Infected Trend"))=0,#N/A,INDIRECT(ADDRESS($B262+1,CE$230,1,1,"Actively Infected Trend")))</f>
        <v>7.5909744599999995E-2</v>
      </c>
      <c r="CF262" s="14" cm="1">
        <f t="array" aca="1" ref="CF262" ca="1">IF(INDIRECT(ADDRESS($B262+1,CF$230,1,1,"Actively Infected Trend"))=0,#N/A,INDIRECT(ADDRESS($B262+1,CF$230,1,1,"Actively Infected Trend")))</f>
        <v>7.7400528800000007E-2</v>
      </c>
      <c r="CG262" s="14" cm="1">
        <f t="array" aca="1" ref="CG262" ca="1">IF(INDIRECT(ADDRESS($B262+1,CG$230,1,1,"Actively Infected Trend"))=0,#N/A,INDIRECT(ADDRESS($B262+1,CG$230,1,1,"Actively Infected Trend")))</f>
        <v>7.4983832299999997E-2</v>
      </c>
      <c r="CH262" s="14" cm="1">
        <f t="array" aca="1" ref="CH262" ca="1">IF(INDIRECT(ADDRESS($B262+1,CH$230,1,1,"Actively Infected Trend"))=0,#N/A,INDIRECT(ADDRESS($B262+1,CH$230,1,1,"Actively Infected Trend")))</f>
        <v>7.3249589800000001E-2</v>
      </c>
      <c r="CI262" s="14" cm="1">
        <f t="array" aca="1" ref="CI262" ca="1">IF(INDIRECT(ADDRESS($B262+1,CI$230,1,1,"Actively Infected Trend"))=0,#N/A,INDIRECT(ADDRESS($B262+1,CI$230,1,1,"Actively Infected Trend")))</f>
        <v>6.3714414600000005E-2</v>
      </c>
      <c r="CJ262" s="14" cm="1">
        <f t="array" aca="1" ref="CJ262" ca="1">IF(INDIRECT(ADDRESS($B262+1,CJ$230,1,1,"Actively Infected Trend"))=0,#N/A,INDIRECT(ADDRESS($B262+1,CJ$230,1,1,"Actively Infected Trend")))</f>
        <v>5.4497847600000003E-2</v>
      </c>
      <c r="CK262" s="14" cm="1">
        <f t="array" aca="1" ref="CK262" ca="1">IF(INDIRECT(ADDRESS($B262+1,CK$230,1,1,"Actively Infected Trend"))=0,#N/A,INDIRECT(ADDRESS($B262+1,CK$230,1,1,"Actively Infected Trend")))</f>
        <v>4.5929102200000002E-2</v>
      </c>
      <c r="CL262" s="14" cm="1">
        <f t="array" aca="1" ref="CL262" ca="1">IF(INDIRECT(ADDRESS($B262+1,CL$230,1,1,"Actively Infected Trend"))=0,#N/A,INDIRECT(ADDRESS($B262+1,CL$230,1,1,"Actively Infected Trend")))</f>
        <v>4.2273786299999998E-2</v>
      </c>
      <c r="CM262" s="14" cm="1">
        <f t="array" aca="1" ref="CM262" ca="1">IF(INDIRECT(ADDRESS($B262+1,CM$230,1,1,"Actively Infected Trend"))=0,#N/A,INDIRECT(ADDRESS($B262+1,CM$230,1,1,"Actively Infected Trend")))</f>
        <v>4.1154181200000001E-2</v>
      </c>
      <c r="CN262" s="14" t="e" cm="1">
        <f t="array" aca="1" ref="CN262" ca="1">IF(INDIRECT(ADDRESS($B262+1,CN$230,1,1,"Actively Infected Trend"))=0,#N/A,INDIRECT(ADDRESS($B262+1,CN$230,1,1,"Actively Infected Trend")))</f>
        <v>#N/A</v>
      </c>
      <c r="CO262" s="14" t="e" cm="1">
        <f t="array" aca="1" ref="CO262" ca="1">IF(INDIRECT(ADDRESS($B262+1,CO$230,1,1,"Actively Infected Trend"))=0,#N/A,INDIRECT(ADDRESS($B262+1,CO$230,1,1,"Actively Infected Trend")))</f>
        <v>#N/A</v>
      </c>
      <c r="CP262" s="14" t="e" cm="1">
        <f t="array" aca="1" ref="CP262" ca="1">IF(INDIRECT(ADDRESS($B262+1,CP$230,1,1,"Actively Infected Trend"))=0,#N/A,INDIRECT(ADDRESS($B262+1,CP$230,1,1,"Actively Infected Trend")))</f>
        <v>#N/A</v>
      </c>
      <c r="CQ262" s="14" t="e" cm="1">
        <f t="array" aca="1" ref="CQ262" ca="1">IF(INDIRECT(ADDRESS($B262+1,CQ$230,1,1,"Actively Infected Trend"))=0,#N/A,INDIRECT(ADDRESS($B262+1,CQ$230,1,1,"Actively Infected Trend")))</f>
        <v>#N/A</v>
      </c>
      <c r="CR262" s="14" t="e" cm="1">
        <f t="array" aca="1" ref="CR262" ca="1">IF(INDIRECT(ADDRESS($B262+1,CR$230,1,1,"Actively Infected Trend"))=0,#N/A,INDIRECT(ADDRESS($B262+1,CR$230,1,1,"Actively Infected Trend")))</f>
        <v>#N/A</v>
      </c>
    </row>
    <row r="263" spans="2:96" x14ac:dyDescent="0.25">
      <c r="B263">
        <f t="shared" si="349"/>
        <v>32</v>
      </c>
      <c r="C263" t="str" cm="1">
        <f t="array" aca="1" ref="C263" ca="1">INDIRECT(ADDRESS($B263+1,1,1,1,"Actively Infected Trend"))</f>
        <v>US Nebraska</v>
      </c>
      <c r="E263" s="14" t="e" cm="1">
        <f t="array" aca="1" ref="E263" ca="1">IF(INDIRECT(ADDRESS($B263+1,E$230,1,1,"Actively Infected Trend"))=0,#N/A,INDIRECT(ADDRESS($B263+1,E$230,1,1,"Actively Infected Trend")))</f>
        <v>#N/A</v>
      </c>
      <c r="F263" s="14" t="e" cm="1">
        <f t="array" aca="1" ref="F263" ca="1">IF(INDIRECT(ADDRESS($B263+1,F$230,1,1,"Actively Infected Trend"))=0,#N/A,INDIRECT(ADDRESS($B263+1,F$230,1,1,"Actively Infected Trend")))</f>
        <v>#N/A</v>
      </c>
      <c r="G263" s="14" t="e" cm="1">
        <f t="array" aca="1" ref="G263" ca="1">IF(INDIRECT(ADDRESS($B263+1,G$230,1,1,"Actively Infected Trend"))=0,#N/A,INDIRECT(ADDRESS($B263+1,G$230,1,1,"Actively Infected Trend")))</f>
        <v>#N/A</v>
      </c>
      <c r="H263" s="14" t="e" cm="1">
        <f t="array" aca="1" ref="H263" ca="1">IF(INDIRECT(ADDRESS($B263+1,H$230,1,1,"Actively Infected Trend"))=0,#N/A,INDIRECT(ADDRESS($B263+1,H$230,1,1,"Actively Infected Trend")))</f>
        <v>#N/A</v>
      </c>
      <c r="I263" s="14" t="e" cm="1">
        <f t="array" aca="1" ref="I263" ca="1">IF(INDIRECT(ADDRESS($B263+1,I$230,1,1,"Actively Infected Trend"))=0,#N/A,INDIRECT(ADDRESS($B263+1,I$230,1,1,"Actively Infected Trend")))</f>
        <v>#N/A</v>
      </c>
      <c r="J263" s="14" t="e" cm="1">
        <f t="array" aca="1" ref="J263" ca="1">IF(INDIRECT(ADDRESS($B263+1,J$230,1,1,"Actively Infected Trend"))=0,#N/A,INDIRECT(ADDRESS($B263+1,J$230,1,1,"Actively Infected Trend")))</f>
        <v>#N/A</v>
      </c>
      <c r="K263" s="14" t="e" cm="1">
        <f t="array" aca="1" ref="K263" ca="1">IF(INDIRECT(ADDRESS($B263+1,K$230,1,1,"Actively Infected Trend"))=0,#N/A,INDIRECT(ADDRESS($B263+1,K$230,1,1,"Actively Infected Trend")))</f>
        <v>#N/A</v>
      </c>
      <c r="L263" s="14" t="e" cm="1">
        <f t="array" aca="1" ref="L263" ca="1">IF(INDIRECT(ADDRESS($B263+1,L$230,1,1,"Actively Infected Trend"))=0,#N/A,INDIRECT(ADDRESS($B263+1,L$230,1,1,"Actively Infected Trend")))</f>
        <v>#N/A</v>
      </c>
      <c r="M263" s="14" t="e" cm="1">
        <f t="array" aca="1" ref="M263" ca="1">IF(INDIRECT(ADDRESS($B263+1,M$230,1,1,"Actively Infected Trend"))=0,#N/A,INDIRECT(ADDRESS($B263+1,M$230,1,1,"Actively Infected Trend")))</f>
        <v>#N/A</v>
      </c>
      <c r="N263" s="14" t="e" cm="1">
        <f t="array" aca="1" ref="N263" ca="1">IF(INDIRECT(ADDRESS($B263+1,N$230,1,1,"Actively Infected Trend"))=0,#N/A,INDIRECT(ADDRESS($B263+1,N$230,1,1,"Actively Infected Trend")))</f>
        <v>#N/A</v>
      </c>
      <c r="O263" s="14" t="e" cm="1">
        <f t="array" aca="1" ref="O263" ca="1">IF(INDIRECT(ADDRESS($B263+1,O$230,1,1,"Actively Infected Trend"))=0,#N/A,INDIRECT(ADDRESS($B263+1,O$230,1,1,"Actively Infected Trend")))</f>
        <v>#N/A</v>
      </c>
      <c r="P263" s="14" t="e" cm="1">
        <f t="array" aca="1" ref="P263" ca="1">IF(INDIRECT(ADDRESS($B263+1,P$230,1,1,"Actively Infected Trend"))=0,#N/A,INDIRECT(ADDRESS($B263+1,P$230,1,1,"Actively Infected Trend")))</f>
        <v>#N/A</v>
      </c>
      <c r="Q263" s="14" t="e" cm="1">
        <f t="array" aca="1" ref="Q263" ca="1">IF(INDIRECT(ADDRESS($B263+1,Q$230,1,1,"Actively Infected Trend"))=0,#N/A,INDIRECT(ADDRESS($B263+1,Q$230,1,1,"Actively Infected Trend")))</f>
        <v>#N/A</v>
      </c>
      <c r="R263" s="14" t="e" cm="1">
        <f t="array" aca="1" ref="R263" ca="1">IF(INDIRECT(ADDRESS($B263+1,R$230,1,1,"Actively Infected Trend"))=0,#N/A,INDIRECT(ADDRESS($B263+1,R$230,1,1,"Actively Infected Trend")))</f>
        <v>#N/A</v>
      </c>
      <c r="S263" s="14" t="e" cm="1">
        <f t="array" aca="1" ref="S263" ca="1">IF(INDIRECT(ADDRESS($B263+1,S$230,1,1,"Actively Infected Trend"))=0,#N/A,INDIRECT(ADDRESS($B263+1,S$230,1,1,"Actively Infected Trend")))</f>
        <v>#N/A</v>
      </c>
      <c r="T263" s="14" t="e" cm="1">
        <f t="array" aca="1" ref="T263" ca="1">IF(INDIRECT(ADDRESS($B263+1,T$230,1,1,"Actively Infected Trend"))=0,#N/A,INDIRECT(ADDRESS($B263+1,T$230,1,1,"Actively Infected Trend")))</f>
        <v>#N/A</v>
      </c>
      <c r="U263" s="14" t="e" cm="1">
        <f t="array" aca="1" ref="U263" ca="1">IF(INDIRECT(ADDRESS($B263+1,U$230,1,1,"Actively Infected Trend"))=0,#N/A,INDIRECT(ADDRESS($B263+1,U$230,1,1,"Actively Infected Trend")))</f>
        <v>#N/A</v>
      </c>
      <c r="V263" s="14" t="e" cm="1">
        <f t="array" aca="1" ref="V263" ca="1">IF(INDIRECT(ADDRESS($B263+1,V$230,1,1,"Actively Infected Trend"))=0,#N/A,INDIRECT(ADDRESS($B263+1,V$230,1,1,"Actively Infected Trend")))</f>
        <v>#N/A</v>
      </c>
      <c r="W263" s="14" t="e" cm="1">
        <f t="array" aca="1" ref="W263" ca="1">IF(INDIRECT(ADDRESS($B263+1,W$230,1,1,"Actively Infected Trend"))=0,#N/A,INDIRECT(ADDRESS($B263+1,W$230,1,1,"Actively Infected Trend")))</f>
        <v>#N/A</v>
      </c>
      <c r="X263" s="14" t="e" cm="1">
        <f t="array" aca="1" ref="X263" ca="1">IF(INDIRECT(ADDRESS($B263+1,X$230,1,1,"Actively Infected Trend"))=0,#N/A,INDIRECT(ADDRESS($B263+1,X$230,1,1,"Actively Infected Trend")))</f>
        <v>#N/A</v>
      </c>
      <c r="Y263" s="14" t="e" cm="1">
        <f t="array" aca="1" ref="Y263" ca="1">IF(INDIRECT(ADDRESS($B263+1,Y$230,1,1,"Actively Infected Trend"))=0,#N/A,INDIRECT(ADDRESS($B263+1,Y$230,1,1,"Actively Infected Trend")))</f>
        <v>#N/A</v>
      </c>
      <c r="Z263" s="14" t="e" cm="1">
        <f t="array" aca="1" ref="Z263" ca="1">IF(INDIRECT(ADDRESS($B263+1,Z$230,1,1,"Actively Infected Trend"))=0,#N/A,INDIRECT(ADDRESS($B263+1,Z$230,1,1,"Actively Infected Trend")))</f>
        <v>#N/A</v>
      </c>
      <c r="AA263" s="14" t="e" cm="1">
        <f t="array" aca="1" ref="AA263" ca="1">IF(INDIRECT(ADDRESS($B263+1,AA$230,1,1,"Actively Infected Trend"))=0,#N/A,INDIRECT(ADDRESS($B263+1,AA$230,1,1,"Actively Infected Trend")))</f>
        <v>#N/A</v>
      </c>
      <c r="AB263" s="14" t="e" cm="1">
        <f t="array" aca="1" ref="AB263" ca="1">IF(INDIRECT(ADDRESS($B263+1,AB$230,1,1,"Actively Infected Trend"))=0,#N/A,INDIRECT(ADDRESS($B263+1,AB$230,1,1,"Actively Infected Trend")))</f>
        <v>#N/A</v>
      </c>
      <c r="AC263" s="14" t="e" cm="1">
        <f t="array" aca="1" ref="AC263" ca="1">IF(INDIRECT(ADDRESS($B263+1,AC$230,1,1,"Actively Infected Trend"))=0,#N/A,INDIRECT(ADDRESS($B263+1,AC$230,1,1,"Actively Infected Trend")))</f>
        <v>#N/A</v>
      </c>
      <c r="AD263" s="14" t="e" cm="1">
        <f t="array" aca="1" ref="AD263" ca="1">IF(INDIRECT(ADDRESS($B263+1,AD$230,1,1,"Actively Infected Trend"))=0,#N/A,INDIRECT(ADDRESS($B263+1,AD$230,1,1,"Actively Infected Trend")))</f>
        <v>#N/A</v>
      </c>
      <c r="AE263" s="14" t="e" cm="1">
        <f t="array" aca="1" ref="AE263" ca="1">IF(INDIRECT(ADDRESS($B263+1,AE$230,1,1,"Actively Infected Trend"))=0,#N/A,INDIRECT(ADDRESS($B263+1,AE$230,1,1,"Actively Infected Trend")))</f>
        <v>#N/A</v>
      </c>
      <c r="AF263" s="14" t="e" cm="1">
        <f t="array" aca="1" ref="AF263" ca="1">IF(INDIRECT(ADDRESS($B263+1,AF$230,1,1,"Actively Infected Trend"))=0,#N/A,INDIRECT(ADDRESS($B263+1,AF$230,1,1,"Actively Infected Trend")))</f>
        <v>#N/A</v>
      </c>
      <c r="AG263" s="14" t="e" cm="1">
        <f t="array" aca="1" ref="AG263" ca="1">IF(INDIRECT(ADDRESS($B263+1,AG$230,1,1,"Actively Infected Trend"))=0,#N/A,INDIRECT(ADDRESS($B263+1,AG$230,1,1,"Actively Infected Trend")))</f>
        <v>#N/A</v>
      </c>
      <c r="AH263" s="14" t="e" cm="1">
        <f t="array" aca="1" ref="AH263" ca="1">IF(INDIRECT(ADDRESS($B263+1,AH$230,1,1,"Actively Infected Trend"))=0,#N/A,INDIRECT(ADDRESS($B263+1,AH$230,1,1,"Actively Infected Trend")))</f>
        <v>#N/A</v>
      </c>
      <c r="AI263" s="14" t="e" cm="1">
        <f t="array" aca="1" ref="AI263" ca="1">IF(INDIRECT(ADDRESS($B263+1,AI$230,1,1,"Actively Infected Trend"))=0,#N/A,INDIRECT(ADDRESS($B263+1,AI$230,1,1,"Actively Infected Trend")))</f>
        <v>#N/A</v>
      </c>
      <c r="AJ263" s="14" t="e" cm="1">
        <f t="array" aca="1" ref="AJ263" ca="1">IF(INDIRECT(ADDRESS($B263+1,AJ$230,1,1,"Actively Infected Trend"))=0,#N/A,INDIRECT(ADDRESS($B263+1,AJ$230,1,1,"Actively Infected Trend")))</f>
        <v>#N/A</v>
      </c>
      <c r="AK263" s="14" t="e" cm="1">
        <f t="array" aca="1" ref="AK263" ca="1">IF(INDIRECT(ADDRESS($B263+1,AK$230,1,1,"Actively Infected Trend"))=0,#N/A,INDIRECT(ADDRESS($B263+1,AK$230,1,1,"Actively Infected Trend")))</f>
        <v>#N/A</v>
      </c>
      <c r="AL263" s="14" t="e" cm="1">
        <f t="array" aca="1" ref="AL263" ca="1">IF(INDIRECT(ADDRESS($B263+1,AL$230,1,1,"Actively Infected Trend"))=0,#N/A,INDIRECT(ADDRESS($B263+1,AL$230,1,1,"Actively Infected Trend")))</f>
        <v>#N/A</v>
      </c>
      <c r="AM263" s="14" t="e" cm="1">
        <f t="array" aca="1" ref="AM263" ca="1">IF(INDIRECT(ADDRESS($B263+1,AM$230,1,1,"Actively Infected Trend"))=0,#N/A,INDIRECT(ADDRESS($B263+1,AM$230,1,1,"Actively Infected Trend")))</f>
        <v>#N/A</v>
      </c>
      <c r="AN263" s="14" t="e" cm="1">
        <f t="array" aca="1" ref="AN263" ca="1">IF(INDIRECT(ADDRESS($B263+1,AN$230,1,1,"Actively Infected Trend"))=0,#N/A,INDIRECT(ADDRESS($B263+1,AN$230,1,1,"Actively Infected Trend")))</f>
        <v>#N/A</v>
      </c>
      <c r="AO263" s="14" t="e" cm="1">
        <f t="array" aca="1" ref="AO263" ca="1">IF(INDIRECT(ADDRESS($B263+1,AO$230,1,1,"Actively Infected Trend"))=0,#N/A,INDIRECT(ADDRESS($B263+1,AO$230,1,1,"Actively Infected Trend")))</f>
        <v>#N/A</v>
      </c>
      <c r="AP263" s="14" t="e" cm="1">
        <f t="array" aca="1" ref="AP263" ca="1">IF(INDIRECT(ADDRESS($B263+1,AP$230,1,1,"Actively Infected Trend"))=0,#N/A,INDIRECT(ADDRESS($B263+1,AP$230,1,1,"Actively Infected Trend")))</f>
        <v>#N/A</v>
      </c>
      <c r="AQ263" s="14" t="e" cm="1">
        <f t="array" aca="1" ref="AQ263" ca="1">IF(INDIRECT(ADDRESS($B263+1,AQ$230,1,1,"Actively Infected Trend"))=0,#N/A,INDIRECT(ADDRESS($B263+1,AQ$230,1,1,"Actively Infected Trend")))</f>
        <v>#N/A</v>
      </c>
      <c r="AR263" s="14" t="e" cm="1">
        <f t="array" aca="1" ref="AR263" ca="1">IF(INDIRECT(ADDRESS($B263+1,AR$230,1,1,"Actively Infected Trend"))=0,#N/A,INDIRECT(ADDRESS($B263+1,AR$230,1,1,"Actively Infected Trend")))</f>
        <v>#N/A</v>
      </c>
      <c r="AS263" s="14" t="e" cm="1">
        <f t="array" aca="1" ref="AS263" ca="1">IF(INDIRECT(ADDRESS($B263+1,AS$230,1,1,"Actively Infected Trend"))=0,#N/A,INDIRECT(ADDRESS($B263+1,AS$230,1,1,"Actively Infected Trend")))</f>
        <v>#N/A</v>
      </c>
      <c r="AT263" s="14" t="e" cm="1">
        <f t="array" aca="1" ref="AT263" ca="1">IF(INDIRECT(ADDRESS($B263+1,AT$230,1,1,"Actively Infected Trend"))=0,#N/A,INDIRECT(ADDRESS($B263+1,AT$230,1,1,"Actively Infected Trend")))</f>
        <v>#N/A</v>
      </c>
      <c r="AU263" s="14" t="e" cm="1">
        <f t="array" aca="1" ref="AU263" ca="1">IF(INDIRECT(ADDRESS($B263+1,AU$230,1,1,"Actively Infected Trend"))=0,#N/A,INDIRECT(ADDRESS($B263+1,AU$230,1,1,"Actively Infected Trend")))</f>
        <v>#N/A</v>
      </c>
      <c r="AV263" s="14" t="e" cm="1">
        <f t="array" aca="1" ref="AV263" ca="1">IF(INDIRECT(ADDRESS($B263+1,AV$230,1,1,"Actively Infected Trend"))=0,#N/A,INDIRECT(ADDRESS($B263+1,AV$230,1,1,"Actively Infected Trend")))</f>
        <v>#N/A</v>
      </c>
      <c r="AW263" s="14" t="e" cm="1">
        <f t="array" aca="1" ref="AW263" ca="1">IF(INDIRECT(ADDRESS($B263+1,AW$230,1,1,"Actively Infected Trend"))=0,#N/A,INDIRECT(ADDRESS($B263+1,AW$230,1,1,"Actively Infected Trend")))</f>
        <v>#N/A</v>
      </c>
      <c r="AX263" s="14" t="e" cm="1">
        <f t="array" aca="1" ref="AX263" ca="1">IF(INDIRECT(ADDRESS($B263+1,AX$230,1,1,"Actively Infected Trend"))=0,#N/A,INDIRECT(ADDRESS($B263+1,AX$230,1,1,"Actively Infected Trend")))</f>
        <v>#N/A</v>
      </c>
      <c r="AY263" s="14" t="e" cm="1">
        <f t="array" aca="1" ref="AY263" ca="1">IF(INDIRECT(ADDRESS($B263+1,AY$230,1,1,"Actively Infected Trend"))=0,#N/A,INDIRECT(ADDRESS($B263+1,AY$230,1,1,"Actively Infected Trend")))</f>
        <v>#N/A</v>
      </c>
      <c r="AZ263" s="14" t="e" cm="1">
        <f t="array" aca="1" ref="AZ263" ca="1">IF(INDIRECT(ADDRESS($B263+1,AZ$230,1,1,"Actively Infected Trend"))=0,#N/A,INDIRECT(ADDRESS($B263+1,AZ$230,1,1,"Actively Infected Trend")))</f>
        <v>#N/A</v>
      </c>
      <c r="BA263" s="14" t="e" cm="1">
        <f t="array" aca="1" ref="BA263" ca="1">IF(INDIRECT(ADDRESS($B263+1,BA$230,1,1,"Actively Infected Trend"))=0,#N/A,INDIRECT(ADDRESS($B263+1,BA$230,1,1,"Actively Infected Trend")))</f>
        <v>#N/A</v>
      </c>
      <c r="BB263" s="14" t="e" cm="1">
        <f t="array" aca="1" ref="BB263" ca="1">IF(INDIRECT(ADDRESS($B263+1,BB$230,1,1,"Actively Infected Trend"))=0,#N/A,INDIRECT(ADDRESS($B263+1,BB$230,1,1,"Actively Infected Trend")))</f>
        <v>#N/A</v>
      </c>
      <c r="BC263" s="14" t="e" cm="1">
        <f t="array" aca="1" ref="BC263" ca="1">IF(INDIRECT(ADDRESS($B263+1,BC$230,1,1,"Actively Infected Trend"))=0,#N/A,INDIRECT(ADDRESS($B263+1,BC$230,1,1,"Actively Infected Trend")))</f>
        <v>#N/A</v>
      </c>
      <c r="BD263" s="14" t="e" cm="1">
        <f t="array" aca="1" ref="BD263" ca="1">IF(INDIRECT(ADDRESS($B263+1,BD$230,1,1,"Actively Infected Trend"))=0,#N/A,INDIRECT(ADDRESS($B263+1,BD$230,1,1,"Actively Infected Trend")))</f>
        <v>#N/A</v>
      </c>
      <c r="BE263" s="14" t="e" cm="1">
        <f t="array" aca="1" ref="BE263" ca="1">IF(INDIRECT(ADDRESS($B263+1,BE$230,1,1,"Actively Infected Trend"))=0,#N/A,INDIRECT(ADDRESS($B263+1,BE$230,1,1,"Actively Infected Trend")))</f>
        <v>#N/A</v>
      </c>
      <c r="BF263" s="14" t="e" cm="1">
        <f t="array" aca="1" ref="BF263" ca="1">IF(INDIRECT(ADDRESS($B263+1,BF$230,1,1,"Actively Infected Trend"))=0,#N/A,INDIRECT(ADDRESS($B263+1,BF$230,1,1,"Actively Infected Trend")))</f>
        <v>#N/A</v>
      </c>
      <c r="BG263" s="14" t="e" cm="1">
        <f t="array" aca="1" ref="BG263" ca="1">IF(INDIRECT(ADDRESS($B263+1,BG$230,1,1,"Actively Infected Trend"))=0,#N/A,INDIRECT(ADDRESS($B263+1,BG$230,1,1,"Actively Infected Trend")))</f>
        <v>#N/A</v>
      </c>
      <c r="BH263" s="14" t="e" cm="1">
        <f t="array" aca="1" ref="BH263" ca="1">IF(INDIRECT(ADDRESS($B263+1,BH$230,1,1,"Actively Infected Trend"))=0,#N/A,INDIRECT(ADDRESS($B263+1,BH$230,1,1,"Actively Infected Trend")))</f>
        <v>#N/A</v>
      </c>
      <c r="BI263" s="14" cm="1">
        <f t="array" aca="1" ref="BI263" ca="1">IF(INDIRECT(ADDRESS($B263+1,BI$230,1,1,"Actively Infected Trend"))=0,#N/A,INDIRECT(ADDRESS($B263+1,BI$230,1,1,"Actively Infected Trend")))</f>
        <v>0.1423119139</v>
      </c>
      <c r="BJ263" s="14" cm="1">
        <f t="array" aca="1" ref="BJ263" ca="1">IF(INDIRECT(ADDRESS($B263+1,BJ$230,1,1,"Actively Infected Trend"))=0,#N/A,INDIRECT(ADDRESS($B263+1,BJ$230,1,1,"Actively Infected Trend")))</f>
        <v>0.13101914140000001</v>
      </c>
      <c r="BK263" s="14" cm="1">
        <f t="array" aca="1" ref="BK263" ca="1">IF(INDIRECT(ADDRESS($B263+1,BK$230,1,1,"Actively Infected Trend"))=0,#N/A,INDIRECT(ADDRESS($B263+1,BK$230,1,1,"Actively Infected Trend")))</f>
        <v>0.14082887029999999</v>
      </c>
      <c r="BL263" s="14" cm="1">
        <f t="array" aca="1" ref="BL263" ca="1">IF(INDIRECT(ADDRESS($B263+1,BL$230,1,1,"Actively Infected Trend"))=0,#N/A,INDIRECT(ADDRESS($B263+1,BL$230,1,1,"Actively Infected Trend")))</f>
        <v>0.1511967951</v>
      </c>
      <c r="BM263" s="14" cm="1">
        <f t="array" aca="1" ref="BM263" ca="1">IF(INDIRECT(ADDRESS($B263+1,BM$230,1,1,"Actively Infected Trend"))=0,#N/A,INDIRECT(ADDRESS($B263+1,BM$230,1,1,"Actively Infected Trend")))</f>
        <v>0.173478094</v>
      </c>
      <c r="BN263" s="14" cm="1">
        <f t="array" aca="1" ref="BN263" ca="1">IF(INDIRECT(ADDRESS($B263+1,BN$230,1,1,"Actively Infected Trend"))=0,#N/A,INDIRECT(ADDRESS($B263+1,BN$230,1,1,"Actively Infected Trend")))</f>
        <v>0.1833347387</v>
      </c>
      <c r="BO263" s="14" cm="1">
        <f t="array" aca="1" ref="BO263" ca="1">IF(INDIRECT(ADDRESS($B263+1,BO$230,1,1,"Actively Infected Trend"))=0,#N/A,INDIRECT(ADDRESS($B263+1,BO$230,1,1,"Actively Infected Trend")))</f>
        <v>0.1692158339</v>
      </c>
      <c r="BP263" s="14" cm="1">
        <f t="array" aca="1" ref="BP263" ca="1">IF(INDIRECT(ADDRESS($B263+1,BP$230,1,1,"Actively Infected Trend"))=0,#N/A,INDIRECT(ADDRESS($B263+1,BP$230,1,1,"Actively Infected Trend")))</f>
        <v>0.150925847</v>
      </c>
      <c r="BQ263" s="14" cm="1">
        <f t="array" aca="1" ref="BQ263" ca="1">IF(INDIRECT(ADDRESS($B263+1,BQ$230,1,1,"Actively Infected Trend"))=0,#N/A,INDIRECT(ADDRESS($B263+1,BQ$230,1,1,"Actively Infected Trend")))</f>
        <v>0.1396146472</v>
      </c>
      <c r="BR263" s="14" cm="1">
        <f t="array" aca="1" ref="BR263" ca="1">IF(INDIRECT(ADDRESS($B263+1,BR$230,1,1,"Actively Infected Trend"))=0,#N/A,INDIRECT(ADDRESS($B263+1,BR$230,1,1,"Actively Infected Trend")))</f>
        <v>0.14932529019999999</v>
      </c>
      <c r="BS263" s="14" cm="1">
        <f t="array" aca="1" ref="BS263" ca="1">IF(INDIRECT(ADDRESS($B263+1,BS$230,1,1,"Actively Infected Trend"))=0,#N/A,INDIRECT(ADDRESS($B263+1,BS$230,1,1,"Actively Infected Trend")))</f>
        <v>0.16476553329999999</v>
      </c>
      <c r="BT263" s="14" cm="1">
        <f t="array" aca="1" ref="BT263" ca="1">IF(INDIRECT(ADDRESS($B263+1,BT$230,1,1,"Actively Infected Trend"))=0,#N/A,INDIRECT(ADDRESS($B263+1,BT$230,1,1,"Actively Infected Trend")))</f>
        <v>0.1826801475</v>
      </c>
      <c r="BU263" s="14" cm="1">
        <f t="array" aca="1" ref="BU263" ca="1">IF(INDIRECT(ADDRESS($B263+1,BU$230,1,1,"Actively Infected Trend"))=0,#N/A,INDIRECT(ADDRESS($B263+1,BU$230,1,1,"Actively Infected Trend")))</f>
        <v>0.19453212780000001</v>
      </c>
      <c r="BV263" s="14" cm="1">
        <f t="array" aca="1" ref="BV263" ca="1">IF(INDIRECT(ADDRESS($B263+1,BV$230,1,1,"Actively Infected Trend"))=0,#N/A,INDIRECT(ADDRESS($B263+1,BV$230,1,1,"Actively Infected Trend")))</f>
        <v>0.2053556309</v>
      </c>
      <c r="BW263" s="14" cm="1">
        <f t="array" aca="1" ref="BW263" ca="1">IF(INDIRECT(ADDRESS($B263+1,BW$230,1,1,"Actively Infected Trend"))=0,#N/A,INDIRECT(ADDRESS($B263+1,BW$230,1,1,"Actively Infected Trend")))</f>
        <v>0.22600293590000001</v>
      </c>
      <c r="BX263" s="14" cm="1">
        <f t="array" aca="1" ref="BX263" ca="1">IF(INDIRECT(ADDRESS($B263+1,BX$230,1,1,"Actively Infected Trend"))=0,#N/A,INDIRECT(ADDRESS($B263+1,BX$230,1,1,"Actively Infected Trend")))</f>
        <v>0.2405304056</v>
      </c>
      <c r="BY263" s="14" cm="1">
        <f t="array" aca="1" ref="BY263" ca="1">IF(INDIRECT(ADDRESS($B263+1,BY$230,1,1,"Actively Infected Trend"))=0,#N/A,INDIRECT(ADDRESS($B263+1,BY$230,1,1,"Actively Infected Trend")))</f>
        <v>0.23117775130000001</v>
      </c>
      <c r="BZ263" s="14" cm="1">
        <f t="array" aca="1" ref="BZ263" ca="1">IF(INDIRECT(ADDRESS($B263+1,BZ$230,1,1,"Actively Infected Trend"))=0,#N/A,INDIRECT(ADDRESS($B263+1,BZ$230,1,1,"Actively Infected Trend")))</f>
        <v>0.21302328139999999</v>
      </c>
      <c r="CA263" s="14" cm="1">
        <f t="array" aca="1" ref="CA263" ca="1">IF(INDIRECT(ADDRESS($B263+1,CA$230,1,1,"Actively Infected Trend"))=0,#N/A,INDIRECT(ADDRESS($B263+1,CA$230,1,1,"Actively Infected Trend")))</f>
        <v>0.18744994670000001</v>
      </c>
      <c r="CB263" s="14" cm="1">
        <f t="array" aca="1" ref="CB263" ca="1">IF(INDIRECT(ADDRESS($B263+1,CB$230,1,1,"Actively Infected Trend"))=0,#N/A,INDIRECT(ADDRESS($B263+1,CB$230,1,1,"Actively Infected Trend")))</f>
        <v>0.16928528339999999</v>
      </c>
      <c r="CC263" s="14" cm="1">
        <f t="array" aca="1" ref="CC263" ca="1">IF(INDIRECT(ADDRESS($B263+1,CC$230,1,1,"Actively Infected Trend"))=0,#N/A,INDIRECT(ADDRESS($B263+1,CC$230,1,1,"Actively Infected Trend")))</f>
        <v>0.15257469639999999</v>
      </c>
      <c r="CD263" s="14" cm="1">
        <f t="array" aca="1" ref="CD263" ca="1">IF(INDIRECT(ADDRESS($B263+1,CD$230,1,1,"Actively Infected Trend"))=0,#N/A,INDIRECT(ADDRESS($B263+1,CD$230,1,1,"Actively Infected Trend")))</f>
        <v>0.14629653419999999</v>
      </c>
      <c r="CE263" s="14" cm="1">
        <f t="array" aca="1" ref="CE263" ca="1">IF(INDIRECT(ADDRESS($B263+1,CE$230,1,1,"Actively Infected Trend"))=0,#N/A,INDIRECT(ADDRESS($B263+1,CE$230,1,1,"Actively Infected Trend")))</f>
        <v>0.1414705959</v>
      </c>
      <c r="CF263" s="14" cm="1">
        <f t="array" aca="1" ref="CF263" ca="1">IF(INDIRECT(ADDRESS($B263+1,CF$230,1,1,"Actively Infected Trend"))=0,#N/A,INDIRECT(ADDRESS($B263+1,CF$230,1,1,"Actively Infected Trend")))</f>
        <v>0.13876030880000001</v>
      </c>
      <c r="CG263" s="14" cm="1">
        <f t="array" aca="1" ref="CG263" ca="1">IF(INDIRECT(ADDRESS($B263+1,CG$230,1,1,"Actively Infected Trend"))=0,#N/A,INDIRECT(ADDRESS($B263+1,CG$230,1,1,"Actively Infected Trend")))</f>
        <v>0.1363370478</v>
      </c>
      <c r="CH263" s="14" cm="1">
        <f t="array" aca="1" ref="CH263" ca="1">IF(INDIRECT(ADDRESS($B263+1,CH$230,1,1,"Actively Infected Trend"))=0,#N/A,INDIRECT(ADDRESS($B263+1,CH$230,1,1,"Actively Infected Trend")))</f>
        <v>0.13330423199999999</v>
      </c>
      <c r="CI263" s="14" cm="1">
        <f t="array" aca="1" ref="CI263" ca="1">IF(INDIRECT(ADDRESS($B263+1,CI$230,1,1,"Actively Infected Trend"))=0,#N/A,INDIRECT(ADDRESS($B263+1,CI$230,1,1,"Actively Infected Trend")))</f>
        <v>0.13060876290000001</v>
      </c>
      <c r="CJ263" s="14" cm="1">
        <f t="array" aca="1" ref="CJ263" ca="1">IF(INDIRECT(ADDRESS($B263+1,CJ$230,1,1,"Actively Infected Trend"))=0,#N/A,INDIRECT(ADDRESS($B263+1,CJ$230,1,1,"Actively Infected Trend")))</f>
        <v>0.1186223458</v>
      </c>
      <c r="CK263" s="14" cm="1">
        <f t="array" aca="1" ref="CK263" ca="1">IF(INDIRECT(ADDRESS($B263+1,CK$230,1,1,"Actively Infected Trend"))=0,#N/A,INDIRECT(ADDRESS($B263+1,CK$230,1,1,"Actively Infected Trend")))</f>
        <v>0.1040880507</v>
      </c>
      <c r="CL263" s="14" cm="1">
        <f t="array" aca="1" ref="CL263" ca="1">IF(INDIRECT(ADDRESS($B263+1,CL$230,1,1,"Actively Infected Trend"))=0,#N/A,INDIRECT(ADDRESS($B263+1,CL$230,1,1,"Actively Infected Trend")))</f>
        <v>8.61989742E-2</v>
      </c>
      <c r="CM263" s="14" cm="1">
        <f t="array" aca="1" ref="CM263" ca="1">IF(INDIRECT(ADDRESS($B263+1,CM$230,1,1,"Actively Infected Trend"))=0,#N/A,INDIRECT(ADDRESS($B263+1,CM$230,1,1,"Actively Infected Trend")))</f>
        <v>8.2378343699999995E-2</v>
      </c>
      <c r="CN263" s="14" t="e" cm="1">
        <f t="array" aca="1" ref="CN263" ca="1">IF(INDIRECT(ADDRESS($B263+1,CN$230,1,1,"Actively Infected Trend"))=0,#N/A,INDIRECT(ADDRESS($B263+1,CN$230,1,1,"Actively Infected Trend")))</f>
        <v>#N/A</v>
      </c>
      <c r="CO263" s="14" t="e" cm="1">
        <f t="array" aca="1" ref="CO263" ca="1">IF(INDIRECT(ADDRESS($B263+1,CO$230,1,1,"Actively Infected Trend"))=0,#N/A,INDIRECT(ADDRESS($B263+1,CO$230,1,1,"Actively Infected Trend")))</f>
        <v>#N/A</v>
      </c>
      <c r="CP263" s="14" t="e" cm="1">
        <f t="array" aca="1" ref="CP263" ca="1">IF(INDIRECT(ADDRESS($B263+1,CP$230,1,1,"Actively Infected Trend"))=0,#N/A,INDIRECT(ADDRESS($B263+1,CP$230,1,1,"Actively Infected Trend")))</f>
        <v>#N/A</v>
      </c>
      <c r="CQ263" s="14" t="e" cm="1">
        <f t="array" aca="1" ref="CQ263" ca="1">IF(INDIRECT(ADDRESS($B263+1,CQ$230,1,1,"Actively Infected Trend"))=0,#N/A,INDIRECT(ADDRESS($B263+1,CQ$230,1,1,"Actively Infected Trend")))</f>
        <v>#N/A</v>
      </c>
      <c r="CR263" s="14" t="e" cm="1">
        <f t="array" aca="1" ref="CR263" ca="1">IF(INDIRECT(ADDRESS($B263+1,CR$230,1,1,"Actively Infected Trend"))=0,#N/A,INDIRECT(ADDRESS($B263+1,CR$230,1,1,"Actively Infected Trend")))</f>
        <v>#N/A</v>
      </c>
    </row>
    <row r="264" spans="2:96" x14ac:dyDescent="0.25">
      <c r="B264">
        <f t="shared" si="349"/>
        <v>33</v>
      </c>
      <c r="C264" t="str" cm="1">
        <f t="array" aca="1" ref="C264" ca="1">INDIRECT(ADDRESS($B264+1,1,1,1,"Actively Infected Trend"))</f>
        <v>US Nevada</v>
      </c>
      <c r="E264" s="14" t="e" cm="1">
        <f t="array" aca="1" ref="E264" ca="1">IF(INDIRECT(ADDRESS($B264+1,E$230,1,1,"Actively Infected Trend"))=0,#N/A,INDIRECT(ADDRESS($B264+1,E$230,1,1,"Actively Infected Trend")))</f>
        <v>#N/A</v>
      </c>
      <c r="F264" s="14" t="e" cm="1">
        <f t="array" aca="1" ref="F264" ca="1">IF(INDIRECT(ADDRESS($B264+1,F$230,1,1,"Actively Infected Trend"))=0,#N/A,INDIRECT(ADDRESS($B264+1,F$230,1,1,"Actively Infected Trend")))</f>
        <v>#N/A</v>
      </c>
      <c r="G264" s="14" t="e" cm="1">
        <f t="array" aca="1" ref="G264" ca="1">IF(INDIRECT(ADDRESS($B264+1,G$230,1,1,"Actively Infected Trend"))=0,#N/A,INDIRECT(ADDRESS($B264+1,G$230,1,1,"Actively Infected Trend")))</f>
        <v>#N/A</v>
      </c>
      <c r="H264" s="14" t="e" cm="1">
        <f t="array" aca="1" ref="H264" ca="1">IF(INDIRECT(ADDRESS($B264+1,H$230,1,1,"Actively Infected Trend"))=0,#N/A,INDIRECT(ADDRESS($B264+1,H$230,1,1,"Actively Infected Trend")))</f>
        <v>#N/A</v>
      </c>
      <c r="I264" s="14" t="e" cm="1">
        <f t="array" aca="1" ref="I264" ca="1">IF(INDIRECT(ADDRESS($B264+1,I$230,1,1,"Actively Infected Trend"))=0,#N/A,INDIRECT(ADDRESS($B264+1,I$230,1,1,"Actively Infected Trend")))</f>
        <v>#N/A</v>
      </c>
      <c r="J264" s="14" t="e" cm="1">
        <f t="array" aca="1" ref="J264" ca="1">IF(INDIRECT(ADDRESS($B264+1,J$230,1,1,"Actively Infected Trend"))=0,#N/A,INDIRECT(ADDRESS($B264+1,J$230,1,1,"Actively Infected Trend")))</f>
        <v>#N/A</v>
      </c>
      <c r="K264" s="14" t="e" cm="1">
        <f t="array" aca="1" ref="K264" ca="1">IF(INDIRECT(ADDRESS($B264+1,K$230,1,1,"Actively Infected Trend"))=0,#N/A,INDIRECT(ADDRESS($B264+1,K$230,1,1,"Actively Infected Trend")))</f>
        <v>#N/A</v>
      </c>
      <c r="L264" s="14" t="e" cm="1">
        <f t="array" aca="1" ref="L264" ca="1">IF(INDIRECT(ADDRESS($B264+1,L$230,1,1,"Actively Infected Trend"))=0,#N/A,INDIRECT(ADDRESS($B264+1,L$230,1,1,"Actively Infected Trend")))</f>
        <v>#N/A</v>
      </c>
      <c r="M264" s="14" t="e" cm="1">
        <f t="array" aca="1" ref="M264" ca="1">IF(INDIRECT(ADDRESS($B264+1,M$230,1,1,"Actively Infected Trend"))=0,#N/A,INDIRECT(ADDRESS($B264+1,M$230,1,1,"Actively Infected Trend")))</f>
        <v>#N/A</v>
      </c>
      <c r="N264" s="14" t="e" cm="1">
        <f t="array" aca="1" ref="N264" ca="1">IF(INDIRECT(ADDRESS($B264+1,N$230,1,1,"Actively Infected Trend"))=0,#N/A,INDIRECT(ADDRESS($B264+1,N$230,1,1,"Actively Infected Trend")))</f>
        <v>#N/A</v>
      </c>
      <c r="O264" s="14" t="e" cm="1">
        <f t="array" aca="1" ref="O264" ca="1">IF(INDIRECT(ADDRESS($B264+1,O$230,1,1,"Actively Infected Trend"))=0,#N/A,INDIRECT(ADDRESS($B264+1,O$230,1,1,"Actively Infected Trend")))</f>
        <v>#N/A</v>
      </c>
      <c r="P264" s="14" t="e" cm="1">
        <f t="array" aca="1" ref="P264" ca="1">IF(INDIRECT(ADDRESS($B264+1,P$230,1,1,"Actively Infected Trend"))=0,#N/A,INDIRECT(ADDRESS($B264+1,P$230,1,1,"Actively Infected Trend")))</f>
        <v>#N/A</v>
      </c>
      <c r="Q264" s="14" t="e" cm="1">
        <f t="array" aca="1" ref="Q264" ca="1">IF(INDIRECT(ADDRESS($B264+1,Q$230,1,1,"Actively Infected Trend"))=0,#N/A,INDIRECT(ADDRESS($B264+1,Q$230,1,1,"Actively Infected Trend")))</f>
        <v>#N/A</v>
      </c>
      <c r="R264" s="14" t="e" cm="1">
        <f t="array" aca="1" ref="R264" ca="1">IF(INDIRECT(ADDRESS($B264+1,R$230,1,1,"Actively Infected Trend"))=0,#N/A,INDIRECT(ADDRESS($B264+1,R$230,1,1,"Actively Infected Trend")))</f>
        <v>#N/A</v>
      </c>
      <c r="S264" s="14" t="e" cm="1">
        <f t="array" aca="1" ref="S264" ca="1">IF(INDIRECT(ADDRESS($B264+1,S$230,1,1,"Actively Infected Trend"))=0,#N/A,INDIRECT(ADDRESS($B264+1,S$230,1,1,"Actively Infected Trend")))</f>
        <v>#N/A</v>
      </c>
      <c r="T264" s="14" t="e" cm="1">
        <f t="array" aca="1" ref="T264" ca="1">IF(INDIRECT(ADDRESS($B264+1,T$230,1,1,"Actively Infected Trend"))=0,#N/A,INDIRECT(ADDRESS($B264+1,T$230,1,1,"Actively Infected Trend")))</f>
        <v>#N/A</v>
      </c>
      <c r="U264" s="14" t="e" cm="1">
        <f t="array" aca="1" ref="U264" ca="1">IF(INDIRECT(ADDRESS($B264+1,U$230,1,1,"Actively Infected Trend"))=0,#N/A,INDIRECT(ADDRESS($B264+1,U$230,1,1,"Actively Infected Trend")))</f>
        <v>#N/A</v>
      </c>
      <c r="V264" s="14" t="e" cm="1">
        <f t="array" aca="1" ref="V264" ca="1">IF(INDIRECT(ADDRESS($B264+1,V$230,1,1,"Actively Infected Trend"))=0,#N/A,INDIRECT(ADDRESS($B264+1,V$230,1,1,"Actively Infected Trend")))</f>
        <v>#N/A</v>
      </c>
      <c r="W264" s="14" t="e" cm="1">
        <f t="array" aca="1" ref="W264" ca="1">IF(INDIRECT(ADDRESS($B264+1,W$230,1,1,"Actively Infected Trend"))=0,#N/A,INDIRECT(ADDRESS($B264+1,W$230,1,1,"Actively Infected Trend")))</f>
        <v>#N/A</v>
      </c>
      <c r="X264" s="14" t="e" cm="1">
        <f t="array" aca="1" ref="X264" ca="1">IF(INDIRECT(ADDRESS($B264+1,X$230,1,1,"Actively Infected Trend"))=0,#N/A,INDIRECT(ADDRESS($B264+1,X$230,1,1,"Actively Infected Trend")))</f>
        <v>#N/A</v>
      </c>
      <c r="Y264" s="14" t="e" cm="1">
        <f t="array" aca="1" ref="Y264" ca="1">IF(INDIRECT(ADDRESS($B264+1,Y$230,1,1,"Actively Infected Trend"))=0,#N/A,INDIRECT(ADDRESS($B264+1,Y$230,1,1,"Actively Infected Trend")))</f>
        <v>#N/A</v>
      </c>
      <c r="Z264" s="14" t="e" cm="1">
        <f t="array" aca="1" ref="Z264" ca="1">IF(INDIRECT(ADDRESS($B264+1,Z$230,1,1,"Actively Infected Trend"))=0,#N/A,INDIRECT(ADDRESS($B264+1,Z$230,1,1,"Actively Infected Trend")))</f>
        <v>#N/A</v>
      </c>
      <c r="AA264" s="14" t="e" cm="1">
        <f t="array" aca="1" ref="AA264" ca="1">IF(INDIRECT(ADDRESS($B264+1,AA$230,1,1,"Actively Infected Trend"))=0,#N/A,INDIRECT(ADDRESS($B264+1,AA$230,1,1,"Actively Infected Trend")))</f>
        <v>#N/A</v>
      </c>
      <c r="AB264" s="14" t="e" cm="1">
        <f t="array" aca="1" ref="AB264" ca="1">IF(INDIRECT(ADDRESS($B264+1,AB$230,1,1,"Actively Infected Trend"))=0,#N/A,INDIRECT(ADDRESS($B264+1,AB$230,1,1,"Actively Infected Trend")))</f>
        <v>#N/A</v>
      </c>
      <c r="AC264" s="14" t="e" cm="1">
        <f t="array" aca="1" ref="AC264" ca="1">IF(INDIRECT(ADDRESS($B264+1,AC$230,1,1,"Actively Infected Trend"))=0,#N/A,INDIRECT(ADDRESS($B264+1,AC$230,1,1,"Actively Infected Trend")))</f>
        <v>#N/A</v>
      </c>
      <c r="AD264" s="14" t="e" cm="1">
        <f t="array" aca="1" ref="AD264" ca="1">IF(INDIRECT(ADDRESS($B264+1,AD$230,1,1,"Actively Infected Trend"))=0,#N/A,INDIRECT(ADDRESS($B264+1,AD$230,1,1,"Actively Infected Trend")))</f>
        <v>#N/A</v>
      </c>
      <c r="AE264" s="14" t="e" cm="1">
        <f t="array" aca="1" ref="AE264" ca="1">IF(INDIRECT(ADDRESS($B264+1,AE$230,1,1,"Actively Infected Trend"))=0,#N/A,INDIRECT(ADDRESS($B264+1,AE$230,1,1,"Actively Infected Trend")))</f>
        <v>#N/A</v>
      </c>
      <c r="AF264" s="14" t="e" cm="1">
        <f t="array" aca="1" ref="AF264" ca="1">IF(INDIRECT(ADDRESS($B264+1,AF$230,1,1,"Actively Infected Trend"))=0,#N/A,INDIRECT(ADDRESS($B264+1,AF$230,1,1,"Actively Infected Trend")))</f>
        <v>#N/A</v>
      </c>
      <c r="AG264" s="14" t="e" cm="1">
        <f t="array" aca="1" ref="AG264" ca="1">IF(INDIRECT(ADDRESS($B264+1,AG$230,1,1,"Actively Infected Trend"))=0,#N/A,INDIRECT(ADDRESS($B264+1,AG$230,1,1,"Actively Infected Trend")))</f>
        <v>#N/A</v>
      </c>
      <c r="AH264" s="14" t="e" cm="1">
        <f t="array" aca="1" ref="AH264" ca="1">IF(INDIRECT(ADDRESS($B264+1,AH$230,1,1,"Actively Infected Trend"))=0,#N/A,INDIRECT(ADDRESS($B264+1,AH$230,1,1,"Actively Infected Trend")))</f>
        <v>#N/A</v>
      </c>
      <c r="AI264" s="14" t="e" cm="1">
        <f t="array" aca="1" ref="AI264" ca="1">IF(INDIRECT(ADDRESS($B264+1,AI$230,1,1,"Actively Infected Trend"))=0,#N/A,INDIRECT(ADDRESS($B264+1,AI$230,1,1,"Actively Infected Trend")))</f>
        <v>#N/A</v>
      </c>
      <c r="AJ264" s="14" t="e" cm="1">
        <f t="array" aca="1" ref="AJ264" ca="1">IF(INDIRECT(ADDRESS($B264+1,AJ$230,1,1,"Actively Infected Trend"))=0,#N/A,INDIRECT(ADDRESS($B264+1,AJ$230,1,1,"Actively Infected Trend")))</f>
        <v>#N/A</v>
      </c>
      <c r="AK264" s="14" t="e" cm="1">
        <f t="array" aca="1" ref="AK264" ca="1">IF(INDIRECT(ADDRESS($B264+1,AK$230,1,1,"Actively Infected Trend"))=0,#N/A,INDIRECT(ADDRESS($B264+1,AK$230,1,1,"Actively Infected Trend")))</f>
        <v>#N/A</v>
      </c>
      <c r="AL264" s="14" t="e" cm="1">
        <f t="array" aca="1" ref="AL264" ca="1">IF(INDIRECT(ADDRESS($B264+1,AL$230,1,1,"Actively Infected Trend"))=0,#N/A,INDIRECT(ADDRESS($B264+1,AL$230,1,1,"Actively Infected Trend")))</f>
        <v>#N/A</v>
      </c>
      <c r="AM264" s="14" t="e" cm="1">
        <f t="array" aca="1" ref="AM264" ca="1">IF(INDIRECT(ADDRESS($B264+1,AM$230,1,1,"Actively Infected Trend"))=0,#N/A,INDIRECT(ADDRESS($B264+1,AM$230,1,1,"Actively Infected Trend")))</f>
        <v>#N/A</v>
      </c>
      <c r="AN264" s="14" t="e" cm="1">
        <f t="array" aca="1" ref="AN264" ca="1">IF(INDIRECT(ADDRESS($B264+1,AN$230,1,1,"Actively Infected Trend"))=0,#N/A,INDIRECT(ADDRESS($B264+1,AN$230,1,1,"Actively Infected Trend")))</f>
        <v>#N/A</v>
      </c>
      <c r="AO264" s="14" t="e" cm="1">
        <f t="array" aca="1" ref="AO264" ca="1">IF(INDIRECT(ADDRESS($B264+1,AO$230,1,1,"Actively Infected Trend"))=0,#N/A,INDIRECT(ADDRESS($B264+1,AO$230,1,1,"Actively Infected Trend")))</f>
        <v>#N/A</v>
      </c>
      <c r="AP264" s="14" t="e" cm="1">
        <f t="array" aca="1" ref="AP264" ca="1">IF(INDIRECT(ADDRESS($B264+1,AP$230,1,1,"Actively Infected Trend"))=0,#N/A,INDIRECT(ADDRESS($B264+1,AP$230,1,1,"Actively Infected Trend")))</f>
        <v>#N/A</v>
      </c>
      <c r="AQ264" s="14" t="e" cm="1">
        <f t="array" aca="1" ref="AQ264" ca="1">IF(INDIRECT(ADDRESS($B264+1,AQ$230,1,1,"Actively Infected Trend"))=0,#N/A,INDIRECT(ADDRESS($B264+1,AQ$230,1,1,"Actively Infected Trend")))</f>
        <v>#N/A</v>
      </c>
      <c r="AR264" s="14" t="e" cm="1">
        <f t="array" aca="1" ref="AR264" ca="1">IF(INDIRECT(ADDRESS($B264+1,AR$230,1,1,"Actively Infected Trend"))=0,#N/A,INDIRECT(ADDRESS($B264+1,AR$230,1,1,"Actively Infected Trend")))</f>
        <v>#N/A</v>
      </c>
      <c r="AS264" s="14" t="e" cm="1">
        <f t="array" aca="1" ref="AS264" ca="1">IF(INDIRECT(ADDRESS($B264+1,AS$230,1,1,"Actively Infected Trend"))=0,#N/A,INDIRECT(ADDRESS($B264+1,AS$230,1,1,"Actively Infected Trend")))</f>
        <v>#N/A</v>
      </c>
      <c r="AT264" s="14" t="e" cm="1">
        <f t="array" aca="1" ref="AT264" ca="1">IF(INDIRECT(ADDRESS($B264+1,AT$230,1,1,"Actively Infected Trend"))=0,#N/A,INDIRECT(ADDRESS($B264+1,AT$230,1,1,"Actively Infected Trend")))</f>
        <v>#N/A</v>
      </c>
      <c r="AU264" s="14" t="e" cm="1">
        <f t="array" aca="1" ref="AU264" ca="1">IF(INDIRECT(ADDRESS($B264+1,AU$230,1,1,"Actively Infected Trend"))=0,#N/A,INDIRECT(ADDRESS($B264+1,AU$230,1,1,"Actively Infected Trend")))</f>
        <v>#N/A</v>
      </c>
      <c r="AV264" s="14" t="e" cm="1">
        <f t="array" aca="1" ref="AV264" ca="1">IF(INDIRECT(ADDRESS($B264+1,AV$230,1,1,"Actively Infected Trend"))=0,#N/A,INDIRECT(ADDRESS($B264+1,AV$230,1,1,"Actively Infected Trend")))</f>
        <v>#N/A</v>
      </c>
      <c r="AW264" s="14" t="e" cm="1">
        <f t="array" aca="1" ref="AW264" ca="1">IF(INDIRECT(ADDRESS($B264+1,AW$230,1,1,"Actively Infected Trend"))=0,#N/A,INDIRECT(ADDRESS($B264+1,AW$230,1,1,"Actively Infected Trend")))</f>
        <v>#N/A</v>
      </c>
      <c r="AX264" s="14" t="e" cm="1">
        <f t="array" aca="1" ref="AX264" ca="1">IF(INDIRECT(ADDRESS($B264+1,AX$230,1,1,"Actively Infected Trend"))=0,#N/A,INDIRECT(ADDRESS($B264+1,AX$230,1,1,"Actively Infected Trend")))</f>
        <v>#N/A</v>
      </c>
      <c r="AY264" s="14" t="e" cm="1">
        <f t="array" aca="1" ref="AY264" ca="1">IF(INDIRECT(ADDRESS($B264+1,AY$230,1,1,"Actively Infected Trend"))=0,#N/A,INDIRECT(ADDRESS($B264+1,AY$230,1,1,"Actively Infected Trend")))</f>
        <v>#N/A</v>
      </c>
      <c r="AZ264" s="14" t="e" cm="1">
        <f t="array" aca="1" ref="AZ264" ca="1">IF(INDIRECT(ADDRESS($B264+1,AZ$230,1,1,"Actively Infected Trend"))=0,#N/A,INDIRECT(ADDRESS($B264+1,AZ$230,1,1,"Actively Infected Trend")))</f>
        <v>#N/A</v>
      </c>
      <c r="BA264" s="14" t="e" cm="1">
        <f t="array" aca="1" ref="BA264" ca="1">IF(INDIRECT(ADDRESS($B264+1,BA$230,1,1,"Actively Infected Trend"))=0,#N/A,INDIRECT(ADDRESS($B264+1,BA$230,1,1,"Actively Infected Trend")))</f>
        <v>#N/A</v>
      </c>
      <c r="BB264" s="14" t="e" cm="1">
        <f t="array" aca="1" ref="BB264" ca="1">IF(INDIRECT(ADDRESS($B264+1,BB$230,1,1,"Actively Infected Trend"))=0,#N/A,INDIRECT(ADDRESS($B264+1,BB$230,1,1,"Actively Infected Trend")))</f>
        <v>#N/A</v>
      </c>
      <c r="BC264" s="14" t="e" cm="1">
        <f t="array" aca="1" ref="BC264" ca="1">IF(INDIRECT(ADDRESS($B264+1,BC$230,1,1,"Actively Infected Trend"))=0,#N/A,INDIRECT(ADDRESS($B264+1,BC$230,1,1,"Actively Infected Trend")))</f>
        <v>#N/A</v>
      </c>
      <c r="BD264" s="14" t="e" cm="1">
        <f t="array" aca="1" ref="BD264" ca="1">IF(INDIRECT(ADDRESS($B264+1,BD$230,1,1,"Actively Infected Trend"))=0,#N/A,INDIRECT(ADDRESS($B264+1,BD$230,1,1,"Actively Infected Trend")))</f>
        <v>#N/A</v>
      </c>
      <c r="BE264" s="14" t="e" cm="1">
        <f t="array" aca="1" ref="BE264" ca="1">IF(INDIRECT(ADDRESS($B264+1,BE$230,1,1,"Actively Infected Trend"))=0,#N/A,INDIRECT(ADDRESS($B264+1,BE$230,1,1,"Actively Infected Trend")))</f>
        <v>#N/A</v>
      </c>
      <c r="BF264" s="14" t="e" cm="1">
        <f t="array" aca="1" ref="BF264" ca="1">IF(INDIRECT(ADDRESS($B264+1,BF$230,1,1,"Actively Infected Trend"))=0,#N/A,INDIRECT(ADDRESS($B264+1,BF$230,1,1,"Actively Infected Trend")))</f>
        <v>#N/A</v>
      </c>
      <c r="BG264" s="14" t="e" cm="1">
        <f t="array" aca="1" ref="BG264" ca="1">IF(INDIRECT(ADDRESS($B264+1,BG$230,1,1,"Actively Infected Trend"))=0,#N/A,INDIRECT(ADDRESS($B264+1,BG$230,1,1,"Actively Infected Trend")))</f>
        <v>#N/A</v>
      </c>
      <c r="BH264" s="14" t="e" cm="1">
        <f t="array" aca="1" ref="BH264" ca="1">IF(INDIRECT(ADDRESS($B264+1,BH$230,1,1,"Actively Infected Trend"))=0,#N/A,INDIRECT(ADDRESS($B264+1,BH$230,1,1,"Actively Infected Trend")))</f>
        <v>#N/A</v>
      </c>
      <c r="BI264" s="14" t="e" cm="1">
        <f t="array" aca="1" ref="BI264" ca="1">IF(INDIRECT(ADDRESS($B264+1,BI$230,1,1,"Actively Infected Trend"))=0,#N/A,INDIRECT(ADDRESS($B264+1,BI$230,1,1,"Actively Infected Trend")))</f>
        <v>#N/A</v>
      </c>
      <c r="BJ264" s="14" cm="1">
        <f t="array" aca="1" ref="BJ264" ca="1">IF(INDIRECT(ADDRESS($B264+1,BJ$230,1,1,"Actively Infected Trend"))=0,#N/A,INDIRECT(ADDRESS($B264+1,BJ$230,1,1,"Actively Infected Trend")))</f>
        <v>0.44696903780000002</v>
      </c>
      <c r="BK264" s="14" cm="1">
        <f t="array" aca="1" ref="BK264" ca="1">IF(INDIRECT(ADDRESS($B264+1,BK$230,1,1,"Actively Infected Trend"))=0,#N/A,INDIRECT(ADDRESS($B264+1,BK$230,1,1,"Actively Infected Trend")))</f>
        <v>0.34524127430000001</v>
      </c>
      <c r="BL264" s="14" cm="1">
        <f t="array" aca="1" ref="BL264" ca="1">IF(INDIRECT(ADDRESS($B264+1,BL$230,1,1,"Actively Infected Trend"))=0,#N/A,INDIRECT(ADDRESS($B264+1,BL$230,1,1,"Actively Infected Trend")))</f>
        <v>0.28777585770000003</v>
      </c>
      <c r="BM264" s="14" cm="1">
        <f t="array" aca="1" ref="BM264" ca="1">IF(INDIRECT(ADDRESS($B264+1,BM$230,1,1,"Actively Infected Trend"))=0,#N/A,INDIRECT(ADDRESS($B264+1,BM$230,1,1,"Actively Infected Trend")))</f>
        <v>0.24950905470000001</v>
      </c>
      <c r="BN264" s="14" cm="1">
        <f t="array" aca="1" ref="BN264" ca="1">IF(INDIRECT(ADDRESS($B264+1,BN$230,1,1,"Actively Infected Trend"))=0,#N/A,INDIRECT(ADDRESS($B264+1,BN$230,1,1,"Actively Infected Trend")))</f>
        <v>0.25971305459999999</v>
      </c>
      <c r="BO264" s="14" cm="1">
        <f t="array" aca="1" ref="BO264" ca="1">IF(INDIRECT(ADDRESS($B264+1,BO$230,1,1,"Actively Infected Trend"))=0,#N/A,INDIRECT(ADDRESS($B264+1,BO$230,1,1,"Actively Infected Trend")))</f>
        <v>0.26822099459999998</v>
      </c>
      <c r="BP264" s="14" cm="1">
        <f t="array" aca="1" ref="BP264" ca="1">IF(INDIRECT(ADDRESS($B264+1,BP$230,1,1,"Actively Infected Trend"))=0,#N/A,INDIRECT(ADDRESS($B264+1,BP$230,1,1,"Actively Infected Trend")))</f>
        <v>0.27161172319999999</v>
      </c>
      <c r="BQ264" s="14" cm="1">
        <f t="array" aca="1" ref="BQ264" ca="1">IF(INDIRECT(ADDRESS($B264+1,BQ$230,1,1,"Actively Infected Trend"))=0,#N/A,INDIRECT(ADDRESS($B264+1,BQ$230,1,1,"Actively Infected Trend")))</f>
        <v>0.25182488250000001</v>
      </c>
      <c r="BR264" s="14" cm="1">
        <f t="array" aca="1" ref="BR264" ca="1">IF(INDIRECT(ADDRESS($B264+1,BR$230,1,1,"Actively Infected Trend"))=0,#N/A,INDIRECT(ADDRESS($B264+1,BR$230,1,1,"Actively Infected Trend")))</f>
        <v>0.2339743611</v>
      </c>
      <c r="BS264" s="14" cm="1">
        <f t="array" aca="1" ref="BS264" ca="1">IF(INDIRECT(ADDRESS($B264+1,BS$230,1,1,"Actively Infected Trend"))=0,#N/A,INDIRECT(ADDRESS($B264+1,BS$230,1,1,"Actively Infected Trend")))</f>
        <v>0.22661552439999999</v>
      </c>
      <c r="BT264" s="14" cm="1">
        <f t="array" aca="1" ref="BT264" ca="1">IF(INDIRECT(ADDRESS($B264+1,BT$230,1,1,"Actively Infected Trend"))=0,#N/A,INDIRECT(ADDRESS($B264+1,BT$230,1,1,"Actively Infected Trend")))</f>
        <v>0.23049674719999999</v>
      </c>
      <c r="BU264" s="14" cm="1">
        <f t="array" aca="1" ref="BU264" ca="1">IF(INDIRECT(ADDRESS($B264+1,BU$230,1,1,"Actively Infected Trend"))=0,#N/A,INDIRECT(ADDRESS($B264+1,BU$230,1,1,"Actively Infected Trend")))</f>
        <v>0.24550234970000001</v>
      </c>
      <c r="BV264" s="14" cm="1">
        <f t="array" aca="1" ref="BV264" ca="1">IF(INDIRECT(ADDRESS($B264+1,BV$230,1,1,"Actively Infected Trend"))=0,#N/A,INDIRECT(ADDRESS($B264+1,BV$230,1,1,"Actively Infected Trend")))</f>
        <v>0.23507978639999999</v>
      </c>
      <c r="BW264" s="14" cm="1">
        <f t="array" aca="1" ref="BW264" ca="1">IF(INDIRECT(ADDRESS($B264+1,BW$230,1,1,"Actively Infected Trend"))=0,#N/A,INDIRECT(ADDRESS($B264+1,BW$230,1,1,"Actively Infected Trend")))</f>
        <v>0.2251409275</v>
      </c>
      <c r="BX264" s="14" cm="1">
        <f t="array" aca="1" ref="BX264" ca="1">IF(INDIRECT(ADDRESS($B264+1,BX$230,1,1,"Actively Infected Trend"))=0,#N/A,INDIRECT(ADDRESS($B264+1,BX$230,1,1,"Actively Infected Trend")))</f>
        <v>0.2075682928</v>
      </c>
      <c r="BY264" s="14" cm="1">
        <f t="array" aca="1" ref="BY264" ca="1">IF(INDIRECT(ADDRESS($B264+1,BY$230,1,1,"Actively Infected Trend"))=0,#N/A,INDIRECT(ADDRESS($B264+1,BY$230,1,1,"Actively Infected Trend")))</f>
        <v>0.16986882389999999</v>
      </c>
      <c r="BZ264" s="14" cm="1">
        <f t="array" aca="1" ref="BZ264" ca="1">IF(INDIRECT(ADDRESS($B264+1,BZ$230,1,1,"Actively Infected Trend"))=0,#N/A,INDIRECT(ADDRESS($B264+1,BZ$230,1,1,"Actively Infected Trend")))</f>
        <v>0.14337245260000001</v>
      </c>
      <c r="CA264" s="14" cm="1">
        <f t="array" aca="1" ref="CA264" ca="1">IF(INDIRECT(ADDRESS($B264+1,CA$230,1,1,"Actively Infected Trend"))=0,#N/A,INDIRECT(ADDRESS($B264+1,CA$230,1,1,"Actively Infected Trend")))</f>
        <v>0.1185119833</v>
      </c>
      <c r="CB264" s="14" cm="1">
        <f t="array" aca="1" ref="CB264" ca="1">IF(INDIRECT(ADDRESS($B264+1,CB$230,1,1,"Actively Infected Trend"))=0,#N/A,INDIRECT(ADDRESS($B264+1,CB$230,1,1,"Actively Infected Trend")))</f>
        <v>0.1084010802</v>
      </c>
      <c r="CC264" s="14" cm="1">
        <f t="array" aca="1" ref="CC264" ca="1">IF(INDIRECT(ADDRESS($B264+1,CC$230,1,1,"Actively Infected Trend"))=0,#N/A,INDIRECT(ADDRESS($B264+1,CC$230,1,1,"Actively Infected Trend")))</f>
        <v>9.7249744299999996E-2</v>
      </c>
      <c r="CD264" s="14" cm="1">
        <f t="array" aca="1" ref="CD264" ca="1">IF(INDIRECT(ADDRESS($B264+1,CD$230,1,1,"Actively Infected Trend"))=0,#N/A,INDIRECT(ADDRESS($B264+1,CD$230,1,1,"Actively Infected Trend")))</f>
        <v>9.0145957600000007E-2</v>
      </c>
      <c r="CE264" s="14" cm="1">
        <f t="array" aca="1" ref="CE264" ca="1">IF(INDIRECT(ADDRESS($B264+1,CE$230,1,1,"Actively Infected Trend"))=0,#N/A,INDIRECT(ADDRESS($B264+1,CE$230,1,1,"Actively Infected Trend")))</f>
        <v>9.3359972299999996E-2</v>
      </c>
      <c r="CF264" s="14" cm="1">
        <f t="array" aca="1" ref="CF264" ca="1">IF(INDIRECT(ADDRESS($B264+1,CF$230,1,1,"Actively Infected Trend"))=0,#N/A,INDIRECT(ADDRESS($B264+1,CF$230,1,1,"Actively Infected Trend")))</f>
        <v>9.3274061000000005E-2</v>
      </c>
      <c r="CG264" s="14" cm="1">
        <f t="array" aca="1" ref="CG264" ca="1">IF(INDIRECT(ADDRESS($B264+1,CG$230,1,1,"Actively Infected Trend"))=0,#N/A,INDIRECT(ADDRESS($B264+1,CG$230,1,1,"Actively Infected Trend")))</f>
        <v>9.2609219000000007E-2</v>
      </c>
      <c r="CH264" s="14" cm="1">
        <f t="array" aca="1" ref="CH264" ca="1">IF(INDIRECT(ADDRESS($B264+1,CH$230,1,1,"Actively Infected Trend"))=0,#N/A,INDIRECT(ADDRESS($B264+1,CH$230,1,1,"Actively Infected Trend")))</f>
        <v>8.5245848799999996E-2</v>
      </c>
      <c r="CI264" s="14" cm="1">
        <f t="array" aca="1" ref="CI264" ca="1">IF(INDIRECT(ADDRESS($B264+1,CI$230,1,1,"Actively Infected Trend"))=0,#N/A,INDIRECT(ADDRESS($B264+1,CI$230,1,1,"Actively Infected Trend")))</f>
        <v>8.3591046000000002E-2</v>
      </c>
      <c r="CJ264" s="14" cm="1">
        <f t="array" aca="1" ref="CJ264" ca="1">IF(INDIRECT(ADDRESS($B264+1,CJ$230,1,1,"Actively Infected Trend"))=0,#N/A,INDIRECT(ADDRESS($B264+1,CJ$230,1,1,"Actively Infected Trend")))</f>
        <v>7.5938002300000002E-2</v>
      </c>
      <c r="CK264" s="14" cm="1">
        <f t="array" aca="1" ref="CK264" ca="1">IF(INDIRECT(ADDRESS($B264+1,CK$230,1,1,"Actively Infected Trend"))=0,#N/A,INDIRECT(ADDRESS($B264+1,CK$230,1,1,"Actively Infected Trend")))</f>
        <v>7.6664585800000004E-2</v>
      </c>
      <c r="CL264" s="14" cm="1">
        <f t="array" aca="1" ref="CL264" ca="1">IF(INDIRECT(ADDRESS($B264+1,CL$230,1,1,"Actively Infected Trend"))=0,#N/A,INDIRECT(ADDRESS($B264+1,CL$230,1,1,"Actively Infected Trend")))</f>
        <v>7.7167914300000001E-2</v>
      </c>
      <c r="CM264" s="14" cm="1">
        <f t="array" aca="1" ref="CM264" ca="1">IF(INDIRECT(ADDRESS($B264+1,CM$230,1,1,"Actively Infected Trend"))=0,#N/A,INDIRECT(ADDRESS($B264+1,CM$230,1,1,"Actively Infected Trend")))</f>
        <v>7.4875015700000006E-2</v>
      </c>
      <c r="CN264" s="14" t="e" cm="1">
        <f t="array" aca="1" ref="CN264" ca="1">IF(INDIRECT(ADDRESS($B264+1,CN$230,1,1,"Actively Infected Trend"))=0,#N/A,INDIRECT(ADDRESS($B264+1,CN$230,1,1,"Actively Infected Trend")))</f>
        <v>#N/A</v>
      </c>
      <c r="CO264" s="14" t="e" cm="1">
        <f t="array" aca="1" ref="CO264" ca="1">IF(INDIRECT(ADDRESS($B264+1,CO$230,1,1,"Actively Infected Trend"))=0,#N/A,INDIRECT(ADDRESS($B264+1,CO$230,1,1,"Actively Infected Trend")))</f>
        <v>#N/A</v>
      </c>
      <c r="CP264" s="14" t="e" cm="1">
        <f t="array" aca="1" ref="CP264" ca="1">IF(INDIRECT(ADDRESS($B264+1,CP$230,1,1,"Actively Infected Trend"))=0,#N/A,INDIRECT(ADDRESS($B264+1,CP$230,1,1,"Actively Infected Trend")))</f>
        <v>#N/A</v>
      </c>
      <c r="CQ264" s="14" t="e" cm="1">
        <f t="array" aca="1" ref="CQ264" ca="1">IF(INDIRECT(ADDRESS($B264+1,CQ$230,1,1,"Actively Infected Trend"))=0,#N/A,INDIRECT(ADDRESS($B264+1,CQ$230,1,1,"Actively Infected Trend")))</f>
        <v>#N/A</v>
      </c>
      <c r="CR264" s="14" t="e" cm="1">
        <f t="array" aca="1" ref="CR264" ca="1">IF(INDIRECT(ADDRESS($B264+1,CR$230,1,1,"Actively Infected Trend"))=0,#N/A,INDIRECT(ADDRESS($B264+1,CR$230,1,1,"Actively Infected Trend")))</f>
        <v>#N/A</v>
      </c>
    </row>
    <row r="265" spans="2:96" x14ac:dyDescent="0.25">
      <c r="B265">
        <f t="shared" si="349"/>
        <v>34</v>
      </c>
      <c r="C265" t="str" cm="1">
        <f t="array" aca="1" ref="C265" ca="1">INDIRECT(ADDRESS($B265+1,1,1,1,"Actively Infected Trend"))</f>
        <v>US New Hampshire</v>
      </c>
      <c r="E265" s="14" t="e" cm="1">
        <f t="array" aca="1" ref="E265" ca="1">IF(INDIRECT(ADDRESS($B265+1,E$230,1,1,"Actively Infected Trend"))=0,#N/A,INDIRECT(ADDRESS($B265+1,E$230,1,1,"Actively Infected Trend")))</f>
        <v>#N/A</v>
      </c>
      <c r="F265" s="14" t="e" cm="1">
        <f t="array" aca="1" ref="F265" ca="1">IF(INDIRECT(ADDRESS($B265+1,F$230,1,1,"Actively Infected Trend"))=0,#N/A,INDIRECT(ADDRESS($B265+1,F$230,1,1,"Actively Infected Trend")))</f>
        <v>#N/A</v>
      </c>
      <c r="G265" s="14" t="e" cm="1">
        <f t="array" aca="1" ref="G265" ca="1">IF(INDIRECT(ADDRESS($B265+1,G$230,1,1,"Actively Infected Trend"))=0,#N/A,INDIRECT(ADDRESS($B265+1,G$230,1,1,"Actively Infected Trend")))</f>
        <v>#N/A</v>
      </c>
      <c r="H265" s="14" t="e" cm="1">
        <f t="array" aca="1" ref="H265" ca="1">IF(INDIRECT(ADDRESS($B265+1,H$230,1,1,"Actively Infected Trend"))=0,#N/A,INDIRECT(ADDRESS($B265+1,H$230,1,1,"Actively Infected Trend")))</f>
        <v>#N/A</v>
      </c>
      <c r="I265" s="14" t="e" cm="1">
        <f t="array" aca="1" ref="I265" ca="1">IF(INDIRECT(ADDRESS($B265+1,I$230,1,1,"Actively Infected Trend"))=0,#N/A,INDIRECT(ADDRESS($B265+1,I$230,1,1,"Actively Infected Trend")))</f>
        <v>#N/A</v>
      </c>
      <c r="J265" s="14" t="e" cm="1">
        <f t="array" aca="1" ref="J265" ca="1">IF(INDIRECT(ADDRESS($B265+1,J$230,1,1,"Actively Infected Trend"))=0,#N/A,INDIRECT(ADDRESS($B265+1,J$230,1,1,"Actively Infected Trend")))</f>
        <v>#N/A</v>
      </c>
      <c r="K265" s="14" t="e" cm="1">
        <f t="array" aca="1" ref="K265" ca="1">IF(INDIRECT(ADDRESS($B265+1,K$230,1,1,"Actively Infected Trend"))=0,#N/A,INDIRECT(ADDRESS($B265+1,K$230,1,1,"Actively Infected Trend")))</f>
        <v>#N/A</v>
      </c>
      <c r="L265" s="14" t="e" cm="1">
        <f t="array" aca="1" ref="L265" ca="1">IF(INDIRECT(ADDRESS($B265+1,L$230,1,1,"Actively Infected Trend"))=0,#N/A,INDIRECT(ADDRESS($B265+1,L$230,1,1,"Actively Infected Trend")))</f>
        <v>#N/A</v>
      </c>
      <c r="M265" s="14" t="e" cm="1">
        <f t="array" aca="1" ref="M265" ca="1">IF(INDIRECT(ADDRESS($B265+1,M$230,1,1,"Actively Infected Trend"))=0,#N/A,INDIRECT(ADDRESS($B265+1,M$230,1,1,"Actively Infected Trend")))</f>
        <v>#N/A</v>
      </c>
      <c r="N265" s="14" t="e" cm="1">
        <f t="array" aca="1" ref="N265" ca="1">IF(INDIRECT(ADDRESS($B265+1,N$230,1,1,"Actively Infected Trend"))=0,#N/A,INDIRECT(ADDRESS($B265+1,N$230,1,1,"Actively Infected Trend")))</f>
        <v>#N/A</v>
      </c>
      <c r="O265" s="14" t="e" cm="1">
        <f t="array" aca="1" ref="O265" ca="1">IF(INDIRECT(ADDRESS($B265+1,O$230,1,1,"Actively Infected Trend"))=0,#N/A,INDIRECT(ADDRESS($B265+1,O$230,1,1,"Actively Infected Trend")))</f>
        <v>#N/A</v>
      </c>
      <c r="P265" s="14" t="e" cm="1">
        <f t="array" aca="1" ref="P265" ca="1">IF(INDIRECT(ADDRESS($B265+1,P$230,1,1,"Actively Infected Trend"))=0,#N/A,INDIRECT(ADDRESS($B265+1,P$230,1,1,"Actively Infected Trend")))</f>
        <v>#N/A</v>
      </c>
      <c r="Q265" s="14" t="e" cm="1">
        <f t="array" aca="1" ref="Q265" ca="1">IF(INDIRECT(ADDRESS($B265+1,Q$230,1,1,"Actively Infected Trend"))=0,#N/A,INDIRECT(ADDRESS($B265+1,Q$230,1,1,"Actively Infected Trend")))</f>
        <v>#N/A</v>
      </c>
      <c r="R265" s="14" t="e" cm="1">
        <f t="array" aca="1" ref="R265" ca="1">IF(INDIRECT(ADDRESS($B265+1,R$230,1,1,"Actively Infected Trend"))=0,#N/A,INDIRECT(ADDRESS($B265+1,R$230,1,1,"Actively Infected Trend")))</f>
        <v>#N/A</v>
      </c>
      <c r="S265" s="14" t="e" cm="1">
        <f t="array" aca="1" ref="S265" ca="1">IF(INDIRECT(ADDRESS($B265+1,S$230,1,1,"Actively Infected Trend"))=0,#N/A,INDIRECT(ADDRESS($B265+1,S$230,1,1,"Actively Infected Trend")))</f>
        <v>#N/A</v>
      </c>
      <c r="T265" s="14" t="e" cm="1">
        <f t="array" aca="1" ref="T265" ca="1">IF(INDIRECT(ADDRESS($B265+1,T$230,1,1,"Actively Infected Trend"))=0,#N/A,INDIRECT(ADDRESS($B265+1,T$230,1,1,"Actively Infected Trend")))</f>
        <v>#N/A</v>
      </c>
      <c r="U265" s="14" t="e" cm="1">
        <f t="array" aca="1" ref="U265" ca="1">IF(INDIRECT(ADDRESS($B265+1,U$230,1,1,"Actively Infected Trend"))=0,#N/A,INDIRECT(ADDRESS($B265+1,U$230,1,1,"Actively Infected Trend")))</f>
        <v>#N/A</v>
      </c>
      <c r="V265" s="14" t="e" cm="1">
        <f t="array" aca="1" ref="V265" ca="1">IF(INDIRECT(ADDRESS($B265+1,V$230,1,1,"Actively Infected Trend"))=0,#N/A,INDIRECT(ADDRESS($B265+1,V$230,1,1,"Actively Infected Trend")))</f>
        <v>#N/A</v>
      </c>
      <c r="W265" s="14" t="e" cm="1">
        <f t="array" aca="1" ref="W265" ca="1">IF(INDIRECT(ADDRESS($B265+1,W$230,1,1,"Actively Infected Trend"))=0,#N/A,INDIRECT(ADDRESS($B265+1,W$230,1,1,"Actively Infected Trend")))</f>
        <v>#N/A</v>
      </c>
      <c r="X265" s="14" t="e" cm="1">
        <f t="array" aca="1" ref="X265" ca="1">IF(INDIRECT(ADDRESS($B265+1,X$230,1,1,"Actively Infected Trend"))=0,#N/A,INDIRECT(ADDRESS($B265+1,X$230,1,1,"Actively Infected Trend")))</f>
        <v>#N/A</v>
      </c>
      <c r="Y265" s="14" t="e" cm="1">
        <f t="array" aca="1" ref="Y265" ca="1">IF(INDIRECT(ADDRESS($B265+1,Y$230,1,1,"Actively Infected Trend"))=0,#N/A,INDIRECT(ADDRESS($B265+1,Y$230,1,1,"Actively Infected Trend")))</f>
        <v>#N/A</v>
      </c>
      <c r="Z265" s="14" t="e" cm="1">
        <f t="array" aca="1" ref="Z265" ca="1">IF(INDIRECT(ADDRESS($B265+1,Z$230,1,1,"Actively Infected Trend"))=0,#N/A,INDIRECT(ADDRESS($B265+1,Z$230,1,1,"Actively Infected Trend")))</f>
        <v>#N/A</v>
      </c>
      <c r="AA265" s="14" t="e" cm="1">
        <f t="array" aca="1" ref="AA265" ca="1">IF(INDIRECT(ADDRESS($B265+1,AA$230,1,1,"Actively Infected Trend"))=0,#N/A,INDIRECT(ADDRESS($B265+1,AA$230,1,1,"Actively Infected Trend")))</f>
        <v>#N/A</v>
      </c>
      <c r="AB265" s="14" t="e" cm="1">
        <f t="array" aca="1" ref="AB265" ca="1">IF(INDIRECT(ADDRESS($B265+1,AB$230,1,1,"Actively Infected Trend"))=0,#N/A,INDIRECT(ADDRESS($B265+1,AB$230,1,1,"Actively Infected Trend")))</f>
        <v>#N/A</v>
      </c>
      <c r="AC265" s="14" t="e" cm="1">
        <f t="array" aca="1" ref="AC265" ca="1">IF(INDIRECT(ADDRESS($B265+1,AC$230,1,1,"Actively Infected Trend"))=0,#N/A,INDIRECT(ADDRESS($B265+1,AC$230,1,1,"Actively Infected Trend")))</f>
        <v>#N/A</v>
      </c>
      <c r="AD265" s="14" t="e" cm="1">
        <f t="array" aca="1" ref="AD265" ca="1">IF(INDIRECT(ADDRESS($B265+1,AD$230,1,1,"Actively Infected Trend"))=0,#N/A,INDIRECT(ADDRESS($B265+1,AD$230,1,1,"Actively Infected Trend")))</f>
        <v>#N/A</v>
      </c>
      <c r="AE265" s="14" t="e" cm="1">
        <f t="array" aca="1" ref="AE265" ca="1">IF(INDIRECT(ADDRESS($B265+1,AE$230,1,1,"Actively Infected Trend"))=0,#N/A,INDIRECT(ADDRESS($B265+1,AE$230,1,1,"Actively Infected Trend")))</f>
        <v>#N/A</v>
      </c>
      <c r="AF265" s="14" t="e" cm="1">
        <f t="array" aca="1" ref="AF265" ca="1">IF(INDIRECT(ADDRESS($B265+1,AF$230,1,1,"Actively Infected Trend"))=0,#N/A,INDIRECT(ADDRESS($B265+1,AF$230,1,1,"Actively Infected Trend")))</f>
        <v>#N/A</v>
      </c>
      <c r="AG265" s="14" t="e" cm="1">
        <f t="array" aca="1" ref="AG265" ca="1">IF(INDIRECT(ADDRESS($B265+1,AG$230,1,1,"Actively Infected Trend"))=0,#N/A,INDIRECT(ADDRESS($B265+1,AG$230,1,1,"Actively Infected Trend")))</f>
        <v>#N/A</v>
      </c>
      <c r="AH265" s="14" t="e" cm="1">
        <f t="array" aca="1" ref="AH265" ca="1">IF(INDIRECT(ADDRESS($B265+1,AH$230,1,1,"Actively Infected Trend"))=0,#N/A,INDIRECT(ADDRESS($B265+1,AH$230,1,1,"Actively Infected Trend")))</f>
        <v>#N/A</v>
      </c>
      <c r="AI265" s="14" t="e" cm="1">
        <f t="array" aca="1" ref="AI265" ca="1">IF(INDIRECT(ADDRESS($B265+1,AI$230,1,1,"Actively Infected Trend"))=0,#N/A,INDIRECT(ADDRESS($B265+1,AI$230,1,1,"Actively Infected Trend")))</f>
        <v>#N/A</v>
      </c>
      <c r="AJ265" s="14" t="e" cm="1">
        <f t="array" aca="1" ref="AJ265" ca="1">IF(INDIRECT(ADDRESS($B265+1,AJ$230,1,1,"Actively Infected Trend"))=0,#N/A,INDIRECT(ADDRESS($B265+1,AJ$230,1,1,"Actively Infected Trend")))</f>
        <v>#N/A</v>
      </c>
      <c r="AK265" s="14" t="e" cm="1">
        <f t="array" aca="1" ref="AK265" ca="1">IF(INDIRECT(ADDRESS($B265+1,AK$230,1,1,"Actively Infected Trend"))=0,#N/A,INDIRECT(ADDRESS($B265+1,AK$230,1,1,"Actively Infected Trend")))</f>
        <v>#N/A</v>
      </c>
      <c r="AL265" s="14" t="e" cm="1">
        <f t="array" aca="1" ref="AL265" ca="1">IF(INDIRECT(ADDRESS($B265+1,AL$230,1,1,"Actively Infected Trend"))=0,#N/A,INDIRECT(ADDRESS($B265+1,AL$230,1,1,"Actively Infected Trend")))</f>
        <v>#N/A</v>
      </c>
      <c r="AM265" s="14" t="e" cm="1">
        <f t="array" aca="1" ref="AM265" ca="1">IF(INDIRECT(ADDRESS($B265+1,AM$230,1,1,"Actively Infected Trend"))=0,#N/A,INDIRECT(ADDRESS($B265+1,AM$230,1,1,"Actively Infected Trend")))</f>
        <v>#N/A</v>
      </c>
      <c r="AN265" s="14" t="e" cm="1">
        <f t="array" aca="1" ref="AN265" ca="1">IF(INDIRECT(ADDRESS($B265+1,AN$230,1,1,"Actively Infected Trend"))=0,#N/A,INDIRECT(ADDRESS($B265+1,AN$230,1,1,"Actively Infected Trend")))</f>
        <v>#N/A</v>
      </c>
      <c r="AO265" s="14" t="e" cm="1">
        <f t="array" aca="1" ref="AO265" ca="1">IF(INDIRECT(ADDRESS($B265+1,AO$230,1,1,"Actively Infected Trend"))=0,#N/A,INDIRECT(ADDRESS($B265+1,AO$230,1,1,"Actively Infected Trend")))</f>
        <v>#N/A</v>
      </c>
      <c r="AP265" s="14" t="e" cm="1">
        <f t="array" aca="1" ref="AP265" ca="1">IF(INDIRECT(ADDRESS($B265+1,AP$230,1,1,"Actively Infected Trend"))=0,#N/A,INDIRECT(ADDRESS($B265+1,AP$230,1,1,"Actively Infected Trend")))</f>
        <v>#N/A</v>
      </c>
      <c r="AQ265" s="14" t="e" cm="1">
        <f t="array" aca="1" ref="AQ265" ca="1">IF(INDIRECT(ADDRESS($B265+1,AQ$230,1,1,"Actively Infected Trend"))=0,#N/A,INDIRECT(ADDRESS($B265+1,AQ$230,1,1,"Actively Infected Trend")))</f>
        <v>#N/A</v>
      </c>
      <c r="AR265" s="14" t="e" cm="1">
        <f t="array" aca="1" ref="AR265" ca="1">IF(INDIRECT(ADDRESS($B265+1,AR$230,1,1,"Actively Infected Trend"))=0,#N/A,INDIRECT(ADDRESS($B265+1,AR$230,1,1,"Actively Infected Trend")))</f>
        <v>#N/A</v>
      </c>
      <c r="AS265" s="14" t="e" cm="1">
        <f t="array" aca="1" ref="AS265" ca="1">IF(INDIRECT(ADDRESS($B265+1,AS$230,1,1,"Actively Infected Trend"))=0,#N/A,INDIRECT(ADDRESS($B265+1,AS$230,1,1,"Actively Infected Trend")))</f>
        <v>#N/A</v>
      </c>
      <c r="AT265" s="14" t="e" cm="1">
        <f t="array" aca="1" ref="AT265" ca="1">IF(INDIRECT(ADDRESS($B265+1,AT$230,1,1,"Actively Infected Trend"))=0,#N/A,INDIRECT(ADDRESS($B265+1,AT$230,1,1,"Actively Infected Trend")))</f>
        <v>#N/A</v>
      </c>
      <c r="AU265" s="14" t="e" cm="1">
        <f t="array" aca="1" ref="AU265" ca="1">IF(INDIRECT(ADDRESS($B265+1,AU$230,1,1,"Actively Infected Trend"))=0,#N/A,INDIRECT(ADDRESS($B265+1,AU$230,1,1,"Actively Infected Trend")))</f>
        <v>#N/A</v>
      </c>
      <c r="AV265" s="14" t="e" cm="1">
        <f t="array" aca="1" ref="AV265" ca="1">IF(INDIRECT(ADDRESS($B265+1,AV$230,1,1,"Actively Infected Trend"))=0,#N/A,INDIRECT(ADDRESS($B265+1,AV$230,1,1,"Actively Infected Trend")))</f>
        <v>#N/A</v>
      </c>
      <c r="AW265" s="14" t="e" cm="1">
        <f t="array" aca="1" ref="AW265" ca="1">IF(INDIRECT(ADDRESS($B265+1,AW$230,1,1,"Actively Infected Trend"))=0,#N/A,INDIRECT(ADDRESS($B265+1,AW$230,1,1,"Actively Infected Trend")))</f>
        <v>#N/A</v>
      </c>
      <c r="AX265" s="14" t="e" cm="1">
        <f t="array" aca="1" ref="AX265" ca="1">IF(INDIRECT(ADDRESS($B265+1,AX$230,1,1,"Actively Infected Trend"))=0,#N/A,INDIRECT(ADDRESS($B265+1,AX$230,1,1,"Actively Infected Trend")))</f>
        <v>#N/A</v>
      </c>
      <c r="AY265" s="14" t="e" cm="1">
        <f t="array" aca="1" ref="AY265" ca="1">IF(INDIRECT(ADDRESS($B265+1,AY$230,1,1,"Actively Infected Trend"))=0,#N/A,INDIRECT(ADDRESS($B265+1,AY$230,1,1,"Actively Infected Trend")))</f>
        <v>#N/A</v>
      </c>
      <c r="AZ265" s="14" t="e" cm="1">
        <f t="array" aca="1" ref="AZ265" ca="1">IF(INDIRECT(ADDRESS($B265+1,AZ$230,1,1,"Actively Infected Trend"))=0,#N/A,INDIRECT(ADDRESS($B265+1,AZ$230,1,1,"Actively Infected Trend")))</f>
        <v>#N/A</v>
      </c>
      <c r="BA265" s="14" t="e" cm="1">
        <f t="array" aca="1" ref="BA265" ca="1">IF(INDIRECT(ADDRESS($B265+1,BA$230,1,1,"Actively Infected Trend"))=0,#N/A,INDIRECT(ADDRESS($B265+1,BA$230,1,1,"Actively Infected Trend")))</f>
        <v>#N/A</v>
      </c>
      <c r="BB265" s="14" t="e" cm="1">
        <f t="array" aca="1" ref="BB265" ca="1">IF(INDIRECT(ADDRESS($B265+1,BB$230,1,1,"Actively Infected Trend"))=0,#N/A,INDIRECT(ADDRESS($B265+1,BB$230,1,1,"Actively Infected Trend")))</f>
        <v>#N/A</v>
      </c>
      <c r="BC265" s="14" t="e" cm="1">
        <f t="array" aca="1" ref="BC265" ca="1">IF(INDIRECT(ADDRESS($B265+1,BC$230,1,1,"Actively Infected Trend"))=0,#N/A,INDIRECT(ADDRESS($B265+1,BC$230,1,1,"Actively Infected Trend")))</f>
        <v>#N/A</v>
      </c>
      <c r="BD265" s="14" t="e" cm="1">
        <f t="array" aca="1" ref="BD265" ca="1">IF(INDIRECT(ADDRESS($B265+1,BD$230,1,1,"Actively Infected Trend"))=0,#N/A,INDIRECT(ADDRESS($B265+1,BD$230,1,1,"Actively Infected Trend")))</f>
        <v>#N/A</v>
      </c>
      <c r="BE265" s="14" t="e" cm="1">
        <f t="array" aca="1" ref="BE265" ca="1">IF(INDIRECT(ADDRESS($B265+1,BE$230,1,1,"Actively Infected Trend"))=0,#N/A,INDIRECT(ADDRESS($B265+1,BE$230,1,1,"Actively Infected Trend")))</f>
        <v>#N/A</v>
      </c>
      <c r="BF265" s="14" t="e" cm="1">
        <f t="array" aca="1" ref="BF265" ca="1">IF(INDIRECT(ADDRESS($B265+1,BF$230,1,1,"Actively Infected Trend"))=0,#N/A,INDIRECT(ADDRESS($B265+1,BF$230,1,1,"Actively Infected Trend")))</f>
        <v>#N/A</v>
      </c>
      <c r="BG265" s="14" t="e" cm="1">
        <f t="array" aca="1" ref="BG265" ca="1">IF(INDIRECT(ADDRESS($B265+1,BG$230,1,1,"Actively Infected Trend"))=0,#N/A,INDIRECT(ADDRESS($B265+1,BG$230,1,1,"Actively Infected Trend")))</f>
        <v>#N/A</v>
      </c>
      <c r="BH265" s="14" t="e" cm="1">
        <f t="array" aca="1" ref="BH265" ca="1">IF(INDIRECT(ADDRESS($B265+1,BH$230,1,1,"Actively Infected Trend"))=0,#N/A,INDIRECT(ADDRESS($B265+1,BH$230,1,1,"Actively Infected Trend")))</f>
        <v>#N/A</v>
      </c>
      <c r="BI265" s="14" t="e" cm="1">
        <f t="array" aca="1" ref="BI265" ca="1">IF(INDIRECT(ADDRESS($B265+1,BI$230,1,1,"Actively Infected Trend"))=0,#N/A,INDIRECT(ADDRESS($B265+1,BI$230,1,1,"Actively Infected Trend")))</f>
        <v>#N/A</v>
      </c>
      <c r="BJ265" s="14" t="e" cm="1">
        <f t="array" aca="1" ref="BJ265" ca="1">IF(INDIRECT(ADDRESS($B265+1,BJ$230,1,1,"Actively Infected Trend"))=0,#N/A,INDIRECT(ADDRESS($B265+1,BJ$230,1,1,"Actively Infected Trend")))</f>
        <v>#N/A</v>
      </c>
      <c r="BK265" s="14" t="e" cm="1">
        <f t="array" aca="1" ref="BK265" ca="1">IF(INDIRECT(ADDRESS($B265+1,BK$230,1,1,"Actively Infected Trend"))=0,#N/A,INDIRECT(ADDRESS($B265+1,BK$230,1,1,"Actively Infected Trend")))</f>
        <v>#N/A</v>
      </c>
      <c r="BL265" s="14" cm="1">
        <f t="array" aca="1" ref="BL265" ca="1">IF(INDIRECT(ADDRESS($B265+1,BL$230,1,1,"Actively Infected Trend"))=0,#N/A,INDIRECT(ADDRESS($B265+1,BL$230,1,1,"Actively Infected Trend")))</f>
        <v>0.33552634180000002</v>
      </c>
      <c r="BM265" s="14" cm="1">
        <f t="array" aca="1" ref="BM265" ca="1">IF(INDIRECT(ADDRESS($B265+1,BM$230,1,1,"Actively Infected Trend"))=0,#N/A,INDIRECT(ADDRESS($B265+1,BM$230,1,1,"Actively Infected Trend")))</f>
        <v>0.31620172070000002</v>
      </c>
      <c r="BN265" s="14" cm="1">
        <f t="array" aca="1" ref="BN265" ca="1">IF(INDIRECT(ADDRESS($B265+1,BN$230,1,1,"Actively Infected Trend"))=0,#N/A,INDIRECT(ADDRESS($B265+1,BN$230,1,1,"Actively Infected Trend")))</f>
        <v>0.26165443640000002</v>
      </c>
      <c r="BO265" s="14" cm="1">
        <f t="array" aca="1" ref="BO265" ca="1">IF(INDIRECT(ADDRESS($B265+1,BO$230,1,1,"Actively Infected Trend"))=0,#N/A,INDIRECT(ADDRESS($B265+1,BO$230,1,1,"Actively Infected Trend")))</f>
        <v>0.2348053235</v>
      </c>
      <c r="BP265" s="14" cm="1">
        <f t="array" aca="1" ref="BP265" ca="1">IF(INDIRECT(ADDRESS($B265+1,BP$230,1,1,"Actively Infected Trend"))=0,#N/A,INDIRECT(ADDRESS($B265+1,BP$230,1,1,"Actively Infected Trend")))</f>
        <v>0.2116621045</v>
      </c>
      <c r="BQ265" s="14" cm="1">
        <f t="array" aca="1" ref="BQ265" ca="1">IF(INDIRECT(ADDRESS($B265+1,BQ$230,1,1,"Actively Infected Trend"))=0,#N/A,INDIRECT(ADDRESS($B265+1,BQ$230,1,1,"Actively Infected Trend")))</f>
        <v>0.21459539599999999</v>
      </c>
      <c r="BR265" s="14" cm="1">
        <f t="array" aca="1" ref="BR265" ca="1">IF(INDIRECT(ADDRESS($B265+1,BR$230,1,1,"Actively Infected Trend"))=0,#N/A,INDIRECT(ADDRESS($B265+1,BR$230,1,1,"Actively Infected Trend")))</f>
        <v>0.20276976190000001</v>
      </c>
      <c r="BS265" s="14" cm="1">
        <f t="array" aca="1" ref="BS265" ca="1">IF(INDIRECT(ADDRESS($B265+1,BS$230,1,1,"Actively Infected Trend"))=0,#N/A,INDIRECT(ADDRESS($B265+1,BS$230,1,1,"Actively Infected Trend")))</f>
        <v>0.19275003160000001</v>
      </c>
      <c r="BT265" s="14" cm="1">
        <f t="array" aca="1" ref="BT265" ca="1">IF(INDIRECT(ADDRESS($B265+1,BT$230,1,1,"Actively Infected Trend"))=0,#N/A,INDIRECT(ADDRESS($B265+1,BT$230,1,1,"Actively Infected Trend")))</f>
        <v>0.19309037649999999</v>
      </c>
      <c r="BU265" s="14" cm="1">
        <f t="array" aca="1" ref="BU265" ca="1">IF(INDIRECT(ADDRESS($B265+1,BU$230,1,1,"Actively Infected Trend"))=0,#N/A,INDIRECT(ADDRESS($B265+1,BU$230,1,1,"Actively Infected Trend")))</f>
        <v>0.20894936389999999</v>
      </c>
      <c r="BV265" s="14" cm="1">
        <f t="array" aca="1" ref="BV265" ca="1">IF(INDIRECT(ADDRESS($B265+1,BV$230,1,1,"Actively Infected Trend"))=0,#N/A,INDIRECT(ADDRESS($B265+1,BV$230,1,1,"Actively Infected Trend")))</f>
        <v>0.23066230400000001</v>
      </c>
      <c r="BW265" s="14" cm="1">
        <f t="array" aca="1" ref="BW265" ca="1">IF(INDIRECT(ADDRESS($B265+1,BW$230,1,1,"Actively Infected Trend"))=0,#N/A,INDIRECT(ADDRESS($B265+1,BW$230,1,1,"Actively Infected Trend")))</f>
        <v>0.24246878159999999</v>
      </c>
      <c r="BX265" s="14" cm="1">
        <f t="array" aca="1" ref="BX265" ca="1">IF(INDIRECT(ADDRESS($B265+1,BX$230,1,1,"Actively Infected Trend"))=0,#N/A,INDIRECT(ADDRESS($B265+1,BX$230,1,1,"Actively Infected Trend")))</f>
        <v>0.2378143603</v>
      </c>
      <c r="BY265" s="14" cm="1">
        <f t="array" aca="1" ref="BY265" ca="1">IF(INDIRECT(ADDRESS($B265+1,BY$230,1,1,"Actively Infected Trend"))=0,#N/A,INDIRECT(ADDRESS($B265+1,BY$230,1,1,"Actively Infected Trend")))</f>
        <v>0.1874767255</v>
      </c>
      <c r="BZ265" s="14" cm="1">
        <f t="array" aca="1" ref="BZ265" ca="1">IF(INDIRECT(ADDRESS($B265+1,BZ$230,1,1,"Actively Infected Trend"))=0,#N/A,INDIRECT(ADDRESS($B265+1,BZ$230,1,1,"Actively Infected Trend")))</f>
        <v>0.14707067779999999</v>
      </c>
      <c r="CA265" s="14" cm="1">
        <f t="array" aca="1" ref="CA265" ca="1">IF(INDIRECT(ADDRESS($B265+1,CA$230,1,1,"Actively Infected Trend"))=0,#N/A,INDIRECT(ADDRESS($B265+1,CA$230,1,1,"Actively Infected Trend")))</f>
        <v>0.1191066253</v>
      </c>
      <c r="CB265" s="14" cm="1">
        <f t="array" aca="1" ref="CB265" ca="1">IF(INDIRECT(ADDRESS($B265+1,CB$230,1,1,"Actively Infected Trend"))=0,#N/A,INDIRECT(ADDRESS($B265+1,CB$230,1,1,"Actively Infected Trend")))</f>
        <v>0.1190986907</v>
      </c>
      <c r="CC265" s="14" cm="1">
        <f t="array" aca="1" ref="CC265" ca="1">IF(INDIRECT(ADDRESS($B265+1,CC$230,1,1,"Actively Infected Trend"))=0,#N/A,INDIRECT(ADDRESS($B265+1,CC$230,1,1,"Actively Infected Trend")))</f>
        <v>0.12318820699999999</v>
      </c>
      <c r="CD265" s="14" cm="1">
        <f t="array" aca="1" ref="CD265" ca="1">IF(INDIRECT(ADDRESS($B265+1,CD$230,1,1,"Actively Infected Trend"))=0,#N/A,INDIRECT(ADDRESS($B265+1,CD$230,1,1,"Actively Infected Trend")))</f>
        <v>0.11967068610000001</v>
      </c>
      <c r="CE265" s="14" cm="1">
        <f t="array" aca="1" ref="CE265" ca="1">IF(INDIRECT(ADDRESS($B265+1,CE$230,1,1,"Actively Infected Trend"))=0,#N/A,INDIRECT(ADDRESS($B265+1,CE$230,1,1,"Actively Infected Trend")))</f>
        <v>0.1072926314</v>
      </c>
      <c r="CF265" s="14" cm="1">
        <f t="array" aca="1" ref="CF265" ca="1">IF(INDIRECT(ADDRESS($B265+1,CF$230,1,1,"Actively Infected Trend"))=0,#N/A,INDIRECT(ADDRESS($B265+1,CF$230,1,1,"Actively Infected Trend")))</f>
        <v>8.8351848900000002E-2</v>
      </c>
      <c r="CG265" s="14" cm="1">
        <f t="array" aca="1" ref="CG265" ca="1">IF(INDIRECT(ADDRESS($B265+1,CG$230,1,1,"Actively Infected Trend"))=0,#N/A,INDIRECT(ADDRESS($B265+1,CG$230,1,1,"Actively Infected Trend")))</f>
        <v>7.2908633700000003E-2</v>
      </c>
      <c r="CH265" s="14" cm="1">
        <f t="array" aca="1" ref="CH265" ca="1">IF(INDIRECT(ADDRESS($B265+1,CH$230,1,1,"Actively Infected Trend"))=0,#N/A,INDIRECT(ADDRESS($B265+1,CH$230,1,1,"Actively Infected Trend")))</f>
        <v>6.4049518099999994E-2</v>
      </c>
      <c r="CI265" s="14" cm="1">
        <f t="array" aca="1" ref="CI265" ca="1">IF(INDIRECT(ADDRESS($B265+1,CI$230,1,1,"Actively Infected Trend"))=0,#N/A,INDIRECT(ADDRESS($B265+1,CI$230,1,1,"Actively Infected Trend")))</f>
        <v>7.27700659E-2</v>
      </c>
      <c r="CJ265" s="14" cm="1">
        <f t="array" aca="1" ref="CJ265" ca="1">IF(INDIRECT(ADDRESS($B265+1,CJ$230,1,1,"Actively Infected Trend"))=0,#N/A,INDIRECT(ADDRESS($B265+1,CJ$230,1,1,"Actively Infected Trend")))</f>
        <v>7.8363646100000003E-2</v>
      </c>
      <c r="CK265" s="14" cm="1">
        <f t="array" aca="1" ref="CK265" ca="1">IF(INDIRECT(ADDRESS($B265+1,CK$230,1,1,"Actively Infected Trend"))=0,#N/A,INDIRECT(ADDRESS($B265+1,CK$230,1,1,"Actively Infected Trend")))</f>
        <v>9.1532291299999999E-2</v>
      </c>
      <c r="CL265" s="14" cm="1">
        <f t="array" aca="1" ref="CL265" ca="1">IF(INDIRECT(ADDRESS($B265+1,CL$230,1,1,"Actively Infected Trend"))=0,#N/A,INDIRECT(ADDRESS($B265+1,CL$230,1,1,"Actively Infected Trend")))</f>
        <v>0.1010274092</v>
      </c>
      <c r="CM265" s="14" cm="1">
        <f t="array" aca="1" ref="CM265" ca="1">IF(INDIRECT(ADDRESS($B265+1,CM$230,1,1,"Actively Infected Trend"))=0,#N/A,INDIRECT(ADDRESS($B265+1,CM$230,1,1,"Actively Infected Trend")))</f>
        <v>0.10801239999999999</v>
      </c>
      <c r="CN265" s="14" t="e" cm="1">
        <f t="array" aca="1" ref="CN265" ca="1">IF(INDIRECT(ADDRESS($B265+1,CN$230,1,1,"Actively Infected Trend"))=0,#N/A,INDIRECT(ADDRESS($B265+1,CN$230,1,1,"Actively Infected Trend")))</f>
        <v>#N/A</v>
      </c>
      <c r="CO265" s="14" t="e" cm="1">
        <f t="array" aca="1" ref="CO265" ca="1">IF(INDIRECT(ADDRESS($B265+1,CO$230,1,1,"Actively Infected Trend"))=0,#N/A,INDIRECT(ADDRESS($B265+1,CO$230,1,1,"Actively Infected Trend")))</f>
        <v>#N/A</v>
      </c>
      <c r="CP265" s="14" t="e" cm="1">
        <f t="array" aca="1" ref="CP265" ca="1">IF(INDIRECT(ADDRESS($B265+1,CP$230,1,1,"Actively Infected Trend"))=0,#N/A,INDIRECT(ADDRESS($B265+1,CP$230,1,1,"Actively Infected Trend")))</f>
        <v>#N/A</v>
      </c>
      <c r="CQ265" s="14" t="e" cm="1">
        <f t="array" aca="1" ref="CQ265" ca="1">IF(INDIRECT(ADDRESS($B265+1,CQ$230,1,1,"Actively Infected Trend"))=0,#N/A,INDIRECT(ADDRESS($B265+1,CQ$230,1,1,"Actively Infected Trend")))</f>
        <v>#N/A</v>
      </c>
      <c r="CR265" s="14" t="e" cm="1">
        <f t="array" aca="1" ref="CR265" ca="1">IF(INDIRECT(ADDRESS($B265+1,CR$230,1,1,"Actively Infected Trend"))=0,#N/A,INDIRECT(ADDRESS($B265+1,CR$230,1,1,"Actively Infected Trend")))</f>
        <v>#N/A</v>
      </c>
    </row>
    <row r="266" spans="2:96" x14ac:dyDescent="0.25">
      <c r="B266">
        <f t="shared" si="349"/>
        <v>35</v>
      </c>
      <c r="C266" t="str" cm="1">
        <f t="array" aca="1" ref="C266" ca="1">INDIRECT(ADDRESS($B266+1,1,1,1,"Actively Infected Trend"))</f>
        <v>US New Jersey</v>
      </c>
      <c r="E266" s="14" t="e" cm="1">
        <f t="array" aca="1" ref="E266" ca="1">IF(INDIRECT(ADDRESS($B266+1,E$230,1,1,"Actively Infected Trend"))=0,#N/A,INDIRECT(ADDRESS($B266+1,E$230,1,1,"Actively Infected Trend")))</f>
        <v>#N/A</v>
      </c>
      <c r="F266" s="14" t="e" cm="1">
        <f t="array" aca="1" ref="F266" ca="1">IF(INDIRECT(ADDRESS($B266+1,F$230,1,1,"Actively Infected Trend"))=0,#N/A,INDIRECT(ADDRESS($B266+1,F$230,1,1,"Actively Infected Trend")))</f>
        <v>#N/A</v>
      </c>
      <c r="G266" s="14" t="e" cm="1">
        <f t="array" aca="1" ref="G266" ca="1">IF(INDIRECT(ADDRESS($B266+1,G$230,1,1,"Actively Infected Trend"))=0,#N/A,INDIRECT(ADDRESS($B266+1,G$230,1,1,"Actively Infected Trend")))</f>
        <v>#N/A</v>
      </c>
      <c r="H266" s="14" t="e" cm="1">
        <f t="array" aca="1" ref="H266" ca="1">IF(INDIRECT(ADDRESS($B266+1,H$230,1,1,"Actively Infected Trend"))=0,#N/A,INDIRECT(ADDRESS($B266+1,H$230,1,1,"Actively Infected Trend")))</f>
        <v>#N/A</v>
      </c>
      <c r="I266" s="14" t="e" cm="1">
        <f t="array" aca="1" ref="I266" ca="1">IF(INDIRECT(ADDRESS($B266+1,I$230,1,1,"Actively Infected Trend"))=0,#N/A,INDIRECT(ADDRESS($B266+1,I$230,1,1,"Actively Infected Trend")))</f>
        <v>#N/A</v>
      </c>
      <c r="J266" s="14" t="e" cm="1">
        <f t="array" aca="1" ref="J266" ca="1">IF(INDIRECT(ADDRESS($B266+1,J$230,1,1,"Actively Infected Trend"))=0,#N/A,INDIRECT(ADDRESS($B266+1,J$230,1,1,"Actively Infected Trend")))</f>
        <v>#N/A</v>
      </c>
      <c r="K266" s="14" t="e" cm="1">
        <f t="array" aca="1" ref="K266" ca="1">IF(INDIRECT(ADDRESS($B266+1,K$230,1,1,"Actively Infected Trend"))=0,#N/A,INDIRECT(ADDRESS($B266+1,K$230,1,1,"Actively Infected Trend")))</f>
        <v>#N/A</v>
      </c>
      <c r="L266" s="14" t="e" cm="1">
        <f t="array" aca="1" ref="L266" ca="1">IF(INDIRECT(ADDRESS($B266+1,L$230,1,1,"Actively Infected Trend"))=0,#N/A,INDIRECT(ADDRESS($B266+1,L$230,1,1,"Actively Infected Trend")))</f>
        <v>#N/A</v>
      </c>
      <c r="M266" s="14" t="e" cm="1">
        <f t="array" aca="1" ref="M266" ca="1">IF(INDIRECT(ADDRESS($B266+1,M$230,1,1,"Actively Infected Trend"))=0,#N/A,INDIRECT(ADDRESS($B266+1,M$230,1,1,"Actively Infected Trend")))</f>
        <v>#N/A</v>
      </c>
      <c r="N266" s="14" t="e" cm="1">
        <f t="array" aca="1" ref="N266" ca="1">IF(INDIRECT(ADDRESS($B266+1,N$230,1,1,"Actively Infected Trend"))=0,#N/A,INDIRECT(ADDRESS($B266+1,N$230,1,1,"Actively Infected Trend")))</f>
        <v>#N/A</v>
      </c>
      <c r="O266" s="14" t="e" cm="1">
        <f t="array" aca="1" ref="O266" ca="1">IF(INDIRECT(ADDRESS($B266+1,O$230,1,1,"Actively Infected Trend"))=0,#N/A,INDIRECT(ADDRESS($B266+1,O$230,1,1,"Actively Infected Trend")))</f>
        <v>#N/A</v>
      </c>
      <c r="P266" s="14" t="e" cm="1">
        <f t="array" aca="1" ref="P266" ca="1">IF(INDIRECT(ADDRESS($B266+1,P$230,1,1,"Actively Infected Trend"))=0,#N/A,INDIRECT(ADDRESS($B266+1,P$230,1,1,"Actively Infected Trend")))</f>
        <v>#N/A</v>
      </c>
      <c r="Q266" s="14" t="e" cm="1">
        <f t="array" aca="1" ref="Q266" ca="1">IF(INDIRECT(ADDRESS($B266+1,Q$230,1,1,"Actively Infected Trend"))=0,#N/A,INDIRECT(ADDRESS($B266+1,Q$230,1,1,"Actively Infected Trend")))</f>
        <v>#N/A</v>
      </c>
      <c r="R266" s="14" t="e" cm="1">
        <f t="array" aca="1" ref="R266" ca="1">IF(INDIRECT(ADDRESS($B266+1,R$230,1,1,"Actively Infected Trend"))=0,#N/A,INDIRECT(ADDRESS($B266+1,R$230,1,1,"Actively Infected Trend")))</f>
        <v>#N/A</v>
      </c>
      <c r="S266" s="14" t="e" cm="1">
        <f t="array" aca="1" ref="S266" ca="1">IF(INDIRECT(ADDRESS($B266+1,S$230,1,1,"Actively Infected Trend"))=0,#N/A,INDIRECT(ADDRESS($B266+1,S$230,1,1,"Actively Infected Trend")))</f>
        <v>#N/A</v>
      </c>
      <c r="T266" s="14" t="e" cm="1">
        <f t="array" aca="1" ref="T266" ca="1">IF(INDIRECT(ADDRESS($B266+1,T$230,1,1,"Actively Infected Trend"))=0,#N/A,INDIRECT(ADDRESS($B266+1,T$230,1,1,"Actively Infected Trend")))</f>
        <v>#N/A</v>
      </c>
      <c r="U266" s="14" t="e" cm="1">
        <f t="array" aca="1" ref="U266" ca="1">IF(INDIRECT(ADDRESS($B266+1,U$230,1,1,"Actively Infected Trend"))=0,#N/A,INDIRECT(ADDRESS($B266+1,U$230,1,1,"Actively Infected Trend")))</f>
        <v>#N/A</v>
      </c>
      <c r="V266" s="14" t="e" cm="1">
        <f t="array" aca="1" ref="V266" ca="1">IF(INDIRECT(ADDRESS($B266+1,V$230,1,1,"Actively Infected Trend"))=0,#N/A,INDIRECT(ADDRESS($B266+1,V$230,1,1,"Actively Infected Trend")))</f>
        <v>#N/A</v>
      </c>
      <c r="W266" s="14" t="e" cm="1">
        <f t="array" aca="1" ref="W266" ca="1">IF(INDIRECT(ADDRESS($B266+1,W$230,1,1,"Actively Infected Trend"))=0,#N/A,INDIRECT(ADDRESS($B266+1,W$230,1,1,"Actively Infected Trend")))</f>
        <v>#N/A</v>
      </c>
      <c r="X266" s="14" t="e" cm="1">
        <f t="array" aca="1" ref="X266" ca="1">IF(INDIRECT(ADDRESS($B266+1,X$230,1,1,"Actively Infected Trend"))=0,#N/A,INDIRECT(ADDRESS($B266+1,X$230,1,1,"Actively Infected Trend")))</f>
        <v>#N/A</v>
      </c>
      <c r="Y266" s="14" t="e" cm="1">
        <f t="array" aca="1" ref="Y266" ca="1">IF(INDIRECT(ADDRESS($B266+1,Y$230,1,1,"Actively Infected Trend"))=0,#N/A,INDIRECT(ADDRESS($B266+1,Y$230,1,1,"Actively Infected Trend")))</f>
        <v>#N/A</v>
      </c>
      <c r="Z266" s="14" t="e" cm="1">
        <f t="array" aca="1" ref="Z266" ca="1">IF(INDIRECT(ADDRESS($B266+1,Z$230,1,1,"Actively Infected Trend"))=0,#N/A,INDIRECT(ADDRESS($B266+1,Z$230,1,1,"Actively Infected Trend")))</f>
        <v>#N/A</v>
      </c>
      <c r="AA266" s="14" t="e" cm="1">
        <f t="array" aca="1" ref="AA266" ca="1">IF(INDIRECT(ADDRESS($B266+1,AA$230,1,1,"Actively Infected Trend"))=0,#N/A,INDIRECT(ADDRESS($B266+1,AA$230,1,1,"Actively Infected Trend")))</f>
        <v>#N/A</v>
      </c>
      <c r="AB266" s="14" t="e" cm="1">
        <f t="array" aca="1" ref="AB266" ca="1">IF(INDIRECT(ADDRESS($B266+1,AB$230,1,1,"Actively Infected Trend"))=0,#N/A,INDIRECT(ADDRESS($B266+1,AB$230,1,1,"Actively Infected Trend")))</f>
        <v>#N/A</v>
      </c>
      <c r="AC266" s="14" t="e" cm="1">
        <f t="array" aca="1" ref="AC266" ca="1">IF(INDIRECT(ADDRESS($B266+1,AC$230,1,1,"Actively Infected Trend"))=0,#N/A,INDIRECT(ADDRESS($B266+1,AC$230,1,1,"Actively Infected Trend")))</f>
        <v>#N/A</v>
      </c>
      <c r="AD266" s="14" t="e" cm="1">
        <f t="array" aca="1" ref="AD266" ca="1">IF(INDIRECT(ADDRESS($B266+1,AD$230,1,1,"Actively Infected Trend"))=0,#N/A,INDIRECT(ADDRESS($B266+1,AD$230,1,1,"Actively Infected Trend")))</f>
        <v>#N/A</v>
      </c>
      <c r="AE266" s="14" t="e" cm="1">
        <f t="array" aca="1" ref="AE266" ca="1">IF(INDIRECT(ADDRESS($B266+1,AE$230,1,1,"Actively Infected Trend"))=0,#N/A,INDIRECT(ADDRESS($B266+1,AE$230,1,1,"Actively Infected Trend")))</f>
        <v>#N/A</v>
      </c>
      <c r="AF266" s="14" t="e" cm="1">
        <f t="array" aca="1" ref="AF266" ca="1">IF(INDIRECT(ADDRESS($B266+1,AF$230,1,1,"Actively Infected Trend"))=0,#N/A,INDIRECT(ADDRESS($B266+1,AF$230,1,1,"Actively Infected Trend")))</f>
        <v>#N/A</v>
      </c>
      <c r="AG266" s="14" t="e" cm="1">
        <f t="array" aca="1" ref="AG266" ca="1">IF(INDIRECT(ADDRESS($B266+1,AG$230,1,1,"Actively Infected Trend"))=0,#N/A,INDIRECT(ADDRESS($B266+1,AG$230,1,1,"Actively Infected Trend")))</f>
        <v>#N/A</v>
      </c>
      <c r="AH266" s="14" t="e" cm="1">
        <f t="array" aca="1" ref="AH266" ca="1">IF(INDIRECT(ADDRESS($B266+1,AH$230,1,1,"Actively Infected Trend"))=0,#N/A,INDIRECT(ADDRESS($B266+1,AH$230,1,1,"Actively Infected Trend")))</f>
        <v>#N/A</v>
      </c>
      <c r="AI266" s="14" t="e" cm="1">
        <f t="array" aca="1" ref="AI266" ca="1">IF(INDIRECT(ADDRESS($B266+1,AI$230,1,1,"Actively Infected Trend"))=0,#N/A,INDIRECT(ADDRESS($B266+1,AI$230,1,1,"Actively Infected Trend")))</f>
        <v>#N/A</v>
      </c>
      <c r="AJ266" s="14" t="e" cm="1">
        <f t="array" aca="1" ref="AJ266" ca="1">IF(INDIRECT(ADDRESS($B266+1,AJ$230,1,1,"Actively Infected Trend"))=0,#N/A,INDIRECT(ADDRESS($B266+1,AJ$230,1,1,"Actively Infected Trend")))</f>
        <v>#N/A</v>
      </c>
      <c r="AK266" s="14" t="e" cm="1">
        <f t="array" aca="1" ref="AK266" ca="1">IF(INDIRECT(ADDRESS($B266+1,AK$230,1,1,"Actively Infected Trend"))=0,#N/A,INDIRECT(ADDRESS($B266+1,AK$230,1,1,"Actively Infected Trend")))</f>
        <v>#N/A</v>
      </c>
      <c r="AL266" s="14" t="e" cm="1">
        <f t="array" aca="1" ref="AL266" ca="1">IF(INDIRECT(ADDRESS($B266+1,AL$230,1,1,"Actively Infected Trend"))=0,#N/A,INDIRECT(ADDRESS($B266+1,AL$230,1,1,"Actively Infected Trend")))</f>
        <v>#N/A</v>
      </c>
      <c r="AM266" s="14" t="e" cm="1">
        <f t="array" aca="1" ref="AM266" ca="1">IF(INDIRECT(ADDRESS($B266+1,AM$230,1,1,"Actively Infected Trend"))=0,#N/A,INDIRECT(ADDRESS($B266+1,AM$230,1,1,"Actively Infected Trend")))</f>
        <v>#N/A</v>
      </c>
      <c r="AN266" s="14" t="e" cm="1">
        <f t="array" aca="1" ref="AN266" ca="1">IF(INDIRECT(ADDRESS($B266+1,AN$230,1,1,"Actively Infected Trend"))=0,#N/A,INDIRECT(ADDRESS($B266+1,AN$230,1,1,"Actively Infected Trend")))</f>
        <v>#N/A</v>
      </c>
      <c r="AO266" s="14" t="e" cm="1">
        <f t="array" aca="1" ref="AO266" ca="1">IF(INDIRECT(ADDRESS($B266+1,AO$230,1,1,"Actively Infected Trend"))=0,#N/A,INDIRECT(ADDRESS($B266+1,AO$230,1,1,"Actively Infected Trend")))</f>
        <v>#N/A</v>
      </c>
      <c r="AP266" s="14" t="e" cm="1">
        <f t="array" aca="1" ref="AP266" ca="1">IF(INDIRECT(ADDRESS($B266+1,AP$230,1,1,"Actively Infected Trend"))=0,#N/A,INDIRECT(ADDRESS($B266+1,AP$230,1,1,"Actively Infected Trend")))</f>
        <v>#N/A</v>
      </c>
      <c r="AQ266" s="14" t="e" cm="1">
        <f t="array" aca="1" ref="AQ266" ca="1">IF(INDIRECT(ADDRESS($B266+1,AQ$230,1,1,"Actively Infected Trend"))=0,#N/A,INDIRECT(ADDRESS($B266+1,AQ$230,1,1,"Actively Infected Trend")))</f>
        <v>#N/A</v>
      </c>
      <c r="AR266" s="14" t="e" cm="1">
        <f t="array" aca="1" ref="AR266" ca="1">IF(INDIRECT(ADDRESS($B266+1,AR$230,1,1,"Actively Infected Trend"))=0,#N/A,INDIRECT(ADDRESS($B266+1,AR$230,1,1,"Actively Infected Trend")))</f>
        <v>#N/A</v>
      </c>
      <c r="AS266" s="14" t="e" cm="1">
        <f t="array" aca="1" ref="AS266" ca="1">IF(INDIRECT(ADDRESS($B266+1,AS$230,1,1,"Actively Infected Trend"))=0,#N/A,INDIRECT(ADDRESS($B266+1,AS$230,1,1,"Actively Infected Trend")))</f>
        <v>#N/A</v>
      </c>
      <c r="AT266" s="14" t="e" cm="1">
        <f t="array" aca="1" ref="AT266" ca="1">IF(INDIRECT(ADDRESS($B266+1,AT$230,1,1,"Actively Infected Trend"))=0,#N/A,INDIRECT(ADDRESS($B266+1,AT$230,1,1,"Actively Infected Trend")))</f>
        <v>#N/A</v>
      </c>
      <c r="AU266" s="14" t="e" cm="1">
        <f t="array" aca="1" ref="AU266" ca="1">IF(INDIRECT(ADDRESS($B266+1,AU$230,1,1,"Actively Infected Trend"))=0,#N/A,INDIRECT(ADDRESS($B266+1,AU$230,1,1,"Actively Infected Trend")))</f>
        <v>#N/A</v>
      </c>
      <c r="AV266" s="14" t="e" cm="1">
        <f t="array" aca="1" ref="AV266" ca="1">IF(INDIRECT(ADDRESS($B266+1,AV$230,1,1,"Actively Infected Trend"))=0,#N/A,INDIRECT(ADDRESS($B266+1,AV$230,1,1,"Actively Infected Trend")))</f>
        <v>#N/A</v>
      </c>
      <c r="AW266" s="14" t="e" cm="1">
        <f t="array" aca="1" ref="AW266" ca="1">IF(INDIRECT(ADDRESS($B266+1,AW$230,1,1,"Actively Infected Trend"))=0,#N/A,INDIRECT(ADDRESS($B266+1,AW$230,1,1,"Actively Infected Trend")))</f>
        <v>#N/A</v>
      </c>
      <c r="AX266" s="14" t="e" cm="1">
        <f t="array" aca="1" ref="AX266" ca="1">IF(INDIRECT(ADDRESS($B266+1,AX$230,1,1,"Actively Infected Trend"))=0,#N/A,INDIRECT(ADDRESS($B266+1,AX$230,1,1,"Actively Infected Trend")))</f>
        <v>#N/A</v>
      </c>
      <c r="AY266" s="14" t="e" cm="1">
        <f t="array" aca="1" ref="AY266" ca="1">IF(INDIRECT(ADDRESS($B266+1,AY$230,1,1,"Actively Infected Trend"))=0,#N/A,INDIRECT(ADDRESS($B266+1,AY$230,1,1,"Actively Infected Trend")))</f>
        <v>#N/A</v>
      </c>
      <c r="AZ266" s="14" t="e" cm="1">
        <f t="array" aca="1" ref="AZ266" ca="1">IF(INDIRECT(ADDRESS($B266+1,AZ$230,1,1,"Actively Infected Trend"))=0,#N/A,INDIRECT(ADDRESS($B266+1,AZ$230,1,1,"Actively Infected Trend")))</f>
        <v>#N/A</v>
      </c>
      <c r="BA266" s="14" t="e" cm="1">
        <f t="array" aca="1" ref="BA266" ca="1">IF(INDIRECT(ADDRESS($B266+1,BA$230,1,1,"Actively Infected Trend"))=0,#N/A,INDIRECT(ADDRESS($B266+1,BA$230,1,1,"Actively Infected Trend")))</f>
        <v>#N/A</v>
      </c>
      <c r="BB266" s="14" t="e" cm="1">
        <f t="array" aca="1" ref="BB266" ca="1">IF(INDIRECT(ADDRESS($B266+1,BB$230,1,1,"Actively Infected Trend"))=0,#N/A,INDIRECT(ADDRESS($B266+1,BB$230,1,1,"Actively Infected Trend")))</f>
        <v>#N/A</v>
      </c>
      <c r="BC266" s="14" t="e" cm="1">
        <f t="array" aca="1" ref="BC266" ca="1">IF(INDIRECT(ADDRESS($B266+1,BC$230,1,1,"Actively Infected Trend"))=0,#N/A,INDIRECT(ADDRESS($B266+1,BC$230,1,1,"Actively Infected Trend")))</f>
        <v>#N/A</v>
      </c>
      <c r="BD266" s="14" t="e" cm="1">
        <f t="array" aca="1" ref="BD266" ca="1">IF(INDIRECT(ADDRESS($B266+1,BD$230,1,1,"Actively Infected Trend"))=0,#N/A,INDIRECT(ADDRESS($B266+1,BD$230,1,1,"Actively Infected Trend")))</f>
        <v>#N/A</v>
      </c>
      <c r="BE266" s="14" t="e" cm="1">
        <f t="array" aca="1" ref="BE266" ca="1">IF(INDIRECT(ADDRESS($B266+1,BE$230,1,1,"Actively Infected Trend"))=0,#N/A,INDIRECT(ADDRESS($B266+1,BE$230,1,1,"Actively Infected Trend")))</f>
        <v>#N/A</v>
      </c>
      <c r="BF266" s="14" cm="1">
        <f t="array" aca="1" ref="BF266" ca="1">IF(INDIRECT(ADDRESS($B266+1,BF$230,1,1,"Actively Infected Trend"))=0,#N/A,INDIRECT(ADDRESS($B266+1,BF$230,1,1,"Actively Infected Trend")))</f>
        <v>0.4610041809</v>
      </c>
      <c r="BG266" s="14" cm="1">
        <f t="array" aca="1" ref="BG266" ca="1">IF(INDIRECT(ADDRESS($B266+1,BG$230,1,1,"Actively Infected Trend"))=0,#N/A,INDIRECT(ADDRESS($B266+1,BG$230,1,1,"Actively Infected Trend")))</f>
        <v>0.50642771180000001</v>
      </c>
      <c r="BH266" s="14" cm="1">
        <f t="array" aca="1" ref="BH266" ca="1">IF(INDIRECT(ADDRESS($B266+1,BH$230,1,1,"Actively Infected Trend"))=0,#N/A,INDIRECT(ADDRESS($B266+1,BH$230,1,1,"Actively Infected Trend")))</f>
        <v>0.51743031949999996</v>
      </c>
      <c r="BI266" s="14" cm="1">
        <f t="array" aca="1" ref="BI266" ca="1">IF(INDIRECT(ADDRESS($B266+1,BI$230,1,1,"Actively Infected Trend"))=0,#N/A,INDIRECT(ADDRESS($B266+1,BI$230,1,1,"Actively Infected Trend")))</f>
        <v>0.54901314649999999</v>
      </c>
      <c r="BJ266" s="14" cm="1">
        <f t="array" aca="1" ref="BJ266" ca="1">IF(INDIRECT(ADDRESS($B266+1,BJ$230,1,1,"Actively Infected Trend"))=0,#N/A,INDIRECT(ADDRESS($B266+1,BJ$230,1,1,"Actively Infected Trend")))</f>
        <v>0.60208135250000006</v>
      </c>
      <c r="BK266" s="14" cm="1">
        <f t="array" aca="1" ref="BK266" ca="1">IF(INDIRECT(ADDRESS($B266+1,BK$230,1,1,"Actively Infected Trend"))=0,#N/A,INDIRECT(ADDRESS($B266+1,BK$230,1,1,"Actively Infected Trend")))</f>
        <v>0.56436418970000002</v>
      </c>
      <c r="BL266" s="14" cm="1">
        <f t="array" aca="1" ref="BL266" ca="1">IF(INDIRECT(ADDRESS($B266+1,BL$230,1,1,"Actively Infected Trend"))=0,#N/A,INDIRECT(ADDRESS($B266+1,BL$230,1,1,"Actively Infected Trend")))</f>
        <v>0.53431192329999999</v>
      </c>
      <c r="BM266" s="14" cm="1">
        <f t="array" aca="1" ref="BM266" ca="1">IF(INDIRECT(ADDRESS($B266+1,BM$230,1,1,"Actively Infected Trend"))=0,#N/A,INDIRECT(ADDRESS($B266+1,BM$230,1,1,"Actively Infected Trend")))</f>
        <v>0.48033388929999998</v>
      </c>
      <c r="BN266" s="14" cm="1">
        <f t="array" aca="1" ref="BN266" ca="1">IF(INDIRECT(ADDRESS($B266+1,BN$230,1,1,"Actively Infected Trend"))=0,#N/A,INDIRECT(ADDRESS($B266+1,BN$230,1,1,"Actively Infected Trend")))</f>
        <v>0.43891794099999998</v>
      </c>
      <c r="BO266" s="14" cm="1">
        <f t="array" aca="1" ref="BO266" ca="1">IF(INDIRECT(ADDRESS($B266+1,BO$230,1,1,"Actively Infected Trend"))=0,#N/A,INDIRECT(ADDRESS($B266+1,BO$230,1,1,"Actively Infected Trend")))</f>
        <v>0.42771648499999998</v>
      </c>
      <c r="BP266" s="14" cm="1">
        <f t="array" aca="1" ref="BP266" ca="1">IF(INDIRECT(ADDRESS($B266+1,BP$230,1,1,"Actively Infected Trend"))=0,#N/A,INDIRECT(ADDRESS($B266+1,BP$230,1,1,"Actively Infected Trend")))</f>
        <v>0.39156649970000001</v>
      </c>
      <c r="BQ266" s="14" cm="1">
        <f t="array" aca="1" ref="BQ266" ca="1">IF(INDIRECT(ADDRESS($B266+1,BQ$230,1,1,"Actively Infected Trend"))=0,#N/A,INDIRECT(ADDRESS($B266+1,BQ$230,1,1,"Actively Infected Trend")))</f>
        <v>0.38385214410000001</v>
      </c>
      <c r="BR266" s="14" cm="1">
        <f t="array" aca="1" ref="BR266" ca="1">IF(INDIRECT(ADDRESS($B266+1,BR$230,1,1,"Actively Infected Trend"))=0,#N/A,INDIRECT(ADDRESS($B266+1,BR$230,1,1,"Actively Infected Trend")))</f>
        <v>0.35250069519999999</v>
      </c>
      <c r="BS266" s="14" cm="1">
        <f t="array" aca="1" ref="BS266" ca="1">IF(INDIRECT(ADDRESS($B266+1,BS$230,1,1,"Actively Infected Trend"))=0,#N/A,INDIRECT(ADDRESS($B266+1,BS$230,1,1,"Actively Infected Trend")))</f>
        <v>0.33976225310000002</v>
      </c>
      <c r="BT266" s="14" cm="1">
        <f t="array" aca="1" ref="BT266" ca="1">IF(INDIRECT(ADDRESS($B266+1,BT$230,1,1,"Actively Infected Trend"))=0,#N/A,INDIRECT(ADDRESS($B266+1,BT$230,1,1,"Actively Infected Trend")))</f>
        <v>0.32569835940000003</v>
      </c>
      <c r="BU266" s="14" cm="1">
        <f t="array" aca="1" ref="BU266" ca="1">IF(INDIRECT(ADDRESS($B266+1,BU$230,1,1,"Actively Infected Trend"))=0,#N/A,INDIRECT(ADDRESS($B266+1,BU$230,1,1,"Actively Infected Trend")))</f>
        <v>0.29142088999999999</v>
      </c>
      <c r="BV266" s="14" cm="1">
        <f t="array" aca="1" ref="BV266" ca="1">IF(INDIRECT(ADDRESS($B266+1,BV$230,1,1,"Actively Infected Trend"))=0,#N/A,INDIRECT(ADDRESS($B266+1,BV$230,1,1,"Actively Infected Trend")))</f>
        <v>0.25127985390000002</v>
      </c>
      <c r="BW266" s="14" cm="1">
        <f t="array" aca="1" ref="BW266" ca="1">IF(INDIRECT(ADDRESS($B266+1,BW$230,1,1,"Actively Infected Trend"))=0,#N/A,INDIRECT(ADDRESS($B266+1,BW$230,1,1,"Actively Infected Trend")))</f>
        <v>0.21456491459999999</v>
      </c>
      <c r="BX266" s="14" cm="1">
        <f t="array" aca="1" ref="BX266" ca="1">IF(INDIRECT(ADDRESS($B266+1,BX$230,1,1,"Actively Infected Trend"))=0,#N/A,INDIRECT(ADDRESS($B266+1,BX$230,1,1,"Actively Infected Trend")))</f>
        <v>0.19426427590000001</v>
      </c>
      <c r="BY266" s="14" cm="1">
        <f t="array" aca="1" ref="BY266" ca="1">IF(INDIRECT(ADDRESS($B266+1,BY$230,1,1,"Actively Infected Trend"))=0,#N/A,INDIRECT(ADDRESS($B266+1,BY$230,1,1,"Actively Infected Trend")))</f>
        <v>0.17769949709999999</v>
      </c>
      <c r="BZ266" s="14" cm="1">
        <f t="array" aca="1" ref="BZ266" ca="1">IF(INDIRECT(ADDRESS($B266+1,BZ$230,1,1,"Actively Infected Trend"))=0,#N/A,INDIRECT(ADDRESS($B266+1,BZ$230,1,1,"Actively Infected Trend")))</f>
        <v>0.17122852099999999</v>
      </c>
      <c r="CA266" s="14" cm="1">
        <f t="array" aca="1" ref="CA266" ca="1">IF(INDIRECT(ADDRESS($B266+1,CA$230,1,1,"Actively Infected Trend"))=0,#N/A,INDIRECT(ADDRESS($B266+1,CA$230,1,1,"Actively Infected Trend")))</f>
        <v>0.1604777657</v>
      </c>
      <c r="CB266" s="14" cm="1">
        <f t="array" aca="1" ref="CB266" ca="1">IF(INDIRECT(ADDRESS($B266+1,CB$230,1,1,"Actively Infected Trend"))=0,#N/A,INDIRECT(ADDRESS($B266+1,CB$230,1,1,"Actively Infected Trend")))</f>
        <v>0.15131920339999999</v>
      </c>
      <c r="CC266" s="14" cm="1">
        <f t="array" aca="1" ref="CC266" ca="1">IF(INDIRECT(ADDRESS($B266+1,CC$230,1,1,"Actively Infected Trend"))=0,#N/A,INDIRECT(ADDRESS($B266+1,CC$230,1,1,"Actively Infected Trend")))</f>
        <v>0.13253178639999999</v>
      </c>
      <c r="CD266" s="14" cm="1">
        <f t="array" aca="1" ref="CD266" ca="1">IF(INDIRECT(ADDRESS($B266+1,CD$230,1,1,"Actively Infected Trend"))=0,#N/A,INDIRECT(ADDRESS($B266+1,CD$230,1,1,"Actively Infected Trend")))</f>
        <v>0.1142440958</v>
      </c>
      <c r="CE266" s="14" cm="1">
        <f t="array" aca="1" ref="CE266" ca="1">IF(INDIRECT(ADDRESS($B266+1,CE$230,1,1,"Actively Infected Trend"))=0,#N/A,INDIRECT(ADDRESS($B266+1,CE$230,1,1,"Actively Infected Trend")))</f>
        <v>0.1030717012</v>
      </c>
      <c r="CF266" s="14" cm="1">
        <f t="array" aca="1" ref="CF266" ca="1">IF(INDIRECT(ADDRESS($B266+1,CF$230,1,1,"Actively Infected Trend"))=0,#N/A,INDIRECT(ADDRESS($B266+1,CF$230,1,1,"Actively Infected Trend")))</f>
        <v>9.4794788000000005E-2</v>
      </c>
      <c r="CG266" s="14" cm="1">
        <f t="array" aca="1" ref="CG266" ca="1">IF(INDIRECT(ADDRESS($B266+1,CG$230,1,1,"Actively Infected Trend"))=0,#N/A,INDIRECT(ADDRESS($B266+1,CG$230,1,1,"Actively Infected Trend")))</f>
        <v>9.1705147900000006E-2</v>
      </c>
      <c r="CH266" s="14" cm="1">
        <f t="array" aca="1" ref="CH266" ca="1">IF(INDIRECT(ADDRESS($B266+1,CH$230,1,1,"Actively Infected Trend"))=0,#N/A,INDIRECT(ADDRESS($B266+1,CH$230,1,1,"Actively Infected Trend")))</f>
        <v>8.9976162700000001E-2</v>
      </c>
      <c r="CI266" s="14" cm="1">
        <f t="array" aca="1" ref="CI266" ca="1">IF(INDIRECT(ADDRESS($B266+1,CI$230,1,1,"Actively Infected Trend"))=0,#N/A,INDIRECT(ADDRESS($B266+1,CI$230,1,1,"Actively Infected Trend")))</f>
        <v>8.9061440300000003E-2</v>
      </c>
      <c r="CJ266" s="14" cm="1">
        <f t="array" aca="1" ref="CJ266" ca="1">IF(INDIRECT(ADDRESS($B266+1,CJ$230,1,1,"Actively Infected Trend"))=0,#N/A,INDIRECT(ADDRESS($B266+1,CJ$230,1,1,"Actively Infected Trend")))</f>
        <v>8.6191677800000005E-2</v>
      </c>
      <c r="CK266" s="14" cm="1">
        <f t="array" aca="1" ref="CK266" ca="1">IF(INDIRECT(ADDRESS($B266+1,CK$230,1,1,"Actively Infected Trend"))=0,#N/A,INDIRECT(ADDRESS($B266+1,CK$230,1,1,"Actively Infected Trend")))</f>
        <v>8.3041505599999996E-2</v>
      </c>
      <c r="CL266" s="14" cm="1">
        <f t="array" aca="1" ref="CL266" ca="1">IF(INDIRECT(ADDRESS($B266+1,CL$230,1,1,"Actively Infected Trend"))=0,#N/A,INDIRECT(ADDRESS($B266+1,CL$230,1,1,"Actively Infected Trend")))</f>
        <v>8.1241703999999998E-2</v>
      </c>
      <c r="CM266" s="14" cm="1">
        <f t="array" aca="1" ref="CM266" ca="1">IF(INDIRECT(ADDRESS($B266+1,CM$230,1,1,"Actively Infected Trend"))=0,#N/A,INDIRECT(ADDRESS($B266+1,CM$230,1,1,"Actively Infected Trend")))</f>
        <v>8.1623375600000006E-2</v>
      </c>
      <c r="CN266" s="14" t="e" cm="1">
        <f t="array" aca="1" ref="CN266" ca="1">IF(INDIRECT(ADDRESS($B266+1,CN$230,1,1,"Actively Infected Trend"))=0,#N/A,INDIRECT(ADDRESS($B266+1,CN$230,1,1,"Actively Infected Trend")))</f>
        <v>#N/A</v>
      </c>
      <c r="CO266" s="14" t="e" cm="1">
        <f t="array" aca="1" ref="CO266" ca="1">IF(INDIRECT(ADDRESS($B266+1,CO$230,1,1,"Actively Infected Trend"))=0,#N/A,INDIRECT(ADDRESS($B266+1,CO$230,1,1,"Actively Infected Trend")))</f>
        <v>#N/A</v>
      </c>
      <c r="CP266" s="14" t="e" cm="1">
        <f t="array" aca="1" ref="CP266" ca="1">IF(INDIRECT(ADDRESS($B266+1,CP$230,1,1,"Actively Infected Trend"))=0,#N/A,INDIRECT(ADDRESS($B266+1,CP$230,1,1,"Actively Infected Trend")))</f>
        <v>#N/A</v>
      </c>
      <c r="CQ266" s="14" t="e" cm="1">
        <f t="array" aca="1" ref="CQ266" ca="1">IF(INDIRECT(ADDRESS($B266+1,CQ$230,1,1,"Actively Infected Trend"))=0,#N/A,INDIRECT(ADDRESS($B266+1,CQ$230,1,1,"Actively Infected Trend")))</f>
        <v>#N/A</v>
      </c>
      <c r="CR266" s="14" t="e" cm="1">
        <f t="array" aca="1" ref="CR266" ca="1">IF(INDIRECT(ADDRESS($B266+1,CR$230,1,1,"Actively Infected Trend"))=0,#N/A,INDIRECT(ADDRESS($B266+1,CR$230,1,1,"Actively Infected Trend")))</f>
        <v>#N/A</v>
      </c>
    </row>
    <row r="267" spans="2:96" x14ac:dyDescent="0.25">
      <c r="B267">
        <f t="shared" si="349"/>
        <v>36</v>
      </c>
      <c r="C267" t="str" cm="1">
        <f t="array" aca="1" ref="C267" ca="1">INDIRECT(ADDRESS($B267+1,1,1,1,"Actively Infected Trend"))</f>
        <v>US New Mexico</v>
      </c>
      <c r="E267" s="14" t="e" cm="1">
        <f t="array" aca="1" ref="E267" ca="1">IF(INDIRECT(ADDRESS($B267+1,E$230,1,1,"Actively Infected Trend"))=0,#N/A,INDIRECT(ADDRESS($B267+1,E$230,1,1,"Actively Infected Trend")))</f>
        <v>#N/A</v>
      </c>
      <c r="F267" s="14" t="e" cm="1">
        <f t="array" aca="1" ref="F267" ca="1">IF(INDIRECT(ADDRESS($B267+1,F$230,1,1,"Actively Infected Trend"))=0,#N/A,INDIRECT(ADDRESS($B267+1,F$230,1,1,"Actively Infected Trend")))</f>
        <v>#N/A</v>
      </c>
      <c r="G267" s="14" t="e" cm="1">
        <f t="array" aca="1" ref="G267" ca="1">IF(INDIRECT(ADDRESS($B267+1,G$230,1,1,"Actively Infected Trend"))=0,#N/A,INDIRECT(ADDRESS($B267+1,G$230,1,1,"Actively Infected Trend")))</f>
        <v>#N/A</v>
      </c>
      <c r="H267" s="14" t="e" cm="1">
        <f t="array" aca="1" ref="H267" ca="1">IF(INDIRECT(ADDRESS($B267+1,H$230,1,1,"Actively Infected Trend"))=0,#N/A,INDIRECT(ADDRESS($B267+1,H$230,1,1,"Actively Infected Trend")))</f>
        <v>#N/A</v>
      </c>
      <c r="I267" s="14" t="e" cm="1">
        <f t="array" aca="1" ref="I267" ca="1">IF(INDIRECT(ADDRESS($B267+1,I$230,1,1,"Actively Infected Trend"))=0,#N/A,INDIRECT(ADDRESS($B267+1,I$230,1,1,"Actively Infected Trend")))</f>
        <v>#N/A</v>
      </c>
      <c r="J267" s="14" t="e" cm="1">
        <f t="array" aca="1" ref="J267" ca="1">IF(INDIRECT(ADDRESS($B267+1,J$230,1,1,"Actively Infected Trend"))=0,#N/A,INDIRECT(ADDRESS($B267+1,J$230,1,1,"Actively Infected Trend")))</f>
        <v>#N/A</v>
      </c>
      <c r="K267" s="14" t="e" cm="1">
        <f t="array" aca="1" ref="K267" ca="1">IF(INDIRECT(ADDRESS($B267+1,K$230,1,1,"Actively Infected Trend"))=0,#N/A,INDIRECT(ADDRESS($B267+1,K$230,1,1,"Actively Infected Trend")))</f>
        <v>#N/A</v>
      </c>
      <c r="L267" s="14" t="e" cm="1">
        <f t="array" aca="1" ref="L267" ca="1">IF(INDIRECT(ADDRESS($B267+1,L$230,1,1,"Actively Infected Trend"))=0,#N/A,INDIRECT(ADDRESS($B267+1,L$230,1,1,"Actively Infected Trend")))</f>
        <v>#N/A</v>
      </c>
      <c r="M267" s="14" t="e" cm="1">
        <f t="array" aca="1" ref="M267" ca="1">IF(INDIRECT(ADDRESS($B267+1,M$230,1,1,"Actively Infected Trend"))=0,#N/A,INDIRECT(ADDRESS($B267+1,M$230,1,1,"Actively Infected Trend")))</f>
        <v>#N/A</v>
      </c>
      <c r="N267" s="14" t="e" cm="1">
        <f t="array" aca="1" ref="N267" ca="1">IF(INDIRECT(ADDRESS($B267+1,N$230,1,1,"Actively Infected Trend"))=0,#N/A,INDIRECT(ADDRESS($B267+1,N$230,1,1,"Actively Infected Trend")))</f>
        <v>#N/A</v>
      </c>
      <c r="O267" s="14" t="e" cm="1">
        <f t="array" aca="1" ref="O267" ca="1">IF(INDIRECT(ADDRESS($B267+1,O$230,1,1,"Actively Infected Trend"))=0,#N/A,INDIRECT(ADDRESS($B267+1,O$230,1,1,"Actively Infected Trend")))</f>
        <v>#N/A</v>
      </c>
      <c r="P267" s="14" t="e" cm="1">
        <f t="array" aca="1" ref="P267" ca="1">IF(INDIRECT(ADDRESS($B267+1,P$230,1,1,"Actively Infected Trend"))=0,#N/A,INDIRECT(ADDRESS($B267+1,P$230,1,1,"Actively Infected Trend")))</f>
        <v>#N/A</v>
      </c>
      <c r="Q267" s="14" t="e" cm="1">
        <f t="array" aca="1" ref="Q267" ca="1">IF(INDIRECT(ADDRESS($B267+1,Q$230,1,1,"Actively Infected Trend"))=0,#N/A,INDIRECT(ADDRESS($B267+1,Q$230,1,1,"Actively Infected Trend")))</f>
        <v>#N/A</v>
      </c>
      <c r="R267" s="14" t="e" cm="1">
        <f t="array" aca="1" ref="R267" ca="1">IF(INDIRECT(ADDRESS($B267+1,R$230,1,1,"Actively Infected Trend"))=0,#N/A,INDIRECT(ADDRESS($B267+1,R$230,1,1,"Actively Infected Trend")))</f>
        <v>#N/A</v>
      </c>
      <c r="S267" s="14" t="e" cm="1">
        <f t="array" aca="1" ref="S267" ca="1">IF(INDIRECT(ADDRESS($B267+1,S$230,1,1,"Actively Infected Trend"))=0,#N/A,INDIRECT(ADDRESS($B267+1,S$230,1,1,"Actively Infected Trend")))</f>
        <v>#N/A</v>
      </c>
      <c r="T267" s="14" t="e" cm="1">
        <f t="array" aca="1" ref="T267" ca="1">IF(INDIRECT(ADDRESS($B267+1,T$230,1,1,"Actively Infected Trend"))=0,#N/A,INDIRECT(ADDRESS($B267+1,T$230,1,1,"Actively Infected Trend")))</f>
        <v>#N/A</v>
      </c>
      <c r="U267" s="14" t="e" cm="1">
        <f t="array" aca="1" ref="U267" ca="1">IF(INDIRECT(ADDRESS($B267+1,U$230,1,1,"Actively Infected Trend"))=0,#N/A,INDIRECT(ADDRESS($B267+1,U$230,1,1,"Actively Infected Trend")))</f>
        <v>#N/A</v>
      </c>
      <c r="V267" s="14" t="e" cm="1">
        <f t="array" aca="1" ref="V267" ca="1">IF(INDIRECT(ADDRESS($B267+1,V$230,1,1,"Actively Infected Trend"))=0,#N/A,INDIRECT(ADDRESS($B267+1,V$230,1,1,"Actively Infected Trend")))</f>
        <v>#N/A</v>
      </c>
      <c r="W267" s="14" t="e" cm="1">
        <f t="array" aca="1" ref="W267" ca="1">IF(INDIRECT(ADDRESS($B267+1,W$230,1,1,"Actively Infected Trend"))=0,#N/A,INDIRECT(ADDRESS($B267+1,W$230,1,1,"Actively Infected Trend")))</f>
        <v>#N/A</v>
      </c>
      <c r="X267" s="14" t="e" cm="1">
        <f t="array" aca="1" ref="X267" ca="1">IF(INDIRECT(ADDRESS($B267+1,X$230,1,1,"Actively Infected Trend"))=0,#N/A,INDIRECT(ADDRESS($B267+1,X$230,1,1,"Actively Infected Trend")))</f>
        <v>#N/A</v>
      </c>
      <c r="Y267" s="14" t="e" cm="1">
        <f t="array" aca="1" ref="Y267" ca="1">IF(INDIRECT(ADDRESS($B267+1,Y$230,1,1,"Actively Infected Trend"))=0,#N/A,INDIRECT(ADDRESS($B267+1,Y$230,1,1,"Actively Infected Trend")))</f>
        <v>#N/A</v>
      </c>
      <c r="Z267" s="14" t="e" cm="1">
        <f t="array" aca="1" ref="Z267" ca="1">IF(INDIRECT(ADDRESS($B267+1,Z$230,1,1,"Actively Infected Trend"))=0,#N/A,INDIRECT(ADDRESS($B267+1,Z$230,1,1,"Actively Infected Trend")))</f>
        <v>#N/A</v>
      </c>
      <c r="AA267" s="14" t="e" cm="1">
        <f t="array" aca="1" ref="AA267" ca="1">IF(INDIRECT(ADDRESS($B267+1,AA$230,1,1,"Actively Infected Trend"))=0,#N/A,INDIRECT(ADDRESS($B267+1,AA$230,1,1,"Actively Infected Trend")))</f>
        <v>#N/A</v>
      </c>
      <c r="AB267" s="14" t="e" cm="1">
        <f t="array" aca="1" ref="AB267" ca="1">IF(INDIRECT(ADDRESS($B267+1,AB$230,1,1,"Actively Infected Trend"))=0,#N/A,INDIRECT(ADDRESS($B267+1,AB$230,1,1,"Actively Infected Trend")))</f>
        <v>#N/A</v>
      </c>
      <c r="AC267" s="14" t="e" cm="1">
        <f t="array" aca="1" ref="AC267" ca="1">IF(INDIRECT(ADDRESS($B267+1,AC$230,1,1,"Actively Infected Trend"))=0,#N/A,INDIRECT(ADDRESS($B267+1,AC$230,1,1,"Actively Infected Trend")))</f>
        <v>#N/A</v>
      </c>
      <c r="AD267" s="14" t="e" cm="1">
        <f t="array" aca="1" ref="AD267" ca="1">IF(INDIRECT(ADDRESS($B267+1,AD$230,1,1,"Actively Infected Trend"))=0,#N/A,INDIRECT(ADDRESS($B267+1,AD$230,1,1,"Actively Infected Trend")))</f>
        <v>#N/A</v>
      </c>
      <c r="AE267" s="14" t="e" cm="1">
        <f t="array" aca="1" ref="AE267" ca="1">IF(INDIRECT(ADDRESS($B267+1,AE$230,1,1,"Actively Infected Trend"))=0,#N/A,INDIRECT(ADDRESS($B267+1,AE$230,1,1,"Actively Infected Trend")))</f>
        <v>#N/A</v>
      </c>
      <c r="AF267" s="14" t="e" cm="1">
        <f t="array" aca="1" ref="AF267" ca="1">IF(INDIRECT(ADDRESS($B267+1,AF$230,1,1,"Actively Infected Trend"))=0,#N/A,INDIRECT(ADDRESS($B267+1,AF$230,1,1,"Actively Infected Trend")))</f>
        <v>#N/A</v>
      </c>
      <c r="AG267" s="14" t="e" cm="1">
        <f t="array" aca="1" ref="AG267" ca="1">IF(INDIRECT(ADDRESS($B267+1,AG$230,1,1,"Actively Infected Trend"))=0,#N/A,INDIRECT(ADDRESS($B267+1,AG$230,1,1,"Actively Infected Trend")))</f>
        <v>#N/A</v>
      </c>
      <c r="AH267" s="14" t="e" cm="1">
        <f t="array" aca="1" ref="AH267" ca="1">IF(INDIRECT(ADDRESS($B267+1,AH$230,1,1,"Actively Infected Trend"))=0,#N/A,INDIRECT(ADDRESS($B267+1,AH$230,1,1,"Actively Infected Trend")))</f>
        <v>#N/A</v>
      </c>
      <c r="AI267" s="14" t="e" cm="1">
        <f t="array" aca="1" ref="AI267" ca="1">IF(INDIRECT(ADDRESS($B267+1,AI$230,1,1,"Actively Infected Trend"))=0,#N/A,INDIRECT(ADDRESS($B267+1,AI$230,1,1,"Actively Infected Trend")))</f>
        <v>#N/A</v>
      </c>
      <c r="AJ267" s="14" t="e" cm="1">
        <f t="array" aca="1" ref="AJ267" ca="1">IF(INDIRECT(ADDRESS($B267+1,AJ$230,1,1,"Actively Infected Trend"))=0,#N/A,INDIRECT(ADDRESS($B267+1,AJ$230,1,1,"Actively Infected Trend")))</f>
        <v>#N/A</v>
      </c>
      <c r="AK267" s="14" t="e" cm="1">
        <f t="array" aca="1" ref="AK267" ca="1">IF(INDIRECT(ADDRESS($B267+1,AK$230,1,1,"Actively Infected Trend"))=0,#N/A,INDIRECT(ADDRESS($B267+1,AK$230,1,1,"Actively Infected Trend")))</f>
        <v>#N/A</v>
      </c>
      <c r="AL267" s="14" t="e" cm="1">
        <f t="array" aca="1" ref="AL267" ca="1">IF(INDIRECT(ADDRESS($B267+1,AL$230,1,1,"Actively Infected Trend"))=0,#N/A,INDIRECT(ADDRESS($B267+1,AL$230,1,1,"Actively Infected Trend")))</f>
        <v>#N/A</v>
      </c>
      <c r="AM267" s="14" t="e" cm="1">
        <f t="array" aca="1" ref="AM267" ca="1">IF(INDIRECT(ADDRESS($B267+1,AM$230,1,1,"Actively Infected Trend"))=0,#N/A,INDIRECT(ADDRESS($B267+1,AM$230,1,1,"Actively Infected Trend")))</f>
        <v>#N/A</v>
      </c>
      <c r="AN267" s="14" t="e" cm="1">
        <f t="array" aca="1" ref="AN267" ca="1">IF(INDIRECT(ADDRESS($B267+1,AN$230,1,1,"Actively Infected Trend"))=0,#N/A,INDIRECT(ADDRESS($B267+1,AN$230,1,1,"Actively Infected Trend")))</f>
        <v>#N/A</v>
      </c>
      <c r="AO267" s="14" t="e" cm="1">
        <f t="array" aca="1" ref="AO267" ca="1">IF(INDIRECT(ADDRESS($B267+1,AO$230,1,1,"Actively Infected Trend"))=0,#N/A,INDIRECT(ADDRESS($B267+1,AO$230,1,1,"Actively Infected Trend")))</f>
        <v>#N/A</v>
      </c>
      <c r="AP267" s="14" t="e" cm="1">
        <f t="array" aca="1" ref="AP267" ca="1">IF(INDIRECT(ADDRESS($B267+1,AP$230,1,1,"Actively Infected Trend"))=0,#N/A,INDIRECT(ADDRESS($B267+1,AP$230,1,1,"Actively Infected Trend")))</f>
        <v>#N/A</v>
      </c>
      <c r="AQ267" s="14" t="e" cm="1">
        <f t="array" aca="1" ref="AQ267" ca="1">IF(INDIRECT(ADDRESS($B267+1,AQ$230,1,1,"Actively Infected Trend"))=0,#N/A,INDIRECT(ADDRESS($B267+1,AQ$230,1,1,"Actively Infected Trend")))</f>
        <v>#N/A</v>
      </c>
      <c r="AR267" s="14" t="e" cm="1">
        <f t="array" aca="1" ref="AR267" ca="1">IF(INDIRECT(ADDRESS($B267+1,AR$230,1,1,"Actively Infected Trend"))=0,#N/A,INDIRECT(ADDRESS($B267+1,AR$230,1,1,"Actively Infected Trend")))</f>
        <v>#N/A</v>
      </c>
      <c r="AS267" s="14" t="e" cm="1">
        <f t="array" aca="1" ref="AS267" ca="1">IF(INDIRECT(ADDRESS($B267+1,AS$230,1,1,"Actively Infected Trend"))=0,#N/A,INDIRECT(ADDRESS($B267+1,AS$230,1,1,"Actively Infected Trend")))</f>
        <v>#N/A</v>
      </c>
      <c r="AT267" s="14" t="e" cm="1">
        <f t="array" aca="1" ref="AT267" ca="1">IF(INDIRECT(ADDRESS($B267+1,AT$230,1,1,"Actively Infected Trend"))=0,#N/A,INDIRECT(ADDRESS($B267+1,AT$230,1,1,"Actively Infected Trend")))</f>
        <v>#N/A</v>
      </c>
      <c r="AU267" s="14" t="e" cm="1">
        <f t="array" aca="1" ref="AU267" ca="1">IF(INDIRECT(ADDRESS($B267+1,AU$230,1,1,"Actively Infected Trend"))=0,#N/A,INDIRECT(ADDRESS($B267+1,AU$230,1,1,"Actively Infected Trend")))</f>
        <v>#N/A</v>
      </c>
      <c r="AV267" s="14" t="e" cm="1">
        <f t="array" aca="1" ref="AV267" ca="1">IF(INDIRECT(ADDRESS($B267+1,AV$230,1,1,"Actively Infected Trend"))=0,#N/A,INDIRECT(ADDRESS($B267+1,AV$230,1,1,"Actively Infected Trend")))</f>
        <v>#N/A</v>
      </c>
      <c r="AW267" s="14" t="e" cm="1">
        <f t="array" aca="1" ref="AW267" ca="1">IF(INDIRECT(ADDRESS($B267+1,AW$230,1,1,"Actively Infected Trend"))=0,#N/A,INDIRECT(ADDRESS($B267+1,AW$230,1,1,"Actively Infected Trend")))</f>
        <v>#N/A</v>
      </c>
      <c r="AX267" s="14" t="e" cm="1">
        <f t="array" aca="1" ref="AX267" ca="1">IF(INDIRECT(ADDRESS($B267+1,AX$230,1,1,"Actively Infected Trend"))=0,#N/A,INDIRECT(ADDRESS($B267+1,AX$230,1,1,"Actively Infected Trend")))</f>
        <v>#N/A</v>
      </c>
      <c r="AY267" s="14" t="e" cm="1">
        <f t="array" aca="1" ref="AY267" ca="1">IF(INDIRECT(ADDRESS($B267+1,AY$230,1,1,"Actively Infected Trend"))=0,#N/A,INDIRECT(ADDRESS($B267+1,AY$230,1,1,"Actively Infected Trend")))</f>
        <v>#N/A</v>
      </c>
      <c r="AZ267" s="14" t="e" cm="1">
        <f t="array" aca="1" ref="AZ267" ca="1">IF(INDIRECT(ADDRESS($B267+1,AZ$230,1,1,"Actively Infected Trend"))=0,#N/A,INDIRECT(ADDRESS($B267+1,AZ$230,1,1,"Actively Infected Trend")))</f>
        <v>#N/A</v>
      </c>
      <c r="BA267" s="14" t="e" cm="1">
        <f t="array" aca="1" ref="BA267" ca="1">IF(INDIRECT(ADDRESS($B267+1,BA$230,1,1,"Actively Infected Trend"))=0,#N/A,INDIRECT(ADDRESS($B267+1,BA$230,1,1,"Actively Infected Trend")))</f>
        <v>#N/A</v>
      </c>
      <c r="BB267" s="14" t="e" cm="1">
        <f t="array" aca="1" ref="BB267" ca="1">IF(INDIRECT(ADDRESS($B267+1,BB$230,1,1,"Actively Infected Trend"))=0,#N/A,INDIRECT(ADDRESS($B267+1,BB$230,1,1,"Actively Infected Trend")))</f>
        <v>#N/A</v>
      </c>
      <c r="BC267" s="14" t="e" cm="1">
        <f t="array" aca="1" ref="BC267" ca="1">IF(INDIRECT(ADDRESS($B267+1,BC$230,1,1,"Actively Infected Trend"))=0,#N/A,INDIRECT(ADDRESS($B267+1,BC$230,1,1,"Actively Infected Trend")))</f>
        <v>#N/A</v>
      </c>
      <c r="BD267" s="14" t="e" cm="1">
        <f t="array" aca="1" ref="BD267" ca="1">IF(INDIRECT(ADDRESS($B267+1,BD$230,1,1,"Actively Infected Trend"))=0,#N/A,INDIRECT(ADDRESS($B267+1,BD$230,1,1,"Actively Infected Trend")))</f>
        <v>#N/A</v>
      </c>
      <c r="BE267" s="14" t="e" cm="1">
        <f t="array" aca="1" ref="BE267" ca="1">IF(INDIRECT(ADDRESS($B267+1,BE$230,1,1,"Actively Infected Trend"))=0,#N/A,INDIRECT(ADDRESS($B267+1,BE$230,1,1,"Actively Infected Trend")))</f>
        <v>#N/A</v>
      </c>
      <c r="BF267" s="14" t="e" cm="1">
        <f t="array" aca="1" ref="BF267" ca="1">IF(INDIRECT(ADDRESS($B267+1,BF$230,1,1,"Actively Infected Trend"))=0,#N/A,INDIRECT(ADDRESS($B267+1,BF$230,1,1,"Actively Infected Trend")))</f>
        <v>#N/A</v>
      </c>
      <c r="BG267" s="14" t="e" cm="1">
        <f t="array" aca="1" ref="BG267" ca="1">IF(INDIRECT(ADDRESS($B267+1,BG$230,1,1,"Actively Infected Trend"))=0,#N/A,INDIRECT(ADDRESS($B267+1,BG$230,1,1,"Actively Infected Trend")))</f>
        <v>#N/A</v>
      </c>
      <c r="BH267" s="14" t="e" cm="1">
        <f t="array" aca="1" ref="BH267" ca="1">IF(INDIRECT(ADDRESS($B267+1,BH$230,1,1,"Actively Infected Trend"))=0,#N/A,INDIRECT(ADDRESS($B267+1,BH$230,1,1,"Actively Infected Trend")))</f>
        <v>#N/A</v>
      </c>
      <c r="BI267" s="14" t="e" cm="1">
        <f t="array" aca="1" ref="BI267" ca="1">IF(INDIRECT(ADDRESS($B267+1,BI$230,1,1,"Actively Infected Trend"))=0,#N/A,INDIRECT(ADDRESS($B267+1,BI$230,1,1,"Actively Infected Trend")))</f>
        <v>#N/A</v>
      </c>
      <c r="BJ267" s="14" cm="1">
        <f t="array" aca="1" ref="BJ267" ca="1">IF(INDIRECT(ADDRESS($B267+1,BJ$230,1,1,"Actively Infected Trend"))=0,#N/A,INDIRECT(ADDRESS($B267+1,BJ$230,1,1,"Actively Infected Trend")))</f>
        <v>0.25652125390000002</v>
      </c>
      <c r="BK267" s="14" cm="1">
        <f t="array" aca="1" ref="BK267" ca="1">IF(INDIRECT(ADDRESS($B267+1,BK$230,1,1,"Actively Infected Trend"))=0,#N/A,INDIRECT(ADDRESS($B267+1,BK$230,1,1,"Actively Infected Trend")))</f>
        <v>0.2641960881</v>
      </c>
      <c r="BL267" s="14" cm="1">
        <f t="array" aca="1" ref="BL267" ca="1">IF(INDIRECT(ADDRESS($B267+1,BL$230,1,1,"Actively Infected Trend"))=0,#N/A,INDIRECT(ADDRESS($B267+1,BL$230,1,1,"Actively Infected Trend")))</f>
        <v>0.26332320879999999</v>
      </c>
      <c r="BM267" s="14" cm="1">
        <f t="array" aca="1" ref="BM267" ca="1">IF(INDIRECT(ADDRESS($B267+1,BM$230,1,1,"Actively Infected Trend"))=0,#N/A,INDIRECT(ADDRESS($B267+1,BM$230,1,1,"Actively Infected Trend")))</f>
        <v>0.24044993540000001</v>
      </c>
      <c r="BN267" s="14" cm="1">
        <f t="array" aca="1" ref="BN267" ca="1">IF(INDIRECT(ADDRESS($B267+1,BN$230,1,1,"Actively Infected Trend"))=0,#N/A,INDIRECT(ADDRESS($B267+1,BN$230,1,1,"Actively Infected Trend")))</f>
        <v>0.20778090630000001</v>
      </c>
      <c r="BO267" s="14" cm="1">
        <f t="array" aca="1" ref="BO267" ca="1">IF(INDIRECT(ADDRESS($B267+1,BO$230,1,1,"Actively Infected Trend"))=0,#N/A,INDIRECT(ADDRESS($B267+1,BO$230,1,1,"Actively Infected Trend")))</f>
        <v>0.1849775028</v>
      </c>
      <c r="BP267" s="14" cm="1">
        <f t="array" aca="1" ref="BP267" ca="1">IF(INDIRECT(ADDRESS($B267+1,BP$230,1,1,"Actively Infected Trend"))=0,#N/A,INDIRECT(ADDRESS($B267+1,BP$230,1,1,"Actively Infected Trend")))</f>
        <v>0.16928355470000001</v>
      </c>
      <c r="BQ267" s="14" cm="1">
        <f t="array" aca="1" ref="BQ267" ca="1">IF(INDIRECT(ADDRESS($B267+1,BQ$230,1,1,"Actively Infected Trend"))=0,#N/A,INDIRECT(ADDRESS($B267+1,BQ$230,1,1,"Actively Infected Trend")))</f>
        <v>0.1710915268</v>
      </c>
      <c r="BR267" s="14" cm="1">
        <f t="array" aca="1" ref="BR267" ca="1">IF(INDIRECT(ADDRESS($B267+1,BR$230,1,1,"Actively Infected Trend"))=0,#N/A,INDIRECT(ADDRESS($B267+1,BR$230,1,1,"Actively Infected Trend")))</f>
        <v>0.18814202369999999</v>
      </c>
      <c r="BS267" s="14" cm="1">
        <f t="array" aca="1" ref="BS267" ca="1">IF(INDIRECT(ADDRESS($B267+1,BS$230,1,1,"Actively Infected Trend"))=0,#N/A,INDIRECT(ADDRESS($B267+1,BS$230,1,1,"Actively Infected Trend")))</f>
        <v>0.21693121009999999</v>
      </c>
      <c r="BT267" s="14" cm="1">
        <f t="array" aca="1" ref="BT267" ca="1">IF(INDIRECT(ADDRESS($B267+1,BT$230,1,1,"Actively Infected Trend"))=0,#N/A,INDIRECT(ADDRESS($B267+1,BT$230,1,1,"Actively Infected Trend")))</f>
        <v>0.2412575394</v>
      </c>
      <c r="BU267" s="14" cm="1">
        <f t="array" aca="1" ref="BU267" ca="1">IF(INDIRECT(ADDRESS($B267+1,BU$230,1,1,"Actively Infected Trend"))=0,#N/A,INDIRECT(ADDRESS($B267+1,BU$230,1,1,"Actively Infected Trend")))</f>
        <v>0.25186355249999998</v>
      </c>
      <c r="BV267" s="14" cm="1">
        <f t="array" aca="1" ref="BV267" ca="1">IF(INDIRECT(ADDRESS($B267+1,BV$230,1,1,"Actively Infected Trend"))=0,#N/A,INDIRECT(ADDRESS($B267+1,BV$230,1,1,"Actively Infected Trend")))</f>
        <v>0.24221747390000001</v>
      </c>
      <c r="BW267" s="14" cm="1">
        <f t="array" aca="1" ref="BW267" ca="1">IF(INDIRECT(ADDRESS($B267+1,BW$230,1,1,"Actively Infected Trend"))=0,#N/A,INDIRECT(ADDRESS($B267+1,BW$230,1,1,"Actively Infected Trend")))</f>
        <v>0.19903316809999999</v>
      </c>
      <c r="BX267" s="14" cm="1">
        <f t="array" aca="1" ref="BX267" ca="1">IF(INDIRECT(ADDRESS($B267+1,BX$230,1,1,"Actively Infected Trend"))=0,#N/A,INDIRECT(ADDRESS($B267+1,BX$230,1,1,"Actively Infected Trend")))</f>
        <v>0.15706156399999999</v>
      </c>
      <c r="BY267" s="14" cm="1">
        <f t="array" aca="1" ref="BY267" ca="1">IF(INDIRECT(ADDRESS($B267+1,BY$230,1,1,"Actively Infected Trend"))=0,#N/A,INDIRECT(ADDRESS($B267+1,BY$230,1,1,"Actively Infected Trend")))</f>
        <v>0.13433107159999999</v>
      </c>
      <c r="BZ267" s="14" cm="1">
        <f t="array" aca="1" ref="BZ267" ca="1">IF(INDIRECT(ADDRESS($B267+1,BZ$230,1,1,"Actively Infected Trend"))=0,#N/A,INDIRECT(ADDRESS($B267+1,BZ$230,1,1,"Actively Infected Trend")))</f>
        <v>0.1454339207</v>
      </c>
      <c r="CA267" s="14" cm="1">
        <f t="array" aca="1" ref="CA267" ca="1">IF(INDIRECT(ADDRESS($B267+1,CA$230,1,1,"Actively Infected Trend"))=0,#N/A,INDIRECT(ADDRESS($B267+1,CA$230,1,1,"Actively Infected Trend")))</f>
        <v>0.15703674049999999</v>
      </c>
      <c r="CB267" s="14" cm="1">
        <f t="array" aca="1" ref="CB267" ca="1">IF(INDIRECT(ADDRESS($B267+1,CB$230,1,1,"Actively Infected Trend"))=0,#N/A,INDIRECT(ADDRESS($B267+1,CB$230,1,1,"Actively Infected Trend")))</f>
        <v>0.1645049046</v>
      </c>
      <c r="CC267" s="14" cm="1">
        <f t="array" aca="1" ref="CC267" ca="1">IF(INDIRECT(ADDRESS($B267+1,CC$230,1,1,"Actively Infected Trend"))=0,#N/A,INDIRECT(ADDRESS($B267+1,CC$230,1,1,"Actively Infected Trend")))</f>
        <v>0.16407985999999999</v>
      </c>
      <c r="CD267" s="14" cm="1">
        <f t="array" aca="1" ref="CD267" ca="1">IF(INDIRECT(ADDRESS($B267+1,CD$230,1,1,"Actively Infected Trend"))=0,#N/A,INDIRECT(ADDRESS($B267+1,CD$230,1,1,"Actively Infected Trend")))</f>
        <v>0.15620817519999999</v>
      </c>
      <c r="CE267" s="14" cm="1">
        <f t="array" aca="1" ref="CE267" ca="1">IF(INDIRECT(ADDRESS($B267+1,CE$230,1,1,"Actively Infected Trend"))=0,#N/A,INDIRECT(ADDRESS($B267+1,CE$230,1,1,"Actively Infected Trend")))</f>
        <v>0.14871226979999999</v>
      </c>
      <c r="CF267" s="14" cm="1">
        <f t="array" aca="1" ref="CF267" ca="1">IF(INDIRECT(ADDRESS($B267+1,CF$230,1,1,"Actively Infected Trend"))=0,#N/A,INDIRECT(ADDRESS($B267+1,CF$230,1,1,"Actively Infected Trend")))</f>
        <v>0.15326876649999999</v>
      </c>
      <c r="CG267" s="14" cm="1">
        <f t="array" aca="1" ref="CG267" ca="1">IF(INDIRECT(ADDRESS($B267+1,CG$230,1,1,"Actively Infected Trend"))=0,#N/A,INDIRECT(ADDRESS($B267+1,CG$230,1,1,"Actively Infected Trend")))</f>
        <v>0.16387232369999999</v>
      </c>
      <c r="CH267" s="14" cm="1">
        <f t="array" aca="1" ref="CH267" ca="1">IF(INDIRECT(ADDRESS($B267+1,CH$230,1,1,"Actively Infected Trend"))=0,#N/A,INDIRECT(ADDRESS($B267+1,CH$230,1,1,"Actively Infected Trend")))</f>
        <v>0.15946259600000001</v>
      </c>
      <c r="CI267" s="14" cm="1">
        <f t="array" aca="1" ref="CI267" ca="1">IF(INDIRECT(ADDRESS($B267+1,CI$230,1,1,"Actively Infected Trend"))=0,#N/A,INDIRECT(ADDRESS($B267+1,CI$230,1,1,"Actively Infected Trend")))</f>
        <v>0.1380694458</v>
      </c>
      <c r="CJ267" s="14" cm="1">
        <f t="array" aca="1" ref="CJ267" ca="1">IF(INDIRECT(ADDRESS($B267+1,CJ$230,1,1,"Actively Infected Trend"))=0,#N/A,INDIRECT(ADDRESS($B267+1,CJ$230,1,1,"Actively Infected Trend")))</f>
        <v>0.1031898916</v>
      </c>
      <c r="CK267" s="14" cm="1">
        <f t="array" aca="1" ref="CK267" ca="1">IF(INDIRECT(ADDRESS($B267+1,CK$230,1,1,"Actively Infected Trend"))=0,#N/A,INDIRECT(ADDRESS($B267+1,CK$230,1,1,"Actively Infected Trend")))</f>
        <v>8.5795894900000003E-2</v>
      </c>
      <c r="CL267" s="14" cm="1">
        <f t="array" aca="1" ref="CL267" ca="1">IF(INDIRECT(ADDRESS($B267+1,CL$230,1,1,"Actively Infected Trend"))=0,#N/A,INDIRECT(ADDRESS($B267+1,CL$230,1,1,"Actively Infected Trend")))</f>
        <v>7.5052152400000002E-2</v>
      </c>
      <c r="CM267" s="14" cm="1">
        <f t="array" aca="1" ref="CM267" ca="1">IF(INDIRECT(ADDRESS($B267+1,CM$230,1,1,"Actively Infected Trend"))=0,#N/A,INDIRECT(ADDRESS($B267+1,CM$230,1,1,"Actively Infected Trend")))</f>
        <v>8.0592089399999997E-2</v>
      </c>
      <c r="CN267" s="14" t="e" cm="1">
        <f t="array" aca="1" ref="CN267" ca="1">IF(INDIRECT(ADDRESS($B267+1,CN$230,1,1,"Actively Infected Trend"))=0,#N/A,INDIRECT(ADDRESS($B267+1,CN$230,1,1,"Actively Infected Trend")))</f>
        <v>#N/A</v>
      </c>
      <c r="CO267" s="14" t="e" cm="1">
        <f t="array" aca="1" ref="CO267" ca="1">IF(INDIRECT(ADDRESS($B267+1,CO$230,1,1,"Actively Infected Trend"))=0,#N/A,INDIRECT(ADDRESS($B267+1,CO$230,1,1,"Actively Infected Trend")))</f>
        <v>#N/A</v>
      </c>
      <c r="CP267" s="14" t="e" cm="1">
        <f t="array" aca="1" ref="CP267" ca="1">IF(INDIRECT(ADDRESS($B267+1,CP$230,1,1,"Actively Infected Trend"))=0,#N/A,INDIRECT(ADDRESS($B267+1,CP$230,1,1,"Actively Infected Trend")))</f>
        <v>#N/A</v>
      </c>
      <c r="CQ267" s="14" t="e" cm="1">
        <f t="array" aca="1" ref="CQ267" ca="1">IF(INDIRECT(ADDRESS($B267+1,CQ$230,1,1,"Actively Infected Trend"))=0,#N/A,INDIRECT(ADDRESS($B267+1,CQ$230,1,1,"Actively Infected Trend")))</f>
        <v>#N/A</v>
      </c>
      <c r="CR267" s="14" t="e" cm="1">
        <f t="array" aca="1" ref="CR267" ca="1">IF(INDIRECT(ADDRESS($B267+1,CR$230,1,1,"Actively Infected Trend"))=0,#N/A,INDIRECT(ADDRESS($B267+1,CR$230,1,1,"Actively Infected Trend")))</f>
        <v>#N/A</v>
      </c>
    </row>
    <row r="268" spans="2:96" x14ac:dyDescent="0.25">
      <c r="B268">
        <f t="shared" si="349"/>
        <v>37</v>
      </c>
      <c r="C268" t="str" cm="1">
        <f t="array" aca="1" ref="C268" ca="1">INDIRECT(ADDRESS($B268+1,1,1,1,"Actively Infected Trend"))</f>
        <v>US New York</v>
      </c>
      <c r="E268" s="14" t="e" cm="1">
        <f t="array" aca="1" ref="E268" ca="1">IF(INDIRECT(ADDRESS($B268+1,E$230,1,1,"Actively Infected Trend"))=0,#N/A,INDIRECT(ADDRESS($B268+1,E$230,1,1,"Actively Infected Trend")))</f>
        <v>#N/A</v>
      </c>
      <c r="F268" s="14" t="e" cm="1">
        <f t="array" aca="1" ref="F268" ca="1">IF(INDIRECT(ADDRESS($B268+1,F$230,1,1,"Actively Infected Trend"))=0,#N/A,INDIRECT(ADDRESS($B268+1,F$230,1,1,"Actively Infected Trend")))</f>
        <v>#N/A</v>
      </c>
      <c r="G268" s="14" t="e" cm="1">
        <f t="array" aca="1" ref="G268" ca="1">IF(INDIRECT(ADDRESS($B268+1,G$230,1,1,"Actively Infected Trend"))=0,#N/A,INDIRECT(ADDRESS($B268+1,G$230,1,1,"Actively Infected Trend")))</f>
        <v>#N/A</v>
      </c>
      <c r="H268" s="14" t="e" cm="1">
        <f t="array" aca="1" ref="H268" ca="1">IF(INDIRECT(ADDRESS($B268+1,H$230,1,1,"Actively Infected Trend"))=0,#N/A,INDIRECT(ADDRESS($B268+1,H$230,1,1,"Actively Infected Trend")))</f>
        <v>#N/A</v>
      </c>
      <c r="I268" s="14" t="e" cm="1">
        <f t="array" aca="1" ref="I268" ca="1">IF(INDIRECT(ADDRESS($B268+1,I$230,1,1,"Actively Infected Trend"))=0,#N/A,INDIRECT(ADDRESS($B268+1,I$230,1,1,"Actively Infected Trend")))</f>
        <v>#N/A</v>
      </c>
      <c r="J268" s="14" t="e" cm="1">
        <f t="array" aca="1" ref="J268" ca="1">IF(INDIRECT(ADDRESS($B268+1,J$230,1,1,"Actively Infected Trend"))=0,#N/A,INDIRECT(ADDRESS($B268+1,J$230,1,1,"Actively Infected Trend")))</f>
        <v>#N/A</v>
      </c>
      <c r="K268" s="14" t="e" cm="1">
        <f t="array" aca="1" ref="K268" ca="1">IF(INDIRECT(ADDRESS($B268+1,K$230,1,1,"Actively Infected Trend"))=0,#N/A,INDIRECT(ADDRESS($B268+1,K$230,1,1,"Actively Infected Trend")))</f>
        <v>#N/A</v>
      </c>
      <c r="L268" s="14" t="e" cm="1">
        <f t="array" aca="1" ref="L268" ca="1">IF(INDIRECT(ADDRESS($B268+1,L$230,1,1,"Actively Infected Trend"))=0,#N/A,INDIRECT(ADDRESS($B268+1,L$230,1,1,"Actively Infected Trend")))</f>
        <v>#N/A</v>
      </c>
      <c r="M268" s="14" t="e" cm="1">
        <f t="array" aca="1" ref="M268" ca="1">IF(INDIRECT(ADDRESS($B268+1,M$230,1,1,"Actively Infected Trend"))=0,#N/A,INDIRECT(ADDRESS($B268+1,M$230,1,1,"Actively Infected Trend")))</f>
        <v>#N/A</v>
      </c>
      <c r="N268" s="14" t="e" cm="1">
        <f t="array" aca="1" ref="N268" ca="1">IF(INDIRECT(ADDRESS($B268+1,N$230,1,1,"Actively Infected Trend"))=0,#N/A,INDIRECT(ADDRESS($B268+1,N$230,1,1,"Actively Infected Trend")))</f>
        <v>#N/A</v>
      </c>
      <c r="O268" s="14" t="e" cm="1">
        <f t="array" aca="1" ref="O268" ca="1">IF(INDIRECT(ADDRESS($B268+1,O$230,1,1,"Actively Infected Trend"))=0,#N/A,INDIRECT(ADDRESS($B268+1,O$230,1,1,"Actively Infected Trend")))</f>
        <v>#N/A</v>
      </c>
      <c r="P268" s="14" t="e" cm="1">
        <f t="array" aca="1" ref="P268" ca="1">IF(INDIRECT(ADDRESS($B268+1,P$230,1,1,"Actively Infected Trend"))=0,#N/A,INDIRECT(ADDRESS($B268+1,P$230,1,1,"Actively Infected Trend")))</f>
        <v>#N/A</v>
      </c>
      <c r="Q268" s="14" t="e" cm="1">
        <f t="array" aca="1" ref="Q268" ca="1">IF(INDIRECT(ADDRESS($B268+1,Q$230,1,1,"Actively Infected Trend"))=0,#N/A,INDIRECT(ADDRESS($B268+1,Q$230,1,1,"Actively Infected Trend")))</f>
        <v>#N/A</v>
      </c>
      <c r="R268" s="14" t="e" cm="1">
        <f t="array" aca="1" ref="R268" ca="1">IF(INDIRECT(ADDRESS($B268+1,R$230,1,1,"Actively Infected Trend"))=0,#N/A,INDIRECT(ADDRESS($B268+1,R$230,1,1,"Actively Infected Trend")))</f>
        <v>#N/A</v>
      </c>
      <c r="S268" s="14" t="e" cm="1">
        <f t="array" aca="1" ref="S268" ca="1">IF(INDIRECT(ADDRESS($B268+1,S$230,1,1,"Actively Infected Trend"))=0,#N/A,INDIRECT(ADDRESS($B268+1,S$230,1,1,"Actively Infected Trend")))</f>
        <v>#N/A</v>
      </c>
      <c r="T268" s="14" t="e" cm="1">
        <f t="array" aca="1" ref="T268" ca="1">IF(INDIRECT(ADDRESS($B268+1,T$230,1,1,"Actively Infected Trend"))=0,#N/A,INDIRECT(ADDRESS($B268+1,T$230,1,1,"Actively Infected Trend")))</f>
        <v>#N/A</v>
      </c>
      <c r="U268" s="14" t="e" cm="1">
        <f t="array" aca="1" ref="U268" ca="1">IF(INDIRECT(ADDRESS($B268+1,U$230,1,1,"Actively Infected Trend"))=0,#N/A,INDIRECT(ADDRESS($B268+1,U$230,1,1,"Actively Infected Trend")))</f>
        <v>#N/A</v>
      </c>
      <c r="V268" s="14" t="e" cm="1">
        <f t="array" aca="1" ref="V268" ca="1">IF(INDIRECT(ADDRESS($B268+1,V$230,1,1,"Actively Infected Trend"))=0,#N/A,INDIRECT(ADDRESS($B268+1,V$230,1,1,"Actively Infected Trend")))</f>
        <v>#N/A</v>
      </c>
      <c r="W268" s="14" t="e" cm="1">
        <f t="array" aca="1" ref="W268" ca="1">IF(INDIRECT(ADDRESS($B268+1,W$230,1,1,"Actively Infected Trend"))=0,#N/A,INDIRECT(ADDRESS($B268+1,W$230,1,1,"Actively Infected Trend")))</f>
        <v>#N/A</v>
      </c>
      <c r="X268" s="14" t="e" cm="1">
        <f t="array" aca="1" ref="X268" ca="1">IF(INDIRECT(ADDRESS($B268+1,X$230,1,1,"Actively Infected Trend"))=0,#N/A,INDIRECT(ADDRESS($B268+1,X$230,1,1,"Actively Infected Trend")))</f>
        <v>#N/A</v>
      </c>
      <c r="Y268" s="14" t="e" cm="1">
        <f t="array" aca="1" ref="Y268" ca="1">IF(INDIRECT(ADDRESS($B268+1,Y$230,1,1,"Actively Infected Trend"))=0,#N/A,INDIRECT(ADDRESS($B268+1,Y$230,1,1,"Actively Infected Trend")))</f>
        <v>#N/A</v>
      </c>
      <c r="Z268" s="14" t="e" cm="1">
        <f t="array" aca="1" ref="Z268" ca="1">IF(INDIRECT(ADDRESS($B268+1,Z$230,1,1,"Actively Infected Trend"))=0,#N/A,INDIRECT(ADDRESS($B268+1,Z$230,1,1,"Actively Infected Trend")))</f>
        <v>#N/A</v>
      </c>
      <c r="AA268" s="14" t="e" cm="1">
        <f t="array" aca="1" ref="AA268" ca="1">IF(INDIRECT(ADDRESS($B268+1,AA$230,1,1,"Actively Infected Trend"))=0,#N/A,INDIRECT(ADDRESS($B268+1,AA$230,1,1,"Actively Infected Trend")))</f>
        <v>#N/A</v>
      </c>
      <c r="AB268" s="14" t="e" cm="1">
        <f t="array" aca="1" ref="AB268" ca="1">IF(INDIRECT(ADDRESS($B268+1,AB$230,1,1,"Actively Infected Trend"))=0,#N/A,INDIRECT(ADDRESS($B268+1,AB$230,1,1,"Actively Infected Trend")))</f>
        <v>#N/A</v>
      </c>
      <c r="AC268" s="14" t="e" cm="1">
        <f t="array" aca="1" ref="AC268" ca="1">IF(INDIRECT(ADDRESS($B268+1,AC$230,1,1,"Actively Infected Trend"))=0,#N/A,INDIRECT(ADDRESS($B268+1,AC$230,1,1,"Actively Infected Trend")))</f>
        <v>#N/A</v>
      </c>
      <c r="AD268" s="14" t="e" cm="1">
        <f t="array" aca="1" ref="AD268" ca="1">IF(INDIRECT(ADDRESS($B268+1,AD$230,1,1,"Actively Infected Trend"))=0,#N/A,INDIRECT(ADDRESS($B268+1,AD$230,1,1,"Actively Infected Trend")))</f>
        <v>#N/A</v>
      </c>
      <c r="AE268" s="14" t="e" cm="1">
        <f t="array" aca="1" ref="AE268" ca="1">IF(INDIRECT(ADDRESS($B268+1,AE$230,1,1,"Actively Infected Trend"))=0,#N/A,INDIRECT(ADDRESS($B268+1,AE$230,1,1,"Actively Infected Trend")))</f>
        <v>#N/A</v>
      </c>
      <c r="AF268" s="14" t="e" cm="1">
        <f t="array" aca="1" ref="AF268" ca="1">IF(INDIRECT(ADDRESS($B268+1,AF$230,1,1,"Actively Infected Trend"))=0,#N/A,INDIRECT(ADDRESS($B268+1,AF$230,1,1,"Actively Infected Trend")))</f>
        <v>#N/A</v>
      </c>
      <c r="AG268" s="14" t="e" cm="1">
        <f t="array" aca="1" ref="AG268" ca="1">IF(INDIRECT(ADDRESS($B268+1,AG$230,1,1,"Actively Infected Trend"))=0,#N/A,INDIRECT(ADDRESS($B268+1,AG$230,1,1,"Actively Infected Trend")))</f>
        <v>#N/A</v>
      </c>
      <c r="AH268" s="14" t="e" cm="1">
        <f t="array" aca="1" ref="AH268" ca="1">IF(INDIRECT(ADDRESS($B268+1,AH$230,1,1,"Actively Infected Trend"))=0,#N/A,INDIRECT(ADDRESS($B268+1,AH$230,1,1,"Actively Infected Trend")))</f>
        <v>#N/A</v>
      </c>
      <c r="AI268" s="14" t="e" cm="1">
        <f t="array" aca="1" ref="AI268" ca="1">IF(INDIRECT(ADDRESS($B268+1,AI$230,1,1,"Actively Infected Trend"))=0,#N/A,INDIRECT(ADDRESS($B268+1,AI$230,1,1,"Actively Infected Trend")))</f>
        <v>#N/A</v>
      </c>
      <c r="AJ268" s="14" t="e" cm="1">
        <f t="array" aca="1" ref="AJ268" ca="1">IF(INDIRECT(ADDRESS($B268+1,AJ$230,1,1,"Actively Infected Trend"))=0,#N/A,INDIRECT(ADDRESS($B268+1,AJ$230,1,1,"Actively Infected Trend")))</f>
        <v>#N/A</v>
      </c>
      <c r="AK268" s="14" t="e" cm="1">
        <f t="array" aca="1" ref="AK268" ca="1">IF(INDIRECT(ADDRESS($B268+1,AK$230,1,1,"Actively Infected Trend"))=0,#N/A,INDIRECT(ADDRESS($B268+1,AK$230,1,1,"Actively Infected Trend")))</f>
        <v>#N/A</v>
      </c>
      <c r="AL268" s="14" t="e" cm="1">
        <f t="array" aca="1" ref="AL268" ca="1">IF(INDIRECT(ADDRESS($B268+1,AL$230,1,1,"Actively Infected Trend"))=0,#N/A,INDIRECT(ADDRESS($B268+1,AL$230,1,1,"Actively Infected Trend")))</f>
        <v>#N/A</v>
      </c>
      <c r="AM268" s="14" t="e" cm="1">
        <f t="array" aca="1" ref="AM268" ca="1">IF(INDIRECT(ADDRESS($B268+1,AM$230,1,1,"Actively Infected Trend"))=0,#N/A,INDIRECT(ADDRESS($B268+1,AM$230,1,1,"Actively Infected Trend")))</f>
        <v>#N/A</v>
      </c>
      <c r="AN268" s="14" t="e" cm="1">
        <f t="array" aca="1" ref="AN268" ca="1">IF(INDIRECT(ADDRESS($B268+1,AN$230,1,1,"Actively Infected Trend"))=0,#N/A,INDIRECT(ADDRESS($B268+1,AN$230,1,1,"Actively Infected Trend")))</f>
        <v>#N/A</v>
      </c>
      <c r="AO268" s="14" t="e" cm="1">
        <f t="array" aca="1" ref="AO268" ca="1">IF(INDIRECT(ADDRESS($B268+1,AO$230,1,1,"Actively Infected Trend"))=0,#N/A,INDIRECT(ADDRESS($B268+1,AO$230,1,1,"Actively Infected Trend")))</f>
        <v>#N/A</v>
      </c>
      <c r="AP268" s="14" t="e" cm="1">
        <f t="array" aca="1" ref="AP268" ca="1">IF(INDIRECT(ADDRESS($B268+1,AP$230,1,1,"Actively Infected Trend"))=0,#N/A,INDIRECT(ADDRESS($B268+1,AP$230,1,1,"Actively Infected Trend")))</f>
        <v>#N/A</v>
      </c>
      <c r="AQ268" s="14" t="e" cm="1">
        <f t="array" aca="1" ref="AQ268" ca="1">IF(INDIRECT(ADDRESS($B268+1,AQ$230,1,1,"Actively Infected Trend"))=0,#N/A,INDIRECT(ADDRESS($B268+1,AQ$230,1,1,"Actively Infected Trend")))</f>
        <v>#N/A</v>
      </c>
      <c r="AR268" s="14" t="e" cm="1">
        <f t="array" aca="1" ref="AR268" ca="1">IF(INDIRECT(ADDRESS($B268+1,AR$230,1,1,"Actively Infected Trend"))=0,#N/A,INDIRECT(ADDRESS($B268+1,AR$230,1,1,"Actively Infected Trend")))</f>
        <v>#N/A</v>
      </c>
      <c r="AS268" s="14" t="e" cm="1">
        <f t="array" aca="1" ref="AS268" ca="1">IF(INDIRECT(ADDRESS($B268+1,AS$230,1,1,"Actively Infected Trend"))=0,#N/A,INDIRECT(ADDRESS($B268+1,AS$230,1,1,"Actively Infected Trend")))</f>
        <v>#N/A</v>
      </c>
      <c r="AT268" s="14" t="e" cm="1">
        <f t="array" aca="1" ref="AT268" ca="1">IF(INDIRECT(ADDRESS($B268+1,AT$230,1,1,"Actively Infected Trend"))=0,#N/A,INDIRECT(ADDRESS($B268+1,AT$230,1,1,"Actively Infected Trend")))</f>
        <v>#N/A</v>
      </c>
      <c r="AU268" s="14" t="e" cm="1">
        <f t="array" aca="1" ref="AU268" ca="1">IF(INDIRECT(ADDRESS($B268+1,AU$230,1,1,"Actively Infected Trend"))=0,#N/A,INDIRECT(ADDRESS($B268+1,AU$230,1,1,"Actively Infected Trend")))</f>
        <v>#N/A</v>
      </c>
      <c r="AV268" s="14" t="e" cm="1">
        <f t="array" aca="1" ref="AV268" ca="1">IF(INDIRECT(ADDRESS($B268+1,AV$230,1,1,"Actively Infected Trend"))=0,#N/A,INDIRECT(ADDRESS($B268+1,AV$230,1,1,"Actively Infected Trend")))</f>
        <v>#N/A</v>
      </c>
      <c r="AW268" s="14" t="e" cm="1">
        <f t="array" aca="1" ref="AW268" ca="1">IF(INDIRECT(ADDRESS($B268+1,AW$230,1,1,"Actively Infected Trend"))=0,#N/A,INDIRECT(ADDRESS($B268+1,AW$230,1,1,"Actively Infected Trend")))</f>
        <v>#N/A</v>
      </c>
      <c r="AX268" s="14" t="e" cm="1">
        <f t="array" aca="1" ref="AX268" ca="1">IF(INDIRECT(ADDRESS($B268+1,AX$230,1,1,"Actively Infected Trend"))=0,#N/A,INDIRECT(ADDRESS($B268+1,AX$230,1,1,"Actively Infected Trend")))</f>
        <v>#N/A</v>
      </c>
      <c r="AY268" s="14" t="e" cm="1">
        <f t="array" aca="1" ref="AY268" ca="1">IF(INDIRECT(ADDRESS($B268+1,AY$230,1,1,"Actively Infected Trend"))=0,#N/A,INDIRECT(ADDRESS($B268+1,AY$230,1,1,"Actively Infected Trend")))</f>
        <v>#N/A</v>
      </c>
      <c r="AZ268" s="14" t="e" cm="1">
        <f t="array" aca="1" ref="AZ268" ca="1">IF(INDIRECT(ADDRESS($B268+1,AZ$230,1,1,"Actively Infected Trend"))=0,#N/A,INDIRECT(ADDRESS($B268+1,AZ$230,1,1,"Actively Infected Trend")))</f>
        <v>#N/A</v>
      </c>
      <c r="BA268" s="14" t="e" cm="1">
        <f t="array" aca="1" ref="BA268" ca="1">IF(INDIRECT(ADDRESS($B268+1,BA$230,1,1,"Actively Infected Trend"))=0,#N/A,INDIRECT(ADDRESS($B268+1,BA$230,1,1,"Actively Infected Trend")))</f>
        <v>#N/A</v>
      </c>
      <c r="BB268" s="14" cm="1">
        <f t="array" aca="1" ref="BB268" ca="1">IF(INDIRECT(ADDRESS($B268+1,BB$230,1,1,"Actively Infected Trend"))=0,#N/A,INDIRECT(ADDRESS($B268+1,BB$230,1,1,"Actively Infected Trend")))</f>
        <v>0.41891312629999999</v>
      </c>
      <c r="BC268" s="14" cm="1">
        <f t="array" aca="1" ref="BC268" ca="1">IF(INDIRECT(ADDRESS($B268+1,BC$230,1,1,"Actively Infected Trend"))=0,#N/A,INDIRECT(ADDRESS($B268+1,BC$230,1,1,"Actively Infected Trend")))</f>
        <v>0.34842925959999999</v>
      </c>
      <c r="BD268" s="14" cm="1">
        <f t="array" aca="1" ref="BD268" ca="1">IF(INDIRECT(ADDRESS($B268+1,BD$230,1,1,"Actively Infected Trend"))=0,#N/A,INDIRECT(ADDRESS($B268+1,BD$230,1,1,"Actively Infected Trend")))</f>
        <v>0.3114660192</v>
      </c>
      <c r="BE268" s="14" cm="1">
        <f t="array" aca="1" ref="BE268" ca="1">IF(INDIRECT(ADDRESS($B268+1,BE$230,1,1,"Actively Infected Trend"))=0,#N/A,INDIRECT(ADDRESS($B268+1,BE$230,1,1,"Actively Infected Trend")))</f>
        <v>0.31698700279999997</v>
      </c>
      <c r="BF268" s="14" cm="1">
        <f t="array" aca="1" ref="BF268" ca="1">IF(INDIRECT(ADDRESS($B268+1,BF$230,1,1,"Actively Infected Trend"))=0,#N/A,INDIRECT(ADDRESS($B268+1,BF$230,1,1,"Actively Infected Trend")))</f>
        <v>0.33386785279999998</v>
      </c>
      <c r="BG268" s="14" cm="1">
        <f t="array" aca="1" ref="BG268" ca="1">IF(INDIRECT(ADDRESS($B268+1,BG$230,1,1,"Actively Infected Trend"))=0,#N/A,INDIRECT(ADDRESS($B268+1,BG$230,1,1,"Actively Infected Trend")))</f>
        <v>0.33081663259999999</v>
      </c>
      <c r="BH268" s="14" cm="1">
        <f t="array" aca="1" ref="BH268" ca="1">IF(INDIRECT(ADDRESS($B268+1,BH$230,1,1,"Actively Infected Trend"))=0,#N/A,INDIRECT(ADDRESS($B268+1,BH$230,1,1,"Actively Infected Trend")))</f>
        <v>0.37285707820000002</v>
      </c>
      <c r="BI268" s="14" cm="1">
        <f t="array" aca="1" ref="BI268" ca="1">IF(INDIRECT(ADDRESS($B268+1,BI$230,1,1,"Actively Infected Trend"))=0,#N/A,INDIRECT(ADDRESS($B268+1,BI$230,1,1,"Actively Infected Trend")))</f>
        <v>0.41476150880000001</v>
      </c>
      <c r="BJ268" s="14" cm="1">
        <f t="array" aca="1" ref="BJ268" ca="1">IF(INDIRECT(ADDRESS($B268+1,BJ$230,1,1,"Actively Infected Trend"))=0,#N/A,INDIRECT(ADDRESS($B268+1,BJ$230,1,1,"Actively Infected Trend")))</f>
        <v>0.49184322419999998</v>
      </c>
      <c r="BK268" s="14" cm="1">
        <f t="array" aca="1" ref="BK268" ca="1">IF(INDIRECT(ADDRESS($B268+1,BK$230,1,1,"Actively Infected Trend"))=0,#N/A,INDIRECT(ADDRESS($B268+1,BK$230,1,1,"Actively Infected Trend")))</f>
        <v>0.58017307839999999</v>
      </c>
      <c r="BL268" s="14" cm="1">
        <f t="array" aca="1" ref="BL268" ca="1">IF(INDIRECT(ADDRESS($B268+1,BL$230,1,1,"Actively Infected Trend"))=0,#N/A,INDIRECT(ADDRESS($B268+1,BL$230,1,1,"Actively Infected Trend")))</f>
        <v>0.59461828829999996</v>
      </c>
      <c r="BM268" s="14" cm="1">
        <f t="array" aca="1" ref="BM268" ca="1">IF(INDIRECT(ADDRESS($B268+1,BM$230,1,1,"Actively Infected Trend"))=0,#N/A,INDIRECT(ADDRESS($B268+1,BM$230,1,1,"Actively Infected Trend")))</f>
        <v>0.60022794229999998</v>
      </c>
      <c r="BN268" s="14" cm="1">
        <f t="array" aca="1" ref="BN268" ca="1">IF(INDIRECT(ADDRESS($B268+1,BN$230,1,1,"Actively Infected Trend"))=0,#N/A,INDIRECT(ADDRESS($B268+1,BN$230,1,1,"Actively Infected Trend")))</f>
        <v>0.54442595250000003</v>
      </c>
      <c r="BO268" s="14" cm="1">
        <f t="array" aca="1" ref="BO268" ca="1">IF(INDIRECT(ADDRESS($B268+1,BO$230,1,1,"Actively Infected Trend"))=0,#N/A,INDIRECT(ADDRESS($B268+1,BO$230,1,1,"Actively Infected Trend")))</f>
        <v>0.46230689009999998</v>
      </c>
      <c r="BP268" s="14" cm="1">
        <f t="array" aca="1" ref="BP268" ca="1">IF(INDIRECT(ADDRESS($B268+1,BP$230,1,1,"Actively Infected Trend"))=0,#N/A,INDIRECT(ADDRESS($B268+1,BP$230,1,1,"Actively Infected Trend")))</f>
        <v>0.3789808368</v>
      </c>
      <c r="BQ268" s="14" cm="1">
        <f t="array" aca="1" ref="BQ268" ca="1">IF(INDIRECT(ADDRESS($B268+1,BQ$230,1,1,"Actively Infected Trend"))=0,#N/A,INDIRECT(ADDRESS($B268+1,BQ$230,1,1,"Actively Infected Trend")))</f>
        <v>0.3050694853</v>
      </c>
      <c r="BR268" s="14" cm="1">
        <f t="array" aca="1" ref="BR268" ca="1">IF(INDIRECT(ADDRESS($B268+1,BR$230,1,1,"Actively Infected Trend"))=0,#N/A,INDIRECT(ADDRESS($B268+1,BR$230,1,1,"Actively Infected Trend")))</f>
        <v>0.25133367979999999</v>
      </c>
      <c r="BS268" s="14" cm="1">
        <f t="array" aca="1" ref="BS268" ca="1">IF(INDIRECT(ADDRESS($B268+1,BS$230,1,1,"Actively Infected Trend"))=0,#N/A,INDIRECT(ADDRESS($B268+1,BS$230,1,1,"Actively Infected Trend")))</f>
        <v>0.21742517610000001</v>
      </c>
      <c r="BT268" s="14" cm="1">
        <f t="array" aca="1" ref="BT268" ca="1">IF(INDIRECT(ADDRESS($B268+1,BT$230,1,1,"Actively Infected Trend"))=0,#N/A,INDIRECT(ADDRESS($B268+1,BT$230,1,1,"Actively Infected Trend")))</f>
        <v>0.19575690609999999</v>
      </c>
      <c r="BU268" s="14" cm="1">
        <f t="array" aca="1" ref="BU268" ca="1">IF(INDIRECT(ADDRESS($B268+1,BU$230,1,1,"Actively Infected Trend"))=0,#N/A,INDIRECT(ADDRESS($B268+1,BU$230,1,1,"Actively Infected Trend")))</f>
        <v>0.1776941132</v>
      </c>
      <c r="BV268" s="14" cm="1">
        <f t="array" aca="1" ref="BV268" ca="1">IF(INDIRECT(ADDRESS($B268+1,BV$230,1,1,"Actively Infected Trend"))=0,#N/A,INDIRECT(ADDRESS($B268+1,BV$230,1,1,"Actively Infected Trend")))</f>
        <v>0.16036993729999999</v>
      </c>
      <c r="BW268" s="14" cm="1">
        <f t="array" aca="1" ref="BW268" ca="1">IF(INDIRECT(ADDRESS($B268+1,BW$230,1,1,"Actively Infected Trend"))=0,#N/A,INDIRECT(ADDRESS($B268+1,BW$230,1,1,"Actively Infected Trend")))</f>
        <v>0.14322837690000001</v>
      </c>
      <c r="BX268" s="14" cm="1">
        <f t="array" aca="1" ref="BX268" ca="1">IF(INDIRECT(ADDRESS($B268+1,BX$230,1,1,"Actively Infected Trend"))=0,#N/A,INDIRECT(ADDRESS($B268+1,BX$230,1,1,"Actively Infected Trend")))</f>
        <v>0.13235979740000001</v>
      </c>
      <c r="BY268" s="14" cm="1">
        <f t="array" aca="1" ref="BY268" ca="1">IF(INDIRECT(ADDRESS($B268+1,BY$230,1,1,"Actively Infected Trend"))=0,#N/A,INDIRECT(ADDRESS($B268+1,BY$230,1,1,"Actively Infected Trend")))</f>
        <v>0.12713088189999999</v>
      </c>
      <c r="BZ268" s="14" cm="1">
        <f t="array" aca="1" ref="BZ268" ca="1">IF(INDIRECT(ADDRESS($B268+1,BZ$230,1,1,"Actively Infected Trend"))=0,#N/A,INDIRECT(ADDRESS($B268+1,BZ$230,1,1,"Actively Infected Trend")))</f>
        <v>0.1235993317</v>
      </c>
      <c r="CA268" s="14" cm="1">
        <f t="array" aca="1" ref="CA268" ca="1">IF(INDIRECT(ADDRESS($B268+1,CA$230,1,1,"Actively Infected Trend"))=0,#N/A,INDIRECT(ADDRESS($B268+1,CA$230,1,1,"Actively Infected Trend")))</f>
        <v>0.1214438052</v>
      </c>
      <c r="CB268" s="14" cm="1">
        <f t="array" aca="1" ref="CB268" ca="1">IF(INDIRECT(ADDRESS($B268+1,CB$230,1,1,"Actively Infected Trend"))=0,#N/A,INDIRECT(ADDRESS($B268+1,CB$230,1,1,"Actively Infected Trend")))</f>
        <v>0.1169053728</v>
      </c>
      <c r="CC268" s="14" cm="1">
        <f t="array" aca="1" ref="CC268" ca="1">IF(INDIRECT(ADDRESS($B268+1,CC$230,1,1,"Actively Infected Trend"))=0,#N/A,INDIRECT(ADDRESS($B268+1,CC$230,1,1,"Actively Infected Trend")))</f>
        <v>0.1085456199</v>
      </c>
      <c r="CD268" s="14" cm="1">
        <f t="array" aca="1" ref="CD268" ca="1">IF(INDIRECT(ADDRESS($B268+1,CD$230,1,1,"Actively Infected Trend"))=0,#N/A,INDIRECT(ADDRESS($B268+1,CD$230,1,1,"Actively Infected Trend")))</f>
        <v>9.9622772200000001E-2</v>
      </c>
      <c r="CE268" s="14" cm="1">
        <f t="array" aca="1" ref="CE268" ca="1">IF(INDIRECT(ADDRESS($B268+1,CE$230,1,1,"Actively Infected Trend"))=0,#N/A,INDIRECT(ADDRESS($B268+1,CE$230,1,1,"Actively Infected Trend")))</f>
        <v>9.4612539600000004E-2</v>
      </c>
      <c r="CF268" s="14" cm="1">
        <f t="array" aca="1" ref="CF268" ca="1">IF(INDIRECT(ADDRESS($B268+1,CF$230,1,1,"Actively Infected Trend"))=0,#N/A,INDIRECT(ADDRESS($B268+1,CF$230,1,1,"Actively Infected Trend")))</f>
        <v>9.4412295300000004E-2</v>
      </c>
      <c r="CG268" s="14" cm="1">
        <f t="array" aca="1" ref="CG268" ca="1">IF(INDIRECT(ADDRESS($B268+1,CG$230,1,1,"Actively Infected Trend"))=0,#N/A,INDIRECT(ADDRESS($B268+1,CG$230,1,1,"Actively Infected Trend")))</f>
        <v>9.6831494599999998E-2</v>
      </c>
      <c r="CH268" s="14" cm="1">
        <f t="array" aca="1" ref="CH268" ca="1">IF(INDIRECT(ADDRESS($B268+1,CH$230,1,1,"Actively Infected Trend"))=0,#N/A,INDIRECT(ADDRESS($B268+1,CH$230,1,1,"Actively Infected Trend")))</f>
        <v>9.5525396700000001E-2</v>
      </c>
      <c r="CI268" s="14" cm="1">
        <f t="array" aca="1" ref="CI268" ca="1">IF(INDIRECT(ADDRESS($B268+1,CI$230,1,1,"Actively Infected Trend"))=0,#N/A,INDIRECT(ADDRESS($B268+1,CI$230,1,1,"Actively Infected Trend")))</f>
        <v>8.9935945700000006E-2</v>
      </c>
      <c r="CJ268" s="14" cm="1">
        <f t="array" aca="1" ref="CJ268" ca="1">IF(INDIRECT(ADDRESS($B268+1,CJ$230,1,1,"Actively Infected Trend"))=0,#N/A,INDIRECT(ADDRESS($B268+1,CJ$230,1,1,"Actively Infected Trend")))</f>
        <v>8.1974103600000001E-2</v>
      </c>
      <c r="CK268" s="14" cm="1">
        <f t="array" aca="1" ref="CK268" ca="1">IF(INDIRECT(ADDRESS($B268+1,CK$230,1,1,"Actively Infected Trend"))=0,#N/A,INDIRECT(ADDRESS($B268+1,CK$230,1,1,"Actively Infected Trend")))</f>
        <v>7.5195660499999997E-2</v>
      </c>
      <c r="CL268" s="14" cm="1">
        <f t="array" aca="1" ref="CL268" ca="1">IF(INDIRECT(ADDRESS($B268+1,CL$230,1,1,"Actively Infected Trend"))=0,#N/A,INDIRECT(ADDRESS($B268+1,CL$230,1,1,"Actively Infected Trend")))</f>
        <v>7.3317063299999999E-2</v>
      </c>
      <c r="CM268" s="14" cm="1">
        <f t="array" aca="1" ref="CM268" ca="1">IF(INDIRECT(ADDRESS($B268+1,CM$230,1,1,"Actively Infected Trend"))=0,#N/A,INDIRECT(ADDRESS($B268+1,CM$230,1,1,"Actively Infected Trend")))</f>
        <v>7.6501794100000006E-2</v>
      </c>
      <c r="CN268" s="14" t="e" cm="1">
        <f t="array" aca="1" ref="CN268" ca="1">IF(INDIRECT(ADDRESS($B268+1,CN$230,1,1,"Actively Infected Trend"))=0,#N/A,INDIRECT(ADDRESS($B268+1,CN$230,1,1,"Actively Infected Trend")))</f>
        <v>#N/A</v>
      </c>
      <c r="CO268" s="14" t="e" cm="1">
        <f t="array" aca="1" ref="CO268" ca="1">IF(INDIRECT(ADDRESS($B268+1,CO$230,1,1,"Actively Infected Trend"))=0,#N/A,INDIRECT(ADDRESS($B268+1,CO$230,1,1,"Actively Infected Trend")))</f>
        <v>#N/A</v>
      </c>
      <c r="CP268" s="14" t="e" cm="1">
        <f t="array" aca="1" ref="CP268" ca="1">IF(INDIRECT(ADDRESS($B268+1,CP$230,1,1,"Actively Infected Trend"))=0,#N/A,INDIRECT(ADDRESS($B268+1,CP$230,1,1,"Actively Infected Trend")))</f>
        <v>#N/A</v>
      </c>
      <c r="CQ268" s="14" t="e" cm="1">
        <f t="array" aca="1" ref="CQ268" ca="1">IF(INDIRECT(ADDRESS($B268+1,CQ$230,1,1,"Actively Infected Trend"))=0,#N/A,INDIRECT(ADDRESS($B268+1,CQ$230,1,1,"Actively Infected Trend")))</f>
        <v>#N/A</v>
      </c>
      <c r="CR268" s="14" t="e" cm="1">
        <f t="array" aca="1" ref="CR268" ca="1">IF(INDIRECT(ADDRESS($B268+1,CR$230,1,1,"Actively Infected Trend"))=0,#N/A,INDIRECT(ADDRESS($B268+1,CR$230,1,1,"Actively Infected Trend")))</f>
        <v>#N/A</v>
      </c>
    </row>
    <row r="269" spans="2:96" x14ac:dyDescent="0.25">
      <c r="B269">
        <f t="shared" si="349"/>
        <v>38</v>
      </c>
      <c r="C269" t="str" cm="1">
        <f t="array" aca="1" ref="C269" ca="1">INDIRECT(ADDRESS($B269+1,1,1,1,"Actively Infected Trend"))</f>
        <v>US North Carolina</v>
      </c>
      <c r="E269" s="14" t="e" cm="1">
        <f t="array" aca="1" ref="E269" ca="1">IF(INDIRECT(ADDRESS($B269+1,E$230,1,1,"Actively Infected Trend"))=0,#N/A,INDIRECT(ADDRESS($B269+1,E$230,1,1,"Actively Infected Trend")))</f>
        <v>#N/A</v>
      </c>
      <c r="F269" s="14" t="e" cm="1">
        <f t="array" aca="1" ref="F269" ca="1">IF(INDIRECT(ADDRESS($B269+1,F$230,1,1,"Actively Infected Trend"))=0,#N/A,INDIRECT(ADDRESS($B269+1,F$230,1,1,"Actively Infected Trend")))</f>
        <v>#N/A</v>
      </c>
      <c r="G269" s="14" t="e" cm="1">
        <f t="array" aca="1" ref="G269" ca="1">IF(INDIRECT(ADDRESS($B269+1,G$230,1,1,"Actively Infected Trend"))=0,#N/A,INDIRECT(ADDRESS($B269+1,G$230,1,1,"Actively Infected Trend")))</f>
        <v>#N/A</v>
      </c>
      <c r="H269" s="14" t="e" cm="1">
        <f t="array" aca="1" ref="H269" ca="1">IF(INDIRECT(ADDRESS($B269+1,H$230,1,1,"Actively Infected Trend"))=0,#N/A,INDIRECT(ADDRESS($B269+1,H$230,1,1,"Actively Infected Trend")))</f>
        <v>#N/A</v>
      </c>
      <c r="I269" s="14" t="e" cm="1">
        <f t="array" aca="1" ref="I269" ca="1">IF(INDIRECT(ADDRESS($B269+1,I$230,1,1,"Actively Infected Trend"))=0,#N/A,INDIRECT(ADDRESS($B269+1,I$230,1,1,"Actively Infected Trend")))</f>
        <v>#N/A</v>
      </c>
      <c r="J269" s="14" t="e" cm="1">
        <f t="array" aca="1" ref="J269" ca="1">IF(INDIRECT(ADDRESS($B269+1,J$230,1,1,"Actively Infected Trend"))=0,#N/A,INDIRECT(ADDRESS($B269+1,J$230,1,1,"Actively Infected Trend")))</f>
        <v>#N/A</v>
      </c>
      <c r="K269" s="14" t="e" cm="1">
        <f t="array" aca="1" ref="K269" ca="1">IF(INDIRECT(ADDRESS($B269+1,K$230,1,1,"Actively Infected Trend"))=0,#N/A,INDIRECT(ADDRESS($B269+1,K$230,1,1,"Actively Infected Trend")))</f>
        <v>#N/A</v>
      </c>
      <c r="L269" s="14" t="e" cm="1">
        <f t="array" aca="1" ref="L269" ca="1">IF(INDIRECT(ADDRESS($B269+1,L$230,1,1,"Actively Infected Trend"))=0,#N/A,INDIRECT(ADDRESS($B269+1,L$230,1,1,"Actively Infected Trend")))</f>
        <v>#N/A</v>
      </c>
      <c r="M269" s="14" t="e" cm="1">
        <f t="array" aca="1" ref="M269" ca="1">IF(INDIRECT(ADDRESS($B269+1,M$230,1,1,"Actively Infected Trend"))=0,#N/A,INDIRECT(ADDRESS($B269+1,M$230,1,1,"Actively Infected Trend")))</f>
        <v>#N/A</v>
      </c>
      <c r="N269" s="14" t="e" cm="1">
        <f t="array" aca="1" ref="N269" ca="1">IF(INDIRECT(ADDRESS($B269+1,N$230,1,1,"Actively Infected Trend"))=0,#N/A,INDIRECT(ADDRESS($B269+1,N$230,1,1,"Actively Infected Trend")))</f>
        <v>#N/A</v>
      </c>
      <c r="O269" s="14" t="e" cm="1">
        <f t="array" aca="1" ref="O269" ca="1">IF(INDIRECT(ADDRESS($B269+1,O$230,1,1,"Actively Infected Trend"))=0,#N/A,INDIRECT(ADDRESS($B269+1,O$230,1,1,"Actively Infected Trend")))</f>
        <v>#N/A</v>
      </c>
      <c r="P269" s="14" t="e" cm="1">
        <f t="array" aca="1" ref="P269" ca="1">IF(INDIRECT(ADDRESS($B269+1,P$230,1,1,"Actively Infected Trend"))=0,#N/A,INDIRECT(ADDRESS($B269+1,P$230,1,1,"Actively Infected Trend")))</f>
        <v>#N/A</v>
      </c>
      <c r="Q269" s="14" t="e" cm="1">
        <f t="array" aca="1" ref="Q269" ca="1">IF(INDIRECT(ADDRESS($B269+1,Q$230,1,1,"Actively Infected Trend"))=0,#N/A,INDIRECT(ADDRESS($B269+1,Q$230,1,1,"Actively Infected Trend")))</f>
        <v>#N/A</v>
      </c>
      <c r="R269" s="14" t="e" cm="1">
        <f t="array" aca="1" ref="R269" ca="1">IF(INDIRECT(ADDRESS($B269+1,R$230,1,1,"Actively Infected Trend"))=0,#N/A,INDIRECT(ADDRESS($B269+1,R$230,1,1,"Actively Infected Trend")))</f>
        <v>#N/A</v>
      </c>
      <c r="S269" s="14" t="e" cm="1">
        <f t="array" aca="1" ref="S269" ca="1">IF(INDIRECT(ADDRESS($B269+1,S$230,1,1,"Actively Infected Trend"))=0,#N/A,INDIRECT(ADDRESS($B269+1,S$230,1,1,"Actively Infected Trend")))</f>
        <v>#N/A</v>
      </c>
      <c r="T269" s="14" t="e" cm="1">
        <f t="array" aca="1" ref="T269" ca="1">IF(INDIRECT(ADDRESS($B269+1,T$230,1,1,"Actively Infected Trend"))=0,#N/A,INDIRECT(ADDRESS($B269+1,T$230,1,1,"Actively Infected Trend")))</f>
        <v>#N/A</v>
      </c>
      <c r="U269" s="14" t="e" cm="1">
        <f t="array" aca="1" ref="U269" ca="1">IF(INDIRECT(ADDRESS($B269+1,U$230,1,1,"Actively Infected Trend"))=0,#N/A,INDIRECT(ADDRESS($B269+1,U$230,1,1,"Actively Infected Trend")))</f>
        <v>#N/A</v>
      </c>
      <c r="V269" s="14" t="e" cm="1">
        <f t="array" aca="1" ref="V269" ca="1">IF(INDIRECT(ADDRESS($B269+1,V$230,1,1,"Actively Infected Trend"))=0,#N/A,INDIRECT(ADDRESS($B269+1,V$230,1,1,"Actively Infected Trend")))</f>
        <v>#N/A</v>
      </c>
      <c r="W269" s="14" t="e" cm="1">
        <f t="array" aca="1" ref="W269" ca="1">IF(INDIRECT(ADDRESS($B269+1,W$230,1,1,"Actively Infected Trend"))=0,#N/A,INDIRECT(ADDRESS($B269+1,W$230,1,1,"Actively Infected Trend")))</f>
        <v>#N/A</v>
      </c>
      <c r="X269" s="14" t="e" cm="1">
        <f t="array" aca="1" ref="X269" ca="1">IF(INDIRECT(ADDRESS($B269+1,X$230,1,1,"Actively Infected Trend"))=0,#N/A,INDIRECT(ADDRESS($B269+1,X$230,1,1,"Actively Infected Trend")))</f>
        <v>#N/A</v>
      </c>
      <c r="Y269" s="14" t="e" cm="1">
        <f t="array" aca="1" ref="Y269" ca="1">IF(INDIRECT(ADDRESS($B269+1,Y$230,1,1,"Actively Infected Trend"))=0,#N/A,INDIRECT(ADDRESS($B269+1,Y$230,1,1,"Actively Infected Trend")))</f>
        <v>#N/A</v>
      </c>
      <c r="Z269" s="14" t="e" cm="1">
        <f t="array" aca="1" ref="Z269" ca="1">IF(INDIRECT(ADDRESS($B269+1,Z$230,1,1,"Actively Infected Trend"))=0,#N/A,INDIRECT(ADDRESS($B269+1,Z$230,1,1,"Actively Infected Trend")))</f>
        <v>#N/A</v>
      </c>
      <c r="AA269" s="14" t="e" cm="1">
        <f t="array" aca="1" ref="AA269" ca="1">IF(INDIRECT(ADDRESS($B269+1,AA$230,1,1,"Actively Infected Trend"))=0,#N/A,INDIRECT(ADDRESS($B269+1,AA$230,1,1,"Actively Infected Trend")))</f>
        <v>#N/A</v>
      </c>
      <c r="AB269" s="14" t="e" cm="1">
        <f t="array" aca="1" ref="AB269" ca="1">IF(INDIRECT(ADDRESS($B269+1,AB$230,1,1,"Actively Infected Trend"))=0,#N/A,INDIRECT(ADDRESS($B269+1,AB$230,1,1,"Actively Infected Trend")))</f>
        <v>#N/A</v>
      </c>
      <c r="AC269" s="14" t="e" cm="1">
        <f t="array" aca="1" ref="AC269" ca="1">IF(INDIRECT(ADDRESS($B269+1,AC$230,1,1,"Actively Infected Trend"))=0,#N/A,INDIRECT(ADDRESS($B269+1,AC$230,1,1,"Actively Infected Trend")))</f>
        <v>#N/A</v>
      </c>
      <c r="AD269" s="14" t="e" cm="1">
        <f t="array" aca="1" ref="AD269" ca="1">IF(INDIRECT(ADDRESS($B269+1,AD$230,1,1,"Actively Infected Trend"))=0,#N/A,INDIRECT(ADDRESS($B269+1,AD$230,1,1,"Actively Infected Trend")))</f>
        <v>#N/A</v>
      </c>
      <c r="AE269" s="14" t="e" cm="1">
        <f t="array" aca="1" ref="AE269" ca="1">IF(INDIRECT(ADDRESS($B269+1,AE$230,1,1,"Actively Infected Trend"))=0,#N/A,INDIRECT(ADDRESS($B269+1,AE$230,1,1,"Actively Infected Trend")))</f>
        <v>#N/A</v>
      </c>
      <c r="AF269" s="14" t="e" cm="1">
        <f t="array" aca="1" ref="AF269" ca="1">IF(INDIRECT(ADDRESS($B269+1,AF$230,1,1,"Actively Infected Trend"))=0,#N/A,INDIRECT(ADDRESS($B269+1,AF$230,1,1,"Actively Infected Trend")))</f>
        <v>#N/A</v>
      </c>
      <c r="AG269" s="14" t="e" cm="1">
        <f t="array" aca="1" ref="AG269" ca="1">IF(INDIRECT(ADDRESS($B269+1,AG$230,1,1,"Actively Infected Trend"))=0,#N/A,INDIRECT(ADDRESS($B269+1,AG$230,1,1,"Actively Infected Trend")))</f>
        <v>#N/A</v>
      </c>
      <c r="AH269" s="14" t="e" cm="1">
        <f t="array" aca="1" ref="AH269" ca="1">IF(INDIRECT(ADDRESS($B269+1,AH$230,1,1,"Actively Infected Trend"))=0,#N/A,INDIRECT(ADDRESS($B269+1,AH$230,1,1,"Actively Infected Trend")))</f>
        <v>#N/A</v>
      </c>
      <c r="AI269" s="14" t="e" cm="1">
        <f t="array" aca="1" ref="AI269" ca="1">IF(INDIRECT(ADDRESS($B269+1,AI$230,1,1,"Actively Infected Trend"))=0,#N/A,INDIRECT(ADDRESS($B269+1,AI$230,1,1,"Actively Infected Trend")))</f>
        <v>#N/A</v>
      </c>
      <c r="AJ269" s="14" t="e" cm="1">
        <f t="array" aca="1" ref="AJ269" ca="1">IF(INDIRECT(ADDRESS($B269+1,AJ$230,1,1,"Actively Infected Trend"))=0,#N/A,INDIRECT(ADDRESS($B269+1,AJ$230,1,1,"Actively Infected Trend")))</f>
        <v>#N/A</v>
      </c>
      <c r="AK269" s="14" t="e" cm="1">
        <f t="array" aca="1" ref="AK269" ca="1">IF(INDIRECT(ADDRESS($B269+1,AK$230,1,1,"Actively Infected Trend"))=0,#N/A,INDIRECT(ADDRESS($B269+1,AK$230,1,1,"Actively Infected Trend")))</f>
        <v>#N/A</v>
      </c>
      <c r="AL269" s="14" t="e" cm="1">
        <f t="array" aca="1" ref="AL269" ca="1">IF(INDIRECT(ADDRESS($B269+1,AL$230,1,1,"Actively Infected Trend"))=0,#N/A,INDIRECT(ADDRESS($B269+1,AL$230,1,1,"Actively Infected Trend")))</f>
        <v>#N/A</v>
      </c>
      <c r="AM269" s="14" t="e" cm="1">
        <f t="array" aca="1" ref="AM269" ca="1">IF(INDIRECT(ADDRESS($B269+1,AM$230,1,1,"Actively Infected Trend"))=0,#N/A,INDIRECT(ADDRESS($B269+1,AM$230,1,1,"Actively Infected Trend")))</f>
        <v>#N/A</v>
      </c>
      <c r="AN269" s="14" t="e" cm="1">
        <f t="array" aca="1" ref="AN269" ca="1">IF(INDIRECT(ADDRESS($B269+1,AN$230,1,1,"Actively Infected Trend"))=0,#N/A,INDIRECT(ADDRESS($B269+1,AN$230,1,1,"Actively Infected Trend")))</f>
        <v>#N/A</v>
      </c>
      <c r="AO269" s="14" t="e" cm="1">
        <f t="array" aca="1" ref="AO269" ca="1">IF(INDIRECT(ADDRESS($B269+1,AO$230,1,1,"Actively Infected Trend"))=0,#N/A,INDIRECT(ADDRESS($B269+1,AO$230,1,1,"Actively Infected Trend")))</f>
        <v>#N/A</v>
      </c>
      <c r="AP269" s="14" t="e" cm="1">
        <f t="array" aca="1" ref="AP269" ca="1">IF(INDIRECT(ADDRESS($B269+1,AP$230,1,1,"Actively Infected Trend"))=0,#N/A,INDIRECT(ADDRESS($B269+1,AP$230,1,1,"Actively Infected Trend")))</f>
        <v>#N/A</v>
      </c>
      <c r="AQ269" s="14" t="e" cm="1">
        <f t="array" aca="1" ref="AQ269" ca="1">IF(INDIRECT(ADDRESS($B269+1,AQ$230,1,1,"Actively Infected Trend"))=0,#N/A,INDIRECT(ADDRESS($B269+1,AQ$230,1,1,"Actively Infected Trend")))</f>
        <v>#N/A</v>
      </c>
      <c r="AR269" s="14" t="e" cm="1">
        <f t="array" aca="1" ref="AR269" ca="1">IF(INDIRECT(ADDRESS($B269+1,AR$230,1,1,"Actively Infected Trend"))=0,#N/A,INDIRECT(ADDRESS($B269+1,AR$230,1,1,"Actively Infected Trend")))</f>
        <v>#N/A</v>
      </c>
      <c r="AS269" s="14" t="e" cm="1">
        <f t="array" aca="1" ref="AS269" ca="1">IF(INDIRECT(ADDRESS($B269+1,AS$230,1,1,"Actively Infected Trend"))=0,#N/A,INDIRECT(ADDRESS($B269+1,AS$230,1,1,"Actively Infected Trend")))</f>
        <v>#N/A</v>
      </c>
      <c r="AT269" s="14" t="e" cm="1">
        <f t="array" aca="1" ref="AT269" ca="1">IF(INDIRECT(ADDRESS($B269+1,AT$230,1,1,"Actively Infected Trend"))=0,#N/A,INDIRECT(ADDRESS($B269+1,AT$230,1,1,"Actively Infected Trend")))</f>
        <v>#N/A</v>
      </c>
      <c r="AU269" s="14" t="e" cm="1">
        <f t="array" aca="1" ref="AU269" ca="1">IF(INDIRECT(ADDRESS($B269+1,AU$230,1,1,"Actively Infected Trend"))=0,#N/A,INDIRECT(ADDRESS($B269+1,AU$230,1,1,"Actively Infected Trend")))</f>
        <v>#N/A</v>
      </c>
      <c r="AV269" s="14" t="e" cm="1">
        <f t="array" aca="1" ref="AV269" ca="1">IF(INDIRECT(ADDRESS($B269+1,AV$230,1,1,"Actively Infected Trend"))=0,#N/A,INDIRECT(ADDRESS($B269+1,AV$230,1,1,"Actively Infected Trend")))</f>
        <v>#N/A</v>
      </c>
      <c r="AW269" s="14" t="e" cm="1">
        <f t="array" aca="1" ref="AW269" ca="1">IF(INDIRECT(ADDRESS($B269+1,AW$230,1,1,"Actively Infected Trend"))=0,#N/A,INDIRECT(ADDRESS($B269+1,AW$230,1,1,"Actively Infected Trend")))</f>
        <v>#N/A</v>
      </c>
      <c r="AX269" s="14" t="e" cm="1">
        <f t="array" aca="1" ref="AX269" ca="1">IF(INDIRECT(ADDRESS($B269+1,AX$230,1,1,"Actively Infected Trend"))=0,#N/A,INDIRECT(ADDRESS($B269+1,AX$230,1,1,"Actively Infected Trend")))</f>
        <v>#N/A</v>
      </c>
      <c r="AY269" s="14" t="e" cm="1">
        <f t="array" aca="1" ref="AY269" ca="1">IF(INDIRECT(ADDRESS($B269+1,AY$230,1,1,"Actively Infected Trend"))=0,#N/A,INDIRECT(ADDRESS($B269+1,AY$230,1,1,"Actively Infected Trend")))</f>
        <v>#N/A</v>
      </c>
      <c r="AZ269" s="14" t="e" cm="1">
        <f t="array" aca="1" ref="AZ269" ca="1">IF(INDIRECT(ADDRESS($B269+1,AZ$230,1,1,"Actively Infected Trend"))=0,#N/A,INDIRECT(ADDRESS($B269+1,AZ$230,1,1,"Actively Infected Trend")))</f>
        <v>#N/A</v>
      </c>
      <c r="BA269" s="14" t="e" cm="1">
        <f t="array" aca="1" ref="BA269" ca="1">IF(INDIRECT(ADDRESS($B269+1,BA$230,1,1,"Actively Infected Trend"))=0,#N/A,INDIRECT(ADDRESS($B269+1,BA$230,1,1,"Actively Infected Trend")))</f>
        <v>#N/A</v>
      </c>
      <c r="BB269" s="14" t="e" cm="1">
        <f t="array" aca="1" ref="BB269" ca="1">IF(INDIRECT(ADDRESS($B269+1,BB$230,1,1,"Actively Infected Trend"))=0,#N/A,INDIRECT(ADDRESS($B269+1,BB$230,1,1,"Actively Infected Trend")))</f>
        <v>#N/A</v>
      </c>
      <c r="BC269" s="14" t="e" cm="1">
        <f t="array" aca="1" ref="BC269" ca="1">IF(INDIRECT(ADDRESS($B269+1,BC$230,1,1,"Actively Infected Trend"))=0,#N/A,INDIRECT(ADDRESS($B269+1,BC$230,1,1,"Actively Infected Trend")))</f>
        <v>#N/A</v>
      </c>
      <c r="BD269" s="14" t="e" cm="1">
        <f t="array" aca="1" ref="BD269" ca="1">IF(INDIRECT(ADDRESS($B269+1,BD$230,1,1,"Actively Infected Trend"))=0,#N/A,INDIRECT(ADDRESS($B269+1,BD$230,1,1,"Actively Infected Trend")))</f>
        <v>#N/A</v>
      </c>
      <c r="BE269" s="14" t="e" cm="1">
        <f t="array" aca="1" ref="BE269" ca="1">IF(INDIRECT(ADDRESS($B269+1,BE$230,1,1,"Actively Infected Trend"))=0,#N/A,INDIRECT(ADDRESS($B269+1,BE$230,1,1,"Actively Infected Trend")))</f>
        <v>#N/A</v>
      </c>
      <c r="BF269" s="14" t="e" cm="1">
        <f t="array" aca="1" ref="BF269" ca="1">IF(INDIRECT(ADDRESS($B269+1,BF$230,1,1,"Actively Infected Trend"))=0,#N/A,INDIRECT(ADDRESS($B269+1,BF$230,1,1,"Actively Infected Trend")))</f>
        <v>#N/A</v>
      </c>
      <c r="BG269" s="14" t="e" cm="1">
        <f t="array" aca="1" ref="BG269" ca="1">IF(INDIRECT(ADDRESS($B269+1,BG$230,1,1,"Actively Infected Trend"))=0,#N/A,INDIRECT(ADDRESS($B269+1,BG$230,1,1,"Actively Infected Trend")))</f>
        <v>#N/A</v>
      </c>
      <c r="BH269" s="14" t="e" cm="1">
        <f t="array" aca="1" ref="BH269" ca="1">IF(INDIRECT(ADDRESS($B269+1,BH$230,1,1,"Actively Infected Trend"))=0,#N/A,INDIRECT(ADDRESS($B269+1,BH$230,1,1,"Actively Infected Trend")))</f>
        <v>#N/A</v>
      </c>
      <c r="BI269" s="14" cm="1">
        <f t="array" aca="1" ref="BI269" ca="1">IF(INDIRECT(ADDRESS($B269+1,BI$230,1,1,"Actively Infected Trend"))=0,#N/A,INDIRECT(ADDRESS($B269+1,BI$230,1,1,"Actively Infected Trend")))</f>
        <v>0.28881259720000002</v>
      </c>
      <c r="BJ269" s="14" cm="1">
        <f t="array" aca="1" ref="BJ269" ca="1">IF(INDIRECT(ADDRESS($B269+1,BJ$230,1,1,"Actively Infected Trend"))=0,#N/A,INDIRECT(ADDRESS($B269+1,BJ$230,1,1,"Actively Infected Trend")))</f>
        <v>0.3032448881</v>
      </c>
      <c r="BK269" s="14" cm="1">
        <f t="array" aca="1" ref="BK269" ca="1">IF(INDIRECT(ADDRESS($B269+1,BK$230,1,1,"Actively Infected Trend"))=0,#N/A,INDIRECT(ADDRESS($B269+1,BK$230,1,1,"Actively Infected Trend")))</f>
        <v>0.36066823510000001</v>
      </c>
      <c r="BL269" s="14" cm="1">
        <f t="array" aca="1" ref="BL269" ca="1">IF(INDIRECT(ADDRESS($B269+1,BL$230,1,1,"Actively Infected Trend"))=0,#N/A,INDIRECT(ADDRESS($B269+1,BL$230,1,1,"Actively Infected Trend")))</f>
        <v>0.41706022329999998</v>
      </c>
      <c r="BM269" s="14" cm="1">
        <f t="array" aca="1" ref="BM269" ca="1">IF(INDIRECT(ADDRESS($B269+1,BM$230,1,1,"Actively Infected Trend"))=0,#N/A,INDIRECT(ADDRESS($B269+1,BM$230,1,1,"Actively Infected Trend")))</f>
        <v>0.43800250349999997</v>
      </c>
      <c r="BN269" s="14" cm="1">
        <f t="array" aca="1" ref="BN269" ca="1">IF(INDIRECT(ADDRESS($B269+1,BN$230,1,1,"Actively Infected Trend"))=0,#N/A,INDIRECT(ADDRESS($B269+1,BN$230,1,1,"Actively Infected Trend")))</f>
        <v>0.38764928050000003</v>
      </c>
      <c r="BO269" s="14" cm="1">
        <f t="array" aca="1" ref="BO269" ca="1">IF(INDIRECT(ADDRESS($B269+1,BO$230,1,1,"Actively Infected Trend"))=0,#N/A,INDIRECT(ADDRESS($B269+1,BO$230,1,1,"Actively Infected Trend")))</f>
        <v>0.34337919210000001</v>
      </c>
      <c r="BP269" s="14" cm="1">
        <f t="array" aca="1" ref="BP269" ca="1">IF(INDIRECT(ADDRESS($B269+1,BP$230,1,1,"Actively Infected Trend"))=0,#N/A,INDIRECT(ADDRESS($B269+1,BP$230,1,1,"Actively Infected Trend")))</f>
        <v>0.30719005789999998</v>
      </c>
      <c r="BQ269" s="14" cm="1">
        <f t="array" aca="1" ref="BQ269" ca="1">IF(INDIRECT(ADDRESS($B269+1,BQ$230,1,1,"Actively Infected Trend"))=0,#N/A,INDIRECT(ADDRESS($B269+1,BQ$230,1,1,"Actively Infected Trend")))</f>
        <v>0.28365394529999999</v>
      </c>
      <c r="BR269" s="14" cm="1">
        <f t="array" aca="1" ref="BR269" ca="1">IF(INDIRECT(ADDRESS($B269+1,BR$230,1,1,"Actively Infected Trend"))=0,#N/A,INDIRECT(ADDRESS($B269+1,BR$230,1,1,"Actively Infected Trend")))</f>
        <v>0.27343684579999999</v>
      </c>
      <c r="BS269" s="14" cm="1">
        <f t="array" aca="1" ref="BS269" ca="1">IF(INDIRECT(ADDRESS($B269+1,BS$230,1,1,"Actively Infected Trend"))=0,#N/A,INDIRECT(ADDRESS($B269+1,BS$230,1,1,"Actively Infected Trend")))</f>
        <v>0.25832565709999999</v>
      </c>
      <c r="BT269" s="14" cm="1">
        <f t="array" aca="1" ref="BT269" ca="1">IF(INDIRECT(ADDRESS($B269+1,BT$230,1,1,"Actively Infected Trend"))=0,#N/A,INDIRECT(ADDRESS($B269+1,BT$230,1,1,"Actively Infected Trend")))</f>
        <v>0.23656675930000001</v>
      </c>
      <c r="BU269" s="14" cm="1">
        <f t="array" aca="1" ref="BU269" ca="1">IF(INDIRECT(ADDRESS($B269+1,BU$230,1,1,"Actively Infected Trend"))=0,#N/A,INDIRECT(ADDRESS($B269+1,BU$230,1,1,"Actively Infected Trend")))</f>
        <v>0.2140403276</v>
      </c>
      <c r="BV269" s="14" cm="1">
        <f t="array" aca="1" ref="BV269" ca="1">IF(INDIRECT(ADDRESS($B269+1,BV$230,1,1,"Actively Infected Trend"))=0,#N/A,INDIRECT(ADDRESS($B269+1,BV$230,1,1,"Actively Infected Trend")))</f>
        <v>0.19751604989999999</v>
      </c>
      <c r="BW269" s="14" cm="1">
        <f t="array" aca="1" ref="BW269" ca="1">IF(INDIRECT(ADDRESS($B269+1,BW$230,1,1,"Actively Infected Trend"))=0,#N/A,INDIRECT(ADDRESS($B269+1,BW$230,1,1,"Actively Infected Trend")))</f>
        <v>0.17810891910000001</v>
      </c>
      <c r="BX269" s="14" cm="1">
        <f t="array" aca="1" ref="BX269" ca="1">IF(INDIRECT(ADDRESS($B269+1,BX$230,1,1,"Actively Infected Trend"))=0,#N/A,INDIRECT(ADDRESS($B269+1,BX$230,1,1,"Actively Infected Trend")))</f>
        <v>0.1676728529</v>
      </c>
      <c r="BY269" s="14" cm="1">
        <f t="array" aca="1" ref="BY269" ca="1">IF(INDIRECT(ADDRESS($B269+1,BY$230,1,1,"Actively Infected Trend"))=0,#N/A,INDIRECT(ADDRESS($B269+1,BY$230,1,1,"Actively Infected Trend")))</f>
        <v>0.14930106979999999</v>
      </c>
      <c r="BZ269" s="14" cm="1">
        <f t="array" aca="1" ref="BZ269" ca="1">IF(INDIRECT(ADDRESS($B269+1,BZ$230,1,1,"Actively Infected Trend"))=0,#N/A,INDIRECT(ADDRESS($B269+1,BZ$230,1,1,"Actively Infected Trend")))</f>
        <v>0.1448066704</v>
      </c>
      <c r="CA269" s="14" cm="1">
        <f t="array" aca="1" ref="CA269" ca="1">IF(INDIRECT(ADDRESS($B269+1,CA$230,1,1,"Actively Infected Trend"))=0,#N/A,INDIRECT(ADDRESS($B269+1,CA$230,1,1,"Actively Infected Trend")))</f>
        <v>0.14087899779999999</v>
      </c>
      <c r="CB269" s="14" cm="1">
        <f t="array" aca="1" ref="CB269" ca="1">IF(INDIRECT(ADDRESS($B269+1,CB$230,1,1,"Actively Infected Trend"))=0,#N/A,INDIRECT(ADDRESS($B269+1,CB$230,1,1,"Actively Infected Trend")))</f>
        <v>0.13726899670000001</v>
      </c>
      <c r="CC269" s="14" cm="1">
        <f t="array" aca="1" ref="CC269" ca="1">IF(INDIRECT(ADDRESS($B269+1,CC$230,1,1,"Actively Infected Trend"))=0,#N/A,INDIRECT(ADDRESS($B269+1,CC$230,1,1,"Actively Infected Trend")))</f>
        <v>0.1357478204</v>
      </c>
      <c r="CD269" s="14" cm="1">
        <f t="array" aca="1" ref="CD269" ca="1">IF(INDIRECT(ADDRESS($B269+1,CD$230,1,1,"Actively Infected Trend"))=0,#N/A,INDIRECT(ADDRESS($B269+1,CD$230,1,1,"Actively Infected Trend")))</f>
        <v>0.1247082379</v>
      </c>
      <c r="CE269" s="14" cm="1">
        <f t="array" aca="1" ref="CE269" ca="1">IF(INDIRECT(ADDRESS($B269+1,CE$230,1,1,"Actively Infected Trend"))=0,#N/A,INDIRECT(ADDRESS($B269+1,CE$230,1,1,"Actively Infected Trend")))</f>
        <v>0.11891013490000001</v>
      </c>
      <c r="CF269" s="14" cm="1">
        <f t="array" aca="1" ref="CF269" ca="1">IF(INDIRECT(ADDRESS($B269+1,CF$230,1,1,"Actively Infected Trend"))=0,#N/A,INDIRECT(ADDRESS($B269+1,CF$230,1,1,"Actively Infected Trend")))</f>
        <v>0.1085929846</v>
      </c>
      <c r="CG269" s="14" cm="1">
        <f t="array" aca="1" ref="CG269" ca="1">IF(INDIRECT(ADDRESS($B269+1,CG$230,1,1,"Actively Infected Trend"))=0,#N/A,INDIRECT(ADDRESS($B269+1,CG$230,1,1,"Actively Infected Trend")))</f>
        <v>0.1041141682</v>
      </c>
      <c r="CH269" s="14" cm="1">
        <f t="array" aca="1" ref="CH269" ca="1">IF(INDIRECT(ADDRESS($B269+1,CH$230,1,1,"Actively Infected Trend"))=0,#N/A,INDIRECT(ADDRESS($B269+1,CH$230,1,1,"Actively Infected Trend")))</f>
        <v>9.8246330199999996E-2</v>
      </c>
      <c r="CI269" s="14" cm="1">
        <f t="array" aca="1" ref="CI269" ca="1">IF(INDIRECT(ADDRESS($B269+1,CI$230,1,1,"Actively Infected Trend"))=0,#N/A,INDIRECT(ADDRESS($B269+1,CI$230,1,1,"Actively Infected Trend")))</f>
        <v>0.1001202097</v>
      </c>
      <c r="CJ269" s="14" cm="1">
        <f t="array" aca="1" ref="CJ269" ca="1">IF(INDIRECT(ADDRESS($B269+1,CJ$230,1,1,"Actively Infected Trend"))=0,#N/A,INDIRECT(ADDRESS($B269+1,CJ$230,1,1,"Actively Infected Trend")))</f>
        <v>9.8703198399999997E-2</v>
      </c>
      <c r="CK269" s="14" cm="1">
        <f t="array" aca="1" ref="CK269" ca="1">IF(INDIRECT(ADDRESS($B269+1,CK$230,1,1,"Actively Infected Trend"))=0,#N/A,INDIRECT(ADDRESS($B269+1,CK$230,1,1,"Actively Infected Trend")))</f>
        <v>8.6243846400000004E-2</v>
      </c>
      <c r="CL269" s="14" cm="1">
        <f t="array" aca="1" ref="CL269" ca="1">IF(INDIRECT(ADDRESS($B269+1,CL$230,1,1,"Actively Infected Trend"))=0,#N/A,INDIRECT(ADDRESS($B269+1,CL$230,1,1,"Actively Infected Trend")))</f>
        <v>7.8971316E-2</v>
      </c>
      <c r="CM269" s="14" cm="1">
        <f t="array" aca="1" ref="CM269" ca="1">IF(INDIRECT(ADDRESS($B269+1,CM$230,1,1,"Actively Infected Trend"))=0,#N/A,INDIRECT(ADDRESS($B269+1,CM$230,1,1,"Actively Infected Trend")))</f>
        <v>7.4275441600000006E-2</v>
      </c>
      <c r="CN269" s="14" t="e" cm="1">
        <f t="array" aca="1" ref="CN269" ca="1">IF(INDIRECT(ADDRESS($B269+1,CN$230,1,1,"Actively Infected Trend"))=0,#N/A,INDIRECT(ADDRESS($B269+1,CN$230,1,1,"Actively Infected Trend")))</f>
        <v>#N/A</v>
      </c>
      <c r="CO269" s="14" t="e" cm="1">
        <f t="array" aca="1" ref="CO269" ca="1">IF(INDIRECT(ADDRESS($B269+1,CO$230,1,1,"Actively Infected Trend"))=0,#N/A,INDIRECT(ADDRESS($B269+1,CO$230,1,1,"Actively Infected Trend")))</f>
        <v>#N/A</v>
      </c>
      <c r="CP269" s="14" t="e" cm="1">
        <f t="array" aca="1" ref="CP269" ca="1">IF(INDIRECT(ADDRESS($B269+1,CP$230,1,1,"Actively Infected Trend"))=0,#N/A,INDIRECT(ADDRESS($B269+1,CP$230,1,1,"Actively Infected Trend")))</f>
        <v>#N/A</v>
      </c>
      <c r="CQ269" s="14" t="e" cm="1">
        <f t="array" aca="1" ref="CQ269" ca="1">IF(INDIRECT(ADDRESS($B269+1,CQ$230,1,1,"Actively Infected Trend"))=0,#N/A,INDIRECT(ADDRESS($B269+1,CQ$230,1,1,"Actively Infected Trend")))</f>
        <v>#N/A</v>
      </c>
      <c r="CR269" s="14" t="e" cm="1">
        <f t="array" aca="1" ref="CR269" ca="1">IF(INDIRECT(ADDRESS($B269+1,CR$230,1,1,"Actively Infected Trend"))=0,#N/A,INDIRECT(ADDRESS($B269+1,CR$230,1,1,"Actively Infected Trend")))</f>
        <v>#N/A</v>
      </c>
    </row>
    <row r="270" spans="2:96" x14ac:dyDescent="0.25">
      <c r="B270">
        <f t="shared" si="349"/>
        <v>39</v>
      </c>
      <c r="C270" t="str" cm="1">
        <f t="array" aca="1" ref="C270" ca="1">INDIRECT(ADDRESS($B270+1,1,1,1,"Actively Infected Trend"))</f>
        <v>US North Dakota</v>
      </c>
      <c r="E270" s="14" t="e" cm="1">
        <f t="array" aca="1" ref="E270" ca="1">IF(INDIRECT(ADDRESS($B270+1,E$230,1,1,"Actively Infected Trend"))=0,#N/A,INDIRECT(ADDRESS($B270+1,E$230,1,1,"Actively Infected Trend")))</f>
        <v>#N/A</v>
      </c>
      <c r="F270" s="14" t="e" cm="1">
        <f t="array" aca="1" ref="F270" ca="1">IF(INDIRECT(ADDRESS($B270+1,F$230,1,1,"Actively Infected Trend"))=0,#N/A,INDIRECT(ADDRESS($B270+1,F$230,1,1,"Actively Infected Trend")))</f>
        <v>#N/A</v>
      </c>
      <c r="G270" s="14" t="e" cm="1">
        <f t="array" aca="1" ref="G270" ca="1">IF(INDIRECT(ADDRESS($B270+1,G$230,1,1,"Actively Infected Trend"))=0,#N/A,INDIRECT(ADDRESS($B270+1,G$230,1,1,"Actively Infected Trend")))</f>
        <v>#N/A</v>
      </c>
      <c r="H270" s="14" t="e" cm="1">
        <f t="array" aca="1" ref="H270" ca="1">IF(INDIRECT(ADDRESS($B270+1,H$230,1,1,"Actively Infected Trend"))=0,#N/A,INDIRECT(ADDRESS($B270+1,H$230,1,1,"Actively Infected Trend")))</f>
        <v>#N/A</v>
      </c>
      <c r="I270" s="14" t="e" cm="1">
        <f t="array" aca="1" ref="I270" ca="1">IF(INDIRECT(ADDRESS($B270+1,I$230,1,1,"Actively Infected Trend"))=0,#N/A,INDIRECT(ADDRESS($B270+1,I$230,1,1,"Actively Infected Trend")))</f>
        <v>#N/A</v>
      </c>
      <c r="J270" s="14" t="e" cm="1">
        <f t="array" aca="1" ref="J270" ca="1">IF(INDIRECT(ADDRESS($B270+1,J$230,1,1,"Actively Infected Trend"))=0,#N/A,INDIRECT(ADDRESS($B270+1,J$230,1,1,"Actively Infected Trend")))</f>
        <v>#N/A</v>
      </c>
      <c r="K270" s="14" t="e" cm="1">
        <f t="array" aca="1" ref="K270" ca="1">IF(INDIRECT(ADDRESS($B270+1,K$230,1,1,"Actively Infected Trend"))=0,#N/A,INDIRECT(ADDRESS($B270+1,K$230,1,1,"Actively Infected Trend")))</f>
        <v>#N/A</v>
      </c>
      <c r="L270" s="14" t="e" cm="1">
        <f t="array" aca="1" ref="L270" ca="1">IF(INDIRECT(ADDRESS($B270+1,L$230,1,1,"Actively Infected Trend"))=0,#N/A,INDIRECT(ADDRESS($B270+1,L$230,1,1,"Actively Infected Trend")))</f>
        <v>#N/A</v>
      </c>
      <c r="M270" s="14" t="e" cm="1">
        <f t="array" aca="1" ref="M270" ca="1">IF(INDIRECT(ADDRESS($B270+1,M$230,1,1,"Actively Infected Trend"))=0,#N/A,INDIRECT(ADDRESS($B270+1,M$230,1,1,"Actively Infected Trend")))</f>
        <v>#N/A</v>
      </c>
      <c r="N270" s="14" t="e" cm="1">
        <f t="array" aca="1" ref="N270" ca="1">IF(INDIRECT(ADDRESS($B270+1,N$230,1,1,"Actively Infected Trend"))=0,#N/A,INDIRECT(ADDRESS($B270+1,N$230,1,1,"Actively Infected Trend")))</f>
        <v>#N/A</v>
      </c>
      <c r="O270" s="14" t="e" cm="1">
        <f t="array" aca="1" ref="O270" ca="1">IF(INDIRECT(ADDRESS($B270+1,O$230,1,1,"Actively Infected Trend"))=0,#N/A,INDIRECT(ADDRESS($B270+1,O$230,1,1,"Actively Infected Trend")))</f>
        <v>#N/A</v>
      </c>
      <c r="P270" s="14" t="e" cm="1">
        <f t="array" aca="1" ref="P270" ca="1">IF(INDIRECT(ADDRESS($B270+1,P$230,1,1,"Actively Infected Trend"))=0,#N/A,INDIRECT(ADDRESS($B270+1,P$230,1,1,"Actively Infected Trend")))</f>
        <v>#N/A</v>
      </c>
      <c r="Q270" s="14" t="e" cm="1">
        <f t="array" aca="1" ref="Q270" ca="1">IF(INDIRECT(ADDRESS($B270+1,Q$230,1,1,"Actively Infected Trend"))=0,#N/A,INDIRECT(ADDRESS($B270+1,Q$230,1,1,"Actively Infected Trend")))</f>
        <v>#N/A</v>
      </c>
      <c r="R270" s="14" t="e" cm="1">
        <f t="array" aca="1" ref="R270" ca="1">IF(INDIRECT(ADDRESS($B270+1,R$230,1,1,"Actively Infected Trend"))=0,#N/A,INDIRECT(ADDRESS($B270+1,R$230,1,1,"Actively Infected Trend")))</f>
        <v>#N/A</v>
      </c>
      <c r="S270" s="14" t="e" cm="1">
        <f t="array" aca="1" ref="S270" ca="1">IF(INDIRECT(ADDRESS($B270+1,S$230,1,1,"Actively Infected Trend"))=0,#N/A,INDIRECT(ADDRESS($B270+1,S$230,1,1,"Actively Infected Trend")))</f>
        <v>#N/A</v>
      </c>
      <c r="T270" s="14" t="e" cm="1">
        <f t="array" aca="1" ref="T270" ca="1">IF(INDIRECT(ADDRESS($B270+1,T$230,1,1,"Actively Infected Trend"))=0,#N/A,INDIRECT(ADDRESS($B270+1,T$230,1,1,"Actively Infected Trend")))</f>
        <v>#N/A</v>
      </c>
      <c r="U270" s="14" t="e" cm="1">
        <f t="array" aca="1" ref="U270" ca="1">IF(INDIRECT(ADDRESS($B270+1,U$230,1,1,"Actively Infected Trend"))=0,#N/A,INDIRECT(ADDRESS($B270+1,U$230,1,1,"Actively Infected Trend")))</f>
        <v>#N/A</v>
      </c>
      <c r="V270" s="14" t="e" cm="1">
        <f t="array" aca="1" ref="V270" ca="1">IF(INDIRECT(ADDRESS($B270+1,V$230,1,1,"Actively Infected Trend"))=0,#N/A,INDIRECT(ADDRESS($B270+1,V$230,1,1,"Actively Infected Trend")))</f>
        <v>#N/A</v>
      </c>
      <c r="W270" s="14" t="e" cm="1">
        <f t="array" aca="1" ref="W270" ca="1">IF(INDIRECT(ADDRESS($B270+1,W$230,1,1,"Actively Infected Trend"))=0,#N/A,INDIRECT(ADDRESS($B270+1,W$230,1,1,"Actively Infected Trend")))</f>
        <v>#N/A</v>
      </c>
      <c r="X270" s="14" t="e" cm="1">
        <f t="array" aca="1" ref="X270" ca="1">IF(INDIRECT(ADDRESS($B270+1,X$230,1,1,"Actively Infected Trend"))=0,#N/A,INDIRECT(ADDRESS($B270+1,X$230,1,1,"Actively Infected Trend")))</f>
        <v>#N/A</v>
      </c>
      <c r="Y270" s="14" t="e" cm="1">
        <f t="array" aca="1" ref="Y270" ca="1">IF(INDIRECT(ADDRESS($B270+1,Y$230,1,1,"Actively Infected Trend"))=0,#N/A,INDIRECT(ADDRESS($B270+1,Y$230,1,1,"Actively Infected Trend")))</f>
        <v>#N/A</v>
      </c>
      <c r="Z270" s="14" t="e" cm="1">
        <f t="array" aca="1" ref="Z270" ca="1">IF(INDIRECT(ADDRESS($B270+1,Z$230,1,1,"Actively Infected Trend"))=0,#N/A,INDIRECT(ADDRESS($B270+1,Z$230,1,1,"Actively Infected Trend")))</f>
        <v>#N/A</v>
      </c>
      <c r="AA270" s="14" t="e" cm="1">
        <f t="array" aca="1" ref="AA270" ca="1">IF(INDIRECT(ADDRESS($B270+1,AA$230,1,1,"Actively Infected Trend"))=0,#N/A,INDIRECT(ADDRESS($B270+1,AA$230,1,1,"Actively Infected Trend")))</f>
        <v>#N/A</v>
      </c>
      <c r="AB270" s="14" t="e" cm="1">
        <f t="array" aca="1" ref="AB270" ca="1">IF(INDIRECT(ADDRESS($B270+1,AB$230,1,1,"Actively Infected Trend"))=0,#N/A,INDIRECT(ADDRESS($B270+1,AB$230,1,1,"Actively Infected Trend")))</f>
        <v>#N/A</v>
      </c>
      <c r="AC270" s="14" t="e" cm="1">
        <f t="array" aca="1" ref="AC270" ca="1">IF(INDIRECT(ADDRESS($B270+1,AC$230,1,1,"Actively Infected Trend"))=0,#N/A,INDIRECT(ADDRESS($B270+1,AC$230,1,1,"Actively Infected Trend")))</f>
        <v>#N/A</v>
      </c>
      <c r="AD270" s="14" t="e" cm="1">
        <f t="array" aca="1" ref="AD270" ca="1">IF(INDIRECT(ADDRESS($B270+1,AD$230,1,1,"Actively Infected Trend"))=0,#N/A,INDIRECT(ADDRESS($B270+1,AD$230,1,1,"Actively Infected Trend")))</f>
        <v>#N/A</v>
      </c>
      <c r="AE270" s="14" t="e" cm="1">
        <f t="array" aca="1" ref="AE270" ca="1">IF(INDIRECT(ADDRESS($B270+1,AE$230,1,1,"Actively Infected Trend"))=0,#N/A,INDIRECT(ADDRESS($B270+1,AE$230,1,1,"Actively Infected Trend")))</f>
        <v>#N/A</v>
      </c>
      <c r="AF270" s="14" t="e" cm="1">
        <f t="array" aca="1" ref="AF270" ca="1">IF(INDIRECT(ADDRESS($B270+1,AF$230,1,1,"Actively Infected Trend"))=0,#N/A,INDIRECT(ADDRESS($B270+1,AF$230,1,1,"Actively Infected Trend")))</f>
        <v>#N/A</v>
      </c>
      <c r="AG270" s="14" t="e" cm="1">
        <f t="array" aca="1" ref="AG270" ca="1">IF(INDIRECT(ADDRESS($B270+1,AG$230,1,1,"Actively Infected Trend"))=0,#N/A,INDIRECT(ADDRESS($B270+1,AG$230,1,1,"Actively Infected Trend")))</f>
        <v>#N/A</v>
      </c>
      <c r="AH270" s="14" t="e" cm="1">
        <f t="array" aca="1" ref="AH270" ca="1">IF(INDIRECT(ADDRESS($B270+1,AH$230,1,1,"Actively Infected Trend"))=0,#N/A,INDIRECT(ADDRESS($B270+1,AH$230,1,1,"Actively Infected Trend")))</f>
        <v>#N/A</v>
      </c>
      <c r="AI270" s="14" t="e" cm="1">
        <f t="array" aca="1" ref="AI270" ca="1">IF(INDIRECT(ADDRESS($B270+1,AI$230,1,1,"Actively Infected Trend"))=0,#N/A,INDIRECT(ADDRESS($B270+1,AI$230,1,1,"Actively Infected Trend")))</f>
        <v>#N/A</v>
      </c>
      <c r="AJ270" s="14" t="e" cm="1">
        <f t="array" aca="1" ref="AJ270" ca="1">IF(INDIRECT(ADDRESS($B270+1,AJ$230,1,1,"Actively Infected Trend"))=0,#N/A,INDIRECT(ADDRESS($B270+1,AJ$230,1,1,"Actively Infected Trend")))</f>
        <v>#N/A</v>
      </c>
      <c r="AK270" s="14" t="e" cm="1">
        <f t="array" aca="1" ref="AK270" ca="1">IF(INDIRECT(ADDRESS($B270+1,AK$230,1,1,"Actively Infected Trend"))=0,#N/A,INDIRECT(ADDRESS($B270+1,AK$230,1,1,"Actively Infected Trend")))</f>
        <v>#N/A</v>
      </c>
      <c r="AL270" s="14" t="e" cm="1">
        <f t="array" aca="1" ref="AL270" ca="1">IF(INDIRECT(ADDRESS($B270+1,AL$230,1,1,"Actively Infected Trend"))=0,#N/A,INDIRECT(ADDRESS($B270+1,AL$230,1,1,"Actively Infected Trend")))</f>
        <v>#N/A</v>
      </c>
      <c r="AM270" s="14" t="e" cm="1">
        <f t="array" aca="1" ref="AM270" ca="1">IF(INDIRECT(ADDRESS($B270+1,AM$230,1,1,"Actively Infected Trend"))=0,#N/A,INDIRECT(ADDRESS($B270+1,AM$230,1,1,"Actively Infected Trend")))</f>
        <v>#N/A</v>
      </c>
      <c r="AN270" s="14" t="e" cm="1">
        <f t="array" aca="1" ref="AN270" ca="1">IF(INDIRECT(ADDRESS($B270+1,AN$230,1,1,"Actively Infected Trend"))=0,#N/A,INDIRECT(ADDRESS($B270+1,AN$230,1,1,"Actively Infected Trend")))</f>
        <v>#N/A</v>
      </c>
      <c r="AO270" s="14" t="e" cm="1">
        <f t="array" aca="1" ref="AO270" ca="1">IF(INDIRECT(ADDRESS($B270+1,AO$230,1,1,"Actively Infected Trend"))=0,#N/A,INDIRECT(ADDRESS($B270+1,AO$230,1,1,"Actively Infected Trend")))</f>
        <v>#N/A</v>
      </c>
      <c r="AP270" s="14" t="e" cm="1">
        <f t="array" aca="1" ref="AP270" ca="1">IF(INDIRECT(ADDRESS($B270+1,AP$230,1,1,"Actively Infected Trend"))=0,#N/A,INDIRECT(ADDRESS($B270+1,AP$230,1,1,"Actively Infected Trend")))</f>
        <v>#N/A</v>
      </c>
      <c r="AQ270" s="14" t="e" cm="1">
        <f t="array" aca="1" ref="AQ270" ca="1">IF(INDIRECT(ADDRESS($B270+1,AQ$230,1,1,"Actively Infected Trend"))=0,#N/A,INDIRECT(ADDRESS($B270+1,AQ$230,1,1,"Actively Infected Trend")))</f>
        <v>#N/A</v>
      </c>
      <c r="AR270" s="14" t="e" cm="1">
        <f t="array" aca="1" ref="AR270" ca="1">IF(INDIRECT(ADDRESS($B270+1,AR$230,1,1,"Actively Infected Trend"))=0,#N/A,INDIRECT(ADDRESS($B270+1,AR$230,1,1,"Actively Infected Trend")))</f>
        <v>#N/A</v>
      </c>
      <c r="AS270" s="14" t="e" cm="1">
        <f t="array" aca="1" ref="AS270" ca="1">IF(INDIRECT(ADDRESS($B270+1,AS$230,1,1,"Actively Infected Trend"))=0,#N/A,INDIRECT(ADDRESS($B270+1,AS$230,1,1,"Actively Infected Trend")))</f>
        <v>#N/A</v>
      </c>
      <c r="AT270" s="14" t="e" cm="1">
        <f t="array" aca="1" ref="AT270" ca="1">IF(INDIRECT(ADDRESS($B270+1,AT$230,1,1,"Actively Infected Trend"))=0,#N/A,INDIRECT(ADDRESS($B270+1,AT$230,1,1,"Actively Infected Trend")))</f>
        <v>#N/A</v>
      </c>
      <c r="AU270" s="14" t="e" cm="1">
        <f t="array" aca="1" ref="AU270" ca="1">IF(INDIRECT(ADDRESS($B270+1,AU$230,1,1,"Actively Infected Trend"))=0,#N/A,INDIRECT(ADDRESS($B270+1,AU$230,1,1,"Actively Infected Trend")))</f>
        <v>#N/A</v>
      </c>
      <c r="AV270" s="14" t="e" cm="1">
        <f t="array" aca="1" ref="AV270" ca="1">IF(INDIRECT(ADDRESS($B270+1,AV$230,1,1,"Actively Infected Trend"))=0,#N/A,INDIRECT(ADDRESS($B270+1,AV$230,1,1,"Actively Infected Trend")))</f>
        <v>#N/A</v>
      </c>
      <c r="AW270" s="14" t="e" cm="1">
        <f t="array" aca="1" ref="AW270" ca="1">IF(INDIRECT(ADDRESS($B270+1,AW$230,1,1,"Actively Infected Trend"))=0,#N/A,INDIRECT(ADDRESS($B270+1,AW$230,1,1,"Actively Infected Trend")))</f>
        <v>#N/A</v>
      </c>
      <c r="AX270" s="14" t="e" cm="1">
        <f t="array" aca="1" ref="AX270" ca="1">IF(INDIRECT(ADDRESS($B270+1,AX$230,1,1,"Actively Infected Trend"))=0,#N/A,INDIRECT(ADDRESS($B270+1,AX$230,1,1,"Actively Infected Trend")))</f>
        <v>#N/A</v>
      </c>
      <c r="AY270" s="14" t="e" cm="1">
        <f t="array" aca="1" ref="AY270" ca="1">IF(INDIRECT(ADDRESS($B270+1,AY$230,1,1,"Actively Infected Trend"))=0,#N/A,INDIRECT(ADDRESS($B270+1,AY$230,1,1,"Actively Infected Trend")))</f>
        <v>#N/A</v>
      </c>
      <c r="AZ270" s="14" t="e" cm="1">
        <f t="array" aca="1" ref="AZ270" ca="1">IF(INDIRECT(ADDRESS($B270+1,AZ$230,1,1,"Actively Infected Trend"))=0,#N/A,INDIRECT(ADDRESS($B270+1,AZ$230,1,1,"Actively Infected Trend")))</f>
        <v>#N/A</v>
      </c>
      <c r="BA270" s="14" t="e" cm="1">
        <f t="array" aca="1" ref="BA270" ca="1">IF(INDIRECT(ADDRESS($B270+1,BA$230,1,1,"Actively Infected Trend"))=0,#N/A,INDIRECT(ADDRESS($B270+1,BA$230,1,1,"Actively Infected Trend")))</f>
        <v>#N/A</v>
      </c>
      <c r="BB270" s="14" t="e" cm="1">
        <f t="array" aca="1" ref="BB270" ca="1">IF(INDIRECT(ADDRESS($B270+1,BB$230,1,1,"Actively Infected Trend"))=0,#N/A,INDIRECT(ADDRESS($B270+1,BB$230,1,1,"Actively Infected Trend")))</f>
        <v>#N/A</v>
      </c>
      <c r="BC270" s="14" t="e" cm="1">
        <f t="array" aca="1" ref="BC270" ca="1">IF(INDIRECT(ADDRESS($B270+1,BC$230,1,1,"Actively Infected Trend"))=0,#N/A,INDIRECT(ADDRESS($B270+1,BC$230,1,1,"Actively Infected Trend")))</f>
        <v>#N/A</v>
      </c>
      <c r="BD270" s="14" t="e" cm="1">
        <f t="array" aca="1" ref="BD270" ca="1">IF(INDIRECT(ADDRESS($B270+1,BD$230,1,1,"Actively Infected Trend"))=0,#N/A,INDIRECT(ADDRESS($B270+1,BD$230,1,1,"Actively Infected Trend")))</f>
        <v>#N/A</v>
      </c>
      <c r="BE270" s="14" t="e" cm="1">
        <f t="array" aca="1" ref="BE270" ca="1">IF(INDIRECT(ADDRESS($B270+1,BE$230,1,1,"Actively Infected Trend"))=0,#N/A,INDIRECT(ADDRESS($B270+1,BE$230,1,1,"Actively Infected Trend")))</f>
        <v>#N/A</v>
      </c>
      <c r="BF270" s="14" t="e" cm="1">
        <f t="array" aca="1" ref="BF270" ca="1">IF(INDIRECT(ADDRESS($B270+1,BF$230,1,1,"Actively Infected Trend"))=0,#N/A,INDIRECT(ADDRESS($B270+1,BF$230,1,1,"Actively Infected Trend")))</f>
        <v>#N/A</v>
      </c>
      <c r="BG270" s="14" t="e" cm="1">
        <f t="array" aca="1" ref="BG270" ca="1">IF(INDIRECT(ADDRESS($B270+1,BG$230,1,1,"Actively Infected Trend"))=0,#N/A,INDIRECT(ADDRESS($B270+1,BG$230,1,1,"Actively Infected Trend")))</f>
        <v>#N/A</v>
      </c>
      <c r="BH270" s="14" t="e" cm="1">
        <f t="array" aca="1" ref="BH270" ca="1">IF(INDIRECT(ADDRESS($B270+1,BH$230,1,1,"Actively Infected Trend"))=0,#N/A,INDIRECT(ADDRESS($B270+1,BH$230,1,1,"Actively Infected Trend")))</f>
        <v>#N/A</v>
      </c>
      <c r="BI270" s="14" t="e" cm="1">
        <f t="array" aca="1" ref="BI270" ca="1">IF(INDIRECT(ADDRESS($B270+1,BI$230,1,1,"Actively Infected Trend"))=0,#N/A,INDIRECT(ADDRESS($B270+1,BI$230,1,1,"Actively Infected Trend")))</f>
        <v>#N/A</v>
      </c>
      <c r="BJ270" s="14" t="e" cm="1">
        <f t="array" aca="1" ref="BJ270" ca="1">IF(INDIRECT(ADDRESS($B270+1,BJ$230,1,1,"Actively Infected Trend"))=0,#N/A,INDIRECT(ADDRESS($B270+1,BJ$230,1,1,"Actively Infected Trend")))</f>
        <v>#N/A</v>
      </c>
      <c r="BK270" s="14" t="e" cm="1">
        <f t="array" aca="1" ref="BK270" ca="1">IF(INDIRECT(ADDRESS($B270+1,BK$230,1,1,"Actively Infected Trend"))=0,#N/A,INDIRECT(ADDRESS($B270+1,BK$230,1,1,"Actively Infected Trend")))</f>
        <v>#N/A</v>
      </c>
      <c r="BL270" s="14" t="e" cm="1">
        <f t="array" aca="1" ref="BL270" ca="1">IF(INDIRECT(ADDRESS($B270+1,BL$230,1,1,"Actively Infected Trend"))=0,#N/A,INDIRECT(ADDRESS($B270+1,BL$230,1,1,"Actively Infected Trend")))</f>
        <v>#N/A</v>
      </c>
      <c r="BM270" s="14" t="e" cm="1">
        <f t="array" aca="1" ref="BM270" ca="1">IF(INDIRECT(ADDRESS($B270+1,BM$230,1,1,"Actively Infected Trend"))=0,#N/A,INDIRECT(ADDRESS($B270+1,BM$230,1,1,"Actively Infected Trend")))</f>
        <v>#N/A</v>
      </c>
      <c r="BN270" s="14" t="e" cm="1">
        <f t="array" aca="1" ref="BN270" ca="1">IF(INDIRECT(ADDRESS($B270+1,BN$230,1,1,"Actively Infected Trend"))=0,#N/A,INDIRECT(ADDRESS($B270+1,BN$230,1,1,"Actively Infected Trend")))</f>
        <v>#N/A</v>
      </c>
      <c r="BO270" s="14" t="e" cm="1">
        <f t="array" aca="1" ref="BO270" ca="1">IF(INDIRECT(ADDRESS($B270+1,BO$230,1,1,"Actively Infected Trend"))=0,#N/A,INDIRECT(ADDRESS($B270+1,BO$230,1,1,"Actively Infected Trend")))</f>
        <v>#N/A</v>
      </c>
      <c r="BP270" s="14" cm="1">
        <f t="array" aca="1" ref="BP270" ca="1">IF(INDIRECT(ADDRESS($B270+1,BP$230,1,1,"Actively Infected Trend"))=0,#N/A,INDIRECT(ADDRESS($B270+1,BP$230,1,1,"Actively Infected Trend")))</f>
        <v>0.13076971600000001</v>
      </c>
      <c r="BQ270" s="14" cm="1">
        <f t="array" aca="1" ref="BQ270" ca="1">IF(INDIRECT(ADDRESS($B270+1,BQ$230,1,1,"Actively Infected Trend"))=0,#N/A,INDIRECT(ADDRESS($B270+1,BQ$230,1,1,"Actively Infected Trend")))</f>
        <v>0.1312932154</v>
      </c>
      <c r="BR270" s="14" cm="1">
        <f t="array" aca="1" ref="BR270" ca="1">IF(INDIRECT(ADDRESS($B270+1,BR$230,1,1,"Actively Infected Trend"))=0,#N/A,INDIRECT(ADDRESS($B270+1,BR$230,1,1,"Actively Infected Trend")))</f>
        <v>0.15963706729999999</v>
      </c>
      <c r="BS270" s="14" cm="1">
        <f t="array" aca="1" ref="BS270" ca="1">IF(INDIRECT(ADDRESS($B270+1,BS$230,1,1,"Actively Infected Trend"))=0,#N/A,INDIRECT(ADDRESS($B270+1,BS$230,1,1,"Actively Infected Trend")))</f>
        <v>0.21355233739999999</v>
      </c>
      <c r="BT270" s="14" cm="1">
        <f t="array" aca="1" ref="BT270" ca="1">IF(INDIRECT(ADDRESS($B270+1,BT$230,1,1,"Actively Infected Trend"))=0,#N/A,INDIRECT(ADDRESS($B270+1,BT$230,1,1,"Actively Infected Trend")))</f>
        <v>0.24565940880000001</v>
      </c>
      <c r="BU270" s="14" cm="1">
        <f t="array" aca="1" ref="BU270" ca="1">IF(INDIRECT(ADDRESS($B270+1,BU$230,1,1,"Actively Infected Trend"))=0,#N/A,INDIRECT(ADDRESS($B270+1,BU$230,1,1,"Actively Infected Trend")))</f>
        <v>0.2385383559</v>
      </c>
      <c r="BV270" s="14" cm="1">
        <f t="array" aca="1" ref="BV270" ca="1">IF(INDIRECT(ADDRESS($B270+1,BV$230,1,1,"Actively Infected Trend"))=0,#N/A,INDIRECT(ADDRESS($B270+1,BV$230,1,1,"Actively Infected Trend")))</f>
        <v>0.213822708</v>
      </c>
      <c r="BW270" s="14" cm="1">
        <f t="array" aca="1" ref="BW270" ca="1">IF(INDIRECT(ADDRESS($B270+1,BW$230,1,1,"Actively Infected Trend"))=0,#N/A,INDIRECT(ADDRESS($B270+1,BW$230,1,1,"Actively Infected Trend")))</f>
        <v>0.17930713840000001</v>
      </c>
      <c r="BX270" s="14" cm="1">
        <f t="array" aca="1" ref="BX270" ca="1">IF(INDIRECT(ADDRESS($B270+1,BX$230,1,1,"Actively Infected Trend"))=0,#N/A,INDIRECT(ADDRESS($B270+1,BX$230,1,1,"Actively Infected Trend")))</f>
        <v>0.16321617799999999</v>
      </c>
      <c r="BY270" s="14" cm="1">
        <f t="array" aca="1" ref="BY270" ca="1">IF(INDIRECT(ADDRESS($B270+1,BY$230,1,1,"Actively Infected Trend"))=0,#N/A,INDIRECT(ADDRESS($B270+1,BY$230,1,1,"Actively Infected Trend")))</f>
        <v>0.14777817809999999</v>
      </c>
      <c r="BZ270" s="14" cm="1">
        <f t="array" aca="1" ref="BZ270" ca="1">IF(INDIRECT(ADDRESS($B270+1,BZ$230,1,1,"Actively Infected Trend"))=0,#N/A,INDIRECT(ADDRESS($B270+1,BZ$230,1,1,"Actively Infected Trend")))</f>
        <v>0.13748655339999999</v>
      </c>
      <c r="CA270" s="14" cm="1">
        <f t="array" aca="1" ref="CA270" ca="1">IF(INDIRECT(ADDRESS($B270+1,CA$230,1,1,"Actively Infected Trend"))=0,#N/A,INDIRECT(ADDRESS($B270+1,CA$230,1,1,"Actively Infected Trend")))</f>
        <v>0.1243470669</v>
      </c>
      <c r="CB270" s="14" cm="1">
        <f t="array" aca="1" ref="CB270" ca="1">IF(INDIRECT(ADDRESS($B270+1,CB$230,1,1,"Actively Infected Trend"))=0,#N/A,INDIRECT(ADDRESS($B270+1,CB$230,1,1,"Actively Infected Trend")))</f>
        <v>0.1117293402</v>
      </c>
      <c r="CC270" s="14" cm="1">
        <f t="array" aca="1" ref="CC270" ca="1">IF(INDIRECT(ADDRESS($B270+1,CC$230,1,1,"Actively Infected Trend"))=0,#N/A,INDIRECT(ADDRESS($B270+1,CC$230,1,1,"Actively Infected Trend")))</f>
        <v>0.1050312467</v>
      </c>
      <c r="CD270" s="14" cm="1">
        <f t="array" aca="1" ref="CD270" ca="1">IF(INDIRECT(ADDRESS($B270+1,CD$230,1,1,"Actively Infected Trend"))=0,#N/A,INDIRECT(ADDRESS($B270+1,CD$230,1,1,"Actively Infected Trend")))</f>
        <v>9.8450414599999994E-2</v>
      </c>
      <c r="CE270" s="14" cm="1">
        <f t="array" aca="1" ref="CE270" ca="1">IF(INDIRECT(ADDRESS($B270+1,CE$230,1,1,"Actively Infected Trend"))=0,#N/A,INDIRECT(ADDRESS($B270+1,CE$230,1,1,"Actively Infected Trend")))</f>
        <v>9.3467680799999994E-2</v>
      </c>
      <c r="CF270" s="14" cm="1">
        <f t="array" aca="1" ref="CF270" ca="1">IF(INDIRECT(ADDRESS($B270+1,CF$230,1,1,"Actively Infected Trend"))=0,#N/A,INDIRECT(ADDRESS($B270+1,CF$230,1,1,"Actively Infected Trend")))</f>
        <v>8.6129310200000003E-2</v>
      </c>
      <c r="CG270" s="14" cm="1">
        <f t="array" aca="1" ref="CG270" ca="1">IF(INDIRECT(ADDRESS($B270+1,CG$230,1,1,"Actively Infected Trend"))=0,#N/A,INDIRECT(ADDRESS($B270+1,CG$230,1,1,"Actively Infected Trend")))</f>
        <v>8.1697704999999995E-2</v>
      </c>
      <c r="CH270" s="14" cm="1">
        <f t="array" aca="1" ref="CH270" ca="1">IF(INDIRECT(ADDRESS($B270+1,CH$230,1,1,"Actively Infected Trend"))=0,#N/A,INDIRECT(ADDRESS($B270+1,CH$230,1,1,"Actively Infected Trend")))</f>
        <v>7.87879566E-2</v>
      </c>
      <c r="CI270" s="14" cm="1">
        <f t="array" aca="1" ref="CI270" ca="1">IF(INDIRECT(ADDRESS($B270+1,CI$230,1,1,"Actively Infected Trend"))=0,#N/A,INDIRECT(ADDRESS($B270+1,CI$230,1,1,"Actively Infected Trend")))</f>
        <v>7.95707997E-2</v>
      </c>
      <c r="CJ270" s="14" cm="1">
        <f t="array" aca="1" ref="CJ270" ca="1">IF(INDIRECT(ADDRESS($B270+1,CJ$230,1,1,"Actively Infected Trend"))=0,#N/A,INDIRECT(ADDRESS($B270+1,CJ$230,1,1,"Actively Infected Trend")))</f>
        <v>8.3589161199999998E-2</v>
      </c>
      <c r="CK270" s="14" cm="1">
        <f t="array" aca="1" ref="CK270" ca="1">IF(INDIRECT(ADDRESS($B270+1,CK$230,1,1,"Actively Infected Trend"))=0,#N/A,INDIRECT(ADDRESS($B270+1,CK$230,1,1,"Actively Infected Trend")))</f>
        <v>8.8521734199999993E-2</v>
      </c>
      <c r="CL270" s="14" cm="1">
        <f t="array" aca="1" ref="CL270" ca="1">IF(INDIRECT(ADDRESS($B270+1,CL$230,1,1,"Actively Infected Trend"))=0,#N/A,INDIRECT(ADDRESS($B270+1,CL$230,1,1,"Actively Infected Trend")))</f>
        <v>9.6455307700000006E-2</v>
      </c>
      <c r="CM270" s="14" cm="1">
        <f t="array" aca="1" ref="CM270" ca="1">IF(INDIRECT(ADDRESS($B270+1,CM$230,1,1,"Actively Infected Trend"))=0,#N/A,INDIRECT(ADDRESS($B270+1,CM$230,1,1,"Actively Infected Trend")))</f>
        <v>0.1065459067</v>
      </c>
      <c r="CN270" s="14" t="e" cm="1">
        <f t="array" aca="1" ref="CN270" ca="1">IF(INDIRECT(ADDRESS($B270+1,CN$230,1,1,"Actively Infected Trend"))=0,#N/A,INDIRECT(ADDRESS($B270+1,CN$230,1,1,"Actively Infected Trend")))</f>
        <v>#N/A</v>
      </c>
      <c r="CO270" s="14" t="e" cm="1">
        <f t="array" aca="1" ref="CO270" ca="1">IF(INDIRECT(ADDRESS($B270+1,CO$230,1,1,"Actively Infected Trend"))=0,#N/A,INDIRECT(ADDRESS($B270+1,CO$230,1,1,"Actively Infected Trend")))</f>
        <v>#N/A</v>
      </c>
      <c r="CP270" s="14" t="e" cm="1">
        <f t="array" aca="1" ref="CP270" ca="1">IF(INDIRECT(ADDRESS($B270+1,CP$230,1,1,"Actively Infected Trend"))=0,#N/A,INDIRECT(ADDRESS($B270+1,CP$230,1,1,"Actively Infected Trend")))</f>
        <v>#N/A</v>
      </c>
      <c r="CQ270" s="14" t="e" cm="1">
        <f t="array" aca="1" ref="CQ270" ca="1">IF(INDIRECT(ADDRESS($B270+1,CQ$230,1,1,"Actively Infected Trend"))=0,#N/A,INDIRECT(ADDRESS($B270+1,CQ$230,1,1,"Actively Infected Trend")))</f>
        <v>#N/A</v>
      </c>
      <c r="CR270" s="14" t="e" cm="1">
        <f t="array" aca="1" ref="CR270" ca="1">IF(INDIRECT(ADDRESS($B270+1,CR$230,1,1,"Actively Infected Trend"))=0,#N/A,INDIRECT(ADDRESS($B270+1,CR$230,1,1,"Actively Infected Trend")))</f>
        <v>#N/A</v>
      </c>
    </row>
    <row r="271" spans="2:96" x14ac:dyDescent="0.25">
      <c r="B271">
        <f t="shared" si="349"/>
        <v>40</v>
      </c>
      <c r="C271" t="str" cm="1">
        <f t="array" aca="1" ref="C271" ca="1">INDIRECT(ADDRESS($B271+1,1,1,1,"Actively Infected Trend"))</f>
        <v>US Ohio</v>
      </c>
      <c r="E271" s="14" t="e" cm="1">
        <f t="array" aca="1" ref="E271" ca="1">IF(INDIRECT(ADDRESS($B271+1,E$230,1,1,"Actively Infected Trend"))=0,#N/A,INDIRECT(ADDRESS($B271+1,E$230,1,1,"Actively Infected Trend")))</f>
        <v>#N/A</v>
      </c>
      <c r="F271" s="14" t="e" cm="1">
        <f t="array" aca="1" ref="F271" ca="1">IF(INDIRECT(ADDRESS($B271+1,F$230,1,1,"Actively Infected Trend"))=0,#N/A,INDIRECT(ADDRESS($B271+1,F$230,1,1,"Actively Infected Trend")))</f>
        <v>#N/A</v>
      </c>
      <c r="G271" s="14" t="e" cm="1">
        <f t="array" aca="1" ref="G271" ca="1">IF(INDIRECT(ADDRESS($B271+1,G$230,1,1,"Actively Infected Trend"))=0,#N/A,INDIRECT(ADDRESS($B271+1,G$230,1,1,"Actively Infected Trend")))</f>
        <v>#N/A</v>
      </c>
      <c r="H271" s="14" t="e" cm="1">
        <f t="array" aca="1" ref="H271" ca="1">IF(INDIRECT(ADDRESS($B271+1,H$230,1,1,"Actively Infected Trend"))=0,#N/A,INDIRECT(ADDRESS($B271+1,H$230,1,1,"Actively Infected Trend")))</f>
        <v>#N/A</v>
      </c>
      <c r="I271" s="14" t="e" cm="1">
        <f t="array" aca="1" ref="I271" ca="1">IF(INDIRECT(ADDRESS($B271+1,I$230,1,1,"Actively Infected Trend"))=0,#N/A,INDIRECT(ADDRESS($B271+1,I$230,1,1,"Actively Infected Trend")))</f>
        <v>#N/A</v>
      </c>
      <c r="J271" s="14" t="e" cm="1">
        <f t="array" aca="1" ref="J271" ca="1">IF(INDIRECT(ADDRESS($B271+1,J$230,1,1,"Actively Infected Trend"))=0,#N/A,INDIRECT(ADDRESS($B271+1,J$230,1,1,"Actively Infected Trend")))</f>
        <v>#N/A</v>
      </c>
      <c r="K271" s="14" t="e" cm="1">
        <f t="array" aca="1" ref="K271" ca="1">IF(INDIRECT(ADDRESS($B271+1,K$230,1,1,"Actively Infected Trend"))=0,#N/A,INDIRECT(ADDRESS($B271+1,K$230,1,1,"Actively Infected Trend")))</f>
        <v>#N/A</v>
      </c>
      <c r="L271" s="14" t="e" cm="1">
        <f t="array" aca="1" ref="L271" ca="1">IF(INDIRECT(ADDRESS($B271+1,L$230,1,1,"Actively Infected Trend"))=0,#N/A,INDIRECT(ADDRESS($B271+1,L$230,1,1,"Actively Infected Trend")))</f>
        <v>#N/A</v>
      </c>
      <c r="M271" s="14" t="e" cm="1">
        <f t="array" aca="1" ref="M271" ca="1">IF(INDIRECT(ADDRESS($B271+1,M$230,1,1,"Actively Infected Trend"))=0,#N/A,INDIRECT(ADDRESS($B271+1,M$230,1,1,"Actively Infected Trend")))</f>
        <v>#N/A</v>
      </c>
      <c r="N271" s="14" t="e" cm="1">
        <f t="array" aca="1" ref="N271" ca="1">IF(INDIRECT(ADDRESS($B271+1,N$230,1,1,"Actively Infected Trend"))=0,#N/A,INDIRECT(ADDRESS($B271+1,N$230,1,1,"Actively Infected Trend")))</f>
        <v>#N/A</v>
      </c>
      <c r="O271" s="14" t="e" cm="1">
        <f t="array" aca="1" ref="O271" ca="1">IF(INDIRECT(ADDRESS($B271+1,O$230,1,1,"Actively Infected Trend"))=0,#N/A,INDIRECT(ADDRESS($B271+1,O$230,1,1,"Actively Infected Trend")))</f>
        <v>#N/A</v>
      </c>
      <c r="P271" s="14" t="e" cm="1">
        <f t="array" aca="1" ref="P271" ca="1">IF(INDIRECT(ADDRESS($B271+1,P$230,1,1,"Actively Infected Trend"))=0,#N/A,INDIRECT(ADDRESS($B271+1,P$230,1,1,"Actively Infected Trend")))</f>
        <v>#N/A</v>
      </c>
      <c r="Q271" s="14" t="e" cm="1">
        <f t="array" aca="1" ref="Q271" ca="1">IF(INDIRECT(ADDRESS($B271+1,Q$230,1,1,"Actively Infected Trend"))=0,#N/A,INDIRECT(ADDRESS($B271+1,Q$230,1,1,"Actively Infected Trend")))</f>
        <v>#N/A</v>
      </c>
      <c r="R271" s="14" t="e" cm="1">
        <f t="array" aca="1" ref="R271" ca="1">IF(INDIRECT(ADDRESS($B271+1,R$230,1,1,"Actively Infected Trend"))=0,#N/A,INDIRECT(ADDRESS($B271+1,R$230,1,1,"Actively Infected Trend")))</f>
        <v>#N/A</v>
      </c>
      <c r="S271" s="14" t="e" cm="1">
        <f t="array" aca="1" ref="S271" ca="1">IF(INDIRECT(ADDRESS($B271+1,S$230,1,1,"Actively Infected Trend"))=0,#N/A,INDIRECT(ADDRESS($B271+1,S$230,1,1,"Actively Infected Trend")))</f>
        <v>#N/A</v>
      </c>
      <c r="T271" s="14" t="e" cm="1">
        <f t="array" aca="1" ref="T271" ca="1">IF(INDIRECT(ADDRESS($B271+1,T$230,1,1,"Actively Infected Trend"))=0,#N/A,INDIRECT(ADDRESS($B271+1,T$230,1,1,"Actively Infected Trend")))</f>
        <v>#N/A</v>
      </c>
      <c r="U271" s="14" t="e" cm="1">
        <f t="array" aca="1" ref="U271" ca="1">IF(INDIRECT(ADDRESS($B271+1,U$230,1,1,"Actively Infected Trend"))=0,#N/A,INDIRECT(ADDRESS($B271+1,U$230,1,1,"Actively Infected Trend")))</f>
        <v>#N/A</v>
      </c>
      <c r="V271" s="14" t="e" cm="1">
        <f t="array" aca="1" ref="V271" ca="1">IF(INDIRECT(ADDRESS($B271+1,V$230,1,1,"Actively Infected Trend"))=0,#N/A,INDIRECT(ADDRESS($B271+1,V$230,1,1,"Actively Infected Trend")))</f>
        <v>#N/A</v>
      </c>
      <c r="W271" s="14" t="e" cm="1">
        <f t="array" aca="1" ref="W271" ca="1">IF(INDIRECT(ADDRESS($B271+1,W$230,1,1,"Actively Infected Trend"))=0,#N/A,INDIRECT(ADDRESS($B271+1,W$230,1,1,"Actively Infected Trend")))</f>
        <v>#N/A</v>
      </c>
      <c r="X271" s="14" t="e" cm="1">
        <f t="array" aca="1" ref="X271" ca="1">IF(INDIRECT(ADDRESS($B271+1,X$230,1,1,"Actively Infected Trend"))=0,#N/A,INDIRECT(ADDRESS($B271+1,X$230,1,1,"Actively Infected Trend")))</f>
        <v>#N/A</v>
      </c>
      <c r="Y271" s="14" t="e" cm="1">
        <f t="array" aca="1" ref="Y271" ca="1">IF(INDIRECT(ADDRESS($B271+1,Y$230,1,1,"Actively Infected Trend"))=0,#N/A,INDIRECT(ADDRESS($B271+1,Y$230,1,1,"Actively Infected Trend")))</f>
        <v>#N/A</v>
      </c>
      <c r="Z271" s="14" t="e" cm="1">
        <f t="array" aca="1" ref="Z271" ca="1">IF(INDIRECT(ADDRESS($B271+1,Z$230,1,1,"Actively Infected Trend"))=0,#N/A,INDIRECT(ADDRESS($B271+1,Z$230,1,1,"Actively Infected Trend")))</f>
        <v>#N/A</v>
      </c>
      <c r="AA271" s="14" t="e" cm="1">
        <f t="array" aca="1" ref="AA271" ca="1">IF(INDIRECT(ADDRESS($B271+1,AA$230,1,1,"Actively Infected Trend"))=0,#N/A,INDIRECT(ADDRESS($B271+1,AA$230,1,1,"Actively Infected Trend")))</f>
        <v>#N/A</v>
      </c>
      <c r="AB271" s="14" t="e" cm="1">
        <f t="array" aca="1" ref="AB271" ca="1">IF(INDIRECT(ADDRESS($B271+1,AB$230,1,1,"Actively Infected Trend"))=0,#N/A,INDIRECT(ADDRESS($B271+1,AB$230,1,1,"Actively Infected Trend")))</f>
        <v>#N/A</v>
      </c>
      <c r="AC271" s="14" t="e" cm="1">
        <f t="array" aca="1" ref="AC271" ca="1">IF(INDIRECT(ADDRESS($B271+1,AC$230,1,1,"Actively Infected Trend"))=0,#N/A,INDIRECT(ADDRESS($B271+1,AC$230,1,1,"Actively Infected Trend")))</f>
        <v>#N/A</v>
      </c>
      <c r="AD271" s="14" t="e" cm="1">
        <f t="array" aca="1" ref="AD271" ca="1">IF(INDIRECT(ADDRESS($B271+1,AD$230,1,1,"Actively Infected Trend"))=0,#N/A,INDIRECT(ADDRESS($B271+1,AD$230,1,1,"Actively Infected Trend")))</f>
        <v>#N/A</v>
      </c>
      <c r="AE271" s="14" t="e" cm="1">
        <f t="array" aca="1" ref="AE271" ca="1">IF(INDIRECT(ADDRESS($B271+1,AE$230,1,1,"Actively Infected Trend"))=0,#N/A,INDIRECT(ADDRESS($B271+1,AE$230,1,1,"Actively Infected Trend")))</f>
        <v>#N/A</v>
      </c>
      <c r="AF271" s="14" t="e" cm="1">
        <f t="array" aca="1" ref="AF271" ca="1">IF(INDIRECT(ADDRESS($B271+1,AF$230,1,1,"Actively Infected Trend"))=0,#N/A,INDIRECT(ADDRESS($B271+1,AF$230,1,1,"Actively Infected Trend")))</f>
        <v>#N/A</v>
      </c>
      <c r="AG271" s="14" t="e" cm="1">
        <f t="array" aca="1" ref="AG271" ca="1">IF(INDIRECT(ADDRESS($B271+1,AG$230,1,1,"Actively Infected Trend"))=0,#N/A,INDIRECT(ADDRESS($B271+1,AG$230,1,1,"Actively Infected Trend")))</f>
        <v>#N/A</v>
      </c>
      <c r="AH271" s="14" t="e" cm="1">
        <f t="array" aca="1" ref="AH271" ca="1">IF(INDIRECT(ADDRESS($B271+1,AH$230,1,1,"Actively Infected Trend"))=0,#N/A,INDIRECT(ADDRESS($B271+1,AH$230,1,1,"Actively Infected Trend")))</f>
        <v>#N/A</v>
      </c>
      <c r="AI271" s="14" t="e" cm="1">
        <f t="array" aca="1" ref="AI271" ca="1">IF(INDIRECT(ADDRESS($B271+1,AI$230,1,1,"Actively Infected Trend"))=0,#N/A,INDIRECT(ADDRESS($B271+1,AI$230,1,1,"Actively Infected Trend")))</f>
        <v>#N/A</v>
      </c>
      <c r="AJ271" s="14" t="e" cm="1">
        <f t="array" aca="1" ref="AJ271" ca="1">IF(INDIRECT(ADDRESS($B271+1,AJ$230,1,1,"Actively Infected Trend"))=0,#N/A,INDIRECT(ADDRESS($B271+1,AJ$230,1,1,"Actively Infected Trend")))</f>
        <v>#N/A</v>
      </c>
      <c r="AK271" s="14" t="e" cm="1">
        <f t="array" aca="1" ref="AK271" ca="1">IF(INDIRECT(ADDRESS($B271+1,AK$230,1,1,"Actively Infected Trend"))=0,#N/A,INDIRECT(ADDRESS($B271+1,AK$230,1,1,"Actively Infected Trend")))</f>
        <v>#N/A</v>
      </c>
      <c r="AL271" s="14" t="e" cm="1">
        <f t="array" aca="1" ref="AL271" ca="1">IF(INDIRECT(ADDRESS($B271+1,AL$230,1,1,"Actively Infected Trend"))=0,#N/A,INDIRECT(ADDRESS($B271+1,AL$230,1,1,"Actively Infected Trend")))</f>
        <v>#N/A</v>
      </c>
      <c r="AM271" s="14" t="e" cm="1">
        <f t="array" aca="1" ref="AM271" ca="1">IF(INDIRECT(ADDRESS($B271+1,AM$230,1,1,"Actively Infected Trend"))=0,#N/A,INDIRECT(ADDRESS($B271+1,AM$230,1,1,"Actively Infected Trend")))</f>
        <v>#N/A</v>
      </c>
      <c r="AN271" s="14" t="e" cm="1">
        <f t="array" aca="1" ref="AN271" ca="1">IF(INDIRECT(ADDRESS($B271+1,AN$230,1,1,"Actively Infected Trend"))=0,#N/A,INDIRECT(ADDRESS($B271+1,AN$230,1,1,"Actively Infected Trend")))</f>
        <v>#N/A</v>
      </c>
      <c r="AO271" s="14" t="e" cm="1">
        <f t="array" aca="1" ref="AO271" ca="1">IF(INDIRECT(ADDRESS($B271+1,AO$230,1,1,"Actively Infected Trend"))=0,#N/A,INDIRECT(ADDRESS($B271+1,AO$230,1,1,"Actively Infected Trend")))</f>
        <v>#N/A</v>
      </c>
      <c r="AP271" s="14" t="e" cm="1">
        <f t="array" aca="1" ref="AP271" ca="1">IF(INDIRECT(ADDRESS($B271+1,AP$230,1,1,"Actively Infected Trend"))=0,#N/A,INDIRECT(ADDRESS($B271+1,AP$230,1,1,"Actively Infected Trend")))</f>
        <v>#N/A</v>
      </c>
      <c r="AQ271" s="14" t="e" cm="1">
        <f t="array" aca="1" ref="AQ271" ca="1">IF(INDIRECT(ADDRESS($B271+1,AQ$230,1,1,"Actively Infected Trend"))=0,#N/A,INDIRECT(ADDRESS($B271+1,AQ$230,1,1,"Actively Infected Trend")))</f>
        <v>#N/A</v>
      </c>
      <c r="AR271" s="14" t="e" cm="1">
        <f t="array" aca="1" ref="AR271" ca="1">IF(INDIRECT(ADDRESS($B271+1,AR$230,1,1,"Actively Infected Trend"))=0,#N/A,INDIRECT(ADDRESS($B271+1,AR$230,1,1,"Actively Infected Trend")))</f>
        <v>#N/A</v>
      </c>
      <c r="AS271" s="14" t="e" cm="1">
        <f t="array" aca="1" ref="AS271" ca="1">IF(INDIRECT(ADDRESS($B271+1,AS$230,1,1,"Actively Infected Trend"))=0,#N/A,INDIRECT(ADDRESS($B271+1,AS$230,1,1,"Actively Infected Trend")))</f>
        <v>#N/A</v>
      </c>
      <c r="AT271" s="14" t="e" cm="1">
        <f t="array" aca="1" ref="AT271" ca="1">IF(INDIRECT(ADDRESS($B271+1,AT$230,1,1,"Actively Infected Trend"))=0,#N/A,INDIRECT(ADDRESS($B271+1,AT$230,1,1,"Actively Infected Trend")))</f>
        <v>#N/A</v>
      </c>
      <c r="AU271" s="14" t="e" cm="1">
        <f t="array" aca="1" ref="AU271" ca="1">IF(INDIRECT(ADDRESS($B271+1,AU$230,1,1,"Actively Infected Trend"))=0,#N/A,INDIRECT(ADDRESS($B271+1,AU$230,1,1,"Actively Infected Trend")))</f>
        <v>#N/A</v>
      </c>
      <c r="AV271" s="14" t="e" cm="1">
        <f t="array" aca="1" ref="AV271" ca="1">IF(INDIRECT(ADDRESS($B271+1,AV$230,1,1,"Actively Infected Trend"))=0,#N/A,INDIRECT(ADDRESS($B271+1,AV$230,1,1,"Actively Infected Trend")))</f>
        <v>#N/A</v>
      </c>
      <c r="AW271" s="14" t="e" cm="1">
        <f t="array" aca="1" ref="AW271" ca="1">IF(INDIRECT(ADDRESS($B271+1,AW$230,1,1,"Actively Infected Trend"))=0,#N/A,INDIRECT(ADDRESS($B271+1,AW$230,1,1,"Actively Infected Trend")))</f>
        <v>#N/A</v>
      </c>
      <c r="AX271" s="14" t="e" cm="1">
        <f t="array" aca="1" ref="AX271" ca="1">IF(INDIRECT(ADDRESS($B271+1,AX$230,1,1,"Actively Infected Trend"))=0,#N/A,INDIRECT(ADDRESS($B271+1,AX$230,1,1,"Actively Infected Trend")))</f>
        <v>#N/A</v>
      </c>
      <c r="AY271" s="14" t="e" cm="1">
        <f t="array" aca="1" ref="AY271" ca="1">IF(INDIRECT(ADDRESS($B271+1,AY$230,1,1,"Actively Infected Trend"))=0,#N/A,INDIRECT(ADDRESS($B271+1,AY$230,1,1,"Actively Infected Trend")))</f>
        <v>#N/A</v>
      </c>
      <c r="AZ271" s="14" t="e" cm="1">
        <f t="array" aca="1" ref="AZ271" ca="1">IF(INDIRECT(ADDRESS($B271+1,AZ$230,1,1,"Actively Infected Trend"))=0,#N/A,INDIRECT(ADDRESS($B271+1,AZ$230,1,1,"Actively Infected Trend")))</f>
        <v>#N/A</v>
      </c>
      <c r="BA271" s="14" t="e" cm="1">
        <f t="array" aca="1" ref="BA271" ca="1">IF(INDIRECT(ADDRESS($B271+1,BA$230,1,1,"Actively Infected Trend"))=0,#N/A,INDIRECT(ADDRESS($B271+1,BA$230,1,1,"Actively Infected Trend")))</f>
        <v>#N/A</v>
      </c>
      <c r="BB271" s="14" t="e" cm="1">
        <f t="array" aca="1" ref="BB271" ca="1">IF(INDIRECT(ADDRESS($B271+1,BB$230,1,1,"Actively Infected Trend"))=0,#N/A,INDIRECT(ADDRESS($B271+1,BB$230,1,1,"Actively Infected Trend")))</f>
        <v>#N/A</v>
      </c>
      <c r="BC271" s="14" t="e" cm="1">
        <f t="array" aca="1" ref="BC271" ca="1">IF(INDIRECT(ADDRESS($B271+1,BC$230,1,1,"Actively Infected Trend"))=0,#N/A,INDIRECT(ADDRESS($B271+1,BC$230,1,1,"Actively Infected Trend")))</f>
        <v>#N/A</v>
      </c>
      <c r="BD271" s="14" t="e" cm="1">
        <f t="array" aca="1" ref="BD271" ca="1">IF(INDIRECT(ADDRESS($B271+1,BD$230,1,1,"Actively Infected Trend"))=0,#N/A,INDIRECT(ADDRESS($B271+1,BD$230,1,1,"Actively Infected Trend")))</f>
        <v>#N/A</v>
      </c>
      <c r="BE271" s="14" t="e" cm="1">
        <f t="array" aca="1" ref="BE271" ca="1">IF(INDIRECT(ADDRESS($B271+1,BE$230,1,1,"Actively Infected Trend"))=0,#N/A,INDIRECT(ADDRESS($B271+1,BE$230,1,1,"Actively Infected Trend")))</f>
        <v>#N/A</v>
      </c>
      <c r="BF271" s="14" t="e" cm="1">
        <f t="array" aca="1" ref="BF271" ca="1">IF(INDIRECT(ADDRESS($B271+1,BF$230,1,1,"Actively Infected Trend"))=0,#N/A,INDIRECT(ADDRESS($B271+1,BF$230,1,1,"Actively Infected Trend")))</f>
        <v>#N/A</v>
      </c>
      <c r="BG271" s="14" t="e" cm="1">
        <f t="array" aca="1" ref="BG271" ca="1">IF(INDIRECT(ADDRESS($B271+1,BG$230,1,1,"Actively Infected Trend"))=0,#N/A,INDIRECT(ADDRESS($B271+1,BG$230,1,1,"Actively Infected Trend")))</f>
        <v>#N/A</v>
      </c>
      <c r="BH271" s="14" t="e" cm="1">
        <f t="array" aca="1" ref="BH271" ca="1">IF(INDIRECT(ADDRESS($B271+1,BH$230,1,1,"Actively Infected Trend"))=0,#N/A,INDIRECT(ADDRESS($B271+1,BH$230,1,1,"Actively Infected Trend")))</f>
        <v>#N/A</v>
      </c>
      <c r="BI271" s="14" t="e" cm="1">
        <f t="array" aca="1" ref="BI271" ca="1">IF(INDIRECT(ADDRESS($B271+1,BI$230,1,1,"Actively Infected Trend"))=0,#N/A,INDIRECT(ADDRESS($B271+1,BI$230,1,1,"Actively Infected Trend")))</f>
        <v>#N/A</v>
      </c>
      <c r="BJ271" s="14" cm="1">
        <f t="array" aca="1" ref="BJ271" ca="1">IF(INDIRECT(ADDRESS($B271+1,BJ$230,1,1,"Actively Infected Trend"))=0,#N/A,INDIRECT(ADDRESS($B271+1,BJ$230,1,1,"Actively Infected Trend")))</f>
        <v>0.38952321159999997</v>
      </c>
      <c r="BK271" s="14" cm="1">
        <f t="array" aca="1" ref="BK271" ca="1">IF(INDIRECT(ADDRESS($B271+1,BK$230,1,1,"Actively Infected Trend"))=0,#N/A,INDIRECT(ADDRESS($B271+1,BK$230,1,1,"Actively Infected Trend")))</f>
        <v>0.36030906909999999</v>
      </c>
      <c r="BL271" s="14" cm="1">
        <f t="array" aca="1" ref="BL271" ca="1">IF(INDIRECT(ADDRESS($B271+1,BL$230,1,1,"Actively Infected Trend"))=0,#N/A,INDIRECT(ADDRESS($B271+1,BL$230,1,1,"Actively Infected Trend")))</f>
        <v>0.37198099890000003</v>
      </c>
      <c r="BM271" s="14" cm="1">
        <f t="array" aca="1" ref="BM271" ca="1">IF(INDIRECT(ADDRESS($B271+1,BM$230,1,1,"Actively Infected Trend"))=0,#N/A,INDIRECT(ADDRESS($B271+1,BM$230,1,1,"Actively Infected Trend")))</f>
        <v>0.39415505610000001</v>
      </c>
      <c r="BN271" s="14" cm="1">
        <f t="array" aca="1" ref="BN271" ca="1">IF(INDIRECT(ADDRESS($B271+1,BN$230,1,1,"Actively Infected Trend"))=0,#N/A,INDIRECT(ADDRESS($B271+1,BN$230,1,1,"Actively Infected Trend")))</f>
        <v>0.40123864399999998</v>
      </c>
      <c r="BO271" s="14" cm="1">
        <f t="array" aca="1" ref="BO271" ca="1">IF(INDIRECT(ADDRESS($B271+1,BO$230,1,1,"Actively Infected Trend"))=0,#N/A,INDIRECT(ADDRESS($B271+1,BO$230,1,1,"Actively Infected Trend")))</f>
        <v>0.38375682999999999</v>
      </c>
      <c r="BP271" s="14" cm="1">
        <f t="array" aca="1" ref="BP271" ca="1">IF(INDIRECT(ADDRESS($B271+1,BP$230,1,1,"Actively Infected Trend"))=0,#N/A,INDIRECT(ADDRESS($B271+1,BP$230,1,1,"Actively Infected Trend")))</f>
        <v>0.3419470214</v>
      </c>
      <c r="BQ271" s="14" cm="1">
        <f t="array" aca="1" ref="BQ271" ca="1">IF(INDIRECT(ADDRESS($B271+1,BQ$230,1,1,"Actively Infected Trend"))=0,#N/A,INDIRECT(ADDRESS($B271+1,BQ$230,1,1,"Actively Infected Trend")))</f>
        <v>0.29680217809999998</v>
      </c>
      <c r="BR271" s="14" cm="1">
        <f t="array" aca="1" ref="BR271" ca="1">IF(INDIRECT(ADDRESS($B271+1,BR$230,1,1,"Actively Infected Trend"))=0,#N/A,INDIRECT(ADDRESS($B271+1,BR$230,1,1,"Actively Infected Trend")))</f>
        <v>0.27488630809999998</v>
      </c>
      <c r="BS271" s="14" cm="1">
        <f t="array" aca="1" ref="BS271" ca="1">IF(INDIRECT(ADDRESS($B271+1,BS$230,1,1,"Actively Infected Trend"))=0,#N/A,INDIRECT(ADDRESS($B271+1,BS$230,1,1,"Actively Infected Trend")))</f>
        <v>0.26374147129999997</v>
      </c>
      <c r="BT271" s="14" cm="1">
        <f t="array" aca="1" ref="BT271" ca="1">IF(INDIRECT(ADDRESS($B271+1,BT$230,1,1,"Actively Infected Trend"))=0,#N/A,INDIRECT(ADDRESS($B271+1,BT$230,1,1,"Actively Infected Trend")))</f>
        <v>0.25718465579999999</v>
      </c>
      <c r="BU271" s="14" cm="1">
        <f t="array" aca="1" ref="BU271" ca="1">IF(INDIRECT(ADDRESS($B271+1,BU$230,1,1,"Actively Infected Trend"))=0,#N/A,INDIRECT(ADDRESS($B271+1,BU$230,1,1,"Actively Infected Trend")))</f>
        <v>0.2428531001</v>
      </c>
      <c r="BV271" s="14" cm="1">
        <f t="array" aca="1" ref="BV271" ca="1">IF(INDIRECT(ADDRESS($B271+1,BV$230,1,1,"Actively Infected Trend"))=0,#N/A,INDIRECT(ADDRESS($B271+1,BV$230,1,1,"Actively Infected Trend")))</f>
        <v>0.21553176139999999</v>
      </c>
      <c r="BW271" s="14" cm="1">
        <f t="array" aca="1" ref="BW271" ca="1">IF(INDIRECT(ADDRESS($B271+1,BW$230,1,1,"Actively Infected Trend"))=0,#N/A,INDIRECT(ADDRESS($B271+1,BW$230,1,1,"Actively Infected Trend")))</f>
        <v>0.18956176080000001</v>
      </c>
      <c r="BX271" s="14" cm="1">
        <f t="array" aca="1" ref="BX271" ca="1">IF(INDIRECT(ADDRESS($B271+1,BX$230,1,1,"Actively Infected Trend"))=0,#N/A,INDIRECT(ADDRESS($B271+1,BX$230,1,1,"Actively Infected Trend")))</f>
        <v>0.16884886090000001</v>
      </c>
      <c r="BY271" s="14" cm="1">
        <f t="array" aca="1" ref="BY271" ca="1">IF(INDIRECT(ADDRESS($B271+1,BY$230,1,1,"Actively Infected Trend"))=0,#N/A,INDIRECT(ADDRESS($B271+1,BY$230,1,1,"Actively Infected Trend")))</f>
        <v>0.1591038193</v>
      </c>
      <c r="BZ271" s="14" cm="1">
        <f t="array" aca="1" ref="BZ271" ca="1">IF(INDIRECT(ADDRESS($B271+1,BZ$230,1,1,"Actively Infected Trend"))=0,#N/A,INDIRECT(ADDRESS($B271+1,BZ$230,1,1,"Actively Infected Trend")))</f>
        <v>0.15555888239999999</v>
      </c>
      <c r="CA271" s="14" cm="1">
        <f t="array" aca="1" ref="CA271" ca="1">IF(INDIRECT(ADDRESS($B271+1,CA$230,1,1,"Actively Infected Trend"))=0,#N/A,INDIRECT(ADDRESS($B271+1,CA$230,1,1,"Actively Infected Trend")))</f>
        <v>0.14811591460000001</v>
      </c>
      <c r="CB271" s="14" cm="1">
        <f t="array" aca="1" ref="CB271" ca="1">IF(INDIRECT(ADDRESS($B271+1,CB$230,1,1,"Actively Infected Trend"))=0,#N/A,INDIRECT(ADDRESS($B271+1,CB$230,1,1,"Actively Infected Trend")))</f>
        <v>0.13831011060000001</v>
      </c>
      <c r="CC271" s="14" cm="1">
        <f t="array" aca="1" ref="CC271" ca="1">IF(INDIRECT(ADDRESS($B271+1,CC$230,1,1,"Actively Infected Trend"))=0,#N/A,INDIRECT(ADDRESS($B271+1,CC$230,1,1,"Actively Infected Trend")))</f>
        <v>0.1241209893</v>
      </c>
      <c r="CD271" s="14" cm="1">
        <f t="array" aca="1" ref="CD271" ca="1">IF(INDIRECT(ADDRESS($B271+1,CD$230,1,1,"Actively Infected Trend"))=0,#N/A,INDIRECT(ADDRESS($B271+1,CD$230,1,1,"Actively Infected Trend")))</f>
        <v>0.11161921380000001</v>
      </c>
      <c r="CE271" s="14" cm="1">
        <f t="array" aca="1" ref="CE271" ca="1">IF(INDIRECT(ADDRESS($B271+1,CE$230,1,1,"Actively Infected Trend"))=0,#N/A,INDIRECT(ADDRESS($B271+1,CE$230,1,1,"Actively Infected Trend")))</f>
        <v>0.1022717652</v>
      </c>
      <c r="CF271" s="14" cm="1">
        <f t="array" aca="1" ref="CF271" ca="1">IF(INDIRECT(ADDRESS($B271+1,CF$230,1,1,"Actively Infected Trend"))=0,#N/A,INDIRECT(ADDRESS($B271+1,CF$230,1,1,"Actively Infected Trend")))</f>
        <v>9.6415762599999996E-2</v>
      </c>
      <c r="CG271" s="14" cm="1">
        <f t="array" aca="1" ref="CG271" ca="1">IF(INDIRECT(ADDRESS($B271+1,CG$230,1,1,"Actively Infected Trend"))=0,#N/A,INDIRECT(ADDRESS($B271+1,CG$230,1,1,"Actively Infected Trend")))</f>
        <v>9.3247362299999997E-2</v>
      </c>
      <c r="CH271" s="14" cm="1">
        <f t="array" aca="1" ref="CH271" ca="1">IF(INDIRECT(ADDRESS($B271+1,CH$230,1,1,"Actively Infected Trend"))=0,#N/A,INDIRECT(ADDRESS($B271+1,CH$230,1,1,"Actively Infected Trend")))</f>
        <v>8.9145241700000002E-2</v>
      </c>
      <c r="CI271" s="14" cm="1">
        <f t="array" aca="1" ref="CI271" ca="1">IF(INDIRECT(ADDRESS($B271+1,CI$230,1,1,"Actively Infected Trend"))=0,#N/A,INDIRECT(ADDRESS($B271+1,CI$230,1,1,"Actively Infected Trend")))</f>
        <v>8.8069277500000001E-2</v>
      </c>
      <c r="CJ271" s="14" cm="1">
        <f t="array" aca="1" ref="CJ271" ca="1">IF(INDIRECT(ADDRESS($B271+1,CJ$230,1,1,"Actively Infected Trend"))=0,#N/A,INDIRECT(ADDRESS($B271+1,CJ$230,1,1,"Actively Infected Trend")))</f>
        <v>8.4906366699999999E-2</v>
      </c>
      <c r="CK271" s="14" cm="1">
        <f t="array" aca="1" ref="CK271" ca="1">IF(INDIRECT(ADDRESS($B271+1,CK$230,1,1,"Actively Infected Trend"))=0,#N/A,INDIRECT(ADDRESS($B271+1,CK$230,1,1,"Actively Infected Trend")))</f>
        <v>8.52408474E-2</v>
      </c>
      <c r="CL271" s="14" cm="1">
        <f t="array" aca="1" ref="CL271" ca="1">IF(INDIRECT(ADDRESS($B271+1,CL$230,1,1,"Actively Infected Trend"))=0,#N/A,INDIRECT(ADDRESS($B271+1,CL$230,1,1,"Actively Infected Trend")))</f>
        <v>8.8861770100000001E-2</v>
      </c>
      <c r="CM271" s="14" cm="1">
        <f t="array" aca="1" ref="CM271" ca="1">IF(INDIRECT(ADDRESS($B271+1,CM$230,1,1,"Actively Infected Trend"))=0,#N/A,INDIRECT(ADDRESS($B271+1,CM$230,1,1,"Actively Infected Trend")))</f>
        <v>9.7674970200000003E-2</v>
      </c>
      <c r="CN271" s="14" t="e" cm="1">
        <f t="array" aca="1" ref="CN271" ca="1">IF(INDIRECT(ADDRESS($B271+1,CN$230,1,1,"Actively Infected Trend"))=0,#N/A,INDIRECT(ADDRESS($B271+1,CN$230,1,1,"Actively Infected Trend")))</f>
        <v>#N/A</v>
      </c>
      <c r="CO271" s="14" t="e" cm="1">
        <f t="array" aca="1" ref="CO271" ca="1">IF(INDIRECT(ADDRESS($B271+1,CO$230,1,1,"Actively Infected Trend"))=0,#N/A,INDIRECT(ADDRESS($B271+1,CO$230,1,1,"Actively Infected Trend")))</f>
        <v>#N/A</v>
      </c>
      <c r="CP271" s="14" t="e" cm="1">
        <f t="array" aca="1" ref="CP271" ca="1">IF(INDIRECT(ADDRESS($B271+1,CP$230,1,1,"Actively Infected Trend"))=0,#N/A,INDIRECT(ADDRESS($B271+1,CP$230,1,1,"Actively Infected Trend")))</f>
        <v>#N/A</v>
      </c>
      <c r="CQ271" s="14" t="e" cm="1">
        <f t="array" aca="1" ref="CQ271" ca="1">IF(INDIRECT(ADDRESS($B271+1,CQ$230,1,1,"Actively Infected Trend"))=0,#N/A,INDIRECT(ADDRESS($B271+1,CQ$230,1,1,"Actively Infected Trend")))</f>
        <v>#N/A</v>
      </c>
      <c r="CR271" s="14" t="e" cm="1">
        <f t="array" aca="1" ref="CR271" ca="1">IF(INDIRECT(ADDRESS($B271+1,CR$230,1,1,"Actively Infected Trend"))=0,#N/A,INDIRECT(ADDRESS($B271+1,CR$230,1,1,"Actively Infected Trend")))</f>
        <v>#N/A</v>
      </c>
    </row>
    <row r="272" spans="2:96" x14ac:dyDescent="0.25">
      <c r="B272">
        <f t="shared" si="349"/>
        <v>41</v>
      </c>
      <c r="C272" t="str" cm="1">
        <f t="array" aca="1" ref="C272" ca="1">INDIRECT(ADDRESS($B272+1,1,1,1,"Actively Infected Trend"))</f>
        <v>US Oklahoma</v>
      </c>
      <c r="E272" s="14" t="e" cm="1">
        <f t="array" aca="1" ref="E272" ca="1">IF(INDIRECT(ADDRESS($B272+1,E$230,1,1,"Actively Infected Trend"))=0,#N/A,INDIRECT(ADDRESS($B272+1,E$230,1,1,"Actively Infected Trend")))</f>
        <v>#N/A</v>
      </c>
      <c r="F272" s="14" t="e" cm="1">
        <f t="array" aca="1" ref="F272" ca="1">IF(INDIRECT(ADDRESS($B272+1,F$230,1,1,"Actively Infected Trend"))=0,#N/A,INDIRECT(ADDRESS($B272+1,F$230,1,1,"Actively Infected Trend")))</f>
        <v>#N/A</v>
      </c>
      <c r="G272" s="14" t="e" cm="1">
        <f t="array" aca="1" ref="G272" ca="1">IF(INDIRECT(ADDRESS($B272+1,G$230,1,1,"Actively Infected Trend"))=0,#N/A,INDIRECT(ADDRESS($B272+1,G$230,1,1,"Actively Infected Trend")))</f>
        <v>#N/A</v>
      </c>
      <c r="H272" s="14" t="e" cm="1">
        <f t="array" aca="1" ref="H272" ca="1">IF(INDIRECT(ADDRESS($B272+1,H$230,1,1,"Actively Infected Trend"))=0,#N/A,INDIRECT(ADDRESS($B272+1,H$230,1,1,"Actively Infected Trend")))</f>
        <v>#N/A</v>
      </c>
      <c r="I272" s="14" t="e" cm="1">
        <f t="array" aca="1" ref="I272" ca="1">IF(INDIRECT(ADDRESS($B272+1,I$230,1,1,"Actively Infected Trend"))=0,#N/A,INDIRECT(ADDRESS($B272+1,I$230,1,1,"Actively Infected Trend")))</f>
        <v>#N/A</v>
      </c>
      <c r="J272" s="14" t="e" cm="1">
        <f t="array" aca="1" ref="J272" ca="1">IF(INDIRECT(ADDRESS($B272+1,J$230,1,1,"Actively Infected Trend"))=0,#N/A,INDIRECT(ADDRESS($B272+1,J$230,1,1,"Actively Infected Trend")))</f>
        <v>#N/A</v>
      </c>
      <c r="K272" s="14" t="e" cm="1">
        <f t="array" aca="1" ref="K272" ca="1">IF(INDIRECT(ADDRESS($B272+1,K$230,1,1,"Actively Infected Trend"))=0,#N/A,INDIRECT(ADDRESS($B272+1,K$230,1,1,"Actively Infected Trend")))</f>
        <v>#N/A</v>
      </c>
      <c r="L272" s="14" t="e" cm="1">
        <f t="array" aca="1" ref="L272" ca="1">IF(INDIRECT(ADDRESS($B272+1,L$230,1,1,"Actively Infected Trend"))=0,#N/A,INDIRECT(ADDRESS($B272+1,L$230,1,1,"Actively Infected Trend")))</f>
        <v>#N/A</v>
      </c>
      <c r="M272" s="14" t="e" cm="1">
        <f t="array" aca="1" ref="M272" ca="1">IF(INDIRECT(ADDRESS($B272+1,M$230,1,1,"Actively Infected Trend"))=0,#N/A,INDIRECT(ADDRESS($B272+1,M$230,1,1,"Actively Infected Trend")))</f>
        <v>#N/A</v>
      </c>
      <c r="N272" s="14" t="e" cm="1">
        <f t="array" aca="1" ref="N272" ca="1">IF(INDIRECT(ADDRESS($B272+1,N$230,1,1,"Actively Infected Trend"))=0,#N/A,INDIRECT(ADDRESS($B272+1,N$230,1,1,"Actively Infected Trend")))</f>
        <v>#N/A</v>
      </c>
      <c r="O272" s="14" t="e" cm="1">
        <f t="array" aca="1" ref="O272" ca="1">IF(INDIRECT(ADDRESS($B272+1,O$230,1,1,"Actively Infected Trend"))=0,#N/A,INDIRECT(ADDRESS($B272+1,O$230,1,1,"Actively Infected Trend")))</f>
        <v>#N/A</v>
      </c>
      <c r="P272" s="14" t="e" cm="1">
        <f t="array" aca="1" ref="P272" ca="1">IF(INDIRECT(ADDRESS($B272+1,P$230,1,1,"Actively Infected Trend"))=0,#N/A,INDIRECT(ADDRESS($B272+1,P$230,1,1,"Actively Infected Trend")))</f>
        <v>#N/A</v>
      </c>
      <c r="Q272" s="14" t="e" cm="1">
        <f t="array" aca="1" ref="Q272" ca="1">IF(INDIRECT(ADDRESS($B272+1,Q$230,1,1,"Actively Infected Trend"))=0,#N/A,INDIRECT(ADDRESS($B272+1,Q$230,1,1,"Actively Infected Trend")))</f>
        <v>#N/A</v>
      </c>
      <c r="R272" s="14" t="e" cm="1">
        <f t="array" aca="1" ref="R272" ca="1">IF(INDIRECT(ADDRESS($B272+1,R$230,1,1,"Actively Infected Trend"))=0,#N/A,INDIRECT(ADDRESS($B272+1,R$230,1,1,"Actively Infected Trend")))</f>
        <v>#N/A</v>
      </c>
      <c r="S272" s="14" t="e" cm="1">
        <f t="array" aca="1" ref="S272" ca="1">IF(INDIRECT(ADDRESS($B272+1,S$230,1,1,"Actively Infected Trend"))=0,#N/A,INDIRECT(ADDRESS($B272+1,S$230,1,1,"Actively Infected Trend")))</f>
        <v>#N/A</v>
      </c>
      <c r="T272" s="14" t="e" cm="1">
        <f t="array" aca="1" ref="T272" ca="1">IF(INDIRECT(ADDRESS($B272+1,T$230,1,1,"Actively Infected Trend"))=0,#N/A,INDIRECT(ADDRESS($B272+1,T$230,1,1,"Actively Infected Trend")))</f>
        <v>#N/A</v>
      </c>
      <c r="U272" s="14" t="e" cm="1">
        <f t="array" aca="1" ref="U272" ca="1">IF(INDIRECT(ADDRESS($B272+1,U$230,1,1,"Actively Infected Trend"))=0,#N/A,INDIRECT(ADDRESS($B272+1,U$230,1,1,"Actively Infected Trend")))</f>
        <v>#N/A</v>
      </c>
      <c r="V272" s="14" t="e" cm="1">
        <f t="array" aca="1" ref="V272" ca="1">IF(INDIRECT(ADDRESS($B272+1,V$230,1,1,"Actively Infected Trend"))=0,#N/A,INDIRECT(ADDRESS($B272+1,V$230,1,1,"Actively Infected Trend")))</f>
        <v>#N/A</v>
      </c>
      <c r="W272" s="14" t="e" cm="1">
        <f t="array" aca="1" ref="W272" ca="1">IF(INDIRECT(ADDRESS($B272+1,W$230,1,1,"Actively Infected Trend"))=0,#N/A,INDIRECT(ADDRESS($B272+1,W$230,1,1,"Actively Infected Trend")))</f>
        <v>#N/A</v>
      </c>
      <c r="X272" s="14" t="e" cm="1">
        <f t="array" aca="1" ref="X272" ca="1">IF(INDIRECT(ADDRESS($B272+1,X$230,1,1,"Actively Infected Trend"))=0,#N/A,INDIRECT(ADDRESS($B272+1,X$230,1,1,"Actively Infected Trend")))</f>
        <v>#N/A</v>
      </c>
      <c r="Y272" s="14" t="e" cm="1">
        <f t="array" aca="1" ref="Y272" ca="1">IF(INDIRECT(ADDRESS($B272+1,Y$230,1,1,"Actively Infected Trend"))=0,#N/A,INDIRECT(ADDRESS($B272+1,Y$230,1,1,"Actively Infected Trend")))</f>
        <v>#N/A</v>
      </c>
      <c r="Z272" s="14" t="e" cm="1">
        <f t="array" aca="1" ref="Z272" ca="1">IF(INDIRECT(ADDRESS($B272+1,Z$230,1,1,"Actively Infected Trend"))=0,#N/A,INDIRECT(ADDRESS($B272+1,Z$230,1,1,"Actively Infected Trend")))</f>
        <v>#N/A</v>
      </c>
      <c r="AA272" s="14" t="e" cm="1">
        <f t="array" aca="1" ref="AA272" ca="1">IF(INDIRECT(ADDRESS($B272+1,AA$230,1,1,"Actively Infected Trend"))=0,#N/A,INDIRECT(ADDRESS($B272+1,AA$230,1,1,"Actively Infected Trend")))</f>
        <v>#N/A</v>
      </c>
      <c r="AB272" s="14" t="e" cm="1">
        <f t="array" aca="1" ref="AB272" ca="1">IF(INDIRECT(ADDRESS($B272+1,AB$230,1,1,"Actively Infected Trend"))=0,#N/A,INDIRECT(ADDRESS($B272+1,AB$230,1,1,"Actively Infected Trend")))</f>
        <v>#N/A</v>
      </c>
      <c r="AC272" s="14" t="e" cm="1">
        <f t="array" aca="1" ref="AC272" ca="1">IF(INDIRECT(ADDRESS($B272+1,AC$230,1,1,"Actively Infected Trend"))=0,#N/A,INDIRECT(ADDRESS($B272+1,AC$230,1,1,"Actively Infected Trend")))</f>
        <v>#N/A</v>
      </c>
      <c r="AD272" s="14" t="e" cm="1">
        <f t="array" aca="1" ref="AD272" ca="1">IF(INDIRECT(ADDRESS($B272+1,AD$230,1,1,"Actively Infected Trend"))=0,#N/A,INDIRECT(ADDRESS($B272+1,AD$230,1,1,"Actively Infected Trend")))</f>
        <v>#N/A</v>
      </c>
      <c r="AE272" s="14" t="e" cm="1">
        <f t="array" aca="1" ref="AE272" ca="1">IF(INDIRECT(ADDRESS($B272+1,AE$230,1,1,"Actively Infected Trend"))=0,#N/A,INDIRECT(ADDRESS($B272+1,AE$230,1,1,"Actively Infected Trend")))</f>
        <v>#N/A</v>
      </c>
      <c r="AF272" s="14" t="e" cm="1">
        <f t="array" aca="1" ref="AF272" ca="1">IF(INDIRECT(ADDRESS($B272+1,AF$230,1,1,"Actively Infected Trend"))=0,#N/A,INDIRECT(ADDRESS($B272+1,AF$230,1,1,"Actively Infected Trend")))</f>
        <v>#N/A</v>
      </c>
      <c r="AG272" s="14" t="e" cm="1">
        <f t="array" aca="1" ref="AG272" ca="1">IF(INDIRECT(ADDRESS($B272+1,AG$230,1,1,"Actively Infected Trend"))=0,#N/A,INDIRECT(ADDRESS($B272+1,AG$230,1,1,"Actively Infected Trend")))</f>
        <v>#N/A</v>
      </c>
      <c r="AH272" s="14" t="e" cm="1">
        <f t="array" aca="1" ref="AH272" ca="1">IF(INDIRECT(ADDRESS($B272+1,AH$230,1,1,"Actively Infected Trend"))=0,#N/A,INDIRECT(ADDRESS($B272+1,AH$230,1,1,"Actively Infected Trend")))</f>
        <v>#N/A</v>
      </c>
      <c r="AI272" s="14" t="e" cm="1">
        <f t="array" aca="1" ref="AI272" ca="1">IF(INDIRECT(ADDRESS($B272+1,AI$230,1,1,"Actively Infected Trend"))=0,#N/A,INDIRECT(ADDRESS($B272+1,AI$230,1,1,"Actively Infected Trend")))</f>
        <v>#N/A</v>
      </c>
      <c r="AJ272" s="14" t="e" cm="1">
        <f t="array" aca="1" ref="AJ272" ca="1">IF(INDIRECT(ADDRESS($B272+1,AJ$230,1,1,"Actively Infected Trend"))=0,#N/A,INDIRECT(ADDRESS($B272+1,AJ$230,1,1,"Actively Infected Trend")))</f>
        <v>#N/A</v>
      </c>
      <c r="AK272" s="14" t="e" cm="1">
        <f t="array" aca="1" ref="AK272" ca="1">IF(INDIRECT(ADDRESS($B272+1,AK$230,1,1,"Actively Infected Trend"))=0,#N/A,INDIRECT(ADDRESS($B272+1,AK$230,1,1,"Actively Infected Trend")))</f>
        <v>#N/A</v>
      </c>
      <c r="AL272" s="14" t="e" cm="1">
        <f t="array" aca="1" ref="AL272" ca="1">IF(INDIRECT(ADDRESS($B272+1,AL$230,1,1,"Actively Infected Trend"))=0,#N/A,INDIRECT(ADDRESS($B272+1,AL$230,1,1,"Actively Infected Trend")))</f>
        <v>#N/A</v>
      </c>
      <c r="AM272" s="14" t="e" cm="1">
        <f t="array" aca="1" ref="AM272" ca="1">IF(INDIRECT(ADDRESS($B272+1,AM$230,1,1,"Actively Infected Trend"))=0,#N/A,INDIRECT(ADDRESS($B272+1,AM$230,1,1,"Actively Infected Trend")))</f>
        <v>#N/A</v>
      </c>
      <c r="AN272" s="14" t="e" cm="1">
        <f t="array" aca="1" ref="AN272" ca="1">IF(INDIRECT(ADDRESS($B272+1,AN$230,1,1,"Actively Infected Trend"))=0,#N/A,INDIRECT(ADDRESS($B272+1,AN$230,1,1,"Actively Infected Trend")))</f>
        <v>#N/A</v>
      </c>
      <c r="AO272" s="14" t="e" cm="1">
        <f t="array" aca="1" ref="AO272" ca="1">IF(INDIRECT(ADDRESS($B272+1,AO$230,1,1,"Actively Infected Trend"))=0,#N/A,INDIRECT(ADDRESS($B272+1,AO$230,1,1,"Actively Infected Trend")))</f>
        <v>#N/A</v>
      </c>
      <c r="AP272" s="14" t="e" cm="1">
        <f t="array" aca="1" ref="AP272" ca="1">IF(INDIRECT(ADDRESS($B272+1,AP$230,1,1,"Actively Infected Trend"))=0,#N/A,INDIRECT(ADDRESS($B272+1,AP$230,1,1,"Actively Infected Trend")))</f>
        <v>#N/A</v>
      </c>
      <c r="AQ272" s="14" t="e" cm="1">
        <f t="array" aca="1" ref="AQ272" ca="1">IF(INDIRECT(ADDRESS($B272+1,AQ$230,1,1,"Actively Infected Trend"))=0,#N/A,INDIRECT(ADDRESS($B272+1,AQ$230,1,1,"Actively Infected Trend")))</f>
        <v>#N/A</v>
      </c>
      <c r="AR272" s="14" t="e" cm="1">
        <f t="array" aca="1" ref="AR272" ca="1">IF(INDIRECT(ADDRESS($B272+1,AR$230,1,1,"Actively Infected Trend"))=0,#N/A,INDIRECT(ADDRESS($B272+1,AR$230,1,1,"Actively Infected Trend")))</f>
        <v>#N/A</v>
      </c>
      <c r="AS272" s="14" t="e" cm="1">
        <f t="array" aca="1" ref="AS272" ca="1">IF(INDIRECT(ADDRESS($B272+1,AS$230,1,1,"Actively Infected Trend"))=0,#N/A,INDIRECT(ADDRESS($B272+1,AS$230,1,1,"Actively Infected Trend")))</f>
        <v>#N/A</v>
      </c>
      <c r="AT272" s="14" t="e" cm="1">
        <f t="array" aca="1" ref="AT272" ca="1">IF(INDIRECT(ADDRESS($B272+1,AT$230,1,1,"Actively Infected Trend"))=0,#N/A,INDIRECT(ADDRESS($B272+1,AT$230,1,1,"Actively Infected Trend")))</f>
        <v>#N/A</v>
      </c>
      <c r="AU272" s="14" t="e" cm="1">
        <f t="array" aca="1" ref="AU272" ca="1">IF(INDIRECT(ADDRESS($B272+1,AU$230,1,1,"Actively Infected Trend"))=0,#N/A,INDIRECT(ADDRESS($B272+1,AU$230,1,1,"Actively Infected Trend")))</f>
        <v>#N/A</v>
      </c>
      <c r="AV272" s="14" t="e" cm="1">
        <f t="array" aca="1" ref="AV272" ca="1">IF(INDIRECT(ADDRESS($B272+1,AV$230,1,1,"Actively Infected Trend"))=0,#N/A,INDIRECT(ADDRESS($B272+1,AV$230,1,1,"Actively Infected Trend")))</f>
        <v>#N/A</v>
      </c>
      <c r="AW272" s="14" t="e" cm="1">
        <f t="array" aca="1" ref="AW272" ca="1">IF(INDIRECT(ADDRESS($B272+1,AW$230,1,1,"Actively Infected Trend"))=0,#N/A,INDIRECT(ADDRESS($B272+1,AW$230,1,1,"Actively Infected Trend")))</f>
        <v>#N/A</v>
      </c>
      <c r="AX272" s="14" t="e" cm="1">
        <f t="array" aca="1" ref="AX272" ca="1">IF(INDIRECT(ADDRESS($B272+1,AX$230,1,1,"Actively Infected Trend"))=0,#N/A,INDIRECT(ADDRESS($B272+1,AX$230,1,1,"Actively Infected Trend")))</f>
        <v>#N/A</v>
      </c>
      <c r="AY272" s="14" t="e" cm="1">
        <f t="array" aca="1" ref="AY272" ca="1">IF(INDIRECT(ADDRESS($B272+1,AY$230,1,1,"Actively Infected Trend"))=0,#N/A,INDIRECT(ADDRESS($B272+1,AY$230,1,1,"Actively Infected Trend")))</f>
        <v>#N/A</v>
      </c>
      <c r="AZ272" s="14" t="e" cm="1">
        <f t="array" aca="1" ref="AZ272" ca="1">IF(INDIRECT(ADDRESS($B272+1,AZ$230,1,1,"Actively Infected Trend"))=0,#N/A,INDIRECT(ADDRESS($B272+1,AZ$230,1,1,"Actively Infected Trend")))</f>
        <v>#N/A</v>
      </c>
      <c r="BA272" s="14" t="e" cm="1">
        <f t="array" aca="1" ref="BA272" ca="1">IF(INDIRECT(ADDRESS($B272+1,BA$230,1,1,"Actively Infected Trend"))=0,#N/A,INDIRECT(ADDRESS($B272+1,BA$230,1,1,"Actively Infected Trend")))</f>
        <v>#N/A</v>
      </c>
      <c r="BB272" s="14" t="e" cm="1">
        <f t="array" aca="1" ref="BB272" ca="1">IF(INDIRECT(ADDRESS($B272+1,BB$230,1,1,"Actively Infected Trend"))=0,#N/A,INDIRECT(ADDRESS($B272+1,BB$230,1,1,"Actively Infected Trend")))</f>
        <v>#N/A</v>
      </c>
      <c r="BC272" s="14" t="e" cm="1">
        <f t="array" aca="1" ref="BC272" ca="1">IF(INDIRECT(ADDRESS($B272+1,BC$230,1,1,"Actively Infected Trend"))=0,#N/A,INDIRECT(ADDRESS($B272+1,BC$230,1,1,"Actively Infected Trend")))</f>
        <v>#N/A</v>
      </c>
      <c r="BD272" s="14" t="e" cm="1">
        <f t="array" aca="1" ref="BD272" ca="1">IF(INDIRECT(ADDRESS($B272+1,BD$230,1,1,"Actively Infected Trend"))=0,#N/A,INDIRECT(ADDRESS($B272+1,BD$230,1,1,"Actively Infected Trend")))</f>
        <v>#N/A</v>
      </c>
      <c r="BE272" s="14" t="e" cm="1">
        <f t="array" aca="1" ref="BE272" ca="1">IF(INDIRECT(ADDRESS($B272+1,BE$230,1,1,"Actively Infected Trend"))=0,#N/A,INDIRECT(ADDRESS($B272+1,BE$230,1,1,"Actively Infected Trend")))</f>
        <v>#N/A</v>
      </c>
      <c r="BF272" s="14" t="e" cm="1">
        <f t="array" aca="1" ref="BF272" ca="1">IF(INDIRECT(ADDRESS($B272+1,BF$230,1,1,"Actively Infected Trend"))=0,#N/A,INDIRECT(ADDRESS($B272+1,BF$230,1,1,"Actively Infected Trend")))</f>
        <v>#N/A</v>
      </c>
      <c r="BG272" s="14" t="e" cm="1">
        <f t="array" aca="1" ref="BG272" ca="1">IF(INDIRECT(ADDRESS($B272+1,BG$230,1,1,"Actively Infected Trend"))=0,#N/A,INDIRECT(ADDRESS($B272+1,BG$230,1,1,"Actively Infected Trend")))</f>
        <v>#N/A</v>
      </c>
      <c r="BH272" s="14" t="e" cm="1">
        <f t="array" aca="1" ref="BH272" ca="1">IF(INDIRECT(ADDRESS($B272+1,BH$230,1,1,"Actively Infected Trend"))=0,#N/A,INDIRECT(ADDRESS($B272+1,BH$230,1,1,"Actively Infected Trend")))</f>
        <v>#N/A</v>
      </c>
      <c r="BI272" s="14" t="e" cm="1">
        <f t="array" aca="1" ref="BI272" ca="1">IF(INDIRECT(ADDRESS($B272+1,BI$230,1,1,"Actively Infected Trend"))=0,#N/A,INDIRECT(ADDRESS($B272+1,BI$230,1,1,"Actively Infected Trend")))</f>
        <v>#N/A</v>
      </c>
      <c r="BJ272" s="14" t="e" cm="1">
        <f t="array" aca="1" ref="BJ272" ca="1">IF(INDIRECT(ADDRESS($B272+1,BJ$230,1,1,"Actively Infected Trend"))=0,#N/A,INDIRECT(ADDRESS($B272+1,BJ$230,1,1,"Actively Infected Trend")))</f>
        <v>#N/A</v>
      </c>
      <c r="BK272" s="14" t="e" cm="1">
        <f t="array" aca="1" ref="BK272" ca="1">IF(INDIRECT(ADDRESS($B272+1,BK$230,1,1,"Actively Infected Trend"))=0,#N/A,INDIRECT(ADDRESS($B272+1,BK$230,1,1,"Actively Infected Trend")))</f>
        <v>#N/A</v>
      </c>
      <c r="BL272" s="14" t="e" cm="1">
        <f t="array" aca="1" ref="BL272" ca="1">IF(INDIRECT(ADDRESS($B272+1,BL$230,1,1,"Actively Infected Trend"))=0,#N/A,INDIRECT(ADDRESS($B272+1,BL$230,1,1,"Actively Infected Trend")))</f>
        <v>#N/A</v>
      </c>
      <c r="BM272" s="14" cm="1">
        <f t="array" aca="1" ref="BM272" ca="1">IF(INDIRECT(ADDRESS($B272+1,BM$230,1,1,"Actively Infected Trend"))=0,#N/A,INDIRECT(ADDRESS($B272+1,BM$230,1,1,"Actively Infected Trend")))</f>
        <v>0.32781357999999999</v>
      </c>
      <c r="BN272" s="14" cm="1">
        <f t="array" aca="1" ref="BN272" ca="1">IF(INDIRECT(ADDRESS($B272+1,BN$230,1,1,"Actively Infected Trend"))=0,#N/A,INDIRECT(ADDRESS($B272+1,BN$230,1,1,"Actively Infected Trend")))</f>
        <v>0.22810266230000001</v>
      </c>
      <c r="BO272" s="14" cm="1">
        <f t="array" aca="1" ref="BO272" ca="1">IF(INDIRECT(ADDRESS($B272+1,BO$230,1,1,"Actively Infected Trend"))=0,#N/A,INDIRECT(ADDRESS($B272+1,BO$230,1,1,"Actively Infected Trend")))</f>
        <v>0.20706915470000001</v>
      </c>
      <c r="BP272" s="14" cm="1">
        <f t="array" aca="1" ref="BP272" ca="1">IF(INDIRECT(ADDRESS($B272+1,BP$230,1,1,"Actively Infected Trend"))=0,#N/A,INDIRECT(ADDRESS($B272+1,BP$230,1,1,"Actively Infected Trend")))</f>
        <v>0.25290907460000001</v>
      </c>
      <c r="BQ272" s="14" cm="1">
        <f t="array" aca="1" ref="BQ272" ca="1">IF(INDIRECT(ADDRESS($B272+1,BQ$230,1,1,"Actively Infected Trend"))=0,#N/A,INDIRECT(ADDRESS($B272+1,BQ$230,1,1,"Actively Infected Trend")))</f>
        <v>0.33254137499999997</v>
      </c>
      <c r="BR272" s="14" cm="1">
        <f t="array" aca="1" ref="BR272" ca="1">IF(INDIRECT(ADDRESS($B272+1,BR$230,1,1,"Actively Infected Trend"))=0,#N/A,INDIRECT(ADDRESS($B272+1,BR$230,1,1,"Actively Infected Trend")))</f>
        <v>0.39211419689999999</v>
      </c>
      <c r="BS272" s="14" cm="1">
        <f t="array" aca="1" ref="BS272" ca="1">IF(INDIRECT(ADDRESS($B272+1,BS$230,1,1,"Actively Infected Trend"))=0,#N/A,INDIRECT(ADDRESS($B272+1,BS$230,1,1,"Actively Infected Trend")))</f>
        <v>0.4057078589</v>
      </c>
      <c r="BT272" s="14" cm="1">
        <f t="array" aca="1" ref="BT272" ca="1">IF(INDIRECT(ADDRESS($B272+1,BT$230,1,1,"Actively Infected Trend"))=0,#N/A,INDIRECT(ADDRESS($B272+1,BT$230,1,1,"Actively Infected Trend")))</f>
        <v>0.35203683699999999</v>
      </c>
      <c r="BU272" s="14" cm="1">
        <f t="array" aca="1" ref="BU272" ca="1">IF(INDIRECT(ADDRESS($B272+1,BU$230,1,1,"Actively Infected Trend"))=0,#N/A,INDIRECT(ADDRESS($B272+1,BU$230,1,1,"Actively Infected Trend")))</f>
        <v>0.26484744510000002</v>
      </c>
      <c r="BV272" s="14" cm="1">
        <f t="array" aca="1" ref="BV272" ca="1">IF(INDIRECT(ADDRESS($B272+1,BV$230,1,1,"Actively Infected Trend"))=0,#N/A,INDIRECT(ADDRESS($B272+1,BV$230,1,1,"Actively Infected Trend")))</f>
        <v>0.19871137420000001</v>
      </c>
      <c r="BW272" s="14" cm="1">
        <f t="array" aca="1" ref="BW272" ca="1">IF(INDIRECT(ADDRESS($B272+1,BW$230,1,1,"Actively Infected Trend"))=0,#N/A,INDIRECT(ADDRESS($B272+1,BW$230,1,1,"Actively Infected Trend")))</f>
        <v>0.1757523956</v>
      </c>
      <c r="BX272" s="14" cm="1">
        <f t="array" aca="1" ref="BX272" ca="1">IF(INDIRECT(ADDRESS($B272+1,BX$230,1,1,"Actively Infected Trend"))=0,#N/A,INDIRECT(ADDRESS($B272+1,BX$230,1,1,"Actively Infected Trend")))</f>
        <v>0.18607132539999999</v>
      </c>
      <c r="BY272" s="14" cm="1">
        <f t="array" aca="1" ref="BY272" ca="1">IF(INDIRECT(ADDRESS($B272+1,BY$230,1,1,"Actively Infected Trend"))=0,#N/A,INDIRECT(ADDRESS($B272+1,BY$230,1,1,"Actively Infected Trend")))</f>
        <v>0.20053634940000001</v>
      </c>
      <c r="BZ272" s="14" cm="1">
        <f t="array" aca="1" ref="BZ272" ca="1">IF(INDIRECT(ADDRESS($B272+1,BZ$230,1,1,"Actively Infected Trend"))=0,#N/A,INDIRECT(ADDRESS($B272+1,BZ$230,1,1,"Actively Infected Trend")))</f>
        <v>0.2062239417</v>
      </c>
      <c r="CA272" s="14" cm="1">
        <f t="array" aca="1" ref="CA272" ca="1">IF(INDIRECT(ADDRESS($B272+1,CA$230,1,1,"Actively Infected Trend"))=0,#N/A,INDIRECT(ADDRESS($B272+1,CA$230,1,1,"Actively Infected Trend")))</f>
        <v>0.18808225640000001</v>
      </c>
      <c r="CB272" s="14" cm="1">
        <f t="array" aca="1" ref="CB272" ca="1">IF(INDIRECT(ADDRESS($B272+1,CB$230,1,1,"Actively Infected Trend"))=0,#N/A,INDIRECT(ADDRESS($B272+1,CB$230,1,1,"Actively Infected Trend")))</f>
        <v>0.15608450560000001</v>
      </c>
      <c r="CC272" s="14" cm="1">
        <f t="array" aca="1" ref="CC272" ca="1">IF(INDIRECT(ADDRESS($B272+1,CC$230,1,1,"Actively Infected Trend"))=0,#N/A,INDIRECT(ADDRESS($B272+1,CC$230,1,1,"Actively Infected Trend")))</f>
        <v>0.1279659222</v>
      </c>
      <c r="CD272" s="14" cm="1">
        <f t="array" aca="1" ref="CD272" ca="1">IF(INDIRECT(ADDRESS($B272+1,CD$230,1,1,"Actively Infected Trend"))=0,#N/A,INDIRECT(ADDRESS($B272+1,CD$230,1,1,"Actively Infected Trend")))</f>
        <v>0.10452191080000001</v>
      </c>
      <c r="CE272" s="14" cm="1">
        <f t="array" aca="1" ref="CE272" ca="1">IF(INDIRECT(ADDRESS($B272+1,CE$230,1,1,"Actively Infected Trend"))=0,#N/A,INDIRECT(ADDRESS($B272+1,CE$230,1,1,"Actively Infected Trend")))</f>
        <v>9.7612737399999996E-2</v>
      </c>
      <c r="CF272" s="14" cm="1">
        <f t="array" aca="1" ref="CF272" ca="1">IF(INDIRECT(ADDRESS($B272+1,CF$230,1,1,"Actively Infected Trend"))=0,#N/A,INDIRECT(ADDRESS($B272+1,CF$230,1,1,"Actively Infected Trend")))</f>
        <v>9.2062959099999994E-2</v>
      </c>
      <c r="CG272" s="14" cm="1">
        <f t="array" aca="1" ref="CG272" ca="1">IF(INDIRECT(ADDRESS($B272+1,CG$230,1,1,"Actively Infected Trend"))=0,#N/A,INDIRECT(ADDRESS($B272+1,CG$230,1,1,"Actively Infected Trend")))</f>
        <v>8.9963705500000005E-2</v>
      </c>
      <c r="CH272" s="14" cm="1">
        <f t="array" aca="1" ref="CH272" ca="1">IF(INDIRECT(ADDRESS($B272+1,CH$230,1,1,"Actively Infected Trend"))=0,#N/A,INDIRECT(ADDRESS($B272+1,CH$230,1,1,"Actively Infected Trend")))</f>
        <v>8.7396235899999994E-2</v>
      </c>
      <c r="CI272" s="14" cm="1">
        <f t="array" aca="1" ref="CI272" ca="1">IF(INDIRECT(ADDRESS($B272+1,CI$230,1,1,"Actively Infected Trend"))=0,#N/A,INDIRECT(ADDRESS($B272+1,CI$230,1,1,"Actively Infected Trend")))</f>
        <v>7.8092442200000001E-2</v>
      </c>
      <c r="CJ272" s="14" cm="1">
        <f t="array" aca="1" ref="CJ272" ca="1">IF(INDIRECT(ADDRESS($B272+1,CJ$230,1,1,"Actively Infected Trend"))=0,#N/A,INDIRECT(ADDRESS($B272+1,CJ$230,1,1,"Actively Infected Trend")))</f>
        <v>7.5707303099999998E-2</v>
      </c>
      <c r="CK272" s="14" cm="1">
        <f t="array" aca="1" ref="CK272" ca="1">IF(INDIRECT(ADDRESS($B272+1,CK$230,1,1,"Actively Infected Trend"))=0,#N/A,INDIRECT(ADDRESS($B272+1,CK$230,1,1,"Actively Infected Trend")))</f>
        <v>7.4342620900000003E-2</v>
      </c>
      <c r="CL272" s="14" cm="1">
        <f t="array" aca="1" ref="CL272" ca="1">IF(INDIRECT(ADDRESS($B272+1,CL$230,1,1,"Actively Infected Trend"))=0,#N/A,INDIRECT(ADDRESS($B272+1,CL$230,1,1,"Actively Infected Trend")))</f>
        <v>7.7178423499999996E-2</v>
      </c>
      <c r="CM272" s="14" cm="1">
        <f t="array" aca="1" ref="CM272" ca="1">IF(INDIRECT(ADDRESS($B272+1,CM$230,1,1,"Actively Infected Trend"))=0,#N/A,INDIRECT(ADDRESS($B272+1,CM$230,1,1,"Actively Infected Trend")))</f>
        <v>7.7620981500000005E-2</v>
      </c>
      <c r="CN272" s="14" t="e" cm="1">
        <f t="array" aca="1" ref="CN272" ca="1">IF(INDIRECT(ADDRESS($B272+1,CN$230,1,1,"Actively Infected Trend"))=0,#N/A,INDIRECT(ADDRESS($B272+1,CN$230,1,1,"Actively Infected Trend")))</f>
        <v>#N/A</v>
      </c>
      <c r="CO272" s="14" t="e" cm="1">
        <f t="array" aca="1" ref="CO272" ca="1">IF(INDIRECT(ADDRESS($B272+1,CO$230,1,1,"Actively Infected Trend"))=0,#N/A,INDIRECT(ADDRESS($B272+1,CO$230,1,1,"Actively Infected Trend")))</f>
        <v>#N/A</v>
      </c>
      <c r="CP272" s="14" t="e" cm="1">
        <f t="array" aca="1" ref="CP272" ca="1">IF(INDIRECT(ADDRESS($B272+1,CP$230,1,1,"Actively Infected Trend"))=0,#N/A,INDIRECT(ADDRESS($B272+1,CP$230,1,1,"Actively Infected Trend")))</f>
        <v>#N/A</v>
      </c>
      <c r="CQ272" s="14" t="e" cm="1">
        <f t="array" aca="1" ref="CQ272" ca="1">IF(INDIRECT(ADDRESS($B272+1,CQ$230,1,1,"Actively Infected Trend"))=0,#N/A,INDIRECT(ADDRESS($B272+1,CQ$230,1,1,"Actively Infected Trend")))</f>
        <v>#N/A</v>
      </c>
      <c r="CR272" s="14" t="e" cm="1">
        <f t="array" aca="1" ref="CR272" ca="1">IF(INDIRECT(ADDRESS($B272+1,CR$230,1,1,"Actively Infected Trend"))=0,#N/A,INDIRECT(ADDRESS($B272+1,CR$230,1,1,"Actively Infected Trend")))</f>
        <v>#N/A</v>
      </c>
    </row>
    <row r="273" spans="2:96" x14ac:dyDescent="0.25">
      <c r="B273">
        <f t="shared" si="349"/>
        <v>42</v>
      </c>
      <c r="C273" t="str" cm="1">
        <f t="array" aca="1" ref="C273" ca="1">INDIRECT(ADDRESS($B273+1,1,1,1,"Actively Infected Trend"))</f>
        <v>US Oregon</v>
      </c>
      <c r="E273" s="14" t="e" cm="1">
        <f t="array" aca="1" ref="E273" ca="1">IF(INDIRECT(ADDRESS($B273+1,E$230,1,1,"Actively Infected Trend"))=0,#N/A,INDIRECT(ADDRESS($B273+1,E$230,1,1,"Actively Infected Trend")))</f>
        <v>#N/A</v>
      </c>
      <c r="F273" s="14" t="e" cm="1">
        <f t="array" aca="1" ref="F273" ca="1">IF(INDIRECT(ADDRESS($B273+1,F$230,1,1,"Actively Infected Trend"))=0,#N/A,INDIRECT(ADDRESS($B273+1,F$230,1,1,"Actively Infected Trend")))</f>
        <v>#N/A</v>
      </c>
      <c r="G273" s="14" t="e" cm="1">
        <f t="array" aca="1" ref="G273" ca="1">IF(INDIRECT(ADDRESS($B273+1,G$230,1,1,"Actively Infected Trend"))=0,#N/A,INDIRECT(ADDRESS($B273+1,G$230,1,1,"Actively Infected Trend")))</f>
        <v>#N/A</v>
      </c>
      <c r="H273" s="14" t="e" cm="1">
        <f t="array" aca="1" ref="H273" ca="1">IF(INDIRECT(ADDRESS($B273+1,H$230,1,1,"Actively Infected Trend"))=0,#N/A,INDIRECT(ADDRESS($B273+1,H$230,1,1,"Actively Infected Trend")))</f>
        <v>#N/A</v>
      </c>
      <c r="I273" s="14" t="e" cm="1">
        <f t="array" aca="1" ref="I273" ca="1">IF(INDIRECT(ADDRESS($B273+1,I$230,1,1,"Actively Infected Trend"))=0,#N/A,INDIRECT(ADDRESS($B273+1,I$230,1,1,"Actively Infected Trend")))</f>
        <v>#N/A</v>
      </c>
      <c r="J273" s="14" t="e" cm="1">
        <f t="array" aca="1" ref="J273" ca="1">IF(INDIRECT(ADDRESS($B273+1,J$230,1,1,"Actively Infected Trend"))=0,#N/A,INDIRECT(ADDRESS($B273+1,J$230,1,1,"Actively Infected Trend")))</f>
        <v>#N/A</v>
      </c>
      <c r="K273" s="14" t="e" cm="1">
        <f t="array" aca="1" ref="K273" ca="1">IF(INDIRECT(ADDRESS($B273+1,K$230,1,1,"Actively Infected Trend"))=0,#N/A,INDIRECT(ADDRESS($B273+1,K$230,1,1,"Actively Infected Trend")))</f>
        <v>#N/A</v>
      </c>
      <c r="L273" s="14" t="e" cm="1">
        <f t="array" aca="1" ref="L273" ca="1">IF(INDIRECT(ADDRESS($B273+1,L$230,1,1,"Actively Infected Trend"))=0,#N/A,INDIRECT(ADDRESS($B273+1,L$230,1,1,"Actively Infected Trend")))</f>
        <v>#N/A</v>
      </c>
      <c r="M273" s="14" t="e" cm="1">
        <f t="array" aca="1" ref="M273" ca="1">IF(INDIRECT(ADDRESS($B273+1,M$230,1,1,"Actively Infected Trend"))=0,#N/A,INDIRECT(ADDRESS($B273+1,M$230,1,1,"Actively Infected Trend")))</f>
        <v>#N/A</v>
      </c>
      <c r="N273" s="14" t="e" cm="1">
        <f t="array" aca="1" ref="N273" ca="1">IF(INDIRECT(ADDRESS($B273+1,N$230,1,1,"Actively Infected Trend"))=0,#N/A,INDIRECT(ADDRESS($B273+1,N$230,1,1,"Actively Infected Trend")))</f>
        <v>#N/A</v>
      </c>
      <c r="O273" s="14" t="e" cm="1">
        <f t="array" aca="1" ref="O273" ca="1">IF(INDIRECT(ADDRESS($B273+1,O$230,1,1,"Actively Infected Trend"))=0,#N/A,INDIRECT(ADDRESS($B273+1,O$230,1,1,"Actively Infected Trend")))</f>
        <v>#N/A</v>
      </c>
      <c r="P273" s="14" t="e" cm="1">
        <f t="array" aca="1" ref="P273" ca="1">IF(INDIRECT(ADDRESS($B273+1,P$230,1,1,"Actively Infected Trend"))=0,#N/A,INDIRECT(ADDRESS($B273+1,P$230,1,1,"Actively Infected Trend")))</f>
        <v>#N/A</v>
      </c>
      <c r="Q273" s="14" t="e" cm="1">
        <f t="array" aca="1" ref="Q273" ca="1">IF(INDIRECT(ADDRESS($B273+1,Q$230,1,1,"Actively Infected Trend"))=0,#N/A,INDIRECT(ADDRESS($B273+1,Q$230,1,1,"Actively Infected Trend")))</f>
        <v>#N/A</v>
      </c>
      <c r="R273" s="14" t="e" cm="1">
        <f t="array" aca="1" ref="R273" ca="1">IF(INDIRECT(ADDRESS($B273+1,R$230,1,1,"Actively Infected Trend"))=0,#N/A,INDIRECT(ADDRESS($B273+1,R$230,1,1,"Actively Infected Trend")))</f>
        <v>#N/A</v>
      </c>
      <c r="S273" s="14" t="e" cm="1">
        <f t="array" aca="1" ref="S273" ca="1">IF(INDIRECT(ADDRESS($B273+1,S$230,1,1,"Actively Infected Trend"))=0,#N/A,INDIRECT(ADDRESS($B273+1,S$230,1,1,"Actively Infected Trend")))</f>
        <v>#N/A</v>
      </c>
      <c r="T273" s="14" t="e" cm="1">
        <f t="array" aca="1" ref="T273" ca="1">IF(INDIRECT(ADDRESS($B273+1,T$230,1,1,"Actively Infected Trend"))=0,#N/A,INDIRECT(ADDRESS($B273+1,T$230,1,1,"Actively Infected Trend")))</f>
        <v>#N/A</v>
      </c>
      <c r="U273" s="14" t="e" cm="1">
        <f t="array" aca="1" ref="U273" ca="1">IF(INDIRECT(ADDRESS($B273+1,U$230,1,1,"Actively Infected Trend"))=0,#N/A,INDIRECT(ADDRESS($B273+1,U$230,1,1,"Actively Infected Trend")))</f>
        <v>#N/A</v>
      </c>
      <c r="V273" s="14" t="e" cm="1">
        <f t="array" aca="1" ref="V273" ca="1">IF(INDIRECT(ADDRESS($B273+1,V$230,1,1,"Actively Infected Trend"))=0,#N/A,INDIRECT(ADDRESS($B273+1,V$230,1,1,"Actively Infected Trend")))</f>
        <v>#N/A</v>
      </c>
      <c r="W273" s="14" t="e" cm="1">
        <f t="array" aca="1" ref="W273" ca="1">IF(INDIRECT(ADDRESS($B273+1,W$230,1,1,"Actively Infected Trend"))=0,#N/A,INDIRECT(ADDRESS($B273+1,W$230,1,1,"Actively Infected Trend")))</f>
        <v>#N/A</v>
      </c>
      <c r="X273" s="14" t="e" cm="1">
        <f t="array" aca="1" ref="X273" ca="1">IF(INDIRECT(ADDRESS($B273+1,X$230,1,1,"Actively Infected Trend"))=0,#N/A,INDIRECT(ADDRESS($B273+1,X$230,1,1,"Actively Infected Trend")))</f>
        <v>#N/A</v>
      </c>
      <c r="Y273" s="14" t="e" cm="1">
        <f t="array" aca="1" ref="Y273" ca="1">IF(INDIRECT(ADDRESS($B273+1,Y$230,1,1,"Actively Infected Trend"))=0,#N/A,INDIRECT(ADDRESS($B273+1,Y$230,1,1,"Actively Infected Trend")))</f>
        <v>#N/A</v>
      </c>
      <c r="Z273" s="14" t="e" cm="1">
        <f t="array" aca="1" ref="Z273" ca="1">IF(INDIRECT(ADDRESS($B273+1,Z$230,1,1,"Actively Infected Trend"))=0,#N/A,INDIRECT(ADDRESS($B273+1,Z$230,1,1,"Actively Infected Trend")))</f>
        <v>#N/A</v>
      </c>
      <c r="AA273" s="14" t="e" cm="1">
        <f t="array" aca="1" ref="AA273" ca="1">IF(INDIRECT(ADDRESS($B273+1,AA$230,1,1,"Actively Infected Trend"))=0,#N/A,INDIRECT(ADDRESS($B273+1,AA$230,1,1,"Actively Infected Trend")))</f>
        <v>#N/A</v>
      </c>
      <c r="AB273" s="14" t="e" cm="1">
        <f t="array" aca="1" ref="AB273" ca="1">IF(INDIRECT(ADDRESS($B273+1,AB$230,1,1,"Actively Infected Trend"))=0,#N/A,INDIRECT(ADDRESS($B273+1,AB$230,1,1,"Actively Infected Trend")))</f>
        <v>#N/A</v>
      </c>
      <c r="AC273" s="14" t="e" cm="1">
        <f t="array" aca="1" ref="AC273" ca="1">IF(INDIRECT(ADDRESS($B273+1,AC$230,1,1,"Actively Infected Trend"))=0,#N/A,INDIRECT(ADDRESS($B273+1,AC$230,1,1,"Actively Infected Trend")))</f>
        <v>#N/A</v>
      </c>
      <c r="AD273" s="14" t="e" cm="1">
        <f t="array" aca="1" ref="AD273" ca="1">IF(INDIRECT(ADDRESS($B273+1,AD$230,1,1,"Actively Infected Trend"))=0,#N/A,INDIRECT(ADDRESS($B273+1,AD$230,1,1,"Actively Infected Trend")))</f>
        <v>#N/A</v>
      </c>
      <c r="AE273" s="14" t="e" cm="1">
        <f t="array" aca="1" ref="AE273" ca="1">IF(INDIRECT(ADDRESS($B273+1,AE$230,1,1,"Actively Infected Trend"))=0,#N/A,INDIRECT(ADDRESS($B273+1,AE$230,1,1,"Actively Infected Trend")))</f>
        <v>#N/A</v>
      </c>
      <c r="AF273" s="14" t="e" cm="1">
        <f t="array" aca="1" ref="AF273" ca="1">IF(INDIRECT(ADDRESS($B273+1,AF$230,1,1,"Actively Infected Trend"))=0,#N/A,INDIRECT(ADDRESS($B273+1,AF$230,1,1,"Actively Infected Trend")))</f>
        <v>#N/A</v>
      </c>
      <c r="AG273" s="14" t="e" cm="1">
        <f t="array" aca="1" ref="AG273" ca="1">IF(INDIRECT(ADDRESS($B273+1,AG$230,1,1,"Actively Infected Trend"))=0,#N/A,INDIRECT(ADDRESS($B273+1,AG$230,1,1,"Actively Infected Trend")))</f>
        <v>#N/A</v>
      </c>
      <c r="AH273" s="14" t="e" cm="1">
        <f t="array" aca="1" ref="AH273" ca="1">IF(INDIRECT(ADDRESS($B273+1,AH$230,1,1,"Actively Infected Trend"))=0,#N/A,INDIRECT(ADDRESS($B273+1,AH$230,1,1,"Actively Infected Trend")))</f>
        <v>#N/A</v>
      </c>
      <c r="AI273" s="14" t="e" cm="1">
        <f t="array" aca="1" ref="AI273" ca="1">IF(INDIRECT(ADDRESS($B273+1,AI$230,1,1,"Actively Infected Trend"))=0,#N/A,INDIRECT(ADDRESS($B273+1,AI$230,1,1,"Actively Infected Trend")))</f>
        <v>#N/A</v>
      </c>
      <c r="AJ273" s="14" t="e" cm="1">
        <f t="array" aca="1" ref="AJ273" ca="1">IF(INDIRECT(ADDRESS($B273+1,AJ$230,1,1,"Actively Infected Trend"))=0,#N/A,INDIRECT(ADDRESS($B273+1,AJ$230,1,1,"Actively Infected Trend")))</f>
        <v>#N/A</v>
      </c>
      <c r="AK273" s="14" t="e" cm="1">
        <f t="array" aca="1" ref="AK273" ca="1">IF(INDIRECT(ADDRESS($B273+1,AK$230,1,1,"Actively Infected Trend"))=0,#N/A,INDIRECT(ADDRESS($B273+1,AK$230,1,1,"Actively Infected Trend")))</f>
        <v>#N/A</v>
      </c>
      <c r="AL273" s="14" t="e" cm="1">
        <f t="array" aca="1" ref="AL273" ca="1">IF(INDIRECT(ADDRESS($B273+1,AL$230,1,1,"Actively Infected Trend"))=0,#N/A,INDIRECT(ADDRESS($B273+1,AL$230,1,1,"Actively Infected Trend")))</f>
        <v>#N/A</v>
      </c>
      <c r="AM273" s="14" t="e" cm="1">
        <f t="array" aca="1" ref="AM273" ca="1">IF(INDIRECT(ADDRESS($B273+1,AM$230,1,1,"Actively Infected Trend"))=0,#N/A,INDIRECT(ADDRESS($B273+1,AM$230,1,1,"Actively Infected Trend")))</f>
        <v>#N/A</v>
      </c>
      <c r="AN273" s="14" t="e" cm="1">
        <f t="array" aca="1" ref="AN273" ca="1">IF(INDIRECT(ADDRESS($B273+1,AN$230,1,1,"Actively Infected Trend"))=0,#N/A,INDIRECT(ADDRESS($B273+1,AN$230,1,1,"Actively Infected Trend")))</f>
        <v>#N/A</v>
      </c>
      <c r="AO273" s="14" t="e" cm="1">
        <f t="array" aca="1" ref="AO273" ca="1">IF(INDIRECT(ADDRESS($B273+1,AO$230,1,1,"Actively Infected Trend"))=0,#N/A,INDIRECT(ADDRESS($B273+1,AO$230,1,1,"Actively Infected Trend")))</f>
        <v>#N/A</v>
      </c>
      <c r="AP273" s="14" t="e" cm="1">
        <f t="array" aca="1" ref="AP273" ca="1">IF(INDIRECT(ADDRESS($B273+1,AP$230,1,1,"Actively Infected Trend"))=0,#N/A,INDIRECT(ADDRESS($B273+1,AP$230,1,1,"Actively Infected Trend")))</f>
        <v>#N/A</v>
      </c>
      <c r="AQ273" s="14" t="e" cm="1">
        <f t="array" aca="1" ref="AQ273" ca="1">IF(INDIRECT(ADDRESS($B273+1,AQ$230,1,1,"Actively Infected Trend"))=0,#N/A,INDIRECT(ADDRESS($B273+1,AQ$230,1,1,"Actively Infected Trend")))</f>
        <v>#N/A</v>
      </c>
      <c r="AR273" s="14" t="e" cm="1">
        <f t="array" aca="1" ref="AR273" ca="1">IF(INDIRECT(ADDRESS($B273+1,AR$230,1,1,"Actively Infected Trend"))=0,#N/A,INDIRECT(ADDRESS($B273+1,AR$230,1,1,"Actively Infected Trend")))</f>
        <v>#N/A</v>
      </c>
      <c r="AS273" s="14" t="e" cm="1">
        <f t="array" aca="1" ref="AS273" ca="1">IF(INDIRECT(ADDRESS($B273+1,AS$230,1,1,"Actively Infected Trend"))=0,#N/A,INDIRECT(ADDRESS($B273+1,AS$230,1,1,"Actively Infected Trend")))</f>
        <v>#N/A</v>
      </c>
      <c r="AT273" s="14" t="e" cm="1">
        <f t="array" aca="1" ref="AT273" ca="1">IF(INDIRECT(ADDRESS($B273+1,AT$230,1,1,"Actively Infected Trend"))=0,#N/A,INDIRECT(ADDRESS($B273+1,AT$230,1,1,"Actively Infected Trend")))</f>
        <v>#N/A</v>
      </c>
      <c r="AU273" s="14" t="e" cm="1">
        <f t="array" aca="1" ref="AU273" ca="1">IF(INDIRECT(ADDRESS($B273+1,AU$230,1,1,"Actively Infected Trend"))=0,#N/A,INDIRECT(ADDRESS($B273+1,AU$230,1,1,"Actively Infected Trend")))</f>
        <v>#N/A</v>
      </c>
      <c r="AV273" s="14" t="e" cm="1">
        <f t="array" aca="1" ref="AV273" ca="1">IF(INDIRECT(ADDRESS($B273+1,AV$230,1,1,"Actively Infected Trend"))=0,#N/A,INDIRECT(ADDRESS($B273+1,AV$230,1,1,"Actively Infected Trend")))</f>
        <v>#N/A</v>
      </c>
      <c r="AW273" s="14" t="e" cm="1">
        <f t="array" aca="1" ref="AW273" ca="1">IF(INDIRECT(ADDRESS($B273+1,AW$230,1,1,"Actively Infected Trend"))=0,#N/A,INDIRECT(ADDRESS($B273+1,AW$230,1,1,"Actively Infected Trend")))</f>
        <v>#N/A</v>
      </c>
      <c r="AX273" s="14" t="e" cm="1">
        <f t="array" aca="1" ref="AX273" ca="1">IF(INDIRECT(ADDRESS($B273+1,AX$230,1,1,"Actively Infected Trend"))=0,#N/A,INDIRECT(ADDRESS($B273+1,AX$230,1,1,"Actively Infected Trend")))</f>
        <v>#N/A</v>
      </c>
      <c r="AY273" s="14" t="e" cm="1">
        <f t="array" aca="1" ref="AY273" ca="1">IF(INDIRECT(ADDRESS($B273+1,AY$230,1,1,"Actively Infected Trend"))=0,#N/A,INDIRECT(ADDRESS($B273+1,AY$230,1,1,"Actively Infected Trend")))</f>
        <v>#N/A</v>
      </c>
      <c r="AZ273" s="14" t="e" cm="1">
        <f t="array" aca="1" ref="AZ273" ca="1">IF(INDIRECT(ADDRESS($B273+1,AZ$230,1,1,"Actively Infected Trend"))=0,#N/A,INDIRECT(ADDRESS($B273+1,AZ$230,1,1,"Actively Infected Trend")))</f>
        <v>#N/A</v>
      </c>
      <c r="BA273" s="14" t="e" cm="1">
        <f t="array" aca="1" ref="BA273" ca="1">IF(INDIRECT(ADDRESS($B273+1,BA$230,1,1,"Actively Infected Trend"))=0,#N/A,INDIRECT(ADDRESS($B273+1,BA$230,1,1,"Actively Infected Trend")))</f>
        <v>#N/A</v>
      </c>
      <c r="BB273" s="14" t="e" cm="1">
        <f t="array" aca="1" ref="BB273" ca="1">IF(INDIRECT(ADDRESS($B273+1,BB$230,1,1,"Actively Infected Trend"))=0,#N/A,INDIRECT(ADDRESS($B273+1,BB$230,1,1,"Actively Infected Trend")))</f>
        <v>#N/A</v>
      </c>
      <c r="BC273" s="14" t="e" cm="1">
        <f t="array" aca="1" ref="BC273" ca="1">IF(INDIRECT(ADDRESS($B273+1,BC$230,1,1,"Actively Infected Trend"))=0,#N/A,INDIRECT(ADDRESS($B273+1,BC$230,1,1,"Actively Infected Trend")))</f>
        <v>#N/A</v>
      </c>
      <c r="BD273" s="14" t="e" cm="1">
        <f t="array" aca="1" ref="BD273" ca="1">IF(INDIRECT(ADDRESS($B273+1,BD$230,1,1,"Actively Infected Trend"))=0,#N/A,INDIRECT(ADDRESS($B273+1,BD$230,1,1,"Actively Infected Trend")))</f>
        <v>#N/A</v>
      </c>
      <c r="BE273" s="14" cm="1">
        <f t="array" aca="1" ref="BE273" ca="1">IF(INDIRECT(ADDRESS($B273+1,BE$230,1,1,"Actively Infected Trend"))=0,#N/A,INDIRECT(ADDRESS($B273+1,BE$230,1,1,"Actively Infected Trend")))</f>
        <v>0.1909120758</v>
      </c>
      <c r="BF273" s="14" cm="1">
        <f t="array" aca="1" ref="BF273" ca="1">IF(INDIRECT(ADDRESS($B273+1,BF$230,1,1,"Actively Infected Trend"))=0,#N/A,INDIRECT(ADDRESS($B273+1,BF$230,1,1,"Actively Infected Trend")))</f>
        <v>0.19529021429999999</v>
      </c>
      <c r="BG273" s="14" cm="1">
        <f t="array" aca="1" ref="BG273" ca="1">IF(INDIRECT(ADDRESS($B273+1,BG$230,1,1,"Actively Infected Trend"))=0,#N/A,INDIRECT(ADDRESS($B273+1,BG$230,1,1,"Actively Infected Trend")))</f>
        <v>0.1656467908</v>
      </c>
      <c r="BH273" s="14" cm="1">
        <f t="array" aca="1" ref="BH273" ca="1">IF(INDIRECT(ADDRESS($B273+1,BH$230,1,1,"Actively Infected Trend"))=0,#N/A,INDIRECT(ADDRESS($B273+1,BH$230,1,1,"Actively Infected Trend")))</f>
        <v>0.13505818010000001</v>
      </c>
      <c r="BI273" s="14" cm="1">
        <f t="array" aca="1" ref="BI273" ca="1">IF(INDIRECT(ADDRESS($B273+1,BI$230,1,1,"Actively Infected Trend"))=0,#N/A,INDIRECT(ADDRESS($B273+1,BI$230,1,1,"Actively Infected Trend")))</f>
        <v>0.171535627</v>
      </c>
      <c r="BJ273" s="14" cm="1">
        <f t="array" aca="1" ref="BJ273" ca="1">IF(INDIRECT(ADDRESS($B273+1,BJ$230,1,1,"Actively Infected Trend"))=0,#N/A,INDIRECT(ADDRESS($B273+1,BJ$230,1,1,"Actively Infected Trend")))</f>
        <v>0.2141296737</v>
      </c>
      <c r="BK273" s="14" cm="1">
        <f t="array" aca="1" ref="BK273" ca="1">IF(INDIRECT(ADDRESS($B273+1,BK$230,1,1,"Actively Infected Trend"))=0,#N/A,INDIRECT(ADDRESS($B273+1,BK$230,1,1,"Actively Infected Trend")))</f>
        <v>0.27268122379999998</v>
      </c>
      <c r="BL273" s="14" cm="1">
        <f t="array" aca="1" ref="BL273" ca="1">IF(INDIRECT(ADDRESS($B273+1,BL$230,1,1,"Actively Infected Trend"))=0,#N/A,INDIRECT(ADDRESS($B273+1,BL$230,1,1,"Actively Infected Trend")))</f>
        <v>0.3072161565</v>
      </c>
      <c r="BM273" s="14" cm="1">
        <f t="array" aca="1" ref="BM273" ca="1">IF(INDIRECT(ADDRESS($B273+1,BM$230,1,1,"Actively Infected Trend"))=0,#N/A,INDIRECT(ADDRESS($B273+1,BM$230,1,1,"Actively Infected Trend")))</f>
        <v>0.2904263084</v>
      </c>
      <c r="BN273" s="14" cm="1">
        <f t="array" aca="1" ref="BN273" ca="1">IF(INDIRECT(ADDRESS($B273+1,BN$230,1,1,"Actively Infected Trend"))=0,#N/A,INDIRECT(ADDRESS($B273+1,BN$230,1,1,"Actively Infected Trend")))</f>
        <v>0.25497202260000001</v>
      </c>
      <c r="BO273" s="14" cm="1">
        <f t="array" aca="1" ref="BO273" ca="1">IF(INDIRECT(ADDRESS($B273+1,BO$230,1,1,"Actively Infected Trend"))=0,#N/A,INDIRECT(ADDRESS($B273+1,BO$230,1,1,"Actively Infected Trend")))</f>
        <v>0.20786446880000001</v>
      </c>
      <c r="BP273" s="14" cm="1">
        <f t="array" aca="1" ref="BP273" ca="1">IF(INDIRECT(ADDRESS($B273+1,BP$230,1,1,"Actively Infected Trend"))=0,#N/A,INDIRECT(ADDRESS($B273+1,BP$230,1,1,"Actively Infected Trend")))</f>
        <v>0.19842892100000001</v>
      </c>
      <c r="BQ273" s="14" cm="1">
        <f t="array" aca="1" ref="BQ273" ca="1">IF(INDIRECT(ADDRESS($B273+1,BQ$230,1,1,"Actively Infected Trend"))=0,#N/A,INDIRECT(ADDRESS($B273+1,BQ$230,1,1,"Actively Infected Trend")))</f>
        <v>0.1962714586</v>
      </c>
      <c r="BR273" s="14" cm="1">
        <f t="array" aca="1" ref="BR273" ca="1">IF(INDIRECT(ADDRESS($B273+1,BR$230,1,1,"Actively Infected Trend"))=0,#N/A,INDIRECT(ADDRESS($B273+1,BR$230,1,1,"Actively Infected Trend")))</f>
        <v>0.21370014670000001</v>
      </c>
      <c r="BS273" s="14" cm="1">
        <f t="array" aca="1" ref="BS273" ca="1">IF(INDIRECT(ADDRESS($B273+1,BS$230,1,1,"Actively Infected Trend"))=0,#N/A,INDIRECT(ADDRESS($B273+1,BS$230,1,1,"Actively Infected Trend")))</f>
        <v>0.23022608959999999</v>
      </c>
      <c r="BT273" s="14" cm="1">
        <f t="array" aca="1" ref="BT273" ca="1">IF(INDIRECT(ADDRESS($B273+1,BT$230,1,1,"Actively Infected Trend"))=0,#N/A,INDIRECT(ADDRESS($B273+1,BT$230,1,1,"Actively Infected Trend")))</f>
        <v>0.2268144335</v>
      </c>
      <c r="BU273" s="14" cm="1">
        <f t="array" aca="1" ref="BU273" ca="1">IF(INDIRECT(ADDRESS($B273+1,BU$230,1,1,"Actively Infected Trend"))=0,#N/A,INDIRECT(ADDRESS($B273+1,BU$230,1,1,"Actively Infected Trend")))</f>
        <v>0.2071329774</v>
      </c>
      <c r="BV273" s="14" cm="1">
        <f t="array" aca="1" ref="BV273" ca="1">IF(INDIRECT(ADDRESS($B273+1,BV$230,1,1,"Actively Infected Trend"))=0,#N/A,INDIRECT(ADDRESS($B273+1,BV$230,1,1,"Actively Infected Trend")))</f>
        <v>0.17459186030000001</v>
      </c>
      <c r="BW273" s="14" cm="1">
        <f t="array" aca="1" ref="BW273" ca="1">IF(INDIRECT(ADDRESS($B273+1,BW$230,1,1,"Actively Infected Trend"))=0,#N/A,INDIRECT(ADDRESS($B273+1,BW$230,1,1,"Actively Infected Trend")))</f>
        <v>0.15146797070000001</v>
      </c>
      <c r="BX273" s="14" cm="1">
        <f t="array" aca="1" ref="BX273" ca="1">IF(INDIRECT(ADDRESS($B273+1,BX$230,1,1,"Actively Infected Trend"))=0,#N/A,INDIRECT(ADDRESS($B273+1,BX$230,1,1,"Actively Infected Trend")))</f>
        <v>0.13216928519999999</v>
      </c>
      <c r="BY273" s="14" cm="1">
        <f t="array" aca="1" ref="BY273" ca="1">IF(INDIRECT(ADDRESS($B273+1,BY$230,1,1,"Actively Infected Trend"))=0,#N/A,INDIRECT(ADDRESS($B273+1,BY$230,1,1,"Actively Infected Trend")))</f>
        <v>0.1236595246</v>
      </c>
      <c r="BZ273" s="14" cm="1">
        <f t="array" aca="1" ref="BZ273" ca="1">IF(INDIRECT(ADDRESS($B273+1,BZ$230,1,1,"Actively Infected Trend"))=0,#N/A,INDIRECT(ADDRESS($B273+1,BZ$230,1,1,"Actively Infected Trend")))</f>
        <v>0.11880935250000001</v>
      </c>
      <c r="CA273" s="14" cm="1">
        <f t="array" aca="1" ref="CA273" ca="1">IF(INDIRECT(ADDRESS($B273+1,CA$230,1,1,"Actively Infected Trend"))=0,#N/A,INDIRECT(ADDRESS($B273+1,CA$230,1,1,"Actively Infected Trend")))</f>
        <v>0.1167645373</v>
      </c>
      <c r="CB273" s="14" cm="1">
        <f t="array" aca="1" ref="CB273" ca="1">IF(INDIRECT(ADDRESS($B273+1,CB$230,1,1,"Actively Infected Trend"))=0,#N/A,INDIRECT(ADDRESS($B273+1,CB$230,1,1,"Actively Infected Trend")))</f>
        <v>0.11033751379999999</v>
      </c>
      <c r="CC273" s="14" cm="1">
        <f t="array" aca="1" ref="CC273" ca="1">IF(INDIRECT(ADDRESS($B273+1,CC$230,1,1,"Actively Infected Trend"))=0,#N/A,INDIRECT(ADDRESS($B273+1,CC$230,1,1,"Actively Infected Trend")))</f>
        <v>0.1004072422</v>
      </c>
      <c r="CD273" s="14" cm="1">
        <f t="array" aca="1" ref="CD273" ca="1">IF(INDIRECT(ADDRESS($B273+1,CD$230,1,1,"Actively Infected Trend"))=0,#N/A,INDIRECT(ADDRESS($B273+1,CD$230,1,1,"Actively Infected Trend")))</f>
        <v>8.7537944100000001E-2</v>
      </c>
      <c r="CE273" s="14" cm="1">
        <f t="array" aca="1" ref="CE273" ca="1">IF(INDIRECT(ADDRESS($B273+1,CE$230,1,1,"Actively Infected Trend"))=0,#N/A,INDIRECT(ADDRESS($B273+1,CE$230,1,1,"Actively Infected Trend")))</f>
        <v>7.9408506300000001E-2</v>
      </c>
      <c r="CF273" s="14" cm="1">
        <f t="array" aca="1" ref="CF273" ca="1">IF(INDIRECT(ADDRESS($B273+1,CF$230,1,1,"Actively Infected Trend"))=0,#N/A,INDIRECT(ADDRESS($B273+1,CF$230,1,1,"Actively Infected Trend")))</f>
        <v>7.3922889500000005E-2</v>
      </c>
      <c r="CG273" s="14" cm="1">
        <f t="array" aca="1" ref="CG273" ca="1">IF(INDIRECT(ADDRESS($B273+1,CG$230,1,1,"Actively Infected Trend"))=0,#N/A,INDIRECT(ADDRESS($B273+1,CG$230,1,1,"Actively Infected Trend")))</f>
        <v>6.9771420799999997E-2</v>
      </c>
      <c r="CH273" s="14" cm="1">
        <f t="array" aca="1" ref="CH273" ca="1">IF(INDIRECT(ADDRESS($B273+1,CH$230,1,1,"Actively Infected Trend"))=0,#N/A,INDIRECT(ADDRESS($B273+1,CH$230,1,1,"Actively Infected Trend")))</f>
        <v>7.0974730999999999E-2</v>
      </c>
      <c r="CI273" s="14" cm="1">
        <f t="array" aca="1" ref="CI273" ca="1">IF(INDIRECT(ADDRESS($B273+1,CI$230,1,1,"Actively Infected Trend"))=0,#N/A,INDIRECT(ADDRESS($B273+1,CI$230,1,1,"Actively Infected Trend")))</f>
        <v>7.4851653599999998E-2</v>
      </c>
      <c r="CJ273" s="14" cm="1">
        <f t="array" aca="1" ref="CJ273" ca="1">IF(INDIRECT(ADDRESS($B273+1,CJ$230,1,1,"Actively Infected Trend"))=0,#N/A,INDIRECT(ADDRESS($B273+1,CJ$230,1,1,"Actively Infected Trend")))</f>
        <v>8.6224548999999998E-2</v>
      </c>
      <c r="CK273" s="14" cm="1">
        <f t="array" aca="1" ref="CK273" ca="1">IF(INDIRECT(ADDRESS($B273+1,CK$230,1,1,"Actively Infected Trend"))=0,#N/A,INDIRECT(ADDRESS($B273+1,CK$230,1,1,"Actively Infected Trend")))</f>
        <v>8.6985105699999996E-2</v>
      </c>
      <c r="CL273" s="14" cm="1">
        <f t="array" aca="1" ref="CL273" ca="1">IF(INDIRECT(ADDRESS($B273+1,CL$230,1,1,"Actively Infected Trend"))=0,#N/A,INDIRECT(ADDRESS($B273+1,CL$230,1,1,"Actively Infected Trend")))</f>
        <v>8.2979393999999998E-2</v>
      </c>
      <c r="CM273" s="14" cm="1">
        <f t="array" aca="1" ref="CM273" ca="1">IF(INDIRECT(ADDRESS($B273+1,CM$230,1,1,"Actively Infected Trend"))=0,#N/A,INDIRECT(ADDRESS($B273+1,CM$230,1,1,"Actively Infected Trend")))</f>
        <v>7.4636836600000006E-2</v>
      </c>
      <c r="CN273" s="14" t="e" cm="1">
        <f t="array" aca="1" ref="CN273" ca="1">IF(INDIRECT(ADDRESS($B273+1,CN$230,1,1,"Actively Infected Trend"))=0,#N/A,INDIRECT(ADDRESS($B273+1,CN$230,1,1,"Actively Infected Trend")))</f>
        <v>#N/A</v>
      </c>
      <c r="CO273" s="14" t="e" cm="1">
        <f t="array" aca="1" ref="CO273" ca="1">IF(INDIRECT(ADDRESS($B273+1,CO$230,1,1,"Actively Infected Trend"))=0,#N/A,INDIRECT(ADDRESS($B273+1,CO$230,1,1,"Actively Infected Trend")))</f>
        <v>#N/A</v>
      </c>
      <c r="CP273" s="14" t="e" cm="1">
        <f t="array" aca="1" ref="CP273" ca="1">IF(INDIRECT(ADDRESS($B273+1,CP$230,1,1,"Actively Infected Trend"))=0,#N/A,INDIRECT(ADDRESS($B273+1,CP$230,1,1,"Actively Infected Trend")))</f>
        <v>#N/A</v>
      </c>
      <c r="CQ273" s="14" t="e" cm="1">
        <f t="array" aca="1" ref="CQ273" ca="1">IF(INDIRECT(ADDRESS($B273+1,CQ$230,1,1,"Actively Infected Trend"))=0,#N/A,INDIRECT(ADDRESS($B273+1,CQ$230,1,1,"Actively Infected Trend")))</f>
        <v>#N/A</v>
      </c>
      <c r="CR273" s="14" t="e" cm="1">
        <f t="array" aca="1" ref="CR273" ca="1">IF(INDIRECT(ADDRESS($B273+1,CR$230,1,1,"Actively Infected Trend"))=0,#N/A,INDIRECT(ADDRESS($B273+1,CR$230,1,1,"Actively Infected Trend")))</f>
        <v>#N/A</v>
      </c>
    </row>
    <row r="274" spans="2:96" x14ac:dyDescent="0.25">
      <c r="B274">
        <f t="shared" si="349"/>
        <v>43</v>
      </c>
      <c r="C274" t="str" cm="1">
        <f t="array" aca="1" ref="C274" ca="1">INDIRECT(ADDRESS($B274+1,1,1,1,"Actively Infected Trend"))</f>
        <v>US Pennsylvania</v>
      </c>
      <c r="E274" s="14" t="e" cm="1">
        <f t="array" aca="1" ref="E274" ca="1">IF(INDIRECT(ADDRESS($B274+1,E$230,1,1,"Actively Infected Trend"))=0,#N/A,INDIRECT(ADDRESS($B274+1,E$230,1,1,"Actively Infected Trend")))</f>
        <v>#N/A</v>
      </c>
      <c r="F274" s="14" t="e" cm="1">
        <f t="array" aca="1" ref="F274" ca="1">IF(INDIRECT(ADDRESS($B274+1,F$230,1,1,"Actively Infected Trend"))=0,#N/A,INDIRECT(ADDRESS($B274+1,F$230,1,1,"Actively Infected Trend")))</f>
        <v>#N/A</v>
      </c>
      <c r="G274" s="14" t="e" cm="1">
        <f t="array" aca="1" ref="G274" ca="1">IF(INDIRECT(ADDRESS($B274+1,G$230,1,1,"Actively Infected Trend"))=0,#N/A,INDIRECT(ADDRESS($B274+1,G$230,1,1,"Actively Infected Trend")))</f>
        <v>#N/A</v>
      </c>
      <c r="H274" s="14" t="e" cm="1">
        <f t="array" aca="1" ref="H274" ca="1">IF(INDIRECT(ADDRESS($B274+1,H$230,1,1,"Actively Infected Trend"))=0,#N/A,INDIRECT(ADDRESS($B274+1,H$230,1,1,"Actively Infected Trend")))</f>
        <v>#N/A</v>
      </c>
      <c r="I274" s="14" t="e" cm="1">
        <f t="array" aca="1" ref="I274" ca="1">IF(INDIRECT(ADDRESS($B274+1,I$230,1,1,"Actively Infected Trend"))=0,#N/A,INDIRECT(ADDRESS($B274+1,I$230,1,1,"Actively Infected Trend")))</f>
        <v>#N/A</v>
      </c>
      <c r="J274" s="14" t="e" cm="1">
        <f t="array" aca="1" ref="J274" ca="1">IF(INDIRECT(ADDRESS($B274+1,J$230,1,1,"Actively Infected Trend"))=0,#N/A,INDIRECT(ADDRESS($B274+1,J$230,1,1,"Actively Infected Trend")))</f>
        <v>#N/A</v>
      </c>
      <c r="K274" s="14" t="e" cm="1">
        <f t="array" aca="1" ref="K274" ca="1">IF(INDIRECT(ADDRESS($B274+1,K$230,1,1,"Actively Infected Trend"))=0,#N/A,INDIRECT(ADDRESS($B274+1,K$230,1,1,"Actively Infected Trend")))</f>
        <v>#N/A</v>
      </c>
      <c r="L274" s="14" t="e" cm="1">
        <f t="array" aca="1" ref="L274" ca="1">IF(INDIRECT(ADDRESS($B274+1,L$230,1,1,"Actively Infected Trend"))=0,#N/A,INDIRECT(ADDRESS($B274+1,L$230,1,1,"Actively Infected Trend")))</f>
        <v>#N/A</v>
      </c>
      <c r="M274" s="14" t="e" cm="1">
        <f t="array" aca="1" ref="M274" ca="1">IF(INDIRECT(ADDRESS($B274+1,M$230,1,1,"Actively Infected Trend"))=0,#N/A,INDIRECT(ADDRESS($B274+1,M$230,1,1,"Actively Infected Trend")))</f>
        <v>#N/A</v>
      </c>
      <c r="N274" s="14" t="e" cm="1">
        <f t="array" aca="1" ref="N274" ca="1">IF(INDIRECT(ADDRESS($B274+1,N$230,1,1,"Actively Infected Trend"))=0,#N/A,INDIRECT(ADDRESS($B274+1,N$230,1,1,"Actively Infected Trend")))</f>
        <v>#N/A</v>
      </c>
      <c r="O274" s="14" t="e" cm="1">
        <f t="array" aca="1" ref="O274" ca="1">IF(INDIRECT(ADDRESS($B274+1,O$230,1,1,"Actively Infected Trend"))=0,#N/A,INDIRECT(ADDRESS($B274+1,O$230,1,1,"Actively Infected Trend")))</f>
        <v>#N/A</v>
      </c>
      <c r="P274" s="14" t="e" cm="1">
        <f t="array" aca="1" ref="P274" ca="1">IF(INDIRECT(ADDRESS($B274+1,P$230,1,1,"Actively Infected Trend"))=0,#N/A,INDIRECT(ADDRESS($B274+1,P$230,1,1,"Actively Infected Trend")))</f>
        <v>#N/A</v>
      </c>
      <c r="Q274" s="14" t="e" cm="1">
        <f t="array" aca="1" ref="Q274" ca="1">IF(INDIRECT(ADDRESS($B274+1,Q$230,1,1,"Actively Infected Trend"))=0,#N/A,INDIRECT(ADDRESS($B274+1,Q$230,1,1,"Actively Infected Trend")))</f>
        <v>#N/A</v>
      </c>
      <c r="R274" s="14" t="e" cm="1">
        <f t="array" aca="1" ref="R274" ca="1">IF(INDIRECT(ADDRESS($B274+1,R$230,1,1,"Actively Infected Trend"))=0,#N/A,INDIRECT(ADDRESS($B274+1,R$230,1,1,"Actively Infected Trend")))</f>
        <v>#N/A</v>
      </c>
      <c r="S274" s="14" t="e" cm="1">
        <f t="array" aca="1" ref="S274" ca="1">IF(INDIRECT(ADDRESS($B274+1,S$230,1,1,"Actively Infected Trend"))=0,#N/A,INDIRECT(ADDRESS($B274+1,S$230,1,1,"Actively Infected Trend")))</f>
        <v>#N/A</v>
      </c>
      <c r="T274" s="14" t="e" cm="1">
        <f t="array" aca="1" ref="T274" ca="1">IF(INDIRECT(ADDRESS($B274+1,T$230,1,1,"Actively Infected Trend"))=0,#N/A,INDIRECT(ADDRESS($B274+1,T$230,1,1,"Actively Infected Trend")))</f>
        <v>#N/A</v>
      </c>
      <c r="U274" s="14" t="e" cm="1">
        <f t="array" aca="1" ref="U274" ca="1">IF(INDIRECT(ADDRESS($B274+1,U$230,1,1,"Actively Infected Trend"))=0,#N/A,INDIRECT(ADDRESS($B274+1,U$230,1,1,"Actively Infected Trend")))</f>
        <v>#N/A</v>
      </c>
      <c r="V274" s="14" t="e" cm="1">
        <f t="array" aca="1" ref="V274" ca="1">IF(INDIRECT(ADDRESS($B274+1,V$230,1,1,"Actively Infected Trend"))=0,#N/A,INDIRECT(ADDRESS($B274+1,V$230,1,1,"Actively Infected Trend")))</f>
        <v>#N/A</v>
      </c>
      <c r="W274" s="14" t="e" cm="1">
        <f t="array" aca="1" ref="W274" ca="1">IF(INDIRECT(ADDRESS($B274+1,W$230,1,1,"Actively Infected Trend"))=0,#N/A,INDIRECT(ADDRESS($B274+1,W$230,1,1,"Actively Infected Trend")))</f>
        <v>#N/A</v>
      </c>
      <c r="X274" s="14" t="e" cm="1">
        <f t="array" aca="1" ref="X274" ca="1">IF(INDIRECT(ADDRESS($B274+1,X$230,1,1,"Actively Infected Trend"))=0,#N/A,INDIRECT(ADDRESS($B274+1,X$230,1,1,"Actively Infected Trend")))</f>
        <v>#N/A</v>
      </c>
      <c r="Y274" s="14" t="e" cm="1">
        <f t="array" aca="1" ref="Y274" ca="1">IF(INDIRECT(ADDRESS($B274+1,Y$230,1,1,"Actively Infected Trend"))=0,#N/A,INDIRECT(ADDRESS($B274+1,Y$230,1,1,"Actively Infected Trend")))</f>
        <v>#N/A</v>
      </c>
      <c r="Z274" s="14" t="e" cm="1">
        <f t="array" aca="1" ref="Z274" ca="1">IF(INDIRECT(ADDRESS($B274+1,Z$230,1,1,"Actively Infected Trend"))=0,#N/A,INDIRECT(ADDRESS($B274+1,Z$230,1,1,"Actively Infected Trend")))</f>
        <v>#N/A</v>
      </c>
      <c r="AA274" s="14" t="e" cm="1">
        <f t="array" aca="1" ref="AA274" ca="1">IF(INDIRECT(ADDRESS($B274+1,AA$230,1,1,"Actively Infected Trend"))=0,#N/A,INDIRECT(ADDRESS($B274+1,AA$230,1,1,"Actively Infected Trend")))</f>
        <v>#N/A</v>
      </c>
      <c r="AB274" s="14" t="e" cm="1">
        <f t="array" aca="1" ref="AB274" ca="1">IF(INDIRECT(ADDRESS($B274+1,AB$230,1,1,"Actively Infected Trend"))=0,#N/A,INDIRECT(ADDRESS($B274+1,AB$230,1,1,"Actively Infected Trend")))</f>
        <v>#N/A</v>
      </c>
      <c r="AC274" s="14" t="e" cm="1">
        <f t="array" aca="1" ref="AC274" ca="1">IF(INDIRECT(ADDRESS($B274+1,AC$230,1,1,"Actively Infected Trend"))=0,#N/A,INDIRECT(ADDRESS($B274+1,AC$230,1,1,"Actively Infected Trend")))</f>
        <v>#N/A</v>
      </c>
      <c r="AD274" s="14" t="e" cm="1">
        <f t="array" aca="1" ref="AD274" ca="1">IF(INDIRECT(ADDRESS($B274+1,AD$230,1,1,"Actively Infected Trend"))=0,#N/A,INDIRECT(ADDRESS($B274+1,AD$230,1,1,"Actively Infected Trend")))</f>
        <v>#N/A</v>
      </c>
      <c r="AE274" s="14" t="e" cm="1">
        <f t="array" aca="1" ref="AE274" ca="1">IF(INDIRECT(ADDRESS($B274+1,AE$230,1,1,"Actively Infected Trend"))=0,#N/A,INDIRECT(ADDRESS($B274+1,AE$230,1,1,"Actively Infected Trend")))</f>
        <v>#N/A</v>
      </c>
      <c r="AF274" s="14" t="e" cm="1">
        <f t="array" aca="1" ref="AF274" ca="1">IF(INDIRECT(ADDRESS($B274+1,AF$230,1,1,"Actively Infected Trend"))=0,#N/A,INDIRECT(ADDRESS($B274+1,AF$230,1,1,"Actively Infected Trend")))</f>
        <v>#N/A</v>
      </c>
      <c r="AG274" s="14" t="e" cm="1">
        <f t="array" aca="1" ref="AG274" ca="1">IF(INDIRECT(ADDRESS($B274+1,AG$230,1,1,"Actively Infected Trend"))=0,#N/A,INDIRECT(ADDRESS($B274+1,AG$230,1,1,"Actively Infected Trend")))</f>
        <v>#N/A</v>
      </c>
      <c r="AH274" s="14" t="e" cm="1">
        <f t="array" aca="1" ref="AH274" ca="1">IF(INDIRECT(ADDRESS($B274+1,AH$230,1,1,"Actively Infected Trend"))=0,#N/A,INDIRECT(ADDRESS($B274+1,AH$230,1,1,"Actively Infected Trend")))</f>
        <v>#N/A</v>
      </c>
      <c r="AI274" s="14" t="e" cm="1">
        <f t="array" aca="1" ref="AI274" ca="1">IF(INDIRECT(ADDRESS($B274+1,AI$230,1,1,"Actively Infected Trend"))=0,#N/A,INDIRECT(ADDRESS($B274+1,AI$230,1,1,"Actively Infected Trend")))</f>
        <v>#N/A</v>
      </c>
      <c r="AJ274" s="14" t="e" cm="1">
        <f t="array" aca="1" ref="AJ274" ca="1">IF(INDIRECT(ADDRESS($B274+1,AJ$230,1,1,"Actively Infected Trend"))=0,#N/A,INDIRECT(ADDRESS($B274+1,AJ$230,1,1,"Actively Infected Trend")))</f>
        <v>#N/A</v>
      </c>
      <c r="AK274" s="14" t="e" cm="1">
        <f t="array" aca="1" ref="AK274" ca="1">IF(INDIRECT(ADDRESS($B274+1,AK$230,1,1,"Actively Infected Trend"))=0,#N/A,INDIRECT(ADDRESS($B274+1,AK$230,1,1,"Actively Infected Trend")))</f>
        <v>#N/A</v>
      </c>
      <c r="AL274" s="14" t="e" cm="1">
        <f t="array" aca="1" ref="AL274" ca="1">IF(INDIRECT(ADDRESS($B274+1,AL$230,1,1,"Actively Infected Trend"))=0,#N/A,INDIRECT(ADDRESS($B274+1,AL$230,1,1,"Actively Infected Trend")))</f>
        <v>#N/A</v>
      </c>
      <c r="AM274" s="14" t="e" cm="1">
        <f t="array" aca="1" ref="AM274" ca="1">IF(INDIRECT(ADDRESS($B274+1,AM$230,1,1,"Actively Infected Trend"))=0,#N/A,INDIRECT(ADDRESS($B274+1,AM$230,1,1,"Actively Infected Trend")))</f>
        <v>#N/A</v>
      </c>
      <c r="AN274" s="14" t="e" cm="1">
        <f t="array" aca="1" ref="AN274" ca="1">IF(INDIRECT(ADDRESS($B274+1,AN$230,1,1,"Actively Infected Trend"))=0,#N/A,INDIRECT(ADDRESS($B274+1,AN$230,1,1,"Actively Infected Trend")))</f>
        <v>#N/A</v>
      </c>
      <c r="AO274" s="14" t="e" cm="1">
        <f t="array" aca="1" ref="AO274" ca="1">IF(INDIRECT(ADDRESS($B274+1,AO$230,1,1,"Actively Infected Trend"))=0,#N/A,INDIRECT(ADDRESS($B274+1,AO$230,1,1,"Actively Infected Trend")))</f>
        <v>#N/A</v>
      </c>
      <c r="AP274" s="14" t="e" cm="1">
        <f t="array" aca="1" ref="AP274" ca="1">IF(INDIRECT(ADDRESS($B274+1,AP$230,1,1,"Actively Infected Trend"))=0,#N/A,INDIRECT(ADDRESS($B274+1,AP$230,1,1,"Actively Infected Trend")))</f>
        <v>#N/A</v>
      </c>
      <c r="AQ274" s="14" t="e" cm="1">
        <f t="array" aca="1" ref="AQ274" ca="1">IF(INDIRECT(ADDRESS($B274+1,AQ$230,1,1,"Actively Infected Trend"))=0,#N/A,INDIRECT(ADDRESS($B274+1,AQ$230,1,1,"Actively Infected Trend")))</f>
        <v>#N/A</v>
      </c>
      <c r="AR274" s="14" t="e" cm="1">
        <f t="array" aca="1" ref="AR274" ca="1">IF(INDIRECT(ADDRESS($B274+1,AR$230,1,1,"Actively Infected Trend"))=0,#N/A,INDIRECT(ADDRESS($B274+1,AR$230,1,1,"Actively Infected Trend")))</f>
        <v>#N/A</v>
      </c>
      <c r="AS274" s="14" t="e" cm="1">
        <f t="array" aca="1" ref="AS274" ca="1">IF(INDIRECT(ADDRESS($B274+1,AS$230,1,1,"Actively Infected Trend"))=0,#N/A,INDIRECT(ADDRESS($B274+1,AS$230,1,1,"Actively Infected Trend")))</f>
        <v>#N/A</v>
      </c>
      <c r="AT274" s="14" t="e" cm="1">
        <f t="array" aca="1" ref="AT274" ca="1">IF(INDIRECT(ADDRESS($B274+1,AT$230,1,1,"Actively Infected Trend"))=0,#N/A,INDIRECT(ADDRESS($B274+1,AT$230,1,1,"Actively Infected Trend")))</f>
        <v>#N/A</v>
      </c>
      <c r="AU274" s="14" t="e" cm="1">
        <f t="array" aca="1" ref="AU274" ca="1">IF(INDIRECT(ADDRESS($B274+1,AU$230,1,1,"Actively Infected Trend"))=0,#N/A,INDIRECT(ADDRESS($B274+1,AU$230,1,1,"Actively Infected Trend")))</f>
        <v>#N/A</v>
      </c>
      <c r="AV274" s="14" t="e" cm="1">
        <f t="array" aca="1" ref="AV274" ca="1">IF(INDIRECT(ADDRESS($B274+1,AV$230,1,1,"Actively Infected Trend"))=0,#N/A,INDIRECT(ADDRESS($B274+1,AV$230,1,1,"Actively Infected Trend")))</f>
        <v>#N/A</v>
      </c>
      <c r="AW274" s="14" t="e" cm="1">
        <f t="array" aca="1" ref="AW274" ca="1">IF(INDIRECT(ADDRESS($B274+1,AW$230,1,1,"Actively Infected Trend"))=0,#N/A,INDIRECT(ADDRESS($B274+1,AW$230,1,1,"Actively Infected Trend")))</f>
        <v>#N/A</v>
      </c>
      <c r="AX274" s="14" t="e" cm="1">
        <f t="array" aca="1" ref="AX274" ca="1">IF(INDIRECT(ADDRESS($B274+1,AX$230,1,1,"Actively Infected Trend"))=0,#N/A,INDIRECT(ADDRESS($B274+1,AX$230,1,1,"Actively Infected Trend")))</f>
        <v>#N/A</v>
      </c>
      <c r="AY274" s="14" t="e" cm="1">
        <f t="array" aca="1" ref="AY274" ca="1">IF(INDIRECT(ADDRESS($B274+1,AY$230,1,1,"Actively Infected Trend"))=0,#N/A,INDIRECT(ADDRESS($B274+1,AY$230,1,1,"Actively Infected Trend")))</f>
        <v>#N/A</v>
      </c>
      <c r="AZ274" s="14" t="e" cm="1">
        <f t="array" aca="1" ref="AZ274" ca="1">IF(INDIRECT(ADDRESS($B274+1,AZ$230,1,1,"Actively Infected Trend"))=0,#N/A,INDIRECT(ADDRESS($B274+1,AZ$230,1,1,"Actively Infected Trend")))</f>
        <v>#N/A</v>
      </c>
      <c r="BA274" s="14" t="e" cm="1">
        <f t="array" aca="1" ref="BA274" ca="1">IF(INDIRECT(ADDRESS($B274+1,BA$230,1,1,"Actively Infected Trend"))=0,#N/A,INDIRECT(ADDRESS($B274+1,BA$230,1,1,"Actively Infected Trend")))</f>
        <v>#N/A</v>
      </c>
      <c r="BB274" s="14" t="e" cm="1">
        <f t="array" aca="1" ref="BB274" ca="1">IF(INDIRECT(ADDRESS($B274+1,BB$230,1,1,"Actively Infected Trend"))=0,#N/A,INDIRECT(ADDRESS($B274+1,BB$230,1,1,"Actively Infected Trend")))</f>
        <v>#N/A</v>
      </c>
      <c r="BC274" s="14" t="e" cm="1">
        <f t="array" aca="1" ref="BC274" ca="1">IF(INDIRECT(ADDRESS($B274+1,BC$230,1,1,"Actively Infected Trend"))=0,#N/A,INDIRECT(ADDRESS($B274+1,BC$230,1,1,"Actively Infected Trend")))</f>
        <v>#N/A</v>
      </c>
      <c r="BD274" s="14" t="e" cm="1">
        <f t="array" aca="1" ref="BD274" ca="1">IF(INDIRECT(ADDRESS($B274+1,BD$230,1,1,"Actively Infected Trend"))=0,#N/A,INDIRECT(ADDRESS($B274+1,BD$230,1,1,"Actively Infected Trend")))</f>
        <v>#N/A</v>
      </c>
      <c r="BE274" s="14" t="e" cm="1">
        <f t="array" aca="1" ref="BE274" ca="1">IF(INDIRECT(ADDRESS($B274+1,BE$230,1,1,"Actively Infected Trend"))=0,#N/A,INDIRECT(ADDRESS($B274+1,BE$230,1,1,"Actively Infected Trend")))</f>
        <v>#N/A</v>
      </c>
      <c r="BF274" s="14" cm="1">
        <f t="array" aca="1" ref="BF274" ca="1">IF(INDIRECT(ADDRESS($B274+1,BF$230,1,1,"Actively Infected Trend"))=0,#N/A,INDIRECT(ADDRESS($B274+1,BF$230,1,1,"Actively Infected Trend")))</f>
        <v>0.41188179260000002</v>
      </c>
      <c r="BG274" s="14" cm="1">
        <f t="array" aca="1" ref="BG274" ca="1">IF(INDIRECT(ADDRESS($B274+1,BG$230,1,1,"Actively Infected Trend"))=0,#N/A,INDIRECT(ADDRESS($B274+1,BG$230,1,1,"Actively Infected Trend")))</f>
        <v>0.38878729550000002</v>
      </c>
      <c r="BH274" s="14" cm="1">
        <f t="array" aca="1" ref="BH274" ca="1">IF(INDIRECT(ADDRESS($B274+1,BH$230,1,1,"Actively Infected Trend"))=0,#N/A,INDIRECT(ADDRESS($B274+1,BH$230,1,1,"Actively Infected Trend")))</f>
        <v>0.31328865550000001</v>
      </c>
      <c r="BI274" s="14" cm="1">
        <f t="array" aca="1" ref="BI274" ca="1">IF(INDIRECT(ADDRESS($B274+1,BI$230,1,1,"Actively Infected Trend"))=0,#N/A,INDIRECT(ADDRESS($B274+1,BI$230,1,1,"Actively Infected Trend")))</f>
        <v>0.29260728740000003</v>
      </c>
      <c r="BJ274" s="14" cm="1">
        <f t="array" aca="1" ref="BJ274" ca="1">IF(INDIRECT(ADDRESS($B274+1,BJ$230,1,1,"Actively Infected Trend"))=0,#N/A,INDIRECT(ADDRESS($B274+1,BJ$230,1,1,"Actively Infected Trend")))</f>
        <v>0.28834319339999998</v>
      </c>
      <c r="BK274" s="14" cm="1">
        <f t="array" aca="1" ref="BK274" ca="1">IF(INDIRECT(ADDRESS($B274+1,BK$230,1,1,"Actively Infected Trend"))=0,#N/A,INDIRECT(ADDRESS($B274+1,BK$230,1,1,"Actively Infected Trend")))</f>
        <v>0.33478038449999997</v>
      </c>
      <c r="BL274" s="14" cm="1">
        <f t="array" aca="1" ref="BL274" ca="1">IF(INDIRECT(ADDRESS($B274+1,BL$230,1,1,"Actively Infected Trend"))=0,#N/A,INDIRECT(ADDRESS($B274+1,BL$230,1,1,"Actively Infected Trend")))</f>
        <v>0.37242090249999998</v>
      </c>
      <c r="BM274" s="14" cm="1">
        <f t="array" aca="1" ref="BM274" ca="1">IF(INDIRECT(ADDRESS($B274+1,BM$230,1,1,"Actively Infected Trend"))=0,#N/A,INDIRECT(ADDRESS($B274+1,BM$230,1,1,"Actively Infected Trend")))</f>
        <v>0.38854642</v>
      </c>
      <c r="BN274" s="14" cm="1">
        <f t="array" aca="1" ref="BN274" ca="1">IF(INDIRECT(ADDRESS($B274+1,BN$230,1,1,"Actively Infected Trend"))=0,#N/A,INDIRECT(ADDRESS($B274+1,BN$230,1,1,"Actively Infected Trend")))</f>
        <v>0.38424691570000002</v>
      </c>
      <c r="BO274" s="14" cm="1">
        <f t="array" aca="1" ref="BO274" ca="1">IF(INDIRECT(ADDRESS($B274+1,BO$230,1,1,"Actively Infected Trend"))=0,#N/A,INDIRECT(ADDRESS($B274+1,BO$230,1,1,"Actively Infected Trend")))</f>
        <v>0.35983409649999998</v>
      </c>
      <c r="BP274" s="14" cm="1">
        <f t="array" aca="1" ref="BP274" ca="1">IF(INDIRECT(ADDRESS($B274+1,BP$230,1,1,"Actively Infected Trend"))=0,#N/A,INDIRECT(ADDRESS($B274+1,BP$230,1,1,"Actively Infected Trend")))</f>
        <v>0.34043299399999999</v>
      </c>
      <c r="BQ274" s="14" cm="1">
        <f t="array" aca="1" ref="BQ274" ca="1">IF(INDIRECT(ADDRESS($B274+1,BQ$230,1,1,"Actively Infected Trend"))=0,#N/A,INDIRECT(ADDRESS($B274+1,BQ$230,1,1,"Actively Infected Trend")))</f>
        <v>0.35014157769999998</v>
      </c>
      <c r="BR274" s="14" cm="1">
        <f t="array" aca="1" ref="BR274" ca="1">IF(INDIRECT(ADDRESS($B274+1,BR$230,1,1,"Actively Infected Trend"))=0,#N/A,INDIRECT(ADDRESS($B274+1,BR$230,1,1,"Actively Infected Trend")))</f>
        <v>0.36139406959999998</v>
      </c>
      <c r="BS274" s="14" cm="1">
        <f t="array" aca="1" ref="BS274" ca="1">IF(INDIRECT(ADDRESS($B274+1,BS$230,1,1,"Actively Infected Trend"))=0,#N/A,INDIRECT(ADDRESS($B274+1,BS$230,1,1,"Actively Infected Trend")))</f>
        <v>0.36125697610000002</v>
      </c>
      <c r="BT274" s="14" cm="1">
        <f t="array" aca="1" ref="BT274" ca="1">IF(INDIRECT(ADDRESS($B274+1,BT$230,1,1,"Actively Infected Trend"))=0,#N/A,INDIRECT(ADDRESS($B274+1,BT$230,1,1,"Actively Infected Trend")))</f>
        <v>0.3427495129</v>
      </c>
      <c r="BU274" s="14" cm="1">
        <f t="array" aca="1" ref="BU274" ca="1">IF(INDIRECT(ADDRESS($B274+1,BU$230,1,1,"Actively Infected Trend"))=0,#N/A,INDIRECT(ADDRESS($B274+1,BU$230,1,1,"Actively Infected Trend")))</f>
        <v>0.2981668583</v>
      </c>
      <c r="BV274" s="14" cm="1">
        <f t="array" aca="1" ref="BV274" ca="1">IF(INDIRECT(ADDRESS($B274+1,BV$230,1,1,"Actively Infected Trend"))=0,#N/A,INDIRECT(ADDRESS($B274+1,BV$230,1,1,"Actively Infected Trend")))</f>
        <v>0.25606269009999999</v>
      </c>
      <c r="BW274" s="14" cm="1">
        <f t="array" aca="1" ref="BW274" ca="1">IF(INDIRECT(ADDRESS($B274+1,BW$230,1,1,"Actively Infected Trend"))=0,#N/A,INDIRECT(ADDRESS($B274+1,BW$230,1,1,"Actively Infected Trend")))</f>
        <v>0.2249412724</v>
      </c>
      <c r="BX274" s="14" cm="1">
        <f t="array" aca="1" ref="BX274" ca="1">IF(INDIRECT(ADDRESS($B274+1,BX$230,1,1,"Actively Infected Trend"))=0,#N/A,INDIRECT(ADDRESS($B274+1,BX$230,1,1,"Actively Infected Trend")))</f>
        <v>0.21110684790000001</v>
      </c>
      <c r="BY274" s="14" cm="1">
        <f t="array" aca="1" ref="BY274" ca="1">IF(INDIRECT(ADDRESS($B274+1,BY$230,1,1,"Actively Infected Trend"))=0,#N/A,INDIRECT(ADDRESS($B274+1,BY$230,1,1,"Actively Infected Trend")))</f>
        <v>0.20692433330000001</v>
      </c>
      <c r="BZ274" s="14" cm="1">
        <f t="array" aca="1" ref="BZ274" ca="1">IF(INDIRECT(ADDRESS($B274+1,BZ$230,1,1,"Actively Infected Trend"))=0,#N/A,INDIRECT(ADDRESS($B274+1,BZ$230,1,1,"Actively Infected Trend")))</f>
        <v>0.2064464053</v>
      </c>
      <c r="CA274" s="14" cm="1">
        <f t="array" aca="1" ref="CA274" ca="1">IF(INDIRECT(ADDRESS($B274+1,CA$230,1,1,"Actively Infected Trend"))=0,#N/A,INDIRECT(ADDRESS($B274+1,CA$230,1,1,"Actively Infected Trend")))</f>
        <v>0.20241394779999999</v>
      </c>
      <c r="CB274" s="14" cm="1">
        <f t="array" aca="1" ref="CB274" ca="1">IF(INDIRECT(ADDRESS($B274+1,CB$230,1,1,"Actively Infected Trend"))=0,#N/A,INDIRECT(ADDRESS($B274+1,CB$230,1,1,"Actively Infected Trend")))</f>
        <v>0.1917506403</v>
      </c>
      <c r="CC274" s="14" cm="1">
        <f t="array" aca="1" ref="CC274" ca="1">IF(INDIRECT(ADDRESS($B274+1,CC$230,1,1,"Actively Infected Trend"))=0,#N/A,INDIRECT(ADDRESS($B274+1,CC$230,1,1,"Actively Infected Trend")))</f>
        <v>0.17462467109999999</v>
      </c>
      <c r="CD274" s="14" cm="1">
        <f t="array" aca="1" ref="CD274" ca="1">IF(INDIRECT(ADDRESS($B274+1,CD$230,1,1,"Actively Infected Trend"))=0,#N/A,INDIRECT(ADDRESS($B274+1,CD$230,1,1,"Actively Infected Trend")))</f>
        <v>0.1560225439</v>
      </c>
      <c r="CE274" s="14" cm="1">
        <f t="array" aca="1" ref="CE274" ca="1">IF(INDIRECT(ADDRESS($B274+1,CE$230,1,1,"Actively Infected Trend"))=0,#N/A,INDIRECT(ADDRESS($B274+1,CE$230,1,1,"Actively Infected Trend")))</f>
        <v>0.1445203598</v>
      </c>
      <c r="CF274" s="14" cm="1">
        <f t="array" aca="1" ref="CF274" ca="1">IF(INDIRECT(ADDRESS($B274+1,CF$230,1,1,"Actively Infected Trend"))=0,#N/A,INDIRECT(ADDRESS($B274+1,CF$230,1,1,"Actively Infected Trend")))</f>
        <v>0.1358465643</v>
      </c>
      <c r="CG274" s="14" cm="1">
        <f t="array" aca="1" ref="CG274" ca="1">IF(INDIRECT(ADDRESS($B274+1,CG$230,1,1,"Actively Infected Trend"))=0,#N/A,INDIRECT(ADDRESS($B274+1,CG$230,1,1,"Actively Infected Trend")))</f>
        <v>0.12912188459999999</v>
      </c>
      <c r="CH274" s="14" cm="1">
        <f t="array" aca="1" ref="CH274" ca="1">IF(INDIRECT(ADDRESS($B274+1,CH$230,1,1,"Actively Infected Trend"))=0,#N/A,INDIRECT(ADDRESS($B274+1,CH$230,1,1,"Actively Infected Trend")))</f>
        <v>0.1193285509</v>
      </c>
      <c r="CI274" s="14" cm="1">
        <f t="array" aca="1" ref="CI274" ca="1">IF(INDIRECT(ADDRESS($B274+1,CI$230,1,1,"Actively Infected Trend"))=0,#N/A,INDIRECT(ADDRESS($B274+1,CI$230,1,1,"Actively Infected Trend")))</f>
        <v>0.1058317963</v>
      </c>
      <c r="CJ274" s="14" cm="1">
        <f t="array" aca="1" ref="CJ274" ca="1">IF(INDIRECT(ADDRESS($B274+1,CJ$230,1,1,"Actively Infected Trend"))=0,#N/A,INDIRECT(ADDRESS($B274+1,CJ$230,1,1,"Actively Infected Trend")))</f>
        <v>9.1188015799999994E-2</v>
      </c>
      <c r="CK274" s="14" cm="1">
        <f t="array" aca="1" ref="CK274" ca="1">IF(INDIRECT(ADDRESS($B274+1,CK$230,1,1,"Actively Infected Trend"))=0,#N/A,INDIRECT(ADDRESS($B274+1,CK$230,1,1,"Actively Infected Trend")))</f>
        <v>7.8897465099999994E-2</v>
      </c>
      <c r="CL274" s="14" cm="1">
        <f t="array" aca="1" ref="CL274" ca="1">IF(INDIRECT(ADDRESS($B274+1,CL$230,1,1,"Actively Infected Trend"))=0,#N/A,INDIRECT(ADDRESS($B274+1,CL$230,1,1,"Actively Infected Trend")))</f>
        <v>7.2325991000000006E-2</v>
      </c>
      <c r="CM274" s="14" cm="1">
        <f t="array" aca="1" ref="CM274" ca="1">IF(INDIRECT(ADDRESS($B274+1,CM$230,1,1,"Actively Infected Trend"))=0,#N/A,INDIRECT(ADDRESS($B274+1,CM$230,1,1,"Actively Infected Trend")))</f>
        <v>7.0804289199999995E-2</v>
      </c>
      <c r="CN274" s="14" t="e" cm="1">
        <f t="array" aca="1" ref="CN274" ca="1">IF(INDIRECT(ADDRESS($B274+1,CN$230,1,1,"Actively Infected Trend"))=0,#N/A,INDIRECT(ADDRESS($B274+1,CN$230,1,1,"Actively Infected Trend")))</f>
        <v>#N/A</v>
      </c>
      <c r="CO274" s="14" t="e" cm="1">
        <f t="array" aca="1" ref="CO274" ca="1">IF(INDIRECT(ADDRESS($B274+1,CO$230,1,1,"Actively Infected Trend"))=0,#N/A,INDIRECT(ADDRESS($B274+1,CO$230,1,1,"Actively Infected Trend")))</f>
        <v>#N/A</v>
      </c>
      <c r="CP274" s="14" t="e" cm="1">
        <f t="array" aca="1" ref="CP274" ca="1">IF(INDIRECT(ADDRESS($B274+1,CP$230,1,1,"Actively Infected Trend"))=0,#N/A,INDIRECT(ADDRESS($B274+1,CP$230,1,1,"Actively Infected Trend")))</f>
        <v>#N/A</v>
      </c>
      <c r="CQ274" s="14" t="e" cm="1">
        <f t="array" aca="1" ref="CQ274" ca="1">IF(INDIRECT(ADDRESS($B274+1,CQ$230,1,1,"Actively Infected Trend"))=0,#N/A,INDIRECT(ADDRESS($B274+1,CQ$230,1,1,"Actively Infected Trend")))</f>
        <v>#N/A</v>
      </c>
      <c r="CR274" s="14" t="e" cm="1">
        <f t="array" aca="1" ref="CR274" ca="1">IF(INDIRECT(ADDRESS($B274+1,CR$230,1,1,"Actively Infected Trend"))=0,#N/A,INDIRECT(ADDRESS($B274+1,CR$230,1,1,"Actively Infected Trend")))</f>
        <v>#N/A</v>
      </c>
    </row>
    <row r="275" spans="2:96" x14ac:dyDescent="0.25">
      <c r="B275">
        <f t="shared" si="349"/>
        <v>44</v>
      </c>
      <c r="C275" t="str" cm="1">
        <f t="array" aca="1" ref="C275" ca="1">INDIRECT(ADDRESS($B275+1,1,1,1,"Actively Infected Trend"))</f>
        <v>US Puerto Rico</v>
      </c>
      <c r="E275" s="14" t="e" cm="1">
        <f t="array" aca="1" ref="E275" ca="1">IF(INDIRECT(ADDRESS($B275+1,E$230,1,1,"Actively Infected Trend"))=0,#N/A,INDIRECT(ADDRESS($B275+1,E$230,1,1,"Actively Infected Trend")))</f>
        <v>#N/A</v>
      </c>
      <c r="F275" s="14" t="e" cm="1">
        <f t="array" aca="1" ref="F275" ca="1">IF(INDIRECT(ADDRESS($B275+1,F$230,1,1,"Actively Infected Trend"))=0,#N/A,INDIRECT(ADDRESS($B275+1,F$230,1,1,"Actively Infected Trend")))</f>
        <v>#N/A</v>
      </c>
      <c r="G275" s="14" t="e" cm="1">
        <f t="array" aca="1" ref="G275" ca="1">IF(INDIRECT(ADDRESS($B275+1,G$230,1,1,"Actively Infected Trend"))=0,#N/A,INDIRECT(ADDRESS($B275+1,G$230,1,1,"Actively Infected Trend")))</f>
        <v>#N/A</v>
      </c>
      <c r="H275" s="14" t="e" cm="1">
        <f t="array" aca="1" ref="H275" ca="1">IF(INDIRECT(ADDRESS($B275+1,H$230,1,1,"Actively Infected Trend"))=0,#N/A,INDIRECT(ADDRESS($B275+1,H$230,1,1,"Actively Infected Trend")))</f>
        <v>#N/A</v>
      </c>
      <c r="I275" s="14" t="e" cm="1">
        <f t="array" aca="1" ref="I275" ca="1">IF(INDIRECT(ADDRESS($B275+1,I$230,1,1,"Actively Infected Trend"))=0,#N/A,INDIRECT(ADDRESS($B275+1,I$230,1,1,"Actively Infected Trend")))</f>
        <v>#N/A</v>
      </c>
      <c r="J275" s="14" t="e" cm="1">
        <f t="array" aca="1" ref="J275" ca="1">IF(INDIRECT(ADDRESS($B275+1,J$230,1,1,"Actively Infected Trend"))=0,#N/A,INDIRECT(ADDRESS($B275+1,J$230,1,1,"Actively Infected Trend")))</f>
        <v>#N/A</v>
      </c>
      <c r="K275" s="14" t="e" cm="1">
        <f t="array" aca="1" ref="K275" ca="1">IF(INDIRECT(ADDRESS($B275+1,K$230,1,1,"Actively Infected Trend"))=0,#N/A,INDIRECT(ADDRESS($B275+1,K$230,1,1,"Actively Infected Trend")))</f>
        <v>#N/A</v>
      </c>
      <c r="L275" s="14" t="e" cm="1">
        <f t="array" aca="1" ref="L275" ca="1">IF(INDIRECT(ADDRESS($B275+1,L$230,1,1,"Actively Infected Trend"))=0,#N/A,INDIRECT(ADDRESS($B275+1,L$230,1,1,"Actively Infected Trend")))</f>
        <v>#N/A</v>
      </c>
      <c r="M275" s="14" t="e" cm="1">
        <f t="array" aca="1" ref="M275" ca="1">IF(INDIRECT(ADDRESS($B275+1,M$230,1,1,"Actively Infected Trend"))=0,#N/A,INDIRECT(ADDRESS($B275+1,M$230,1,1,"Actively Infected Trend")))</f>
        <v>#N/A</v>
      </c>
      <c r="N275" s="14" t="e" cm="1">
        <f t="array" aca="1" ref="N275" ca="1">IF(INDIRECT(ADDRESS($B275+1,N$230,1,1,"Actively Infected Trend"))=0,#N/A,INDIRECT(ADDRESS($B275+1,N$230,1,1,"Actively Infected Trend")))</f>
        <v>#N/A</v>
      </c>
      <c r="O275" s="14" t="e" cm="1">
        <f t="array" aca="1" ref="O275" ca="1">IF(INDIRECT(ADDRESS($B275+1,O$230,1,1,"Actively Infected Trend"))=0,#N/A,INDIRECT(ADDRESS($B275+1,O$230,1,1,"Actively Infected Trend")))</f>
        <v>#N/A</v>
      </c>
      <c r="P275" s="14" t="e" cm="1">
        <f t="array" aca="1" ref="P275" ca="1">IF(INDIRECT(ADDRESS($B275+1,P$230,1,1,"Actively Infected Trend"))=0,#N/A,INDIRECT(ADDRESS($B275+1,P$230,1,1,"Actively Infected Trend")))</f>
        <v>#N/A</v>
      </c>
      <c r="Q275" s="14" t="e" cm="1">
        <f t="array" aca="1" ref="Q275" ca="1">IF(INDIRECT(ADDRESS($B275+1,Q$230,1,1,"Actively Infected Trend"))=0,#N/A,INDIRECT(ADDRESS($B275+1,Q$230,1,1,"Actively Infected Trend")))</f>
        <v>#N/A</v>
      </c>
      <c r="R275" s="14" t="e" cm="1">
        <f t="array" aca="1" ref="R275" ca="1">IF(INDIRECT(ADDRESS($B275+1,R$230,1,1,"Actively Infected Trend"))=0,#N/A,INDIRECT(ADDRESS($B275+1,R$230,1,1,"Actively Infected Trend")))</f>
        <v>#N/A</v>
      </c>
      <c r="S275" s="14" t="e" cm="1">
        <f t="array" aca="1" ref="S275" ca="1">IF(INDIRECT(ADDRESS($B275+1,S$230,1,1,"Actively Infected Trend"))=0,#N/A,INDIRECT(ADDRESS($B275+1,S$230,1,1,"Actively Infected Trend")))</f>
        <v>#N/A</v>
      </c>
      <c r="T275" s="14" t="e" cm="1">
        <f t="array" aca="1" ref="T275" ca="1">IF(INDIRECT(ADDRESS($B275+1,T$230,1,1,"Actively Infected Trend"))=0,#N/A,INDIRECT(ADDRESS($B275+1,T$230,1,1,"Actively Infected Trend")))</f>
        <v>#N/A</v>
      </c>
      <c r="U275" s="14" t="e" cm="1">
        <f t="array" aca="1" ref="U275" ca="1">IF(INDIRECT(ADDRESS($B275+1,U$230,1,1,"Actively Infected Trend"))=0,#N/A,INDIRECT(ADDRESS($B275+1,U$230,1,1,"Actively Infected Trend")))</f>
        <v>#N/A</v>
      </c>
      <c r="V275" s="14" t="e" cm="1">
        <f t="array" aca="1" ref="V275" ca="1">IF(INDIRECT(ADDRESS($B275+1,V$230,1,1,"Actively Infected Trend"))=0,#N/A,INDIRECT(ADDRESS($B275+1,V$230,1,1,"Actively Infected Trend")))</f>
        <v>#N/A</v>
      </c>
      <c r="W275" s="14" t="e" cm="1">
        <f t="array" aca="1" ref="W275" ca="1">IF(INDIRECT(ADDRESS($B275+1,W$230,1,1,"Actively Infected Trend"))=0,#N/A,INDIRECT(ADDRESS($B275+1,W$230,1,1,"Actively Infected Trend")))</f>
        <v>#N/A</v>
      </c>
      <c r="X275" s="14" t="e" cm="1">
        <f t="array" aca="1" ref="X275" ca="1">IF(INDIRECT(ADDRESS($B275+1,X$230,1,1,"Actively Infected Trend"))=0,#N/A,INDIRECT(ADDRESS($B275+1,X$230,1,1,"Actively Infected Trend")))</f>
        <v>#N/A</v>
      </c>
      <c r="Y275" s="14" t="e" cm="1">
        <f t="array" aca="1" ref="Y275" ca="1">IF(INDIRECT(ADDRESS($B275+1,Y$230,1,1,"Actively Infected Trend"))=0,#N/A,INDIRECT(ADDRESS($B275+1,Y$230,1,1,"Actively Infected Trend")))</f>
        <v>#N/A</v>
      </c>
      <c r="Z275" s="14" t="e" cm="1">
        <f t="array" aca="1" ref="Z275" ca="1">IF(INDIRECT(ADDRESS($B275+1,Z$230,1,1,"Actively Infected Trend"))=0,#N/A,INDIRECT(ADDRESS($B275+1,Z$230,1,1,"Actively Infected Trend")))</f>
        <v>#N/A</v>
      </c>
      <c r="AA275" s="14" t="e" cm="1">
        <f t="array" aca="1" ref="AA275" ca="1">IF(INDIRECT(ADDRESS($B275+1,AA$230,1,1,"Actively Infected Trend"))=0,#N/A,INDIRECT(ADDRESS($B275+1,AA$230,1,1,"Actively Infected Trend")))</f>
        <v>#N/A</v>
      </c>
      <c r="AB275" s="14" t="e" cm="1">
        <f t="array" aca="1" ref="AB275" ca="1">IF(INDIRECT(ADDRESS($B275+1,AB$230,1,1,"Actively Infected Trend"))=0,#N/A,INDIRECT(ADDRESS($B275+1,AB$230,1,1,"Actively Infected Trend")))</f>
        <v>#N/A</v>
      </c>
      <c r="AC275" s="14" t="e" cm="1">
        <f t="array" aca="1" ref="AC275" ca="1">IF(INDIRECT(ADDRESS($B275+1,AC$230,1,1,"Actively Infected Trend"))=0,#N/A,INDIRECT(ADDRESS($B275+1,AC$230,1,1,"Actively Infected Trend")))</f>
        <v>#N/A</v>
      </c>
      <c r="AD275" s="14" t="e" cm="1">
        <f t="array" aca="1" ref="AD275" ca="1">IF(INDIRECT(ADDRESS($B275+1,AD$230,1,1,"Actively Infected Trend"))=0,#N/A,INDIRECT(ADDRESS($B275+1,AD$230,1,1,"Actively Infected Trend")))</f>
        <v>#N/A</v>
      </c>
      <c r="AE275" s="14" t="e" cm="1">
        <f t="array" aca="1" ref="AE275" ca="1">IF(INDIRECT(ADDRESS($B275+1,AE$230,1,1,"Actively Infected Trend"))=0,#N/A,INDIRECT(ADDRESS($B275+1,AE$230,1,1,"Actively Infected Trend")))</f>
        <v>#N/A</v>
      </c>
      <c r="AF275" s="14" t="e" cm="1">
        <f t="array" aca="1" ref="AF275" ca="1">IF(INDIRECT(ADDRESS($B275+1,AF$230,1,1,"Actively Infected Trend"))=0,#N/A,INDIRECT(ADDRESS($B275+1,AF$230,1,1,"Actively Infected Trend")))</f>
        <v>#N/A</v>
      </c>
      <c r="AG275" s="14" t="e" cm="1">
        <f t="array" aca="1" ref="AG275" ca="1">IF(INDIRECT(ADDRESS($B275+1,AG$230,1,1,"Actively Infected Trend"))=0,#N/A,INDIRECT(ADDRESS($B275+1,AG$230,1,1,"Actively Infected Trend")))</f>
        <v>#N/A</v>
      </c>
      <c r="AH275" s="14" t="e" cm="1">
        <f t="array" aca="1" ref="AH275" ca="1">IF(INDIRECT(ADDRESS($B275+1,AH$230,1,1,"Actively Infected Trend"))=0,#N/A,INDIRECT(ADDRESS($B275+1,AH$230,1,1,"Actively Infected Trend")))</f>
        <v>#N/A</v>
      </c>
      <c r="AI275" s="14" t="e" cm="1">
        <f t="array" aca="1" ref="AI275" ca="1">IF(INDIRECT(ADDRESS($B275+1,AI$230,1,1,"Actively Infected Trend"))=0,#N/A,INDIRECT(ADDRESS($B275+1,AI$230,1,1,"Actively Infected Trend")))</f>
        <v>#N/A</v>
      </c>
      <c r="AJ275" s="14" t="e" cm="1">
        <f t="array" aca="1" ref="AJ275" ca="1">IF(INDIRECT(ADDRESS($B275+1,AJ$230,1,1,"Actively Infected Trend"))=0,#N/A,INDIRECT(ADDRESS($B275+1,AJ$230,1,1,"Actively Infected Trend")))</f>
        <v>#N/A</v>
      </c>
      <c r="AK275" s="14" t="e" cm="1">
        <f t="array" aca="1" ref="AK275" ca="1">IF(INDIRECT(ADDRESS($B275+1,AK$230,1,1,"Actively Infected Trend"))=0,#N/A,INDIRECT(ADDRESS($B275+1,AK$230,1,1,"Actively Infected Trend")))</f>
        <v>#N/A</v>
      </c>
      <c r="AL275" s="14" t="e" cm="1">
        <f t="array" aca="1" ref="AL275" ca="1">IF(INDIRECT(ADDRESS($B275+1,AL$230,1,1,"Actively Infected Trend"))=0,#N/A,INDIRECT(ADDRESS($B275+1,AL$230,1,1,"Actively Infected Trend")))</f>
        <v>#N/A</v>
      </c>
      <c r="AM275" s="14" t="e" cm="1">
        <f t="array" aca="1" ref="AM275" ca="1">IF(INDIRECT(ADDRESS($B275+1,AM$230,1,1,"Actively Infected Trend"))=0,#N/A,INDIRECT(ADDRESS($B275+1,AM$230,1,1,"Actively Infected Trend")))</f>
        <v>#N/A</v>
      </c>
      <c r="AN275" s="14" t="e" cm="1">
        <f t="array" aca="1" ref="AN275" ca="1">IF(INDIRECT(ADDRESS($B275+1,AN$230,1,1,"Actively Infected Trend"))=0,#N/A,INDIRECT(ADDRESS($B275+1,AN$230,1,1,"Actively Infected Trend")))</f>
        <v>#N/A</v>
      </c>
      <c r="AO275" s="14" t="e" cm="1">
        <f t="array" aca="1" ref="AO275" ca="1">IF(INDIRECT(ADDRESS($B275+1,AO$230,1,1,"Actively Infected Trend"))=0,#N/A,INDIRECT(ADDRESS($B275+1,AO$230,1,1,"Actively Infected Trend")))</f>
        <v>#N/A</v>
      </c>
      <c r="AP275" s="14" t="e" cm="1">
        <f t="array" aca="1" ref="AP275" ca="1">IF(INDIRECT(ADDRESS($B275+1,AP$230,1,1,"Actively Infected Trend"))=0,#N/A,INDIRECT(ADDRESS($B275+1,AP$230,1,1,"Actively Infected Trend")))</f>
        <v>#N/A</v>
      </c>
      <c r="AQ275" s="14" t="e" cm="1">
        <f t="array" aca="1" ref="AQ275" ca="1">IF(INDIRECT(ADDRESS($B275+1,AQ$230,1,1,"Actively Infected Trend"))=0,#N/A,INDIRECT(ADDRESS($B275+1,AQ$230,1,1,"Actively Infected Trend")))</f>
        <v>#N/A</v>
      </c>
      <c r="AR275" s="14" t="e" cm="1">
        <f t="array" aca="1" ref="AR275" ca="1">IF(INDIRECT(ADDRESS($B275+1,AR$230,1,1,"Actively Infected Trend"))=0,#N/A,INDIRECT(ADDRESS($B275+1,AR$230,1,1,"Actively Infected Trend")))</f>
        <v>#N/A</v>
      </c>
      <c r="AS275" s="14" t="e" cm="1">
        <f t="array" aca="1" ref="AS275" ca="1">IF(INDIRECT(ADDRESS($B275+1,AS$230,1,1,"Actively Infected Trend"))=0,#N/A,INDIRECT(ADDRESS($B275+1,AS$230,1,1,"Actively Infected Trend")))</f>
        <v>#N/A</v>
      </c>
      <c r="AT275" s="14" t="e" cm="1">
        <f t="array" aca="1" ref="AT275" ca="1">IF(INDIRECT(ADDRESS($B275+1,AT$230,1,1,"Actively Infected Trend"))=0,#N/A,INDIRECT(ADDRESS($B275+1,AT$230,1,1,"Actively Infected Trend")))</f>
        <v>#N/A</v>
      </c>
      <c r="AU275" s="14" t="e" cm="1">
        <f t="array" aca="1" ref="AU275" ca="1">IF(INDIRECT(ADDRESS($B275+1,AU$230,1,1,"Actively Infected Trend"))=0,#N/A,INDIRECT(ADDRESS($B275+1,AU$230,1,1,"Actively Infected Trend")))</f>
        <v>#N/A</v>
      </c>
      <c r="AV275" s="14" t="e" cm="1">
        <f t="array" aca="1" ref="AV275" ca="1">IF(INDIRECT(ADDRESS($B275+1,AV$230,1,1,"Actively Infected Trend"))=0,#N/A,INDIRECT(ADDRESS($B275+1,AV$230,1,1,"Actively Infected Trend")))</f>
        <v>#N/A</v>
      </c>
      <c r="AW275" s="14" t="e" cm="1">
        <f t="array" aca="1" ref="AW275" ca="1">IF(INDIRECT(ADDRESS($B275+1,AW$230,1,1,"Actively Infected Trend"))=0,#N/A,INDIRECT(ADDRESS($B275+1,AW$230,1,1,"Actively Infected Trend")))</f>
        <v>#N/A</v>
      </c>
      <c r="AX275" s="14" t="e" cm="1">
        <f t="array" aca="1" ref="AX275" ca="1">IF(INDIRECT(ADDRESS($B275+1,AX$230,1,1,"Actively Infected Trend"))=0,#N/A,INDIRECT(ADDRESS($B275+1,AX$230,1,1,"Actively Infected Trend")))</f>
        <v>#N/A</v>
      </c>
      <c r="AY275" s="14" t="e" cm="1">
        <f t="array" aca="1" ref="AY275" ca="1">IF(INDIRECT(ADDRESS($B275+1,AY$230,1,1,"Actively Infected Trend"))=0,#N/A,INDIRECT(ADDRESS($B275+1,AY$230,1,1,"Actively Infected Trend")))</f>
        <v>#N/A</v>
      </c>
      <c r="AZ275" s="14" t="e" cm="1">
        <f t="array" aca="1" ref="AZ275" ca="1">IF(INDIRECT(ADDRESS($B275+1,AZ$230,1,1,"Actively Infected Trend"))=0,#N/A,INDIRECT(ADDRESS($B275+1,AZ$230,1,1,"Actively Infected Trend")))</f>
        <v>#N/A</v>
      </c>
      <c r="BA275" s="14" t="e" cm="1">
        <f t="array" aca="1" ref="BA275" ca="1">IF(INDIRECT(ADDRESS($B275+1,BA$230,1,1,"Actively Infected Trend"))=0,#N/A,INDIRECT(ADDRESS($B275+1,BA$230,1,1,"Actively Infected Trend")))</f>
        <v>#N/A</v>
      </c>
      <c r="BB275" s="14" t="e" cm="1">
        <f t="array" aca="1" ref="BB275" ca="1">IF(INDIRECT(ADDRESS($B275+1,BB$230,1,1,"Actively Infected Trend"))=0,#N/A,INDIRECT(ADDRESS($B275+1,BB$230,1,1,"Actively Infected Trend")))</f>
        <v>#N/A</v>
      </c>
      <c r="BC275" s="14" t="e" cm="1">
        <f t="array" aca="1" ref="BC275" ca="1">IF(INDIRECT(ADDRESS($B275+1,BC$230,1,1,"Actively Infected Trend"))=0,#N/A,INDIRECT(ADDRESS($B275+1,BC$230,1,1,"Actively Infected Trend")))</f>
        <v>#N/A</v>
      </c>
      <c r="BD275" s="14" t="e" cm="1">
        <f t="array" aca="1" ref="BD275" ca="1">IF(INDIRECT(ADDRESS($B275+1,BD$230,1,1,"Actively Infected Trend"))=0,#N/A,INDIRECT(ADDRESS($B275+1,BD$230,1,1,"Actively Infected Trend")))</f>
        <v>#N/A</v>
      </c>
      <c r="BE275" s="14" t="e" cm="1">
        <f t="array" aca="1" ref="BE275" ca="1">IF(INDIRECT(ADDRESS($B275+1,BE$230,1,1,"Actively Infected Trend"))=0,#N/A,INDIRECT(ADDRESS($B275+1,BE$230,1,1,"Actively Infected Trend")))</f>
        <v>#N/A</v>
      </c>
      <c r="BF275" s="14" t="e" cm="1">
        <f t="array" aca="1" ref="BF275" ca="1">IF(INDIRECT(ADDRESS($B275+1,BF$230,1,1,"Actively Infected Trend"))=0,#N/A,INDIRECT(ADDRESS($B275+1,BF$230,1,1,"Actively Infected Trend")))</f>
        <v>#N/A</v>
      </c>
      <c r="BG275" s="14" t="e" cm="1">
        <f t="array" aca="1" ref="BG275" ca="1">IF(INDIRECT(ADDRESS($B275+1,BG$230,1,1,"Actively Infected Trend"))=0,#N/A,INDIRECT(ADDRESS($B275+1,BG$230,1,1,"Actively Infected Trend")))</f>
        <v>#N/A</v>
      </c>
      <c r="BH275" s="14" t="e" cm="1">
        <f t="array" aca="1" ref="BH275" ca="1">IF(INDIRECT(ADDRESS($B275+1,BH$230,1,1,"Actively Infected Trend"))=0,#N/A,INDIRECT(ADDRESS($B275+1,BH$230,1,1,"Actively Infected Trend")))</f>
        <v>#N/A</v>
      </c>
      <c r="BI275" s="14" t="e" cm="1">
        <f t="array" aca="1" ref="BI275" ca="1">IF(INDIRECT(ADDRESS($B275+1,BI$230,1,1,"Actively Infected Trend"))=0,#N/A,INDIRECT(ADDRESS($B275+1,BI$230,1,1,"Actively Infected Trend")))</f>
        <v>#N/A</v>
      </c>
      <c r="BJ275" s="14" t="e" cm="1">
        <f t="array" aca="1" ref="BJ275" ca="1">IF(INDIRECT(ADDRESS($B275+1,BJ$230,1,1,"Actively Infected Trend"))=0,#N/A,INDIRECT(ADDRESS($B275+1,BJ$230,1,1,"Actively Infected Trend")))</f>
        <v>#N/A</v>
      </c>
      <c r="BK275" s="14" t="e" cm="1">
        <f t="array" aca="1" ref="BK275" ca="1">IF(INDIRECT(ADDRESS($B275+1,BK$230,1,1,"Actively Infected Trend"))=0,#N/A,INDIRECT(ADDRESS($B275+1,BK$230,1,1,"Actively Infected Trend")))</f>
        <v>#N/A</v>
      </c>
      <c r="BL275" s="14" t="e" cm="1">
        <f t="array" aca="1" ref="BL275" ca="1">IF(INDIRECT(ADDRESS($B275+1,BL$230,1,1,"Actively Infected Trend"))=0,#N/A,INDIRECT(ADDRESS($B275+1,BL$230,1,1,"Actively Infected Trend")))</f>
        <v>#N/A</v>
      </c>
      <c r="BM275" s="14" t="e" cm="1">
        <f t="array" aca="1" ref="BM275" ca="1">IF(INDIRECT(ADDRESS($B275+1,BM$230,1,1,"Actively Infected Trend"))=0,#N/A,INDIRECT(ADDRESS($B275+1,BM$230,1,1,"Actively Infected Trend")))</f>
        <v>#N/A</v>
      </c>
      <c r="BN275" s="14" t="e" cm="1">
        <f t="array" aca="1" ref="BN275" ca="1">IF(INDIRECT(ADDRESS($B275+1,BN$230,1,1,"Actively Infected Trend"))=0,#N/A,INDIRECT(ADDRESS($B275+1,BN$230,1,1,"Actively Infected Trend")))</f>
        <v>#N/A</v>
      </c>
      <c r="BO275" s="14" t="e" cm="1">
        <f t="array" aca="1" ref="BO275" ca="1">IF(INDIRECT(ADDRESS($B275+1,BO$230,1,1,"Actively Infected Trend"))=0,#N/A,INDIRECT(ADDRESS($B275+1,BO$230,1,1,"Actively Infected Trend")))</f>
        <v>#N/A</v>
      </c>
      <c r="BP275" s="14" cm="1">
        <f t="array" aca="1" ref="BP275" ca="1">IF(INDIRECT(ADDRESS($B275+1,BP$230,1,1,"Actively Infected Trend"))=0,#N/A,INDIRECT(ADDRESS($B275+1,BP$230,1,1,"Actively Infected Trend")))</f>
        <v>0.27933900769999997</v>
      </c>
      <c r="BQ275" s="14" cm="1">
        <f t="array" aca="1" ref="BQ275" ca="1">IF(INDIRECT(ADDRESS($B275+1,BQ$230,1,1,"Actively Infected Trend"))=0,#N/A,INDIRECT(ADDRESS($B275+1,BQ$230,1,1,"Actively Infected Trend")))</f>
        <v>0.28542652340000002</v>
      </c>
      <c r="BR275" s="14" cm="1">
        <f t="array" aca="1" ref="BR275" ca="1">IF(INDIRECT(ADDRESS($B275+1,BR$230,1,1,"Actively Infected Trend"))=0,#N/A,INDIRECT(ADDRESS($B275+1,BR$230,1,1,"Actively Infected Trend")))</f>
        <v>0.27877885229999999</v>
      </c>
      <c r="BS275" s="14" cm="1">
        <f t="array" aca="1" ref="BS275" ca="1">IF(INDIRECT(ADDRESS($B275+1,BS$230,1,1,"Actively Infected Trend"))=0,#N/A,INDIRECT(ADDRESS($B275+1,BS$230,1,1,"Actively Infected Trend")))</f>
        <v>0.2797896621</v>
      </c>
      <c r="BT275" s="14" cm="1">
        <f t="array" aca="1" ref="BT275" ca="1">IF(INDIRECT(ADDRESS($B275+1,BT$230,1,1,"Actively Infected Trend"))=0,#N/A,INDIRECT(ADDRESS($B275+1,BT$230,1,1,"Actively Infected Trend")))</f>
        <v>0.27175393190000002</v>
      </c>
      <c r="BU275" s="14" cm="1">
        <f t="array" aca="1" ref="BU275" ca="1">IF(INDIRECT(ADDRESS($B275+1,BU$230,1,1,"Actively Infected Trend"))=0,#N/A,INDIRECT(ADDRESS($B275+1,BU$230,1,1,"Actively Infected Trend")))</f>
        <v>0.27995240469999999</v>
      </c>
      <c r="BV275" s="14" cm="1">
        <f t="array" aca="1" ref="BV275" ca="1">IF(INDIRECT(ADDRESS($B275+1,BV$230,1,1,"Actively Infected Trend"))=0,#N/A,INDIRECT(ADDRESS($B275+1,BV$230,1,1,"Actively Infected Trend")))</f>
        <v>0.30176015420000002</v>
      </c>
      <c r="BW275" s="14" cm="1">
        <f t="array" aca="1" ref="BW275" ca="1">IF(INDIRECT(ADDRESS($B275+1,BW$230,1,1,"Actively Infected Trend"))=0,#N/A,INDIRECT(ADDRESS($B275+1,BW$230,1,1,"Actively Infected Trend")))</f>
        <v>0.31441284790000001</v>
      </c>
      <c r="BX275" s="14" cm="1">
        <f t="array" aca="1" ref="BX275" ca="1">IF(INDIRECT(ADDRESS($B275+1,BX$230,1,1,"Actively Infected Trend"))=0,#N/A,INDIRECT(ADDRESS($B275+1,BX$230,1,1,"Actively Infected Trend")))</f>
        <v>0.29891464629999998</v>
      </c>
      <c r="BY275" s="14" cm="1">
        <f t="array" aca="1" ref="BY275" ca="1">IF(INDIRECT(ADDRESS($B275+1,BY$230,1,1,"Actively Infected Trend"))=0,#N/A,INDIRECT(ADDRESS($B275+1,BY$230,1,1,"Actively Infected Trend")))</f>
        <v>0.26066154600000002</v>
      </c>
      <c r="BZ275" s="14" cm="1">
        <f t="array" aca="1" ref="BZ275" ca="1">IF(INDIRECT(ADDRESS($B275+1,BZ$230,1,1,"Actively Infected Trend"))=0,#N/A,INDIRECT(ADDRESS($B275+1,BZ$230,1,1,"Actively Infected Trend")))</f>
        <v>0.21705799589999999</v>
      </c>
      <c r="CA275" s="14" cm="1">
        <f t="array" aca="1" ref="CA275" ca="1">IF(INDIRECT(ADDRESS($B275+1,CA$230,1,1,"Actively Infected Trend"))=0,#N/A,INDIRECT(ADDRESS($B275+1,CA$230,1,1,"Actively Infected Trend")))</f>
        <v>0.17751137010000001</v>
      </c>
      <c r="CB275" s="14" cm="1">
        <f t="array" aca="1" ref="CB275" ca="1">IF(INDIRECT(ADDRESS($B275+1,CB$230,1,1,"Actively Infected Trend"))=0,#N/A,INDIRECT(ADDRESS($B275+1,CB$230,1,1,"Actively Infected Trend")))</f>
        <v>0.15316497060000001</v>
      </c>
      <c r="CC275" s="14" cm="1">
        <f t="array" aca="1" ref="CC275" ca="1">IF(INDIRECT(ADDRESS($B275+1,CC$230,1,1,"Actively Infected Trend"))=0,#N/A,INDIRECT(ADDRESS($B275+1,CC$230,1,1,"Actively Infected Trend")))</f>
        <v>0.13243952589999999</v>
      </c>
      <c r="CD275" s="14" cm="1">
        <f t="array" aca="1" ref="CD275" ca="1">IF(INDIRECT(ADDRESS($B275+1,CD$230,1,1,"Actively Infected Trend"))=0,#N/A,INDIRECT(ADDRESS($B275+1,CD$230,1,1,"Actively Infected Trend")))</f>
        <v>0.1139575572</v>
      </c>
      <c r="CE275" s="14" cm="1">
        <f t="array" aca="1" ref="CE275" ca="1">IF(INDIRECT(ADDRESS($B275+1,CE$230,1,1,"Actively Infected Trend"))=0,#N/A,INDIRECT(ADDRESS($B275+1,CE$230,1,1,"Actively Infected Trend")))</f>
        <v>0.1047985397</v>
      </c>
      <c r="CF275" s="14" cm="1">
        <f t="array" aca="1" ref="CF275" ca="1">IF(INDIRECT(ADDRESS($B275+1,CF$230,1,1,"Actively Infected Trend"))=0,#N/A,INDIRECT(ADDRESS($B275+1,CF$230,1,1,"Actively Infected Trend")))</f>
        <v>0.1003018329</v>
      </c>
      <c r="CG275" s="14" cm="1">
        <f t="array" aca="1" ref="CG275" ca="1">IF(INDIRECT(ADDRESS($B275+1,CG$230,1,1,"Actively Infected Trend"))=0,#N/A,INDIRECT(ADDRESS($B275+1,CG$230,1,1,"Actively Infected Trend")))</f>
        <v>0.1020207108</v>
      </c>
      <c r="CH275" s="14" cm="1">
        <f t="array" aca="1" ref="CH275" ca="1">IF(INDIRECT(ADDRESS($B275+1,CH$230,1,1,"Actively Infected Trend"))=0,#N/A,INDIRECT(ADDRESS($B275+1,CH$230,1,1,"Actively Infected Trend")))</f>
        <v>0.1050868698</v>
      </c>
      <c r="CI275" s="14" cm="1">
        <f t="array" aca="1" ref="CI275" ca="1">IF(INDIRECT(ADDRESS($B275+1,CI$230,1,1,"Actively Infected Trend"))=0,#N/A,INDIRECT(ADDRESS($B275+1,CI$230,1,1,"Actively Infected Trend")))</f>
        <v>0.1037513003</v>
      </c>
      <c r="CJ275" s="14" cm="1">
        <f t="array" aca="1" ref="CJ275" ca="1">IF(INDIRECT(ADDRESS($B275+1,CJ$230,1,1,"Actively Infected Trend"))=0,#N/A,INDIRECT(ADDRESS($B275+1,CJ$230,1,1,"Actively Infected Trend")))</f>
        <v>0.1031663397</v>
      </c>
      <c r="CK275" s="14" cm="1">
        <f t="array" aca="1" ref="CK275" ca="1">IF(INDIRECT(ADDRESS($B275+1,CK$230,1,1,"Actively Infected Trend"))=0,#N/A,INDIRECT(ADDRESS($B275+1,CK$230,1,1,"Actively Infected Trend")))</f>
        <v>8.8662897899999996E-2</v>
      </c>
      <c r="CL275" s="14" cm="1">
        <f t="array" aca="1" ref="CL275" ca="1">IF(INDIRECT(ADDRESS($B275+1,CL$230,1,1,"Actively Infected Trend"))=0,#N/A,INDIRECT(ADDRESS($B275+1,CL$230,1,1,"Actively Infected Trend")))</f>
        <v>7.30978761E-2</v>
      </c>
      <c r="CM275" s="14" cm="1">
        <f t="array" aca="1" ref="CM275" ca="1">IF(INDIRECT(ADDRESS($B275+1,CM$230,1,1,"Actively Infected Trend"))=0,#N/A,INDIRECT(ADDRESS($B275+1,CM$230,1,1,"Actively Infected Trend")))</f>
        <v>6.9489924300000006E-2</v>
      </c>
      <c r="CN275" s="14" t="e" cm="1">
        <f t="array" aca="1" ref="CN275" ca="1">IF(INDIRECT(ADDRESS($B275+1,CN$230,1,1,"Actively Infected Trend"))=0,#N/A,INDIRECT(ADDRESS($B275+1,CN$230,1,1,"Actively Infected Trend")))</f>
        <v>#N/A</v>
      </c>
      <c r="CO275" s="14" t="e" cm="1">
        <f t="array" aca="1" ref="CO275" ca="1">IF(INDIRECT(ADDRESS($B275+1,CO$230,1,1,"Actively Infected Trend"))=0,#N/A,INDIRECT(ADDRESS($B275+1,CO$230,1,1,"Actively Infected Trend")))</f>
        <v>#N/A</v>
      </c>
      <c r="CP275" s="14" t="e" cm="1">
        <f t="array" aca="1" ref="CP275" ca="1">IF(INDIRECT(ADDRESS($B275+1,CP$230,1,1,"Actively Infected Trend"))=0,#N/A,INDIRECT(ADDRESS($B275+1,CP$230,1,1,"Actively Infected Trend")))</f>
        <v>#N/A</v>
      </c>
      <c r="CQ275" s="14" t="e" cm="1">
        <f t="array" aca="1" ref="CQ275" ca="1">IF(INDIRECT(ADDRESS($B275+1,CQ$230,1,1,"Actively Infected Trend"))=0,#N/A,INDIRECT(ADDRESS($B275+1,CQ$230,1,1,"Actively Infected Trend")))</f>
        <v>#N/A</v>
      </c>
      <c r="CR275" s="14" t="e" cm="1">
        <f t="array" aca="1" ref="CR275" ca="1">IF(INDIRECT(ADDRESS($B275+1,CR$230,1,1,"Actively Infected Trend"))=0,#N/A,INDIRECT(ADDRESS($B275+1,CR$230,1,1,"Actively Infected Trend")))</f>
        <v>#N/A</v>
      </c>
    </row>
    <row r="276" spans="2:96" x14ac:dyDescent="0.25">
      <c r="B276">
        <f t="shared" si="349"/>
        <v>45</v>
      </c>
      <c r="C276" t="str" cm="1">
        <f t="array" aca="1" ref="C276" ca="1">INDIRECT(ADDRESS($B276+1,1,1,1,"Actively Infected Trend"))</f>
        <v>US Rhode Island</v>
      </c>
      <c r="E276" s="14" t="e" cm="1">
        <f t="array" aca="1" ref="E276" ca="1">IF(INDIRECT(ADDRESS($B276+1,E$230,1,1,"Actively Infected Trend"))=0,#N/A,INDIRECT(ADDRESS($B276+1,E$230,1,1,"Actively Infected Trend")))</f>
        <v>#N/A</v>
      </c>
      <c r="F276" s="14" t="e" cm="1">
        <f t="array" aca="1" ref="F276" ca="1">IF(INDIRECT(ADDRESS($B276+1,F$230,1,1,"Actively Infected Trend"))=0,#N/A,INDIRECT(ADDRESS($B276+1,F$230,1,1,"Actively Infected Trend")))</f>
        <v>#N/A</v>
      </c>
      <c r="G276" s="14" t="e" cm="1">
        <f t="array" aca="1" ref="G276" ca="1">IF(INDIRECT(ADDRESS($B276+1,G$230,1,1,"Actively Infected Trend"))=0,#N/A,INDIRECT(ADDRESS($B276+1,G$230,1,1,"Actively Infected Trend")))</f>
        <v>#N/A</v>
      </c>
      <c r="H276" s="14" t="e" cm="1">
        <f t="array" aca="1" ref="H276" ca="1">IF(INDIRECT(ADDRESS($B276+1,H$230,1,1,"Actively Infected Trend"))=0,#N/A,INDIRECT(ADDRESS($B276+1,H$230,1,1,"Actively Infected Trend")))</f>
        <v>#N/A</v>
      </c>
      <c r="I276" s="14" t="e" cm="1">
        <f t="array" aca="1" ref="I276" ca="1">IF(INDIRECT(ADDRESS($B276+1,I$230,1,1,"Actively Infected Trend"))=0,#N/A,INDIRECT(ADDRESS($B276+1,I$230,1,1,"Actively Infected Trend")))</f>
        <v>#N/A</v>
      </c>
      <c r="J276" s="14" t="e" cm="1">
        <f t="array" aca="1" ref="J276" ca="1">IF(INDIRECT(ADDRESS($B276+1,J$230,1,1,"Actively Infected Trend"))=0,#N/A,INDIRECT(ADDRESS($B276+1,J$230,1,1,"Actively Infected Trend")))</f>
        <v>#N/A</v>
      </c>
      <c r="K276" s="14" t="e" cm="1">
        <f t="array" aca="1" ref="K276" ca="1">IF(INDIRECT(ADDRESS($B276+1,K$230,1,1,"Actively Infected Trend"))=0,#N/A,INDIRECT(ADDRESS($B276+1,K$230,1,1,"Actively Infected Trend")))</f>
        <v>#N/A</v>
      </c>
      <c r="L276" s="14" t="e" cm="1">
        <f t="array" aca="1" ref="L276" ca="1">IF(INDIRECT(ADDRESS($B276+1,L$230,1,1,"Actively Infected Trend"))=0,#N/A,INDIRECT(ADDRESS($B276+1,L$230,1,1,"Actively Infected Trend")))</f>
        <v>#N/A</v>
      </c>
      <c r="M276" s="14" t="e" cm="1">
        <f t="array" aca="1" ref="M276" ca="1">IF(INDIRECT(ADDRESS($B276+1,M$230,1,1,"Actively Infected Trend"))=0,#N/A,INDIRECT(ADDRESS($B276+1,M$230,1,1,"Actively Infected Trend")))</f>
        <v>#N/A</v>
      </c>
      <c r="N276" s="14" t="e" cm="1">
        <f t="array" aca="1" ref="N276" ca="1">IF(INDIRECT(ADDRESS($B276+1,N$230,1,1,"Actively Infected Trend"))=0,#N/A,INDIRECT(ADDRESS($B276+1,N$230,1,1,"Actively Infected Trend")))</f>
        <v>#N/A</v>
      </c>
      <c r="O276" s="14" t="e" cm="1">
        <f t="array" aca="1" ref="O276" ca="1">IF(INDIRECT(ADDRESS($B276+1,O$230,1,1,"Actively Infected Trend"))=0,#N/A,INDIRECT(ADDRESS($B276+1,O$230,1,1,"Actively Infected Trend")))</f>
        <v>#N/A</v>
      </c>
      <c r="P276" s="14" t="e" cm="1">
        <f t="array" aca="1" ref="P276" ca="1">IF(INDIRECT(ADDRESS($B276+1,P$230,1,1,"Actively Infected Trend"))=0,#N/A,INDIRECT(ADDRESS($B276+1,P$230,1,1,"Actively Infected Trend")))</f>
        <v>#N/A</v>
      </c>
      <c r="Q276" s="14" t="e" cm="1">
        <f t="array" aca="1" ref="Q276" ca="1">IF(INDIRECT(ADDRESS($B276+1,Q$230,1,1,"Actively Infected Trend"))=0,#N/A,INDIRECT(ADDRESS($B276+1,Q$230,1,1,"Actively Infected Trend")))</f>
        <v>#N/A</v>
      </c>
      <c r="R276" s="14" t="e" cm="1">
        <f t="array" aca="1" ref="R276" ca="1">IF(INDIRECT(ADDRESS($B276+1,R$230,1,1,"Actively Infected Trend"))=0,#N/A,INDIRECT(ADDRESS($B276+1,R$230,1,1,"Actively Infected Trend")))</f>
        <v>#N/A</v>
      </c>
      <c r="S276" s="14" t="e" cm="1">
        <f t="array" aca="1" ref="S276" ca="1">IF(INDIRECT(ADDRESS($B276+1,S$230,1,1,"Actively Infected Trend"))=0,#N/A,INDIRECT(ADDRESS($B276+1,S$230,1,1,"Actively Infected Trend")))</f>
        <v>#N/A</v>
      </c>
      <c r="T276" s="14" t="e" cm="1">
        <f t="array" aca="1" ref="T276" ca="1">IF(INDIRECT(ADDRESS($B276+1,T$230,1,1,"Actively Infected Trend"))=0,#N/A,INDIRECT(ADDRESS($B276+1,T$230,1,1,"Actively Infected Trend")))</f>
        <v>#N/A</v>
      </c>
      <c r="U276" s="14" t="e" cm="1">
        <f t="array" aca="1" ref="U276" ca="1">IF(INDIRECT(ADDRESS($B276+1,U$230,1,1,"Actively Infected Trend"))=0,#N/A,INDIRECT(ADDRESS($B276+1,U$230,1,1,"Actively Infected Trend")))</f>
        <v>#N/A</v>
      </c>
      <c r="V276" s="14" t="e" cm="1">
        <f t="array" aca="1" ref="V276" ca="1">IF(INDIRECT(ADDRESS($B276+1,V$230,1,1,"Actively Infected Trend"))=0,#N/A,INDIRECT(ADDRESS($B276+1,V$230,1,1,"Actively Infected Trend")))</f>
        <v>#N/A</v>
      </c>
      <c r="W276" s="14" t="e" cm="1">
        <f t="array" aca="1" ref="W276" ca="1">IF(INDIRECT(ADDRESS($B276+1,W$230,1,1,"Actively Infected Trend"))=0,#N/A,INDIRECT(ADDRESS($B276+1,W$230,1,1,"Actively Infected Trend")))</f>
        <v>#N/A</v>
      </c>
      <c r="X276" s="14" t="e" cm="1">
        <f t="array" aca="1" ref="X276" ca="1">IF(INDIRECT(ADDRESS($B276+1,X$230,1,1,"Actively Infected Trend"))=0,#N/A,INDIRECT(ADDRESS($B276+1,X$230,1,1,"Actively Infected Trend")))</f>
        <v>#N/A</v>
      </c>
      <c r="Y276" s="14" t="e" cm="1">
        <f t="array" aca="1" ref="Y276" ca="1">IF(INDIRECT(ADDRESS($B276+1,Y$230,1,1,"Actively Infected Trend"))=0,#N/A,INDIRECT(ADDRESS($B276+1,Y$230,1,1,"Actively Infected Trend")))</f>
        <v>#N/A</v>
      </c>
      <c r="Z276" s="14" t="e" cm="1">
        <f t="array" aca="1" ref="Z276" ca="1">IF(INDIRECT(ADDRESS($B276+1,Z$230,1,1,"Actively Infected Trend"))=0,#N/A,INDIRECT(ADDRESS($B276+1,Z$230,1,1,"Actively Infected Trend")))</f>
        <v>#N/A</v>
      </c>
      <c r="AA276" s="14" t="e" cm="1">
        <f t="array" aca="1" ref="AA276" ca="1">IF(INDIRECT(ADDRESS($B276+1,AA$230,1,1,"Actively Infected Trend"))=0,#N/A,INDIRECT(ADDRESS($B276+1,AA$230,1,1,"Actively Infected Trend")))</f>
        <v>#N/A</v>
      </c>
      <c r="AB276" s="14" t="e" cm="1">
        <f t="array" aca="1" ref="AB276" ca="1">IF(INDIRECT(ADDRESS($B276+1,AB$230,1,1,"Actively Infected Trend"))=0,#N/A,INDIRECT(ADDRESS($B276+1,AB$230,1,1,"Actively Infected Trend")))</f>
        <v>#N/A</v>
      </c>
      <c r="AC276" s="14" t="e" cm="1">
        <f t="array" aca="1" ref="AC276" ca="1">IF(INDIRECT(ADDRESS($B276+1,AC$230,1,1,"Actively Infected Trend"))=0,#N/A,INDIRECT(ADDRESS($B276+1,AC$230,1,1,"Actively Infected Trend")))</f>
        <v>#N/A</v>
      </c>
      <c r="AD276" s="14" t="e" cm="1">
        <f t="array" aca="1" ref="AD276" ca="1">IF(INDIRECT(ADDRESS($B276+1,AD$230,1,1,"Actively Infected Trend"))=0,#N/A,INDIRECT(ADDRESS($B276+1,AD$230,1,1,"Actively Infected Trend")))</f>
        <v>#N/A</v>
      </c>
      <c r="AE276" s="14" t="e" cm="1">
        <f t="array" aca="1" ref="AE276" ca="1">IF(INDIRECT(ADDRESS($B276+1,AE$230,1,1,"Actively Infected Trend"))=0,#N/A,INDIRECT(ADDRESS($B276+1,AE$230,1,1,"Actively Infected Trend")))</f>
        <v>#N/A</v>
      </c>
      <c r="AF276" s="14" t="e" cm="1">
        <f t="array" aca="1" ref="AF276" ca="1">IF(INDIRECT(ADDRESS($B276+1,AF$230,1,1,"Actively Infected Trend"))=0,#N/A,INDIRECT(ADDRESS($B276+1,AF$230,1,1,"Actively Infected Trend")))</f>
        <v>#N/A</v>
      </c>
      <c r="AG276" s="14" t="e" cm="1">
        <f t="array" aca="1" ref="AG276" ca="1">IF(INDIRECT(ADDRESS($B276+1,AG$230,1,1,"Actively Infected Trend"))=0,#N/A,INDIRECT(ADDRESS($B276+1,AG$230,1,1,"Actively Infected Trend")))</f>
        <v>#N/A</v>
      </c>
      <c r="AH276" s="14" t="e" cm="1">
        <f t="array" aca="1" ref="AH276" ca="1">IF(INDIRECT(ADDRESS($B276+1,AH$230,1,1,"Actively Infected Trend"))=0,#N/A,INDIRECT(ADDRESS($B276+1,AH$230,1,1,"Actively Infected Trend")))</f>
        <v>#N/A</v>
      </c>
      <c r="AI276" s="14" t="e" cm="1">
        <f t="array" aca="1" ref="AI276" ca="1">IF(INDIRECT(ADDRESS($B276+1,AI$230,1,1,"Actively Infected Trend"))=0,#N/A,INDIRECT(ADDRESS($B276+1,AI$230,1,1,"Actively Infected Trend")))</f>
        <v>#N/A</v>
      </c>
      <c r="AJ276" s="14" t="e" cm="1">
        <f t="array" aca="1" ref="AJ276" ca="1">IF(INDIRECT(ADDRESS($B276+1,AJ$230,1,1,"Actively Infected Trend"))=0,#N/A,INDIRECT(ADDRESS($B276+1,AJ$230,1,1,"Actively Infected Trend")))</f>
        <v>#N/A</v>
      </c>
      <c r="AK276" s="14" t="e" cm="1">
        <f t="array" aca="1" ref="AK276" ca="1">IF(INDIRECT(ADDRESS($B276+1,AK$230,1,1,"Actively Infected Trend"))=0,#N/A,INDIRECT(ADDRESS($B276+1,AK$230,1,1,"Actively Infected Trend")))</f>
        <v>#N/A</v>
      </c>
      <c r="AL276" s="14" t="e" cm="1">
        <f t="array" aca="1" ref="AL276" ca="1">IF(INDIRECT(ADDRESS($B276+1,AL$230,1,1,"Actively Infected Trend"))=0,#N/A,INDIRECT(ADDRESS($B276+1,AL$230,1,1,"Actively Infected Trend")))</f>
        <v>#N/A</v>
      </c>
      <c r="AM276" s="14" t="e" cm="1">
        <f t="array" aca="1" ref="AM276" ca="1">IF(INDIRECT(ADDRESS($B276+1,AM$230,1,1,"Actively Infected Trend"))=0,#N/A,INDIRECT(ADDRESS($B276+1,AM$230,1,1,"Actively Infected Trend")))</f>
        <v>#N/A</v>
      </c>
      <c r="AN276" s="14" t="e" cm="1">
        <f t="array" aca="1" ref="AN276" ca="1">IF(INDIRECT(ADDRESS($B276+1,AN$230,1,1,"Actively Infected Trend"))=0,#N/A,INDIRECT(ADDRESS($B276+1,AN$230,1,1,"Actively Infected Trend")))</f>
        <v>#N/A</v>
      </c>
      <c r="AO276" s="14" t="e" cm="1">
        <f t="array" aca="1" ref="AO276" ca="1">IF(INDIRECT(ADDRESS($B276+1,AO$230,1,1,"Actively Infected Trend"))=0,#N/A,INDIRECT(ADDRESS($B276+1,AO$230,1,1,"Actively Infected Trend")))</f>
        <v>#N/A</v>
      </c>
      <c r="AP276" s="14" t="e" cm="1">
        <f t="array" aca="1" ref="AP276" ca="1">IF(INDIRECT(ADDRESS($B276+1,AP$230,1,1,"Actively Infected Trend"))=0,#N/A,INDIRECT(ADDRESS($B276+1,AP$230,1,1,"Actively Infected Trend")))</f>
        <v>#N/A</v>
      </c>
      <c r="AQ276" s="14" t="e" cm="1">
        <f t="array" aca="1" ref="AQ276" ca="1">IF(INDIRECT(ADDRESS($B276+1,AQ$230,1,1,"Actively Infected Trend"))=0,#N/A,INDIRECT(ADDRESS($B276+1,AQ$230,1,1,"Actively Infected Trend")))</f>
        <v>#N/A</v>
      </c>
      <c r="AR276" s="14" t="e" cm="1">
        <f t="array" aca="1" ref="AR276" ca="1">IF(INDIRECT(ADDRESS($B276+1,AR$230,1,1,"Actively Infected Trend"))=0,#N/A,INDIRECT(ADDRESS($B276+1,AR$230,1,1,"Actively Infected Trend")))</f>
        <v>#N/A</v>
      </c>
      <c r="AS276" s="14" t="e" cm="1">
        <f t="array" aca="1" ref="AS276" ca="1">IF(INDIRECT(ADDRESS($B276+1,AS$230,1,1,"Actively Infected Trend"))=0,#N/A,INDIRECT(ADDRESS($B276+1,AS$230,1,1,"Actively Infected Trend")))</f>
        <v>#N/A</v>
      </c>
      <c r="AT276" s="14" t="e" cm="1">
        <f t="array" aca="1" ref="AT276" ca="1">IF(INDIRECT(ADDRESS($B276+1,AT$230,1,1,"Actively Infected Trend"))=0,#N/A,INDIRECT(ADDRESS($B276+1,AT$230,1,1,"Actively Infected Trend")))</f>
        <v>#N/A</v>
      </c>
      <c r="AU276" s="14" t="e" cm="1">
        <f t="array" aca="1" ref="AU276" ca="1">IF(INDIRECT(ADDRESS($B276+1,AU$230,1,1,"Actively Infected Trend"))=0,#N/A,INDIRECT(ADDRESS($B276+1,AU$230,1,1,"Actively Infected Trend")))</f>
        <v>#N/A</v>
      </c>
      <c r="AV276" s="14" t="e" cm="1">
        <f t="array" aca="1" ref="AV276" ca="1">IF(INDIRECT(ADDRESS($B276+1,AV$230,1,1,"Actively Infected Trend"))=0,#N/A,INDIRECT(ADDRESS($B276+1,AV$230,1,1,"Actively Infected Trend")))</f>
        <v>#N/A</v>
      </c>
      <c r="AW276" s="14" t="e" cm="1">
        <f t="array" aca="1" ref="AW276" ca="1">IF(INDIRECT(ADDRESS($B276+1,AW$230,1,1,"Actively Infected Trend"))=0,#N/A,INDIRECT(ADDRESS($B276+1,AW$230,1,1,"Actively Infected Trend")))</f>
        <v>#N/A</v>
      </c>
      <c r="AX276" s="14" t="e" cm="1">
        <f t="array" aca="1" ref="AX276" ca="1">IF(INDIRECT(ADDRESS($B276+1,AX$230,1,1,"Actively Infected Trend"))=0,#N/A,INDIRECT(ADDRESS($B276+1,AX$230,1,1,"Actively Infected Trend")))</f>
        <v>#N/A</v>
      </c>
      <c r="AY276" s="14" t="e" cm="1">
        <f t="array" aca="1" ref="AY276" ca="1">IF(INDIRECT(ADDRESS($B276+1,AY$230,1,1,"Actively Infected Trend"))=0,#N/A,INDIRECT(ADDRESS($B276+1,AY$230,1,1,"Actively Infected Trend")))</f>
        <v>#N/A</v>
      </c>
      <c r="AZ276" s="14" t="e" cm="1">
        <f t="array" aca="1" ref="AZ276" ca="1">IF(INDIRECT(ADDRESS($B276+1,AZ$230,1,1,"Actively Infected Trend"))=0,#N/A,INDIRECT(ADDRESS($B276+1,AZ$230,1,1,"Actively Infected Trend")))</f>
        <v>#N/A</v>
      </c>
      <c r="BA276" s="14" t="e" cm="1">
        <f t="array" aca="1" ref="BA276" ca="1">IF(INDIRECT(ADDRESS($B276+1,BA$230,1,1,"Actively Infected Trend"))=0,#N/A,INDIRECT(ADDRESS($B276+1,BA$230,1,1,"Actively Infected Trend")))</f>
        <v>#N/A</v>
      </c>
      <c r="BB276" s="14" t="e" cm="1">
        <f t="array" aca="1" ref="BB276" ca="1">IF(INDIRECT(ADDRESS($B276+1,BB$230,1,1,"Actively Infected Trend"))=0,#N/A,INDIRECT(ADDRESS($B276+1,BB$230,1,1,"Actively Infected Trend")))</f>
        <v>#N/A</v>
      </c>
      <c r="BC276" s="14" t="e" cm="1">
        <f t="array" aca="1" ref="BC276" ca="1">IF(INDIRECT(ADDRESS($B276+1,BC$230,1,1,"Actively Infected Trend"))=0,#N/A,INDIRECT(ADDRESS($B276+1,BC$230,1,1,"Actively Infected Trend")))</f>
        <v>#N/A</v>
      </c>
      <c r="BD276" s="14" t="e" cm="1">
        <f t="array" aca="1" ref="BD276" ca="1">IF(INDIRECT(ADDRESS($B276+1,BD$230,1,1,"Actively Infected Trend"))=0,#N/A,INDIRECT(ADDRESS($B276+1,BD$230,1,1,"Actively Infected Trend")))</f>
        <v>#N/A</v>
      </c>
      <c r="BE276" s="14" t="e" cm="1">
        <f t="array" aca="1" ref="BE276" ca="1">IF(INDIRECT(ADDRESS($B276+1,BE$230,1,1,"Actively Infected Trend"))=0,#N/A,INDIRECT(ADDRESS($B276+1,BE$230,1,1,"Actively Infected Trend")))</f>
        <v>#N/A</v>
      </c>
      <c r="BF276" s="14" t="e" cm="1">
        <f t="array" aca="1" ref="BF276" ca="1">IF(INDIRECT(ADDRESS($B276+1,BF$230,1,1,"Actively Infected Trend"))=0,#N/A,INDIRECT(ADDRESS($B276+1,BF$230,1,1,"Actively Infected Trend")))</f>
        <v>#N/A</v>
      </c>
      <c r="BG276" s="14" t="e" cm="1">
        <f t="array" aca="1" ref="BG276" ca="1">IF(INDIRECT(ADDRESS($B276+1,BG$230,1,1,"Actively Infected Trend"))=0,#N/A,INDIRECT(ADDRESS($B276+1,BG$230,1,1,"Actively Infected Trend")))</f>
        <v>#N/A</v>
      </c>
      <c r="BH276" s="14" t="e" cm="1">
        <f t="array" aca="1" ref="BH276" ca="1">IF(INDIRECT(ADDRESS($B276+1,BH$230,1,1,"Actively Infected Trend"))=0,#N/A,INDIRECT(ADDRESS($B276+1,BH$230,1,1,"Actively Infected Trend")))</f>
        <v>#N/A</v>
      </c>
      <c r="BI276" s="14" t="e" cm="1">
        <f t="array" aca="1" ref="BI276" ca="1">IF(INDIRECT(ADDRESS($B276+1,BI$230,1,1,"Actively Infected Trend"))=0,#N/A,INDIRECT(ADDRESS($B276+1,BI$230,1,1,"Actively Infected Trend")))</f>
        <v>#N/A</v>
      </c>
      <c r="BJ276" s="14" cm="1">
        <f t="array" aca="1" ref="BJ276" ca="1">IF(INDIRECT(ADDRESS($B276+1,BJ$230,1,1,"Actively Infected Trend"))=0,#N/A,INDIRECT(ADDRESS($B276+1,BJ$230,1,1,"Actively Infected Trend")))</f>
        <v>0.1716632277</v>
      </c>
      <c r="BK276" s="14" cm="1">
        <f t="array" aca="1" ref="BK276" ca="1">IF(INDIRECT(ADDRESS($B276+1,BK$230,1,1,"Actively Infected Trend"))=0,#N/A,INDIRECT(ADDRESS($B276+1,BK$230,1,1,"Actively Infected Trend")))</f>
        <v>0.22032986809999999</v>
      </c>
      <c r="BL276" s="14" cm="1">
        <f t="array" aca="1" ref="BL276" ca="1">IF(INDIRECT(ADDRESS($B276+1,BL$230,1,1,"Actively Infected Trend"))=0,#N/A,INDIRECT(ADDRESS($B276+1,BL$230,1,1,"Actively Infected Trend")))</f>
        <v>0.27097190040000002</v>
      </c>
      <c r="BM276" s="14" cm="1">
        <f t="array" aca="1" ref="BM276" ca="1">IF(INDIRECT(ADDRESS($B276+1,BM$230,1,1,"Actively Infected Trend"))=0,#N/A,INDIRECT(ADDRESS($B276+1,BM$230,1,1,"Actively Infected Trend")))</f>
        <v>0.28452428670000002</v>
      </c>
      <c r="BN276" s="14" cm="1">
        <f t="array" aca="1" ref="BN276" ca="1">IF(INDIRECT(ADDRESS($B276+1,BN$230,1,1,"Actively Infected Trend"))=0,#N/A,INDIRECT(ADDRESS($B276+1,BN$230,1,1,"Actively Infected Trend")))</f>
        <v>0.27135381060000002</v>
      </c>
      <c r="BO276" s="14" cm="1">
        <f t="array" aca="1" ref="BO276" ca="1">IF(INDIRECT(ADDRESS($B276+1,BO$230,1,1,"Actively Infected Trend"))=0,#N/A,INDIRECT(ADDRESS($B276+1,BO$230,1,1,"Actively Infected Trend")))</f>
        <v>0.2493097202</v>
      </c>
      <c r="BP276" s="14" cm="1">
        <f t="array" aca="1" ref="BP276" ca="1">IF(INDIRECT(ADDRESS($B276+1,BP$230,1,1,"Actively Infected Trend"))=0,#N/A,INDIRECT(ADDRESS($B276+1,BP$230,1,1,"Actively Infected Trend")))</f>
        <v>0.22751257820000001</v>
      </c>
      <c r="BQ276" s="14" cm="1">
        <f t="array" aca="1" ref="BQ276" ca="1">IF(INDIRECT(ADDRESS($B276+1,BQ$230,1,1,"Actively Infected Trend"))=0,#N/A,INDIRECT(ADDRESS($B276+1,BQ$230,1,1,"Actively Infected Trend")))</f>
        <v>0.21226341600000001</v>
      </c>
      <c r="BR276" s="14" cm="1">
        <f t="array" aca="1" ref="BR276" ca="1">IF(INDIRECT(ADDRESS($B276+1,BR$230,1,1,"Actively Infected Trend"))=0,#N/A,INDIRECT(ADDRESS($B276+1,BR$230,1,1,"Actively Infected Trend")))</f>
        <v>0.1969146269</v>
      </c>
      <c r="BS276" s="14" cm="1">
        <f t="array" aca="1" ref="BS276" ca="1">IF(INDIRECT(ADDRESS($B276+1,BS$230,1,1,"Actively Infected Trend"))=0,#N/A,INDIRECT(ADDRESS($B276+1,BS$230,1,1,"Actively Infected Trend")))</f>
        <v>0.19652458980000001</v>
      </c>
      <c r="BT276" s="14" cm="1">
        <f t="array" aca="1" ref="BT276" ca="1">IF(INDIRECT(ADDRESS($B276+1,BT$230,1,1,"Actively Infected Trend"))=0,#N/A,INDIRECT(ADDRESS($B276+1,BT$230,1,1,"Actively Infected Trend")))</f>
        <v>0.2086533951</v>
      </c>
      <c r="BU276" s="14" cm="1">
        <f t="array" aca="1" ref="BU276" ca="1">IF(INDIRECT(ADDRESS($B276+1,BU$230,1,1,"Actively Infected Trend"))=0,#N/A,INDIRECT(ADDRESS($B276+1,BU$230,1,1,"Actively Infected Trend")))</f>
        <v>0.23293406729999999</v>
      </c>
      <c r="BV276" s="14" cm="1">
        <f t="array" aca="1" ref="BV276" ca="1">IF(INDIRECT(ADDRESS($B276+1,BV$230,1,1,"Actively Infected Trend"))=0,#N/A,INDIRECT(ADDRESS($B276+1,BV$230,1,1,"Actively Infected Trend")))</f>
        <v>0.25264091290000001</v>
      </c>
      <c r="BW276" s="14" cm="1">
        <f t="array" aca="1" ref="BW276" ca="1">IF(INDIRECT(ADDRESS($B276+1,BW$230,1,1,"Actively Infected Trend"))=0,#N/A,INDIRECT(ADDRESS($B276+1,BW$230,1,1,"Actively Infected Trend")))</f>
        <v>0.25985948990000002</v>
      </c>
      <c r="BX276" s="14" cm="1">
        <f t="array" aca="1" ref="BX276" ca="1">IF(INDIRECT(ADDRESS($B276+1,BX$230,1,1,"Actively Infected Trend"))=0,#N/A,INDIRECT(ADDRESS($B276+1,BX$230,1,1,"Actively Infected Trend")))</f>
        <v>0.25183594949999999</v>
      </c>
      <c r="BY276" s="14" cm="1">
        <f t="array" aca="1" ref="BY276" ca="1">IF(INDIRECT(ADDRESS($B276+1,BY$230,1,1,"Actively Infected Trend"))=0,#N/A,INDIRECT(ADDRESS($B276+1,BY$230,1,1,"Actively Infected Trend")))</f>
        <v>0.21534542779999999</v>
      </c>
      <c r="BZ276" s="14" cm="1">
        <f t="array" aca="1" ref="BZ276" ca="1">IF(INDIRECT(ADDRESS($B276+1,BZ$230,1,1,"Actively Infected Trend"))=0,#N/A,INDIRECT(ADDRESS($B276+1,BZ$230,1,1,"Actively Infected Trend")))</f>
        <v>0.17813781740000001</v>
      </c>
      <c r="CA276" s="14" cm="1">
        <f t="array" aca="1" ref="CA276" ca="1">IF(INDIRECT(ADDRESS($B276+1,CA$230,1,1,"Actively Infected Trend"))=0,#N/A,INDIRECT(ADDRESS($B276+1,CA$230,1,1,"Actively Infected Trend")))</f>
        <v>0.15080776830000001</v>
      </c>
      <c r="CB276" s="14" cm="1">
        <f t="array" aca="1" ref="CB276" ca="1">IF(INDIRECT(ADDRESS($B276+1,CB$230,1,1,"Actively Infected Trend"))=0,#N/A,INDIRECT(ADDRESS($B276+1,CB$230,1,1,"Actively Infected Trend")))</f>
        <v>0.14620376600000001</v>
      </c>
      <c r="CC276" s="14" cm="1">
        <f t="array" aca="1" ref="CC276" ca="1">IF(INDIRECT(ADDRESS($B276+1,CC$230,1,1,"Actively Infected Trend"))=0,#N/A,INDIRECT(ADDRESS($B276+1,CC$230,1,1,"Actively Infected Trend")))</f>
        <v>0.1528629531</v>
      </c>
      <c r="CD276" s="14" cm="1">
        <f t="array" aca="1" ref="CD276" ca="1">IF(INDIRECT(ADDRESS($B276+1,CD$230,1,1,"Actively Infected Trend"))=0,#N/A,INDIRECT(ADDRESS($B276+1,CD$230,1,1,"Actively Infected Trend")))</f>
        <v>0.16194409279999999</v>
      </c>
      <c r="CE276" s="14" cm="1">
        <f t="array" aca="1" ref="CE276" ca="1">IF(INDIRECT(ADDRESS($B276+1,CE$230,1,1,"Actively Infected Trend"))=0,#N/A,INDIRECT(ADDRESS($B276+1,CE$230,1,1,"Actively Infected Trend")))</f>
        <v>0.17649952199999999</v>
      </c>
      <c r="CF276" s="14" cm="1">
        <f t="array" aca="1" ref="CF276" ca="1">IF(INDIRECT(ADDRESS($B276+1,CF$230,1,1,"Actively Infected Trend"))=0,#N/A,INDIRECT(ADDRESS($B276+1,CF$230,1,1,"Actively Infected Trend")))</f>
        <v>0.18447335500000001</v>
      </c>
      <c r="CG276" s="14" cm="1">
        <f t="array" aca="1" ref="CG276" ca="1">IF(INDIRECT(ADDRESS($B276+1,CG$230,1,1,"Actively Infected Trend"))=0,#N/A,INDIRECT(ADDRESS($B276+1,CG$230,1,1,"Actively Infected Trend")))</f>
        <v>0.1909103731</v>
      </c>
      <c r="CH276" s="14" cm="1">
        <f t="array" aca="1" ref="CH276" ca="1">IF(INDIRECT(ADDRESS($B276+1,CH$230,1,1,"Actively Infected Trend"))=0,#N/A,INDIRECT(ADDRESS($B276+1,CH$230,1,1,"Actively Infected Trend")))</f>
        <v>0.19011963679999999</v>
      </c>
      <c r="CI276" s="14" cm="1">
        <f t="array" aca="1" ref="CI276" ca="1">IF(INDIRECT(ADDRESS($B276+1,CI$230,1,1,"Actively Infected Trend"))=0,#N/A,INDIRECT(ADDRESS($B276+1,CI$230,1,1,"Actively Infected Trend")))</f>
        <v>0.1854298466</v>
      </c>
      <c r="CJ276" s="14" cm="1">
        <f t="array" aca="1" ref="CJ276" ca="1">IF(INDIRECT(ADDRESS($B276+1,CJ$230,1,1,"Actively Infected Trend"))=0,#N/A,INDIRECT(ADDRESS($B276+1,CJ$230,1,1,"Actively Infected Trend")))</f>
        <v>0.16946408539999999</v>
      </c>
      <c r="CK276" s="14" cm="1">
        <f t="array" aca="1" ref="CK276" ca="1">IF(INDIRECT(ADDRESS($B276+1,CK$230,1,1,"Actively Infected Trend"))=0,#N/A,INDIRECT(ADDRESS($B276+1,CK$230,1,1,"Actively Infected Trend")))</f>
        <v>0.1488570803</v>
      </c>
      <c r="CL276" s="14" cm="1">
        <f t="array" aca="1" ref="CL276" ca="1">IF(INDIRECT(ADDRESS($B276+1,CL$230,1,1,"Actively Infected Trend"))=0,#N/A,INDIRECT(ADDRESS($B276+1,CL$230,1,1,"Actively Infected Trend")))</f>
        <v>0.13106836929999999</v>
      </c>
      <c r="CM276" s="14" cm="1">
        <f t="array" aca="1" ref="CM276" ca="1">IF(INDIRECT(ADDRESS($B276+1,CM$230,1,1,"Actively Infected Trend"))=0,#N/A,INDIRECT(ADDRESS($B276+1,CM$230,1,1,"Actively Infected Trend")))</f>
        <v>0.11605747130000001</v>
      </c>
      <c r="CN276" s="14" t="e" cm="1">
        <f t="array" aca="1" ref="CN276" ca="1">IF(INDIRECT(ADDRESS($B276+1,CN$230,1,1,"Actively Infected Trend"))=0,#N/A,INDIRECT(ADDRESS($B276+1,CN$230,1,1,"Actively Infected Trend")))</f>
        <v>#N/A</v>
      </c>
      <c r="CO276" s="14" t="e" cm="1">
        <f t="array" aca="1" ref="CO276" ca="1">IF(INDIRECT(ADDRESS($B276+1,CO$230,1,1,"Actively Infected Trend"))=0,#N/A,INDIRECT(ADDRESS($B276+1,CO$230,1,1,"Actively Infected Trend")))</f>
        <v>#N/A</v>
      </c>
      <c r="CP276" s="14" t="e" cm="1">
        <f t="array" aca="1" ref="CP276" ca="1">IF(INDIRECT(ADDRESS($B276+1,CP$230,1,1,"Actively Infected Trend"))=0,#N/A,INDIRECT(ADDRESS($B276+1,CP$230,1,1,"Actively Infected Trend")))</f>
        <v>#N/A</v>
      </c>
      <c r="CQ276" s="14" t="e" cm="1">
        <f t="array" aca="1" ref="CQ276" ca="1">IF(INDIRECT(ADDRESS($B276+1,CQ$230,1,1,"Actively Infected Trend"))=0,#N/A,INDIRECT(ADDRESS($B276+1,CQ$230,1,1,"Actively Infected Trend")))</f>
        <v>#N/A</v>
      </c>
      <c r="CR276" s="14" t="e" cm="1">
        <f t="array" aca="1" ref="CR276" ca="1">IF(INDIRECT(ADDRESS($B276+1,CR$230,1,1,"Actively Infected Trend"))=0,#N/A,INDIRECT(ADDRESS($B276+1,CR$230,1,1,"Actively Infected Trend")))</f>
        <v>#N/A</v>
      </c>
    </row>
    <row r="277" spans="2:96" x14ac:dyDescent="0.25">
      <c r="B277">
        <f t="shared" si="349"/>
        <v>46</v>
      </c>
      <c r="C277" t="str" cm="1">
        <f t="array" aca="1" ref="C277" ca="1">INDIRECT(ADDRESS($B277+1,1,1,1,"Actively Infected Trend"))</f>
        <v>US South Carolina</v>
      </c>
      <c r="E277" s="14" t="e" cm="1">
        <f t="array" aca="1" ref="E277" ca="1">IF(INDIRECT(ADDRESS($B277+1,E$230,1,1,"Actively Infected Trend"))=0,#N/A,INDIRECT(ADDRESS($B277+1,E$230,1,1,"Actively Infected Trend")))</f>
        <v>#N/A</v>
      </c>
      <c r="F277" s="14" t="e" cm="1">
        <f t="array" aca="1" ref="F277" ca="1">IF(INDIRECT(ADDRESS($B277+1,F$230,1,1,"Actively Infected Trend"))=0,#N/A,INDIRECT(ADDRESS($B277+1,F$230,1,1,"Actively Infected Trend")))</f>
        <v>#N/A</v>
      </c>
      <c r="G277" s="14" t="e" cm="1">
        <f t="array" aca="1" ref="G277" ca="1">IF(INDIRECT(ADDRESS($B277+1,G$230,1,1,"Actively Infected Trend"))=0,#N/A,INDIRECT(ADDRESS($B277+1,G$230,1,1,"Actively Infected Trend")))</f>
        <v>#N/A</v>
      </c>
      <c r="H277" s="14" t="e" cm="1">
        <f t="array" aca="1" ref="H277" ca="1">IF(INDIRECT(ADDRESS($B277+1,H$230,1,1,"Actively Infected Trend"))=0,#N/A,INDIRECT(ADDRESS($B277+1,H$230,1,1,"Actively Infected Trend")))</f>
        <v>#N/A</v>
      </c>
      <c r="I277" s="14" t="e" cm="1">
        <f t="array" aca="1" ref="I277" ca="1">IF(INDIRECT(ADDRESS($B277+1,I$230,1,1,"Actively Infected Trend"))=0,#N/A,INDIRECT(ADDRESS($B277+1,I$230,1,1,"Actively Infected Trend")))</f>
        <v>#N/A</v>
      </c>
      <c r="J277" s="14" t="e" cm="1">
        <f t="array" aca="1" ref="J277" ca="1">IF(INDIRECT(ADDRESS($B277+1,J$230,1,1,"Actively Infected Trend"))=0,#N/A,INDIRECT(ADDRESS($B277+1,J$230,1,1,"Actively Infected Trend")))</f>
        <v>#N/A</v>
      </c>
      <c r="K277" s="14" t="e" cm="1">
        <f t="array" aca="1" ref="K277" ca="1">IF(INDIRECT(ADDRESS($B277+1,K$230,1,1,"Actively Infected Trend"))=0,#N/A,INDIRECT(ADDRESS($B277+1,K$230,1,1,"Actively Infected Trend")))</f>
        <v>#N/A</v>
      </c>
      <c r="L277" s="14" t="e" cm="1">
        <f t="array" aca="1" ref="L277" ca="1">IF(INDIRECT(ADDRESS($B277+1,L$230,1,1,"Actively Infected Trend"))=0,#N/A,INDIRECT(ADDRESS($B277+1,L$230,1,1,"Actively Infected Trend")))</f>
        <v>#N/A</v>
      </c>
      <c r="M277" s="14" t="e" cm="1">
        <f t="array" aca="1" ref="M277" ca="1">IF(INDIRECT(ADDRESS($B277+1,M$230,1,1,"Actively Infected Trend"))=0,#N/A,INDIRECT(ADDRESS($B277+1,M$230,1,1,"Actively Infected Trend")))</f>
        <v>#N/A</v>
      </c>
      <c r="N277" s="14" t="e" cm="1">
        <f t="array" aca="1" ref="N277" ca="1">IF(INDIRECT(ADDRESS($B277+1,N$230,1,1,"Actively Infected Trend"))=0,#N/A,INDIRECT(ADDRESS($B277+1,N$230,1,1,"Actively Infected Trend")))</f>
        <v>#N/A</v>
      </c>
      <c r="O277" s="14" t="e" cm="1">
        <f t="array" aca="1" ref="O277" ca="1">IF(INDIRECT(ADDRESS($B277+1,O$230,1,1,"Actively Infected Trend"))=0,#N/A,INDIRECT(ADDRESS($B277+1,O$230,1,1,"Actively Infected Trend")))</f>
        <v>#N/A</v>
      </c>
      <c r="P277" s="14" t="e" cm="1">
        <f t="array" aca="1" ref="P277" ca="1">IF(INDIRECT(ADDRESS($B277+1,P$230,1,1,"Actively Infected Trend"))=0,#N/A,INDIRECT(ADDRESS($B277+1,P$230,1,1,"Actively Infected Trend")))</f>
        <v>#N/A</v>
      </c>
      <c r="Q277" s="14" t="e" cm="1">
        <f t="array" aca="1" ref="Q277" ca="1">IF(INDIRECT(ADDRESS($B277+1,Q$230,1,1,"Actively Infected Trend"))=0,#N/A,INDIRECT(ADDRESS($B277+1,Q$230,1,1,"Actively Infected Trend")))</f>
        <v>#N/A</v>
      </c>
      <c r="R277" s="14" t="e" cm="1">
        <f t="array" aca="1" ref="R277" ca="1">IF(INDIRECT(ADDRESS($B277+1,R$230,1,1,"Actively Infected Trend"))=0,#N/A,INDIRECT(ADDRESS($B277+1,R$230,1,1,"Actively Infected Trend")))</f>
        <v>#N/A</v>
      </c>
      <c r="S277" s="14" t="e" cm="1">
        <f t="array" aca="1" ref="S277" ca="1">IF(INDIRECT(ADDRESS($B277+1,S$230,1,1,"Actively Infected Trend"))=0,#N/A,INDIRECT(ADDRESS($B277+1,S$230,1,1,"Actively Infected Trend")))</f>
        <v>#N/A</v>
      </c>
      <c r="T277" s="14" t="e" cm="1">
        <f t="array" aca="1" ref="T277" ca="1">IF(INDIRECT(ADDRESS($B277+1,T$230,1,1,"Actively Infected Trend"))=0,#N/A,INDIRECT(ADDRESS($B277+1,T$230,1,1,"Actively Infected Trend")))</f>
        <v>#N/A</v>
      </c>
      <c r="U277" s="14" t="e" cm="1">
        <f t="array" aca="1" ref="U277" ca="1">IF(INDIRECT(ADDRESS($B277+1,U$230,1,1,"Actively Infected Trend"))=0,#N/A,INDIRECT(ADDRESS($B277+1,U$230,1,1,"Actively Infected Trend")))</f>
        <v>#N/A</v>
      </c>
      <c r="V277" s="14" t="e" cm="1">
        <f t="array" aca="1" ref="V277" ca="1">IF(INDIRECT(ADDRESS($B277+1,V$230,1,1,"Actively Infected Trend"))=0,#N/A,INDIRECT(ADDRESS($B277+1,V$230,1,1,"Actively Infected Trend")))</f>
        <v>#N/A</v>
      </c>
      <c r="W277" s="14" t="e" cm="1">
        <f t="array" aca="1" ref="W277" ca="1">IF(INDIRECT(ADDRESS($B277+1,W$230,1,1,"Actively Infected Trend"))=0,#N/A,INDIRECT(ADDRESS($B277+1,W$230,1,1,"Actively Infected Trend")))</f>
        <v>#N/A</v>
      </c>
      <c r="X277" s="14" t="e" cm="1">
        <f t="array" aca="1" ref="X277" ca="1">IF(INDIRECT(ADDRESS($B277+1,X$230,1,1,"Actively Infected Trend"))=0,#N/A,INDIRECT(ADDRESS($B277+1,X$230,1,1,"Actively Infected Trend")))</f>
        <v>#N/A</v>
      </c>
      <c r="Y277" s="14" t="e" cm="1">
        <f t="array" aca="1" ref="Y277" ca="1">IF(INDIRECT(ADDRESS($B277+1,Y$230,1,1,"Actively Infected Trend"))=0,#N/A,INDIRECT(ADDRESS($B277+1,Y$230,1,1,"Actively Infected Trend")))</f>
        <v>#N/A</v>
      </c>
      <c r="Z277" s="14" t="e" cm="1">
        <f t="array" aca="1" ref="Z277" ca="1">IF(INDIRECT(ADDRESS($B277+1,Z$230,1,1,"Actively Infected Trend"))=0,#N/A,INDIRECT(ADDRESS($B277+1,Z$230,1,1,"Actively Infected Trend")))</f>
        <v>#N/A</v>
      </c>
      <c r="AA277" s="14" t="e" cm="1">
        <f t="array" aca="1" ref="AA277" ca="1">IF(INDIRECT(ADDRESS($B277+1,AA$230,1,1,"Actively Infected Trend"))=0,#N/A,INDIRECT(ADDRESS($B277+1,AA$230,1,1,"Actively Infected Trend")))</f>
        <v>#N/A</v>
      </c>
      <c r="AB277" s="14" t="e" cm="1">
        <f t="array" aca="1" ref="AB277" ca="1">IF(INDIRECT(ADDRESS($B277+1,AB$230,1,1,"Actively Infected Trend"))=0,#N/A,INDIRECT(ADDRESS($B277+1,AB$230,1,1,"Actively Infected Trend")))</f>
        <v>#N/A</v>
      </c>
      <c r="AC277" s="14" t="e" cm="1">
        <f t="array" aca="1" ref="AC277" ca="1">IF(INDIRECT(ADDRESS($B277+1,AC$230,1,1,"Actively Infected Trend"))=0,#N/A,INDIRECT(ADDRESS($B277+1,AC$230,1,1,"Actively Infected Trend")))</f>
        <v>#N/A</v>
      </c>
      <c r="AD277" s="14" t="e" cm="1">
        <f t="array" aca="1" ref="AD277" ca="1">IF(INDIRECT(ADDRESS($B277+1,AD$230,1,1,"Actively Infected Trend"))=0,#N/A,INDIRECT(ADDRESS($B277+1,AD$230,1,1,"Actively Infected Trend")))</f>
        <v>#N/A</v>
      </c>
      <c r="AE277" s="14" t="e" cm="1">
        <f t="array" aca="1" ref="AE277" ca="1">IF(INDIRECT(ADDRESS($B277+1,AE$230,1,1,"Actively Infected Trend"))=0,#N/A,INDIRECT(ADDRESS($B277+1,AE$230,1,1,"Actively Infected Trend")))</f>
        <v>#N/A</v>
      </c>
      <c r="AF277" s="14" t="e" cm="1">
        <f t="array" aca="1" ref="AF277" ca="1">IF(INDIRECT(ADDRESS($B277+1,AF$230,1,1,"Actively Infected Trend"))=0,#N/A,INDIRECT(ADDRESS($B277+1,AF$230,1,1,"Actively Infected Trend")))</f>
        <v>#N/A</v>
      </c>
      <c r="AG277" s="14" t="e" cm="1">
        <f t="array" aca="1" ref="AG277" ca="1">IF(INDIRECT(ADDRESS($B277+1,AG$230,1,1,"Actively Infected Trend"))=0,#N/A,INDIRECT(ADDRESS($B277+1,AG$230,1,1,"Actively Infected Trend")))</f>
        <v>#N/A</v>
      </c>
      <c r="AH277" s="14" t="e" cm="1">
        <f t="array" aca="1" ref="AH277" ca="1">IF(INDIRECT(ADDRESS($B277+1,AH$230,1,1,"Actively Infected Trend"))=0,#N/A,INDIRECT(ADDRESS($B277+1,AH$230,1,1,"Actively Infected Trend")))</f>
        <v>#N/A</v>
      </c>
      <c r="AI277" s="14" t="e" cm="1">
        <f t="array" aca="1" ref="AI277" ca="1">IF(INDIRECT(ADDRESS($B277+1,AI$230,1,1,"Actively Infected Trend"))=0,#N/A,INDIRECT(ADDRESS($B277+1,AI$230,1,1,"Actively Infected Trend")))</f>
        <v>#N/A</v>
      </c>
      <c r="AJ277" s="14" t="e" cm="1">
        <f t="array" aca="1" ref="AJ277" ca="1">IF(INDIRECT(ADDRESS($B277+1,AJ$230,1,1,"Actively Infected Trend"))=0,#N/A,INDIRECT(ADDRESS($B277+1,AJ$230,1,1,"Actively Infected Trend")))</f>
        <v>#N/A</v>
      </c>
      <c r="AK277" s="14" t="e" cm="1">
        <f t="array" aca="1" ref="AK277" ca="1">IF(INDIRECT(ADDRESS($B277+1,AK$230,1,1,"Actively Infected Trend"))=0,#N/A,INDIRECT(ADDRESS($B277+1,AK$230,1,1,"Actively Infected Trend")))</f>
        <v>#N/A</v>
      </c>
      <c r="AL277" s="14" t="e" cm="1">
        <f t="array" aca="1" ref="AL277" ca="1">IF(INDIRECT(ADDRESS($B277+1,AL$230,1,1,"Actively Infected Trend"))=0,#N/A,INDIRECT(ADDRESS($B277+1,AL$230,1,1,"Actively Infected Trend")))</f>
        <v>#N/A</v>
      </c>
      <c r="AM277" s="14" t="e" cm="1">
        <f t="array" aca="1" ref="AM277" ca="1">IF(INDIRECT(ADDRESS($B277+1,AM$230,1,1,"Actively Infected Trend"))=0,#N/A,INDIRECT(ADDRESS($B277+1,AM$230,1,1,"Actively Infected Trend")))</f>
        <v>#N/A</v>
      </c>
      <c r="AN277" s="14" t="e" cm="1">
        <f t="array" aca="1" ref="AN277" ca="1">IF(INDIRECT(ADDRESS($B277+1,AN$230,1,1,"Actively Infected Trend"))=0,#N/A,INDIRECT(ADDRESS($B277+1,AN$230,1,1,"Actively Infected Trend")))</f>
        <v>#N/A</v>
      </c>
      <c r="AO277" s="14" t="e" cm="1">
        <f t="array" aca="1" ref="AO277" ca="1">IF(INDIRECT(ADDRESS($B277+1,AO$230,1,1,"Actively Infected Trend"))=0,#N/A,INDIRECT(ADDRESS($B277+1,AO$230,1,1,"Actively Infected Trend")))</f>
        <v>#N/A</v>
      </c>
      <c r="AP277" s="14" t="e" cm="1">
        <f t="array" aca="1" ref="AP277" ca="1">IF(INDIRECT(ADDRESS($B277+1,AP$230,1,1,"Actively Infected Trend"))=0,#N/A,INDIRECT(ADDRESS($B277+1,AP$230,1,1,"Actively Infected Trend")))</f>
        <v>#N/A</v>
      </c>
      <c r="AQ277" s="14" t="e" cm="1">
        <f t="array" aca="1" ref="AQ277" ca="1">IF(INDIRECT(ADDRESS($B277+1,AQ$230,1,1,"Actively Infected Trend"))=0,#N/A,INDIRECT(ADDRESS($B277+1,AQ$230,1,1,"Actively Infected Trend")))</f>
        <v>#N/A</v>
      </c>
      <c r="AR277" s="14" t="e" cm="1">
        <f t="array" aca="1" ref="AR277" ca="1">IF(INDIRECT(ADDRESS($B277+1,AR$230,1,1,"Actively Infected Trend"))=0,#N/A,INDIRECT(ADDRESS($B277+1,AR$230,1,1,"Actively Infected Trend")))</f>
        <v>#N/A</v>
      </c>
      <c r="AS277" s="14" t="e" cm="1">
        <f t="array" aca="1" ref="AS277" ca="1">IF(INDIRECT(ADDRESS($B277+1,AS$230,1,1,"Actively Infected Trend"))=0,#N/A,INDIRECT(ADDRESS($B277+1,AS$230,1,1,"Actively Infected Trend")))</f>
        <v>#N/A</v>
      </c>
      <c r="AT277" s="14" t="e" cm="1">
        <f t="array" aca="1" ref="AT277" ca="1">IF(INDIRECT(ADDRESS($B277+1,AT$230,1,1,"Actively Infected Trend"))=0,#N/A,INDIRECT(ADDRESS($B277+1,AT$230,1,1,"Actively Infected Trend")))</f>
        <v>#N/A</v>
      </c>
      <c r="AU277" s="14" t="e" cm="1">
        <f t="array" aca="1" ref="AU277" ca="1">IF(INDIRECT(ADDRESS($B277+1,AU$230,1,1,"Actively Infected Trend"))=0,#N/A,INDIRECT(ADDRESS($B277+1,AU$230,1,1,"Actively Infected Trend")))</f>
        <v>#N/A</v>
      </c>
      <c r="AV277" s="14" t="e" cm="1">
        <f t="array" aca="1" ref="AV277" ca="1">IF(INDIRECT(ADDRESS($B277+1,AV$230,1,1,"Actively Infected Trend"))=0,#N/A,INDIRECT(ADDRESS($B277+1,AV$230,1,1,"Actively Infected Trend")))</f>
        <v>#N/A</v>
      </c>
      <c r="AW277" s="14" t="e" cm="1">
        <f t="array" aca="1" ref="AW277" ca="1">IF(INDIRECT(ADDRESS($B277+1,AW$230,1,1,"Actively Infected Trend"))=0,#N/A,INDIRECT(ADDRESS($B277+1,AW$230,1,1,"Actively Infected Trend")))</f>
        <v>#N/A</v>
      </c>
      <c r="AX277" s="14" t="e" cm="1">
        <f t="array" aca="1" ref="AX277" ca="1">IF(INDIRECT(ADDRESS($B277+1,AX$230,1,1,"Actively Infected Trend"))=0,#N/A,INDIRECT(ADDRESS($B277+1,AX$230,1,1,"Actively Infected Trend")))</f>
        <v>#N/A</v>
      </c>
      <c r="AY277" s="14" t="e" cm="1">
        <f t="array" aca="1" ref="AY277" ca="1">IF(INDIRECT(ADDRESS($B277+1,AY$230,1,1,"Actively Infected Trend"))=0,#N/A,INDIRECT(ADDRESS($B277+1,AY$230,1,1,"Actively Infected Trend")))</f>
        <v>#N/A</v>
      </c>
      <c r="AZ277" s="14" t="e" cm="1">
        <f t="array" aca="1" ref="AZ277" ca="1">IF(INDIRECT(ADDRESS($B277+1,AZ$230,1,1,"Actively Infected Trend"))=0,#N/A,INDIRECT(ADDRESS($B277+1,AZ$230,1,1,"Actively Infected Trend")))</f>
        <v>#N/A</v>
      </c>
      <c r="BA277" s="14" t="e" cm="1">
        <f t="array" aca="1" ref="BA277" ca="1">IF(INDIRECT(ADDRESS($B277+1,BA$230,1,1,"Actively Infected Trend"))=0,#N/A,INDIRECT(ADDRESS($B277+1,BA$230,1,1,"Actively Infected Trend")))</f>
        <v>#N/A</v>
      </c>
      <c r="BB277" s="14" t="e" cm="1">
        <f t="array" aca="1" ref="BB277" ca="1">IF(INDIRECT(ADDRESS($B277+1,BB$230,1,1,"Actively Infected Trend"))=0,#N/A,INDIRECT(ADDRESS($B277+1,BB$230,1,1,"Actively Infected Trend")))</f>
        <v>#N/A</v>
      </c>
      <c r="BC277" s="14" t="e" cm="1">
        <f t="array" aca="1" ref="BC277" ca="1">IF(INDIRECT(ADDRESS($B277+1,BC$230,1,1,"Actively Infected Trend"))=0,#N/A,INDIRECT(ADDRESS($B277+1,BC$230,1,1,"Actively Infected Trend")))</f>
        <v>#N/A</v>
      </c>
      <c r="BD277" s="14" t="e" cm="1">
        <f t="array" aca="1" ref="BD277" ca="1">IF(INDIRECT(ADDRESS($B277+1,BD$230,1,1,"Actively Infected Trend"))=0,#N/A,INDIRECT(ADDRESS($B277+1,BD$230,1,1,"Actively Infected Trend")))</f>
        <v>#N/A</v>
      </c>
      <c r="BE277" s="14" t="e" cm="1">
        <f t="array" aca="1" ref="BE277" ca="1">IF(INDIRECT(ADDRESS($B277+1,BE$230,1,1,"Actively Infected Trend"))=0,#N/A,INDIRECT(ADDRESS($B277+1,BE$230,1,1,"Actively Infected Trend")))</f>
        <v>#N/A</v>
      </c>
      <c r="BF277" s="14" t="e" cm="1">
        <f t="array" aca="1" ref="BF277" ca="1">IF(INDIRECT(ADDRESS($B277+1,BF$230,1,1,"Actively Infected Trend"))=0,#N/A,INDIRECT(ADDRESS($B277+1,BF$230,1,1,"Actively Infected Trend")))</f>
        <v>#N/A</v>
      </c>
      <c r="BG277" s="14" t="e" cm="1">
        <f t="array" aca="1" ref="BG277" ca="1">IF(INDIRECT(ADDRESS($B277+1,BG$230,1,1,"Actively Infected Trend"))=0,#N/A,INDIRECT(ADDRESS($B277+1,BG$230,1,1,"Actively Infected Trend")))</f>
        <v>#N/A</v>
      </c>
      <c r="BH277" s="14" t="e" cm="1">
        <f t="array" aca="1" ref="BH277" ca="1">IF(INDIRECT(ADDRESS($B277+1,BH$230,1,1,"Actively Infected Trend"))=0,#N/A,INDIRECT(ADDRESS($B277+1,BH$230,1,1,"Actively Infected Trend")))</f>
        <v>#N/A</v>
      </c>
      <c r="BI277" s="14" cm="1">
        <f t="array" aca="1" ref="BI277" ca="1">IF(INDIRECT(ADDRESS($B277+1,BI$230,1,1,"Actively Infected Trend"))=0,#N/A,INDIRECT(ADDRESS($B277+1,BI$230,1,1,"Actively Infected Trend")))</f>
        <v>0.36973825020000001</v>
      </c>
      <c r="BJ277" s="14" cm="1">
        <f t="array" aca="1" ref="BJ277" ca="1">IF(INDIRECT(ADDRESS($B277+1,BJ$230,1,1,"Actively Infected Trend"))=0,#N/A,INDIRECT(ADDRESS($B277+1,BJ$230,1,1,"Actively Infected Trend")))</f>
        <v>0.39399388909999999</v>
      </c>
      <c r="BK277" s="14" cm="1">
        <f t="array" aca="1" ref="BK277" ca="1">IF(INDIRECT(ADDRESS($B277+1,BK$230,1,1,"Actively Infected Trend"))=0,#N/A,INDIRECT(ADDRESS($B277+1,BK$230,1,1,"Actively Infected Trend")))</f>
        <v>0.37484608260000002</v>
      </c>
      <c r="BL277" s="14" cm="1">
        <f t="array" aca="1" ref="BL277" ca="1">IF(INDIRECT(ADDRESS($B277+1,BL$230,1,1,"Actively Infected Trend"))=0,#N/A,INDIRECT(ADDRESS($B277+1,BL$230,1,1,"Actively Infected Trend")))</f>
        <v>0.40089490919999998</v>
      </c>
      <c r="BM277" s="14" cm="1">
        <f t="array" aca="1" ref="BM277" ca="1">IF(INDIRECT(ADDRESS($B277+1,BM$230,1,1,"Actively Infected Trend"))=0,#N/A,INDIRECT(ADDRESS($B277+1,BM$230,1,1,"Actively Infected Trend")))</f>
        <v>0.37720458270000001</v>
      </c>
      <c r="BN277" s="14" cm="1">
        <f t="array" aca="1" ref="BN277" ca="1">IF(INDIRECT(ADDRESS($B277+1,BN$230,1,1,"Actively Infected Trend"))=0,#N/A,INDIRECT(ADDRESS($B277+1,BN$230,1,1,"Actively Infected Trend")))</f>
        <v>0.41916909079999998</v>
      </c>
      <c r="BO277" s="14" cm="1">
        <f t="array" aca="1" ref="BO277" ca="1">IF(INDIRECT(ADDRESS($B277+1,BO$230,1,1,"Actively Infected Trend"))=0,#N/A,INDIRECT(ADDRESS($B277+1,BO$230,1,1,"Actively Infected Trend")))</f>
        <v>0.42700784390000002</v>
      </c>
      <c r="BP277" s="14" cm="1">
        <f t="array" aca="1" ref="BP277" ca="1">IF(INDIRECT(ADDRESS($B277+1,BP$230,1,1,"Actively Infected Trend"))=0,#N/A,INDIRECT(ADDRESS($B277+1,BP$230,1,1,"Actively Infected Trend")))</f>
        <v>0.38253340139999997</v>
      </c>
      <c r="BQ277" s="14" cm="1">
        <f t="array" aca="1" ref="BQ277" ca="1">IF(INDIRECT(ADDRESS($B277+1,BQ$230,1,1,"Actively Infected Trend"))=0,#N/A,INDIRECT(ADDRESS($B277+1,BQ$230,1,1,"Actively Infected Trend")))</f>
        <v>0.3117509826</v>
      </c>
      <c r="BR277" s="14" cm="1">
        <f t="array" aca="1" ref="BR277" ca="1">IF(INDIRECT(ADDRESS($B277+1,BR$230,1,1,"Actively Infected Trend"))=0,#N/A,INDIRECT(ADDRESS($B277+1,BR$230,1,1,"Actively Infected Trend")))</f>
        <v>0.21404221670000001</v>
      </c>
      <c r="BS277" s="14" cm="1">
        <f t="array" aca="1" ref="BS277" ca="1">IF(INDIRECT(ADDRESS($B277+1,BS$230,1,1,"Actively Infected Trend"))=0,#N/A,INDIRECT(ADDRESS($B277+1,BS$230,1,1,"Actively Infected Trend")))</f>
        <v>0.15348007059999999</v>
      </c>
      <c r="BT277" s="14" cm="1">
        <f t="array" aca="1" ref="BT277" ca="1">IF(INDIRECT(ADDRESS($B277+1,BT$230,1,1,"Actively Infected Trend"))=0,#N/A,INDIRECT(ADDRESS($B277+1,BT$230,1,1,"Actively Infected Trend")))</f>
        <v>0.1405337143</v>
      </c>
      <c r="BU277" s="14" cm="1">
        <f t="array" aca="1" ref="BU277" ca="1">IF(INDIRECT(ADDRESS($B277+1,BU$230,1,1,"Actively Infected Trend"))=0,#N/A,INDIRECT(ADDRESS($B277+1,BU$230,1,1,"Actively Infected Trend")))</f>
        <v>0.16379435780000001</v>
      </c>
      <c r="BV277" s="14" cm="1">
        <f t="array" aca="1" ref="BV277" ca="1">IF(INDIRECT(ADDRESS($B277+1,BV$230,1,1,"Actively Infected Trend"))=0,#N/A,INDIRECT(ADDRESS($B277+1,BV$230,1,1,"Actively Infected Trend")))</f>
        <v>0.19814788</v>
      </c>
      <c r="BW277" s="14" cm="1">
        <f t="array" aca="1" ref="BW277" ca="1">IF(INDIRECT(ADDRESS($B277+1,BW$230,1,1,"Actively Infected Trend"))=0,#N/A,INDIRECT(ADDRESS($B277+1,BW$230,1,1,"Actively Infected Trend")))</f>
        <v>0.2301841848</v>
      </c>
      <c r="BX277" s="14" cm="1">
        <f t="array" aca="1" ref="BX277" ca="1">IF(INDIRECT(ADDRESS($B277+1,BX$230,1,1,"Actively Infected Trend"))=0,#N/A,INDIRECT(ADDRESS($B277+1,BX$230,1,1,"Actively Infected Trend")))</f>
        <v>0.22396438129999999</v>
      </c>
      <c r="BY277" s="14" cm="1">
        <f t="array" aca="1" ref="BY277" ca="1">IF(INDIRECT(ADDRESS($B277+1,BY$230,1,1,"Actively Infected Trend"))=0,#N/A,INDIRECT(ADDRESS($B277+1,BY$230,1,1,"Actively Infected Trend")))</f>
        <v>0.20582508569999999</v>
      </c>
      <c r="BZ277" s="14" cm="1">
        <f t="array" aca="1" ref="BZ277" ca="1">IF(INDIRECT(ADDRESS($B277+1,BZ$230,1,1,"Actively Infected Trend"))=0,#N/A,INDIRECT(ADDRESS($B277+1,BZ$230,1,1,"Actively Infected Trend")))</f>
        <v>0.18423452400000001</v>
      </c>
      <c r="CA277" s="14" cm="1">
        <f t="array" aca="1" ref="CA277" ca="1">IF(INDIRECT(ADDRESS($B277+1,CA$230,1,1,"Actively Infected Trend"))=0,#N/A,INDIRECT(ADDRESS($B277+1,CA$230,1,1,"Actively Infected Trend")))</f>
        <v>0.16179725210000001</v>
      </c>
      <c r="CB277" s="14" cm="1">
        <f t="array" aca="1" ref="CB277" ca="1">IF(INDIRECT(ADDRESS($B277+1,CB$230,1,1,"Actively Infected Trend"))=0,#N/A,INDIRECT(ADDRESS($B277+1,CB$230,1,1,"Actively Infected Trend")))</f>
        <v>0.1392672794</v>
      </c>
      <c r="CC277" s="14" cm="1">
        <f t="array" aca="1" ref="CC277" ca="1">IF(INDIRECT(ADDRESS($B277+1,CC$230,1,1,"Actively Infected Trend"))=0,#N/A,INDIRECT(ADDRESS($B277+1,CC$230,1,1,"Actively Infected Trend")))</f>
        <v>0.11706475180000001</v>
      </c>
      <c r="CD277" s="14" cm="1">
        <f t="array" aca="1" ref="CD277" ca="1">IF(INDIRECT(ADDRESS($B277+1,CD$230,1,1,"Actively Infected Trend"))=0,#N/A,INDIRECT(ADDRESS($B277+1,CD$230,1,1,"Actively Infected Trend")))</f>
        <v>0.101328245</v>
      </c>
      <c r="CE277" s="14" cm="1">
        <f t="array" aca="1" ref="CE277" ca="1">IF(INDIRECT(ADDRESS($B277+1,CE$230,1,1,"Actively Infected Trend"))=0,#N/A,INDIRECT(ADDRESS($B277+1,CE$230,1,1,"Actively Infected Trend")))</f>
        <v>9.5789978100000006E-2</v>
      </c>
      <c r="CF277" s="14" cm="1">
        <f t="array" aca="1" ref="CF277" ca="1">IF(INDIRECT(ADDRESS($B277+1,CF$230,1,1,"Actively Infected Trend"))=0,#N/A,INDIRECT(ADDRESS($B277+1,CF$230,1,1,"Actively Infected Trend")))</f>
        <v>9.4557547500000005E-2</v>
      </c>
      <c r="CG277" s="14" cm="1">
        <f t="array" aca="1" ref="CG277" ca="1">IF(INDIRECT(ADDRESS($B277+1,CG$230,1,1,"Actively Infected Trend"))=0,#N/A,INDIRECT(ADDRESS($B277+1,CG$230,1,1,"Actively Infected Trend")))</f>
        <v>9.4380764500000006E-2</v>
      </c>
      <c r="CH277" s="14" cm="1">
        <f t="array" aca="1" ref="CH277" ca="1">IF(INDIRECT(ADDRESS($B277+1,CH$230,1,1,"Actively Infected Trend"))=0,#N/A,INDIRECT(ADDRESS($B277+1,CH$230,1,1,"Actively Infected Trend")))</f>
        <v>9.6822726600000006E-2</v>
      </c>
      <c r="CI277" s="14" cm="1">
        <f t="array" aca="1" ref="CI277" ca="1">IF(INDIRECT(ADDRESS($B277+1,CI$230,1,1,"Actively Infected Trend"))=0,#N/A,INDIRECT(ADDRESS($B277+1,CI$230,1,1,"Actively Infected Trend")))</f>
        <v>8.8131489300000004E-2</v>
      </c>
      <c r="CJ277" s="14" cm="1">
        <f t="array" aca="1" ref="CJ277" ca="1">IF(INDIRECT(ADDRESS($B277+1,CJ$230,1,1,"Actively Infected Trend"))=0,#N/A,INDIRECT(ADDRESS($B277+1,CJ$230,1,1,"Actively Infected Trend")))</f>
        <v>7.5119814199999996E-2</v>
      </c>
      <c r="CK277" s="14" cm="1">
        <f t="array" aca="1" ref="CK277" ca="1">IF(INDIRECT(ADDRESS($B277+1,CK$230,1,1,"Actively Infected Trend"))=0,#N/A,INDIRECT(ADDRESS($B277+1,CK$230,1,1,"Actively Infected Trend")))</f>
        <v>6.3455803199999994E-2</v>
      </c>
      <c r="CL277" s="14" cm="1">
        <f t="array" aca="1" ref="CL277" ca="1">IF(INDIRECT(ADDRESS($B277+1,CL$230,1,1,"Actively Infected Trend"))=0,#N/A,INDIRECT(ADDRESS($B277+1,CL$230,1,1,"Actively Infected Trend")))</f>
        <v>5.9151529000000001E-2</v>
      </c>
      <c r="CM277" s="14" cm="1">
        <f t="array" aca="1" ref="CM277" ca="1">IF(INDIRECT(ADDRESS($B277+1,CM$230,1,1,"Actively Infected Trend"))=0,#N/A,INDIRECT(ADDRESS($B277+1,CM$230,1,1,"Actively Infected Trend")))</f>
        <v>6.05914387E-2</v>
      </c>
      <c r="CN277" s="14" t="e" cm="1">
        <f t="array" aca="1" ref="CN277" ca="1">IF(INDIRECT(ADDRESS($B277+1,CN$230,1,1,"Actively Infected Trend"))=0,#N/A,INDIRECT(ADDRESS($B277+1,CN$230,1,1,"Actively Infected Trend")))</f>
        <v>#N/A</v>
      </c>
      <c r="CO277" s="14" t="e" cm="1">
        <f t="array" aca="1" ref="CO277" ca="1">IF(INDIRECT(ADDRESS($B277+1,CO$230,1,1,"Actively Infected Trend"))=0,#N/A,INDIRECT(ADDRESS($B277+1,CO$230,1,1,"Actively Infected Trend")))</f>
        <v>#N/A</v>
      </c>
      <c r="CP277" s="14" t="e" cm="1">
        <f t="array" aca="1" ref="CP277" ca="1">IF(INDIRECT(ADDRESS($B277+1,CP$230,1,1,"Actively Infected Trend"))=0,#N/A,INDIRECT(ADDRESS($B277+1,CP$230,1,1,"Actively Infected Trend")))</f>
        <v>#N/A</v>
      </c>
      <c r="CQ277" s="14" t="e" cm="1">
        <f t="array" aca="1" ref="CQ277" ca="1">IF(INDIRECT(ADDRESS($B277+1,CQ$230,1,1,"Actively Infected Trend"))=0,#N/A,INDIRECT(ADDRESS($B277+1,CQ$230,1,1,"Actively Infected Trend")))</f>
        <v>#N/A</v>
      </c>
      <c r="CR277" s="14" t="e" cm="1">
        <f t="array" aca="1" ref="CR277" ca="1">IF(INDIRECT(ADDRESS($B277+1,CR$230,1,1,"Actively Infected Trend"))=0,#N/A,INDIRECT(ADDRESS($B277+1,CR$230,1,1,"Actively Infected Trend")))</f>
        <v>#N/A</v>
      </c>
    </row>
    <row r="278" spans="2:96" x14ac:dyDescent="0.25">
      <c r="B278">
        <f t="shared" si="349"/>
        <v>47</v>
      </c>
      <c r="C278" t="str" cm="1">
        <f t="array" aca="1" ref="C278" ca="1">INDIRECT(ADDRESS($B278+1,1,1,1,"Actively Infected Trend"))</f>
        <v>US South Dakota</v>
      </c>
      <c r="E278" s="14" t="e" cm="1">
        <f t="array" aca="1" ref="E278" ca="1">IF(INDIRECT(ADDRESS($B278+1,E$230,1,1,"Actively Infected Trend"))=0,#N/A,INDIRECT(ADDRESS($B278+1,E$230,1,1,"Actively Infected Trend")))</f>
        <v>#N/A</v>
      </c>
      <c r="F278" s="14" t="e" cm="1">
        <f t="array" aca="1" ref="F278" ca="1">IF(INDIRECT(ADDRESS($B278+1,F$230,1,1,"Actively Infected Trend"))=0,#N/A,INDIRECT(ADDRESS($B278+1,F$230,1,1,"Actively Infected Trend")))</f>
        <v>#N/A</v>
      </c>
      <c r="G278" s="14" t="e" cm="1">
        <f t="array" aca="1" ref="G278" ca="1">IF(INDIRECT(ADDRESS($B278+1,G$230,1,1,"Actively Infected Trend"))=0,#N/A,INDIRECT(ADDRESS($B278+1,G$230,1,1,"Actively Infected Trend")))</f>
        <v>#N/A</v>
      </c>
      <c r="H278" s="14" t="e" cm="1">
        <f t="array" aca="1" ref="H278" ca="1">IF(INDIRECT(ADDRESS($B278+1,H$230,1,1,"Actively Infected Trend"))=0,#N/A,INDIRECT(ADDRESS($B278+1,H$230,1,1,"Actively Infected Trend")))</f>
        <v>#N/A</v>
      </c>
      <c r="I278" s="14" t="e" cm="1">
        <f t="array" aca="1" ref="I278" ca="1">IF(INDIRECT(ADDRESS($B278+1,I$230,1,1,"Actively Infected Trend"))=0,#N/A,INDIRECT(ADDRESS($B278+1,I$230,1,1,"Actively Infected Trend")))</f>
        <v>#N/A</v>
      </c>
      <c r="J278" s="14" t="e" cm="1">
        <f t="array" aca="1" ref="J278" ca="1">IF(INDIRECT(ADDRESS($B278+1,J$230,1,1,"Actively Infected Trend"))=0,#N/A,INDIRECT(ADDRESS($B278+1,J$230,1,1,"Actively Infected Trend")))</f>
        <v>#N/A</v>
      </c>
      <c r="K278" s="14" t="e" cm="1">
        <f t="array" aca="1" ref="K278" ca="1">IF(INDIRECT(ADDRESS($B278+1,K$230,1,1,"Actively Infected Trend"))=0,#N/A,INDIRECT(ADDRESS($B278+1,K$230,1,1,"Actively Infected Trend")))</f>
        <v>#N/A</v>
      </c>
      <c r="L278" s="14" t="e" cm="1">
        <f t="array" aca="1" ref="L278" ca="1">IF(INDIRECT(ADDRESS($B278+1,L$230,1,1,"Actively Infected Trend"))=0,#N/A,INDIRECT(ADDRESS($B278+1,L$230,1,1,"Actively Infected Trend")))</f>
        <v>#N/A</v>
      </c>
      <c r="M278" s="14" t="e" cm="1">
        <f t="array" aca="1" ref="M278" ca="1">IF(INDIRECT(ADDRESS($B278+1,M$230,1,1,"Actively Infected Trend"))=0,#N/A,INDIRECT(ADDRESS($B278+1,M$230,1,1,"Actively Infected Trend")))</f>
        <v>#N/A</v>
      </c>
      <c r="N278" s="14" t="e" cm="1">
        <f t="array" aca="1" ref="N278" ca="1">IF(INDIRECT(ADDRESS($B278+1,N$230,1,1,"Actively Infected Trend"))=0,#N/A,INDIRECT(ADDRESS($B278+1,N$230,1,1,"Actively Infected Trend")))</f>
        <v>#N/A</v>
      </c>
      <c r="O278" s="14" t="e" cm="1">
        <f t="array" aca="1" ref="O278" ca="1">IF(INDIRECT(ADDRESS($B278+1,O$230,1,1,"Actively Infected Trend"))=0,#N/A,INDIRECT(ADDRESS($B278+1,O$230,1,1,"Actively Infected Trend")))</f>
        <v>#N/A</v>
      </c>
      <c r="P278" s="14" t="e" cm="1">
        <f t="array" aca="1" ref="P278" ca="1">IF(INDIRECT(ADDRESS($B278+1,P$230,1,1,"Actively Infected Trend"))=0,#N/A,INDIRECT(ADDRESS($B278+1,P$230,1,1,"Actively Infected Trend")))</f>
        <v>#N/A</v>
      </c>
      <c r="Q278" s="14" t="e" cm="1">
        <f t="array" aca="1" ref="Q278" ca="1">IF(INDIRECT(ADDRESS($B278+1,Q$230,1,1,"Actively Infected Trend"))=0,#N/A,INDIRECT(ADDRESS($B278+1,Q$230,1,1,"Actively Infected Trend")))</f>
        <v>#N/A</v>
      </c>
      <c r="R278" s="14" t="e" cm="1">
        <f t="array" aca="1" ref="R278" ca="1">IF(INDIRECT(ADDRESS($B278+1,R$230,1,1,"Actively Infected Trend"))=0,#N/A,INDIRECT(ADDRESS($B278+1,R$230,1,1,"Actively Infected Trend")))</f>
        <v>#N/A</v>
      </c>
      <c r="S278" s="14" t="e" cm="1">
        <f t="array" aca="1" ref="S278" ca="1">IF(INDIRECT(ADDRESS($B278+1,S$230,1,1,"Actively Infected Trend"))=0,#N/A,INDIRECT(ADDRESS($B278+1,S$230,1,1,"Actively Infected Trend")))</f>
        <v>#N/A</v>
      </c>
      <c r="T278" s="14" t="e" cm="1">
        <f t="array" aca="1" ref="T278" ca="1">IF(INDIRECT(ADDRESS($B278+1,T$230,1,1,"Actively Infected Trend"))=0,#N/A,INDIRECT(ADDRESS($B278+1,T$230,1,1,"Actively Infected Trend")))</f>
        <v>#N/A</v>
      </c>
      <c r="U278" s="14" t="e" cm="1">
        <f t="array" aca="1" ref="U278" ca="1">IF(INDIRECT(ADDRESS($B278+1,U$230,1,1,"Actively Infected Trend"))=0,#N/A,INDIRECT(ADDRESS($B278+1,U$230,1,1,"Actively Infected Trend")))</f>
        <v>#N/A</v>
      </c>
      <c r="V278" s="14" t="e" cm="1">
        <f t="array" aca="1" ref="V278" ca="1">IF(INDIRECT(ADDRESS($B278+1,V$230,1,1,"Actively Infected Trend"))=0,#N/A,INDIRECT(ADDRESS($B278+1,V$230,1,1,"Actively Infected Trend")))</f>
        <v>#N/A</v>
      </c>
      <c r="W278" s="14" t="e" cm="1">
        <f t="array" aca="1" ref="W278" ca="1">IF(INDIRECT(ADDRESS($B278+1,W$230,1,1,"Actively Infected Trend"))=0,#N/A,INDIRECT(ADDRESS($B278+1,W$230,1,1,"Actively Infected Trend")))</f>
        <v>#N/A</v>
      </c>
      <c r="X278" s="14" t="e" cm="1">
        <f t="array" aca="1" ref="X278" ca="1">IF(INDIRECT(ADDRESS($B278+1,X$230,1,1,"Actively Infected Trend"))=0,#N/A,INDIRECT(ADDRESS($B278+1,X$230,1,1,"Actively Infected Trend")))</f>
        <v>#N/A</v>
      </c>
      <c r="Y278" s="14" t="e" cm="1">
        <f t="array" aca="1" ref="Y278" ca="1">IF(INDIRECT(ADDRESS($B278+1,Y$230,1,1,"Actively Infected Trend"))=0,#N/A,INDIRECT(ADDRESS($B278+1,Y$230,1,1,"Actively Infected Trend")))</f>
        <v>#N/A</v>
      </c>
      <c r="Z278" s="14" t="e" cm="1">
        <f t="array" aca="1" ref="Z278" ca="1">IF(INDIRECT(ADDRESS($B278+1,Z$230,1,1,"Actively Infected Trend"))=0,#N/A,INDIRECT(ADDRESS($B278+1,Z$230,1,1,"Actively Infected Trend")))</f>
        <v>#N/A</v>
      </c>
      <c r="AA278" s="14" t="e" cm="1">
        <f t="array" aca="1" ref="AA278" ca="1">IF(INDIRECT(ADDRESS($B278+1,AA$230,1,1,"Actively Infected Trend"))=0,#N/A,INDIRECT(ADDRESS($B278+1,AA$230,1,1,"Actively Infected Trend")))</f>
        <v>#N/A</v>
      </c>
      <c r="AB278" s="14" t="e" cm="1">
        <f t="array" aca="1" ref="AB278" ca="1">IF(INDIRECT(ADDRESS($B278+1,AB$230,1,1,"Actively Infected Trend"))=0,#N/A,INDIRECT(ADDRESS($B278+1,AB$230,1,1,"Actively Infected Trend")))</f>
        <v>#N/A</v>
      </c>
      <c r="AC278" s="14" t="e" cm="1">
        <f t="array" aca="1" ref="AC278" ca="1">IF(INDIRECT(ADDRESS($B278+1,AC$230,1,1,"Actively Infected Trend"))=0,#N/A,INDIRECT(ADDRESS($B278+1,AC$230,1,1,"Actively Infected Trend")))</f>
        <v>#N/A</v>
      </c>
      <c r="AD278" s="14" t="e" cm="1">
        <f t="array" aca="1" ref="AD278" ca="1">IF(INDIRECT(ADDRESS($B278+1,AD$230,1,1,"Actively Infected Trend"))=0,#N/A,INDIRECT(ADDRESS($B278+1,AD$230,1,1,"Actively Infected Trend")))</f>
        <v>#N/A</v>
      </c>
      <c r="AE278" s="14" t="e" cm="1">
        <f t="array" aca="1" ref="AE278" ca="1">IF(INDIRECT(ADDRESS($B278+1,AE$230,1,1,"Actively Infected Trend"))=0,#N/A,INDIRECT(ADDRESS($B278+1,AE$230,1,1,"Actively Infected Trend")))</f>
        <v>#N/A</v>
      </c>
      <c r="AF278" s="14" t="e" cm="1">
        <f t="array" aca="1" ref="AF278" ca="1">IF(INDIRECT(ADDRESS($B278+1,AF$230,1,1,"Actively Infected Trend"))=0,#N/A,INDIRECT(ADDRESS($B278+1,AF$230,1,1,"Actively Infected Trend")))</f>
        <v>#N/A</v>
      </c>
      <c r="AG278" s="14" t="e" cm="1">
        <f t="array" aca="1" ref="AG278" ca="1">IF(INDIRECT(ADDRESS($B278+1,AG$230,1,1,"Actively Infected Trend"))=0,#N/A,INDIRECT(ADDRESS($B278+1,AG$230,1,1,"Actively Infected Trend")))</f>
        <v>#N/A</v>
      </c>
      <c r="AH278" s="14" t="e" cm="1">
        <f t="array" aca="1" ref="AH278" ca="1">IF(INDIRECT(ADDRESS($B278+1,AH$230,1,1,"Actively Infected Trend"))=0,#N/A,INDIRECT(ADDRESS($B278+1,AH$230,1,1,"Actively Infected Trend")))</f>
        <v>#N/A</v>
      </c>
      <c r="AI278" s="14" t="e" cm="1">
        <f t="array" aca="1" ref="AI278" ca="1">IF(INDIRECT(ADDRESS($B278+1,AI$230,1,1,"Actively Infected Trend"))=0,#N/A,INDIRECT(ADDRESS($B278+1,AI$230,1,1,"Actively Infected Trend")))</f>
        <v>#N/A</v>
      </c>
      <c r="AJ278" s="14" t="e" cm="1">
        <f t="array" aca="1" ref="AJ278" ca="1">IF(INDIRECT(ADDRESS($B278+1,AJ$230,1,1,"Actively Infected Trend"))=0,#N/A,INDIRECT(ADDRESS($B278+1,AJ$230,1,1,"Actively Infected Trend")))</f>
        <v>#N/A</v>
      </c>
      <c r="AK278" s="14" t="e" cm="1">
        <f t="array" aca="1" ref="AK278" ca="1">IF(INDIRECT(ADDRESS($B278+1,AK$230,1,1,"Actively Infected Trend"))=0,#N/A,INDIRECT(ADDRESS($B278+1,AK$230,1,1,"Actively Infected Trend")))</f>
        <v>#N/A</v>
      </c>
      <c r="AL278" s="14" t="e" cm="1">
        <f t="array" aca="1" ref="AL278" ca="1">IF(INDIRECT(ADDRESS($B278+1,AL$230,1,1,"Actively Infected Trend"))=0,#N/A,INDIRECT(ADDRESS($B278+1,AL$230,1,1,"Actively Infected Trend")))</f>
        <v>#N/A</v>
      </c>
      <c r="AM278" s="14" t="e" cm="1">
        <f t="array" aca="1" ref="AM278" ca="1">IF(INDIRECT(ADDRESS($B278+1,AM$230,1,1,"Actively Infected Trend"))=0,#N/A,INDIRECT(ADDRESS($B278+1,AM$230,1,1,"Actively Infected Trend")))</f>
        <v>#N/A</v>
      </c>
      <c r="AN278" s="14" t="e" cm="1">
        <f t="array" aca="1" ref="AN278" ca="1">IF(INDIRECT(ADDRESS($B278+1,AN$230,1,1,"Actively Infected Trend"))=0,#N/A,INDIRECT(ADDRESS($B278+1,AN$230,1,1,"Actively Infected Trend")))</f>
        <v>#N/A</v>
      </c>
      <c r="AO278" s="14" t="e" cm="1">
        <f t="array" aca="1" ref="AO278" ca="1">IF(INDIRECT(ADDRESS($B278+1,AO$230,1,1,"Actively Infected Trend"))=0,#N/A,INDIRECT(ADDRESS($B278+1,AO$230,1,1,"Actively Infected Trend")))</f>
        <v>#N/A</v>
      </c>
      <c r="AP278" s="14" t="e" cm="1">
        <f t="array" aca="1" ref="AP278" ca="1">IF(INDIRECT(ADDRESS($B278+1,AP$230,1,1,"Actively Infected Trend"))=0,#N/A,INDIRECT(ADDRESS($B278+1,AP$230,1,1,"Actively Infected Trend")))</f>
        <v>#N/A</v>
      </c>
      <c r="AQ278" s="14" t="e" cm="1">
        <f t="array" aca="1" ref="AQ278" ca="1">IF(INDIRECT(ADDRESS($B278+1,AQ$230,1,1,"Actively Infected Trend"))=0,#N/A,INDIRECT(ADDRESS($B278+1,AQ$230,1,1,"Actively Infected Trend")))</f>
        <v>#N/A</v>
      </c>
      <c r="AR278" s="14" t="e" cm="1">
        <f t="array" aca="1" ref="AR278" ca="1">IF(INDIRECT(ADDRESS($B278+1,AR$230,1,1,"Actively Infected Trend"))=0,#N/A,INDIRECT(ADDRESS($B278+1,AR$230,1,1,"Actively Infected Trend")))</f>
        <v>#N/A</v>
      </c>
      <c r="AS278" s="14" t="e" cm="1">
        <f t="array" aca="1" ref="AS278" ca="1">IF(INDIRECT(ADDRESS($B278+1,AS$230,1,1,"Actively Infected Trend"))=0,#N/A,INDIRECT(ADDRESS($B278+1,AS$230,1,1,"Actively Infected Trend")))</f>
        <v>#N/A</v>
      </c>
      <c r="AT278" s="14" t="e" cm="1">
        <f t="array" aca="1" ref="AT278" ca="1">IF(INDIRECT(ADDRESS($B278+1,AT$230,1,1,"Actively Infected Trend"))=0,#N/A,INDIRECT(ADDRESS($B278+1,AT$230,1,1,"Actively Infected Trend")))</f>
        <v>#N/A</v>
      </c>
      <c r="AU278" s="14" t="e" cm="1">
        <f t="array" aca="1" ref="AU278" ca="1">IF(INDIRECT(ADDRESS($B278+1,AU$230,1,1,"Actively Infected Trend"))=0,#N/A,INDIRECT(ADDRESS($B278+1,AU$230,1,1,"Actively Infected Trend")))</f>
        <v>#N/A</v>
      </c>
      <c r="AV278" s="14" t="e" cm="1">
        <f t="array" aca="1" ref="AV278" ca="1">IF(INDIRECT(ADDRESS($B278+1,AV$230,1,1,"Actively Infected Trend"))=0,#N/A,INDIRECT(ADDRESS($B278+1,AV$230,1,1,"Actively Infected Trend")))</f>
        <v>#N/A</v>
      </c>
      <c r="AW278" s="14" t="e" cm="1">
        <f t="array" aca="1" ref="AW278" ca="1">IF(INDIRECT(ADDRESS($B278+1,AW$230,1,1,"Actively Infected Trend"))=0,#N/A,INDIRECT(ADDRESS($B278+1,AW$230,1,1,"Actively Infected Trend")))</f>
        <v>#N/A</v>
      </c>
      <c r="AX278" s="14" t="e" cm="1">
        <f t="array" aca="1" ref="AX278" ca="1">IF(INDIRECT(ADDRESS($B278+1,AX$230,1,1,"Actively Infected Trend"))=0,#N/A,INDIRECT(ADDRESS($B278+1,AX$230,1,1,"Actively Infected Trend")))</f>
        <v>#N/A</v>
      </c>
      <c r="AY278" s="14" t="e" cm="1">
        <f t="array" aca="1" ref="AY278" ca="1">IF(INDIRECT(ADDRESS($B278+1,AY$230,1,1,"Actively Infected Trend"))=0,#N/A,INDIRECT(ADDRESS($B278+1,AY$230,1,1,"Actively Infected Trend")))</f>
        <v>#N/A</v>
      </c>
      <c r="AZ278" s="14" t="e" cm="1">
        <f t="array" aca="1" ref="AZ278" ca="1">IF(INDIRECT(ADDRESS($B278+1,AZ$230,1,1,"Actively Infected Trend"))=0,#N/A,INDIRECT(ADDRESS($B278+1,AZ$230,1,1,"Actively Infected Trend")))</f>
        <v>#N/A</v>
      </c>
      <c r="BA278" s="14" t="e" cm="1">
        <f t="array" aca="1" ref="BA278" ca="1">IF(INDIRECT(ADDRESS($B278+1,BA$230,1,1,"Actively Infected Trend"))=0,#N/A,INDIRECT(ADDRESS($B278+1,BA$230,1,1,"Actively Infected Trend")))</f>
        <v>#N/A</v>
      </c>
      <c r="BB278" s="14" t="e" cm="1">
        <f t="array" aca="1" ref="BB278" ca="1">IF(INDIRECT(ADDRESS($B278+1,BB$230,1,1,"Actively Infected Trend"))=0,#N/A,INDIRECT(ADDRESS($B278+1,BB$230,1,1,"Actively Infected Trend")))</f>
        <v>#N/A</v>
      </c>
      <c r="BC278" s="14" t="e" cm="1">
        <f t="array" aca="1" ref="BC278" ca="1">IF(INDIRECT(ADDRESS($B278+1,BC$230,1,1,"Actively Infected Trend"))=0,#N/A,INDIRECT(ADDRESS($B278+1,BC$230,1,1,"Actively Infected Trend")))</f>
        <v>#N/A</v>
      </c>
      <c r="BD278" s="14" t="e" cm="1">
        <f t="array" aca="1" ref="BD278" ca="1">IF(INDIRECT(ADDRESS($B278+1,BD$230,1,1,"Actively Infected Trend"))=0,#N/A,INDIRECT(ADDRESS($B278+1,BD$230,1,1,"Actively Infected Trend")))</f>
        <v>#N/A</v>
      </c>
      <c r="BE278" s="14" t="e" cm="1">
        <f t="array" aca="1" ref="BE278" ca="1">IF(INDIRECT(ADDRESS($B278+1,BE$230,1,1,"Actively Infected Trend"))=0,#N/A,INDIRECT(ADDRESS($B278+1,BE$230,1,1,"Actively Infected Trend")))</f>
        <v>#N/A</v>
      </c>
      <c r="BF278" s="14" t="e" cm="1">
        <f t="array" aca="1" ref="BF278" ca="1">IF(INDIRECT(ADDRESS($B278+1,BF$230,1,1,"Actively Infected Trend"))=0,#N/A,INDIRECT(ADDRESS($B278+1,BF$230,1,1,"Actively Infected Trend")))</f>
        <v>#N/A</v>
      </c>
      <c r="BG278" s="14" t="e" cm="1">
        <f t="array" aca="1" ref="BG278" ca="1">IF(INDIRECT(ADDRESS($B278+1,BG$230,1,1,"Actively Infected Trend"))=0,#N/A,INDIRECT(ADDRESS($B278+1,BG$230,1,1,"Actively Infected Trend")))</f>
        <v>#N/A</v>
      </c>
      <c r="BH278" s="14" t="e" cm="1">
        <f t="array" aca="1" ref="BH278" ca="1">IF(INDIRECT(ADDRESS($B278+1,BH$230,1,1,"Actively Infected Trend"))=0,#N/A,INDIRECT(ADDRESS($B278+1,BH$230,1,1,"Actively Infected Trend")))</f>
        <v>#N/A</v>
      </c>
      <c r="BI278" s="14" t="e" cm="1">
        <f t="array" aca="1" ref="BI278" ca="1">IF(INDIRECT(ADDRESS($B278+1,BI$230,1,1,"Actively Infected Trend"))=0,#N/A,INDIRECT(ADDRESS($B278+1,BI$230,1,1,"Actively Infected Trend")))</f>
        <v>#N/A</v>
      </c>
      <c r="BJ278" s="14" t="e" cm="1">
        <f t="array" aca="1" ref="BJ278" ca="1">IF(INDIRECT(ADDRESS($B278+1,BJ$230,1,1,"Actively Infected Trend"))=0,#N/A,INDIRECT(ADDRESS($B278+1,BJ$230,1,1,"Actively Infected Trend")))</f>
        <v>#N/A</v>
      </c>
      <c r="BK278" s="14" t="e" cm="1">
        <f t="array" aca="1" ref="BK278" ca="1">IF(INDIRECT(ADDRESS($B278+1,BK$230,1,1,"Actively Infected Trend"))=0,#N/A,INDIRECT(ADDRESS($B278+1,BK$230,1,1,"Actively Infected Trend")))</f>
        <v>#N/A</v>
      </c>
      <c r="BL278" s="14" t="e" cm="1">
        <f t="array" aca="1" ref="BL278" ca="1">IF(INDIRECT(ADDRESS($B278+1,BL$230,1,1,"Actively Infected Trend"))=0,#N/A,INDIRECT(ADDRESS($B278+1,BL$230,1,1,"Actively Infected Trend")))</f>
        <v>#N/A</v>
      </c>
      <c r="BM278" s="14" cm="1">
        <f t="array" aca="1" ref="BM278" ca="1">IF(INDIRECT(ADDRESS($B278+1,BM$230,1,1,"Actively Infected Trend"))=0,#N/A,INDIRECT(ADDRESS($B278+1,BM$230,1,1,"Actively Infected Trend")))</f>
        <v>0.1292357583</v>
      </c>
      <c r="BN278" s="14" cm="1">
        <f t="array" aca="1" ref="BN278" ca="1">IF(INDIRECT(ADDRESS($B278+1,BN$230,1,1,"Actively Infected Trend"))=0,#N/A,INDIRECT(ADDRESS($B278+1,BN$230,1,1,"Actively Infected Trend")))</f>
        <v>0.1719567062</v>
      </c>
      <c r="BO278" s="14" cm="1">
        <f t="array" aca="1" ref="BO278" ca="1">IF(INDIRECT(ADDRESS($B278+1,BO$230,1,1,"Actively Infected Trend"))=0,#N/A,INDIRECT(ADDRESS($B278+1,BO$230,1,1,"Actively Infected Trend")))</f>
        <v>0.19965567649999999</v>
      </c>
      <c r="BP278" s="14" cm="1">
        <f t="array" aca="1" ref="BP278" ca="1">IF(INDIRECT(ADDRESS($B278+1,BP$230,1,1,"Actively Infected Trend"))=0,#N/A,INDIRECT(ADDRESS($B278+1,BP$230,1,1,"Actively Infected Trend")))</f>
        <v>0.25202470560000001</v>
      </c>
      <c r="BQ278" s="14" cm="1">
        <f t="array" aca="1" ref="BQ278" ca="1">IF(INDIRECT(ADDRESS($B278+1,BQ$230,1,1,"Actively Infected Trend"))=0,#N/A,INDIRECT(ADDRESS($B278+1,BQ$230,1,1,"Actively Infected Trend")))</f>
        <v>0.26851693720000003</v>
      </c>
      <c r="BR278" s="14" cm="1">
        <f t="array" aca="1" ref="BR278" ca="1">IF(INDIRECT(ADDRESS($B278+1,BR$230,1,1,"Actively Infected Trend"))=0,#N/A,INDIRECT(ADDRESS($B278+1,BR$230,1,1,"Actively Infected Trend")))</f>
        <v>0.25468953030000002</v>
      </c>
      <c r="BS278" s="14" cm="1">
        <f t="array" aca="1" ref="BS278" ca="1">IF(INDIRECT(ADDRESS($B278+1,BS$230,1,1,"Actively Infected Trend"))=0,#N/A,INDIRECT(ADDRESS($B278+1,BS$230,1,1,"Actively Infected Trend")))</f>
        <v>0.2488772665</v>
      </c>
      <c r="BT278" s="14" cm="1">
        <f t="array" aca="1" ref="BT278" ca="1">IF(INDIRECT(ADDRESS($B278+1,BT$230,1,1,"Actively Infected Trend"))=0,#N/A,INDIRECT(ADDRESS($B278+1,BT$230,1,1,"Actively Infected Trend")))</f>
        <v>0.2412737495</v>
      </c>
      <c r="BU278" s="14" cm="1">
        <f t="array" aca="1" ref="BU278" ca="1">IF(INDIRECT(ADDRESS($B278+1,BU$230,1,1,"Actively Infected Trend"))=0,#N/A,INDIRECT(ADDRESS($B278+1,BU$230,1,1,"Actively Infected Trend")))</f>
        <v>0.24392219479999999</v>
      </c>
      <c r="BV278" s="14" cm="1">
        <f t="array" aca="1" ref="BV278" ca="1">IF(INDIRECT(ADDRESS($B278+1,BV$230,1,1,"Actively Infected Trend"))=0,#N/A,INDIRECT(ADDRESS($B278+1,BV$230,1,1,"Actively Infected Trend")))</f>
        <v>0.22081907880000001</v>
      </c>
      <c r="BW278" s="14" cm="1">
        <f t="array" aca="1" ref="BW278" ca="1">IF(INDIRECT(ADDRESS($B278+1,BW$230,1,1,"Actively Infected Trend"))=0,#N/A,INDIRECT(ADDRESS($B278+1,BW$230,1,1,"Actively Infected Trend")))</f>
        <v>0.20285785049999999</v>
      </c>
      <c r="BX278" s="14" cm="1">
        <f t="array" aca="1" ref="BX278" ca="1">IF(INDIRECT(ADDRESS($B278+1,BX$230,1,1,"Actively Infected Trend"))=0,#N/A,INDIRECT(ADDRESS($B278+1,BX$230,1,1,"Actively Infected Trend")))</f>
        <v>0.18236910040000001</v>
      </c>
      <c r="BY278" s="14" cm="1">
        <f t="array" aca="1" ref="BY278" ca="1">IF(INDIRECT(ADDRESS($B278+1,BY$230,1,1,"Actively Infected Trend"))=0,#N/A,INDIRECT(ADDRESS($B278+1,BY$230,1,1,"Actively Infected Trend")))</f>
        <v>0.18092252789999999</v>
      </c>
      <c r="BZ278" s="14" cm="1">
        <f t="array" aca="1" ref="BZ278" ca="1">IF(INDIRECT(ADDRESS($B278+1,BZ$230,1,1,"Actively Infected Trend"))=0,#N/A,INDIRECT(ADDRESS($B278+1,BZ$230,1,1,"Actively Infected Trend")))</f>
        <v>0.18740018350000001</v>
      </c>
      <c r="CA278" s="14" cm="1">
        <f t="array" aca="1" ref="CA278" ca="1">IF(INDIRECT(ADDRESS($B278+1,CA$230,1,1,"Actively Infected Trend"))=0,#N/A,INDIRECT(ADDRESS($B278+1,CA$230,1,1,"Actively Infected Trend")))</f>
        <v>0.18913929209999999</v>
      </c>
      <c r="CB278" s="14" cm="1">
        <f t="array" aca="1" ref="CB278" ca="1">IF(INDIRECT(ADDRESS($B278+1,CB$230,1,1,"Actively Infected Trend"))=0,#N/A,INDIRECT(ADDRESS($B278+1,CB$230,1,1,"Actively Infected Trend")))</f>
        <v>0.18254785479999999</v>
      </c>
      <c r="CC278" s="14" cm="1">
        <f t="array" aca="1" ref="CC278" ca="1">IF(INDIRECT(ADDRESS($B278+1,CC$230,1,1,"Actively Infected Trend"))=0,#N/A,INDIRECT(ADDRESS($B278+1,CC$230,1,1,"Actively Infected Trend")))</f>
        <v>0.1680467759</v>
      </c>
      <c r="CD278" s="14" cm="1">
        <f t="array" aca="1" ref="CD278" ca="1">IF(INDIRECT(ADDRESS($B278+1,CD$230,1,1,"Actively Infected Trend"))=0,#N/A,INDIRECT(ADDRESS($B278+1,CD$230,1,1,"Actively Infected Trend")))</f>
        <v>0.17218356409999999</v>
      </c>
      <c r="CE278" s="14" cm="1">
        <f t="array" aca="1" ref="CE278" ca="1">IF(INDIRECT(ADDRESS($B278+1,CE$230,1,1,"Actively Infected Trend"))=0,#N/A,INDIRECT(ADDRESS($B278+1,CE$230,1,1,"Actively Infected Trend")))</f>
        <v>0.17919190879999999</v>
      </c>
      <c r="CF278" s="14" cm="1">
        <f t="array" aca="1" ref="CF278" ca="1">IF(INDIRECT(ADDRESS($B278+1,CF$230,1,1,"Actively Infected Trend"))=0,#N/A,INDIRECT(ADDRESS($B278+1,CF$230,1,1,"Actively Infected Trend")))</f>
        <v>0.188094962</v>
      </c>
      <c r="CG278" s="14" cm="1">
        <f t="array" aca="1" ref="CG278" ca="1">IF(INDIRECT(ADDRESS($B278+1,CG$230,1,1,"Actively Infected Trend"))=0,#N/A,INDIRECT(ADDRESS($B278+1,CG$230,1,1,"Actively Infected Trend")))</f>
        <v>0.19481602919999999</v>
      </c>
      <c r="CH278" s="14" cm="1">
        <f t="array" aca="1" ref="CH278" ca="1">IF(INDIRECT(ADDRESS($B278+1,CH$230,1,1,"Actively Infected Trend"))=0,#N/A,INDIRECT(ADDRESS($B278+1,CH$230,1,1,"Actively Infected Trend")))</f>
        <v>0.1967852575</v>
      </c>
      <c r="CI278" s="14" cm="1">
        <f t="array" aca="1" ref="CI278" ca="1">IF(INDIRECT(ADDRESS($B278+1,CI$230,1,1,"Actively Infected Trend"))=0,#N/A,INDIRECT(ADDRESS($B278+1,CI$230,1,1,"Actively Infected Trend")))</f>
        <v>0.1999787509</v>
      </c>
      <c r="CJ278" s="14" cm="1">
        <f t="array" aca="1" ref="CJ278" ca="1">IF(INDIRECT(ADDRESS($B278+1,CJ$230,1,1,"Actively Infected Trend"))=0,#N/A,INDIRECT(ADDRESS($B278+1,CJ$230,1,1,"Actively Infected Trend")))</f>
        <v>0.1918217726</v>
      </c>
      <c r="CK278" s="14" cm="1">
        <f t="array" aca="1" ref="CK278" ca="1">IF(INDIRECT(ADDRESS($B278+1,CK$230,1,1,"Actively Infected Trend"))=0,#N/A,INDIRECT(ADDRESS($B278+1,CK$230,1,1,"Actively Infected Trend")))</f>
        <v>0.19207805289999999</v>
      </c>
      <c r="CL278" s="14" cm="1">
        <f t="array" aca="1" ref="CL278" ca="1">IF(INDIRECT(ADDRESS($B278+1,CL$230,1,1,"Actively Infected Trend"))=0,#N/A,INDIRECT(ADDRESS($B278+1,CL$230,1,1,"Actively Infected Trend")))</f>
        <v>0.18701541350000001</v>
      </c>
      <c r="CM278" s="14" cm="1">
        <f t="array" aca="1" ref="CM278" ca="1">IF(INDIRECT(ADDRESS($B278+1,CM$230,1,1,"Actively Infected Trend"))=0,#N/A,INDIRECT(ADDRESS($B278+1,CM$230,1,1,"Actively Infected Trend")))</f>
        <v>0.17293456760000001</v>
      </c>
      <c r="CN278" s="14" t="e" cm="1">
        <f t="array" aca="1" ref="CN278" ca="1">IF(INDIRECT(ADDRESS($B278+1,CN$230,1,1,"Actively Infected Trend"))=0,#N/A,INDIRECT(ADDRESS($B278+1,CN$230,1,1,"Actively Infected Trend")))</f>
        <v>#N/A</v>
      </c>
      <c r="CO278" s="14" t="e" cm="1">
        <f t="array" aca="1" ref="CO278" ca="1">IF(INDIRECT(ADDRESS($B278+1,CO$230,1,1,"Actively Infected Trend"))=0,#N/A,INDIRECT(ADDRESS($B278+1,CO$230,1,1,"Actively Infected Trend")))</f>
        <v>#N/A</v>
      </c>
      <c r="CP278" s="14" t="e" cm="1">
        <f t="array" aca="1" ref="CP278" ca="1">IF(INDIRECT(ADDRESS($B278+1,CP$230,1,1,"Actively Infected Trend"))=0,#N/A,INDIRECT(ADDRESS($B278+1,CP$230,1,1,"Actively Infected Trend")))</f>
        <v>#N/A</v>
      </c>
      <c r="CQ278" s="14" t="e" cm="1">
        <f t="array" aca="1" ref="CQ278" ca="1">IF(INDIRECT(ADDRESS($B278+1,CQ$230,1,1,"Actively Infected Trend"))=0,#N/A,INDIRECT(ADDRESS($B278+1,CQ$230,1,1,"Actively Infected Trend")))</f>
        <v>#N/A</v>
      </c>
      <c r="CR278" s="14" t="e" cm="1">
        <f t="array" aca="1" ref="CR278" ca="1">IF(INDIRECT(ADDRESS($B278+1,CR$230,1,1,"Actively Infected Trend"))=0,#N/A,INDIRECT(ADDRESS($B278+1,CR$230,1,1,"Actively Infected Trend")))</f>
        <v>#N/A</v>
      </c>
    </row>
    <row r="279" spans="2:96" x14ac:dyDescent="0.25">
      <c r="B279">
        <f t="shared" si="349"/>
        <v>48</v>
      </c>
      <c r="C279" t="str" cm="1">
        <f t="array" aca="1" ref="C279" ca="1">INDIRECT(ADDRESS($B279+1,1,1,1,"Actively Infected Trend"))</f>
        <v>US Tennessee</v>
      </c>
      <c r="E279" s="14" t="e" cm="1">
        <f t="array" aca="1" ref="E279" ca="1">IF(INDIRECT(ADDRESS($B279+1,E$230,1,1,"Actively Infected Trend"))=0,#N/A,INDIRECT(ADDRESS($B279+1,E$230,1,1,"Actively Infected Trend")))</f>
        <v>#N/A</v>
      </c>
      <c r="F279" s="14" t="e" cm="1">
        <f t="array" aca="1" ref="F279" ca="1">IF(INDIRECT(ADDRESS($B279+1,F$230,1,1,"Actively Infected Trend"))=0,#N/A,INDIRECT(ADDRESS($B279+1,F$230,1,1,"Actively Infected Trend")))</f>
        <v>#N/A</v>
      </c>
      <c r="G279" s="14" t="e" cm="1">
        <f t="array" aca="1" ref="G279" ca="1">IF(INDIRECT(ADDRESS($B279+1,G$230,1,1,"Actively Infected Trend"))=0,#N/A,INDIRECT(ADDRESS($B279+1,G$230,1,1,"Actively Infected Trend")))</f>
        <v>#N/A</v>
      </c>
      <c r="H279" s="14" t="e" cm="1">
        <f t="array" aca="1" ref="H279" ca="1">IF(INDIRECT(ADDRESS($B279+1,H$230,1,1,"Actively Infected Trend"))=0,#N/A,INDIRECT(ADDRESS($B279+1,H$230,1,1,"Actively Infected Trend")))</f>
        <v>#N/A</v>
      </c>
      <c r="I279" s="14" t="e" cm="1">
        <f t="array" aca="1" ref="I279" ca="1">IF(INDIRECT(ADDRESS($B279+1,I$230,1,1,"Actively Infected Trend"))=0,#N/A,INDIRECT(ADDRESS($B279+1,I$230,1,1,"Actively Infected Trend")))</f>
        <v>#N/A</v>
      </c>
      <c r="J279" s="14" t="e" cm="1">
        <f t="array" aca="1" ref="J279" ca="1">IF(INDIRECT(ADDRESS($B279+1,J$230,1,1,"Actively Infected Trend"))=0,#N/A,INDIRECT(ADDRESS($B279+1,J$230,1,1,"Actively Infected Trend")))</f>
        <v>#N/A</v>
      </c>
      <c r="K279" s="14" t="e" cm="1">
        <f t="array" aca="1" ref="K279" ca="1">IF(INDIRECT(ADDRESS($B279+1,K$230,1,1,"Actively Infected Trend"))=0,#N/A,INDIRECT(ADDRESS($B279+1,K$230,1,1,"Actively Infected Trend")))</f>
        <v>#N/A</v>
      </c>
      <c r="L279" s="14" t="e" cm="1">
        <f t="array" aca="1" ref="L279" ca="1">IF(INDIRECT(ADDRESS($B279+1,L$230,1,1,"Actively Infected Trend"))=0,#N/A,INDIRECT(ADDRESS($B279+1,L$230,1,1,"Actively Infected Trend")))</f>
        <v>#N/A</v>
      </c>
      <c r="M279" s="14" t="e" cm="1">
        <f t="array" aca="1" ref="M279" ca="1">IF(INDIRECT(ADDRESS($B279+1,M$230,1,1,"Actively Infected Trend"))=0,#N/A,INDIRECT(ADDRESS($B279+1,M$230,1,1,"Actively Infected Trend")))</f>
        <v>#N/A</v>
      </c>
      <c r="N279" s="14" t="e" cm="1">
        <f t="array" aca="1" ref="N279" ca="1">IF(INDIRECT(ADDRESS($B279+1,N$230,1,1,"Actively Infected Trend"))=0,#N/A,INDIRECT(ADDRESS($B279+1,N$230,1,1,"Actively Infected Trend")))</f>
        <v>#N/A</v>
      </c>
      <c r="O279" s="14" t="e" cm="1">
        <f t="array" aca="1" ref="O279" ca="1">IF(INDIRECT(ADDRESS($B279+1,O$230,1,1,"Actively Infected Trend"))=0,#N/A,INDIRECT(ADDRESS($B279+1,O$230,1,1,"Actively Infected Trend")))</f>
        <v>#N/A</v>
      </c>
      <c r="P279" s="14" t="e" cm="1">
        <f t="array" aca="1" ref="P279" ca="1">IF(INDIRECT(ADDRESS($B279+1,P$230,1,1,"Actively Infected Trend"))=0,#N/A,INDIRECT(ADDRESS($B279+1,P$230,1,1,"Actively Infected Trend")))</f>
        <v>#N/A</v>
      </c>
      <c r="Q279" s="14" t="e" cm="1">
        <f t="array" aca="1" ref="Q279" ca="1">IF(INDIRECT(ADDRESS($B279+1,Q$230,1,1,"Actively Infected Trend"))=0,#N/A,INDIRECT(ADDRESS($B279+1,Q$230,1,1,"Actively Infected Trend")))</f>
        <v>#N/A</v>
      </c>
      <c r="R279" s="14" t="e" cm="1">
        <f t="array" aca="1" ref="R279" ca="1">IF(INDIRECT(ADDRESS($B279+1,R$230,1,1,"Actively Infected Trend"))=0,#N/A,INDIRECT(ADDRESS($B279+1,R$230,1,1,"Actively Infected Trend")))</f>
        <v>#N/A</v>
      </c>
      <c r="S279" s="14" t="e" cm="1">
        <f t="array" aca="1" ref="S279" ca="1">IF(INDIRECT(ADDRESS($B279+1,S$230,1,1,"Actively Infected Trend"))=0,#N/A,INDIRECT(ADDRESS($B279+1,S$230,1,1,"Actively Infected Trend")))</f>
        <v>#N/A</v>
      </c>
      <c r="T279" s="14" t="e" cm="1">
        <f t="array" aca="1" ref="T279" ca="1">IF(INDIRECT(ADDRESS($B279+1,T$230,1,1,"Actively Infected Trend"))=0,#N/A,INDIRECT(ADDRESS($B279+1,T$230,1,1,"Actively Infected Trend")))</f>
        <v>#N/A</v>
      </c>
      <c r="U279" s="14" t="e" cm="1">
        <f t="array" aca="1" ref="U279" ca="1">IF(INDIRECT(ADDRESS($B279+1,U$230,1,1,"Actively Infected Trend"))=0,#N/A,INDIRECT(ADDRESS($B279+1,U$230,1,1,"Actively Infected Trend")))</f>
        <v>#N/A</v>
      </c>
      <c r="V279" s="14" t="e" cm="1">
        <f t="array" aca="1" ref="V279" ca="1">IF(INDIRECT(ADDRESS($B279+1,V$230,1,1,"Actively Infected Trend"))=0,#N/A,INDIRECT(ADDRESS($B279+1,V$230,1,1,"Actively Infected Trend")))</f>
        <v>#N/A</v>
      </c>
      <c r="W279" s="14" t="e" cm="1">
        <f t="array" aca="1" ref="W279" ca="1">IF(INDIRECT(ADDRESS($B279+1,W$230,1,1,"Actively Infected Trend"))=0,#N/A,INDIRECT(ADDRESS($B279+1,W$230,1,1,"Actively Infected Trend")))</f>
        <v>#N/A</v>
      </c>
      <c r="X279" s="14" t="e" cm="1">
        <f t="array" aca="1" ref="X279" ca="1">IF(INDIRECT(ADDRESS($B279+1,X$230,1,1,"Actively Infected Trend"))=0,#N/A,INDIRECT(ADDRESS($B279+1,X$230,1,1,"Actively Infected Trend")))</f>
        <v>#N/A</v>
      </c>
      <c r="Y279" s="14" t="e" cm="1">
        <f t="array" aca="1" ref="Y279" ca="1">IF(INDIRECT(ADDRESS($B279+1,Y$230,1,1,"Actively Infected Trend"))=0,#N/A,INDIRECT(ADDRESS($B279+1,Y$230,1,1,"Actively Infected Trend")))</f>
        <v>#N/A</v>
      </c>
      <c r="Z279" s="14" t="e" cm="1">
        <f t="array" aca="1" ref="Z279" ca="1">IF(INDIRECT(ADDRESS($B279+1,Z$230,1,1,"Actively Infected Trend"))=0,#N/A,INDIRECT(ADDRESS($B279+1,Z$230,1,1,"Actively Infected Trend")))</f>
        <v>#N/A</v>
      </c>
      <c r="AA279" s="14" t="e" cm="1">
        <f t="array" aca="1" ref="AA279" ca="1">IF(INDIRECT(ADDRESS($B279+1,AA$230,1,1,"Actively Infected Trend"))=0,#N/A,INDIRECT(ADDRESS($B279+1,AA$230,1,1,"Actively Infected Trend")))</f>
        <v>#N/A</v>
      </c>
      <c r="AB279" s="14" t="e" cm="1">
        <f t="array" aca="1" ref="AB279" ca="1">IF(INDIRECT(ADDRESS($B279+1,AB$230,1,1,"Actively Infected Trend"))=0,#N/A,INDIRECT(ADDRESS($B279+1,AB$230,1,1,"Actively Infected Trend")))</f>
        <v>#N/A</v>
      </c>
      <c r="AC279" s="14" t="e" cm="1">
        <f t="array" aca="1" ref="AC279" ca="1">IF(INDIRECT(ADDRESS($B279+1,AC$230,1,1,"Actively Infected Trend"))=0,#N/A,INDIRECT(ADDRESS($B279+1,AC$230,1,1,"Actively Infected Trend")))</f>
        <v>#N/A</v>
      </c>
      <c r="AD279" s="14" t="e" cm="1">
        <f t="array" aca="1" ref="AD279" ca="1">IF(INDIRECT(ADDRESS($B279+1,AD$230,1,1,"Actively Infected Trend"))=0,#N/A,INDIRECT(ADDRESS($B279+1,AD$230,1,1,"Actively Infected Trend")))</f>
        <v>#N/A</v>
      </c>
      <c r="AE279" s="14" t="e" cm="1">
        <f t="array" aca="1" ref="AE279" ca="1">IF(INDIRECT(ADDRESS($B279+1,AE$230,1,1,"Actively Infected Trend"))=0,#N/A,INDIRECT(ADDRESS($B279+1,AE$230,1,1,"Actively Infected Trend")))</f>
        <v>#N/A</v>
      </c>
      <c r="AF279" s="14" t="e" cm="1">
        <f t="array" aca="1" ref="AF279" ca="1">IF(INDIRECT(ADDRESS($B279+1,AF$230,1,1,"Actively Infected Trend"))=0,#N/A,INDIRECT(ADDRESS($B279+1,AF$230,1,1,"Actively Infected Trend")))</f>
        <v>#N/A</v>
      </c>
      <c r="AG279" s="14" t="e" cm="1">
        <f t="array" aca="1" ref="AG279" ca="1">IF(INDIRECT(ADDRESS($B279+1,AG$230,1,1,"Actively Infected Trend"))=0,#N/A,INDIRECT(ADDRESS($B279+1,AG$230,1,1,"Actively Infected Trend")))</f>
        <v>#N/A</v>
      </c>
      <c r="AH279" s="14" t="e" cm="1">
        <f t="array" aca="1" ref="AH279" ca="1">IF(INDIRECT(ADDRESS($B279+1,AH$230,1,1,"Actively Infected Trend"))=0,#N/A,INDIRECT(ADDRESS($B279+1,AH$230,1,1,"Actively Infected Trend")))</f>
        <v>#N/A</v>
      </c>
      <c r="AI279" s="14" t="e" cm="1">
        <f t="array" aca="1" ref="AI279" ca="1">IF(INDIRECT(ADDRESS($B279+1,AI$230,1,1,"Actively Infected Trend"))=0,#N/A,INDIRECT(ADDRESS($B279+1,AI$230,1,1,"Actively Infected Trend")))</f>
        <v>#N/A</v>
      </c>
      <c r="AJ279" s="14" t="e" cm="1">
        <f t="array" aca="1" ref="AJ279" ca="1">IF(INDIRECT(ADDRESS($B279+1,AJ$230,1,1,"Actively Infected Trend"))=0,#N/A,INDIRECT(ADDRESS($B279+1,AJ$230,1,1,"Actively Infected Trend")))</f>
        <v>#N/A</v>
      </c>
      <c r="AK279" s="14" t="e" cm="1">
        <f t="array" aca="1" ref="AK279" ca="1">IF(INDIRECT(ADDRESS($B279+1,AK$230,1,1,"Actively Infected Trend"))=0,#N/A,INDIRECT(ADDRESS($B279+1,AK$230,1,1,"Actively Infected Trend")))</f>
        <v>#N/A</v>
      </c>
      <c r="AL279" s="14" t="e" cm="1">
        <f t="array" aca="1" ref="AL279" ca="1">IF(INDIRECT(ADDRESS($B279+1,AL$230,1,1,"Actively Infected Trend"))=0,#N/A,INDIRECT(ADDRESS($B279+1,AL$230,1,1,"Actively Infected Trend")))</f>
        <v>#N/A</v>
      </c>
      <c r="AM279" s="14" t="e" cm="1">
        <f t="array" aca="1" ref="AM279" ca="1">IF(INDIRECT(ADDRESS($B279+1,AM$230,1,1,"Actively Infected Trend"))=0,#N/A,INDIRECT(ADDRESS($B279+1,AM$230,1,1,"Actively Infected Trend")))</f>
        <v>#N/A</v>
      </c>
      <c r="AN279" s="14" t="e" cm="1">
        <f t="array" aca="1" ref="AN279" ca="1">IF(INDIRECT(ADDRESS($B279+1,AN$230,1,1,"Actively Infected Trend"))=0,#N/A,INDIRECT(ADDRESS($B279+1,AN$230,1,1,"Actively Infected Trend")))</f>
        <v>#N/A</v>
      </c>
      <c r="AO279" s="14" t="e" cm="1">
        <f t="array" aca="1" ref="AO279" ca="1">IF(INDIRECT(ADDRESS($B279+1,AO$230,1,1,"Actively Infected Trend"))=0,#N/A,INDIRECT(ADDRESS($B279+1,AO$230,1,1,"Actively Infected Trend")))</f>
        <v>#N/A</v>
      </c>
      <c r="AP279" s="14" t="e" cm="1">
        <f t="array" aca="1" ref="AP279" ca="1">IF(INDIRECT(ADDRESS($B279+1,AP$230,1,1,"Actively Infected Trend"))=0,#N/A,INDIRECT(ADDRESS($B279+1,AP$230,1,1,"Actively Infected Trend")))</f>
        <v>#N/A</v>
      </c>
      <c r="AQ279" s="14" t="e" cm="1">
        <f t="array" aca="1" ref="AQ279" ca="1">IF(INDIRECT(ADDRESS($B279+1,AQ$230,1,1,"Actively Infected Trend"))=0,#N/A,INDIRECT(ADDRESS($B279+1,AQ$230,1,1,"Actively Infected Trend")))</f>
        <v>#N/A</v>
      </c>
      <c r="AR279" s="14" t="e" cm="1">
        <f t="array" aca="1" ref="AR279" ca="1">IF(INDIRECT(ADDRESS($B279+1,AR$230,1,1,"Actively Infected Trend"))=0,#N/A,INDIRECT(ADDRESS($B279+1,AR$230,1,1,"Actively Infected Trend")))</f>
        <v>#N/A</v>
      </c>
      <c r="AS279" s="14" t="e" cm="1">
        <f t="array" aca="1" ref="AS279" ca="1">IF(INDIRECT(ADDRESS($B279+1,AS$230,1,1,"Actively Infected Trend"))=0,#N/A,INDIRECT(ADDRESS($B279+1,AS$230,1,1,"Actively Infected Trend")))</f>
        <v>#N/A</v>
      </c>
      <c r="AT279" s="14" t="e" cm="1">
        <f t="array" aca="1" ref="AT279" ca="1">IF(INDIRECT(ADDRESS($B279+1,AT$230,1,1,"Actively Infected Trend"))=0,#N/A,INDIRECT(ADDRESS($B279+1,AT$230,1,1,"Actively Infected Trend")))</f>
        <v>#N/A</v>
      </c>
      <c r="AU279" s="14" t="e" cm="1">
        <f t="array" aca="1" ref="AU279" ca="1">IF(INDIRECT(ADDRESS($B279+1,AU$230,1,1,"Actively Infected Trend"))=0,#N/A,INDIRECT(ADDRESS($B279+1,AU$230,1,1,"Actively Infected Trend")))</f>
        <v>#N/A</v>
      </c>
      <c r="AV279" s="14" t="e" cm="1">
        <f t="array" aca="1" ref="AV279" ca="1">IF(INDIRECT(ADDRESS($B279+1,AV$230,1,1,"Actively Infected Trend"))=0,#N/A,INDIRECT(ADDRESS($B279+1,AV$230,1,1,"Actively Infected Trend")))</f>
        <v>#N/A</v>
      </c>
      <c r="AW279" s="14" t="e" cm="1">
        <f t="array" aca="1" ref="AW279" ca="1">IF(INDIRECT(ADDRESS($B279+1,AW$230,1,1,"Actively Infected Trend"))=0,#N/A,INDIRECT(ADDRESS($B279+1,AW$230,1,1,"Actively Infected Trend")))</f>
        <v>#N/A</v>
      </c>
      <c r="AX279" s="14" t="e" cm="1">
        <f t="array" aca="1" ref="AX279" ca="1">IF(INDIRECT(ADDRESS($B279+1,AX$230,1,1,"Actively Infected Trend"))=0,#N/A,INDIRECT(ADDRESS($B279+1,AX$230,1,1,"Actively Infected Trend")))</f>
        <v>#N/A</v>
      </c>
      <c r="AY279" s="14" t="e" cm="1">
        <f t="array" aca="1" ref="AY279" ca="1">IF(INDIRECT(ADDRESS($B279+1,AY$230,1,1,"Actively Infected Trend"))=0,#N/A,INDIRECT(ADDRESS($B279+1,AY$230,1,1,"Actively Infected Trend")))</f>
        <v>#N/A</v>
      </c>
      <c r="AZ279" s="14" t="e" cm="1">
        <f t="array" aca="1" ref="AZ279" ca="1">IF(INDIRECT(ADDRESS($B279+1,AZ$230,1,1,"Actively Infected Trend"))=0,#N/A,INDIRECT(ADDRESS($B279+1,AZ$230,1,1,"Actively Infected Trend")))</f>
        <v>#N/A</v>
      </c>
      <c r="BA279" s="14" t="e" cm="1">
        <f t="array" aca="1" ref="BA279" ca="1">IF(INDIRECT(ADDRESS($B279+1,BA$230,1,1,"Actively Infected Trend"))=0,#N/A,INDIRECT(ADDRESS($B279+1,BA$230,1,1,"Actively Infected Trend")))</f>
        <v>#N/A</v>
      </c>
      <c r="BB279" s="14" t="e" cm="1">
        <f t="array" aca="1" ref="BB279" ca="1">IF(INDIRECT(ADDRESS($B279+1,BB$230,1,1,"Actively Infected Trend"))=0,#N/A,INDIRECT(ADDRESS($B279+1,BB$230,1,1,"Actively Infected Trend")))</f>
        <v>#N/A</v>
      </c>
      <c r="BC279" s="14" t="e" cm="1">
        <f t="array" aca="1" ref="BC279" ca="1">IF(INDIRECT(ADDRESS($B279+1,BC$230,1,1,"Actively Infected Trend"))=0,#N/A,INDIRECT(ADDRESS($B279+1,BC$230,1,1,"Actively Infected Trend")))</f>
        <v>#N/A</v>
      </c>
      <c r="BD279" s="14" t="e" cm="1">
        <f t="array" aca="1" ref="BD279" ca="1">IF(INDIRECT(ADDRESS($B279+1,BD$230,1,1,"Actively Infected Trend"))=0,#N/A,INDIRECT(ADDRESS($B279+1,BD$230,1,1,"Actively Infected Trend")))</f>
        <v>#N/A</v>
      </c>
      <c r="BE279" s="14" t="e" cm="1">
        <f t="array" aca="1" ref="BE279" ca="1">IF(INDIRECT(ADDRESS($B279+1,BE$230,1,1,"Actively Infected Trend"))=0,#N/A,INDIRECT(ADDRESS($B279+1,BE$230,1,1,"Actively Infected Trend")))</f>
        <v>#N/A</v>
      </c>
      <c r="BF279" s="14" t="e" cm="1">
        <f t="array" aca="1" ref="BF279" ca="1">IF(INDIRECT(ADDRESS($B279+1,BF$230,1,1,"Actively Infected Trend"))=0,#N/A,INDIRECT(ADDRESS($B279+1,BF$230,1,1,"Actively Infected Trend")))</f>
        <v>#N/A</v>
      </c>
      <c r="BG279" s="14" t="e" cm="1">
        <f t="array" aca="1" ref="BG279" ca="1">IF(INDIRECT(ADDRESS($B279+1,BG$230,1,1,"Actively Infected Trend"))=0,#N/A,INDIRECT(ADDRESS($B279+1,BG$230,1,1,"Actively Infected Trend")))</f>
        <v>#N/A</v>
      </c>
      <c r="BH279" s="14" cm="1">
        <f t="array" aca="1" ref="BH279" ca="1">IF(INDIRECT(ADDRESS($B279+1,BH$230,1,1,"Actively Infected Trend"))=0,#N/A,INDIRECT(ADDRESS($B279+1,BH$230,1,1,"Actively Infected Trend")))</f>
        <v>0.30526547269999998</v>
      </c>
      <c r="BI279" s="14" cm="1">
        <f t="array" aca="1" ref="BI279" ca="1">IF(INDIRECT(ADDRESS($B279+1,BI$230,1,1,"Actively Infected Trend"))=0,#N/A,INDIRECT(ADDRESS($B279+1,BI$230,1,1,"Actively Infected Trend")))</f>
        <v>0.30879858770000002</v>
      </c>
      <c r="BJ279" s="14" cm="1">
        <f t="array" aca="1" ref="BJ279" ca="1">IF(INDIRECT(ADDRESS($B279+1,BJ$230,1,1,"Actively Infected Trend"))=0,#N/A,INDIRECT(ADDRESS($B279+1,BJ$230,1,1,"Actively Infected Trend")))</f>
        <v>0.35524482099999999</v>
      </c>
      <c r="BK279" s="14" cm="1">
        <f t="array" aca="1" ref="BK279" ca="1">IF(INDIRECT(ADDRESS($B279+1,BK$230,1,1,"Actively Infected Trend"))=0,#N/A,INDIRECT(ADDRESS($B279+1,BK$230,1,1,"Actively Infected Trend")))</f>
        <v>0.40729668540000002</v>
      </c>
      <c r="BL279" s="14" cm="1">
        <f t="array" aca="1" ref="BL279" ca="1">IF(INDIRECT(ADDRESS($B279+1,BL$230,1,1,"Actively Infected Trend"))=0,#N/A,INDIRECT(ADDRESS($B279+1,BL$230,1,1,"Actively Infected Trend")))</f>
        <v>0.46507392400000003</v>
      </c>
      <c r="BM279" s="14" cm="1">
        <f t="array" aca="1" ref="BM279" ca="1">IF(INDIRECT(ADDRESS($B279+1,BM$230,1,1,"Actively Infected Trend"))=0,#N/A,INDIRECT(ADDRESS($B279+1,BM$230,1,1,"Actively Infected Trend")))</f>
        <v>0.4945851074</v>
      </c>
      <c r="BN279" s="14" cm="1">
        <f t="array" aca="1" ref="BN279" ca="1">IF(INDIRECT(ADDRESS($B279+1,BN$230,1,1,"Actively Infected Trend"))=0,#N/A,INDIRECT(ADDRESS($B279+1,BN$230,1,1,"Actively Infected Trend")))</f>
        <v>0.46579184829999998</v>
      </c>
      <c r="BO279" s="14" cm="1">
        <f t="array" aca="1" ref="BO279" ca="1">IF(INDIRECT(ADDRESS($B279+1,BO$230,1,1,"Actively Infected Trend"))=0,#N/A,INDIRECT(ADDRESS($B279+1,BO$230,1,1,"Actively Infected Trend")))</f>
        <v>0.39318582330000001</v>
      </c>
      <c r="BP279" s="14" cm="1">
        <f t="array" aca="1" ref="BP279" ca="1">IF(INDIRECT(ADDRESS($B279+1,BP$230,1,1,"Actively Infected Trend"))=0,#N/A,INDIRECT(ADDRESS($B279+1,BP$230,1,1,"Actively Infected Trend")))</f>
        <v>0.291665958</v>
      </c>
      <c r="BQ279" s="14" cm="1">
        <f t="array" aca="1" ref="BQ279" ca="1">IF(INDIRECT(ADDRESS($B279+1,BQ$230,1,1,"Actively Infected Trend"))=0,#N/A,INDIRECT(ADDRESS($B279+1,BQ$230,1,1,"Actively Infected Trend")))</f>
        <v>0.21939394409999999</v>
      </c>
      <c r="BR279" s="14" cm="1">
        <f t="array" aca="1" ref="BR279" ca="1">IF(INDIRECT(ADDRESS($B279+1,BR$230,1,1,"Actively Infected Trend"))=0,#N/A,INDIRECT(ADDRESS($B279+1,BR$230,1,1,"Actively Infected Trend")))</f>
        <v>0.1894958252</v>
      </c>
      <c r="BS279" s="14" cm="1">
        <f t="array" aca="1" ref="BS279" ca="1">IF(INDIRECT(ADDRESS($B279+1,BS$230,1,1,"Actively Infected Trend"))=0,#N/A,INDIRECT(ADDRESS($B279+1,BS$230,1,1,"Actively Infected Trend")))</f>
        <v>0.19021504659999999</v>
      </c>
      <c r="BT279" s="14" cm="1">
        <f t="array" aca="1" ref="BT279" ca="1">IF(INDIRECT(ADDRESS($B279+1,BT$230,1,1,"Actively Infected Trend"))=0,#N/A,INDIRECT(ADDRESS($B279+1,BT$230,1,1,"Actively Infected Trend")))</f>
        <v>0.19272798129999999</v>
      </c>
      <c r="BU279" s="14" cm="1">
        <f t="array" aca="1" ref="BU279" ca="1">IF(INDIRECT(ADDRESS($B279+1,BU$230,1,1,"Actively Infected Trend"))=0,#N/A,INDIRECT(ADDRESS($B279+1,BU$230,1,1,"Actively Infected Trend")))</f>
        <v>0.190128028</v>
      </c>
      <c r="BV279" s="14" cm="1">
        <f t="array" aca="1" ref="BV279" ca="1">IF(INDIRECT(ADDRESS($B279+1,BV$230,1,1,"Actively Infected Trend"))=0,#N/A,INDIRECT(ADDRESS($B279+1,BV$230,1,1,"Actively Infected Trend")))</f>
        <v>0.18080958790000001</v>
      </c>
      <c r="BW279" s="14" cm="1">
        <f t="array" aca="1" ref="BW279" ca="1">IF(INDIRECT(ADDRESS($B279+1,BW$230,1,1,"Actively Infected Trend"))=0,#N/A,INDIRECT(ADDRESS($B279+1,BW$230,1,1,"Actively Infected Trend")))</f>
        <v>0.1826138249</v>
      </c>
      <c r="BX279" s="14" cm="1">
        <f t="array" aca="1" ref="BX279" ca="1">IF(INDIRECT(ADDRESS($B279+1,BX$230,1,1,"Actively Infected Trend"))=0,#N/A,INDIRECT(ADDRESS($B279+1,BX$230,1,1,"Actively Infected Trend")))</f>
        <v>0.18211721189999999</v>
      </c>
      <c r="BY279" s="14" cm="1">
        <f t="array" aca="1" ref="BY279" ca="1">IF(INDIRECT(ADDRESS($B279+1,BY$230,1,1,"Actively Infected Trend"))=0,#N/A,INDIRECT(ADDRESS($B279+1,BY$230,1,1,"Actively Infected Trend")))</f>
        <v>0.1730438362</v>
      </c>
      <c r="BZ279" s="14" cm="1">
        <f t="array" aca="1" ref="BZ279" ca="1">IF(INDIRECT(ADDRESS($B279+1,BZ$230,1,1,"Actively Infected Trend"))=0,#N/A,INDIRECT(ADDRESS($B279+1,BZ$230,1,1,"Actively Infected Trend")))</f>
        <v>0.14933026360000001</v>
      </c>
      <c r="CA279" s="14" cm="1">
        <f t="array" aca="1" ref="CA279" ca="1">IF(INDIRECT(ADDRESS($B279+1,CA$230,1,1,"Actively Infected Trend"))=0,#N/A,INDIRECT(ADDRESS($B279+1,CA$230,1,1,"Actively Infected Trend")))</f>
        <v>0.120307002</v>
      </c>
      <c r="CB279" s="14" cm="1">
        <f t="array" aca="1" ref="CB279" ca="1">IF(INDIRECT(ADDRESS($B279+1,CB$230,1,1,"Actively Infected Trend"))=0,#N/A,INDIRECT(ADDRESS($B279+1,CB$230,1,1,"Actively Infected Trend")))</f>
        <v>0.10116307150000001</v>
      </c>
      <c r="CC279" s="14" cm="1">
        <f t="array" aca="1" ref="CC279" ca="1">IF(INDIRECT(ADDRESS($B279+1,CC$230,1,1,"Actively Infected Trend"))=0,#N/A,INDIRECT(ADDRESS($B279+1,CC$230,1,1,"Actively Infected Trend")))</f>
        <v>9.2045895099999997E-2</v>
      </c>
      <c r="CD279" s="14" cm="1">
        <f t="array" aca="1" ref="CD279" ca="1">IF(INDIRECT(ADDRESS($B279+1,CD$230,1,1,"Actively Infected Trend"))=0,#N/A,INDIRECT(ADDRESS($B279+1,CD$230,1,1,"Actively Infected Trend")))</f>
        <v>9.0678834099999994E-2</v>
      </c>
      <c r="CE279" s="14" cm="1">
        <f t="array" aca="1" ref="CE279" ca="1">IF(INDIRECT(ADDRESS($B279+1,CE$230,1,1,"Actively Infected Trend"))=0,#N/A,INDIRECT(ADDRESS($B279+1,CE$230,1,1,"Actively Infected Trend")))</f>
        <v>8.8180495900000003E-2</v>
      </c>
      <c r="CF279" s="14" cm="1">
        <f t="array" aca="1" ref="CF279" ca="1">IF(INDIRECT(ADDRESS($B279+1,CF$230,1,1,"Actively Infected Trend"))=0,#N/A,INDIRECT(ADDRESS($B279+1,CF$230,1,1,"Actively Infected Trend")))</f>
        <v>8.6901284300000006E-2</v>
      </c>
      <c r="CG279" s="14" cm="1">
        <f t="array" aca="1" ref="CG279" ca="1">IF(INDIRECT(ADDRESS($B279+1,CG$230,1,1,"Actively Infected Trend"))=0,#N/A,INDIRECT(ADDRESS($B279+1,CG$230,1,1,"Actively Infected Trend")))</f>
        <v>8.2004836299999995E-2</v>
      </c>
      <c r="CH279" s="14" cm="1">
        <f t="array" aca="1" ref="CH279" ca="1">IF(INDIRECT(ADDRESS($B279+1,CH$230,1,1,"Actively Infected Trend"))=0,#N/A,INDIRECT(ADDRESS($B279+1,CH$230,1,1,"Actively Infected Trend")))</f>
        <v>7.8487315299999999E-2</v>
      </c>
      <c r="CI279" s="14" cm="1">
        <f t="array" aca="1" ref="CI279" ca="1">IF(INDIRECT(ADDRESS($B279+1,CI$230,1,1,"Actively Infected Trend"))=0,#N/A,INDIRECT(ADDRESS($B279+1,CI$230,1,1,"Actively Infected Trend")))</f>
        <v>7.5932304399999997E-2</v>
      </c>
      <c r="CJ279" s="14" cm="1">
        <f t="array" aca="1" ref="CJ279" ca="1">IF(INDIRECT(ADDRESS($B279+1,CJ$230,1,1,"Actively Infected Trend"))=0,#N/A,INDIRECT(ADDRESS($B279+1,CJ$230,1,1,"Actively Infected Trend")))</f>
        <v>7.8609815799999996E-2</v>
      </c>
      <c r="CK279" s="14" cm="1">
        <f t="array" aca="1" ref="CK279" ca="1">IF(INDIRECT(ADDRESS($B279+1,CK$230,1,1,"Actively Infected Trend"))=0,#N/A,INDIRECT(ADDRESS($B279+1,CK$230,1,1,"Actively Infected Trend")))</f>
        <v>8.2944551800000002E-2</v>
      </c>
      <c r="CL279" s="14" cm="1">
        <f t="array" aca="1" ref="CL279" ca="1">IF(INDIRECT(ADDRESS($B279+1,CL$230,1,1,"Actively Infected Trend"))=0,#N/A,INDIRECT(ADDRESS($B279+1,CL$230,1,1,"Actively Infected Trend")))</f>
        <v>8.0824433000000001E-2</v>
      </c>
      <c r="CM279" s="14" cm="1">
        <f t="array" aca="1" ref="CM279" ca="1">IF(INDIRECT(ADDRESS($B279+1,CM$230,1,1,"Actively Infected Trend"))=0,#N/A,INDIRECT(ADDRESS($B279+1,CM$230,1,1,"Actively Infected Trend")))</f>
        <v>7.9350830900000002E-2</v>
      </c>
      <c r="CN279" s="14" t="e" cm="1">
        <f t="array" aca="1" ref="CN279" ca="1">IF(INDIRECT(ADDRESS($B279+1,CN$230,1,1,"Actively Infected Trend"))=0,#N/A,INDIRECT(ADDRESS($B279+1,CN$230,1,1,"Actively Infected Trend")))</f>
        <v>#N/A</v>
      </c>
      <c r="CO279" s="14" t="e" cm="1">
        <f t="array" aca="1" ref="CO279" ca="1">IF(INDIRECT(ADDRESS($B279+1,CO$230,1,1,"Actively Infected Trend"))=0,#N/A,INDIRECT(ADDRESS($B279+1,CO$230,1,1,"Actively Infected Trend")))</f>
        <v>#N/A</v>
      </c>
      <c r="CP279" s="14" t="e" cm="1">
        <f t="array" aca="1" ref="CP279" ca="1">IF(INDIRECT(ADDRESS($B279+1,CP$230,1,1,"Actively Infected Trend"))=0,#N/A,INDIRECT(ADDRESS($B279+1,CP$230,1,1,"Actively Infected Trend")))</f>
        <v>#N/A</v>
      </c>
      <c r="CQ279" s="14" t="e" cm="1">
        <f t="array" aca="1" ref="CQ279" ca="1">IF(INDIRECT(ADDRESS($B279+1,CQ$230,1,1,"Actively Infected Trend"))=0,#N/A,INDIRECT(ADDRESS($B279+1,CQ$230,1,1,"Actively Infected Trend")))</f>
        <v>#N/A</v>
      </c>
      <c r="CR279" s="14" t="e" cm="1">
        <f t="array" aca="1" ref="CR279" ca="1">IF(INDIRECT(ADDRESS($B279+1,CR$230,1,1,"Actively Infected Trend"))=0,#N/A,INDIRECT(ADDRESS($B279+1,CR$230,1,1,"Actively Infected Trend")))</f>
        <v>#N/A</v>
      </c>
    </row>
    <row r="280" spans="2:96" x14ac:dyDescent="0.25">
      <c r="B280">
        <f t="shared" si="349"/>
        <v>49</v>
      </c>
      <c r="C280" t="str" cm="1">
        <f t="array" aca="1" ref="C280" ca="1">INDIRECT(ADDRESS($B280+1,1,1,1,"Actively Infected Trend"))</f>
        <v>US Texas</v>
      </c>
      <c r="E280" s="14" t="e" cm="1">
        <f t="array" aca="1" ref="E280" ca="1">IF(INDIRECT(ADDRESS($B280+1,E$230,1,1,"Actively Infected Trend"))=0,#N/A,INDIRECT(ADDRESS($B280+1,E$230,1,1,"Actively Infected Trend")))</f>
        <v>#N/A</v>
      </c>
      <c r="F280" s="14" t="e" cm="1">
        <f t="array" aca="1" ref="F280" ca="1">IF(INDIRECT(ADDRESS($B280+1,F$230,1,1,"Actively Infected Trend"))=0,#N/A,INDIRECT(ADDRESS($B280+1,F$230,1,1,"Actively Infected Trend")))</f>
        <v>#N/A</v>
      </c>
      <c r="G280" s="14" t="e" cm="1">
        <f t="array" aca="1" ref="G280" ca="1">IF(INDIRECT(ADDRESS($B280+1,G$230,1,1,"Actively Infected Trend"))=0,#N/A,INDIRECT(ADDRESS($B280+1,G$230,1,1,"Actively Infected Trend")))</f>
        <v>#N/A</v>
      </c>
      <c r="H280" s="14" t="e" cm="1">
        <f t="array" aca="1" ref="H280" ca="1">IF(INDIRECT(ADDRESS($B280+1,H$230,1,1,"Actively Infected Trend"))=0,#N/A,INDIRECT(ADDRESS($B280+1,H$230,1,1,"Actively Infected Trend")))</f>
        <v>#N/A</v>
      </c>
      <c r="I280" s="14" t="e" cm="1">
        <f t="array" aca="1" ref="I280" ca="1">IF(INDIRECT(ADDRESS($B280+1,I$230,1,1,"Actively Infected Trend"))=0,#N/A,INDIRECT(ADDRESS($B280+1,I$230,1,1,"Actively Infected Trend")))</f>
        <v>#N/A</v>
      </c>
      <c r="J280" s="14" t="e" cm="1">
        <f t="array" aca="1" ref="J280" ca="1">IF(INDIRECT(ADDRESS($B280+1,J$230,1,1,"Actively Infected Trend"))=0,#N/A,INDIRECT(ADDRESS($B280+1,J$230,1,1,"Actively Infected Trend")))</f>
        <v>#N/A</v>
      </c>
      <c r="K280" s="14" t="e" cm="1">
        <f t="array" aca="1" ref="K280" ca="1">IF(INDIRECT(ADDRESS($B280+1,K$230,1,1,"Actively Infected Trend"))=0,#N/A,INDIRECT(ADDRESS($B280+1,K$230,1,1,"Actively Infected Trend")))</f>
        <v>#N/A</v>
      </c>
      <c r="L280" s="14" t="e" cm="1">
        <f t="array" aca="1" ref="L280" ca="1">IF(INDIRECT(ADDRESS($B280+1,L$230,1,1,"Actively Infected Trend"))=0,#N/A,INDIRECT(ADDRESS($B280+1,L$230,1,1,"Actively Infected Trend")))</f>
        <v>#N/A</v>
      </c>
      <c r="M280" s="14" t="e" cm="1">
        <f t="array" aca="1" ref="M280" ca="1">IF(INDIRECT(ADDRESS($B280+1,M$230,1,1,"Actively Infected Trend"))=0,#N/A,INDIRECT(ADDRESS($B280+1,M$230,1,1,"Actively Infected Trend")))</f>
        <v>#N/A</v>
      </c>
      <c r="N280" s="14" t="e" cm="1">
        <f t="array" aca="1" ref="N280" ca="1">IF(INDIRECT(ADDRESS($B280+1,N$230,1,1,"Actively Infected Trend"))=0,#N/A,INDIRECT(ADDRESS($B280+1,N$230,1,1,"Actively Infected Trend")))</f>
        <v>#N/A</v>
      </c>
      <c r="O280" s="14" t="e" cm="1">
        <f t="array" aca="1" ref="O280" ca="1">IF(INDIRECT(ADDRESS($B280+1,O$230,1,1,"Actively Infected Trend"))=0,#N/A,INDIRECT(ADDRESS($B280+1,O$230,1,1,"Actively Infected Trend")))</f>
        <v>#N/A</v>
      </c>
      <c r="P280" s="14" t="e" cm="1">
        <f t="array" aca="1" ref="P280" ca="1">IF(INDIRECT(ADDRESS($B280+1,P$230,1,1,"Actively Infected Trend"))=0,#N/A,INDIRECT(ADDRESS($B280+1,P$230,1,1,"Actively Infected Trend")))</f>
        <v>#N/A</v>
      </c>
      <c r="Q280" s="14" t="e" cm="1">
        <f t="array" aca="1" ref="Q280" ca="1">IF(INDIRECT(ADDRESS($B280+1,Q$230,1,1,"Actively Infected Trend"))=0,#N/A,INDIRECT(ADDRESS($B280+1,Q$230,1,1,"Actively Infected Trend")))</f>
        <v>#N/A</v>
      </c>
      <c r="R280" s="14" t="e" cm="1">
        <f t="array" aca="1" ref="R280" ca="1">IF(INDIRECT(ADDRESS($B280+1,R$230,1,1,"Actively Infected Trend"))=0,#N/A,INDIRECT(ADDRESS($B280+1,R$230,1,1,"Actively Infected Trend")))</f>
        <v>#N/A</v>
      </c>
      <c r="S280" s="14" t="e" cm="1">
        <f t="array" aca="1" ref="S280" ca="1">IF(INDIRECT(ADDRESS($B280+1,S$230,1,1,"Actively Infected Trend"))=0,#N/A,INDIRECT(ADDRESS($B280+1,S$230,1,1,"Actively Infected Trend")))</f>
        <v>#N/A</v>
      </c>
      <c r="T280" s="14" t="e" cm="1">
        <f t="array" aca="1" ref="T280" ca="1">IF(INDIRECT(ADDRESS($B280+1,T$230,1,1,"Actively Infected Trend"))=0,#N/A,INDIRECT(ADDRESS($B280+1,T$230,1,1,"Actively Infected Trend")))</f>
        <v>#N/A</v>
      </c>
      <c r="U280" s="14" t="e" cm="1">
        <f t="array" aca="1" ref="U280" ca="1">IF(INDIRECT(ADDRESS($B280+1,U$230,1,1,"Actively Infected Trend"))=0,#N/A,INDIRECT(ADDRESS($B280+1,U$230,1,1,"Actively Infected Trend")))</f>
        <v>#N/A</v>
      </c>
      <c r="V280" s="14" t="e" cm="1">
        <f t="array" aca="1" ref="V280" ca="1">IF(INDIRECT(ADDRESS($B280+1,V$230,1,1,"Actively Infected Trend"))=0,#N/A,INDIRECT(ADDRESS($B280+1,V$230,1,1,"Actively Infected Trend")))</f>
        <v>#N/A</v>
      </c>
      <c r="W280" s="14" t="e" cm="1">
        <f t="array" aca="1" ref="W280" ca="1">IF(INDIRECT(ADDRESS($B280+1,W$230,1,1,"Actively Infected Trend"))=0,#N/A,INDIRECT(ADDRESS($B280+1,W$230,1,1,"Actively Infected Trend")))</f>
        <v>#N/A</v>
      </c>
      <c r="X280" s="14" t="e" cm="1">
        <f t="array" aca="1" ref="X280" ca="1">IF(INDIRECT(ADDRESS($B280+1,X$230,1,1,"Actively Infected Trend"))=0,#N/A,INDIRECT(ADDRESS($B280+1,X$230,1,1,"Actively Infected Trend")))</f>
        <v>#N/A</v>
      </c>
      <c r="Y280" s="14" t="e" cm="1">
        <f t="array" aca="1" ref="Y280" ca="1">IF(INDIRECT(ADDRESS($B280+1,Y$230,1,1,"Actively Infected Trend"))=0,#N/A,INDIRECT(ADDRESS($B280+1,Y$230,1,1,"Actively Infected Trend")))</f>
        <v>#N/A</v>
      </c>
      <c r="Z280" s="14" t="e" cm="1">
        <f t="array" aca="1" ref="Z280" ca="1">IF(INDIRECT(ADDRESS($B280+1,Z$230,1,1,"Actively Infected Trend"))=0,#N/A,INDIRECT(ADDRESS($B280+1,Z$230,1,1,"Actively Infected Trend")))</f>
        <v>#N/A</v>
      </c>
      <c r="AA280" s="14" t="e" cm="1">
        <f t="array" aca="1" ref="AA280" ca="1">IF(INDIRECT(ADDRESS($B280+1,AA$230,1,1,"Actively Infected Trend"))=0,#N/A,INDIRECT(ADDRESS($B280+1,AA$230,1,1,"Actively Infected Trend")))</f>
        <v>#N/A</v>
      </c>
      <c r="AB280" s="14" t="e" cm="1">
        <f t="array" aca="1" ref="AB280" ca="1">IF(INDIRECT(ADDRESS($B280+1,AB$230,1,1,"Actively Infected Trend"))=0,#N/A,INDIRECT(ADDRESS($B280+1,AB$230,1,1,"Actively Infected Trend")))</f>
        <v>#N/A</v>
      </c>
      <c r="AC280" s="14" t="e" cm="1">
        <f t="array" aca="1" ref="AC280" ca="1">IF(INDIRECT(ADDRESS($B280+1,AC$230,1,1,"Actively Infected Trend"))=0,#N/A,INDIRECT(ADDRESS($B280+1,AC$230,1,1,"Actively Infected Trend")))</f>
        <v>#N/A</v>
      </c>
      <c r="AD280" s="14" t="e" cm="1">
        <f t="array" aca="1" ref="AD280" ca="1">IF(INDIRECT(ADDRESS($B280+1,AD$230,1,1,"Actively Infected Trend"))=0,#N/A,INDIRECT(ADDRESS($B280+1,AD$230,1,1,"Actively Infected Trend")))</f>
        <v>#N/A</v>
      </c>
      <c r="AE280" s="14" t="e" cm="1">
        <f t="array" aca="1" ref="AE280" ca="1">IF(INDIRECT(ADDRESS($B280+1,AE$230,1,1,"Actively Infected Trend"))=0,#N/A,INDIRECT(ADDRESS($B280+1,AE$230,1,1,"Actively Infected Trend")))</f>
        <v>#N/A</v>
      </c>
      <c r="AF280" s="14" t="e" cm="1">
        <f t="array" aca="1" ref="AF280" ca="1">IF(INDIRECT(ADDRESS($B280+1,AF$230,1,1,"Actively Infected Trend"))=0,#N/A,INDIRECT(ADDRESS($B280+1,AF$230,1,1,"Actively Infected Trend")))</f>
        <v>#N/A</v>
      </c>
      <c r="AG280" s="14" t="e" cm="1">
        <f t="array" aca="1" ref="AG280" ca="1">IF(INDIRECT(ADDRESS($B280+1,AG$230,1,1,"Actively Infected Trend"))=0,#N/A,INDIRECT(ADDRESS($B280+1,AG$230,1,1,"Actively Infected Trend")))</f>
        <v>#N/A</v>
      </c>
      <c r="AH280" s="14" t="e" cm="1">
        <f t="array" aca="1" ref="AH280" ca="1">IF(INDIRECT(ADDRESS($B280+1,AH$230,1,1,"Actively Infected Trend"))=0,#N/A,INDIRECT(ADDRESS($B280+1,AH$230,1,1,"Actively Infected Trend")))</f>
        <v>#N/A</v>
      </c>
      <c r="AI280" s="14" t="e" cm="1">
        <f t="array" aca="1" ref="AI280" ca="1">IF(INDIRECT(ADDRESS($B280+1,AI$230,1,1,"Actively Infected Trend"))=0,#N/A,INDIRECT(ADDRESS($B280+1,AI$230,1,1,"Actively Infected Trend")))</f>
        <v>#N/A</v>
      </c>
      <c r="AJ280" s="14" t="e" cm="1">
        <f t="array" aca="1" ref="AJ280" ca="1">IF(INDIRECT(ADDRESS($B280+1,AJ$230,1,1,"Actively Infected Trend"))=0,#N/A,INDIRECT(ADDRESS($B280+1,AJ$230,1,1,"Actively Infected Trend")))</f>
        <v>#N/A</v>
      </c>
      <c r="AK280" s="14" t="e" cm="1">
        <f t="array" aca="1" ref="AK280" ca="1">IF(INDIRECT(ADDRESS($B280+1,AK$230,1,1,"Actively Infected Trend"))=0,#N/A,INDIRECT(ADDRESS($B280+1,AK$230,1,1,"Actively Infected Trend")))</f>
        <v>#N/A</v>
      </c>
      <c r="AL280" s="14" t="e" cm="1">
        <f t="array" aca="1" ref="AL280" ca="1">IF(INDIRECT(ADDRESS($B280+1,AL$230,1,1,"Actively Infected Trend"))=0,#N/A,INDIRECT(ADDRESS($B280+1,AL$230,1,1,"Actively Infected Trend")))</f>
        <v>#N/A</v>
      </c>
      <c r="AM280" s="14" t="e" cm="1">
        <f t="array" aca="1" ref="AM280" ca="1">IF(INDIRECT(ADDRESS($B280+1,AM$230,1,1,"Actively Infected Trend"))=0,#N/A,INDIRECT(ADDRESS($B280+1,AM$230,1,1,"Actively Infected Trend")))</f>
        <v>#N/A</v>
      </c>
      <c r="AN280" s="14" t="e" cm="1">
        <f t="array" aca="1" ref="AN280" ca="1">IF(INDIRECT(ADDRESS($B280+1,AN$230,1,1,"Actively Infected Trend"))=0,#N/A,INDIRECT(ADDRESS($B280+1,AN$230,1,1,"Actively Infected Trend")))</f>
        <v>#N/A</v>
      </c>
      <c r="AO280" s="14" t="e" cm="1">
        <f t="array" aca="1" ref="AO280" ca="1">IF(INDIRECT(ADDRESS($B280+1,AO$230,1,1,"Actively Infected Trend"))=0,#N/A,INDIRECT(ADDRESS($B280+1,AO$230,1,1,"Actively Infected Trend")))</f>
        <v>#N/A</v>
      </c>
      <c r="AP280" s="14" t="e" cm="1">
        <f t="array" aca="1" ref="AP280" ca="1">IF(INDIRECT(ADDRESS($B280+1,AP$230,1,1,"Actively Infected Trend"))=0,#N/A,INDIRECT(ADDRESS($B280+1,AP$230,1,1,"Actively Infected Trend")))</f>
        <v>#N/A</v>
      </c>
      <c r="AQ280" s="14" t="e" cm="1">
        <f t="array" aca="1" ref="AQ280" ca="1">IF(INDIRECT(ADDRESS($B280+1,AQ$230,1,1,"Actively Infected Trend"))=0,#N/A,INDIRECT(ADDRESS($B280+1,AQ$230,1,1,"Actively Infected Trend")))</f>
        <v>#N/A</v>
      </c>
      <c r="AR280" s="14" t="e" cm="1">
        <f t="array" aca="1" ref="AR280" ca="1">IF(INDIRECT(ADDRESS($B280+1,AR$230,1,1,"Actively Infected Trend"))=0,#N/A,INDIRECT(ADDRESS($B280+1,AR$230,1,1,"Actively Infected Trend")))</f>
        <v>#N/A</v>
      </c>
      <c r="AS280" s="14" t="e" cm="1">
        <f t="array" aca="1" ref="AS280" ca="1">IF(INDIRECT(ADDRESS($B280+1,AS$230,1,1,"Actively Infected Trend"))=0,#N/A,INDIRECT(ADDRESS($B280+1,AS$230,1,1,"Actively Infected Trend")))</f>
        <v>#N/A</v>
      </c>
      <c r="AT280" s="14" t="e" cm="1">
        <f t="array" aca="1" ref="AT280" ca="1">IF(INDIRECT(ADDRESS($B280+1,AT$230,1,1,"Actively Infected Trend"))=0,#N/A,INDIRECT(ADDRESS($B280+1,AT$230,1,1,"Actively Infected Trend")))</f>
        <v>#N/A</v>
      </c>
      <c r="AU280" s="14" t="e" cm="1">
        <f t="array" aca="1" ref="AU280" ca="1">IF(INDIRECT(ADDRESS($B280+1,AU$230,1,1,"Actively Infected Trend"))=0,#N/A,INDIRECT(ADDRESS($B280+1,AU$230,1,1,"Actively Infected Trend")))</f>
        <v>#N/A</v>
      </c>
      <c r="AV280" s="14" t="e" cm="1">
        <f t="array" aca="1" ref="AV280" ca="1">IF(INDIRECT(ADDRESS($B280+1,AV$230,1,1,"Actively Infected Trend"))=0,#N/A,INDIRECT(ADDRESS($B280+1,AV$230,1,1,"Actively Infected Trend")))</f>
        <v>#N/A</v>
      </c>
      <c r="AW280" s="14" t="e" cm="1">
        <f t="array" aca="1" ref="AW280" ca="1">IF(INDIRECT(ADDRESS($B280+1,AW$230,1,1,"Actively Infected Trend"))=0,#N/A,INDIRECT(ADDRESS($B280+1,AW$230,1,1,"Actively Infected Trend")))</f>
        <v>#N/A</v>
      </c>
      <c r="AX280" s="14" t="e" cm="1">
        <f t="array" aca="1" ref="AX280" ca="1">IF(INDIRECT(ADDRESS($B280+1,AX$230,1,1,"Actively Infected Trend"))=0,#N/A,INDIRECT(ADDRESS($B280+1,AX$230,1,1,"Actively Infected Trend")))</f>
        <v>#N/A</v>
      </c>
      <c r="AY280" s="14" t="e" cm="1">
        <f t="array" aca="1" ref="AY280" ca="1">IF(INDIRECT(ADDRESS($B280+1,AY$230,1,1,"Actively Infected Trend"))=0,#N/A,INDIRECT(ADDRESS($B280+1,AY$230,1,1,"Actively Infected Trend")))</f>
        <v>#N/A</v>
      </c>
      <c r="AZ280" s="14" t="e" cm="1">
        <f t="array" aca="1" ref="AZ280" ca="1">IF(INDIRECT(ADDRESS($B280+1,AZ$230,1,1,"Actively Infected Trend"))=0,#N/A,INDIRECT(ADDRESS($B280+1,AZ$230,1,1,"Actively Infected Trend")))</f>
        <v>#N/A</v>
      </c>
      <c r="BA280" s="14" t="e" cm="1">
        <f t="array" aca="1" ref="BA280" ca="1">IF(INDIRECT(ADDRESS($B280+1,BA$230,1,1,"Actively Infected Trend"))=0,#N/A,INDIRECT(ADDRESS($B280+1,BA$230,1,1,"Actively Infected Trend")))</f>
        <v>#N/A</v>
      </c>
      <c r="BB280" s="14" t="e" cm="1">
        <f t="array" aca="1" ref="BB280" ca="1">IF(INDIRECT(ADDRESS($B280+1,BB$230,1,1,"Actively Infected Trend"))=0,#N/A,INDIRECT(ADDRESS($B280+1,BB$230,1,1,"Actively Infected Trend")))</f>
        <v>#N/A</v>
      </c>
      <c r="BC280" s="14" t="e" cm="1">
        <f t="array" aca="1" ref="BC280" ca="1">IF(INDIRECT(ADDRESS($B280+1,BC$230,1,1,"Actively Infected Trend"))=0,#N/A,INDIRECT(ADDRESS($B280+1,BC$230,1,1,"Actively Infected Trend")))</f>
        <v>#N/A</v>
      </c>
      <c r="BD280" s="14" t="e" cm="1">
        <f t="array" aca="1" ref="BD280" ca="1">IF(INDIRECT(ADDRESS($B280+1,BD$230,1,1,"Actively Infected Trend"))=0,#N/A,INDIRECT(ADDRESS($B280+1,BD$230,1,1,"Actively Infected Trend")))</f>
        <v>#N/A</v>
      </c>
      <c r="BE280" s="14" cm="1">
        <f t="array" aca="1" ref="BE280" ca="1">IF(INDIRECT(ADDRESS($B280+1,BE$230,1,1,"Actively Infected Trend"))=0,#N/A,INDIRECT(ADDRESS($B280+1,BE$230,1,1,"Actively Infected Trend")))</f>
        <v>0.3404561136</v>
      </c>
      <c r="BF280" s="14" cm="1">
        <f t="array" aca="1" ref="BF280" ca="1">IF(INDIRECT(ADDRESS($B280+1,BF$230,1,1,"Actively Infected Trend"))=0,#N/A,INDIRECT(ADDRESS($B280+1,BF$230,1,1,"Actively Infected Trend")))</f>
        <v>0.33474639340000001</v>
      </c>
      <c r="BG280" s="14" cm="1">
        <f t="array" aca="1" ref="BG280" ca="1">IF(INDIRECT(ADDRESS($B280+1,BG$230,1,1,"Actively Infected Trend"))=0,#N/A,INDIRECT(ADDRESS($B280+1,BG$230,1,1,"Actively Infected Trend")))</f>
        <v>0.30239358399999999</v>
      </c>
      <c r="BH280" s="14" cm="1">
        <f t="array" aca="1" ref="BH280" ca="1">IF(INDIRECT(ADDRESS($B280+1,BH$230,1,1,"Actively Infected Trend"))=0,#N/A,INDIRECT(ADDRESS($B280+1,BH$230,1,1,"Actively Infected Trend")))</f>
        <v>0.21174490039999999</v>
      </c>
      <c r="BI280" s="14" cm="1">
        <f t="array" aca="1" ref="BI280" ca="1">IF(INDIRECT(ADDRESS($B280+1,BI$230,1,1,"Actively Infected Trend"))=0,#N/A,INDIRECT(ADDRESS($B280+1,BI$230,1,1,"Actively Infected Trend")))</f>
        <v>0.1630749568</v>
      </c>
      <c r="BJ280" s="14" cm="1">
        <f t="array" aca="1" ref="BJ280" ca="1">IF(INDIRECT(ADDRESS($B280+1,BJ$230,1,1,"Actively Infected Trend"))=0,#N/A,INDIRECT(ADDRESS($B280+1,BJ$230,1,1,"Actively Infected Trend")))</f>
        <v>0.19117624059999999</v>
      </c>
      <c r="BK280" s="14" cm="1">
        <f t="array" aca="1" ref="BK280" ca="1">IF(INDIRECT(ADDRESS($B280+1,BK$230,1,1,"Actively Infected Trend"))=0,#N/A,INDIRECT(ADDRESS($B280+1,BK$230,1,1,"Actively Infected Trend")))</f>
        <v>0.2720429774</v>
      </c>
      <c r="BL280" s="14" cm="1">
        <f t="array" aca="1" ref="BL280" ca="1">IF(INDIRECT(ADDRESS($B280+1,BL$230,1,1,"Actively Infected Trend"))=0,#N/A,INDIRECT(ADDRESS($B280+1,BL$230,1,1,"Actively Infected Trend")))</f>
        <v>0.38975507980000001</v>
      </c>
      <c r="BM280" s="14" cm="1">
        <f t="array" aca="1" ref="BM280" ca="1">IF(INDIRECT(ADDRESS($B280+1,BM$230,1,1,"Actively Infected Trend"))=0,#N/A,INDIRECT(ADDRESS($B280+1,BM$230,1,1,"Actively Infected Trend")))</f>
        <v>0.43409236070000001</v>
      </c>
      <c r="BN280" s="14" cm="1">
        <f t="array" aca="1" ref="BN280" ca="1">IF(INDIRECT(ADDRESS($B280+1,BN$230,1,1,"Actively Infected Trend"))=0,#N/A,INDIRECT(ADDRESS($B280+1,BN$230,1,1,"Actively Infected Trend")))</f>
        <v>0.37196167689999998</v>
      </c>
      <c r="BO280" s="14" cm="1">
        <f t="array" aca="1" ref="BO280" ca="1">IF(INDIRECT(ADDRESS($B280+1,BO$230,1,1,"Actively Infected Trend"))=0,#N/A,INDIRECT(ADDRESS($B280+1,BO$230,1,1,"Actively Infected Trend")))</f>
        <v>0.27985823430000001</v>
      </c>
      <c r="BP280" s="14" cm="1">
        <f t="array" aca="1" ref="BP280" ca="1">IF(INDIRECT(ADDRESS($B280+1,BP$230,1,1,"Actively Infected Trend"))=0,#N/A,INDIRECT(ADDRESS($B280+1,BP$230,1,1,"Actively Infected Trend")))</f>
        <v>0.28907386810000002</v>
      </c>
      <c r="BQ280" s="14" cm="1">
        <f t="array" aca="1" ref="BQ280" ca="1">IF(INDIRECT(ADDRESS($B280+1,BQ$230,1,1,"Actively Infected Trend"))=0,#N/A,INDIRECT(ADDRESS($B280+1,BQ$230,1,1,"Actively Infected Trend")))</f>
        <v>0.35790821169999998</v>
      </c>
      <c r="BR280" s="14" cm="1">
        <f t="array" aca="1" ref="BR280" ca="1">IF(INDIRECT(ADDRESS($B280+1,BR$230,1,1,"Actively Infected Trend"))=0,#N/A,INDIRECT(ADDRESS($B280+1,BR$230,1,1,"Actively Infected Trend")))</f>
        <v>0.43647137050000001</v>
      </c>
      <c r="BS280" s="14" cm="1">
        <f t="array" aca="1" ref="BS280" ca="1">IF(INDIRECT(ADDRESS($B280+1,BS$230,1,1,"Actively Infected Trend"))=0,#N/A,INDIRECT(ADDRESS($B280+1,BS$230,1,1,"Actively Infected Trend")))</f>
        <v>0.48646858430000001</v>
      </c>
      <c r="BT280" s="14" cm="1">
        <f t="array" aca="1" ref="BT280" ca="1">IF(INDIRECT(ADDRESS($B280+1,BT$230,1,1,"Actively Infected Trend"))=0,#N/A,INDIRECT(ADDRESS($B280+1,BT$230,1,1,"Actively Infected Trend")))</f>
        <v>0.39070450610000002</v>
      </c>
      <c r="BU280" s="14" cm="1">
        <f t="array" aca="1" ref="BU280" ca="1">IF(INDIRECT(ADDRESS($B280+1,BU$230,1,1,"Actively Infected Trend"))=0,#N/A,INDIRECT(ADDRESS($B280+1,BU$230,1,1,"Actively Infected Trend")))</f>
        <v>0.28646790919999998</v>
      </c>
      <c r="BV280" s="14" cm="1">
        <f t="array" aca="1" ref="BV280" ca="1">IF(INDIRECT(ADDRESS($B280+1,BV$230,1,1,"Actively Infected Trend"))=0,#N/A,INDIRECT(ADDRESS($B280+1,BV$230,1,1,"Actively Infected Trend")))</f>
        <v>0.2108190657</v>
      </c>
      <c r="BW280" s="14" cm="1">
        <f t="array" aca="1" ref="BW280" ca="1">IF(INDIRECT(ADDRESS($B280+1,BW$230,1,1,"Actively Infected Trend"))=0,#N/A,INDIRECT(ADDRESS($B280+1,BW$230,1,1,"Actively Infected Trend")))</f>
        <v>0.18677850630000001</v>
      </c>
      <c r="BX280" s="14" cm="1">
        <f t="array" aca="1" ref="BX280" ca="1">IF(INDIRECT(ADDRESS($B280+1,BX$230,1,1,"Actively Infected Trend"))=0,#N/A,INDIRECT(ADDRESS($B280+1,BX$230,1,1,"Actively Infected Trend")))</f>
        <v>0.1769168102</v>
      </c>
      <c r="BY280" s="14" cm="1">
        <f t="array" aca="1" ref="BY280" ca="1">IF(INDIRECT(ADDRESS($B280+1,BY$230,1,1,"Actively Infected Trend"))=0,#N/A,INDIRECT(ADDRESS($B280+1,BY$230,1,1,"Actively Infected Trend")))</f>
        <v>0.17593275720000001</v>
      </c>
      <c r="BZ280" s="14" cm="1">
        <f t="array" aca="1" ref="BZ280" ca="1">IF(INDIRECT(ADDRESS($B280+1,BZ$230,1,1,"Actively Infected Trend"))=0,#N/A,INDIRECT(ADDRESS($B280+1,BZ$230,1,1,"Actively Infected Trend")))</f>
        <v>0.17540163689999999</v>
      </c>
      <c r="CA280" s="14" cm="1">
        <f t="array" aca="1" ref="CA280" ca="1">IF(INDIRECT(ADDRESS($B280+1,CA$230,1,1,"Actively Infected Trend"))=0,#N/A,INDIRECT(ADDRESS($B280+1,CA$230,1,1,"Actively Infected Trend")))</f>
        <v>0.16645359160000001</v>
      </c>
      <c r="CB280" s="14" cm="1">
        <f t="array" aca="1" ref="CB280" ca="1">IF(INDIRECT(ADDRESS($B280+1,CB$230,1,1,"Actively Infected Trend"))=0,#N/A,INDIRECT(ADDRESS($B280+1,CB$230,1,1,"Actively Infected Trend")))</f>
        <v>0.14779031570000001</v>
      </c>
      <c r="CC280" s="14" cm="1">
        <f t="array" aca="1" ref="CC280" ca="1">IF(INDIRECT(ADDRESS($B280+1,CC$230,1,1,"Actively Infected Trend"))=0,#N/A,INDIRECT(ADDRESS($B280+1,CC$230,1,1,"Actively Infected Trend")))</f>
        <v>0.1306166382</v>
      </c>
      <c r="CD280" s="14" cm="1">
        <f t="array" aca="1" ref="CD280" ca="1">IF(INDIRECT(ADDRESS($B280+1,CD$230,1,1,"Actively Infected Trend"))=0,#N/A,INDIRECT(ADDRESS($B280+1,CD$230,1,1,"Actively Infected Trend")))</f>
        <v>0.12827788400000001</v>
      </c>
      <c r="CE280" s="14" cm="1">
        <f t="array" aca="1" ref="CE280" ca="1">IF(INDIRECT(ADDRESS($B280+1,CE$230,1,1,"Actively Infected Trend"))=0,#N/A,INDIRECT(ADDRESS($B280+1,CE$230,1,1,"Actively Infected Trend")))</f>
        <v>0.12897087870000001</v>
      </c>
      <c r="CF280" s="14" cm="1">
        <f t="array" aca="1" ref="CF280" ca="1">IF(INDIRECT(ADDRESS($B280+1,CF$230,1,1,"Actively Infected Trend"))=0,#N/A,INDIRECT(ADDRESS($B280+1,CF$230,1,1,"Actively Infected Trend")))</f>
        <v>0.13540184329999999</v>
      </c>
      <c r="CG280" s="14" cm="1">
        <f t="array" aca="1" ref="CG280" ca="1">IF(INDIRECT(ADDRESS($B280+1,CG$230,1,1,"Actively Infected Trend"))=0,#N/A,INDIRECT(ADDRESS($B280+1,CG$230,1,1,"Actively Infected Trend")))</f>
        <v>0.1366600862</v>
      </c>
      <c r="CH280" s="14" cm="1">
        <f t="array" aca="1" ref="CH280" ca="1">IF(INDIRECT(ADDRESS($B280+1,CH$230,1,1,"Actively Infected Trend"))=0,#N/A,INDIRECT(ADDRESS($B280+1,CH$230,1,1,"Actively Infected Trend")))</f>
        <v>0.13504158190000001</v>
      </c>
      <c r="CI280" s="14" cm="1">
        <f t="array" aca="1" ref="CI280" ca="1">IF(INDIRECT(ADDRESS($B280+1,CI$230,1,1,"Actively Infected Trend"))=0,#N/A,INDIRECT(ADDRESS($B280+1,CI$230,1,1,"Actively Infected Trend")))</f>
        <v>0.1190854158</v>
      </c>
      <c r="CJ280" s="14" cm="1">
        <f t="array" aca="1" ref="CJ280" ca="1">IF(INDIRECT(ADDRESS($B280+1,CJ$230,1,1,"Actively Infected Trend"))=0,#N/A,INDIRECT(ADDRESS($B280+1,CJ$230,1,1,"Actively Infected Trend")))</f>
        <v>9.8842575799999999E-2</v>
      </c>
      <c r="CK280" s="14" cm="1">
        <f t="array" aca="1" ref="CK280" ca="1">IF(INDIRECT(ADDRESS($B280+1,CK$230,1,1,"Actively Infected Trend"))=0,#N/A,INDIRECT(ADDRESS($B280+1,CK$230,1,1,"Actively Infected Trend")))</f>
        <v>8.5067972699999994E-2</v>
      </c>
      <c r="CL280" s="14" cm="1">
        <f t="array" aca="1" ref="CL280" ca="1">IF(INDIRECT(ADDRESS($B280+1,CL$230,1,1,"Actively Infected Trend"))=0,#N/A,INDIRECT(ADDRESS($B280+1,CL$230,1,1,"Actively Infected Trend")))</f>
        <v>7.5584709299999997E-2</v>
      </c>
      <c r="CM280" s="14" cm="1">
        <f t="array" aca="1" ref="CM280" ca="1">IF(INDIRECT(ADDRESS($B280+1,CM$230,1,1,"Actively Infected Trend"))=0,#N/A,INDIRECT(ADDRESS($B280+1,CM$230,1,1,"Actively Infected Trend")))</f>
        <v>7.8004307100000003E-2</v>
      </c>
      <c r="CN280" s="14" t="e" cm="1">
        <f t="array" aca="1" ref="CN280" ca="1">IF(INDIRECT(ADDRESS($B280+1,CN$230,1,1,"Actively Infected Trend"))=0,#N/A,INDIRECT(ADDRESS($B280+1,CN$230,1,1,"Actively Infected Trend")))</f>
        <v>#N/A</v>
      </c>
      <c r="CO280" s="14" t="e" cm="1">
        <f t="array" aca="1" ref="CO280" ca="1">IF(INDIRECT(ADDRESS($B280+1,CO$230,1,1,"Actively Infected Trend"))=0,#N/A,INDIRECT(ADDRESS($B280+1,CO$230,1,1,"Actively Infected Trend")))</f>
        <v>#N/A</v>
      </c>
      <c r="CP280" s="14" t="e" cm="1">
        <f t="array" aca="1" ref="CP280" ca="1">IF(INDIRECT(ADDRESS($B280+1,CP$230,1,1,"Actively Infected Trend"))=0,#N/A,INDIRECT(ADDRESS($B280+1,CP$230,1,1,"Actively Infected Trend")))</f>
        <v>#N/A</v>
      </c>
      <c r="CQ280" s="14" t="e" cm="1">
        <f t="array" aca="1" ref="CQ280" ca="1">IF(INDIRECT(ADDRESS($B280+1,CQ$230,1,1,"Actively Infected Trend"))=0,#N/A,INDIRECT(ADDRESS($B280+1,CQ$230,1,1,"Actively Infected Trend")))</f>
        <v>#N/A</v>
      </c>
      <c r="CR280" s="14" t="e" cm="1">
        <f t="array" aca="1" ref="CR280" ca="1">IF(INDIRECT(ADDRESS($B280+1,CR$230,1,1,"Actively Infected Trend"))=0,#N/A,INDIRECT(ADDRESS($B280+1,CR$230,1,1,"Actively Infected Trend")))</f>
        <v>#N/A</v>
      </c>
    </row>
    <row r="281" spans="2:96" x14ac:dyDescent="0.25">
      <c r="B281">
        <f t="shared" si="349"/>
        <v>50</v>
      </c>
      <c r="C281" t="str" cm="1">
        <f t="array" aca="1" ref="C281" ca="1">INDIRECT(ADDRESS($B281+1,1,1,1,"Actively Infected Trend"))</f>
        <v>US Utah</v>
      </c>
      <c r="E281" s="14" t="e" cm="1">
        <f t="array" aca="1" ref="E281" ca="1">IF(INDIRECT(ADDRESS($B281+1,E$230,1,1,"Actively Infected Trend"))=0,#N/A,INDIRECT(ADDRESS($B281+1,E$230,1,1,"Actively Infected Trend")))</f>
        <v>#N/A</v>
      </c>
      <c r="F281" s="14" t="e" cm="1">
        <f t="array" aca="1" ref="F281" ca="1">IF(INDIRECT(ADDRESS($B281+1,F$230,1,1,"Actively Infected Trend"))=0,#N/A,INDIRECT(ADDRESS($B281+1,F$230,1,1,"Actively Infected Trend")))</f>
        <v>#N/A</v>
      </c>
      <c r="G281" s="14" t="e" cm="1">
        <f t="array" aca="1" ref="G281" ca="1">IF(INDIRECT(ADDRESS($B281+1,G$230,1,1,"Actively Infected Trend"))=0,#N/A,INDIRECT(ADDRESS($B281+1,G$230,1,1,"Actively Infected Trend")))</f>
        <v>#N/A</v>
      </c>
      <c r="H281" s="14" t="e" cm="1">
        <f t="array" aca="1" ref="H281" ca="1">IF(INDIRECT(ADDRESS($B281+1,H$230,1,1,"Actively Infected Trend"))=0,#N/A,INDIRECT(ADDRESS($B281+1,H$230,1,1,"Actively Infected Trend")))</f>
        <v>#N/A</v>
      </c>
      <c r="I281" s="14" t="e" cm="1">
        <f t="array" aca="1" ref="I281" ca="1">IF(INDIRECT(ADDRESS($B281+1,I$230,1,1,"Actively Infected Trend"))=0,#N/A,INDIRECT(ADDRESS($B281+1,I$230,1,1,"Actively Infected Trend")))</f>
        <v>#N/A</v>
      </c>
      <c r="J281" s="14" t="e" cm="1">
        <f t="array" aca="1" ref="J281" ca="1">IF(INDIRECT(ADDRESS($B281+1,J$230,1,1,"Actively Infected Trend"))=0,#N/A,INDIRECT(ADDRESS($B281+1,J$230,1,1,"Actively Infected Trend")))</f>
        <v>#N/A</v>
      </c>
      <c r="K281" s="14" t="e" cm="1">
        <f t="array" aca="1" ref="K281" ca="1">IF(INDIRECT(ADDRESS($B281+1,K$230,1,1,"Actively Infected Trend"))=0,#N/A,INDIRECT(ADDRESS($B281+1,K$230,1,1,"Actively Infected Trend")))</f>
        <v>#N/A</v>
      </c>
      <c r="L281" s="14" t="e" cm="1">
        <f t="array" aca="1" ref="L281" ca="1">IF(INDIRECT(ADDRESS($B281+1,L$230,1,1,"Actively Infected Trend"))=0,#N/A,INDIRECT(ADDRESS($B281+1,L$230,1,1,"Actively Infected Trend")))</f>
        <v>#N/A</v>
      </c>
      <c r="M281" s="14" t="e" cm="1">
        <f t="array" aca="1" ref="M281" ca="1">IF(INDIRECT(ADDRESS($B281+1,M$230,1,1,"Actively Infected Trend"))=0,#N/A,INDIRECT(ADDRESS($B281+1,M$230,1,1,"Actively Infected Trend")))</f>
        <v>#N/A</v>
      </c>
      <c r="N281" s="14" t="e" cm="1">
        <f t="array" aca="1" ref="N281" ca="1">IF(INDIRECT(ADDRESS($B281+1,N$230,1,1,"Actively Infected Trend"))=0,#N/A,INDIRECT(ADDRESS($B281+1,N$230,1,1,"Actively Infected Trend")))</f>
        <v>#N/A</v>
      </c>
      <c r="O281" s="14" t="e" cm="1">
        <f t="array" aca="1" ref="O281" ca="1">IF(INDIRECT(ADDRESS($B281+1,O$230,1,1,"Actively Infected Trend"))=0,#N/A,INDIRECT(ADDRESS($B281+1,O$230,1,1,"Actively Infected Trend")))</f>
        <v>#N/A</v>
      </c>
      <c r="P281" s="14" t="e" cm="1">
        <f t="array" aca="1" ref="P281" ca="1">IF(INDIRECT(ADDRESS($B281+1,P$230,1,1,"Actively Infected Trend"))=0,#N/A,INDIRECT(ADDRESS($B281+1,P$230,1,1,"Actively Infected Trend")))</f>
        <v>#N/A</v>
      </c>
      <c r="Q281" s="14" t="e" cm="1">
        <f t="array" aca="1" ref="Q281" ca="1">IF(INDIRECT(ADDRESS($B281+1,Q$230,1,1,"Actively Infected Trend"))=0,#N/A,INDIRECT(ADDRESS($B281+1,Q$230,1,1,"Actively Infected Trend")))</f>
        <v>#N/A</v>
      </c>
      <c r="R281" s="14" t="e" cm="1">
        <f t="array" aca="1" ref="R281" ca="1">IF(INDIRECT(ADDRESS($B281+1,R$230,1,1,"Actively Infected Trend"))=0,#N/A,INDIRECT(ADDRESS($B281+1,R$230,1,1,"Actively Infected Trend")))</f>
        <v>#N/A</v>
      </c>
      <c r="S281" s="14" t="e" cm="1">
        <f t="array" aca="1" ref="S281" ca="1">IF(INDIRECT(ADDRESS($B281+1,S$230,1,1,"Actively Infected Trend"))=0,#N/A,INDIRECT(ADDRESS($B281+1,S$230,1,1,"Actively Infected Trend")))</f>
        <v>#N/A</v>
      </c>
      <c r="T281" s="14" t="e" cm="1">
        <f t="array" aca="1" ref="T281" ca="1">IF(INDIRECT(ADDRESS($B281+1,T$230,1,1,"Actively Infected Trend"))=0,#N/A,INDIRECT(ADDRESS($B281+1,T$230,1,1,"Actively Infected Trend")))</f>
        <v>#N/A</v>
      </c>
      <c r="U281" s="14" t="e" cm="1">
        <f t="array" aca="1" ref="U281" ca="1">IF(INDIRECT(ADDRESS($B281+1,U$230,1,1,"Actively Infected Trend"))=0,#N/A,INDIRECT(ADDRESS($B281+1,U$230,1,1,"Actively Infected Trend")))</f>
        <v>#N/A</v>
      </c>
      <c r="V281" s="14" t="e" cm="1">
        <f t="array" aca="1" ref="V281" ca="1">IF(INDIRECT(ADDRESS($B281+1,V$230,1,1,"Actively Infected Trend"))=0,#N/A,INDIRECT(ADDRESS($B281+1,V$230,1,1,"Actively Infected Trend")))</f>
        <v>#N/A</v>
      </c>
      <c r="W281" s="14" t="e" cm="1">
        <f t="array" aca="1" ref="W281" ca="1">IF(INDIRECT(ADDRESS($B281+1,W$230,1,1,"Actively Infected Trend"))=0,#N/A,INDIRECT(ADDRESS($B281+1,W$230,1,1,"Actively Infected Trend")))</f>
        <v>#N/A</v>
      </c>
      <c r="X281" s="14" t="e" cm="1">
        <f t="array" aca="1" ref="X281" ca="1">IF(INDIRECT(ADDRESS($B281+1,X$230,1,1,"Actively Infected Trend"))=0,#N/A,INDIRECT(ADDRESS($B281+1,X$230,1,1,"Actively Infected Trend")))</f>
        <v>#N/A</v>
      </c>
      <c r="Y281" s="14" t="e" cm="1">
        <f t="array" aca="1" ref="Y281" ca="1">IF(INDIRECT(ADDRESS($B281+1,Y$230,1,1,"Actively Infected Trend"))=0,#N/A,INDIRECT(ADDRESS($B281+1,Y$230,1,1,"Actively Infected Trend")))</f>
        <v>#N/A</v>
      </c>
      <c r="Z281" s="14" t="e" cm="1">
        <f t="array" aca="1" ref="Z281" ca="1">IF(INDIRECT(ADDRESS($B281+1,Z$230,1,1,"Actively Infected Trend"))=0,#N/A,INDIRECT(ADDRESS($B281+1,Z$230,1,1,"Actively Infected Trend")))</f>
        <v>#N/A</v>
      </c>
      <c r="AA281" s="14" t="e" cm="1">
        <f t="array" aca="1" ref="AA281" ca="1">IF(INDIRECT(ADDRESS($B281+1,AA$230,1,1,"Actively Infected Trend"))=0,#N/A,INDIRECT(ADDRESS($B281+1,AA$230,1,1,"Actively Infected Trend")))</f>
        <v>#N/A</v>
      </c>
      <c r="AB281" s="14" t="e" cm="1">
        <f t="array" aca="1" ref="AB281" ca="1">IF(INDIRECT(ADDRESS($B281+1,AB$230,1,1,"Actively Infected Trend"))=0,#N/A,INDIRECT(ADDRESS($B281+1,AB$230,1,1,"Actively Infected Trend")))</f>
        <v>#N/A</v>
      </c>
      <c r="AC281" s="14" t="e" cm="1">
        <f t="array" aca="1" ref="AC281" ca="1">IF(INDIRECT(ADDRESS($B281+1,AC$230,1,1,"Actively Infected Trend"))=0,#N/A,INDIRECT(ADDRESS($B281+1,AC$230,1,1,"Actively Infected Trend")))</f>
        <v>#N/A</v>
      </c>
      <c r="AD281" s="14" t="e" cm="1">
        <f t="array" aca="1" ref="AD281" ca="1">IF(INDIRECT(ADDRESS($B281+1,AD$230,1,1,"Actively Infected Trend"))=0,#N/A,INDIRECT(ADDRESS($B281+1,AD$230,1,1,"Actively Infected Trend")))</f>
        <v>#N/A</v>
      </c>
      <c r="AE281" s="14" t="e" cm="1">
        <f t="array" aca="1" ref="AE281" ca="1">IF(INDIRECT(ADDRESS($B281+1,AE$230,1,1,"Actively Infected Trend"))=0,#N/A,INDIRECT(ADDRESS($B281+1,AE$230,1,1,"Actively Infected Trend")))</f>
        <v>#N/A</v>
      </c>
      <c r="AF281" s="14" t="e" cm="1">
        <f t="array" aca="1" ref="AF281" ca="1">IF(INDIRECT(ADDRESS($B281+1,AF$230,1,1,"Actively Infected Trend"))=0,#N/A,INDIRECT(ADDRESS($B281+1,AF$230,1,1,"Actively Infected Trend")))</f>
        <v>#N/A</v>
      </c>
      <c r="AG281" s="14" t="e" cm="1">
        <f t="array" aca="1" ref="AG281" ca="1">IF(INDIRECT(ADDRESS($B281+1,AG$230,1,1,"Actively Infected Trend"))=0,#N/A,INDIRECT(ADDRESS($B281+1,AG$230,1,1,"Actively Infected Trend")))</f>
        <v>#N/A</v>
      </c>
      <c r="AH281" s="14" t="e" cm="1">
        <f t="array" aca="1" ref="AH281" ca="1">IF(INDIRECT(ADDRESS($B281+1,AH$230,1,1,"Actively Infected Trend"))=0,#N/A,INDIRECT(ADDRESS($B281+1,AH$230,1,1,"Actively Infected Trend")))</f>
        <v>#N/A</v>
      </c>
      <c r="AI281" s="14" t="e" cm="1">
        <f t="array" aca="1" ref="AI281" ca="1">IF(INDIRECT(ADDRESS($B281+1,AI$230,1,1,"Actively Infected Trend"))=0,#N/A,INDIRECT(ADDRESS($B281+1,AI$230,1,1,"Actively Infected Trend")))</f>
        <v>#N/A</v>
      </c>
      <c r="AJ281" s="14" t="e" cm="1">
        <f t="array" aca="1" ref="AJ281" ca="1">IF(INDIRECT(ADDRESS($B281+1,AJ$230,1,1,"Actively Infected Trend"))=0,#N/A,INDIRECT(ADDRESS($B281+1,AJ$230,1,1,"Actively Infected Trend")))</f>
        <v>#N/A</v>
      </c>
      <c r="AK281" s="14" t="e" cm="1">
        <f t="array" aca="1" ref="AK281" ca="1">IF(INDIRECT(ADDRESS($B281+1,AK$230,1,1,"Actively Infected Trend"))=0,#N/A,INDIRECT(ADDRESS($B281+1,AK$230,1,1,"Actively Infected Trend")))</f>
        <v>#N/A</v>
      </c>
      <c r="AL281" s="14" t="e" cm="1">
        <f t="array" aca="1" ref="AL281" ca="1">IF(INDIRECT(ADDRESS($B281+1,AL$230,1,1,"Actively Infected Trend"))=0,#N/A,INDIRECT(ADDRESS($B281+1,AL$230,1,1,"Actively Infected Trend")))</f>
        <v>#N/A</v>
      </c>
      <c r="AM281" s="14" t="e" cm="1">
        <f t="array" aca="1" ref="AM281" ca="1">IF(INDIRECT(ADDRESS($B281+1,AM$230,1,1,"Actively Infected Trend"))=0,#N/A,INDIRECT(ADDRESS($B281+1,AM$230,1,1,"Actively Infected Trend")))</f>
        <v>#N/A</v>
      </c>
      <c r="AN281" s="14" t="e" cm="1">
        <f t="array" aca="1" ref="AN281" ca="1">IF(INDIRECT(ADDRESS($B281+1,AN$230,1,1,"Actively Infected Trend"))=0,#N/A,INDIRECT(ADDRESS($B281+1,AN$230,1,1,"Actively Infected Trend")))</f>
        <v>#N/A</v>
      </c>
      <c r="AO281" s="14" t="e" cm="1">
        <f t="array" aca="1" ref="AO281" ca="1">IF(INDIRECT(ADDRESS($B281+1,AO$230,1,1,"Actively Infected Trend"))=0,#N/A,INDIRECT(ADDRESS($B281+1,AO$230,1,1,"Actively Infected Trend")))</f>
        <v>#N/A</v>
      </c>
      <c r="AP281" s="14" t="e" cm="1">
        <f t="array" aca="1" ref="AP281" ca="1">IF(INDIRECT(ADDRESS($B281+1,AP$230,1,1,"Actively Infected Trend"))=0,#N/A,INDIRECT(ADDRESS($B281+1,AP$230,1,1,"Actively Infected Trend")))</f>
        <v>#N/A</v>
      </c>
      <c r="AQ281" s="14" t="e" cm="1">
        <f t="array" aca="1" ref="AQ281" ca="1">IF(INDIRECT(ADDRESS($B281+1,AQ$230,1,1,"Actively Infected Trend"))=0,#N/A,INDIRECT(ADDRESS($B281+1,AQ$230,1,1,"Actively Infected Trend")))</f>
        <v>#N/A</v>
      </c>
      <c r="AR281" s="14" t="e" cm="1">
        <f t="array" aca="1" ref="AR281" ca="1">IF(INDIRECT(ADDRESS($B281+1,AR$230,1,1,"Actively Infected Trend"))=0,#N/A,INDIRECT(ADDRESS($B281+1,AR$230,1,1,"Actively Infected Trend")))</f>
        <v>#N/A</v>
      </c>
      <c r="AS281" s="14" t="e" cm="1">
        <f t="array" aca="1" ref="AS281" ca="1">IF(INDIRECT(ADDRESS($B281+1,AS$230,1,1,"Actively Infected Trend"))=0,#N/A,INDIRECT(ADDRESS($B281+1,AS$230,1,1,"Actively Infected Trend")))</f>
        <v>#N/A</v>
      </c>
      <c r="AT281" s="14" t="e" cm="1">
        <f t="array" aca="1" ref="AT281" ca="1">IF(INDIRECT(ADDRESS($B281+1,AT$230,1,1,"Actively Infected Trend"))=0,#N/A,INDIRECT(ADDRESS($B281+1,AT$230,1,1,"Actively Infected Trend")))</f>
        <v>#N/A</v>
      </c>
      <c r="AU281" s="14" t="e" cm="1">
        <f t="array" aca="1" ref="AU281" ca="1">IF(INDIRECT(ADDRESS($B281+1,AU$230,1,1,"Actively Infected Trend"))=0,#N/A,INDIRECT(ADDRESS($B281+1,AU$230,1,1,"Actively Infected Trend")))</f>
        <v>#N/A</v>
      </c>
      <c r="AV281" s="14" t="e" cm="1">
        <f t="array" aca="1" ref="AV281" ca="1">IF(INDIRECT(ADDRESS($B281+1,AV$230,1,1,"Actively Infected Trend"))=0,#N/A,INDIRECT(ADDRESS($B281+1,AV$230,1,1,"Actively Infected Trend")))</f>
        <v>#N/A</v>
      </c>
      <c r="AW281" s="14" t="e" cm="1">
        <f t="array" aca="1" ref="AW281" ca="1">IF(INDIRECT(ADDRESS($B281+1,AW$230,1,1,"Actively Infected Trend"))=0,#N/A,INDIRECT(ADDRESS($B281+1,AW$230,1,1,"Actively Infected Trend")))</f>
        <v>#N/A</v>
      </c>
      <c r="AX281" s="14" t="e" cm="1">
        <f t="array" aca="1" ref="AX281" ca="1">IF(INDIRECT(ADDRESS($B281+1,AX$230,1,1,"Actively Infected Trend"))=0,#N/A,INDIRECT(ADDRESS($B281+1,AX$230,1,1,"Actively Infected Trend")))</f>
        <v>#N/A</v>
      </c>
      <c r="AY281" s="14" t="e" cm="1">
        <f t="array" aca="1" ref="AY281" ca="1">IF(INDIRECT(ADDRESS($B281+1,AY$230,1,1,"Actively Infected Trend"))=0,#N/A,INDIRECT(ADDRESS($B281+1,AY$230,1,1,"Actively Infected Trend")))</f>
        <v>#N/A</v>
      </c>
      <c r="AZ281" s="14" t="e" cm="1">
        <f t="array" aca="1" ref="AZ281" ca="1">IF(INDIRECT(ADDRESS($B281+1,AZ$230,1,1,"Actively Infected Trend"))=0,#N/A,INDIRECT(ADDRESS($B281+1,AZ$230,1,1,"Actively Infected Trend")))</f>
        <v>#N/A</v>
      </c>
      <c r="BA281" s="14" t="e" cm="1">
        <f t="array" aca="1" ref="BA281" ca="1">IF(INDIRECT(ADDRESS($B281+1,BA$230,1,1,"Actively Infected Trend"))=0,#N/A,INDIRECT(ADDRESS($B281+1,BA$230,1,1,"Actively Infected Trend")))</f>
        <v>#N/A</v>
      </c>
      <c r="BB281" s="14" t="e" cm="1">
        <f t="array" aca="1" ref="BB281" ca="1">IF(INDIRECT(ADDRESS($B281+1,BB$230,1,1,"Actively Infected Trend"))=0,#N/A,INDIRECT(ADDRESS($B281+1,BB$230,1,1,"Actively Infected Trend")))</f>
        <v>#N/A</v>
      </c>
      <c r="BC281" s="14" t="e" cm="1">
        <f t="array" aca="1" ref="BC281" ca="1">IF(INDIRECT(ADDRESS($B281+1,BC$230,1,1,"Actively Infected Trend"))=0,#N/A,INDIRECT(ADDRESS($B281+1,BC$230,1,1,"Actively Infected Trend")))</f>
        <v>#N/A</v>
      </c>
      <c r="BD281" s="14" t="e" cm="1">
        <f t="array" aca="1" ref="BD281" ca="1">IF(INDIRECT(ADDRESS($B281+1,BD$230,1,1,"Actively Infected Trend"))=0,#N/A,INDIRECT(ADDRESS($B281+1,BD$230,1,1,"Actively Infected Trend")))</f>
        <v>#N/A</v>
      </c>
      <c r="BE281" s="14" t="e" cm="1">
        <f t="array" aca="1" ref="BE281" ca="1">IF(INDIRECT(ADDRESS($B281+1,BE$230,1,1,"Actively Infected Trend"))=0,#N/A,INDIRECT(ADDRESS($B281+1,BE$230,1,1,"Actively Infected Trend")))</f>
        <v>#N/A</v>
      </c>
      <c r="BF281" s="14" t="e" cm="1">
        <f t="array" aca="1" ref="BF281" ca="1">IF(INDIRECT(ADDRESS($B281+1,BF$230,1,1,"Actively Infected Trend"))=0,#N/A,INDIRECT(ADDRESS($B281+1,BF$230,1,1,"Actively Infected Trend")))</f>
        <v>#N/A</v>
      </c>
      <c r="BG281" s="14" t="e" cm="1">
        <f t="array" aca="1" ref="BG281" ca="1">IF(INDIRECT(ADDRESS($B281+1,BG$230,1,1,"Actively Infected Trend"))=0,#N/A,INDIRECT(ADDRESS($B281+1,BG$230,1,1,"Actively Infected Trend")))</f>
        <v>#N/A</v>
      </c>
      <c r="BH281" s="14" t="e" cm="1">
        <f t="array" aca="1" ref="BH281" ca="1">IF(INDIRECT(ADDRESS($B281+1,BH$230,1,1,"Actively Infected Trend"))=0,#N/A,INDIRECT(ADDRESS($B281+1,BH$230,1,1,"Actively Infected Trend")))</f>
        <v>#N/A</v>
      </c>
      <c r="BI281" s="14" t="e" cm="1">
        <f t="array" aca="1" ref="BI281" ca="1">IF(INDIRECT(ADDRESS($B281+1,BI$230,1,1,"Actively Infected Trend"))=0,#N/A,INDIRECT(ADDRESS($B281+1,BI$230,1,1,"Actively Infected Trend")))</f>
        <v>#N/A</v>
      </c>
      <c r="BJ281" s="14" t="e" cm="1">
        <f t="array" aca="1" ref="BJ281" ca="1">IF(INDIRECT(ADDRESS($B281+1,BJ$230,1,1,"Actively Infected Trend"))=0,#N/A,INDIRECT(ADDRESS($B281+1,BJ$230,1,1,"Actively Infected Trend")))</f>
        <v>#N/A</v>
      </c>
      <c r="BK281" s="14" cm="1">
        <f t="array" aca="1" ref="BK281" ca="1">IF(INDIRECT(ADDRESS($B281+1,BK$230,1,1,"Actively Infected Trend"))=0,#N/A,INDIRECT(ADDRESS($B281+1,BK$230,1,1,"Actively Infected Trend")))</f>
        <v>0.3173777035</v>
      </c>
      <c r="BL281" s="14" cm="1">
        <f t="array" aca="1" ref="BL281" ca="1">IF(INDIRECT(ADDRESS($B281+1,BL$230,1,1,"Actively Infected Trend"))=0,#N/A,INDIRECT(ADDRESS($B281+1,BL$230,1,1,"Actively Infected Trend")))</f>
        <v>0.29138289740000001</v>
      </c>
      <c r="BM281" s="14" cm="1">
        <f t="array" aca="1" ref="BM281" ca="1">IF(INDIRECT(ADDRESS($B281+1,BM$230,1,1,"Actively Infected Trend"))=0,#N/A,INDIRECT(ADDRESS($B281+1,BM$230,1,1,"Actively Infected Trend")))</f>
        <v>0.2956548725</v>
      </c>
      <c r="BN281" s="14" cm="1">
        <f t="array" aca="1" ref="BN281" ca="1">IF(INDIRECT(ADDRESS($B281+1,BN$230,1,1,"Actively Infected Trend"))=0,#N/A,INDIRECT(ADDRESS($B281+1,BN$230,1,1,"Actively Infected Trend")))</f>
        <v>0.31616029270000001</v>
      </c>
      <c r="BO281" s="14" cm="1">
        <f t="array" aca="1" ref="BO281" ca="1">IF(INDIRECT(ADDRESS($B281+1,BO$230,1,1,"Actively Infected Trend"))=0,#N/A,INDIRECT(ADDRESS($B281+1,BO$230,1,1,"Actively Infected Trend")))</f>
        <v>0.30849530959999999</v>
      </c>
      <c r="BP281" s="14" cm="1">
        <f t="array" aca="1" ref="BP281" ca="1">IF(INDIRECT(ADDRESS($B281+1,BP$230,1,1,"Actively Infected Trend"))=0,#N/A,INDIRECT(ADDRESS($B281+1,BP$230,1,1,"Actively Infected Trend")))</f>
        <v>0.29140979449999999</v>
      </c>
      <c r="BQ281" s="14" cm="1">
        <f t="array" aca="1" ref="BQ281" ca="1">IF(INDIRECT(ADDRESS($B281+1,BQ$230,1,1,"Actively Infected Trend"))=0,#N/A,INDIRECT(ADDRESS($B281+1,BQ$230,1,1,"Actively Infected Trend")))</f>
        <v>0.25240306759999998</v>
      </c>
      <c r="BR281" s="14" cm="1">
        <f t="array" aca="1" ref="BR281" ca="1">IF(INDIRECT(ADDRESS($B281+1,BR$230,1,1,"Actively Infected Trend"))=0,#N/A,INDIRECT(ADDRESS($B281+1,BR$230,1,1,"Actively Infected Trend")))</f>
        <v>0.21205529810000001</v>
      </c>
      <c r="BS281" s="14" cm="1">
        <f t="array" aca="1" ref="BS281" ca="1">IF(INDIRECT(ADDRESS($B281+1,BS$230,1,1,"Actively Infected Trend"))=0,#N/A,INDIRECT(ADDRESS($B281+1,BS$230,1,1,"Actively Infected Trend")))</f>
        <v>0.1967757674</v>
      </c>
      <c r="BT281" s="14" cm="1">
        <f t="array" aca="1" ref="BT281" ca="1">IF(INDIRECT(ADDRESS($B281+1,BT$230,1,1,"Actively Infected Trend"))=0,#N/A,INDIRECT(ADDRESS($B281+1,BT$230,1,1,"Actively Infected Trend")))</f>
        <v>0.1963592143</v>
      </c>
      <c r="BU281" s="14" cm="1">
        <f t="array" aca="1" ref="BU281" ca="1">IF(INDIRECT(ADDRESS($B281+1,BU$230,1,1,"Actively Infected Trend"))=0,#N/A,INDIRECT(ADDRESS($B281+1,BU$230,1,1,"Actively Infected Trend")))</f>
        <v>0.20372248949999999</v>
      </c>
      <c r="BV281" s="14" cm="1">
        <f t="array" aca="1" ref="BV281" ca="1">IF(INDIRECT(ADDRESS($B281+1,BV$230,1,1,"Actively Infected Trend"))=0,#N/A,INDIRECT(ADDRESS($B281+1,BV$230,1,1,"Actively Infected Trend")))</f>
        <v>0.19506010630000001</v>
      </c>
      <c r="BW281" s="14" cm="1">
        <f t="array" aca="1" ref="BW281" ca="1">IF(INDIRECT(ADDRESS($B281+1,BW$230,1,1,"Actively Infected Trend"))=0,#N/A,INDIRECT(ADDRESS($B281+1,BW$230,1,1,"Actively Infected Trend")))</f>
        <v>0.17268946669999999</v>
      </c>
      <c r="BX281" s="14" cm="1">
        <f t="array" aca="1" ref="BX281" ca="1">IF(INDIRECT(ADDRESS($B281+1,BX$230,1,1,"Actively Infected Trend"))=0,#N/A,INDIRECT(ADDRESS($B281+1,BX$230,1,1,"Actively Infected Trend")))</f>
        <v>0.14395137059999999</v>
      </c>
      <c r="BY281" s="14" cm="1">
        <f t="array" aca="1" ref="BY281" ca="1">IF(INDIRECT(ADDRESS($B281+1,BY$230,1,1,"Actively Infected Trend"))=0,#N/A,INDIRECT(ADDRESS($B281+1,BY$230,1,1,"Actively Infected Trend")))</f>
        <v>0.13048215220000001</v>
      </c>
      <c r="BZ281" s="14" cm="1">
        <f t="array" aca="1" ref="BZ281" ca="1">IF(INDIRECT(ADDRESS($B281+1,BZ$230,1,1,"Actively Infected Trend"))=0,#N/A,INDIRECT(ADDRESS($B281+1,BZ$230,1,1,"Actively Infected Trend")))</f>
        <v>0.1287541854</v>
      </c>
      <c r="CA281" s="14" cm="1">
        <f t="array" aca="1" ref="CA281" ca="1">IF(INDIRECT(ADDRESS($B281+1,CA$230,1,1,"Actively Infected Trend"))=0,#N/A,INDIRECT(ADDRESS($B281+1,CA$230,1,1,"Actively Infected Trend")))</f>
        <v>0.1369273922</v>
      </c>
      <c r="CB281" s="14" cm="1">
        <f t="array" aca="1" ref="CB281" ca="1">IF(INDIRECT(ADDRESS($B281+1,CB$230,1,1,"Actively Infected Trend"))=0,#N/A,INDIRECT(ADDRESS($B281+1,CB$230,1,1,"Actively Infected Trend")))</f>
        <v>0.14385976959999999</v>
      </c>
      <c r="CC281" s="14" cm="1">
        <f t="array" aca="1" ref="CC281" ca="1">IF(INDIRECT(ADDRESS($B281+1,CC$230,1,1,"Actively Infected Trend"))=0,#N/A,INDIRECT(ADDRESS($B281+1,CC$230,1,1,"Actively Infected Trend")))</f>
        <v>0.13018379329999999</v>
      </c>
      <c r="CD281" s="14" cm="1">
        <f t="array" aca="1" ref="CD281" ca="1">IF(INDIRECT(ADDRESS($B281+1,CD$230,1,1,"Actively Infected Trend"))=0,#N/A,INDIRECT(ADDRESS($B281+1,CD$230,1,1,"Actively Infected Trend")))</f>
        <v>0.1087519619</v>
      </c>
      <c r="CE281" s="14" cm="1">
        <f t="array" aca="1" ref="CE281" ca="1">IF(INDIRECT(ADDRESS($B281+1,CE$230,1,1,"Actively Infected Trend"))=0,#N/A,INDIRECT(ADDRESS($B281+1,CE$230,1,1,"Actively Infected Trend")))</f>
        <v>8.49408569E-2</v>
      </c>
      <c r="CF281" s="14" cm="1">
        <f t="array" aca="1" ref="CF281" ca="1">IF(INDIRECT(ADDRESS($B281+1,CF$230,1,1,"Actively Infected Trend"))=0,#N/A,INDIRECT(ADDRESS($B281+1,CF$230,1,1,"Actively Infected Trend")))</f>
        <v>7.6613793599999994E-2</v>
      </c>
      <c r="CG281" s="14" cm="1">
        <f t="array" aca="1" ref="CG281" ca="1">IF(INDIRECT(ADDRESS($B281+1,CG$230,1,1,"Actively Infected Trend"))=0,#N/A,INDIRECT(ADDRESS($B281+1,CG$230,1,1,"Actively Infected Trend")))</f>
        <v>7.9569452600000007E-2</v>
      </c>
      <c r="CH281" s="14" cm="1">
        <f t="array" aca="1" ref="CH281" ca="1">IF(INDIRECT(ADDRESS($B281+1,CH$230,1,1,"Actively Infected Trend"))=0,#N/A,INDIRECT(ADDRESS($B281+1,CH$230,1,1,"Actively Infected Trend")))</f>
        <v>8.5586085699999995E-2</v>
      </c>
      <c r="CI281" s="14" cm="1">
        <f t="array" aca="1" ref="CI281" ca="1">IF(INDIRECT(ADDRESS($B281+1,CI$230,1,1,"Actively Infected Trend"))=0,#N/A,INDIRECT(ADDRESS($B281+1,CI$230,1,1,"Actively Infected Trend")))</f>
        <v>8.2548635400000001E-2</v>
      </c>
      <c r="CJ281" s="14" cm="1">
        <f t="array" aca="1" ref="CJ281" ca="1">IF(INDIRECT(ADDRESS($B281+1,CJ$230,1,1,"Actively Infected Trend"))=0,#N/A,INDIRECT(ADDRESS($B281+1,CJ$230,1,1,"Actively Infected Trend")))</f>
        <v>7.1963980799999994E-2</v>
      </c>
      <c r="CK281" s="14" cm="1">
        <f t="array" aca="1" ref="CK281" ca="1">IF(INDIRECT(ADDRESS($B281+1,CK$230,1,1,"Actively Infected Trend"))=0,#N/A,INDIRECT(ADDRESS($B281+1,CK$230,1,1,"Actively Infected Trend")))</f>
        <v>6.4433106399999995E-2</v>
      </c>
      <c r="CL281" s="14" cm="1">
        <f t="array" aca="1" ref="CL281" ca="1">IF(INDIRECT(ADDRESS($B281+1,CL$230,1,1,"Actively Infected Trend"))=0,#N/A,INDIRECT(ADDRESS($B281+1,CL$230,1,1,"Actively Infected Trend")))</f>
        <v>6.1240107500000002E-2</v>
      </c>
      <c r="CM281" s="14" cm="1">
        <f t="array" aca="1" ref="CM281" ca="1">IF(INDIRECT(ADDRESS($B281+1,CM$230,1,1,"Actively Infected Trend"))=0,#N/A,INDIRECT(ADDRESS($B281+1,CM$230,1,1,"Actively Infected Trend")))</f>
        <v>7.1429677299999994E-2</v>
      </c>
      <c r="CN281" s="14" t="e" cm="1">
        <f t="array" aca="1" ref="CN281" ca="1">IF(INDIRECT(ADDRESS($B281+1,CN$230,1,1,"Actively Infected Trend"))=0,#N/A,INDIRECT(ADDRESS($B281+1,CN$230,1,1,"Actively Infected Trend")))</f>
        <v>#N/A</v>
      </c>
      <c r="CO281" s="14" t="e" cm="1">
        <f t="array" aca="1" ref="CO281" ca="1">IF(INDIRECT(ADDRESS($B281+1,CO$230,1,1,"Actively Infected Trend"))=0,#N/A,INDIRECT(ADDRESS($B281+1,CO$230,1,1,"Actively Infected Trend")))</f>
        <v>#N/A</v>
      </c>
      <c r="CP281" s="14" t="e" cm="1">
        <f t="array" aca="1" ref="CP281" ca="1">IF(INDIRECT(ADDRESS($B281+1,CP$230,1,1,"Actively Infected Trend"))=0,#N/A,INDIRECT(ADDRESS($B281+1,CP$230,1,1,"Actively Infected Trend")))</f>
        <v>#N/A</v>
      </c>
      <c r="CQ281" s="14" t="e" cm="1">
        <f t="array" aca="1" ref="CQ281" ca="1">IF(INDIRECT(ADDRESS($B281+1,CQ$230,1,1,"Actively Infected Trend"))=0,#N/A,INDIRECT(ADDRESS($B281+1,CQ$230,1,1,"Actively Infected Trend")))</f>
        <v>#N/A</v>
      </c>
      <c r="CR281" s="14" t="e" cm="1">
        <f t="array" aca="1" ref="CR281" ca="1">IF(INDIRECT(ADDRESS($B281+1,CR$230,1,1,"Actively Infected Trend"))=0,#N/A,INDIRECT(ADDRESS($B281+1,CR$230,1,1,"Actively Infected Trend")))</f>
        <v>#N/A</v>
      </c>
    </row>
    <row r="282" spans="2:96" x14ac:dyDescent="0.25">
      <c r="B282">
        <f t="shared" si="349"/>
        <v>51</v>
      </c>
      <c r="C282" t="str" cm="1">
        <f t="array" aca="1" ref="C282" ca="1">INDIRECT(ADDRESS($B282+1,1,1,1,"Actively Infected Trend"))</f>
        <v>US Vermont</v>
      </c>
      <c r="E282" s="14" t="e" cm="1">
        <f t="array" aca="1" ref="E282" ca="1">IF(INDIRECT(ADDRESS($B282+1,E$230,1,1,"Actively Infected Trend"))=0,#N/A,INDIRECT(ADDRESS($B282+1,E$230,1,1,"Actively Infected Trend")))</f>
        <v>#N/A</v>
      </c>
      <c r="F282" s="14" t="e" cm="1">
        <f t="array" aca="1" ref="F282" ca="1">IF(INDIRECT(ADDRESS($B282+1,F$230,1,1,"Actively Infected Trend"))=0,#N/A,INDIRECT(ADDRESS($B282+1,F$230,1,1,"Actively Infected Trend")))</f>
        <v>#N/A</v>
      </c>
      <c r="G282" s="14" t="e" cm="1">
        <f t="array" aca="1" ref="G282" ca="1">IF(INDIRECT(ADDRESS($B282+1,G$230,1,1,"Actively Infected Trend"))=0,#N/A,INDIRECT(ADDRESS($B282+1,G$230,1,1,"Actively Infected Trend")))</f>
        <v>#N/A</v>
      </c>
      <c r="H282" s="14" t="e" cm="1">
        <f t="array" aca="1" ref="H282" ca="1">IF(INDIRECT(ADDRESS($B282+1,H$230,1,1,"Actively Infected Trend"))=0,#N/A,INDIRECT(ADDRESS($B282+1,H$230,1,1,"Actively Infected Trend")))</f>
        <v>#N/A</v>
      </c>
      <c r="I282" s="14" t="e" cm="1">
        <f t="array" aca="1" ref="I282" ca="1">IF(INDIRECT(ADDRESS($B282+1,I$230,1,1,"Actively Infected Trend"))=0,#N/A,INDIRECT(ADDRESS($B282+1,I$230,1,1,"Actively Infected Trend")))</f>
        <v>#N/A</v>
      </c>
      <c r="J282" s="14" t="e" cm="1">
        <f t="array" aca="1" ref="J282" ca="1">IF(INDIRECT(ADDRESS($B282+1,J$230,1,1,"Actively Infected Trend"))=0,#N/A,INDIRECT(ADDRESS($B282+1,J$230,1,1,"Actively Infected Trend")))</f>
        <v>#N/A</v>
      </c>
      <c r="K282" s="14" t="e" cm="1">
        <f t="array" aca="1" ref="K282" ca="1">IF(INDIRECT(ADDRESS($B282+1,K$230,1,1,"Actively Infected Trend"))=0,#N/A,INDIRECT(ADDRESS($B282+1,K$230,1,1,"Actively Infected Trend")))</f>
        <v>#N/A</v>
      </c>
      <c r="L282" s="14" t="e" cm="1">
        <f t="array" aca="1" ref="L282" ca="1">IF(INDIRECT(ADDRESS($B282+1,L$230,1,1,"Actively Infected Trend"))=0,#N/A,INDIRECT(ADDRESS($B282+1,L$230,1,1,"Actively Infected Trend")))</f>
        <v>#N/A</v>
      </c>
      <c r="M282" s="14" t="e" cm="1">
        <f t="array" aca="1" ref="M282" ca="1">IF(INDIRECT(ADDRESS($B282+1,M$230,1,1,"Actively Infected Trend"))=0,#N/A,INDIRECT(ADDRESS($B282+1,M$230,1,1,"Actively Infected Trend")))</f>
        <v>#N/A</v>
      </c>
      <c r="N282" s="14" t="e" cm="1">
        <f t="array" aca="1" ref="N282" ca="1">IF(INDIRECT(ADDRESS($B282+1,N$230,1,1,"Actively Infected Trend"))=0,#N/A,INDIRECT(ADDRESS($B282+1,N$230,1,1,"Actively Infected Trend")))</f>
        <v>#N/A</v>
      </c>
      <c r="O282" s="14" t="e" cm="1">
        <f t="array" aca="1" ref="O282" ca="1">IF(INDIRECT(ADDRESS($B282+1,O$230,1,1,"Actively Infected Trend"))=0,#N/A,INDIRECT(ADDRESS($B282+1,O$230,1,1,"Actively Infected Trend")))</f>
        <v>#N/A</v>
      </c>
      <c r="P282" s="14" t="e" cm="1">
        <f t="array" aca="1" ref="P282" ca="1">IF(INDIRECT(ADDRESS($B282+1,P$230,1,1,"Actively Infected Trend"))=0,#N/A,INDIRECT(ADDRESS($B282+1,P$230,1,1,"Actively Infected Trend")))</f>
        <v>#N/A</v>
      </c>
      <c r="Q282" s="14" t="e" cm="1">
        <f t="array" aca="1" ref="Q282" ca="1">IF(INDIRECT(ADDRESS($B282+1,Q$230,1,1,"Actively Infected Trend"))=0,#N/A,INDIRECT(ADDRESS($B282+1,Q$230,1,1,"Actively Infected Trend")))</f>
        <v>#N/A</v>
      </c>
      <c r="R282" s="14" t="e" cm="1">
        <f t="array" aca="1" ref="R282" ca="1">IF(INDIRECT(ADDRESS($B282+1,R$230,1,1,"Actively Infected Trend"))=0,#N/A,INDIRECT(ADDRESS($B282+1,R$230,1,1,"Actively Infected Trend")))</f>
        <v>#N/A</v>
      </c>
      <c r="S282" s="14" t="e" cm="1">
        <f t="array" aca="1" ref="S282" ca="1">IF(INDIRECT(ADDRESS($B282+1,S$230,1,1,"Actively Infected Trend"))=0,#N/A,INDIRECT(ADDRESS($B282+1,S$230,1,1,"Actively Infected Trend")))</f>
        <v>#N/A</v>
      </c>
      <c r="T282" s="14" t="e" cm="1">
        <f t="array" aca="1" ref="T282" ca="1">IF(INDIRECT(ADDRESS($B282+1,T$230,1,1,"Actively Infected Trend"))=0,#N/A,INDIRECT(ADDRESS($B282+1,T$230,1,1,"Actively Infected Trend")))</f>
        <v>#N/A</v>
      </c>
      <c r="U282" s="14" t="e" cm="1">
        <f t="array" aca="1" ref="U282" ca="1">IF(INDIRECT(ADDRESS($B282+1,U$230,1,1,"Actively Infected Trend"))=0,#N/A,INDIRECT(ADDRESS($B282+1,U$230,1,1,"Actively Infected Trend")))</f>
        <v>#N/A</v>
      </c>
      <c r="V282" s="14" t="e" cm="1">
        <f t="array" aca="1" ref="V282" ca="1">IF(INDIRECT(ADDRESS($B282+1,V$230,1,1,"Actively Infected Trend"))=0,#N/A,INDIRECT(ADDRESS($B282+1,V$230,1,1,"Actively Infected Trend")))</f>
        <v>#N/A</v>
      </c>
      <c r="W282" s="14" t="e" cm="1">
        <f t="array" aca="1" ref="W282" ca="1">IF(INDIRECT(ADDRESS($B282+1,W$230,1,1,"Actively Infected Trend"))=0,#N/A,INDIRECT(ADDRESS($B282+1,W$230,1,1,"Actively Infected Trend")))</f>
        <v>#N/A</v>
      </c>
      <c r="X282" s="14" t="e" cm="1">
        <f t="array" aca="1" ref="X282" ca="1">IF(INDIRECT(ADDRESS($B282+1,X$230,1,1,"Actively Infected Trend"))=0,#N/A,INDIRECT(ADDRESS($B282+1,X$230,1,1,"Actively Infected Trend")))</f>
        <v>#N/A</v>
      </c>
      <c r="Y282" s="14" t="e" cm="1">
        <f t="array" aca="1" ref="Y282" ca="1">IF(INDIRECT(ADDRESS($B282+1,Y$230,1,1,"Actively Infected Trend"))=0,#N/A,INDIRECT(ADDRESS($B282+1,Y$230,1,1,"Actively Infected Trend")))</f>
        <v>#N/A</v>
      </c>
      <c r="Z282" s="14" t="e" cm="1">
        <f t="array" aca="1" ref="Z282" ca="1">IF(INDIRECT(ADDRESS($B282+1,Z$230,1,1,"Actively Infected Trend"))=0,#N/A,INDIRECT(ADDRESS($B282+1,Z$230,1,1,"Actively Infected Trend")))</f>
        <v>#N/A</v>
      </c>
      <c r="AA282" s="14" t="e" cm="1">
        <f t="array" aca="1" ref="AA282" ca="1">IF(INDIRECT(ADDRESS($B282+1,AA$230,1,1,"Actively Infected Trend"))=0,#N/A,INDIRECT(ADDRESS($B282+1,AA$230,1,1,"Actively Infected Trend")))</f>
        <v>#N/A</v>
      </c>
      <c r="AB282" s="14" t="e" cm="1">
        <f t="array" aca="1" ref="AB282" ca="1">IF(INDIRECT(ADDRESS($B282+1,AB$230,1,1,"Actively Infected Trend"))=0,#N/A,INDIRECT(ADDRESS($B282+1,AB$230,1,1,"Actively Infected Trend")))</f>
        <v>#N/A</v>
      </c>
      <c r="AC282" s="14" t="e" cm="1">
        <f t="array" aca="1" ref="AC282" ca="1">IF(INDIRECT(ADDRESS($B282+1,AC$230,1,1,"Actively Infected Trend"))=0,#N/A,INDIRECT(ADDRESS($B282+1,AC$230,1,1,"Actively Infected Trend")))</f>
        <v>#N/A</v>
      </c>
      <c r="AD282" s="14" t="e" cm="1">
        <f t="array" aca="1" ref="AD282" ca="1">IF(INDIRECT(ADDRESS($B282+1,AD$230,1,1,"Actively Infected Trend"))=0,#N/A,INDIRECT(ADDRESS($B282+1,AD$230,1,1,"Actively Infected Trend")))</f>
        <v>#N/A</v>
      </c>
      <c r="AE282" s="14" t="e" cm="1">
        <f t="array" aca="1" ref="AE282" ca="1">IF(INDIRECT(ADDRESS($B282+1,AE$230,1,1,"Actively Infected Trend"))=0,#N/A,INDIRECT(ADDRESS($B282+1,AE$230,1,1,"Actively Infected Trend")))</f>
        <v>#N/A</v>
      </c>
      <c r="AF282" s="14" t="e" cm="1">
        <f t="array" aca="1" ref="AF282" ca="1">IF(INDIRECT(ADDRESS($B282+1,AF$230,1,1,"Actively Infected Trend"))=0,#N/A,INDIRECT(ADDRESS($B282+1,AF$230,1,1,"Actively Infected Trend")))</f>
        <v>#N/A</v>
      </c>
      <c r="AG282" s="14" t="e" cm="1">
        <f t="array" aca="1" ref="AG282" ca="1">IF(INDIRECT(ADDRESS($B282+1,AG$230,1,1,"Actively Infected Trend"))=0,#N/A,INDIRECT(ADDRESS($B282+1,AG$230,1,1,"Actively Infected Trend")))</f>
        <v>#N/A</v>
      </c>
      <c r="AH282" s="14" t="e" cm="1">
        <f t="array" aca="1" ref="AH282" ca="1">IF(INDIRECT(ADDRESS($B282+1,AH$230,1,1,"Actively Infected Trend"))=0,#N/A,INDIRECT(ADDRESS($B282+1,AH$230,1,1,"Actively Infected Trend")))</f>
        <v>#N/A</v>
      </c>
      <c r="AI282" s="14" t="e" cm="1">
        <f t="array" aca="1" ref="AI282" ca="1">IF(INDIRECT(ADDRESS($B282+1,AI$230,1,1,"Actively Infected Trend"))=0,#N/A,INDIRECT(ADDRESS($B282+1,AI$230,1,1,"Actively Infected Trend")))</f>
        <v>#N/A</v>
      </c>
      <c r="AJ282" s="14" t="e" cm="1">
        <f t="array" aca="1" ref="AJ282" ca="1">IF(INDIRECT(ADDRESS($B282+1,AJ$230,1,1,"Actively Infected Trend"))=0,#N/A,INDIRECT(ADDRESS($B282+1,AJ$230,1,1,"Actively Infected Trend")))</f>
        <v>#N/A</v>
      </c>
      <c r="AK282" s="14" t="e" cm="1">
        <f t="array" aca="1" ref="AK282" ca="1">IF(INDIRECT(ADDRESS($B282+1,AK$230,1,1,"Actively Infected Trend"))=0,#N/A,INDIRECT(ADDRESS($B282+1,AK$230,1,1,"Actively Infected Trend")))</f>
        <v>#N/A</v>
      </c>
      <c r="AL282" s="14" t="e" cm="1">
        <f t="array" aca="1" ref="AL282" ca="1">IF(INDIRECT(ADDRESS($B282+1,AL$230,1,1,"Actively Infected Trend"))=0,#N/A,INDIRECT(ADDRESS($B282+1,AL$230,1,1,"Actively Infected Trend")))</f>
        <v>#N/A</v>
      </c>
      <c r="AM282" s="14" t="e" cm="1">
        <f t="array" aca="1" ref="AM282" ca="1">IF(INDIRECT(ADDRESS($B282+1,AM$230,1,1,"Actively Infected Trend"))=0,#N/A,INDIRECT(ADDRESS($B282+1,AM$230,1,1,"Actively Infected Trend")))</f>
        <v>#N/A</v>
      </c>
      <c r="AN282" s="14" t="e" cm="1">
        <f t="array" aca="1" ref="AN282" ca="1">IF(INDIRECT(ADDRESS($B282+1,AN$230,1,1,"Actively Infected Trend"))=0,#N/A,INDIRECT(ADDRESS($B282+1,AN$230,1,1,"Actively Infected Trend")))</f>
        <v>#N/A</v>
      </c>
      <c r="AO282" s="14" t="e" cm="1">
        <f t="array" aca="1" ref="AO282" ca="1">IF(INDIRECT(ADDRESS($B282+1,AO$230,1,1,"Actively Infected Trend"))=0,#N/A,INDIRECT(ADDRESS($B282+1,AO$230,1,1,"Actively Infected Trend")))</f>
        <v>#N/A</v>
      </c>
      <c r="AP282" s="14" t="e" cm="1">
        <f t="array" aca="1" ref="AP282" ca="1">IF(INDIRECT(ADDRESS($B282+1,AP$230,1,1,"Actively Infected Trend"))=0,#N/A,INDIRECT(ADDRESS($B282+1,AP$230,1,1,"Actively Infected Trend")))</f>
        <v>#N/A</v>
      </c>
      <c r="AQ282" s="14" t="e" cm="1">
        <f t="array" aca="1" ref="AQ282" ca="1">IF(INDIRECT(ADDRESS($B282+1,AQ$230,1,1,"Actively Infected Trend"))=0,#N/A,INDIRECT(ADDRESS($B282+1,AQ$230,1,1,"Actively Infected Trend")))</f>
        <v>#N/A</v>
      </c>
      <c r="AR282" s="14" t="e" cm="1">
        <f t="array" aca="1" ref="AR282" ca="1">IF(INDIRECT(ADDRESS($B282+1,AR$230,1,1,"Actively Infected Trend"))=0,#N/A,INDIRECT(ADDRESS($B282+1,AR$230,1,1,"Actively Infected Trend")))</f>
        <v>#N/A</v>
      </c>
      <c r="AS282" s="14" t="e" cm="1">
        <f t="array" aca="1" ref="AS282" ca="1">IF(INDIRECT(ADDRESS($B282+1,AS$230,1,1,"Actively Infected Trend"))=0,#N/A,INDIRECT(ADDRESS($B282+1,AS$230,1,1,"Actively Infected Trend")))</f>
        <v>#N/A</v>
      </c>
      <c r="AT282" s="14" t="e" cm="1">
        <f t="array" aca="1" ref="AT282" ca="1">IF(INDIRECT(ADDRESS($B282+1,AT$230,1,1,"Actively Infected Trend"))=0,#N/A,INDIRECT(ADDRESS($B282+1,AT$230,1,1,"Actively Infected Trend")))</f>
        <v>#N/A</v>
      </c>
      <c r="AU282" s="14" t="e" cm="1">
        <f t="array" aca="1" ref="AU282" ca="1">IF(INDIRECT(ADDRESS($B282+1,AU$230,1,1,"Actively Infected Trend"))=0,#N/A,INDIRECT(ADDRESS($B282+1,AU$230,1,1,"Actively Infected Trend")))</f>
        <v>#N/A</v>
      </c>
      <c r="AV282" s="14" t="e" cm="1">
        <f t="array" aca="1" ref="AV282" ca="1">IF(INDIRECT(ADDRESS($B282+1,AV$230,1,1,"Actively Infected Trend"))=0,#N/A,INDIRECT(ADDRESS($B282+1,AV$230,1,1,"Actively Infected Trend")))</f>
        <v>#N/A</v>
      </c>
      <c r="AW282" s="14" t="e" cm="1">
        <f t="array" aca="1" ref="AW282" ca="1">IF(INDIRECT(ADDRESS($B282+1,AW$230,1,1,"Actively Infected Trend"))=0,#N/A,INDIRECT(ADDRESS($B282+1,AW$230,1,1,"Actively Infected Trend")))</f>
        <v>#N/A</v>
      </c>
      <c r="AX282" s="14" t="e" cm="1">
        <f t="array" aca="1" ref="AX282" ca="1">IF(INDIRECT(ADDRESS($B282+1,AX$230,1,1,"Actively Infected Trend"))=0,#N/A,INDIRECT(ADDRESS($B282+1,AX$230,1,1,"Actively Infected Trend")))</f>
        <v>#N/A</v>
      </c>
      <c r="AY282" s="14" t="e" cm="1">
        <f t="array" aca="1" ref="AY282" ca="1">IF(INDIRECT(ADDRESS($B282+1,AY$230,1,1,"Actively Infected Trend"))=0,#N/A,INDIRECT(ADDRESS($B282+1,AY$230,1,1,"Actively Infected Trend")))</f>
        <v>#N/A</v>
      </c>
      <c r="AZ282" s="14" t="e" cm="1">
        <f t="array" aca="1" ref="AZ282" ca="1">IF(INDIRECT(ADDRESS($B282+1,AZ$230,1,1,"Actively Infected Trend"))=0,#N/A,INDIRECT(ADDRESS($B282+1,AZ$230,1,1,"Actively Infected Trend")))</f>
        <v>#N/A</v>
      </c>
      <c r="BA282" s="14" t="e" cm="1">
        <f t="array" aca="1" ref="BA282" ca="1">IF(INDIRECT(ADDRESS($B282+1,BA$230,1,1,"Actively Infected Trend"))=0,#N/A,INDIRECT(ADDRESS($B282+1,BA$230,1,1,"Actively Infected Trend")))</f>
        <v>#N/A</v>
      </c>
      <c r="BB282" s="14" t="e" cm="1">
        <f t="array" aca="1" ref="BB282" ca="1">IF(INDIRECT(ADDRESS($B282+1,BB$230,1,1,"Actively Infected Trend"))=0,#N/A,INDIRECT(ADDRESS($B282+1,BB$230,1,1,"Actively Infected Trend")))</f>
        <v>#N/A</v>
      </c>
      <c r="BC282" s="14" t="e" cm="1">
        <f t="array" aca="1" ref="BC282" ca="1">IF(INDIRECT(ADDRESS($B282+1,BC$230,1,1,"Actively Infected Trend"))=0,#N/A,INDIRECT(ADDRESS($B282+1,BC$230,1,1,"Actively Infected Trend")))</f>
        <v>#N/A</v>
      </c>
      <c r="BD282" s="14" t="e" cm="1">
        <f t="array" aca="1" ref="BD282" ca="1">IF(INDIRECT(ADDRESS($B282+1,BD$230,1,1,"Actively Infected Trend"))=0,#N/A,INDIRECT(ADDRESS($B282+1,BD$230,1,1,"Actively Infected Trend")))</f>
        <v>#N/A</v>
      </c>
      <c r="BE282" s="14" t="e" cm="1">
        <f t="array" aca="1" ref="BE282" ca="1">IF(INDIRECT(ADDRESS($B282+1,BE$230,1,1,"Actively Infected Trend"))=0,#N/A,INDIRECT(ADDRESS($B282+1,BE$230,1,1,"Actively Infected Trend")))</f>
        <v>#N/A</v>
      </c>
      <c r="BF282" s="14" t="e" cm="1">
        <f t="array" aca="1" ref="BF282" ca="1">IF(INDIRECT(ADDRESS($B282+1,BF$230,1,1,"Actively Infected Trend"))=0,#N/A,INDIRECT(ADDRESS($B282+1,BF$230,1,1,"Actively Infected Trend")))</f>
        <v>#N/A</v>
      </c>
      <c r="BG282" s="14" t="e" cm="1">
        <f t="array" aca="1" ref="BG282" ca="1">IF(INDIRECT(ADDRESS($B282+1,BG$230,1,1,"Actively Infected Trend"))=0,#N/A,INDIRECT(ADDRESS($B282+1,BG$230,1,1,"Actively Infected Trend")))</f>
        <v>#N/A</v>
      </c>
      <c r="BH282" s="14" t="e" cm="1">
        <f t="array" aca="1" ref="BH282" ca="1">IF(INDIRECT(ADDRESS($B282+1,BH$230,1,1,"Actively Infected Trend"))=0,#N/A,INDIRECT(ADDRESS($B282+1,BH$230,1,1,"Actively Infected Trend")))</f>
        <v>#N/A</v>
      </c>
      <c r="BI282" s="14" t="e" cm="1">
        <f t="array" aca="1" ref="BI282" ca="1">IF(INDIRECT(ADDRESS($B282+1,BI$230,1,1,"Actively Infected Trend"))=0,#N/A,INDIRECT(ADDRESS($B282+1,BI$230,1,1,"Actively Infected Trend")))</f>
        <v>#N/A</v>
      </c>
      <c r="BJ282" s="14" t="e" cm="1">
        <f t="array" aca="1" ref="BJ282" ca="1">IF(INDIRECT(ADDRESS($B282+1,BJ$230,1,1,"Actively Infected Trend"))=0,#N/A,INDIRECT(ADDRESS($B282+1,BJ$230,1,1,"Actively Infected Trend")))</f>
        <v>#N/A</v>
      </c>
      <c r="BK282" s="14" t="e" cm="1">
        <f t="array" aca="1" ref="BK282" ca="1">IF(INDIRECT(ADDRESS($B282+1,BK$230,1,1,"Actively Infected Trend"))=0,#N/A,INDIRECT(ADDRESS($B282+1,BK$230,1,1,"Actively Infected Trend")))</f>
        <v>#N/A</v>
      </c>
      <c r="BL282" s="14" t="e" cm="1">
        <f t="array" aca="1" ref="BL282" ca="1">IF(INDIRECT(ADDRESS($B282+1,BL$230,1,1,"Actively Infected Trend"))=0,#N/A,INDIRECT(ADDRESS($B282+1,BL$230,1,1,"Actively Infected Trend")))</f>
        <v>#N/A</v>
      </c>
      <c r="BM282" s="14" t="e" cm="1">
        <f t="array" aca="1" ref="BM282" ca="1">IF(INDIRECT(ADDRESS($B282+1,BM$230,1,1,"Actively Infected Trend"))=0,#N/A,INDIRECT(ADDRESS($B282+1,BM$230,1,1,"Actively Infected Trend")))</f>
        <v>#N/A</v>
      </c>
      <c r="BN282" s="14" cm="1">
        <f t="array" aca="1" ref="BN282" ca="1">IF(INDIRECT(ADDRESS($B282+1,BN$230,1,1,"Actively Infected Trend"))=0,#N/A,INDIRECT(ADDRESS($B282+1,BN$230,1,1,"Actively Infected Trend")))</f>
        <v>0.37093379430000001</v>
      </c>
      <c r="BO282" s="14" cm="1">
        <f t="array" aca="1" ref="BO282" ca="1">IF(INDIRECT(ADDRESS($B282+1,BO$230,1,1,"Actively Infected Trend"))=0,#N/A,INDIRECT(ADDRESS($B282+1,BO$230,1,1,"Actively Infected Trend")))</f>
        <v>0.3610918843</v>
      </c>
      <c r="BP282" s="14" cm="1">
        <f t="array" aca="1" ref="BP282" ca="1">IF(INDIRECT(ADDRESS($B282+1,BP$230,1,1,"Actively Infected Trend"))=0,#N/A,INDIRECT(ADDRESS($B282+1,BP$230,1,1,"Actively Infected Trend")))</f>
        <v>0.36120174269999999</v>
      </c>
      <c r="BQ282" s="14" cm="1">
        <f t="array" aca="1" ref="BQ282" ca="1">IF(INDIRECT(ADDRESS($B282+1,BQ$230,1,1,"Actively Infected Trend"))=0,#N/A,INDIRECT(ADDRESS($B282+1,BQ$230,1,1,"Actively Infected Trend")))</f>
        <v>0.3460454141</v>
      </c>
      <c r="BR282" s="14" cm="1">
        <f t="array" aca="1" ref="BR282" ca="1">IF(INDIRECT(ADDRESS($B282+1,BR$230,1,1,"Actively Infected Trend"))=0,#N/A,INDIRECT(ADDRESS($B282+1,BR$230,1,1,"Actively Infected Trend")))</f>
        <v>0.30751446230000001</v>
      </c>
      <c r="BS282" s="14" cm="1">
        <f t="array" aca="1" ref="BS282" ca="1">IF(INDIRECT(ADDRESS($B282+1,BS$230,1,1,"Actively Infected Trend"))=0,#N/A,INDIRECT(ADDRESS($B282+1,BS$230,1,1,"Actively Infected Trend")))</f>
        <v>0.2717542932</v>
      </c>
      <c r="BT282" s="14" cm="1">
        <f t="array" aca="1" ref="BT282" ca="1">IF(INDIRECT(ADDRESS($B282+1,BT$230,1,1,"Actively Infected Trend"))=0,#N/A,INDIRECT(ADDRESS($B282+1,BT$230,1,1,"Actively Infected Trend")))</f>
        <v>0.2222781238</v>
      </c>
      <c r="BU282" s="14" cm="1">
        <f t="array" aca="1" ref="BU282" ca="1">IF(INDIRECT(ADDRESS($B282+1,BU$230,1,1,"Actively Infected Trend"))=0,#N/A,INDIRECT(ADDRESS($B282+1,BU$230,1,1,"Actively Infected Trend")))</f>
        <v>0.17723467809999999</v>
      </c>
      <c r="BV282" s="14" cm="1">
        <f t="array" aca="1" ref="BV282" ca="1">IF(INDIRECT(ADDRESS($B282+1,BV$230,1,1,"Actively Infected Trend"))=0,#N/A,INDIRECT(ADDRESS($B282+1,BV$230,1,1,"Actively Infected Trend")))</f>
        <v>0.1459807612</v>
      </c>
      <c r="BW282" s="14" cm="1">
        <f t="array" aca="1" ref="BW282" ca="1">IF(INDIRECT(ADDRESS($B282+1,BW$230,1,1,"Actively Infected Trend"))=0,#N/A,INDIRECT(ADDRESS($B282+1,BW$230,1,1,"Actively Infected Trend")))</f>
        <v>0.12749623869999999</v>
      </c>
      <c r="BX282" s="14" cm="1">
        <f t="array" aca="1" ref="BX282" ca="1">IF(INDIRECT(ADDRESS($B282+1,BX$230,1,1,"Actively Infected Trend"))=0,#N/A,INDIRECT(ADDRESS($B282+1,BX$230,1,1,"Actively Infected Trend")))</f>
        <v>0.11629517039999999</v>
      </c>
      <c r="BY282" s="14" cm="1">
        <f t="array" aca="1" ref="BY282" ca="1">IF(INDIRECT(ADDRESS($B282+1,BY$230,1,1,"Actively Infected Trend"))=0,#N/A,INDIRECT(ADDRESS($B282+1,BY$230,1,1,"Actively Infected Trend")))</f>
        <v>0.1138536535</v>
      </c>
      <c r="BZ282" s="14" cm="1">
        <f t="array" aca="1" ref="BZ282" ca="1">IF(INDIRECT(ADDRESS($B282+1,BZ$230,1,1,"Actively Infected Trend"))=0,#N/A,INDIRECT(ADDRESS($B282+1,BZ$230,1,1,"Actively Infected Trend")))</f>
        <v>0.1200401779</v>
      </c>
      <c r="CA282" s="14" cm="1">
        <f t="array" aca="1" ref="CA282" ca="1">IF(INDIRECT(ADDRESS($B282+1,CA$230,1,1,"Actively Infected Trend"))=0,#N/A,INDIRECT(ADDRESS($B282+1,CA$230,1,1,"Actively Infected Trend")))</f>
        <v>0.1319772816</v>
      </c>
      <c r="CB282" s="14" cm="1">
        <f t="array" aca="1" ref="CB282" ca="1">IF(INDIRECT(ADDRESS($B282+1,CB$230,1,1,"Actively Infected Trend"))=0,#N/A,INDIRECT(ADDRESS($B282+1,CB$230,1,1,"Actively Infected Trend")))</f>
        <v>0.14311904950000001</v>
      </c>
      <c r="CC282" s="14" cm="1">
        <f t="array" aca="1" ref="CC282" ca="1">IF(INDIRECT(ADDRESS($B282+1,CC$230,1,1,"Actively Infected Trend"))=0,#N/A,INDIRECT(ADDRESS($B282+1,CC$230,1,1,"Actively Infected Trend")))</f>
        <v>0.1398586785</v>
      </c>
      <c r="CD282" s="14" cm="1">
        <f t="array" aca="1" ref="CD282" ca="1">IF(INDIRECT(ADDRESS($B282+1,CD$230,1,1,"Actively Infected Trend"))=0,#N/A,INDIRECT(ADDRESS($B282+1,CD$230,1,1,"Actively Infected Trend")))</f>
        <v>0.12226233359999999</v>
      </c>
      <c r="CE282" s="14" cm="1">
        <f t="array" aca="1" ref="CE282" ca="1">IF(INDIRECT(ADDRESS($B282+1,CE$230,1,1,"Actively Infected Trend"))=0,#N/A,INDIRECT(ADDRESS($B282+1,CE$230,1,1,"Actively Infected Trend")))</f>
        <v>9.8054216E-2</v>
      </c>
      <c r="CF282" s="14" cm="1">
        <f t="array" aca="1" ref="CF282" ca="1">IF(INDIRECT(ADDRESS($B282+1,CF$230,1,1,"Actively Infected Trend"))=0,#N/A,INDIRECT(ADDRESS($B282+1,CF$230,1,1,"Actively Infected Trend")))</f>
        <v>8.1939169000000006E-2</v>
      </c>
      <c r="CG282" s="14" cm="1">
        <f t="array" aca="1" ref="CG282" ca="1">IF(INDIRECT(ADDRESS($B282+1,CG$230,1,1,"Actively Infected Trend"))=0,#N/A,INDIRECT(ADDRESS($B282+1,CG$230,1,1,"Actively Infected Trend")))</f>
        <v>7.7971425400000002E-2</v>
      </c>
      <c r="CH282" s="14" cm="1">
        <f t="array" aca="1" ref="CH282" ca="1">IF(INDIRECT(ADDRESS($B282+1,CH$230,1,1,"Actively Infected Trend"))=0,#N/A,INDIRECT(ADDRESS($B282+1,CH$230,1,1,"Actively Infected Trend")))</f>
        <v>7.8066147000000002E-2</v>
      </c>
      <c r="CI282" s="14" cm="1">
        <f t="array" aca="1" ref="CI282" ca="1">IF(INDIRECT(ADDRESS($B282+1,CI$230,1,1,"Actively Infected Trend"))=0,#N/A,INDIRECT(ADDRESS($B282+1,CI$230,1,1,"Actively Infected Trend")))</f>
        <v>7.3899109099999999E-2</v>
      </c>
      <c r="CJ282" s="14" cm="1">
        <f t="array" aca="1" ref="CJ282" ca="1">IF(INDIRECT(ADDRESS($B282+1,CJ$230,1,1,"Actively Infected Trend"))=0,#N/A,INDIRECT(ADDRESS($B282+1,CJ$230,1,1,"Actively Infected Trend")))</f>
        <v>6.3670201699999998E-2</v>
      </c>
      <c r="CK282" s="14" cm="1">
        <f t="array" aca="1" ref="CK282" ca="1">IF(INDIRECT(ADDRESS($B282+1,CK$230,1,1,"Actively Infected Trend"))=0,#N/A,INDIRECT(ADDRESS($B282+1,CK$230,1,1,"Actively Infected Trend")))</f>
        <v>4.95694972E-2</v>
      </c>
      <c r="CL282" s="14" cm="1">
        <f t="array" aca="1" ref="CL282" ca="1">IF(INDIRECT(ADDRESS($B282+1,CL$230,1,1,"Actively Infected Trend"))=0,#N/A,INDIRECT(ADDRESS($B282+1,CL$230,1,1,"Actively Infected Trend")))</f>
        <v>3.32296599E-2</v>
      </c>
      <c r="CM282" s="14" cm="1">
        <f t="array" aca="1" ref="CM282" ca="1">IF(INDIRECT(ADDRESS($B282+1,CM$230,1,1,"Actively Infected Trend"))=0,#N/A,INDIRECT(ADDRESS($B282+1,CM$230,1,1,"Actively Infected Trend")))</f>
        <v>2.6865323300000001E-2</v>
      </c>
      <c r="CN282" s="14" t="e" cm="1">
        <f t="array" aca="1" ref="CN282" ca="1">IF(INDIRECT(ADDRESS($B282+1,CN$230,1,1,"Actively Infected Trend"))=0,#N/A,INDIRECT(ADDRESS($B282+1,CN$230,1,1,"Actively Infected Trend")))</f>
        <v>#N/A</v>
      </c>
      <c r="CO282" s="14" t="e" cm="1">
        <f t="array" aca="1" ref="CO282" ca="1">IF(INDIRECT(ADDRESS($B282+1,CO$230,1,1,"Actively Infected Trend"))=0,#N/A,INDIRECT(ADDRESS($B282+1,CO$230,1,1,"Actively Infected Trend")))</f>
        <v>#N/A</v>
      </c>
      <c r="CP282" s="14" t="e" cm="1">
        <f t="array" aca="1" ref="CP282" ca="1">IF(INDIRECT(ADDRESS($B282+1,CP$230,1,1,"Actively Infected Trend"))=0,#N/A,INDIRECT(ADDRESS($B282+1,CP$230,1,1,"Actively Infected Trend")))</f>
        <v>#N/A</v>
      </c>
      <c r="CQ282" s="14" t="e" cm="1">
        <f t="array" aca="1" ref="CQ282" ca="1">IF(INDIRECT(ADDRESS($B282+1,CQ$230,1,1,"Actively Infected Trend"))=0,#N/A,INDIRECT(ADDRESS($B282+1,CQ$230,1,1,"Actively Infected Trend")))</f>
        <v>#N/A</v>
      </c>
      <c r="CR282" s="14" t="e" cm="1">
        <f t="array" aca="1" ref="CR282" ca="1">IF(INDIRECT(ADDRESS($B282+1,CR$230,1,1,"Actively Infected Trend"))=0,#N/A,INDIRECT(ADDRESS($B282+1,CR$230,1,1,"Actively Infected Trend")))</f>
        <v>#N/A</v>
      </c>
    </row>
    <row r="283" spans="2:96" x14ac:dyDescent="0.25">
      <c r="B283">
        <f t="shared" si="349"/>
        <v>52</v>
      </c>
      <c r="C283" t="str" cm="1">
        <f t="array" aca="1" ref="C283" ca="1">INDIRECT(ADDRESS($B283+1,1,1,1,"Actively Infected Trend"))</f>
        <v>US Virgin Islands</v>
      </c>
      <c r="E283" s="14" t="e" cm="1">
        <f t="array" aca="1" ref="E283" ca="1">IF(INDIRECT(ADDRESS($B283+1,E$230,1,1,"Actively Infected Trend"))=0,#N/A,INDIRECT(ADDRESS($B283+1,E$230,1,1,"Actively Infected Trend")))</f>
        <v>#N/A</v>
      </c>
      <c r="F283" s="14" t="e" cm="1">
        <f t="array" aca="1" ref="F283" ca="1">IF(INDIRECT(ADDRESS($B283+1,F$230,1,1,"Actively Infected Trend"))=0,#N/A,INDIRECT(ADDRESS($B283+1,F$230,1,1,"Actively Infected Trend")))</f>
        <v>#N/A</v>
      </c>
      <c r="G283" s="14" t="e" cm="1">
        <f t="array" aca="1" ref="G283" ca="1">IF(INDIRECT(ADDRESS($B283+1,G$230,1,1,"Actively Infected Trend"))=0,#N/A,INDIRECT(ADDRESS($B283+1,G$230,1,1,"Actively Infected Trend")))</f>
        <v>#N/A</v>
      </c>
      <c r="H283" s="14" t="e" cm="1">
        <f t="array" aca="1" ref="H283" ca="1">IF(INDIRECT(ADDRESS($B283+1,H$230,1,1,"Actively Infected Trend"))=0,#N/A,INDIRECT(ADDRESS($B283+1,H$230,1,1,"Actively Infected Trend")))</f>
        <v>#N/A</v>
      </c>
      <c r="I283" s="14" t="e" cm="1">
        <f t="array" aca="1" ref="I283" ca="1">IF(INDIRECT(ADDRESS($B283+1,I$230,1,1,"Actively Infected Trend"))=0,#N/A,INDIRECT(ADDRESS($B283+1,I$230,1,1,"Actively Infected Trend")))</f>
        <v>#N/A</v>
      </c>
      <c r="J283" s="14" t="e" cm="1">
        <f t="array" aca="1" ref="J283" ca="1">IF(INDIRECT(ADDRESS($B283+1,J$230,1,1,"Actively Infected Trend"))=0,#N/A,INDIRECT(ADDRESS($B283+1,J$230,1,1,"Actively Infected Trend")))</f>
        <v>#N/A</v>
      </c>
      <c r="K283" s="14" t="e" cm="1">
        <f t="array" aca="1" ref="K283" ca="1">IF(INDIRECT(ADDRESS($B283+1,K$230,1,1,"Actively Infected Trend"))=0,#N/A,INDIRECT(ADDRESS($B283+1,K$230,1,1,"Actively Infected Trend")))</f>
        <v>#N/A</v>
      </c>
      <c r="L283" s="14" t="e" cm="1">
        <f t="array" aca="1" ref="L283" ca="1">IF(INDIRECT(ADDRESS($B283+1,L$230,1,1,"Actively Infected Trend"))=0,#N/A,INDIRECT(ADDRESS($B283+1,L$230,1,1,"Actively Infected Trend")))</f>
        <v>#N/A</v>
      </c>
      <c r="M283" s="14" t="e" cm="1">
        <f t="array" aca="1" ref="M283" ca="1">IF(INDIRECT(ADDRESS($B283+1,M$230,1,1,"Actively Infected Trend"))=0,#N/A,INDIRECT(ADDRESS($B283+1,M$230,1,1,"Actively Infected Trend")))</f>
        <v>#N/A</v>
      </c>
      <c r="N283" s="14" t="e" cm="1">
        <f t="array" aca="1" ref="N283" ca="1">IF(INDIRECT(ADDRESS($B283+1,N$230,1,1,"Actively Infected Trend"))=0,#N/A,INDIRECT(ADDRESS($B283+1,N$230,1,1,"Actively Infected Trend")))</f>
        <v>#N/A</v>
      </c>
      <c r="O283" s="14" t="e" cm="1">
        <f t="array" aca="1" ref="O283" ca="1">IF(INDIRECT(ADDRESS($B283+1,O$230,1,1,"Actively Infected Trend"))=0,#N/A,INDIRECT(ADDRESS($B283+1,O$230,1,1,"Actively Infected Trend")))</f>
        <v>#N/A</v>
      </c>
      <c r="P283" s="14" t="e" cm="1">
        <f t="array" aca="1" ref="P283" ca="1">IF(INDIRECT(ADDRESS($B283+1,P$230,1,1,"Actively Infected Trend"))=0,#N/A,INDIRECT(ADDRESS($B283+1,P$230,1,1,"Actively Infected Trend")))</f>
        <v>#N/A</v>
      </c>
      <c r="Q283" s="14" t="e" cm="1">
        <f t="array" aca="1" ref="Q283" ca="1">IF(INDIRECT(ADDRESS($B283+1,Q$230,1,1,"Actively Infected Trend"))=0,#N/A,INDIRECT(ADDRESS($B283+1,Q$230,1,1,"Actively Infected Trend")))</f>
        <v>#N/A</v>
      </c>
      <c r="R283" s="14" t="e" cm="1">
        <f t="array" aca="1" ref="R283" ca="1">IF(INDIRECT(ADDRESS($B283+1,R$230,1,1,"Actively Infected Trend"))=0,#N/A,INDIRECT(ADDRESS($B283+1,R$230,1,1,"Actively Infected Trend")))</f>
        <v>#N/A</v>
      </c>
      <c r="S283" s="14" t="e" cm="1">
        <f t="array" aca="1" ref="S283" ca="1">IF(INDIRECT(ADDRESS($B283+1,S$230,1,1,"Actively Infected Trend"))=0,#N/A,INDIRECT(ADDRESS($B283+1,S$230,1,1,"Actively Infected Trend")))</f>
        <v>#N/A</v>
      </c>
      <c r="T283" s="14" t="e" cm="1">
        <f t="array" aca="1" ref="T283" ca="1">IF(INDIRECT(ADDRESS($B283+1,T$230,1,1,"Actively Infected Trend"))=0,#N/A,INDIRECT(ADDRESS($B283+1,T$230,1,1,"Actively Infected Trend")))</f>
        <v>#N/A</v>
      </c>
      <c r="U283" s="14" t="e" cm="1">
        <f t="array" aca="1" ref="U283" ca="1">IF(INDIRECT(ADDRESS($B283+1,U$230,1,1,"Actively Infected Trend"))=0,#N/A,INDIRECT(ADDRESS($B283+1,U$230,1,1,"Actively Infected Trend")))</f>
        <v>#N/A</v>
      </c>
      <c r="V283" s="14" t="e" cm="1">
        <f t="array" aca="1" ref="V283" ca="1">IF(INDIRECT(ADDRESS($B283+1,V$230,1,1,"Actively Infected Trend"))=0,#N/A,INDIRECT(ADDRESS($B283+1,V$230,1,1,"Actively Infected Trend")))</f>
        <v>#N/A</v>
      </c>
      <c r="W283" s="14" t="e" cm="1">
        <f t="array" aca="1" ref="W283" ca="1">IF(INDIRECT(ADDRESS($B283+1,W$230,1,1,"Actively Infected Trend"))=0,#N/A,INDIRECT(ADDRESS($B283+1,W$230,1,1,"Actively Infected Trend")))</f>
        <v>#N/A</v>
      </c>
      <c r="X283" s="14" t="e" cm="1">
        <f t="array" aca="1" ref="X283" ca="1">IF(INDIRECT(ADDRESS($B283+1,X$230,1,1,"Actively Infected Trend"))=0,#N/A,INDIRECT(ADDRESS($B283+1,X$230,1,1,"Actively Infected Trend")))</f>
        <v>#N/A</v>
      </c>
      <c r="Y283" s="14" t="e" cm="1">
        <f t="array" aca="1" ref="Y283" ca="1">IF(INDIRECT(ADDRESS($B283+1,Y$230,1,1,"Actively Infected Trend"))=0,#N/A,INDIRECT(ADDRESS($B283+1,Y$230,1,1,"Actively Infected Trend")))</f>
        <v>#N/A</v>
      </c>
      <c r="Z283" s="14" t="e" cm="1">
        <f t="array" aca="1" ref="Z283" ca="1">IF(INDIRECT(ADDRESS($B283+1,Z$230,1,1,"Actively Infected Trend"))=0,#N/A,INDIRECT(ADDRESS($B283+1,Z$230,1,1,"Actively Infected Trend")))</f>
        <v>#N/A</v>
      </c>
      <c r="AA283" s="14" t="e" cm="1">
        <f t="array" aca="1" ref="AA283" ca="1">IF(INDIRECT(ADDRESS($B283+1,AA$230,1,1,"Actively Infected Trend"))=0,#N/A,INDIRECT(ADDRESS($B283+1,AA$230,1,1,"Actively Infected Trend")))</f>
        <v>#N/A</v>
      </c>
      <c r="AB283" s="14" t="e" cm="1">
        <f t="array" aca="1" ref="AB283" ca="1">IF(INDIRECT(ADDRESS($B283+1,AB$230,1,1,"Actively Infected Trend"))=0,#N/A,INDIRECT(ADDRESS($B283+1,AB$230,1,1,"Actively Infected Trend")))</f>
        <v>#N/A</v>
      </c>
      <c r="AC283" s="14" t="e" cm="1">
        <f t="array" aca="1" ref="AC283" ca="1">IF(INDIRECT(ADDRESS($B283+1,AC$230,1,1,"Actively Infected Trend"))=0,#N/A,INDIRECT(ADDRESS($B283+1,AC$230,1,1,"Actively Infected Trend")))</f>
        <v>#N/A</v>
      </c>
      <c r="AD283" s="14" t="e" cm="1">
        <f t="array" aca="1" ref="AD283" ca="1">IF(INDIRECT(ADDRESS($B283+1,AD$230,1,1,"Actively Infected Trend"))=0,#N/A,INDIRECT(ADDRESS($B283+1,AD$230,1,1,"Actively Infected Trend")))</f>
        <v>#N/A</v>
      </c>
      <c r="AE283" s="14" t="e" cm="1">
        <f t="array" aca="1" ref="AE283" ca="1">IF(INDIRECT(ADDRESS($B283+1,AE$230,1,1,"Actively Infected Trend"))=0,#N/A,INDIRECT(ADDRESS($B283+1,AE$230,1,1,"Actively Infected Trend")))</f>
        <v>#N/A</v>
      </c>
      <c r="AF283" s="14" t="e" cm="1">
        <f t="array" aca="1" ref="AF283" ca="1">IF(INDIRECT(ADDRESS($B283+1,AF$230,1,1,"Actively Infected Trend"))=0,#N/A,INDIRECT(ADDRESS($B283+1,AF$230,1,1,"Actively Infected Trend")))</f>
        <v>#N/A</v>
      </c>
      <c r="AG283" s="14" t="e" cm="1">
        <f t="array" aca="1" ref="AG283" ca="1">IF(INDIRECT(ADDRESS($B283+1,AG$230,1,1,"Actively Infected Trend"))=0,#N/A,INDIRECT(ADDRESS($B283+1,AG$230,1,1,"Actively Infected Trend")))</f>
        <v>#N/A</v>
      </c>
      <c r="AH283" s="14" t="e" cm="1">
        <f t="array" aca="1" ref="AH283" ca="1">IF(INDIRECT(ADDRESS($B283+1,AH$230,1,1,"Actively Infected Trend"))=0,#N/A,INDIRECT(ADDRESS($B283+1,AH$230,1,1,"Actively Infected Trend")))</f>
        <v>#N/A</v>
      </c>
      <c r="AI283" s="14" t="e" cm="1">
        <f t="array" aca="1" ref="AI283" ca="1">IF(INDIRECT(ADDRESS($B283+1,AI$230,1,1,"Actively Infected Trend"))=0,#N/A,INDIRECT(ADDRESS($B283+1,AI$230,1,1,"Actively Infected Trend")))</f>
        <v>#N/A</v>
      </c>
      <c r="AJ283" s="14" t="e" cm="1">
        <f t="array" aca="1" ref="AJ283" ca="1">IF(INDIRECT(ADDRESS($B283+1,AJ$230,1,1,"Actively Infected Trend"))=0,#N/A,INDIRECT(ADDRESS($B283+1,AJ$230,1,1,"Actively Infected Trend")))</f>
        <v>#N/A</v>
      </c>
      <c r="AK283" s="14" t="e" cm="1">
        <f t="array" aca="1" ref="AK283" ca="1">IF(INDIRECT(ADDRESS($B283+1,AK$230,1,1,"Actively Infected Trend"))=0,#N/A,INDIRECT(ADDRESS($B283+1,AK$230,1,1,"Actively Infected Trend")))</f>
        <v>#N/A</v>
      </c>
      <c r="AL283" s="14" t="e" cm="1">
        <f t="array" aca="1" ref="AL283" ca="1">IF(INDIRECT(ADDRESS($B283+1,AL$230,1,1,"Actively Infected Trend"))=0,#N/A,INDIRECT(ADDRESS($B283+1,AL$230,1,1,"Actively Infected Trend")))</f>
        <v>#N/A</v>
      </c>
      <c r="AM283" s="14" t="e" cm="1">
        <f t="array" aca="1" ref="AM283" ca="1">IF(INDIRECT(ADDRESS($B283+1,AM$230,1,1,"Actively Infected Trend"))=0,#N/A,INDIRECT(ADDRESS($B283+1,AM$230,1,1,"Actively Infected Trend")))</f>
        <v>#N/A</v>
      </c>
      <c r="AN283" s="14" t="e" cm="1">
        <f t="array" aca="1" ref="AN283" ca="1">IF(INDIRECT(ADDRESS($B283+1,AN$230,1,1,"Actively Infected Trend"))=0,#N/A,INDIRECT(ADDRESS($B283+1,AN$230,1,1,"Actively Infected Trend")))</f>
        <v>#N/A</v>
      </c>
      <c r="AO283" s="14" t="e" cm="1">
        <f t="array" aca="1" ref="AO283" ca="1">IF(INDIRECT(ADDRESS($B283+1,AO$230,1,1,"Actively Infected Trend"))=0,#N/A,INDIRECT(ADDRESS($B283+1,AO$230,1,1,"Actively Infected Trend")))</f>
        <v>#N/A</v>
      </c>
      <c r="AP283" s="14" t="e" cm="1">
        <f t="array" aca="1" ref="AP283" ca="1">IF(INDIRECT(ADDRESS($B283+1,AP$230,1,1,"Actively Infected Trend"))=0,#N/A,INDIRECT(ADDRESS($B283+1,AP$230,1,1,"Actively Infected Trend")))</f>
        <v>#N/A</v>
      </c>
      <c r="AQ283" s="14" t="e" cm="1">
        <f t="array" aca="1" ref="AQ283" ca="1">IF(INDIRECT(ADDRESS($B283+1,AQ$230,1,1,"Actively Infected Trend"))=0,#N/A,INDIRECT(ADDRESS($B283+1,AQ$230,1,1,"Actively Infected Trend")))</f>
        <v>#N/A</v>
      </c>
      <c r="AR283" s="14" t="e" cm="1">
        <f t="array" aca="1" ref="AR283" ca="1">IF(INDIRECT(ADDRESS($B283+1,AR$230,1,1,"Actively Infected Trend"))=0,#N/A,INDIRECT(ADDRESS($B283+1,AR$230,1,1,"Actively Infected Trend")))</f>
        <v>#N/A</v>
      </c>
      <c r="AS283" s="14" t="e" cm="1">
        <f t="array" aca="1" ref="AS283" ca="1">IF(INDIRECT(ADDRESS($B283+1,AS$230,1,1,"Actively Infected Trend"))=0,#N/A,INDIRECT(ADDRESS($B283+1,AS$230,1,1,"Actively Infected Trend")))</f>
        <v>#N/A</v>
      </c>
      <c r="AT283" s="14" t="e" cm="1">
        <f t="array" aca="1" ref="AT283" ca="1">IF(INDIRECT(ADDRESS($B283+1,AT$230,1,1,"Actively Infected Trend"))=0,#N/A,INDIRECT(ADDRESS($B283+1,AT$230,1,1,"Actively Infected Trend")))</f>
        <v>#N/A</v>
      </c>
      <c r="AU283" s="14" t="e" cm="1">
        <f t="array" aca="1" ref="AU283" ca="1">IF(INDIRECT(ADDRESS($B283+1,AU$230,1,1,"Actively Infected Trend"))=0,#N/A,INDIRECT(ADDRESS($B283+1,AU$230,1,1,"Actively Infected Trend")))</f>
        <v>#N/A</v>
      </c>
      <c r="AV283" s="14" t="e" cm="1">
        <f t="array" aca="1" ref="AV283" ca="1">IF(INDIRECT(ADDRESS($B283+1,AV$230,1,1,"Actively Infected Trend"))=0,#N/A,INDIRECT(ADDRESS($B283+1,AV$230,1,1,"Actively Infected Trend")))</f>
        <v>#N/A</v>
      </c>
      <c r="AW283" s="14" t="e" cm="1">
        <f t="array" aca="1" ref="AW283" ca="1">IF(INDIRECT(ADDRESS($B283+1,AW$230,1,1,"Actively Infected Trend"))=0,#N/A,INDIRECT(ADDRESS($B283+1,AW$230,1,1,"Actively Infected Trend")))</f>
        <v>#N/A</v>
      </c>
      <c r="AX283" s="14" t="e" cm="1">
        <f t="array" aca="1" ref="AX283" ca="1">IF(INDIRECT(ADDRESS($B283+1,AX$230,1,1,"Actively Infected Trend"))=0,#N/A,INDIRECT(ADDRESS($B283+1,AX$230,1,1,"Actively Infected Trend")))</f>
        <v>#N/A</v>
      </c>
      <c r="AY283" s="14" t="e" cm="1">
        <f t="array" aca="1" ref="AY283" ca="1">IF(INDIRECT(ADDRESS($B283+1,AY$230,1,1,"Actively Infected Trend"))=0,#N/A,INDIRECT(ADDRESS($B283+1,AY$230,1,1,"Actively Infected Trend")))</f>
        <v>#N/A</v>
      </c>
      <c r="AZ283" s="14" t="e" cm="1">
        <f t="array" aca="1" ref="AZ283" ca="1">IF(INDIRECT(ADDRESS($B283+1,AZ$230,1,1,"Actively Infected Trend"))=0,#N/A,INDIRECT(ADDRESS($B283+1,AZ$230,1,1,"Actively Infected Trend")))</f>
        <v>#N/A</v>
      </c>
      <c r="BA283" s="14" t="e" cm="1">
        <f t="array" aca="1" ref="BA283" ca="1">IF(INDIRECT(ADDRESS($B283+1,BA$230,1,1,"Actively Infected Trend"))=0,#N/A,INDIRECT(ADDRESS($B283+1,BA$230,1,1,"Actively Infected Trend")))</f>
        <v>#N/A</v>
      </c>
      <c r="BB283" s="14" t="e" cm="1">
        <f t="array" aca="1" ref="BB283" ca="1">IF(INDIRECT(ADDRESS($B283+1,BB$230,1,1,"Actively Infected Trend"))=0,#N/A,INDIRECT(ADDRESS($B283+1,BB$230,1,1,"Actively Infected Trend")))</f>
        <v>#N/A</v>
      </c>
      <c r="BC283" s="14" t="e" cm="1">
        <f t="array" aca="1" ref="BC283" ca="1">IF(INDIRECT(ADDRESS($B283+1,BC$230,1,1,"Actively Infected Trend"))=0,#N/A,INDIRECT(ADDRESS($B283+1,BC$230,1,1,"Actively Infected Trend")))</f>
        <v>#N/A</v>
      </c>
      <c r="BD283" s="14" t="e" cm="1">
        <f t="array" aca="1" ref="BD283" ca="1">IF(INDIRECT(ADDRESS($B283+1,BD$230,1,1,"Actively Infected Trend"))=0,#N/A,INDIRECT(ADDRESS($B283+1,BD$230,1,1,"Actively Infected Trend")))</f>
        <v>#N/A</v>
      </c>
      <c r="BE283" s="14" t="e" cm="1">
        <f t="array" aca="1" ref="BE283" ca="1">IF(INDIRECT(ADDRESS($B283+1,BE$230,1,1,"Actively Infected Trend"))=0,#N/A,INDIRECT(ADDRESS($B283+1,BE$230,1,1,"Actively Infected Trend")))</f>
        <v>#N/A</v>
      </c>
      <c r="BF283" s="14" t="e" cm="1">
        <f t="array" aca="1" ref="BF283" ca="1">IF(INDIRECT(ADDRESS($B283+1,BF$230,1,1,"Actively Infected Trend"))=0,#N/A,INDIRECT(ADDRESS($B283+1,BF$230,1,1,"Actively Infected Trend")))</f>
        <v>#N/A</v>
      </c>
      <c r="BG283" s="14" t="e" cm="1">
        <f t="array" aca="1" ref="BG283" ca="1">IF(INDIRECT(ADDRESS($B283+1,BG$230,1,1,"Actively Infected Trend"))=0,#N/A,INDIRECT(ADDRESS($B283+1,BG$230,1,1,"Actively Infected Trend")))</f>
        <v>#N/A</v>
      </c>
      <c r="BH283" s="14" t="e" cm="1">
        <f t="array" aca="1" ref="BH283" ca="1">IF(INDIRECT(ADDRESS($B283+1,BH$230,1,1,"Actively Infected Trend"))=0,#N/A,INDIRECT(ADDRESS($B283+1,BH$230,1,1,"Actively Infected Trend")))</f>
        <v>#N/A</v>
      </c>
      <c r="BI283" s="14" t="e" cm="1">
        <f t="array" aca="1" ref="BI283" ca="1">IF(INDIRECT(ADDRESS($B283+1,BI$230,1,1,"Actively Infected Trend"))=0,#N/A,INDIRECT(ADDRESS($B283+1,BI$230,1,1,"Actively Infected Trend")))</f>
        <v>#N/A</v>
      </c>
      <c r="BJ283" s="14" t="e" cm="1">
        <f t="array" aca="1" ref="BJ283" ca="1">IF(INDIRECT(ADDRESS($B283+1,BJ$230,1,1,"Actively Infected Trend"))=0,#N/A,INDIRECT(ADDRESS($B283+1,BJ$230,1,1,"Actively Infected Trend")))</f>
        <v>#N/A</v>
      </c>
      <c r="BK283" s="14" t="e" cm="1">
        <f t="array" aca="1" ref="BK283" ca="1">IF(INDIRECT(ADDRESS($B283+1,BK$230,1,1,"Actively Infected Trend"))=0,#N/A,INDIRECT(ADDRESS($B283+1,BK$230,1,1,"Actively Infected Trend")))</f>
        <v>#N/A</v>
      </c>
      <c r="BL283" s="14" t="e" cm="1">
        <f t="array" aca="1" ref="BL283" ca="1">IF(INDIRECT(ADDRESS($B283+1,BL$230,1,1,"Actively Infected Trend"))=0,#N/A,INDIRECT(ADDRESS($B283+1,BL$230,1,1,"Actively Infected Trend")))</f>
        <v>#N/A</v>
      </c>
      <c r="BM283" s="14" t="e" cm="1">
        <f t="array" aca="1" ref="BM283" ca="1">IF(INDIRECT(ADDRESS($B283+1,BM$230,1,1,"Actively Infected Trend"))=0,#N/A,INDIRECT(ADDRESS($B283+1,BM$230,1,1,"Actively Infected Trend")))</f>
        <v>#N/A</v>
      </c>
      <c r="BN283" s="14" t="e" cm="1">
        <f t="array" aca="1" ref="BN283" ca="1">IF(INDIRECT(ADDRESS($B283+1,BN$230,1,1,"Actively Infected Trend"))=0,#N/A,INDIRECT(ADDRESS($B283+1,BN$230,1,1,"Actively Infected Trend")))</f>
        <v>#N/A</v>
      </c>
      <c r="BO283" s="14" t="e" cm="1">
        <f t="array" aca="1" ref="BO283" ca="1">IF(INDIRECT(ADDRESS($B283+1,BO$230,1,1,"Actively Infected Trend"))=0,#N/A,INDIRECT(ADDRESS($B283+1,BO$230,1,1,"Actively Infected Trend")))</f>
        <v>#N/A</v>
      </c>
      <c r="BP283" s="14" t="e" cm="1">
        <f t="array" aca="1" ref="BP283" ca="1">IF(INDIRECT(ADDRESS($B283+1,BP$230,1,1,"Actively Infected Trend"))=0,#N/A,INDIRECT(ADDRESS($B283+1,BP$230,1,1,"Actively Infected Trend")))</f>
        <v>#N/A</v>
      </c>
      <c r="BQ283" s="14" t="e" cm="1">
        <f t="array" aca="1" ref="BQ283" ca="1">IF(INDIRECT(ADDRESS($B283+1,BQ$230,1,1,"Actively Infected Trend"))=0,#N/A,INDIRECT(ADDRESS($B283+1,BQ$230,1,1,"Actively Infected Trend")))</f>
        <v>#N/A</v>
      </c>
      <c r="BR283" s="14" t="e" cm="1">
        <f t="array" aca="1" ref="BR283" ca="1">IF(INDIRECT(ADDRESS($B283+1,BR$230,1,1,"Actively Infected Trend"))=0,#N/A,INDIRECT(ADDRESS($B283+1,BR$230,1,1,"Actively Infected Trend")))</f>
        <v>#N/A</v>
      </c>
      <c r="BS283" s="14" t="e" cm="1">
        <f t="array" aca="1" ref="BS283" ca="1">IF(INDIRECT(ADDRESS($B283+1,BS$230,1,1,"Actively Infected Trend"))=0,#N/A,INDIRECT(ADDRESS($B283+1,BS$230,1,1,"Actively Infected Trend")))</f>
        <v>#N/A</v>
      </c>
      <c r="BT283" s="14" t="e" cm="1">
        <f t="array" aca="1" ref="BT283" ca="1">IF(INDIRECT(ADDRESS($B283+1,BT$230,1,1,"Actively Infected Trend"))=0,#N/A,INDIRECT(ADDRESS($B283+1,BT$230,1,1,"Actively Infected Trend")))</f>
        <v>#N/A</v>
      </c>
      <c r="BU283" s="14" t="e" cm="1">
        <f t="array" aca="1" ref="BU283" ca="1">IF(INDIRECT(ADDRESS($B283+1,BU$230,1,1,"Actively Infected Trend"))=0,#N/A,INDIRECT(ADDRESS($B283+1,BU$230,1,1,"Actively Infected Trend")))</f>
        <v>#N/A</v>
      </c>
      <c r="BV283" s="14" t="e" cm="1">
        <f t="array" aca="1" ref="BV283" ca="1">IF(INDIRECT(ADDRESS($B283+1,BV$230,1,1,"Actively Infected Trend"))=0,#N/A,INDIRECT(ADDRESS($B283+1,BV$230,1,1,"Actively Infected Trend")))</f>
        <v>#N/A</v>
      </c>
      <c r="BW283" s="14" t="e" cm="1">
        <f t="array" aca="1" ref="BW283" ca="1">IF(INDIRECT(ADDRESS($B283+1,BW$230,1,1,"Actively Infected Trend"))=0,#N/A,INDIRECT(ADDRESS($B283+1,BW$230,1,1,"Actively Infected Trend")))</f>
        <v>#N/A</v>
      </c>
      <c r="BX283" s="14" t="e" cm="1">
        <f t="array" aca="1" ref="BX283" ca="1">IF(INDIRECT(ADDRESS($B283+1,BX$230,1,1,"Actively Infected Trend"))=0,#N/A,INDIRECT(ADDRESS($B283+1,BX$230,1,1,"Actively Infected Trend")))</f>
        <v>#N/A</v>
      </c>
      <c r="BY283" s="14" t="e" cm="1">
        <f t="array" aca="1" ref="BY283" ca="1">IF(INDIRECT(ADDRESS($B283+1,BY$230,1,1,"Actively Infected Trend"))=0,#N/A,INDIRECT(ADDRESS($B283+1,BY$230,1,1,"Actively Infected Trend")))</f>
        <v>#N/A</v>
      </c>
      <c r="BZ283" s="14" t="e" cm="1">
        <f t="array" aca="1" ref="BZ283" ca="1">IF(INDIRECT(ADDRESS($B283+1,BZ$230,1,1,"Actively Infected Trend"))=0,#N/A,INDIRECT(ADDRESS($B283+1,BZ$230,1,1,"Actively Infected Trend")))</f>
        <v>#N/A</v>
      </c>
      <c r="CA283" s="14" t="e" cm="1">
        <f t="array" aca="1" ref="CA283" ca="1">IF(INDIRECT(ADDRESS($B283+1,CA$230,1,1,"Actively Infected Trend"))=0,#N/A,INDIRECT(ADDRESS($B283+1,CA$230,1,1,"Actively Infected Trend")))</f>
        <v>#N/A</v>
      </c>
      <c r="CB283" s="14" t="e" cm="1">
        <f t="array" aca="1" ref="CB283" ca="1">IF(INDIRECT(ADDRESS($B283+1,CB$230,1,1,"Actively Infected Trend"))=0,#N/A,INDIRECT(ADDRESS($B283+1,CB$230,1,1,"Actively Infected Trend")))</f>
        <v>#N/A</v>
      </c>
      <c r="CC283" s="14" t="e" cm="1">
        <f t="array" aca="1" ref="CC283" ca="1">IF(INDIRECT(ADDRESS($B283+1,CC$230,1,1,"Actively Infected Trend"))=0,#N/A,INDIRECT(ADDRESS($B283+1,CC$230,1,1,"Actively Infected Trend")))</f>
        <v>#N/A</v>
      </c>
      <c r="CD283" s="14" t="e" cm="1">
        <f t="array" aca="1" ref="CD283" ca="1">IF(INDIRECT(ADDRESS($B283+1,CD$230,1,1,"Actively Infected Trend"))=0,#N/A,INDIRECT(ADDRESS($B283+1,CD$230,1,1,"Actively Infected Trend")))</f>
        <v>#N/A</v>
      </c>
      <c r="CE283" s="14" t="e" cm="1">
        <f t="array" aca="1" ref="CE283" ca="1">IF(INDIRECT(ADDRESS($B283+1,CE$230,1,1,"Actively Infected Trend"))=0,#N/A,INDIRECT(ADDRESS($B283+1,CE$230,1,1,"Actively Infected Trend")))</f>
        <v>#N/A</v>
      </c>
      <c r="CF283" s="14" t="e" cm="1">
        <f t="array" aca="1" ref="CF283" ca="1">IF(INDIRECT(ADDRESS($B283+1,CF$230,1,1,"Actively Infected Trend"))=0,#N/A,INDIRECT(ADDRESS($B283+1,CF$230,1,1,"Actively Infected Trend")))</f>
        <v>#N/A</v>
      </c>
      <c r="CG283" s="14" t="e" cm="1">
        <f t="array" aca="1" ref="CG283" ca="1">IF(INDIRECT(ADDRESS($B283+1,CG$230,1,1,"Actively Infected Trend"))=0,#N/A,INDIRECT(ADDRESS($B283+1,CG$230,1,1,"Actively Infected Trend")))</f>
        <v>#N/A</v>
      </c>
      <c r="CH283" s="14" t="e" cm="1">
        <f t="array" aca="1" ref="CH283" ca="1">IF(INDIRECT(ADDRESS($B283+1,CH$230,1,1,"Actively Infected Trend"))=0,#N/A,INDIRECT(ADDRESS($B283+1,CH$230,1,1,"Actively Infected Trend")))</f>
        <v>#N/A</v>
      </c>
      <c r="CI283" s="14" t="e" cm="1">
        <f t="array" aca="1" ref="CI283" ca="1">IF(INDIRECT(ADDRESS($B283+1,CI$230,1,1,"Actively Infected Trend"))=0,#N/A,INDIRECT(ADDRESS($B283+1,CI$230,1,1,"Actively Infected Trend")))</f>
        <v>#N/A</v>
      </c>
      <c r="CJ283" s="14" t="e" cm="1">
        <f t="array" aca="1" ref="CJ283" ca="1">IF(INDIRECT(ADDRESS($B283+1,CJ$230,1,1,"Actively Infected Trend"))=0,#N/A,INDIRECT(ADDRESS($B283+1,CJ$230,1,1,"Actively Infected Trend")))</f>
        <v>#N/A</v>
      </c>
      <c r="CK283" s="14" t="e" cm="1">
        <f t="array" aca="1" ref="CK283" ca="1">IF(INDIRECT(ADDRESS($B283+1,CK$230,1,1,"Actively Infected Trend"))=0,#N/A,INDIRECT(ADDRESS($B283+1,CK$230,1,1,"Actively Infected Trend")))</f>
        <v>#N/A</v>
      </c>
      <c r="CL283" s="14" t="e" cm="1">
        <f t="array" aca="1" ref="CL283" ca="1">IF(INDIRECT(ADDRESS($B283+1,CL$230,1,1,"Actively Infected Trend"))=0,#N/A,INDIRECT(ADDRESS($B283+1,CL$230,1,1,"Actively Infected Trend")))</f>
        <v>#N/A</v>
      </c>
      <c r="CM283" s="14" t="e" cm="1">
        <f t="array" aca="1" ref="CM283" ca="1">IF(INDIRECT(ADDRESS($B283+1,CM$230,1,1,"Actively Infected Trend"))=0,#N/A,INDIRECT(ADDRESS($B283+1,CM$230,1,1,"Actively Infected Trend")))</f>
        <v>#N/A</v>
      </c>
      <c r="CN283" s="14" t="e" cm="1">
        <f t="array" aca="1" ref="CN283" ca="1">IF(INDIRECT(ADDRESS($B283+1,CN$230,1,1,"Actively Infected Trend"))=0,#N/A,INDIRECT(ADDRESS($B283+1,CN$230,1,1,"Actively Infected Trend")))</f>
        <v>#N/A</v>
      </c>
      <c r="CO283" s="14" t="e" cm="1">
        <f t="array" aca="1" ref="CO283" ca="1">IF(INDIRECT(ADDRESS($B283+1,CO$230,1,1,"Actively Infected Trend"))=0,#N/A,INDIRECT(ADDRESS($B283+1,CO$230,1,1,"Actively Infected Trend")))</f>
        <v>#N/A</v>
      </c>
      <c r="CP283" s="14" t="e" cm="1">
        <f t="array" aca="1" ref="CP283" ca="1">IF(INDIRECT(ADDRESS($B283+1,CP$230,1,1,"Actively Infected Trend"))=0,#N/A,INDIRECT(ADDRESS($B283+1,CP$230,1,1,"Actively Infected Trend")))</f>
        <v>#N/A</v>
      </c>
      <c r="CQ283" s="14" t="e" cm="1">
        <f t="array" aca="1" ref="CQ283" ca="1">IF(INDIRECT(ADDRESS($B283+1,CQ$230,1,1,"Actively Infected Trend"))=0,#N/A,INDIRECT(ADDRESS($B283+1,CQ$230,1,1,"Actively Infected Trend")))</f>
        <v>#N/A</v>
      </c>
      <c r="CR283" s="14" t="e" cm="1">
        <f t="array" aca="1" ref="CR283" ca="1">IF(INDIRECT(ADDRESS($B283+1,CR$230,1,1,"Actively Infected Trend"))=0,#N/A,INDIRECT(ADDRESS($B283+1,CR$230,1,1,"Actively Infected Trend")))</f>
        <v>#N/A</v>
      </c>
    </row>
    <row r="284" spans="2:96" x14ac:dyDescent="0.25">
      <c r="B284">
        <f t="shared" si="349"/>
        <v>53</v>
      </c>
      <c r="C284" t="str" cm="1">
        <f t="array" aca="1" ref="C284" ca="1">INDIRECT(ADDRESS($B284+1,1,1,1,"Actively Infected Trend"))</f>
        <v>US Virgin Islands</v>
      </c>
      <c r="E284" s="14" t="e" cm="1">
        <f t="array" aca="1" ref="E284" ca="1">IF(INDIRECT(ADDRESS($B284+1,E$230,1,1,"Actively Infected Trend"))=0,#N/A,INDIRECT(ADDRESS($B284+1,E$230,1,1,"Actively Infected Trend")))</f>
        <v>#N/A</v>
      </c>
      <c r="F284" s="14" t="e" cm="1">
        <f t="array" aca="1" ref="F284" ca="1">IF(INDIRECT(ADDRESS($B284+1,F$230,1,1,"Actively Infected Trend"))=0,#N/A,INDIRECT(ADDRESS($B284+1,F$230,1,1,"Actively Infected Trend")))</f>
        <v>#N/A</v>
      </c>
      <c r="G284" s="14" t="e" cm="1">
        <f t="array" aca="1" ref="G284" ca="1">IF(INDIRECT(ADDRESS($B284+1,G$230,1,1,"Actively Infected Trend"))=0,#N/A,INDIRECT(ADDRESS($B284+1,G$230,1,1,"Actively Infected Trend")))</f>
        <v>#N/A</v>
      </c>
      <c r="H284" s="14" t="e" cm="1">
        <f t="array" aca="1" ref="H284" ca="1">IF(INDIRECT(ADDRESS($B284+1,H$230,1,1,"Actively Infected Trend"))=0,#N/A,INDIRECT(ADDRESS($B284+1,H$230,1,1,"Actively Infected Trend")))</f>
        <v>#N/A</v>
      </c>
      <c r="I284" s="14" t="e" cm="1">
        <f t="array" aca="1" ref="I284" ca="1">IF(INDIRECT(ADDRESS($B284+1,I$230,1,1,"Actively Infected Trend"))=0,#N/A,INDIRECT(ADDRESS($B284+1,I$230,1,1,"Actively Infected Trend")))</f>
        <v>#N/A</v>
      </c>
      <c r="J284" s="14" t="e" cm="1">
        <f t="array" aca="1" ref="J284" ca="1">IF(INDIRECT(ADDRESS($B284+1,J$230,1,1,"Actively Infected Trend"))=0,#N/A,INDIRECT(ADDRESS($B284+1,J$230,1,1,"Actively Infected Trend")))</f>
        <v>#N/A</v>
      </c>
      <c r="K284" s="14" t="e" cm="1">
        <f t="array" aca="1" ref="K284" ca="1">IF(INDIRECT(ADDRESS($B284+1,K$230,1,1,"Actively Infected Trend"))=0,#N/A,INDIRECT(ADDRESS($B284+1,K$230,1,1,"Actively Infected Trend")))</f>
        <v>#N/A</v>
      </c>
      <c r="L284" s="14" t="e" cm="1">
        <f t="array" aca="1" ref="L284" ca="1">IF(INDIRECT(ADDRESS($B284+1,L$230,1,1,"Actively Infected Trend"))=0,#N/A,INDIRECT(ADDRESS($B284+1,L$230,1,1,"Actively Infected Trend")))</f>
        <v>#N/A</v>
      </c>
      <c r="M284" s="14" t="e" cm="1">
        <f t="array" aca="1" ref="M284" ca="1">IF(INDIRECT(ADDRESS($B284+1,M$230,1,1,"Actively Infected Trend"))=0,#N/A,INDIRECT(ADDRESS($B284+1,M$230,1,1,"Actively Infected Trend")))</f>
        <v>#N/A</v>
      </c>
      <c r="N284" s="14" t="e" cm="1">
        <f t="array" aca="1" ref="N284" ca="1">IF(INDIRECT(ADDRESS($B284+1,N$230,1,1,"Actively Infected Trend"))=0,#N/A,INDIRECT(ADDRESS($B284+1,N$230,1,1,"Actively Infected Trend")))</f>
        <v>#N/A</v>
      </c>
      <c r="O284" s="14" t="e" cm="1">
        <f t="array" aca="1" ref="O284" ca="1">IF(INDIRECT(ADDRESS($B284+1,O$230,1,1,"Actively Infected Trend"))=0,#N/A,INDIRECT(ADDRESS($B284+1,O$230,1,1,"Actively Infected Trend")))</f>
        <v>#N/A</v>
      </c>
      <c r="P284" s="14" t="e" cm="1">
        <f t="array" aca="1" ref="P284" ca="1">IF(INDIRECT(ADDRESS($B284+1,P$230,1,1,"Actively Infected Trend"))=0,#N/A,INDIRECT(ADDRESS($B284+1,P$230,1,1,"Actively Infected Trend")))</f>
        <v>#N/A</v>
      </c>
      <c r="Q284" s="14" t="e" cm="1">
        <f t="array" aca="1" ref="Q284" ca="1">IF(INDIRECT(ADDRESS($B284+1,Q$230,1,1,"Actively Infected Trend"))=0,#N/A,INDIRECT(ADDRESS($B284+1,Q$230,1,1,"Actively Infected Trend")))</f>
        <v>#N/A</v>
      </c>
      <c r="R284" s="14" t="e" cm="1">
        <f t="array" aca="1" ref="R284" ca="1">IF(INDIRECT(ADDRESS($B284+1,R$230,1,1,"Actively Infected Trend"))=0,#N/A,INDIRECT(ADDRESS($B284+1,R$230,1,1,"Actively Infected Trend")))</f>
        <v>#N/A</v>
      </c>
      <c r="S284" s="14" t="e" cm="1">
        <f t="array" aca="1" ref="S284" ca="1">IF(INDIRECT(ADDRESS($B284+1,S$230,1,1,"Actively Infected Trend"))=0,#N/A,INDIRECT(ADDRESS($B284+1,S$230,1,1,"Actively Infected Trend")))</f>
        <v>#N/A</v>
      </c>
      <c r="T284" s="14" t="e" cm="1">
        <f t="array" aca="1" ref="T284" ca="1">IF(INDIRECT(ADDRESS($B284+1,T$230,1,1,"Actively Infected Trend"))=0,#N/A,INDIRECT(ADDRESS($B284+1,T$230,1,1,"Actively Infected Trend")))</f>
        <v>#N/A</v>
      </c>
      <c r="U284" s="14" t="e" cm="1">
        <f t="array" aca="1" ref="U284" ca="1">IF(INDIRECT(ADDRESS($B284+1,U$230,1,1,"Actively Infected Trend"))=0,#N/A,INDIRECT(ADDRESS($B284+1,U$230,1,1,"Actively Infected Trend")))</f>
        <v>#N/A</v>
      </c>
      <c r="V284" s="14" t="e" cm="1">
        <f t="array" aca="1" ref="V284" ca="1">IF(INDIRECT(ADDRESS($B284+1,V$230,1,1,"Actively Infected Trend"))=0,#N/A,INDIRECT(ADDRESS($B284+1,V$230,1,1,"Actively Infected Trend")))</f>
        <v>#N/A</v>
      </c>
      <c r="W284" s="14" t="e" cm="1">
        <f t="array" aca="1" ref="W284" ca="1">IF(INDIRECT(ADDRESS($B284+1,W$230,1,1,"Actively Infected Trend"))=0,#N/A,INDIRECT(ADDRESS($B284+1,W$230,1,1,"Actively Infected Trend")))</f>
        <v>#N/A</v>
      </c>
      <c r="X284" s="14" t="e" cm="1">
        <f t="array" aca="1" ref="X284" ca="1">IF(INDIRECT(ADDRESS($B284+1,X$230,1,1,"Actively Infected Trend"))=0,#N/A,INDIRECT(ADDRESS($B284+1,X$230,1,1,"Actively Infected Trend")))</f>
        <v>#N/A</v>
      </c>
      <c r="Y284" s="14" t="e" cm="1">
        <f t="array" aca="1" ref="Y284" ca="1">IF(INDIRECT(ADDRESS($B284+1,Y$230,1,1,"Actively Infected Trend"))=0,#N/A,INDIRECT(ADDRESS($B284+1,Y$230,1,1,"Actively Infected Trend")))</f>
        <v>#N/A</v>
      </c>
      <c r="Z284" s="14" t="e" cm="1">
        <f t="array" aca="1" ref="Z284" ca="1">IF(INDIRECT(ADDRESS($B284+1,Z$230,1,1,"Actively Infected Trend"))=0,#N/A,INDIRECT(ADDRESS($B284+1,Z$230,1,1,"Actively Infected Trend")))</f>
        <v>#N/A</v>
      </c>
      <c r="AA284" s="14" t="e" cm="1">
        <f t="array" aca="1" ref="AA284" ca="1">IF(INDIRECT(ADDRESS($B284+1,AA$230,1,1,"Actively Infected Trend"))=0,#N/A,INDIRECT(ADDRESS($B284+1,AA$230,1,1,"Actively Infected Trend")))</f>
        <v>#N/A</v>
      </c>
      <c r="AB284" s="14" t="e" cm="1">
        <f t="array" aca="1" ref="AB284" ca="1">IF(INDIRECT(ADDRESS($B284+1,AB$230,1,1,"Actively Infected Trend"))=0,#N/A,INDIRECT(ADDRESS($B284+1,AB$230,1,1,"Actively Infected Trend")))</f>
        <v>#N/A</v>
      </c>
      <c r="AC284" s="14" t="e" cm="1">
        <f t="array" aca="1" ref="AC284" ca="1">IF(INDIRECT(ADDRESS($B284+1,AC$230,1,1,"Actively Infected Trend"))=0,#N/A,INDIRECT(ADDRESS($B284+1,AC$230,1,1,"Actively Infected Trend")))</f>
        <v>#N/A</v>
      </c>
      <c r="AD284" s="14" t="e" cm="1">
        <f t="array" aca="1" ref="AD284" ca="1">IF(INDIRECT(ADDRESS($B284+1,AD$230,1,1,"Actively Infected Trend"))=0,#N/A,INDIRECT(ADDRESS($B284+1,AD$230,1,1,"Actively Infected Trend")))</f>
        <v>#N/A</v>
      </c>
      <c r="AE284" s="14" t="e" cm="1">
        <f t="array" aca="1" ref="AE284" ca="1">IF(INDIRECT(ADDRESS($B284+1,AE$230,1,1,"Actively Infected Trend"))=0,#N/A,INDIRECT(ADDRESS($B284+1,AE$230,1,1,"Actively Infected Trend")))</f>
        <v>#N/A</v>
      </c>
      <c r="AF284" s="14" t="e" cm="1">
        <f t="array" aca="1" ref="AF284" ca="1">IF(INDIRECT(ADDRESS($B284+1,AF$230,1,1,"Actively Infected Trend"))=0,#N/A,INDIRECT(ADDRESS($B284+1,AF$230,1,1,"Actively Infected Trend")))</f>
        <v>#N/A</v>
      </c>
      <c r="AG284" s="14" t="e" cm="1">
        <f t="array" aca="1" ref="AG284" ca="1">IF(INDIRECT(ADDRESS($B284+1,AG$230,1,1,"Actively Infected Trend"))=0,#N/A,INDIRECT(ADDRESS($B284+1,AG$230,1,1,"Actively Infected Trend")))</f>
        <v>#N/A</v>
      </c>
      <c r="AH284" s="14" t="e" cm="1">
        <f t="array" aca="1" ref="AH284" ca="1">IF(INDIRECT(ADDRESS($B284+1,AH$230,1,1,"Actively Infected Trend"))=0,#N/A,INDIRECT(ADDRESS($B284+1,AH$230,1,1,"Actively Infected Trend")))</f>
        <v>#N/A</v>
      </c>
      <c r="AI284" s="14" t="e" cm="1">
        <f t="array" aca="1" ref="AI284" ca="1">IF(INDIRECT(ADDRESS($B284+1,AI$230,1,1,"Actively Infected Trend"))=0,#N/A,INDIRECT(ADDRESS($B284+1,AI$230,1,1,"Actively Infected Trend")))</f>
        <v>#N/A</v>
      </c>
      <c r="AJ284" s="14" t="e" cm="1">
        <f t="array" aca="1" ref="AJ284" ca="1">IF(INDIRECT(ADDRESS($B284+1,AJ$230,1,1,"Actively Infected Trend"))=0,#N/A,INDIRECT(ADDRESS($B284+1,AJ$230,1,1,"Actively Infected Trend")))</f>
        <v>#N/A</v>
      </c>
      <c r="AK284" s="14" t="e" cm="1">
        <f t="array" aca="1" ref="AK284" ca="1">IF(INDIRECT(ADDRESS($B284+1,AK$230,1,1,"Actively Infected Trend"))=0,#N/A,INDIRECT(ADDRESS($B284+1,AK$230,1,1,"Actively Infected Trend")))</f>
        <v>#N/A</v>
      </c>
      <c r="AL284" s="14" t="e" cm="1">
        <f t="array" aca="1" ref="AL284" ca="1">IF(INDIRECT(ADDRESS($B284+1,AL$230,1,1,"Actively Infected Trend"))=0,#N/A,INDIRECT(ADDRESS($B284+1,AL$230,1,1,"Actively Infected Trend")))</f>
        <v>#N/A</v>
      </c>
      <c r="AM284" s="14" t="e" cm="1">
        <f t="array" aca="1" ref="AM284" ca="1">IF(INDIRECT(ADDRESS($B284+1,AM$230,1,1,"Actively Infected Trend"))=0,#N/A,INDIRECT(ADDRESS($B284+1,AM$230,1,1,"Actively Infected Trend")))</f>
        <v>#N/A</v>
      </c>
      <c r="AN284" s="14" t="e" cm="1">
        <f t="array" aca="1" ref="AN284" ca="1">IF(INDIRECT(ADDRESS($B284+1,AN$230,1,1,"Actively Infected Trend"))=0,#N/A,INDIRECT(ADDRESS($B284+1,AN$230,1,1,"Actively Infected Trend")))</f>
        <v>#N/A</v>
      </c>
      <c r="AO284" s="14" t="e" cm="1">
        <f t="array" aca="1" ref="AO284" ca="1">IF(INDIRECT(ADDRESS($B284+1,AO$230,1,1,"Actively Infected Trend"))=0,#N/A,INDIRECT(ADDRESS($B284+1,AO$230,1,1,"Actively Infected Trend")))</f>
        <v>#N/A</v>
      </c>
      <c r="AP284" s="14" t="e" cm="1">
        <f t="array" aca="1" ref="AP284" ca="1">IF(INDIRECT(ADDRESS($B284+1,AP$230,1,1,"Actively Infected Trend"))=0,#N/A,INDIRECT(ADDRESS($B284+1,AP$230,1,1,"Actively Infected Trend")))</f>
        <v>#N/A</v>
      </c>
      <c r="AQ284" s="14" t="e" cm="1">
        <f t="array" aca="1" ref="AQ284" ca="1">IF(INDIRECT(ADDRESS($B284+1,AQ$230,1,1,"Actively Infected Trend"))=0,#N/A,INDIRECT(ADDRESS($B284+1,AQ$230,1,1,"Actively Infected Trend")))</f>
        <v>#N/A</v>
      </c>
      <c r="AR284" s="14" t="e" cm="1">
        <f t="array" aca="1" ref="AR284" ca="1">IF(INDIRECT(ADDRESS($B284+1,AR$230,1,1,"Actively Infected Trend"))=0,#N/A,INDIRECT(ADDRESS($B284+1,AR$230,1,1,"Actively Infected Trend")))</f>
        <v>#N/A</v>
      </c>
      <c r="AS284" s="14" t="e" cm="1">
        <f t="array" aca="1" ref="AS284" ca="1">IF(INDIRECT(ADDRESS($B284+1,AS$230,1,1,"Actively Infected Trend"))=0,#N/A,INDIRECT(ADDRESS($B284+1,AS$230,1,1,"Actively Infected Trend")))</f>
        <v>#N/A</v>
      </c>
      <c r="AT284" s="14" t="e" cm="1">
        <f t="array" aca="1" ref="AT284" ca="1">IF(INDIRECT(ADDRESS($B284+1,AT$230,1,1,"Actively Infected Trend"))=0,#N/A,INDIRECT(ADDRESS($B284+1,AT$230,1,1,"Actively Infected Trend")))</f>
        <v>#N/A</v>
      </c>
      <c r="AU284" s="14" t="e" cm="1">
        <f t="array" aca="1" ref="AU284" ca="1">IF(INDIRECT(ADDRESS($B284+1,AU$230,1,1,"Actively Infected Trend"))=0,#N/A,INDIRECT(ADDRESS($B284+1,AU$230,1,1,"Actively Infected Trend")))</f>
        <v>#N/A</v>
      </c>
      <c r="AV284" s="14" t="e" cm="1">
        <f t="array" aca="1" ref="AV284" ca="1">IF(INDIRECT(ADDRESS($B284+1,AV$230,1,1,"Actively Infected Trend"))=0,#N/A,INDIRECT(ADDRESS($B284+1,AV$230,1,1,"Actively Infected Trend")))</f>
        <v>#N/A</v>
      </c>
      <c r="AW284" s="14" t="e" cm="1">
        <f t="array" aca="1" ref="AW284" ca="1">IF(INDIRECT(ADDRESS($B284+1,AW$230,1,1,"Actively Infected Trend"))=0,#N/A,INDIRECT(ADDRESS($B284+1,AW$230,1,1,"Actively Infected Trend")))</f>
        <v>#N/A</v>
      </c>
      <c r="AX284" s="14" t="e" cm="1">
        <f t="array" aca="1" ref="AX284" ca="1">IF(INDIRECT(ADDRESS($B284+1,AX$230,1,1,"Actively Infected Trend"))=0,#N/A,INDIRECT(ADDRESS($B284+1,AX$230,1,1,"Actively Infected Trend")))</f>
        <v>#N/A</v>
      </c>
      <c r="AY284" s="14" t="e" cm="1">
        <f t="array" aca="1" ref="AY284" ca="1">IF(INDIRECT(ADDRESS($B284+1,AY$230,1,1,"Actively Infected Trend"))=0,#N/A,INDIRECT(ADDRESS($B284+1,AY$230,1,1,"Actively Infected Trend")))</f>
        <v>#N/A</v>
      </c>
      <c r="AZ284" s="14" t="e" cm="1">
        <f t="array" aca="1" ref="AZ284" ca="1">IF(INDIRECT(ADDRESS($B284+1,AZ$230,1,1,"Actively Infected Trend"))=0,#N/A,INDIRECT(ADDRESS($B284+1,AZ$230,1,1,"Actively Infected Trend")))</f>
        <v>#N/A</v>
      </c>
      <c r="BA284" s="14" t="e" cm="1">
        <f t="array" aca="1" ref="BA284" ca="1">IF(INDIRECT(ADDRESS($B284+1,BA$230,1,1,"Actively Infected Trend"))=0,#N/A,INDIRECT(ADDRESS($B284+1,BA$230,1,1,"Actively Infected Trend")))</f>
        <v>#N/A</v>
      </c>
      <c r="BB284" s="14" t="e" cm="1">
        <f t="array" aca="1" ref="BB284" ca="1">IF(INDIRECT(ADDRESS($B284+1,BB$230,1,1,"Actively Infected Trend"))=0,#N/A,INDIRECT(ADDRESS($B284+1,BB$230,1,1,"Actively Infected Trend")))</f>
        <v>#N/A</v>
      </c>
      <c r="BC284" s="14" t="e" cm="1">
        <f t="array" aca="1" ref="BC284" ca="1">IF(INDIRECT(ADDRESS($B284+1,BC$230,1,1,"Actively Infected Trend"))=0,#N/A,INDIRECT(ADDRESS($B284+1,BC$230,1,1,"Actively Infected Trend")))</f>
        <v>#N/A</v>
      </c>
      <c r="BD284" s="14" t="e" cm="1">
        <f t="array" aca="1" ref="BD284" ca="1">IF(INDIRECT(ADDRESS($B284+1,BD$230,1,1,"Actively Infected Trend"))=0,#N/A,INDIRECT(ADDRESS($B284+1,BD$230,1,1,"Actively Infected Trend")))</f>
        <v>#N/A</v>
      </c>
      <c r="BE284" s="14" t="e" cm="1">
        <f t="array" aca="1" ref="BE284" ca="1">IF(INDIRECT(ADDRESS($B284+1,BE$230,1,1,"Actively Infected Trend"))=0,#N/A,INDIRECT(ADDRESS($B284+1,BE$230,1,1,"Actively Infected Trend")))</f>
        <v>#N/A</v>
      </c>
      <c r="BF284" s="14" t="e" cm="1">
        <f t="array" aca="1" ref="BF284" ca="1">IF(INDIRECT(ADDRESS($B284+1,BF$230,1,1,"Actively Infected Trend"))=0,#N/A,INDIRECT(ADDRESS($B284+1,BF$230,1,1,"Actively Infected Trend")))</f>
        <v>#N/A</v>
      </c>
      <c r="BG284" s="14" t="e" cm="1">
        <f t="array" aca="1" ref="BG284" ca="1">IF(INDIRECT(ADDRESS($B284+1,BG$230,1,1,"Actively Infected Trend"))=0,#N/A,INDIRECT(ADDRESS($B284+1,BG$230,1,1,"Actively Infected Trend")))</f>
        <v>#N/A</v>
      </c>
      <c r="BH284" s="14" t="e" cm="1">
        <f t="array" aca="1" ref="BH284" ca="1">IF(INDIRECT(ADDRESS($B284+1,BH$230,1,1,"Actively Infected Trend"))=0,#N/A,INDIRECT(ADDRESS($B284+1,BH$230,1,1,"Actively Infected Trend")))</f>
        <v>#N/A</v>
      </c>
      <c r="BI284" s="14" t="e" cm="1">
        <f t="array" aca="1" ref="BI284" ca="1">IF(INDIRECT(ADDRESS($B284+1,BI$230,1,1,"Actively Infected Trend"))=0,#N/A,INDIRECT(ADDRESS($B284+1,BI$230,1,1,"Actively Infected Trend")))</f>
        <v>#N/A</v>
      </c>
      <c r="BJ284" s="14" t="e" cm="1">
        <f t="array" aca="1" ref="BJ284" ca="1">IF(INDIRECT(ADDRESS($B284+1,BJ$230,1,1,"Actively Infected Trend"))=0,#N/A,INDIRECT(ADDRESS($B284+1,BJ$230,1,1,"Actively Infected Trend")))</f>
        <v>#N/A</v>
      </c>
      <c r="BK284" s="14" t="e" cm="1">
        <f t="array" aca="1" ref="BK284" ca="1">IF(INDIRECT(ADDRESS($B284+1,BK$230,1,1,"Actively Infected Trend"))=0,#N/A,INDIRECT(ADDRESS($B284+1,BK$230,1,1,"Actively Infected Trend")))</f>
        <v>#N/A</v>
      </c>
      <c r="BL284" s="14" t="e" cm="1">
        <f t="array" aca="1" ref="BL284" ca="1">IF(INDIRECT(ADDRESS($B284+1,BL$230,1,1,"Actively Infected Trend"))=0,#N/A,INDIRECT(ADDRESS($B284+1,BL$230,1,1,"Actively Infected Trend")))</f>
        <v>#N/A</v>
      </c>
      <c r="BM284" s="14" t="e" cm="1">
        <f t="array" aca="1" ref="BM284" ca="1">IF(INDIRECT(ADDRESS($B284+1,BM$230,1,1,"Actively Infected Trend"))=0,#N/A,INDIRECT(ADDRESS($B284+1,BM$230,1,1,"Actively Infected Trend")))</f>
        <v>#N/A</v>
      </c>
      <c r="BN284" s="14" t="e" cm="1">
        <f t="array" aca="1" ref="BN284" ca="1">IF(INDIRECT(ADDRESS($B284+1,BN$230,1,1,"Actively Infected Trend"))=0,#N/A,INDIRECT(ADDRESS($B284+1,BN$230,1,1,"Actively Infected Trend")))</f>
        <v>#N/A</v>
      </c>
      <c r="BO284" s="14" t="e" cm="1">
        <f t="array" aca="1" ref="BO284" ca="1">IF(INDIRECT(ADDRESS($B284+1,BO$230,1,1,"Actively Infected Trend"))=0,#N/A,INDIRECT(ADDRESS($B284+1,BO$230,1,1,"Actively Infected Trend")))</f>
        <v>#N/A</v>
      </c>
      <c r="BP284" s="14" t="e" cm="1">
        <f t="array" aca="1" ref="BP284" ca="1">IF(INDIRECT(ADDRESS($B284+1,BP$230,1,1,"Actively Infected Trend"))=0,#N/A,INDIRECT(ADDRESS($B284+1,BP$230,1,1,"Actively Infected Trend")))</f>
        <v>#N/A</v>
      </c>
      <c r="BQ284" s="14" t="e" cm="1">
        <f t="array" aca="1" ref="BQ284" ca="1">IF(INDIRECT(ADDRESS($B284+1,BQ$230,1,1,"Actively Infected Trend"))=0,#N/A,INDIRECT(ADDRESS($B284+1,BQ$230,1,1,"Actively Infected Trend")))</f>
        <v>#N/A</v>
      </c>
      <c r="BR284" s="14" t="e" cm="1">
        <f t="array" aca="1" ref="BR284" ca="1">IF(INDIRECT(ADDRESS($B284+1,BR$230,1,1,"Actively Infected Trend"))=0,#N/A,INDIRECT(ADDRESS($B284+1,BR$230,1,1,"Actively Infected Trend")))</f>
        <v>#N/A</v>
      </c>
      <c r="BS284" s="14" cm="1">
        <f t="array" aca="1" ref="BS284" ca="1">IF(INDIRECT(ADDRESS($B284+1,BS$230,1,1,"Actively Infected Trend"))=0,#N/A,INDIRECT(ADDRESS($B284+1,BS$230,1,1,"Actively Infected Trend")))</f>
        <v>6.6448244099999998E-2</v>
      </c>
      <c r="BT284" s="14" cm="1">
        <f t="array" aca="1" ref="BT284" ca="1">IF(INDIRECT(ADDRESS($B284+1,BT$230,1,1,"Actively Infected Trend"))=0,#N/A,INDIRECT(ADDRESS($B284+1,BT$230,1,1,"Actively Infected Trend")))</f>
        <v>5.0763957800000002E-2</v>
      </c>
      <c r="BU284" s="14" cm="1">
        <f t="array" aca="1" ref="BU284" ca="1">IF(INDIRECT(ADDRESS($B284+1,BU$230,1,1,"Actively Infected Trend"))=0,#N/A,INDIRECT(ADDRESS($B284+1,BU$230,1,1,"Actively Infected Trend")))</f>
        <v>8.8544073200000004E-2</v>
      </c>
      <c r="BV284" s="14" cm="1">
        <f t="array" aca="1" ref="BV284" ca="1">IF(INDIRECT(ADDRESS($B284+1,BV$230,1,1,"Actively Infected Trend"))=0,#N/A,INDIRECT(ADDRESS($B284+1,BV$230,1,1,"Actively Infected Trend")))</f>
        <v>0.1166947643</v>
      </c>
      <c r="BW284" s="14" cm="1">
        <f t="array" aca="1" ref="BW284" ca="1">IF(INDIRECT(ADDRESS($B284+1,BW$230,1,1,"Actively Infected Trend"))=0,#N/A,INDIRECT(ADDRESS($B284+1,BW$230,1,1,"Actively Infected Trend")))</f>
        <v>0.12600312459999999</v>
      </c>
      <c r="BX284" s="14" cm="1">
        <f t="array" aca="1" ref="BX284" ca="1">IF(INDIRECT(ADDRESS($B284+1,BX$230,1,1,"Actively Infected Trend"))=0,#N/A,INDIRECT(ADDRESS($B284+1,BX$230,1,1,"Actively Infected Trend")))</f>
        <v>0.1173501117</v>
      </c>
      <c r="BY284" s="14" cm="1">
        <f t="array" aca="1" ref="BY284" ca="1">IF(INDIRECT(ADDRESS($B284+1,BY$230,1,1,"Actively Infected Trend"))=0,#N/A,INDIRECT(ADDRESS($B284+1,BY$230,1,1,"Actively Infected Trend")))</f>
        <v>8.9614959300000005E-2</v>
      </c>
      <c r="BZ284" s="14" cm="1">
        <f t="array" aca="1" ref="BZ284" ca="1">IF(INDIRECT(ADDRESS($B284+1,BZ$230,1,1,"Actively Infected Trend"))=0,#N/A,INDIRECT(ADDRESS($B284+1,BZ$230,1,1,"Actively Infected Trend")))</f>
        <v>8.4897958900000001E-2</v>
      </c>
      <c r="CA284" s="14" cm="1">
        <f t="array" aca="1" ref="CA284" ca="1">IF(INDIRECT(ADDRESS($B284+1,CA$230,1,1,"Actively Infected Trend"))=0,#N/A,INDIRECT(ADDRESS($B284+1,CA$230,1,1,"Actively Infected Trend")))</f>
        <v>9.0605978399999995E-2</v>
      </c>
      <c r="CB284" s="14" cm="1">
        <f t="array" aca="1" ref="CB284" ca="1">IF(INDIRECT(ADDRESS($B284+1,CB$230,1,1,"Actively Infected Trend"))=0,#N/A,INDIRECT(ADDRESS($B284+1,CB$230,1,1,"Actively Infected Trend")))</f>
        <v>0.1128212765</v>
      </c>
      <c r="CC284" s="14" cm="1">
        <f t="array" aca="1" ref="CC284" ca="1">IF(INDIRECT(ADDRESS($B284+1,CC$230,1,1,"Actively Infected Trend"))=0,#N/A,INDIRECT(ADDRESS($B284+1,CC$230,1,1,"Actively Infected Trend")))</f>
        <v>9.6109577099999996E-2</v>
      </c>
      <c r="CD284" s="14" cm="1">
        <f t="array" aca="1" ref="CD284" ca="1">IF(INDIRECT(ADDRESS($B284+1,CD$230,1,1,"Actively Infected Trend"))=0,#N/A,INDIRECT(ADDRESS($B284+1,CD$230,1,1,"Actively Infected Trend")))</f>
        <v>7.3783078500000002E-2</v>
      </c>
      <c r="CE284" s="14" cm="1">
        <f t="array" aca="1" ref="CE284" ca="1">IF(INDIRECT(ADDRESS($B284+1,CE$230,1,1,"Actively Infected Trend"))=0,#N/A,INDIRECT(ADDRESS($B284+1,CE$230,1,1,"Actively Infected Trend")))</f>
        <v>4.9987065900000002E-2</v>
      </c>
      <c r="CF284" s="14" cm="1">
        <f t="array" aca="1" ref="CF284" ca="1">IF(INDIRECT(ADDRESS($B284+1,CF$230,1,1,"Actively Infected Trend"))=0,#N/A,INDIRECT(ADDRESS($B284+1,CF$230,1,1,"Actively Infected Trend")))</f>
        <v>4.9305605600000003E-2</v>
      </c>
      <c r="CG284" s="14" cm="1">
        <f t="array" aca="1" ref="CG284" ca="1">IF(INDIRECT(ADDRESS($B284+1,CG$230,1,1,"Actively Infected Trend"))=0,#N/A,INDIRECT(ADDRESS($B284+1,CG$230,1,1,"Actively Infected Trend")))</f>
        <v>5.8375783399999999E-2</v>
      </c>
      <c r="CH284" s="14" cm="1">
        <f t="array" aca="1" ref="CH284" ca="1">IF(INDIRECT(ADDRESS($B284+1,CH$230,1,1,"Actively Infected Trend"))=0,#N/A,INDIRECT(ADDRESS($B284+1,CH$230,1,1,"Actively Infected Trend")))</f>
        <v>6.5387465899999997E-2</v>
      </c>
      <c r="CI284" s="14" cm="1">
        <f t="array" aca="1" ref="CI284" ca="1">IF(INDIRECT(ADDRESS($B284+1,CI$230,1,1,"Actively Infected Trend"))=0,#N/A,INDIRECT(ADDRESS($B284+1,CI$230,1,1,"Actively Infected Trend")))</f>
        <v>7.7193329899999996E-2</v>
      </c>
      <c r="CJ284" s="14" cm="1">
        <f t="array" aca="1" ref="CJ284" ca="1">IF(INDIRECT(ADDRESS($B284+1,CJ$230,1,1,"Actively Infected Trend"))=0,#N/A,INDIRECT(ADDRESS($B284+1,CJ$230,1,1,"Actively Infected Trend")))</f>
        <v>5.26050011E-2</v>
      </c>
      <c r="CK284" s="14" cm="1">
        <f t="array" aca="1" ref="CK284" ca="1">IF(INDIRECT(ADDRESS($B284+1,CK$230,1,1,"Actively Infected Trend"))=0,#N/A,INDIRECT(ADDRESS($B284+1,CK$230,1,1,"Actively Infected Trend")))</f>
        <v>2.6980380000000002E-2</v>
      </c>
      <c r="CL284" s="14" cm="1">
        <f t="array" aca="1" ref="CL284" ca="1">IF(INDIRECT(ADDRESS($B284+1,CL$230,1,1,"Actively Infected Trend"))=0,#N/A,INDIRECT(ADDRESS($B284+1,CL$230,1,1,"Actively Infected Trend")))</f>
        <v>4.6486347000000003E-3</v>
      </c>
      <c r="CM284" s="14" t="e" cm="1">
        <f t="array" aca="1" ref="CM284" ca="1">IF(INDIRECT(ADDRESS($B284+1,CM$230,1,1,"Actively Infected Trend"))=0,#N/A,INDIRECT(ADDRESS($B284+1,CM$230,1,1,"Actively Infected Trend")))</f>
        <v>#N/A</v>
      </c>
      <c r="CN284" s="14" t="e" cm="1">
        <f t="array" aca="1" ref="CN284" ca="1">IF(INDIRECT(ADDRESS($B284+1,CN$230,1,1,"Actively Infected Trend"))=0,#N/A,INDIRECT(ADDRESS($B284+1,CN$230,1,1,"Actively Infected Trend")))</f>
        <v>#N/A</v>
      </c>
      <c r="CO284" s="14" t="e" cm="1">
        <f t="array" aca="1" ref="CO284" ca="1">IF(INDIRECT(ADDRESS($B284+1,CO$230,1,1,"Actively Infected Trend"))=0,#N/A,INDIRECT(ADDRESS($B284+1,CO$230,1,1,"Actively Infected Trend")))</f>
        <v>#N/A</v>
      </c>
      <c r="CP284" s="14" t="e" cm="1">
        <f t="array" aca="1" ref="CP284" ca="1">IF(INDIRECT(ADDRESS($B284+1,CP$230,1,1,"Actively Infected Trend"))=0,#N/A,INDIRECT(ADDRESS($B284+1,CP$230,1,1,"Actively Infected Trend")))</f>
        <v>#N/A</v>
      </c>
      <c r="CQ284" s="14" t="e" cm="1">
        <f t="array" aca="1" ref="CQ284" ca="1">IF(INDIRECT(ADDRESS($B284+1,CQ$230,1,1,"Actively Infected Trend"))=0,#N/A,INDIRECT(ADDRESS($B284+1,CQ$230,1,1,"Actively Infected Trend")))</f>
        <v>#N/A</v>
      </c>
      <c r="CR284" s="14" t="e" cm="1">
        <f t="array" aca="1" ref="CR284" ca="1">IF(INDIRECT(ADDRESS($B284+1,CR$230,1,1,"Actively Infected Trend"))=0,#N/A,INDIRECT(ADDRESS($B284+1,CR$230,1,1,"Actively Infected Trend")))</f>
        <v>#N/A</v>
      </c>
    </row>
    <row r="285" spans="2:96" x14ac:dyDescent="0.25">
      <c r="B285">
        <f t="shared" si="349"/>
        <v>54</v>
      </c>
      <c r="C285" t="str" cm="1">
        <f t="array" aca="1" ref="C285" ca="1">INDIRECT(ADDRESS($B285+1,1,1,1,"Actively Infected Trend"))</f>
        <v>US Virginia</v>
      </c>
      <c r="E285" s="14" t="e" cm="1">
        <f t="array" aca="1" ref="E285" ca="1">IF(INDIRECT(ADDRESS($B285+1,E$230,1,1,"Actively Infected Trend"))=0,#N/A,INDIRECT(ADDRESS($B285+1,E$230,1,1,"Actively Infected Trend")))</f>
        <v>#N/A</v>
      </c>
      <c r="F285" s="14" t="e" cm="1">
        <f t="array" aca="1" ref="F285" ca="1">IF(INDIRECT(ADDRESS($B285+1,F$230,1,1,"Actively Infected Trend"))=0,#N/A,INDIRECT(ADDRESS($B285+1,F$230,1,1,"Actively Infected Trend")))</f>
        <v>#N/A</v>
      </c>
      <c r="G285" s="14" t="e" cm="1">
        <f t="array" aca="1" ref="G285" ca="1">IF(INDIRECT(ADDRESS($B285+1,G$230,1,1,"Actively Infected Trend"))=0,#N/A,INDIRECT(ADDRESS($B285+1,G$230,1,1,"Actively Infected Trend")))</f>
        <v>#N/A</v>
      </c>
      <c r="H285" s="14" t="e" cm="1">
        <f t="array" aca="1" ref="H285" ca="1">IF(INDIRECT(ADDRESS($B285+1,H$230,1,1,"Actively Infected Trend"))=0,#N/A,INDIRECT(ADDRESS($B285+1,H$230,1,1,"Actively Infected Trend")))</f>
        <v>#N/A</v>
      </c>
      <c r="I285" s="14" t="e" cm="1">
        <f t="array" aca="1" ref="I285" ca="1">IF(INDIRECT(ADDRESS($B285+1,I$230,1,1,"Actively Infected Trend"))=0,#N/A,INDIRECT(ADDRESS($B285+1,I$230,1,1,"Actively Infected Trend")))</f>
        <v>#N/A</v>
      </c>
      <c r="J285" s="14" t="e" cm="1">
        <f t="array" aca="1" ref="J285" ca="1">IF(INDIRECT(ADDRESS($B285+1,J$230,1,1,"Actively Infected Trend"))=0,#N/A,INDIRECT(ADDRESS($B285+1,J$230,1,1,"Actively Infected Trend")))</f>
        <v>#N/A</v>
      </c>
      <c r="K285" s="14" t="e" cm="1">
        <f t="array" aca="1" ref="K285" ca="1">IF(INDIRECT(ADDRESS($B285+1,K$230,1,1,"Actively Infected Trend"))=0,#N/A,INDIRECT(ADDRESS($B285+1,K$230,1,1,"Actively Infected Trend")))</f>
        <v>#N/A</v>
      </c>
      <c r="L285" s="14" t="e" cm="1">
        <f t="array" aca="1" ref="L285" ca="1">IF(INDIRECT(ADDRESS($B285+1,L$230,1,1,"Actively Infected Trend"))=0,#N/A,INDIRECT(ADDRESS($B285+1,L$230,1,1,"Actively Infected Trend")))</f>
        <v>#N/A</v>
      </c>
      <c r="M285" s="14" t="e" cm="1">
        <f t="array" aca="1" ref="M285" ca="1">IF(INDIRECT(ADDRESS($B285+1,M$230,1,1,"Actively Infected Trend"))=0,#N/A,INDIRECT(ADDRESS($B285+1,M$230,1,1,"Actively Infected Trend")))</f>
        <v>#N/A</v>
      </c>
      <c r="N285" s="14" t="e" cm="1">
        <f t="array" aca="1" ref="N285" ca="1">IF(INDIRECT(ADDRESS($B285+1,N$230,1,1,"Actively Infected Trend"))=0,#N/A,INDIRECT(ADDRESS($B285+1,N$230,1,1,"Actively Infected Trend")))</f>
        <v>#N/A</v>
      </c>
      <c r="O285" s="14" t="e" cm="1">
        <f t="array" aca="1" ref="O285" ca="1">IF(INDIRECT(ADDRESS($B285+1,O$230,1,1,"Actively Infected Trend"))=0,#N/A,INDIRECT(ADDRESS($B285+1,O$230,1,1,"Actively Infected Trend")))</f>
        <v>#N/A</v>
      </c>
      <c r="P285" s="14" t="e" cm="1">
        <f t="array" aca="1" ref="P285" ca="1">IF(INDIRECT(ADDRESS($B285+1,P$230,1,1,"Actively Infected Trend"))=0,#N/A,INDIRECT(ADDRESS($B285+1,P$230,1,1,"Actively Infected Trend")))</f>
        <v>#N/A</v>
      </c>
      <c r="Q285" s="14" t="e" cm="1">
        <f t="array" aca="1" ref="Q285" ca="1">IF(INDIRECT(ADDRESS($B285+1,Q$230,1,1,"Actively Infected Trend"))=0,#N/A,INDIRECT(ADDRESS($B285+1,Q$230,1,1,"Actively Infected Trend")))</f>
        <v>#N/A</v>
      </c>
      <c r="R285" s="14" t="e" cm="1">
        <f t="array" aca="1" ref="R285" ca="1">IF(INDIRECT(ADDRESS($B285+1,R$230,1,1,"Actively Infected Trend"))=0,#N/A,INDIRECT(ADDRESS($B285+1,R$230,1,1,"Actively Infected Trend")))</f>
        <v>#N/A</v>
      </c>
      <c r="S285" s="14" t="e" cm="1">
        <f t="array" aca="1" ref="S285" ca="1">IF(INDIRECT(ADDRESS($B285+1,S$230,1,1,"Actively Infected Trend"))=0,#N/A,INDIRECT(ADDRESS($B285+1,S$230,1,1,"Actively Infected Trend")))</f>
        <v>#N/A</v>
      </c>
      <c r="T285" s="14" t="e" cm="1">
        <f t="array" aca="1" ref="T285" ca="1">IF(INDIRECT(ADDRESS($B285+1,T$230,1,1,"Actively Infected Trend"))=0,#N/A,INDIRECT(ADDRESS($B285+1,T$230,1,1,"Actively Infected Trend")))</f>
        <v>#N/A</v>
      </c>
      <c r="U285" s="14" t="e" cm="1">
        <f t="array" aca="1" ref="U285" ca="1">IF(INDIRECT(ADDRESS($B285+1,U$230,1,1,"Actively Infected Trend"))=0,#N/A,INDIRECT(ADDRESS($B285+1,U$230,1,1,"Actively Infected Trend")))</f>
        <v>#N/A</v>
      </c>
      <c r="V285" s="14" t="e" cm="1">
        <f t="array" aca="1" ref="V285" ca="1">IF(INDIRECT(ADDRESS($B285+1,V$230,1,1,"Actively Infected Trend"))=0,#N/A,INDIRECT(ADDRESS($B285+1,V$230,1,1,"Actively Infected Trend")))</f>
        <v>#N/A</v>
      </c>
      <c r="W285" s="14" t="e" cm="1">
        <f t="array" aca="1" ref="W285" ca="1">IF(INDIRECT(ADDRESS($B285+1,W$230,1,1,"Actively Infected Trend"))=0,#N/A,INDIRECT(ADDRESS($B285+1,W$230,1,1,"Actively Infected Trend")))</f>
        <v>#N/A</v>
      </c>
      <c r="X285" s="14" t="e" cm="1">
        <f t="array" aca="1" ref="X285" ca="1">IF(INDIRECT(ADDRESS($B285+1,X$230,1,1,"Actively Infected Trend"))=0,#N/A,INDIRECT(ADDRESS($B285+1,X$230,1,1,"Actively Infected Trend")))</f>
        <v>#N/A</v>
      </c>
      <c r="Y285" s="14" t="e" cm="1">
        <f t="array" aca="1" ref="Y285" ca="1">IF(INDIRECT(ADDRESS($B285+1,Y$230,1,1,"Actively Infected Trend"))=0,#N/A,INDIRECT(ADDRESS($B285+1,Y$230,1,1,"Actively Infected Trend")))</f>
        <v>#N/A</v>
      </c>
      <c r="Z285" s="14" t="e" cm="1">
        <f t="array" aca="1" ref="Z285" ca="1">IF(INDIRECT(ADDRESS($B285+1,Z$230,1,1,"Actively Infected Trend"))=0,#N/A,INDIRECT(ADDRESS($B285+1,Z$230,1,1,"Actively Infected Trend")))</f>
        <v>#N/A</v>
      </c>
      <c r="AA285" s="14" t="e" cm="1">
        <f t="array" aca="1" ref="AA285" ca="1">IF(INDIRECT(ADDRESS($B285+1,AA$230,1,1,"Actively Infected Trend"))=0,#N/A,INDIRECT(ADDRESS($B285+1,AA$230,1,1,"Actively Infected Trend")))</f>
        <v>#N/A</v>
      </c>
      <c r="AB285" s="14" t="e" cm="1">
        <f t="array" aca="1" ref="AB285" ca="1">IF(INDIRECT(ADDRESS($B285+1,AB$230,1,1,"Actively Infected Trend"))=0,#N/A,INDIRECT(ADDRESS($B285+1,AB$230,1,1,"Actively Infected Trend")))</f>
        <v>#N/A</v>
      </c>
      <c r="AC285" s="14" t="e" cm="1">
        <f t="array" aca="1" ref="AC285" ca="1">IF(INDIRECT(ADDRESS($B285+1,AC$230,1,1,"Actively Infected Trend"))=0,#N/A,INDIRECT(ADDRESS($B285+1,AC$230,1,1,"Actively Infected Trend")))</f>
        <v>#N/A</v>
      </c>
      <c r="AD285" s="14" t="e" cm="1">
        <f t="array" aca="1" ref="AD285" ca="1">IF(INDIRECT(ADDRESS($B285+1,AD$230,1,1,"Actively Infected Trend"))=0,#N/A,INDIRECT(ADDRESS($B285+1,AD$230,1,1,"Actively Infected Trend")))</f>
        <v>#N/A</v>
      </c>
      <c r="AE285" s="14" t="e" cm="1">
        <f t="array" aca="1" ref="AE285" ca="1">IF(INDIRECT(ADDRESS($B285+1,AE$230,1,1,"Actively Infected Trend"))=0,#N/A,INDIRECT(ADDRESS($B285+1,AE$230,1,1,"Actively Infected Trend")))</f>
        <v>#N/A</v>
      </c>
      <c r="AF285" s="14" t="e" cm="1">
        <f t="array" aca="1" ref="AF285" ca="1">IF(INDIRECT(ADDRESS($B285+1,AF$230,1,1,"Actively Infected Trend"))=0,#N/A,INDIRECT(ADDRESS($B285+1,AF$230,1,1,"Actively Infected Trend")))</f>
        <v>#N/A</v>
      </c>
      <c r="AG285" s="14" t="e" cm="1">
        <f t="array" aca="1" ref="AG285" ca="1">IF(INDIRECT(ADDRESS($B285+1,AG$230,1,1,"Actively Infected Trend"))=0,#N/A,INDIRECT(ADDRESS($B285+1,AG$230,1,1,"Actively Infected Trend")))</f>
        <v>#N/A</v>
      </c>
      <c r="AH285" s="14" t="e" cm="1">
        <f t="array" aca="1" ref="AH285" ca="1">IF(INDIRECT(ADDRESS($B285+1,AH$230,1,1,"Actively Infected Trend"))=0,#N/A,INDIRECT(ADDRESS($B285+1,AH$230,1,1,"Actively Infected Trend")))</f>
        <v>#N/A</v>
      </c>
      <c r="AI285" s="14" t="e" cm="1">
        <f t="array" aca="1" ref="AI285" ca="1">IF(INDIRECT(ADDRESS($B285+1,AI$230,1,1,"Actively Infected Trend"))=0,#N/A,INDIRECT(ADDRESS($B285+1,AI$230,1,1,"Actively Infected Trend")))</f>
        <v>#N/A</v>
      </c>
      <c r="AJ285" s="14" t="e" cm="1">
        <f t="array" aca="1" ref="AJ285" ca="1">IF(INDIRECT(ADDRESS($B285+1,AJ$230,1,1,"Actively Infected Trend"))=0,#N/A,INDIRECT(ADDRESS($B285+1,AJ$230,1,1,"Actively Infected Trend")))</f>
        <v>#N/A</v>
      </c>
      <c r="AK285" s="14" t="e" cm="1">
        <f t="array" aca="1" ref="AK285" ca="1">IF(INDIRECT(ADDRESS($B285+1,AK$230,1,1,"Actively Infected Trend"))=0,#N/A,INDIRECT(ADDRESS($B285+1,AK$230,1,1,"Actively Infected Trend")))</f>
        <v>#N/A</v>
      </c>
      <c r="AL285" s="14" t="e" cm="1">
        <f t="array" aca="1" ref="AL285" ca="1">IF(INDIRECT(ADDRESS($B285+1,AL$230,1,1,"Actively Infected Trend"))=0,#N/A,INDIRECT(ADDRESS($B285+1,AL$230,1,1,"Actively Infected Trend")))</f>
        <v>#N/A</v>
      </c>
      <c r="AM285" s="14" t="e" cm="1">
        <f t="array" aca="1" ref="AM285" ca="1">IF(INDIRECT(ADDRESS($B285+1,AM$230,1,1,"Actively Infected Trend"))=0,#N/A,INDIRECT(ADDRESS($B285+1,AM$230,1,1,"Actively Infected Trend")))</f>
        <v>#N/A</v>
      </c>
      <c r="AN285" s="14" t="e" cm="1">
        <f t="array" aca="1" ref="AN285" ca="1">IF(INDIRECT(ADDRESS($B285+1,AN$230,1,1,"Actively Infected Trend"))=0,#N/A,INDIRECT(ADDRESS($B285+1,AN$230,1,1,"Actively Infected Trend")))</f>
        <v>#N/A</v>
      </c>
      <c r="AO285" s="14" t="e" cm="1">
        <f t="array" aca="1" ref="AO285" ca="1">IF(INDIRECT(ADDRESS($B285+1,AO$230,1,1,"Actively Infected Trend"))=0,#N/A,INDIRECT(ADDRESS($B285+1,AO$230,1,1,"Actively Infected Trend")))</f>
        <v>#N/A</v>
      </c>
      <c r="AP285" s="14" t="e" cm="1">
        <f t="array" aca="1" ref="AP285" ca="1">IF(INDIRECT(ADDRESS($B285+1,AP$230,1,1,"Actively Infected Trend"))=0,#N/A,INDIRECT(ADDRESS($B285+1,AP$230,1,1,"Actively Infected Trend")))</f>
        <v>#N/A</v>
      </c>
      <c r="AQ285" s="14" t="e" cm="1">
        <f t="array" aca="1" ref="AQ285" ca="1">IF(INDIRECT(ADDRESS($B285+1,AQ$230,1,1,"Actively Infected Trend"))=0,#N/A,INDIRECT(ADDRESS($B285+1,AQ$230,1,1,"Actively Infected Trend")))</f>
        <v>#N/A</v>
      </c>
      <c r="AR285" s="14" t="e" cm="1">
        <f t="array" aca="1" ref="AR285" ca="1">IF(INDIRECT(ADDRESS($B285+1,AR$230,1,1,"Actively Infected Trend"))=0,#N/A,INDIRECT(ADDRESS($B285+1,AR$230,1,1,"Actively Infected Trend")))</f>
        <v>#N/A</v>
      </c>
      <c r="AS285" s="14" t="e" cm="1">
        <f t="array" aca="1" ref="AS285" ca="1">IF(INDIRECT(ADDRESS($B285+1,AS$230,1,1,"Actively Infected Trend"))=0,#N/A,INDIRECT(ADDRESS($B285+1,AS$230,1,1,"Actively Infected Trend")))</f>
        <v>#N/A</v>
      </c>
      <c r="AT285" s="14" t="e" cm="1">
        <f t="array" aca="1" ref="AT285" ca="1">IF(INDIRECT(ADDRESS($B285+1,AT$230,1,1,"Actively Infected Trend"))=0,#N/A,INDIRECT(ADDRESS($B285+1,AT$230,1,1,"Actively Infected Trend")))</f>
        <v>#N/A</v>
      </c>
      <c r="AU285" s="14" t="e" cm="1">
        <f t="array" aca="1" ref="AU285" ca="1">IF(INDIRECT(ADDRESS($B285+1,AU$230,1,1,"Actively Infected Trend"))=0,#N/A,INDIRECT(ADDRESS($B285+1,AU$230,1,1,"Actively Infected Trend")))</f>
        <v>#N/A</v>
      </c>
      <c r="AV285" s="14" t="e" cm="1">
        <f t="array" aca="1" ref="AV285" ca="1">IF(INDIRECT(ADDRESS($B285+1,AV$230,1,1,"Actively Infected Trend"))=0,#N/A,INDIRECT(ADDRESS($B285+1,AV$230,1,1,"Actively Infected Trend")))</f>
        <v>#N/A</v>
      </c>
      <c r="AW285" s="14" t="e" cm="1">
        <f t="array" aca="1" ref="AW285" ca="1">IF(INDIRECT(ADDRESS($B285+1,AW$230,1,1,"Actively Infected Trend"))=0,#N/A,INDIRECT(ADDRESS($B285+1,AW$230,1,1,"Actively Infected Trend")))</f>
        <v>#N/A</v>
      </c>
      <c r="AX285" s="14" t="e" cm="1">
        <f t="array" aca="1" ref="AX285" ca="1">IF(INDIRECT(ADDRESS($B285+1,AX$230,1,1,"Actively Infected Trend"))=0,#N/A,INDIRECT(ADDRESS($B285+1,AX$230,1,1,"Actively Infected Trend")))</f>
        <v>#N/A</v>
      </c>
      <c r="AY285" s="14" t="e" cm="1">
        <f t="array" aca="1" ref="AY285" ca="1">IF(INDIRECT(ADDRESS($B285+1,AY$230,1,1,"Actively Infected Trend"))=0,#N/A,INDIRECT(ADDRESS($B285+1,AY$230,1,1,"Actively Infected Trend")))</f>
        <v>#N/A</v>
      </c>
      <c r="AZ285" s="14" t="e" cm="1">
        <f t="array" aca="1" ref="AZ285" ca="1">IF(INDIRECT(ADDRESS($B285+1,AZ$230,1,1,"Actively Infected Trend"))=0,#N/A,INDIRECT(ADDRESS($B285+1,AZ$230,1,1,"Actively Infected Trend")))</f>
        <v>#N/A</v>
      </c>
      <c r="BA285" s="14" t="e" cm="1">
        <f t="array" aca="1" ref="BA285" ca="1">IF(INDIRECT(ADDRESS($B285+1,BA$230,1,1,"Actively Infected Trend"))=0,#N/A,INDIRECT(ADDRESS($B285+1,BA$230,1,1,"Actively Infected Trend")))</f>
        <v>#N/A</v>
      </c>
      <c r="BB285" s="14" t="e" cm="1">
        <f t="array" aca="1" ref="BB285" ca="1">IF(INDIRECT(ADDRESS($B285+1,BB$230,1,1,"Actively Infected Trend"))=0,#N/A,INDIRECT(ADDRESS($B285+1,BB$230,1,1,"Actively Infected Trend")))</f>
        <v>#N/A</v>
      </c>
      <c r="BC285" s="14" t="e" cm="1">
        <f t="array" aca="1" ref="BC285" ca="1">IF(INDIRECT(ADDRESS($B285+1,BC$230,1,1,"Actively Infected Trend"))=0,#N/A,INDIRECT(ADDRESS($B285+1,BC$230,1,1,"Actively Infected Trend")))</f>
        <v>#N/A</v>
      </c>
      <c r="BD285" s="14" t="e" cm="1">
        <f t="array" aca="1" ref="BD285" ca="1">IF(INDIRECT(ADDRESS($B285+1,BD$230,1,1,"Actively Infected Trend"))=0,#N/A,INDIRECT(ADDRESS($B285+1,BD$230,1,1,"Actively Infected Trend")))</f>
        <v>#N/A</v>
      </c>
      <c r="BE285" s="14" t="e" cm="1">
        <f t="array" aca="1" ref="BE285" ca="1">IF(INDIRECT(ADDRESS($B285+1,BE$230,1,1,"Actively Infected Trend"))=0,#N/A,INDIRECT(ADDRESS($B285+1,BE$230,1,1,"Actively Infected Trend")))</f>
        <v>#N/A</v>
      </c>
      <c r="BF285" s="14" t="e" cm="1">
        <f t="array" aca="1" ref="BF285" ca="1">IF(INDIRECT(ADDRESS($B285+1,BF$230,1,1,"Actively Infected Trend"))=0,#N/A,INDIRECT(ADDRESS($B285+1,BF$230,1,1,"Actively Infected Trend")))</f>
        <v>#N/A</v>
      </c>
      <c r="BG285" s="14" t="e" cm="1">
        <f t="array" aca="1" ref="BG285" ca="1">IF(INDIRECT(ADDRESS($B285+1,BG$230,1,1,"Actively Infected Trend"))=0,#N/A,INDIRECT(ADDRESS($B285+1,BG$230,1,1,"Actively Infected Trend")))</f>
        <v>#N/A</v>
      </c>
      <c r="BH285" s="14" t="e" cm="1">
        <f t="array" aca="1" ref="BH285" ca="1">IF(INDIRECT(ADDRESS($B285+1,BH$230,1,1,"Actively Infected Trend"))=0,#N/A,INDIRECT(ADDRESS($B285+1,BH$230,1,1,"Actively Infected Trend")))</f>
        <v>#N/A</v>
      </c>
      <c r="BI285" s="14" cm="1">
        <f t="array" aca="1" ref="BI285" ca="1">IF(INDIRECT(ADDRESS($B285+1,BI$230,1,1,"Actively Infected Trend"))=0,#N/A,INDIRECT(ADDRESS($B285+1,BI$230,1,1,"Actively Infected Trend")))</f>
        <v>0.2355809123</v>
      </c>
      <c r="BJ285" s="14" cm="1">
        <f t="array" aca="1" ref="BJ285" ca="1">IF(INDIRECT(ADDRESS($B285+1,BJ$230,1,1,"Actively Infected Trend"))=0,#N/A,INDIRECT(ADDRESS($B285+1,BJ$230,1,1,"Actively Infected Trend")))</f>
        <v>0.21050323169999999</v>
      </c>
      <c r="BK285" s="14" cm="1">
        <f t="array" aca="1" ref="BK285" ca="1">IF(INDIRECT(ADDRESS($B285+1,BK$230,1,1,"Actively Infected Trend"))=0,#N/A,INDIRECT(ADDRESS($B285+1,BK$230,1,1,"Actively Infected Trend")))</f>
        <v>0.21249017610000001</v>
      </c>
      <c r="BL285" s="14" cm="1">
        <f t="array" aca="1" ref="BL285" ca="1">IF(INDIRECT(ADDRESS($B285+1,BL$230,1,1,"Actively Infected Trend"))=0,#N/A,INDIRECT(ADDRESS($B285+1,BL$230,1,1,"Actively Infected Trend")))</f>
        <v>0.22199116150000001</v>
      </c>
      <c r="BM285" s="14" cm="1">
        <f t="array" aca="1" ref="BM285" ca="1">IF(INDIRECT(ADDRESS($B285+1,BM$230,1,1,"Actively Infected Trend"))=0,#N/A,INDIRECT(ADDRESS($B285+1,BM$230,1,1,"Actively Infected Trend")))</f>
        <v>0.25937125700000002</v>
      </c>
      <c r="BN285" s="14" cm="1">
        <f t="array" aca="1" ref="BN285" ca="1">IF(INDIRECT(ADDRESS($B285+1,BN$230,1,1,"Actively Infected Trend"))=0,#N/A,INDIRECT(ADDRESS($B285+1,BN$230,1,1,"Actively Infected Trend")))</f>
        <v>0.27959691739999998</v>
      </c>
      <c r="BO285" s="14" cm="1">
        <f t="array" aca="1" ref="BO285" ca="1">IF(INDIRECT(ADDRESS($B285+1,BO$230,1,1,"Actively Infected Trend"))=0,#N/A,INDIRECT(ADDRESS($B285+1,BO$230,1,1,"Actively Infected Trend")))</f>
        <v>0.28706443700000001</v>
      </c>
      <c r="BP285" s="14" cm="1">
        <f t="array" aca="1" ref="BP285" ca="1">IF(INDIRECT(ADDRESS($B285+1,BP$230,1,1,"Actively Infected Trend"))=0,#N/A,INDIRECT(ADDRESS($B285+1,BP$230,1,1,"Actively Infected Trend")))</f>
        <v>0.2758332369</v>
      </c>
      <c r="BQ285" s="14" cm="1">
        <f t="array" aca="1" ref="BQ285" ca="1">IF(INDIRECT(ADDRESS($B285+1,BQ$230,1,1,"Actively Infected Trend"))=0,#N/A,INDIRECT(ADDRESS($B285+1,BQ$230,1,1,"Actively Infected Trend")))</f>
        <v>0.24762265659999999</v>
      </c>
      <c r="BR285" s="14" cm="1">
        <f t="array" aca="1" ref="BR285" ca="1">IF(INDIRECT(ADDRESS($B285+1,BR$230,1,1,"Actively Infected Trend"))=0,#N/A,INDIRECT(ADDRESS($B285+1,BR$230,1,1,"Actively Infected Trend")))</f>
        <v>0.24751800530000001</v>
      </c>
      <c r="BS285" s="14" cm="1">
        <f t="array" aca="1" ref="BS285" ca="1">IF(INDIRECT(ADDRESS($B285+1,BS$230,1,1,"Actively Infected Trend"))=0,#N/A,INDIRECT(ADDRESS($B285+1,BS$230,1,1,"Actively Infected Trend")))</f>
        <v>0.2526675746</v>
      </c>
      <c r="BT285" s="14" cm="1">
        <f t="array" aca="1" ref="BT285" ca="1">IF(INDIRECT(ADDRESS($B285+1,BT$230,1,1,"Actively Infected Trend"))=0,#N/A,INDIRECT(ADDRESS($B285+1,BT$230,1,1,"Actively Infected Trend")))</f>
        <v>0.25608598449999997</v>
      </c>
      <c r="BU285" s="14" cm="1">
        <f t="array" aca="1" ref="BU285" ca="1">IF(INDIRECT(ADDRESS($B285+1,BU$230,1,1,"Actively Infected Trend"))=0,#N/A,INDIRECT(ADDRESS($B285+1,BU$230,1,1,"Actively Infected Trend")))</f>
        <v>0.24671639379999999</v>
      </c>
      <c r="BV285" s="14" cm="1">
        <f t="array" aca="1" ref="BV285" ca="1">IF(INDIRECT(ADDRESS($B285+1,BV$230,1,1,"Actively Infected Trend"))=0,#N/A,INDIRECT(ADDRESS($B285+1,BV$230,1,1,"Actively Infected Trend")))</f>
        <v>0.22608262809999999</v>
      </c>
      <c r="BW285" s="14" cm="1">
        <f t="array" aca="1" ref="BW285" ca="1">IF(INDIRECT(ADDRESS($B285+1,BW$230,1,1,"Actively Infected Trend"))=0,#N/A,INDIRECT(ADDRESS($B285+1,BW$230,1,1,"Actively Infected Trend")))</f>
        <v>0.21223811040000001</v>
      </c>
      <c r="BX285" s="14" cm="1">
        <f t="array" aca="1" ref="BX285" ca="1">IF(INDIRECT(ADDRESS($B285+1,BX$230,1,1,"Actively Infected Trend"))=0,#N/A,INDIRECT(ADDRESS($B285+1,BX$230,1,1,"Actively Infected Trend")))</f>
        <v>0.19840452189999999</v>
      </c>
      <c r="BY285" s="14" cm="1">
        <f t="array" aca="1" ref="BY285" ca="1">IF(INDIRECT(ADDRESS($B285+1,BY$230,1,1,"Actively Infected Trend"))=0,#N/A,INDIRECT(ADDRESS($B285+1,BY$230,1,1,"Actively Infected Trend")))</f>
        <v>0.1948215952</v>
      </c>
      <c r="BZ285" s="14" cm="1">
        <f t="array" aca="1" ref="BZ285" ca="1">IF(INDIRECT(ADDRESS($B285+1,BZ$230,1,1,"Actively Infected Trend"))=0,#N/A,INDIRECT(ADDRESS($B285+1,BZ$230,1,1,"Actively Infected Trend")))</f>
        <v>0.19205399619999999</v>
      </c>
      <c r="CA285" s="14" cm="1">
        <f t="array" aca="1" ref="CA285" ca="1">IF(INDIRECT(ADDRESS($B285+1,CA$230,1,1,"Actively Infected Trend"))=0,#N/A,INDIRECT(ADDRESS($B285+1,CA$230,1,1,"Actively Infected Trend")))</f>
        <v>0.18636756870000001</v>
      </c>
      <c r="CB285" s="14" cm="1">
        <f t="array" aca="1" ref="CB285" ca="1">IF(INDIRECT(ADDRESS($B285+1,CB$230,1,1,"Actively Infected Trend"))=0,#N/A,INDIRECT(ADDRESS($B285+1,CB$230,1,1,"Actively Infected Trend")))</f>
        <v>0.1708236806</v>
      </c>
      <c r="CC285" s="14" cm="1">
        <f t="array" aca="1" ref="CC285" ca="1">IF(INDIRECT(ADDRESS($B285+1,CC$230,1,1,"Actively Infected Trend"))=0,#N/A,INDIRECT(ADDRESS($B285+1,CC$230,1,1,"Actively Infected Trend")))</f>
        <v>0.15554015069999999</v>
      </c>
      <c r="CD285" s="14" cm="1">
        <f t="array" aca="1" ref="CD285" ca="1">IF(INDIRECT(ADDRESS($B285+1,CD$230,1,1,"Actively Infected Trend"))=0,#N/A,INDIRECT(ADDRESS($B285+1,CD$230,1,1,"Actively Infected Trend")))</f>
        <v>0.14146039830000001</v>
      </c>
      <c r="CE285" s="14" cm="1">
        <f t="array" aca="1" ref="CE285" ca="1">IF(INDIRECT(ADDRESS($B285+1,CE$230,1,1,"Actively Infected Trend"))=0,#N/A,INDIRECT(ADDRESS($B285+1,CE$230,1,1,"Actively Infected Trend")))</f>
        <v>0.1330488349</v>
      </c>
      <c r="CF285" s="14" cm="1">
        <f t="array" aca="1" ref="CF285" ca="1">IF(INDIRECT(ADDRESS($B285+1,CF$230,1,1,"Actively Infected Trend"))=0,#N/A,INDIRECT(ADDRESS($B285+1,CF$230,1,1,"Actively Infected Trend")))</f>
        <v>0.13151565409999999</v>
      </c>
      <c r="CG285" s="14" cm="1">
        <f t="array" aca="1" ref="CG285" ca="1">IF(INDIRECT(ADDRESS($B285+1,CG$230,1,1,"Actively Infected Trend"))=0,#N/A,INDIRECT(ADDRESS($B285+1,CG$230,1,1,"Actively Infected Trend")))</f>
        <v>0.1334551802</v>
      </c>
      <c r="CH285" s="14" cm="1">
        <f t="array" aca="1" ref="CH285" ca="1">IF(INDIRECT(ADDRESS($B285+1,CH$230,1,1,"Actively Infected Trend"))=0,#N/A,INDIRECT(ADDRESS($B285+1,CH$230,1,1,"Actively Infected Trend")))</f>
        <v>0.13004724479999999</v>
      </c>
      <c r="CI285" s="14" cm="1">
        <f t="array" aca="1" ref="CI285" ca="1">IF(INDIRECT(ADDRESS($B285+1,CI$230,1,1,"Actively Infected Trend"))=0,#N/A,INDIRECT(ADDRESS($B285+1,CI$230,1,1,"Actively Infected Trend")))</f>
        <v>0.12082361430000001</v>
      </c>
      <c r="CJ285" s="14" cm="1">
        <f t="array" aca="1" ref="CJ285" ca="1">IF(INDIRECT(ADDRESS($B285+1,CJ$230,1,1,"Actively Infected Trend"))=0,#N/A,INDIRECT(ADDRESS($B285+1,CJ$230,1,1,"Actively Infected Trend")))</f>
        <v>0.11239154260000001</v>
      </c>
      <c r="CK285" s="14" cm="1">
        <f t="array" aca="1" ref="CK285" ca="1">IF(INDIRECT(ADDRESS($B285+1,CK$230,1,1,"Actively Infected Trend"))=0,#N/A,INDIRECT(ADDRESS($B285+1,CK$230,1,1,"Actively Infected Trend")))</f>
        <v>0.1013462086</v>
      </c>
      <c r="CL285" s="14" cm="1">
        <f t="array" aca="1" ref="CL285" ca="1">IF(INDIRECT(ADDRESS($B285+1,CL$230,1,1,"Actively Infected Trend"))=0,#N/A,INDIRECT(ADDRESS($B285+1,CL$230,1,1,"Actively Infected Trend")))</f>
        <v>9.4527334500000004E-2</v>
      </c>
      <c r="CM285" s="14" cm="1">
        <f t="array" aca="1" ref="CM285" ca="1">IF(INDIRECT(ADDRESS($B285+1,CM$230,1,1,"Actively Infected Trend"))=0,#N/A,INDIRECT(ADDRESS($B285+1,CM$230,1,1,"Actively Infected Trend")))</f>
        <v>9.1856462E-2</v>
      </c>
      <c r="CN285" s="14" t="e" cm="1">
        <f t="array" aca="1" ref="CN285" ca="1">IF(INDIRECT(ADDRESS($B285+1,CN$230,1,1,"Actively Infected Trend"))=0,#N/A,INDIRECT(ADDRESS($B285+1,CN$230,1,1,"Actively Infected Trend")))</f>
        <v>#N/A</v>
      </c>
      <c r="CO285" s="14" t="e" cm="1">
        <f t="array" aca="1" ref="CO285" ca="1">IF(INDIRECT(ADDRESS($B285+1,CO$230,1,1,"Actively Infected Trend"))=0,#N/A,INDIRECT(ADDRESS($B285+1,CO$230,1,1,"Actively Infected Trend")))</f>
        <v>#N/A</v>
      </c>
      <c r="CP285" s="14" t="e" cm="1">
        <f t="array" aca="1" ref="CP285" ca="1">IF(INDIRECT(ADDRESS($B285+1,CP$230,1,1,"Actively Infected Trend"))=0,#N/A,INDIRECT(ADDRESS($B285+1,CP$230,1,1,"Actively Infected Trend")))</f>
        <v>#N/A</v>
      </c>
      <c r="CQ285" s="14" t="e" cm="1">
        <f t="array" aca="1" ref="CQ285" ca="1">IF(INDIRECT(ADDRESS($B285+1,CQ$230,1,1,"Actively Infected Trend"))=0,#N/A,INDIRECT(ADDRESS($B285+1,CQ$230,1,1,"Actively Infected Trend")))</f>
        <v>#N/A</v>
      </c>
      <c r="CR285" s="14" t="e" cm="1">
        <f t="array" aca="1" ref="CR285" ca="1">IF(INDIRECT(ADDRESS($B285+1,CR$230,1,1,"Actively Infected Trend"))=0,#N/A,INDIRECT(ADDRESS($B285+1,CR$230,1,1,"Actively Infected Trend")))</f>
        <v>#N/A</v>
      </c>
    </row>
    <row r="286" spans="2:96" x14ac:dyDescent="0.25">
      <c r="B286">
        <f t="shared" si="349"/>
        <v>55</v>
      </c>
      <c r="C286" t="str" cm="1">
        <f t="array" aca="1" ref="C286" ca="1">INDIRECT(ADDRESS($B286+1,1,1,1,"Actively Infected Trend"))</f>
        <v>US Washington</v>
      </c>
      <c r="E286" s="14" t="e" cm="1">
        <f t="array" aca="1" ref="E286" ca="1">IF(INDIRECT(ADDRESS($B286+1,E$230,1,1,"Actively Infected Trend"))=0,#N/A,INDIRECT(ADDRESS($B286+1,E$230,1,1,"Actively Infected Trend")))</f>
        <v>#N/A</v>
      </c>
      <c r="F286" s="14" t="e" cm="1">
        <f t="array" aca="1" ref="F286" ca="1">IF(INDIRECT(ADDRESS($B286+1,F$230,1,1,"Actively Infected Trend"))=0,#N/A,INDIRECT(ADDRESS($B286+1,F$230,1,1,"Actively Infected Trend")))</f>
        <v>#N/A</v>
      </c>
      <c r="G286" s="14" t="e" cm="1">
        <f t="array" aca="1" ref="G286" ca="1">IF(INDIRECT(ADDRESS($B286+1,G$230,1,1,"Actively Infected Trend"))=0,#N/A,INDIRECT(ADDRESS($B286+1,G$230,1,1,"Actively Infected Trend")))</f>
        <v>#N/A</v>
      </c>
      <c r="H286" s="14" t="e" cm="1">
        <f t="array" aca="1" ref="H286" ca="1">IF(INDIRECT(ADDRESS($B286+1,H$230,1,1,"Actively Infected Trend"))=0,#N/A,INDIRECT(ADDRESS($B286+1,H$230,1,1,"Actively Infected Trend")))</f>
        <v>#N/A</v>
      </c>
      <c r="I286" s="14" t="e" cm="1">
        <f t="array" aca="1" ref="I286" ca="1">IF(INDIRECT(ADDRESS($B286+1,I$230,1,1,"Actively Infected Trend"))=0,#N/A,INDIRECT(ADDRESS($B286+1,I$230,1,1,"Actively Infected Trend")))</f>
        <v>#N/A</v>
      </c>
      <c r="J286" s="14" t="e" cm="1">
        <f t="array" aca="1" ref="J286" ca="1">IF(INDIRECT(ADDRESS($B286+1,J$230,1,1,"Actively Infected Trend"))=0,#N/A,INDIRECT(ADDRESS($B286+1,J$230,1,1,"Actively Infected Trend")))</f>
        <v>#N/A</v>
      </c>
      <c r="K286" s="14" t="e" cm="1">
        <f t="array" aca="1" ref="K286" ca="1">IF(INDIRECT(ADDRESS($B286+1,K$230,1,1,"Actively Infected Trend"))=0,#N/A,INDIRECT(ADDRESS($B286+1,K$230,1,1,"Actively Infected Trend")))</f>
        <v>#N/A</v>
      </c>
      <c r="L286" s="14" t="e" cm="1">
        <f t="array" aca="1" ref="L286" ca="1">IF(INDIRECT(ADDRESS($B286+1,L$230,1,1,"Actively Infected Trend"))=0,#N/A,INDIRECT(ADDRESS($B286+1,L$230,1,1,"Actively Infected Trend")))</f>
        <v>#N/A</v>
      </c>
      <c r="M286" s="14" t="e" cm="1">
        <f t="array" aca="1" ref="M286" ca="1">IF(INDIRECT(ADDRESS($B286+1,M$230,1,1,"Actively Infected Trend"))=0,#N/A,INDIRECT(ADDRESS($B286+1,M$230,1,1,"Actively Infected Trend")))</f>
        <v>#N/A</v>
      </c>
      <c r="N286" s="14" t="e" cm="1">
        <f t="array" aca="1" ref="N286" ca="1">IF(INDIRECT(ADDRESS($B286+1,N$230,1,1,"Actively Infected Trend"))=0,#N/A,INDIRECT(ADDRESS($B286+1,N$230,1,1,"Actively Infected Trend")))</f>
        <v>#N/A</v>
      </c>
      <c r="O286" s="14" t="e" cm="1">
        <f t="array" aca="1" ref="O286" ca="1">IF(INDIRECT(ADDRESS($B286+1,O$230,1,1,"Actively Infected Trend"))=0,#N/A,INDIRECT(ADDRESS($B286+1,O$230,1,1,"Actively Infected Trend")))</f>
        <v>#N/A</v>
      </c>
      <c r="P286" s="14" t="e" cm="1">
        <f t="array" aca="1" ref="P286" ca="1">IF(INDIRECT(ADDRESS($B286+1,P$230,1,1,"Actively Infected Trend"))=0,#N/A,INDIRECT(ADDRESS($B286+1,P$230,1,1,"Actively Infected Trend")))</f>
        <v>#N/A</v>
      </c>
      <c r="Q286" s="14" t="e" cm="1">
        <f t="array" aca="1" ref="Q286" ca="1">IF(INDIRECT(ADDRESS($B286+1,Q$230,1,1,"Actively Infected Trend"))=0,#N/A,INDIRECT(ADDRESS($B286+1,Q$230,1,1,"Actively Infected Trend")))</f>
        <v>#N/A</v>
      </c>
      <c r="R286" s="14" t="e" cm="1">
        <f t="array" aca="1" ref="R286" ca="1">IF(INDIRECT(ADDRESS($B286+1,R$230,1,1,"Actively Infected Trend"))=0,#N/A,INDIRECT(ADDRESS($B286+1,R$230,1,1,"Actively Infected Trend")))</f>
        <v>#N/A</v>
      </c>
      <c r="S286" s="14" t="e" cm="1">
        <f t="array" aca="1" ref="S286" ca="1">IF(INDIRECT(ADDRESS($B286+1,S$230,1,1,"Actively Infected Trend"))=0,#N/A,INDIRECT(ADDRESS($B286+1,S$230,1,1,"Actively Infected Trend")))</f>
        <v>#N/A</v>
      </c>
      <c r="T286" s="14" t="e" cm="1">
        <f t="array" aca="1" ref="T286" ca="1">IF(INDIRECT(ADDRESS($B286+1,T$230,1,1,"Actively Infected Trend"))=0,#N/A,INDIRECT(ADDRESS($B286+1,T$230,1,1,"Actively Infected Trend")))</f>
        <v>#N/A</v>
      </c>
      <c r="U286" s="14" t="e" cm="1">
        <f t="array" aca="1" ref="U286" ca="1">IF(INDIRECT(ADDRESS($B286+1,U$230,1,1,"Actively Infected Trend"))=0,#N/A,INDIRECT(ADDRESS($B286+1,U$230,1,1,"Actively Infected Trend")))</f>
        <v>#N/A</v>
      </c>
      <c r="V286" s="14" t="e" cm="1">
        <f t="array" aca="1" ref="V286" ca="1">IF(INDIRECT(ADDRESS($B286+1,V$230,1,1,"Actively Infected Trend"))=0,#N/A,INDIRECT(ADDRESS($B286+1,V$230,1,1,"Actively Infected Trend")))</f>
        <v>#N/A</v>
      </c>
      <c r="W286" s="14" t="e" cm="1">
        <f t="array" aca="1" ref="W286" ca="1">IF(INDIRECT(ADDRESS($B286+1,W$230,1,1,"Actively Infected Trend"))=0,#N/A,INDIRECT(ADDRESS($B286+1,W$230,1,1,"Actively Infected Trend")))</f>
        <v>#N/A</v>
      </c>
      <c r="X286" s="14" t="e" cm="1">
        <f t="array" aca="1" ref="X286" ca="1">IF(INDIRECT(ADDRESS($B286+1,X$230,1,1,"Actively Infected Trend"))=0,#N/A,INDIRECT(ADDRESS($B286+1,X$230,1,1,"Actively Infected Trend")))</f>
        <v>#N/A</v>
      </c>
      <c r="Y286" s="14" t="e" cm="1">
        <f t="array" aca="1" ref="Y286" ca="1">IF(INDIRECT(ADDRESS($B286+1,Y$230,1,1,"Actively Infected Trend"))=0,#N/A,INDIRECT(ADDRESS($B286+1,Y$230,1,1,"Actively Infected Trend")))</f>
        <v>#N/A</v>
      </c>
      <c r="Z286" s="14" t="e" cm="1">
        <f t="array" aca="1" ref="Z286" ca="1">IF(INDIRECT(ADDRESS($B286+1,Z$230,1,1,"Actively Infected Trend"))=0,#N/A,INDIRECT(ADDRESS($B286+1,Z$230,1,1,"Actively Infected Trend")))</f>
        <v>#N/A</v>
      </c>
      <c r="AA286" s="14" t="e" cm="1">
        <f t="array" aca="1" ref="AA286" ca="1">IF(INDIRECT(ADDRESS($B286+1,AA$230,1,1,"Actively Infected Trend"))=0,#N/A,INDIRECT(ADDRESS($B286+1,AA$230,1,1,"Actively Infected Trend")))</f>
        <v>#N/A</v>
      </c>
      <c r="AB286" s="14" t="e" cm="1">
        <f t="array" aca="1" ref="AB286" ca="1">IF(INDIRECT(ADDRESS($B286+1,AB$230,1,1,"Actively Infected Trend"))=0,#N/A,INDIRECT(ADDRESS($B286+1,AB$230,1,1,"Actively Infected Trend")))</f>
        <v>#N/A</v>
      </c>
      <c r="AC286" s="14" t="e" cm="1">
        <f t="array" aca="1" ref="AC286" ca="1">IF(INDIRECT(ADDRESS($B286+1,AC$230,1,1,"Actively Infected Trend"))=0,#N/A,INDIRECT(ADDRESS($B286+1,AC$230,1,1,"Actively Infected Trend")))</f>
        <v>#N/A</v>
      </c>
      <c r="AD286" s="14" t="e" cm="1">
        <f t="array" aca="1" ref="AD286" ca="1">IF(INDIRECT(ADDRESS($B286+1,AD$230,1,1,"Actively Infected Trend"))=0,#N/A,INDIRECT(ADDRESS($B286+1,AD$230,1,1,"Actively Infected Trend")))</f>
        <v>#N/A</v>
      </c>
      <c r="AE286" s="14" t="e" cm="1">
        <f t="array" aca="1" ref="AE286" ca="1">IF(INDIRECT(ADDRESS($B286+1,AE$230,1,1,"Actively Infected Trend"))=0,#N/A,INDIRECT(ADDRESS($B286+1,AE$230,1,1,"Actively Infected Trend")))</f>
        <v>#N/A</v>
      </c>
      <c r="AF286" s="14" t="e" cm="1">
        <f t="array" aca="1" ref="AF286" ca="1">IF(INDIRECT(ADDRESS($B286+1,AF$230,1,1,"Actively Infected Trend"))=0,#N/A,INDIRECT(ADDRESS($B286+1,AF$230,1,1,"Actively Infected Trend")))</f>
        <v>#N/A</v>
      </c>
      <c r="AG286" s="14" t="e" cm="1">
        <f t="array" aca="1" ref="AG286" ca="1">IF(INDIRECT(ADDRESS($B286+1,AG$230,1,1,"Actively Infected Trend"))=0,#N/A,INDIRECT(ADDRESS($B286+1,AG$230,1,1,"Actively Infected Trend")))</f>
        <v>#N/A</v>
      </c>
      <c r="AH286" s="14" t="e" cm="1">
        <f t="array" aca="1" ref="AH286" ca="1">IF(INDIRECT(ADDRESS($B286+1,AH$230,1,1,"Actively Infected Trend"))=0,#N/A,INDIRECT(ADDRESS($B286+1,AH$230,1,1,"Actively Infected Trend")))</f>
        <v>#N/A</v>
      </c>
      <c r="AI286" s="14" t="e" cm="1">
        <f t="array" aca="1" ref="AI286" ca="1">IF(INDIRECT(ADDRESS($B286+1,AI$230,1,1,"Actively Infected Trend"))=0,#N/A,INDIRECT(ADDRESS($B286+1,AI$230,1,1,"Actively Infected Trend")))</f>
        <v>#N/A</v>
      </c>
      <c r="AJ286" s="14" t="e" cm="1">
        <f t="array" aca="1" ref="AJ286" ca="1">IF(INDIRECT(ADDRESS($B286+1,AJ$230,1,1,"Actively Infected Trend"))=0,#N/A,INDIRECT(ADDRESS($B286+1,AJ$230,1,1,"Actively Infected Trend")))</f>
        <v>#N/A</v>
      </c>
      <c r="AK286" s="14" t="e" cm="1">
        <f t="array" aca="1" ref="AK286" ca="1">IF(INDIRECT(ADDRESS($B286+1,AK$230,1,1,"Actively Infected Trend"))=0,#N/A,INDIRECT(ADDRESS($B286+1,AK$230,1,1,"Actively Infected Trend")))</f>
        <v>#N/A</v>
      </c>
      <c r="AL286" s="14" t="e" cm="1">
        <f t="array" aca="1" ref="AL286" ca="1">IF(INDIRECT(ADDRESS($B286+1,AL$230,1,1,"Actively Infected Trend"))=0,#N/A,INDIRECT(ADDRESS($B286+1,AL$230,1,1,"Actively Infected Trend")))</f>
        <v>#N/A</v>
      </c>
      <c r="AM286" s="14" t="e" cm="1">
        <f t="array" aca="1" ref="AM286" ca="1">IF(INDIRECT(ADDRESS($B286+1,AM$230,1,1,"Actively Infected Trend"))=0,#N/A,INDIRECT(ADDRESS($B286+1,AM$230,1,1,"Actively Infected Trend")))</f>
        <v>#N/A</v>
      </c>
      <c r="AN286" s="14" t="e" cm="1">
        <f t="array" aca="1" ref="AN286" ca="1">IF(INDIRECT(ADDRESS($B286+1,AN$230,1,1,"Actively Infected Trend"))=0,#N/A,INDIRECT(ADDRESS($B286+1,AN$230,1,1,"Actively Infected Trend")))</f>
        <v>#N/A</v>
      </c>
      <c r="AO286" s="14" t="e" cm="1">
        <f t="array" aca="1" ref="AO286" ca="1">IF(INDIRECT(ADDRESS($B286+1,AO$230,1,1,"Actively Infected Trend"))=0,#N/A,INDIRECT(ADDRESS($B286+1,AO$230,1,1,"Actively Infected Trend")))</f>
        <v>#N/A</v>
      </c>
      <c r="AP286" s="14" t="e" cm="1">
        <f t="array" aca="1" ref="AP286" ca="1">IF(INDIRECT(ADDRESS($B286+1,AP$230,1,1,"Actively Infected Trend"))=0,#N/A,INDIRECT(ADDRESS($B286+1,AP$230,1,1,"Actively Infected Trend")))</f>
        <v>#N/A</v>
      </c>
      <c r="AQ286" s="14" t="e" cm="1">
        <f t="array" aca="1" ref="AQ286" ca="1">IF(INDIRECT(ADDRESS($B286+1,AQ$230,1,1,"Actively Infected Trend"))=0,#N/A,INDIRECT(ADDRESS($B286+1,AQ$230,1,1,"Actively Infected Trend")))</f>
        <v>#N/A</v>
      </c>
      <c r="AR286" s="14" t="e" cm="1">
        <f t="array" aca="1" ref="AR286" ca="1">IF(INDIRECT(ADDRESS($B286+1,AR$230,1,1,"Actively Infected Trend"))=0,#N/A,INDIRECT(ADDRESS($B286+1,AR$230,1,1,"Actively Infected Trend")))</f>
        <v>#N/A</v>
      </c>
      <c r="AS286" s="14" t="e" cm="1">
        <f t="array" aca="1" ref="AS286" ca="1">IF(INDIRECT(ADDRESS($B286+1,AS$230,1,1,"Actively Infected Trend"))=0,#N/A,INDIRECT(ADDRESS($B286+1,AS$230,1,1,"Actively Infected Trend")))</f>
        <v>#N/A</v>
      </c>
      <c r="AT286" s="14" t="e" cm="1">
        <f t="array" aca="1" ref="AT286" ca="1">IF(INDIRECT(ADDRESS($B286+1,AT$230,1,1,"Actively Infected Trend"))=0,#N/A,INDIRECT(ADDRESS($B286+1,AT$230,1,1,"Actively Infected Trend")))</f>
        <v>#N/A</v>
      </c>
      <c r="AU286" s="14" t="e" cm="1">
        <f t="array" aca="1" ref="AU286" ca="1">IF(INDIRECT(ADDRESS($B286+1,AU$230,1,1,"Actively Infected Trend"))=0,#N/A,INDIRECT(ADDRESS($B286+1,AU$230,1,1,"Actively Infected Trend")))</f>
        <v>#N/A</v>
      </c>
      <c r="AV286" s="14" t="e" cm="1">
        <f t="array" aca="1" ref="AV286" ca="1">IF(INDIRECT(ADDRESS($B286+1,AV$230,1,1,"Actively Infected Trend"))=0,#N/A,INDIRECT(ADDRESS($B286+1,AV$230,1,1,"Actively Infected Trend")))</f>
        <v>#N/A</v>
      </c>
      <c r="AW286" s="14" cm="1">
        <f t="array" aca="1" ref="AW286" ca="1">IF(INDIRECT(ADDRESS($B286+1,AW$230,1,1,"Actively Infected Trend"))=0,#N/A,INDIRECT(ADDRESS($B286+1,AW$230,1,1,"Actively Infected Trend")))</f>
        <v>0.49255652820000001</v>
      </c>
      <c r="AX286" s="14" cm="1">
        <f t="array" aca="1" ref="AX286" ca="1">IF(INDIRECT(ADDRESS($B286+1,AX$230,1,1,"Actively Infected Trend"))=0,#N/A,INDIRECT(ADDRESS($B286+1,AX$230,1,1,"Actively Infected Trend")))</f>
        <v>0.43132169100000001</v>
      </c>
      <c r="AY286" s="14" cm="1">
        <f t="array" aca="1" ref="AY286" ca="1">IF(INDIRECT(ADDRESS($B286+1,AY$230,1,1,"Actively Infected Trend"))=0,#N/A,INDIRECT(ADDRESS($B286+1,AY$230,1,1,"Actively Infected Trend")))</f>
        <v>0.41276496359999998</v>
      </c>
      <c r="AZ286" s="14" cm="1">
        <f t="array" aca="1" ref="AZ286" ca="1">IF(INDIRECT(ADDRESS($B286+1,AZ$230,1,1,"Actively Infected Trend"))=0,#N/A,INDIRECT(ADDRESS($B286+1,AZ$230,1,1,"Actively Infected Trend")))</f>
        <v>0.39274219640000002</v>
      </c>
      <c r="BA286" s="14" cm="1">
        <f t="array" aca="1" ref="BA286" ca="1">IF(INDIRECT(ADDRESS($B286+1,BA$230,1,1,"Actively Infected Trend"))=0,#N/A,INDIRECT(ADDRESS($B286+1,BA$230,1,1,"Actively Infected Trend")))</f>
        <v>0.35520585560000001</v>
      </c>
      <c r="BB286" s="14" cm="1">
        <f t="array" aca="1" ref="BB286" ca="1">IF(INDIRECT(ADDRESS($B286+1,BB$230,1,1,"Actively Infected Trend"))=0,#N/A,INDIRECT(ADDRESS($B286+1,BB$230,1,1,"Actively Infected Trend")))</f>
        <v>0.32481184839999999</v>
      </c>
      <c r="BC286" s="14" cm="1">
        <f t="array" aca="1" ref="BC286" ca="1">IF(INDIRECT(ADDRESS($B286+1,BC$230,1,1,"Actively Infected Trend"))=0,#N/A,INDIRECT(ADDRESS($B286+1,BC$230,1,1,"Actively Infected Trend")))</f>
        <v>0.27222541459999999</v>
      </c>
      <c r="BD286" s="14" cm="1">
        <f t="array" aca="1" ref="BD286" ca="1">IF(INDIRECT(ADDRESS($B286+1,BD$230,1,1,"Actively Infected Trend"))=0,#N/A,INDIRECT(ADDRESS($B286+1,BD$230,1,1,"Actively Infected Trend")))</f>
        <v>0.23680959260000001</v>
      </c>
      <c r="BE286" s="14" cm="1">
        <f t="array" aca="1" ref="BE286" ca="1">IF(INDIRECT(ADDRESS($B286+1,BE$230,1,1,"Actively Infected Trend"))=0,#N/A,INDIRECT(ADDRESS($B286+1,BE$230,1,1,"Actively Infected Trend")))</f>
        <v>0.2135800699</v>
      </c>
      <c r="BF286" s="14" cm="1">
        <f t="array" aca="1" ref="BF286" ca="1">IF(INDIRECT(ADDRESS($B286+1,BF$230,1,1,"Actively Infected Trend"))=0,#N/A,INDIRECT(ADDRESS($B286+1,BF$230,1,1,"Actively Infected Trend")))</f>
        <v>0.20088928759999999</v>
      </c>
      <c r="BG286" s="14" cm="1">
        <f t="array" aca="1" ref="BG286" ca="1">IF(INDIRECT(ADDRESS($B286+1,BG$230,1,1,"Actively Infected Trend"))=0,#N/A,INDIRECT(ADDRESS($B286+1,BG$230,1,1,"Actively Infected Trend")))</f>
        <v>0.1971687936</v>
      </c>
      <c r="BH286" s="14" cm="1">
        <f t="array" aca="1" ref="BH286" ca="1">IF(INDIRECT(ADDRESS($B286+1,BH$230,1,1,"Actively Infected Trend"))=0,#N/A,INDIRECT(ADDRESS($B286+1,BH$230,1,1,"Actively Infected Trend")))</f>
        <v>0.1804629204</v>
      </c>
      <c r="BI286" s="14" cm="1">
        <f t="array" aca="1" ref="BI286" ca="1">IF(INDIRECT(ADDRESS($B286+1,BI$230,1,1,"Actively Infected Trend"))=0,#N/A,INDIRECT(ADDRESS($B286+1,BI$230,1,1,"Actively Infected Trend")))</f>
        <v>0.16859025850000001</v>
      </c>
      <c r="BJ286" s="14" cm="1">
        <f t="array" aca="1" ref="BJ286" ca="1">IF(INDIRECT(ADDRESS($B286+1,BJ$230,1,1,"Actively Infected Trend"))=0,#N/A,INDIRECT(ADDRESS($B286+1,BJ$230,1,1,"Actively Infected Trend")))</f>
        <v>0.1545793439</v>
      </c>
      <c r="BK286" s="14" cm="1">
        <f t="array" aca="1" ref="BK286" ca="1">IF(INDIRECT(ADDRESS($B286+1,BK$230,1,1,"Actively Infected Trend"))=0,#N/A,INDIRECT(ADDRESS($B286+1,BK$230,1,1,"Actively Infected Trend")))</f>
        <v>0.15412486189999999</v>
      </c>
      <c r="BL286" s="14" cm="1">
        <f t="array" aca="1" ref="BL286" ca="1">IF(INDIRECT(ADDRESS($B286+1,BL$230,1,1,"Actively Infected Trend"))=0,#N/A,INDIRECT(ADDRESS($B286+1,BL$230,1,1,"Actively Infected Trend")))</f>
        <v>0.14918155829999999</v>
      </c>
      <c r="BM286" s="14" cm="1">
        <f t="array" aca="1" ref="BM286" ca="1">IF(INDIRECT(ADDRESS($B286+1,BM$230,1,1,"Actively Infected Trend"))=0,#N/A,INDIRECT(ADDRESS($B286+1,BM$230,1,1,"Actively Infected Trend")))</f>
        <v>0.1490294134</v>
      </c>
      <c r="BN286" s="14" cm="1">
        <f t="array" aca="1" ref="BN286" ca="1">IF(INDIRECT(ADDRESS($B286+1,BN$230,1,1,"Actively Infected Trend"))=0,#N/A,INDIRECT(ADDRESS($B286+1,BN$230,1,1,"Actively Infected Trend")))</f>
        <v>0.14853788330000001</v>
      </c>
      <c r="BO286" s="14" cm="1">
        <f t="array" aca="1" ref="BO286" ca="1">IF(INDIRECT(ADDRESS($B286+1,BO$230,1,1,"Actively Infected Trend"))=0,#N/A,INDIRECT(ADDRESS($B286+1,BO$230,1,1,"Actively Infected Trend")))</f>
        <v>0.14472955579999999</v>
      </c>
      <c r="BP286" s="14" cm="1">
        <f t="array" aca="1" ref="BP286" ca="1">IF(INDIRECT(ADDRESS($B286+1,BP$230,1,1,"Actively Infected Trend"))=0,#N/A,INDIRECT(ADDRESS($B286+1,BP$230,1,1,"Actively Infected Trend")))</f>
        <v>0.1475417305</v>
      </c>
      <c r="BQ286" s="14" cm="1">
        <f t="array" aca="1" ref="BQ286" ca="1">IF(INDIRECT(ADDRESS($B286+1,BQ$230,1,1,"Actively Infected Trend"))=0,#N/A,INDIRECT(ADDRESS($B286+1,BQ$230,1,1,"Actively Infected Trend")))</f>
        <v>0.15291705180000001</v>
      </c>
      <c r="BR286" s="14" cm="1">
        <f t="array" aca="1" ref="BR286" ca="1">IF(INDIRECT(ADDRESS($B286+1,BR$230,1,1,"Actively Infected Trend"))=0,#N/A,INDIRECT(ADDRESS($B286+1,BR$230,1,1,"Actively Infected Trend")))</f>
        <v>0.16571903369999999</v>
      </c>
      <c r="BS286" s="14" cm="1">
        <f t="array" aca="1" ref="BS286" ca="1">IF(INDIRECT(ADDRESS($B286+1,BS$230,1,1,"Actively Infected Trend"))=0,#N/A,INDIRECT(ADDRESS($B286+1,BS$230,1,1,"Actively Infected Trend")))</f>
        <v>0.168296369</v>
      </c>
      <c r="BT286" s="14" cm="1">
        <f t="array" aca="1" ref="BT286" ca="1">IF(INDIRECT(ADDRESS($B286+1,BT$230,1,1,"Actively Infected Trend"))=0,#N/A,INDIRECT(ADDRESS($B286+1,BT$230,1,1,"Actively Infected Trend")))</f>
        <v>0.16145821160000001</v>
      </c>
      <c r="BU286" s="14" cm="1">
        <f t="array" aca="1" ref="BU286" ca="1">IF(INDIRECT(ADDRESS($B286+1,BU$230,1,1,"Actively Infected Trend"))=0,#N/A,INDIRECT(ADDRESS($B286+1,BU$230,1,1,"Actively Infected Trend")))</f>
        <v>0.1454370757</v>
      </c>
      <c r="BV286" s="14" cm="1">
        <f t="array" aca="1" ref="BV286" ca="1">IF(INDIRECT(ADDRESS($B286+1,BV$230,1,1,"Actively Infected Trend"))=0,#N/A,INDIRECT(ADDRESS($B286+1,BV$230,1,1,"Actively Infected Trend")))</f>
        <v>0.12978826979999999</v>
      </c>
      <c r="BW286" s="14" cm="1">
        <f t="array" aca="1" ref="BW286" ca="1">IF(INDIRECT(ADDRESS($B286+1,BW$230,1,1,"Actively Infected Trend"))=0,#N/A,INDIRECT(ADDRESS($B286+1,BW$230,1,1,"Actively Infected Trend")))</f>
        <v>0.11928837339999999</v>
      </c>
      <c r="BX286" s="14" cm="1">
        <f t="array" aca="1" ref="BX286" ca="1">IF(INDIRECT(ADDRESS($B286+1,BX$230,1,1,"Actively Infected Trend"))=0,#N/A,INDIRECT(ADDRESS($B286+1,BX$230,1,1,"Actively Infected Trend")))</f>
        <v>0.1111434812</v>
      </c>
      <c r="BY286" s="14" cm="1">
        <f t="array" aca="1" ref="BY286" ca="1">IF(INDIRECT(ADDRESS($B286+1,BY$230,1,1,"Actively Infected Trend"))=0,#N/A,INDIRECT(ADDRESS($B286+1,BY$230,1,1,"Actively Infected Trend")))</f>
        <v>0.1076799052</v>
      </c>
      <c r="BZ286" s="14" cm="1">
        <f t="array" aca="1" ref="BZ286" ca="1">IF(INDIRECT(ADDRESS($B286+1,BZ$230,1,1,"Actively Infected Trend"))=0,#N/A,INDIRECT(ADDRESS($B286+1,BZ$230,1,1,"Actively Infected Trend")))</f>
        <v>0.1027020683</v>
      </c>
      <c r="CA286" s="14" cm="1">
        <f t="array" aca="1" ref="CA286" ca="1">IF(INDIRECT(ADDRESS($B286+1,CA$230,1,1,"Actively Infected Trend"))=0,#N/A,INDIRECT(ADDRESS($B286+1,CA$230,1,1,"Actively Infected Trend")))</f>
        <v>9.5339067700000002E-2</v>
      </c>
      <c r="CB286" s="14" cm="1">
        <f t="array" aca="1" ref="CB286" ca="1">IF(INDIRECT(ADDRESS($B286+1,CB$230,1,1,"Actively Infected Trend"))=0,#N/A,INDIRECT(ADDRESS($B286+1,CB$230,1,1,"Actively Infected Trend")))</f>
        <v>8.6864604400000003E-2</v>
      </c>
      <c r="CC286" s="14" cm="1">
        <f t="array" aca="1" ref="CC286" ca="1">IF(INDIRECT(ADDRESS($B286+1,CC$230,1,1,"Actively Infected Trend"))=0,#N/A,INDIRECT(ADDRESS($B286+1,CC$230,1,1,"Actively Infected Trend")))</f>
        <v>7.86563542E-2</v>
      </c>
      <c r="CD286" s="14" cm="1">
        <f t="array" aca="1" ref="CD286" ca="1">IF(INDIRECT(ADDRESS($B286+1,CD$230,1,1,"Actively Infected Trend"))=0,#N/A,INDIRECT(ADDRESS($B286+1,CD$230,1,1,"Actively Infected Trend")))</f>
        <v>7.5503921500000001E-2</v>
      </c>
      <c r="CE286" s="14" cm="1">
        <f t="array" aca="1" ref="CE286" ca="1">IF(INDIRECT(ADDRESS($B286+1,CE$230,1,1,"Actively Infected Trend"))=0,#N/A,INDIRECT(ADDRESS($B286+1,CE$230,1,1,"Actively Infected Trend")))</f>
        <v>7.1771320599999994E-2</v>
      </c>
      <c r="CF286" s="14" cm="1">
        <f t="array" aca="1" ref="CF286" ca="1">IF(INDIRECT(ADDRESS($B286+1,CF$230,1,1,"Actively Infected Trend"))=0,#N/A,INDIRECT(ADDRESS($B286+1,CF$230,1,1,"Actively Infected Trend")))</f>
        <v>7.3121964299999995E-2</v>
      </c>
      <c r="CG286" s="14" cm="1">
        <f t="array" aca="1" ref="CG286" ca="1">IF(INDIRECT(ADDRESS($B286+1,CG$230,1,1,"Actively Infected Trend"))=0,#N/A,INDIRECT(ADDRESS($B286+1,CG$230,1,1,"Actively Infected Trend")))</f>
        <v>7.0590258399999994E-2</v>
      </c>
      <c r="CH286" s="14" cm="1">
        <f t="array" aca="1" ref="CH286" ca="1">IF(INDIRECT(ADDRESS($B286+1,CH$230,1,1,"Actively Infected Trend"))=0,#N/A,INDIRECT(ADDRESS($B286+1,CH$230,1,1,"Actively Infected Trend")))</f>
        <v>6.2704446799999994E-2</v>
      </c>
      <c r="CI286" s="14" cm="1">
        <f t="array" aca="1" ref="CI286" ca="1">IF(INDIRECT(ADDRESS($B286+1,CI$230,1,1,"Actively Infected Trend"))=0,#N/A,INDIRECT(ADDRESS($B286+1,CI$230,1,1,"Actively Infected Trend")))</f>
        <v>4.9980237699999999E-2</v>
      </c>
      <c r="CJ286" s="14" cm="1">
        <f t="array" aca="1" ref="CJ286" ca="1">IF(INDIRECT(ADDRESS($B286+1,CJ$230,1,1,"Actively Infected Trend"))=0,#N/A,INDIRECT(ADDRESS($B286+1,CJ$230,1,1,"Actively Infected Trend")))</f>
        <v>3.4846487799999999E-2</v>
      </c>
      <c r="CK286" s="14" cm="1">
        <f t="array" aca="1" ref="CK286" ca="1">IF(INDIRECT(ADDRESS($B286+1,CK$230,1,1,"Actively Infected Trend"))=0,#N/A,INDIRECT(ADDRESS($B286+1,CK$230,1,1,"Actively Infected Trend")))</f>
        <v>2.8876540400000001E-2</v>
      </c>
      <c r="CL286" s="14" cm="1">
        <f t="array" aca="1" ref="CL286" ca="1">IF(INDIRECT(ADDRESS($B286+1,CL$230,1,1,"Actively Infected Trend"))=0,#N/A,INDIRECT(ADDRESS($B286+1,CL$230,1,1,"Actively Infected Trend")))</f>
        <v>2.6065511100000001E-2</v>
      </c>
      <c r="CM286" s="14" cm="1">
        <f t="array" aca="1" ref="CM286" ca="1">IF(INDIRECT(ADDRESS($B286+1,CM$230,1,1,"Actively Infected Trend"))=0,#N/A,INDIRECT(ADDRESS($B286+1,CM$230,1,1,"Actively Infected Trend")))</f>
        <v>3.8711678300000003E-2</v>
      </c>
      <c r="CN286" s="14" t="e" cm="1">
        <f t="array" aca="1" ref="CN286" ca="1">IF(INDIRECT(ADDRESS($B286+1,CN$230,1,1,"Actively Infected Trend"))=0,#N/A,INDIRECT(ADDRESS($B286+1,CN$230,1,1,"Actively Infected Trend")))</f>
        <v>#N/A</v>
      </c>
      <c r="CO286" s="14" t="e" cm="1">
        <f t="array" aca="1" ref="CO286" ca="1">IF(INDIRECT(ADDRESS($B286+1,CO$230,1,1,"Actively Infected Trend"))=0,#N/A,INDIRECT(ADDRESS($B286+1,CO$230,1,1,"Actively Infected Trend")))</f>
        <v>#N/A</v>
      </c>
      <c r="CP286" s="14" t="e" cm="1">
        <f t="array" aca="1" ref="CP286" ca="1">IF(INDIRECT(ADDRESS($B286+1,CP$230,1,1,"Actively Infected Trend"))=0,#N/A,INDIRECT(ADDRESS($B286+1,CP$230,1,1,"Actively Infected Trend")))</f>
        <v>#N/A</v>
      </c>
      <c r="CQ286" s="14" t="e" cm="1">
        <f t="array" aca="1" ref="CQ286" ca="1">IF(INDIRECT(ADDRESS($B286+1,CQ$230,1,1,"Actively Infected Trend"))=0,#N/A,INDIRECT(ADDRESS($B286+1,CQ$230,1,1,"Actively Infected Trend")))</f>
        <v>#N/A</v>
      </c>
      <c r="CR286" s="14" t="e" cm="1">
        <f t="array" aca="1" ref="CR286" ca="1">IF(INDIRECT(ADDRESS($B286+1,CR$230,1,1,"Actively Infected Trend"))=0,#N/A,INDIRECT(ADDRESS($B286+1,CR$230,1,1,"Actively Infected Trend")))</f>
        <v>#N/A</v>
      </c>
    </row>
    <row r="287" spans="2:96" x14ac:dyDescent="0.25">
      <c r="B287">
        <f t="shared" si="349"/>
        <v>56</v>
      </c>
      <c r="C287" t="str" cm="1">
        <f t="array" aca="1" ref="C287" ca="1">INDIRECT(ADDRESS($B287+1,1,1,1,"Actively Infected Trend"))</f>
        <v>US West Virginia</v>
      </c>
      <c r="E287" s="14" t="e" cm="1">
        <f t="array" aca="1" ref="E287" ca="1">IF(INDIRECT(ADDRESS($B287+1,E$230,1,1,"Actively Infected Trend"))=0,#N/A,INDIRECT(ADDRESS($B287+1,E$230,1,1,"Actively Infected Trend")))</f>
        <v>#N/A</v>
      </c>
      <c r="F287" s="14" t="e" cm="1">
        <f t="array" aca="1" ref="F287" ca="1">IF(INDIRECT(ADDRESS($B287+1,F$230,1,1,"Actively Infected Trend"))=0,#N/A,INDIRECT(ADDRESS($B287+1,F$230,1,1,"Actively Infected Trend")))</f>
        <v>#N/A</v>
      </c>
      <c r="G287" s="14" t="e" cm="1">
        <f t="array" aca="1" ref="G287" ca="1">IF(INDIRECT(ADDRESS($B287+1,G$230,1,1,"Actively Infected Trend"))=0,#N/A,INDIRECT(ADDRESS($B287+1,G$230,1,1,"Actively Infected Trend")))</f>
        <v>#N/A</v>
      </c>
      <c r="H287" s="14" t="e" cm="1">
        <f t="array" aca="1" ref="H287" ca="1">IF(INDIRECT(ADDRESS($B287+1,H$230,1,1,"Actively Infected Trend"))=0,#N/A,INDIRECT(ADDRESS($B287+1,H$230,1,1,"Actively Infected Trend")))</f>
        <v>#N/A</v>
      </c>
      <c r="I287" s="14" t="e" cm="1">
        <f t="array" aca="1" ref="I287" ca="1">IF(INDIRECT(ADDRESS($B287+1,I$230,1,1,"Actively Infected Trend"))=0,#N/A,INDIRECT(ADDRESS($B287+1,I$230,1,1,"Actively Infected Trend")))</f>
        <v>#N/A</v>
      </c>
      <c r="J287" s="14" t="e" cm="1">
        <f t="array" aca="1" ref="J287" ca="1">IF(INDIRECT(ADDRESS($B287+1,J$230,1,1,"Actively Infected Trend"))=0,#N/A,INDIRECT(ADDRESS($B287+1,J$230,1,1,"Actively Infected Trend")))</f>
        <v>#N/A</v>
      </c>
      <c r="K287" s="14" t="e" cm="1">
        <f t="array" aca="1" ref="K287" ca="1">IF(INDIRECT(ADDRESS($B287+1,K$230,1,1,"Actively Infected Trend"))=0,#N/A,INDIRECT(ADDRESS($B287+1,K$230,1,1,"Actively Infected Trend")))</f>
        <v>#N/A</v>
      </c>
      <c r="L287" s="14" t="e" cm="1">
        <f t="array" aca="1" ref="L287" ca="1">IF(INDIRECT(ADDRESS($B287+1,L$230,1,1,"Actively Infected Trend"))=0,#N/A,INDIRECT(ADDRESS($B287+1,L$230,1,1,"Actively Infected Trend")))</f>
        <v>#N/A</v>
      </c>
      <c r="M287" s="14" t="e" cm="1">
        <f t="array" aca="1" ref="M287" ca="1">IF(INDIRECT(ADDRESS($B287+1,M$230,1,1,"Actively Infected Trend"))=0,#N/A,INDIRECT(ADDRESS($B287+1,M$230,1,1,"Actively Infected Trend")))</f>
        <v>#N/A</v>
      </c>
      <c r="N287" s="14" t="e" cm="1">
        <f t="array" aca="1" ref="N287" ca="1">IF(INDIRECT(ADDRESS($B287+1,N$230,1,1,"Actively Infected Trend"))=0,#N/A,INDIRECT(ADDRESS($B287+1,N$230,1,1,"Actively Infected Trend")))</f>
        <v>#N/A</v>
      </c>
      <c r="O287" s="14" t="e" cm="1">
        <f t="array" aca="1" ref="O287" ca="1">IF(INDIRECT(ADDRESS($B287+1,O$230,1,1,"Actively Infected Trend"))=0,#N/A,INDIRECT(ADDRESS($B287+1,O$230,1,1,"Actively Infected Trend")))</f>
        <v>#N/A</v>
      </c>
      <c r="P287" s="14" t="e" cm="1">
        <f t="array" aca="1" ref="P287" ca="1">IF(INDIRECT(ADDRESS($B287+1,P$230,1,1,"Actively Infected Trend"))=0,#N/A,INDIRECT(ADDRESS($B287+1,P$230,1,1,"Actively Infected Trend")))</f>
        <v>#N/A</v>
      </c>
      <c r="Q287" s="14" t="e" cm="1">
        <f t="array" aca="1" ref="Q287" ca="1">IF(INDIRECT(ADDRESS($B287+1,Q$230,1,1,"Actively Infected Trend"))=0,#N/A,INDIRECT(ADDRESS($B287+1,Q$230,1,1,"Actively Infected Trend")))</f>
        <v>#N/A</v>
      </c>
      <c r="R287" s="14" t="e" cm="1">
        <f t="array" aca="1" ref="R287" ca="1">IF(INDIRECT(ADDRESS($B287+1,R$230,1,1,"Actively Infected Trend"))=0,#N/A,INDIRECT(ADDRESS($B287+1,R$230,1,1,"Actively Infected Trend")))</f>
        <v>#N/A</v>
      </c>
      <c r="S287" s="14" t="e" cm="1">
        <f t="array" aca="1" ref="S287" ca="1">IF(INDIRECT(ADDRESS($B287+1,S$230,1,1,"Actively Infected Trend"))=0,#N/A,INDIRECT(ADDRESS($B287+1,S$230,1,1,"Actively Infected Trend")))</f>
        <v>#N/A</v>
      </c>
      <c r="T287" s="14" t="e" cm="1">
        <f t="array" aca="1" ref="T287" ca="1">IF(INDIRECT(ADDRESS($B287+1,T$230,1,1,"Actively Infected Trend"))=0,#N/A,INDIRECT(ADDRESS($B287+1,T$230,1,1,"Actively Infected Trend")))</f>
        <v>#N/A</v>
      </c>
      <c r="U287" s="14" t="e" cm="1">
        <f t="array" aca="1" ref="U287" ca="1">IF(INDIRECT(ADDRESS($B287+1,U$230,1,1,"Actively Infected Trend"))=0,#N/A,INDIRECT(ADDRESS($B287+1,U$230,1,1,"Actively Infected Trend")))</f>
        <v>#N/A</v>
      </c>
      <c r="V287" s="14" t="e" cm="1">
        <f t="array" aca="1" ref="V287" ca="1">IF(INDIRECT(ADDRESS($B287+1,V$230,1,1,"Actively Infected Trend"))=0,#N/A,INDIRECT(ADDRESS($B287+1,V$230,1,1,"Actively Infected Trend")))</f>
        <v>#N/A</v>
      </c>
      <c r="W287" s="14" t="e" cm="1">
        <f t="array" aca="1" ref="W287" ca="1">IF(INDIRECT(ADDRESS($B287+1,W$230,1,1,"Actively Infected Trend"))=0,#N/A,INDIRECT(ADDRESS($B287+1,W$230,1,1,"Actively Infected Trend")))</f>
        <v>#N/A</v>
      </c>
      <c r="X287" s="14" t="e" cm="1">
        <f t="array" aca="1" ref="X287" ca="1">IF(INDIRECT(ADDRESS($B287+1,X$230,1,1,"Actively Infected Trend"))=0,#N/A,INDIRECT(ADDRESS($B287+1,X$230,1,1,"Actively Infected Trend")))</f>
        <v>#N/A</v>
      </c>
      <c r="Y287" s="14" t="e" cm="1">
        <f t="array" aca="1" ref="Y287" ca="1">IF(INDIRECT(ADDRESS($B287+1,Y$230,1,1,"Actively Infected Trend"))=0,#N/A,INDIRECT(ADDRESS($B287+1,Y$230,1,1,"Actively Infected Trend")))</f>
        <v>#N/A</v>
      </c>
      <c r="Z287" s="14" t="e" cm="1">
        <f t="array" aca="1" ref="Z287" ca="1">IF(INDIRECT(ADDRESS($B287+1,Z$230,1,1,"Actively Infected Trend"))=0,#N/A,INDIRECT(ADDRESS($B287+1,Z$230,1,1,"Actively Infected Trend")))</f>
        <v>#N/A</v>
      </c>
      <c r="AA287" s="14" t="e" cm="1">
        <f t="array" aca="1" ref="AA287" ca="1">IF(INDIRECT(ADDRESS($B287+1,AA$230,1,1,"Actively Infected Trend"))=0,#N/A,INDIRECT(ADDRESS($B287+1,AA$230,1,1,"Actively Infected Trend")))</f>
        <v>#N/A</v>
      </c>
      <c r="AB287" s="14" t="e" cm="1">
        <f t="array" aca="1" ref="AB287" ca="1">IF(INDIRECT(ADDRESS($B287+1,AB$230,1,1,"Actively Infected Trend"))=0,#N/A,INDIRECT(ADDRESS($B287+1,AB$230,1,1,"Actively Infected Trend")))</f>
        <v>#N/A</v>
      </c>
      <c r="AC287" s="14" t="e" cm="1">
        <f t="array" aca="1" ref="AC287" ca="1">IF(INDIRECT(ADDRESS($B287+1,AC$230,1,1,"Actively Infected Trend"))=0,#N/A,INDIRECT(ADDRESS($B287+1,AC$230,1,1,"Actively Infected Trend")))</f>
        <v>#N/A</v>
      </c>
      <c r="AD287" s="14" t="e" cm="1">
        <f t="array" aca="1" ref="AD287" ca="1">IF(INDIRECT(ADDRESS($B287+1,AD$230,1,1,"Actively Infected Trend"))=0,#N/A,INDIRECT(ADDRESS($B287+1,AD$230,1,1,"Actively Infected Trend")))</f>
        <v>#N/A</v>
      </c>
      <c r="AE287" s="14" t="e" cm="1">
        <f t="array" aca="1" ref="AE287" ca="1">IF(INDIRECT(ADDRESS($B287+1,AE$230,1,1,"Actively Infected Trend"))=0,#N/A,INDIRECT(ADDRESS($B287+1,AE$230,1,1,"Actively Infected Trend")))</f>
        <v>#N/A</v>
      </c>
      <c r="AF287" s="14" t="e" cm="1">
        <f t="array" aca="1" ref="AF287" ca="1">IF(INDIRECT(ADDRESS($B287+1,AF$230,1,1,"Actively Infected Trend"))=0,#N/A,INDIRECT(ADDRESS($B287+1,AF$230,1,1,"Actively Infected Trend")))</f>
        <v>#N/A</v>
      </c>
      <c r="AG287" s="14" t="e" cm="1">
        <f t="array" aca="1" ref="AG287" ca="1">IF(INDIRECT(ADDRESS($B287+1,AG$230,1,1,"Actively Infected Trend"))=0,#N/A,INDIRECT(ADDRESS($B287+1,AG$230,1,1,"Actively Infected Trend")))</f>
        <v>#N/A</v>
      </c>
      <c r="AH287" s="14" t="e" cm="1">
        <f t="array" aca="1" ref="AH287" ca="1">IF(INDIRECT(ADDRESS($B287+1,AH$230,1,1,"Actively Infected Trend"))=0,#N/A,INDIRECT(ADDRESS($B287+1,AH$230,1,1,"Actively Infected Trend")))</f>
        <v>#N/A</v>
      </c>
      <c r="AI287" s="14" t="e" cm="1">
        <f t="array" aca="1" ref="AI287" ca="1">IF(INDIRECT(ADDRESS($B287+1,AI$230,1,1,"Actively Infected Trend"))=0,#N/A,INDIRECT(ADDRESS($B287+1,AI$230,1,1,"Actively Infected Trend")))</f>
        <v>#N/A</v>
      </c>
      <c r="AJ287" s="14" t="e" cm="1">
        <f t="array" aca="1" ref="AJ287" ca="1">IF(INDIRECT(ADDRESS($B287+1,AJ$230,1,1,"Actively Infected Trend"))=0,#N/A,INDIRECT(ADDRESS($B287+1,AJ$230,1,1,"Actively Infected Trend")))</f>
        <v>#N/A</v>
      </c>
      <c r="AK287" s="14" t="e" cm="1">
        <f t="array" aca="1" ref="AK287" ca="1">IF(INDIRECT(ADDRESS($B287+1,AK$230,1,1,"Actively Infected Trend"))=0,#N/A,INDIRECT(ADDRESS($B287+1,AK$230,1,1,"Actively Infected Trend")))</f>
        <v>#N/A</v>
      </c>
      <c r="AL287" s="14" t="e" cm="1">
        <f t="array" aca="1" ref="AL287" ca="1">IF(INDIRECT(ADDRESS($B287+1,AL$230,1,1,"Actively Infected Trend"))=0,#N/A,INDIRECT(ADDRESS($B287+1,AL$230,1,1,"Actively Infected Trend")))</f>
        <v>#N/A</v>
      </c>
      <c r="AM287" s="14" t="e" cm="1">
        <f t="array" aca="1" ref="AM287" ca="1">IF(INDIRECT(ADDRESS($B287+1,AM$230,1,1,"Actively Infected Trend"))=0,#N/A,INDIRECT(ADDRESS($B287+1,AM$230,1,1,"Actively Infected Trend")))</f>
        <v>#N/A</v>
      </c>
      <c r="AN287" s="14" t="e" cm="1">
        <f t="array" aca="1" ref="AN287" ca="1">IF(INDIRECT(ADDRESS($B287+1,AN$230,1,1,"Actively Infected Trend"))=0,#N/A,INDIRECT(ADDRESS($B287+1,AN$230,1,1,"Actively Infected Trend")))</f>
        <v>#N/A</v>
      </c>
      <c r="AO287" s="14" t="e" cm="1">
        <f t="array" aca="1" ref="AO287" ca="1">IF(INDIRECT(ADDRESS($B287+1,AO$230,1,1,"Actively Infected Trend"))=0,#N/A,INDIRECT(ADDRESS($B287+1,AO$230,1,1,"Actively Infected Trend")))</f>
        <v>#N/A</v>
      </c>
      <c r="AP287" s="14" t="e" cm="1">
        <f t="array" aca="1" ref="AP287" ca="1">IF(INDIRECT(ADDRESS($B287+1,AP$230,1,1,"Actively Infected Trend"))=0,#N/A,INDIRECT(ADDRESS($B287+1,AP$230,1,1,"Actively Infected Trend")))</f>
        <v>#N/A</v>
      </c>
      <c r="AQ287" s="14" t="e" cm="1">
        <f t="array" aca="1" ref="AQ287" ca="1">IF(INDIRECT(ADDRESS($B287+1,AQ$230,1,1,"Actively Infected Trend"))=0,#N/A,INDIRECT(ADDRESS($B287+1,AQ$230,1,1,"Actively Infected Trend")))</f>
        <v>#N/A</v>
      </c>
      <c r="AR287" s="14" t="e" cm="1">
        <f t="array" aca="1" ref="AR287" ca="1">IF(INDIRECT(ADDRESS($B287+1,AR$230,1,1,"Actively Infected Trend"))=0,#N/A,INDIRECT(ADDRESS($B287+1,AR$230,1,1,"Actively Infected Trend")))</f>
        <v>#N/A</v>
      </c>
      <c r="AS287" s="14" t="e" cm="1">
        <f t="array" aca="1" ref="AS287" ca="1">IF(INDIRECT(ADDRESS($B287+1,AS$230,1,1,"Actively Infected Trend"))=0,#N/A,INDIRECT(ADDRESS($B287+1,AS$230,1,1,"Actively Infected Trend")))</f>
        <v>#N/A</v>
      </c>
      <c r="AT287" s="14" t="e" cm="1">
        <f t="array" aca="1" ref="AT287" ca="1">IF(INDIRECT(ADDRESS($B287+1,AT$230,1,1,"Actively Infected Trend"))=0,#N/A,INDIRECT(ADDRESS($B287+1,AT$230,1,1,"Actively Infected Trend")))</f>
        <v>#N/A</v>
      </c>
      <c r="AU287" s="14" t="e" cm="1">
        <f t="array" aca="1" ref="AU287" ca="1">IF(INDIRECT(ADDRESS($B287+1,AU$230,1,1,"Actively Infected Trend"))=0,#N/A,INDIRECT(ADDRESS($B287+1,AU$230,1,1,"Actively Infected Trend")))</f>
        <v>#N/A</v>
      </c>
      <c r="AV287" s="14" t="e" cm="1">
        <f t="array" aca="1" ref="AV287" ca="1">IF(INDIRECT(ADDRESS($B287+1,AV$230,1,1,"Actively Infected Trend"))=0,#N/A,INDIRECT(ADDRESS($B287+1,AV$230,1,1,"Actively Infected Trend")))</f>
        <v>#N/A</v>
      </c>
      <c r="AW287" s="14" t="e" cm="1">
        <f t="array" aca="1" ref="AW287" ca="1">IF(INDIRECT(ADDRESS($B287+1,AW$230,1,1,"Actively Infected Trend"))=0,#N/A,INDIRECT(ADDRESS($B287+1,AW$230,1,1,"Actively Infected Trend")))</f>
        <v>#N/A</v>
      </c>
      <c r="AX287" s="14" t="e" cm="1">
        <f t="array" aca="1" ref="AX287" ca="1">IF(INDIRECT(ADDRESS($B287+1,AX$230,1,1,"Actively Infected Trend"))=0,#N/A,INDIRECT(ADDRESS($B287+1,AX$230,1,1,"Actively Infected Trend")))</f>
        <v>#N/A</v>
      </c>
      <c r="AY287" s="14" t="e" cm="1">
        <f t="array" aca="1" ref="AY287" ca="1">IF(INDIRECT(ADDRESS($B287+1,AY$230,1,1,"Actively Infected Trend"))=0,#N/A,INDIRECT(ADDRESS($B287+1,AY$230,1,1,"Actively Infected Trend")))</f>
        <v>#N/A</v>
      </c>
      <c r="AZ287" s="14" t="e" cm="1">
        <f t="array" aca="1" ref="AZ287" ca="1">IF(INDIRECT(ADDRESS($B287+1,AZ$230,1,1,"Actively Infected Trend"))=0,#N/A,INDIRECT(ADDRESS($B287+1,AZ$230,1,1,"Actively Infected Trend")))</f>
        <v>#N/A</v>
      </c>
      <c r="BA287" s="14" t="e" cm="1">
        <f t="array" aca="1" ref="BA287" ca="1">IF(INDIRECT(ADDRESS($B287+1,BA$230,1,1,"Actively Infected Trend"))=0,#N/A,INDIRECT(ADDRESS($B287+1,BA$230,1,1,"Actively Infected Trend")))</f>
        <v>#N/A</v>
      </c>
      <c r="BB287" s="14" t="e" cm="1">
        <f t="array" aca="1" ref="BB287" ca="1">IF(INDIRECT(ADDRESS($B287+1,BB$230,1,1,"Actively Infected Trend"))=0,#N/A,INDIRECT(ADDRESS($B287+1,BB$230,1,1,"Actively Infected Trend")))</f>
        <v>#N/A</v>
      </c>
      <c r="BC287" s="14" t="e" cm="1">
        <f t="array" aca="1" ref="BC287" ca="1">IF(INDIRECT(ADDRESS($B287+1,BC$230,1,1,"Actively Infected Trend"))=0,#N/A,INDIRECT(ADDRESS($B287+1,BC$230,1,1,"Actively Infected Trend")))</f>
        <v>#N/A</v>
      </c>
      <c r="BD287" s="14" t="e" cm="1">
        <f t="array" aca="1" ref="BD287" ca="1">IF(INDIRECT(ADDRESS($B287+1,BD$230,1,1,"Actively Infected Trend"))=0,#N/A,INDIRECT(ADDRESS($B287+1,BD$230,1,1,"Actively Infected Trend")))</f>
        <v>#N/A</v>
      </c>
      <c r="BE287" s="14" t="e" cm="1">
        <f t="array" aca="1" ref="BE287" ca="1">IF(INDIRECT(ADDRESS($B287+1,BE$230,1,1,"Actively Infected Trend"))=0,#N/A,INDIRECT(ADDRESS($B287+1,BE$230,1,1,"Actively Infected Trend")))</f>
        <v>#N/A</v>
      </c>
      <c r="BF287" s="14" t="e" cm="1">
        <f t="array" aca="1" ref="BF287" ca="1">IF(INDIRECT(ADDRESS($B287+1,BF$230,1,1,"Actively Infected Trend"))=0,#N/A,INDIRECT(ADDRESS($B287+1,BF$230,1,1,"Actively Infected Trend")))</f>
        <v>#N/A</v>
      </c>
      <c r="BG287" s="14" t="e" cm="1">
        <f t="array" aca="1" ref="BG287" ca="1">IF(INDIRECT(ADDRESS($B287+1,BG$230,1,1,"Actively Infected Trend"))=0,#N/A,INDIRECT(ADDRESS($B287+1,BG$230,1,1,"Actively Infected Trend")))</f>
        <v>#N/A</v>
      </c>
      <c r="BH287" s="14" t="e" cm="1">
        <f t="array" aca="1" ref="BH287" ca="1">IF(INDIRECT(ADDRESS($B287+1,BH$230,1,1,"Actively Infected Trend"))=0,#N/A,INDIRECT(ADDRESS($B287+1,BH$230,1,1,"Actively Infected Trend")))</f>
        <v>#N/A</v>
      </c>
      <c r="BI287" s="14" t="e" cm="1">
        <f t="array" aca="1" ref="BI287" ca="1">IF(INDIRECT(ADDRESS($B287+1,BI$230,1,1,"Actively Infected Trend"))=0,#N/A,INDIRECT(ADDRESS($B287+1,BI$230,1,1,"Actively Infected Trend")))</f>
        <v>#N/A</v>
      </c>
      <c r="BJ287" s="14" t="e" cm="1">
        <f t="array" aca="1" ref="BJ287" ca="1">IF(INDIRECT(ADDRESS($B287+1,BJ$230,1,1,"Actively Infected Trend"))=0,#N/A,INDIRECT(ADDRESS($B287+1,BJ$230,1,1,"Actively Infected Trend")))</f>
        <v>#N/A</v>
      </c>
      <c r="BK287" s="14" t="e" cm="1">
        <f t="array" aca="1" ref="BK287" ca="1">IF(INDIRECT(ADDRESS($B287+1,BK$230,1,1,"Actively Infected Trend"))=0,#N/A,INDIRECT(ADDRESS($B287+1,BK$230,1,1,"Actively Infected Trend")))</f>
        <v>#N/A</v>
      </c>
      <c r="BL287" s="14" t="e" cm="1">
        <f t="array" aca="1" ref="BL287" ca="1">IF(INDIRECT(ADDRESS($B287+1,BL$230,1,1,"Actively Infected Trend"))=0,#N/A,INDIRECT(ADDRESS($B287+1,BL$230,1,1,"Actively Infected Trend")))</f>
        <v>#N/A</v>
      </c>
      <c r="BM287" s="14" t="e" cm="1">
        <f t="array" aca="1" ref="BM287" ca="1">IF(INDIRECT(ADDRESS($B287+1,BM$230,1,1,"Actively Infected Trend"))=0,#N/A,INDIRECT(ADDRESS($B287+1,BM$230,1,1,"Actively Infected Trend")))</f>
        <v>#N/A</v>
      </c>
      <c r="BN287" s="14" t="e" cm="1">
        <f t="array" aca="1" ref="BN287" ca="1">IF(INDIRECT(ADDRESS($B287+1,BN$230,1,1,"Actively Infected Trend"))=0,#N/A,INDIRECT(ADDRESS($B287+1,BN$230,1,1,"Actively Infected Trend")))</f>
        <v>#N/A</v>
      </c>
      <c r="BO287" s="14" t="e" cm="1">
        <f t="array" aca="1" ref="BO287" ca="1">IF(INDIRECT(ADDRESS($B287+1,BO$230,1,1,"Actively Infected Trend"))=0,#N/A,INDIRECT(ADDRESS($B287+1,BO$230,1,1,"Actively Infected Trend")))</f>
        <v>#N/A</v>
      </c>
      <c r="BP287" s="14" t="e" cm="1">
        <f t="array" aca="1" ref="BP287" ca="1">IF(INDIRECT(ADDRESS($B287+1,BP$230,1,1,"Actively Infected Trend"))=0,#N/A,INDIRECT(ADDRESS($B287+1,BP$230,1,1,"Actively Infected Trend")))</f>
        <v>#N/A</v>
      </c>
      <c r="BQ287" s="14" t="e" cm="1">
        <f t="array" aca="1" ref="BQ287" ca="1">IF(INDIRECT(ADDRESS($B287+1,BQ$230,1,1,"Actively Infected Trend"))=0,#N/A,INDIRECT(ADDRESS($B287+1,BQ$230,1,1,"Actively Infected Trend")))</f>
        <v>#N/A</v>
      </c>
      <c r="BR287" s="14" cm="1">
        <f t="array" aca="1" ref="BR287" ca="1">IF(INDIRECT(ADDRESS($B287+1,BR$230,1,1,"Actively Infected Trend"))=0,#N/A,INDIRECT(ADDRESS($B287+1,BR$230,1,1,"Actively Infected Trend")))</f>
        <v>0.43635195640000002</v>
      </c>
      <c r="BS287" s="14" cm="1">
        <f t="array" aca="1" ref="BS287" ca="1">IF(INDIRECT(ADDRESS($B287+1,BS$230,1,1,"Actively Infected Trend"))=0,#N/A,INDIRECT(ADDRESS($B287+1,BS$230,1,1,"Actively Infected Trend")))</f>
        <v>0.46813470979999999</v>
      </c>
      <c r="BT287" s="14" cm="1">
        <f t="array" aca="1" ref="BT287" ca="1">IF(INDIRECT(ADDRESS($B287+1,BT$230,1,1,"Actively Infected Trend"))=0,#N/A,INDIRECT(ADDRESS($B287+1,BT$230,1,1,"Actively Infected Trend")))</f>
        <v>0.39619442379999997</v>
      </c>
      <c r="BU287" s="14" cm="1">
        <f t="array" aca="1" ref="BU287" ca="1">IF(INDIRECT(ADDRESS($B287+1,BU$230,1,1,"Actively Infected Trend"))=0,#N/A,INDIRECT(ADDRESS($B287+1,BU$230,1,1,"Actively Infected Trend")))</f>
        <v>0.32359931349999999</v>
      </c>
      <c r="BV287" s="14" cm="1">
        <f t="array" aca="1" ref="BV287" ca="1">IF(INDIRECT(ADDRESS($B287+1,BV$230,1,1,"Actively Infected Trend"))=0,#N/A,INDIRECT(ADDRESS($B287+1,BV$230,1,1,"Actively Infected Trend")))</f>
        <v>0.24822395529999999</v>
      </c>
      <c r="BW287" s="14" cm="1">
        <f t="array" aca="1" ref="BW287" ca="1">IF(INDIRECT(ADDRESS($B287+1,BW$230,1,1,"Actively Infected Trend"))=0,#N/A,INDIRECT(ADDRESS($B287+1,BW$230,1,1,"Actively Infected Trend")))</f>
        <v>0.21172801690000001</v>
      </c>
      <c r="BX287" s="14" cm="1">
        <f t="array" aca="1" ref="BX287" ca="1">IF(INDIRECT(ADDRESS($B287+1,BX$230,1,1,"Actively Infected Trend"))=0,#N/A,INDIRECT(ADDRESS($B287+1,BX$230,1,1,"Actively Infected Trend")))</f>
        <v>0.1909671812</v>
      </c>
      <c r="BY287" s="14" cm="1">
        <f t="array" aca="1" ref="BY287" ca="1">IF(INDIRECT(ADDRESS($B287+1,BY$230,1,1,"Actively Infected Trend"))=0,#N/A,INDIRECT(ADDRESS($B287+1,BY$230,1,1,"Actively Infected Trend")))</f>
        <v>0.18337109709999999</v>
      </c>
      <c r="BZ287" s="14" cm="1">
        <f t="array" aca="1" ref="BZ287" ca="1">IF(INDIRECT(ADDRESS($B287+1,BZ$230,1,1,"Actively Infected Trend"))=0,#N/A,INDIRECT(ADDRESS($B287+1,BZ$230,1,1,"Actively Infected Trend")))</f>
        <v>0.170602108</v>
      </c>
      <c r="CA287" s="14" cm="1">
        <f t="array" aca="1" ref="CA287" ca="1">IF(INDIRECT(ADDRESS($B287+1,CA$230,1,1,"Actively Infected Trend"))=0,#N/A,INDIRECT(ADDRESS($B287+1,CA$230,1,1,"Actively Infected Trend")))</f>
        <v>0.1576272829</v>
      </c>
      <c r="CB287" s="14" cm="1">
        <f t="array" aca="1" ref="CB287" ca="1">IF(INDIRECT(ADDRESS($B287+1,CB$230,1,1,"Actively Infected Trend"))=0,#N/A,INDIRECT(ADDRESS($B287+1,CB$230,1,1,"Actively Infected Trend")))</f>
        <v>0.14315743919999999</v>
      </c>
      <c r="CC287" s="14" cm="1">
        <f t="array" aca="1" ref="CC287" ca="1">IF(INDIRECT(ADDRESS($B287+1,CC$230,1,1,"Actively Infected Trend"))=0,#N/A,INDIRECT(ADDRESS($B287+1,CC$230,1,1,"Actively Infected Trend")))</f>
        <v>0.14483216909999999</v>
      </c>
      <c r="CD287" s="14" cm="1">
        <f t="array" aca="1" ref="CD287" ca="1">IF(INDIRECT(ADDRESS($B287+1,CD$230,1,1,"Actively Infected Trend"))=0,#N/A,INDIRECT(ADDRESS($B287+1,CD$230,1,1,"Actively Infected Trend")))</f>
        <v>0.14683501069999999</v>
      </c>
      <c r="CE287" s="14" cm="1">
        <f t="array" aca="1" ref="CE287" ca="1">IF(INDIRECT(ADDRESS($B287+1,CE$230,1,1,"Actively Infected Trend"))=0,#N/A,INDIRECT(ADDRESS($B287+1,CE$230,1,1,"Actively Infected Trend")))</f>
        <v>0.14914199010000001</v>
      </c>
      <c r="CF287" s="14" cm="1">
        <f t="array" aca="1" ref="CF287" ca="1">IF(INDIRECT(ADDRESS($B287+1,CF$230,1,1,"Actively Infected Trend"))=0,#N/A,INDIRECT(ADDRESS($B287+1,CF$230,1,1,"Actively Infected Trend")))</f>
        <v>0.14821729140000001</v>
      </c>
      <c r="CG287" s="14" cm="1">
        <f t="array" aca="1" ref="CG287" ca="1">IF(INDIRECT(ADDRESS($B287+1,CG$230,1,1,"Actively Infected Trend"))=0,#N/A,INDIRECT(ADDRESS($B287+1,CG$230,1,1,"Actively Infected Trend")))</f>
        <v>0.1345766417</v>
      </c>
      <c r="CH287" s="14" cm="1">
        <f t="array" aca="1" ref="CH287" ca="1">IF(INDIRECT(ADDRESS($B287+1,CH$230,1,1,"Actively Infected Trend"))=0,#N/A,INDIRECT(ADDRESS($B287+1,CH$230,1,1,"Actively Infected Trend")))</f>
        <v>0.1145377021</v>
      </c>
      <c r="CI287" s="14" cm="1">
        <f t="array" aca="1" ref="CI287" ca="1">IF(INDIRECT(ADDRESS($B287+1,CI$230,1,1,"Actively Infected Trend"))=0,#N/A,INDIRECT(ADDRESS($B287+1,CI$230,1,1,"Actively Infected Trend")))</f>
        <v>8.4486413100000005E-2</v>
      </c>
      <c r="CJ287" s="14" cm="1">
        <f t="array" aca="1" ref="CJ287" ca="1">IF(INDIRECT(ADDRESS($B287+1,CJ$230,1,1,"Actively Infected Trend"))=0,#N/A,INDIRECT(ADDRESS($B287+1,CJ$230,1,1,"Actively Infected Trend")))</f>
        <v>6.81344968E-2</v>
      </c>
      <c r="CK287" s="14" cm="1">
        <f t="array" aca="1" ref="CK287" ca="1">IF(INDIRECT(ADDRESS($B287+1,CK$230,1,1,"Actively Infected Trend"))=0,#N/A,INDIRECT(ADDRESS($B287+1,CK$230,1,1,"Actively Infected Trend")))</f>
        <v>6.1013977599999998E-2</v>
      </c>
      <c r="CL287" s="14" cm="1">
        <f t="array" aca="1" ref="CL287" ca="1">IF(INDIRECT(ADDRESS($B287+1,CL$230,1,1,"Actively Infected Trend"))=0,#N/A,INDIRECT(ADDRESS($B287+1,CL$230,1,1,"Actively Infected Trend")))</f>
        <v>6.4353219599999997E-2</v>
      </c>
      <c r="CM287" s="14" cm="1">
        <f t="array" aca="1" ref="CM287" ca="1">IF(INDIRECT(ADDRESS($B287+1,CM$230,1,1,"Actively Infected Trend"))=0,#N/A,INDIRECT(ADDRESS($B287+1,CM$230,1,1,"Actively Infected Trend")))</f>
        <v>7.1193957000000002E-2</v>
      </c>
      <c r="CN287" s="14" t="e" cm="1">
        <f t="array" aca="1" ref="CN287" ca="1">IF(INDIRECT(ADDRESS($B287+1,CN$230,1,1,"Actively Infected Trend"))=0,#N/A,INDIRECT(ADDRESS($B287+1,CN$230,1,1,"Actively Infected Trend")))</f>
        <v>#N/A</v>
      </c>
      <c r="CO287" s="14" t="e" cm="1">
        <f t="array" aca="1" ref="CO287" ca="1">IF(INDIRECT(ADDRESS($B287+1,CO$230,1,1,"Actively Infected Trend"))=0,#N/A,INDIRECT(ADDRESS($B287+1,CO$230,1,1,"Actively Infected Trend")))</f>
        <v>#N/A</v>
      </c>
      <c r="CP287" s="14" t="e" cm="1">
        <f t="array" aca="1" ref="CP287" ca="1">IF(INDIRECT(ADDRESS($B287+1,CP$230,1,1,"Actively Infected Trend"))=0,#N/A,INDIRECT(ADDRESS($B287+1,CP$230,1,1,"Actively Infected Trend")))</f>
        <v>#N/A</v>
      </c>
      <c r="CQ287" s="14" t="e" cm="1">
        <f t="array" aca="1" ref="CQ287" ca="1">IF(INDIRECT(ADDRESS($B287+1,CQ$230,1,1,"Actively Infected Trend"))=0,#N/A,INDIRECT(ADDRESS($B287+1,CQ$230,1,1,"Actively Infected Trend")))</f>
        <v>#N/A</v>
      </c>
      <c r="CR287" s="14" t="e" cm="1">
        <f t="array" aca="1" ref="CR287" ca="1">IF(INDIRECT(ADDRESS($B287+1,CR$230,1,1,"Actively Infected Trend"))=0,#N/A,INDIRECT(ADDRESS($B287+1,CR$230,1,1,"Actively Infected Trend")))</f>
        <v>#N/A</v>
      </c>
    </row>
    <row r="288" spans="2:96" x14ac:dyDescent="0.25">
      <c r="B288">
        <f t="shared" si="349"/>
        <v>57</v>
      </c>
      <c r="C288" t="str" cm="1">
        <f t="array" aca="1" ref="C288" ca="1">INDIRECT(ADDRESS($B288+1,1,1,1,"Actively Infected Trend"))</f>
        <v>US Wisconsin</v>
      </c>
      <c r="E288" s="14" t="e" cm="1">
        <f t="array" aca="1" ref="E288" ca="1">IF(INDIRECT(ADDRESS($B288+1,E$230,1,1,"Actively Infected Trend"))=0,#N/A,INDIRECT(ADDRESS($B288+1,E$230,1,1,"Actively Infected Trend")))</f>
        <v>#N/A</v>
      </c>
      <c r="F288" s="14" t="e" cm="1">
        <f t="array" aca="1" ref="F288" ca="1">IF(INDIRECT(ADDRESS($B288+1,F$230,1,1,"Actively Infected Trend"))=0,#N/A,INDIRECT(ADDRESS($B288+1,F$230,1,1,"Actively Infected Trend")))</f>
        <v>#N/A</v>
      </c>
      <c r="G288" s="14" t="e" cm="1">
        <f t="array" aca="1" ref="G288" ca="1">IF(INDIRECT(ADDRESS($B288+1,G$230,1,1,"Actively Infected Trend"))=0,#N/A,INDIRECT(ADDRESS($B288+1,G$230,1,1,"Actively Infected Trend")))</f>
        <v>#N/A</v>
      </c>
      <c r="H288" s="14" t="e" cm="1">
        <f t="array" aca="1" ref="H288" ca="1">IF(INDIRECT(ADDRESS($B288+1,H$230,1,1,"Actively Infected Trend"))=0,#N/A,INDIRECT(ADDRESS($B288+1,H$230,1,1,"Actively Infected Trend")))</f>
        <v>#N/A</v>
      </c>
      <c r="I288" s="14" t="e" cm="1">
        <f t="array" aca="1" ref="I288" ca="1">IF(INDIRECT(ADDRESS($B288+1,I$230,1,1,"Actively Infected Trend"))=0,#N/A,INDIRECT(ADDRESS($B288+1,I$230,1,1,"Actively Infected Trend")))</f>
        <v>#N/A</v>
      </c>
      <c r="J288" s="14" t="e" cm="1">
        <f t="array" aca="1" ref="J288" ca="1">IF(INDIRECT(ADDRESS($B288+1,J$230,1,1,"Actively Infected Trend"))=0,#N/A,INDIRECT(ADDRESS($B288+1,J$230,1,1,"Actively Infected Trend")))</f>
        <v>#N/A</v>
      </c>
      <c r="K288" s="14" t="e" cm="1">
        <f t="array" aca="1" ref="K288" ca="1">IF(INDIRECT(ADDRESS($B288+1,K$230,1,1,"Actively Infected Trend"))=0,#N/A,INDIRECT(ADDRESS($B288+1,K$230,1,1,"Actively Infected Trend")))</f>
        <v>#N/A</v>
      </c>
      <c r="L288" s="14" t="e" cm="1">
        <f t="array" aca="1" ref="L288" ca="1">IF(INDIRECT(ADDRESS($B288+1,L$230,1,1,"Actively Infected Trend"))=0,#N/A,INDIRECT(ADDRESS($B288+1,L$230,1,1,"Actively Infected Trend")))</f>
        <v>#N/A</v>
      </c>
      <c r="M288" s="14" t="e" cm="1">
        <f t="array" aca="1" ref="M288" ca="1">IF(INDIRECT(ADDRESS($B288+1,M$230,1,1,"Actively Infected Trend"))=0,#N/A,INDIRECT(ADDRESS($B288+1,M$230,1,1,"Actively Infected Trend")))</f>
        <v>#N/A</v>
      </c>
      <c r="N288" s="14" t="e" cm="1">
        <f t="array" aca="1" ref="N288" ca="1">IF(INDIRECT(ADDRESS($B288+1,N$230,1,1,"Actively Infected Trend"))=0,#N/A,INDIRECT(ADDRESS($B288+1,N$230,1,1,"Actively Infected Trend")))</f>
        <v>#N/A</v>
      </c>
      <c r="O288" s="14" t="e" cm="1">
        <f t="array" aca="1" ref="O288" ca="1">IF(INDIRECT(ADDRESS($B288+1,O$230,1,1,"Actively Infected Trend"))=0,#N/A,INDIRECT(ADDRESS($B288+1,O$230,1,1,"Actively Infected Trend")))</f>
        <v>#N/A</v>
      </c>
      <c r="P288" s="14" t="e" cm="1">
        <f t="array" aca="1" ref="P288" ca="1">IF(INDIRECT(ADDRESS($B288+1,P$230,1,1,"Actively Infected Trend"))=0,#N/A,INDIRECT(ADDRESS($B288+1,P$230,1,1,"Actively Infected Trend")))</f>
        <v>#N/A</v>
      </c>
      <c r="Q288" s="14" t="e" cm="1">
        <f t="array" aca="1" ref="Q288" ca="1">IF(INDIRECT(ADDRESS($B288+1,Q$230,1,1,"Actively Infected Trend"))=0,#N/A,INDIRECT(ADDRESS($B288+1,Q$230,1,1,"Actively Infected Trend")))</f>
        <v>#N/A</v>
      </c>
      <c r="R288" s="14" t="e" cm="1">
        <f t="array" aca="1" ref="R288" ca="1">IF(INDIRECT(ADDRESS($B288+1,R$230,1,1,"Actively Infected Trend"))=0,#N/A,INDIRECT(ADDRESS($B288+1,R$230,1,1,"Actively Infected Trend")))</f>
        <v>#N/A</v>
      </c>
      <c r="S288" s="14" t="e" cm="1">
        <f t="array" aca="1" ref="S288" ca="1">IF(INDIRECT(ADDRESS($B288+1,S$230,1,1,"Actively Infected Trend"))=0,#N/A,INDIRECT(ADDRESS($B288+1,S$230,1,1,"Actively Infected Trend")))</f>
        <v>#N/A</v>
      </c>
      <c r="T288" s="14" t="e" cm="1">
        <f t="array" aca="1" ref="T288" ca="1">IF(INDIRECT(ADDRESS($B288+1,T$230,1,1,"Actively Infected Trend"))=0,#N/A,INDIRECT(ADDRESS($B288+1,T$230,1,1,"Actively Infected Trend")))</f>
        <v>#N/A</v>
      </c>
      <c r="U288" s="14" t="e" cm="1">
        <f t="array" aca="1" ref="U288" ca="1">IF(INDIRECT(ADDRESS($B288+1,U$230,1,1,"Actively Infected Trend"))=0,#N/A,INDIRECT(ADDRESS($B288+1,U$230,1,1,"Actively Infected Trend")))</f>
        <v>#N/A</v>
      </c>
      <c r="V288" s="14" t="e" cm="1">
        <f t="array" aca="1" ref="V288" ca="1">IF(INDIRECT(ADDRESS($B288+1,V$230,1,1,"Actively Infected Trend"))=0,#N/A,INDIRECT(ADDRESS($B288+1,V$230,1,1,"Actively Infected Trend")))</f>
        <v>#N/A</v>
      </c>
      <c r="W288" s="14" t="e" cm="1">
        <f t="array" aca="1" ref="W288" ca="1">IF(INDIRECT(ADDRESS($B288+1,W$230,1,1,"Actively Infected Trend"))=0,#N/A,INDIRECT(ADDRESS($B288+1,W$230,1,1,"Actively Infected Trend")))</f>
        <v>#N/A</v>
      </c>
      <c r="X288" s="14" t="e" cm="1">
        <f t="array" aca="1" ref="X288" ca="1">IF(INDIRECT(ADDRESS($B288+1,X$230,1,1,"Actively Infected Trend"))=0,#N/A,INDIRECT(ADDRESS($B288+1,X$230,1,1,"Actively Infected Trend")))</f>
        <v>#N/A</v>
      </c>
      <c r="Y288" s="14" t="e" cm="1">
        <f t="array" aca="1" ref="Y288" ca="1">IF(INDIRECT(ADDRESS($B288+1,Y$230,1,1,"Actively Infected Trend"))=0,#N/A,INDIRECT(ADDRESS($B288+1,Y$230,1,1,"Actively Infected Trend")))</f>
        <v>#N/A</v>
      </c>
      <c r="Z288" s="14" t="e" cm="1">
        <f t="array" aca="1" ref="Z288" ca="1">IF(INDIRECT(ADDRESS($B288+1,Z$230,1,1,"Actively Infected Trend"))=0,#N/A,INDIRECT(ADDRESS($B288+1,Z$230,1,1,"Actively Infected Trend")))</f>
        <v>#N/A</v>
      </c>
      <c r="AA288" s="14" t="e" cm="1">
        <f t="array" aca="1" ref="AA288" ca="1">IF(INDIRECT(ADDRESS($B288+1,AA$230,1,1,"Actively Infected Trend"))=0,#N/A,INDIRECT(ADDRESS($B288+1,AA$230,1,1,"Actively Infected Trend")))</f>
        <v>#N/A</v>
      </c>
      <c r="AB288" s="14" t="e" cm="1">
        <f t="array" aca="1" ref="AB288" ca="1">IF(INDIRECT(ADDRESS($B288+1,AB$230,1,1,"Actively Infected Trend"))=0,#N/A,INDIRECT(ADDRESS($B288+1,AB$230,1,1,"Actively Infected Trend")))</f>
        <v>#N/A</v>
      </c>
      <c r="AC288" s="14" t="e" cm="1">
        <f t="array" aca="1" ref="AC288" ca="1">IF(INDIRECT(ADDRESS($B288+1,AC$230,1,1,"Actively Infected Trend"))=0,#N/A,INDIRECT(ADDRESS($B288+1,AC$230,1,1,"Actively Infected Trend")))</f>
        <v>#N/A</v>
      </c>
      <c r="AD288" s="14" t="e" cm="1">
        <f t="array" aca="1" ref="AD288" ca="1">IF(INDIRECT(ADDRESS($B288+1,AD$230,1,1,"Actively Infected Trend"))=0,#N/A,INDIRECT(ADDRESS($B288+1,AD$230,1,1,"Actively Infected Trend")))</f>
        <v>#N/A</v>
      </c>
      <c r="AE288" s="14" t="e" cm="1">
        <f t="array" aca="1" ref="AE288" ca="1">IF(INDIRECT(ADDRESS($B288+1,AE$230,1,1,"Actively Infected Trend"))=0,#N/A,INDIRECT(ADDRESS($B288+1,AE$230,1,1,"Actively Infected Trend")))</f>
        <v>#N/A</v>
      </c>
      <c r="AF288" s="14" t="e" cm="1">
        <f t="array" aca="1" ref="AF288" ca="1">IF(INDIRECT(ADDRESS($B288+1,AF$230,1,1,"Actively Infected Trend"))=0,#N/A,INDIRECT(ADDRESS($B288+1,AF$230,1,1,"Actively Infected Trend")))</f>
        <v>#N/A</v>
      </c>
      <c r="AG288" s="14" t="e" cm="1">
        <f t="array" aca="1" ref="AG288" ca="1">IF(INDIRECT(ADDRESS($B288+1,AG$230,1,1,"Actively Infected Trend"))=0,#N/A,INDIRECT(ADDRESS($B288+1,AG$230,1,1,"Actively Infected Trend")))</f>
        <v>#N/A</v>
      </c>
      <c r="AH288" s="14" t="e" cm="1">
        <f t="array" aca="1" ref="AH288" ca="1">IF(INDIRECT(ADDRESS($B288+1,AH$230,1,1,"Actively Infected Trend"))=0,#N/A,INDIRECT(ADDRESS($B288+1,AH$230,1,1,"Actively Infected Trend")))</f>
        <v>#N/A</v>
      </c>
      <c r="AI288" s="14" t="e" cm="1">
        <f t="array" aca="1" ref="AI288" ca="1">IF(INDIRECT(ADDRESS($B288+1,AI$230,1,1,"Actively Infected Trend"))=0,#N/A,INDIRECT(ADDRESS($B288+1,AI$230,1,1,"Actively Infected Trend")))</f>
        <v>#N/A</v>
      </c>
      <c r="AJ288" s="14" t="e" cm="1">
        <f t="array" aca="1" ref="AJ288" ca="1">IF(INDIRECT(ADDRESS($B288+1,AJ$230,1,1,"Actively Infected Trend"))=0,#N/A,INDIRECT(ADDRESS($B288+1,AJ$230,1,1,"Actively Infected Trend")))</f>
        <v>#N/A</v>
      </c>
      <c r="AK288" s="14" t="e" cm="1">
        <f t="array" aca="1" ref="AK288" ca="1">IF(INDIRECT(ADDRESS($B288+1,AK$230,1,1,"Actively Infected Trend"))=0,#N/A,INDIRECT(ADDRESS($B288+1,AK$230,1,1,"Actively Infected Trend")))</f>
        <v>#N/A</v>
      </c>
      <c r="AL288" s="14" t="e" cm="1">
        <f t="array" aca="1" ref="AL288" ca="1">IF(INDIRECT(ADDRESS($B288+1,AL$230,1,1,"Actively Infected Trend"))=0,#N/A,INDIRECT(ADDRESS($B288+1,AL$230,1,1,"Actively Infected Trend")))</f>
        <v>#N/A</v>
      </c>
      <c r="AM288" s="14" t="e" cm="1">
        <f t="array" aca="1" ref="AM288" ca="1">IF(INDIRECT(ADDRESS($B288+1,AM$230,1,1,"Actively Infected Trend"))=0,#N/A,INDIRECT(ADDRESS($B288+1,AM$230,1,1,"Actively Infected Trend")))</f>
        <v>#N/A</v>
      </c>
      <c r="AN288" s="14" t="e" cm="1">
        <f t="array" aca="1" ref="AN288" ca="1">IF(INDIRECT(ADDRESS($B288+1,AN$230,1,1,"Actively Infected Trend"))=0,#N/A,INDIRECT(ADDRESS($B288+1,AN$230,1,1,"Actively Infected Trend")))</f>
        <v>#N/A</v>
      </c>
      <c r="AO288" s="14" t="e" cm="1">
        <f t="array" aca="1" ref="AO288" ca="1">IF(INDIRECT(ADDRESS($B288+1,AO$230,1,1,"Actively Infected Trend"))=0,#N/A,INDIRECT(ADDRESS($B288+1,AO$230,1,1,"Actively Infected Trend")))</f>
        <v>#N/A</v>
      </c>
      <c r="AP288" s="14" t="e" cm="1">
        <f t="array" aca="1" ref="AP288" ca="1">IF(INDIRECT(ADDRESS($B288+1,AP$230,1,1,"Actively Infected Trend"))=0,#N/A,INDIRECT(ADDRESS($B288+1,AP$230,1,1,"Actively Infected Trend")))</f>
        <v>#N/A</v>
      </c>
      <c r="AQ288" s="14" t="e" cm="1">
        <f t="array" aca="1" ref="AQ288" ca="1">IF(INDIRECT(ADDRESS($B288+1,AQ$230,1,1,"Actively Infected Trend"))=0,#N/A,INDIRECT(ADDRESS($B288+1,AQ$230,1,1,"Actively Infected Trend")))</f>
        <v>#N/A</v>
      </c>
      <c r="AR288" s="14" t="e" cm="1">
        <f t="array" aca="1" ref="AR288" ca="1">IF(INDIRECT(ADDRESS($B288+1,AR$230,1,1,"Actively Infected Trend"))=0,#N/A,INDIRECT(ADDRESS($B288+1,AR$230,1,1,"Actively Infected Trend")))</f>
        <v>#N/A</v>
      </c>
      <c r="AS288" s="14" t="e" cm="1">
        <f t="array" aca="1" ref="AS288" ca="1">IF(INDIRECT(ADDRESS($B288+1,AS$230,1,1,"Actively Infected Trend"))=0,#N/A,INDIRECT(ADDRESS($B288+1,AS$230,1,1,"Actively Infected Trend")))</f>
        <v>#N/A</v>
      </c>
      <c r="AT288" s="14" t="e" cm="1">
        <f t="array" aca="1" ref="AT288" ca="1">IF(INDIRECT(ADDRESS($B288+1,AT$230,1,1,"Actively Infected Trend"))=0,#N/A,INDIRECT(ADDRESS($B288+1,AT$230,1,1,"Actively Infected Trend")))</f>
        <v>#N/A</v>
      </c>
      <c r="AU288" s="14" t="e" cm="1">
        <f t="array" aca="1" ref="AU288" ca="1">IF(INDIRECT(ADDRESS($B288+1,AU$230,1,1,"Actively Infected Trend"))=0,#N/A,INDIRECT(ADDRESS($B288+1,AU$230,1,1,"Actively Infected Trend")))</f>
        <v>#N/A</v>
      </c>
      <c r="AV288" s="14" t="e" cm="1">
        <f t="array" aca="1" ref="AV288" ca="1">IF(INDIRECT(ADDRESS($B288+1,AV$230,1,1,"Actively Infected Trend"))=0,#N/A,INDIRECT(ADDRESS($B288+1,AV$230,1,1,"Actively Infected Trend")))</f>
        <v>#N/A</v>
      </c>
      <c r="AW288" s="14" t="e" cm="1">
        <f t="array" aca="1" ref="AW288" ca="1">IF(INDIRECT(ADDRESS($B288+1,AW$230,1,1,"Actively Infected Trend"))=0,#N/A,INDIRECT(ADDRESS($B288+1,AW$230,1,1,"Actively Infected Trend")))</f>
        <v>#N/A</v>
      </c>
      <c r="AX288" s="14" t="e" cm="1">
        <f t="array" aca="1" ref="AX288" ca="1">IF(INDIRECT(ADDRESS($B288+1,AX$230,1,1,"Actively Infected Trend"))=0,#N/A,INDIRECT(ADDRESS($B288+1,AX$230,1,1,"Actively Infected Trend")))</f>
        <v>#N/A</v>
      </c>
      <c r="AY288" s="14" t="e" cm="1">
        <f t="array" aca="1" ref="AY288" ca="1">IF(INDIRECT(ADDRESS($B288+1,AY$230,1,1,"Actively Infected Trend"))=0,#N/A,INDIRECT(ADDRESS($B288+1,AY$230,1,1,"Actively Infected Trend")))</f>
        <v>#N/A</v>
      </c>
      <c r="AZ288" s="14" t="e" cm="1">
        <f t="array" aca="1" ref="AZ288" ca="1">IF(INDIRECT(ADDRESS($B288+1,AZ$230,1,1,"Actively Infected Trend"))=0,#N/A,INDIRECT(ADDRESS($B288+1,AZ$230,1,1,"Actively Infected Trend")))</f>
        <v>#N/A</v>
      </c>
      <c r="BA288" s="14" t="e" cm="1">
        <f t="array" aca="1" ref="BA288" ca="1">IF(INDIRECT(ADDRESS($B288+1,BA$230,1,1,"Actively Infected Trend"))=0,#N/A,INDIRECT(ADDRESS($B288+1,BA$230,1,1,"Actively Infected Trend")))</f>
        <v>#N/A</v>
      </c>
      <c r="BB288" s="14" t="e" cm="1">
        <f t="array" aca="1" ref="BB288" ca="1">IF(INDIRECT(ADDRESS($B288+1,BB$230,1,1,"Actively Infected Trend"))=0,#N/A,INDIRECT(ADDRESS($B288+1,BB$230,1,1,"Actively Infected Trend")))</f>
        <v>#N/A</v>
      </c>
      <c r="BC288" s="14" t="e" cm="1">
        <f t="array" aca="1" ref="BC288" ca="1">IF(INDIRECT(ADDRESS($B288+1,BC$230,1,1,"Actively Infected Trend"))=0,#N/A,INDIRECT(ADDRESS($B288+1,BC$230,1,1,"Actively Infected Trend")))</f>
        <v>#N/A</v>
      </c>
      <c r="BD288" s="14" t="e" cm="1">
        <f t="array" aca="1" ref="BD288" ca="1">IF(INDIRECT(ADDRESS($B288+1,BD$230,1,1,"Actively Infected Trend"))=0,#N/A,INDIRECT(ADDRESS($B288+1,BD$230,1,1,"Actively Infected Trend")))</f>
        <v>#N/A</v>
      </c>
      <c r="BE288" s="14" t="e" cm="1">
        <f t="array" aca="1" ref="BE288" ca="1">IF(INDIRECT(ADDRESS($B288+1,BE$230,1,1,"Actively Infected Trend"))=0,#N/A,INDIRECT(ADDRESS($B288+1,BE$230,1,1,"Actively Infected Trend")))</f>
        <v>#N/A</v>
      </c>
      <c r="BF288" s="14" t="e" cm="1">
        <f t="array" aca="1" ref="BF288" ca="1">IF(INDIRECT(ADDRESS($B288+1,BF$230,1,1,"Actively Infected Trend"))=0,#N/A,INDIRECT(ADDRESS($B288+1,BF$230,1,1,"Actively Infected Trend")))</f>
        <v>#N/A</v>
      </c>
      <c r="BG288" s="14" t="e" cm="1">
        <f t="array" aca="1" ref="BG288" ca="1">IF(INDIRECT(ADDRESS($B288+1,BG$230,1,1,"Actively Infected Trend"))=0,#N/A,INDIRECT(ADDRESS($B288+1,BG$230,1,1,"Actively Infected Trend")))</f>
        <v>#N/A</v>
      </c>
      <c r="BH288" s="14" t="e" cm="1">
        <f t="array" aca="1" ref="BH288" ca="1">IF(INDIRECT(ADDRESS($B288+1,BH$230,1,1,"Actively Infected Trend"))=0,#N/A,INDIRECT(ADDRESS($B288+1,BH$230,1,1,"Actively Infected Trend")))</f>
        <v>#N/A</v>
      </c>
      <c r="BI288" s="14" t="e" cm="1">
        <f t="array" aca="1" ref="BI288" ca="1">IF(INDIRECT(ADDRESS($B288+1,BI$230,1,1,"Actively Infected Trend"))=0,#N/A,INDIRECT(ADDRESS($B288+1,BI$230,1,1,"Actively Infected Trend")))</f>
        <v>#N/A</v>
      </c>
      <c r="BJ288" s="14" cm="1">
        <f t="array" aca="1" ref="BJ288" ca="1">IF(INDIRECT(ADDRESS($B288+1,BJ$230,1,1,"Actively Infected Trend"))=0,#N/A,INDIRECT(ADDRESS($B288+1,BJ$230,1,1,"Actively Infected Trend")))</f>
        <v>0.44027279689999999</v>
      </c>
      <c r="BK288" s="14" cm="1">
        <f t="array" aca="1" ref="BK288" ca="1">IF(INDIRECT(ADDRESS($B288+1,BK$230,1,1,"Actively Infected Trend"))=0,#N/A,INDIRECT(ADDRESS($B288+1,BK$230,1,1,"Actively Infected Trend")))</f>
        <v>0.4554132722</v>
      </c>
      <c r="BL288" s="14" cm="1">
        <f t="array" aca="1" ref="BL288" ca="1">IF(INDIRECT(ADDRESS($B288+1,BL$230,1,1,"Actively Infected Trend"))=0,#N/A,INDIRECT(ADDRESS($B288+1,BL$230,1,1,"Actively Infected Trend")))</f>
        <v>0.4398441857</v>
      </c>
      <c r="BM288" s="14" cm="1">
        <f t="array" aca="1" ref="BM288" ca="1">IF(INDIRECT(ADDRESS($B288+1,BM$230,1,1,"Actively Infected Trend"))=0,#N/A,INDIRECT(ADDRESS($B288+1,BM$230,1,1,"Actively Infected Trend")))</f>
        <v>0.40731526379999999</v>
      </c>
      <c r="BN288" s="14" cm="1">
        <f t="array" aca="1" ref="BN288" ca="1">IF(INDIRECT(ADDRESS($B288+1,BN$230,1,1,"Actively Infected Trend"))=0,#N/A,INDIRECT(ADDRESS($B288+1,BN$230,1,1,"Actively Infected Trend")))</f>
        <v>0.3467651108</v>
      </c>
      <c r="BO288" s="14" cm="1">
        <f t="array" aca="1" ref="BO288" ca="1">IF(INDIRECT(ADDRESS($B288+1,BO$230,1,1,"Actively Infected Trend"))=0,#N/A,INDIRECT(ADDRESS($B288+1,BO$230,1,1,"Actively Infected Trend")))</f>
        <v>0.28423310169999999</v>
      </c>
      <c r="BP288" s="14" cm="1">
        <f t="array" aca="1" ref="BP288" ca="1">IF(INDIRECT(ADDRESS($B288+1,BP$230,1,1,"Actively Infected Trend"))=0,#N/A,INDIRECT(ADDRESS($B288+1,BP$230,1,1,"Actively Infected Trend")))</f>
        <v>0.23035280869999999</v>
      </c>
      <c r="BQ288" s="14" cm="1">
        <f t="array" aca="1" ref="BQ288" ca="1">IF(INDIRECT(ADDRESS($B288+1,BQ$230,1,1,"Actively Infected Trend"))=0,#N/A,INDIRECT(ADDRESS($B288+1,BQ$230,1,1,"Actively Infected Trend")))</f>
        <v>0.19223376140000001</v>
      </c>
      <c r="BR288" s="14" cm="1">
        <f t="array" aca="1" ref="BR288" ca="1">IF(INDIRECT(ADDRESS($B288+1,BR$230,1,1,"Actively Infected Trend"))=0,#N/A,INDIRECT(ADDRESS($B288+1,BR$230,1,1,"Actively Infected Trend")))</f>
        <v>0.1893363908</v>
      </c>
      <c r="BS288" s="14" cm="1">
        <f t="array" aca="1" ref="BS288" ca="1">IF(INDIRECT(ADDRESS($B288+1,BS$230,1,1,"Actively Infected Trend"))=0,#N/A,INDIRECT(ADDRESS($B288+1,BS$230,1,1,"Actively Infected Trend")))</f>
        <v>0.1969766057</v>
      </c>
      <c r="BT288" s="14" cm="1">
        <f t="array" aca="1" ref="BT288" ca="1">IF(INDIRECT(ADDRESS($B288+1,BT$230,1,1,"Actively Infected Trend"))=0,#N/A,INDIRECT(ADDRESS($B288+1,BT$230,1,1,"Actively Infected Trend")))</f>
        <v>0.19782098910000001</v>
      </c>
      <c r="BU288" s="14" cm="1">
        <f t="array" aca="1" ref="BU288" ca="1">IF(INDIRECT(ADDRESS($B288+1,BU$230,1,1,"Actively Infected Trend"))=0,#N/A,INDIRECT(ADDRESS($B288+1,BU$230,1,1,"Actively Infected Trend")))</f>
        <v>0.18092195180000001</v>
      </c>
      <c r="BV288" s="14" cm="1">
        <f t="array" aca="1" ref="BV288" ca="1">IF(INDIRECT(ADDRESS($B288+1,BV$230,1,1,"Actively Infected Trend"))=0,#N/A,INDIRECT(ADDRESS($B288+1,BV$230,1,1,"Actively Infected Trend")))</f>
        <v>0.15448843919999999</v>
      </c>
      <c r="BW288" s="14" cm="1">
        <f t="array" aca="1" ref="BW288" ca="1">IF(INDIRECT(ADDRESS($B288+1,BW$230,1,1,"Actively Infected Trend"))=0,#N/A,INDIRECT(ADDRESS($B288+1,BW$230,1,1,"Actively Infected Trend")))</f>
        <v>0.13835833610000001</v>
      </c>
      <c r="BX288" s="14" cm="1">
        <f t="array" aca="1" ref="BX288" ca="1">IF(INDIRECT(ADDRESS($B288+1,BX$230,1,1,"Actively Infected Trend"))=0,#N/A,INDIRECT(ADDRESS($B288+1,BX$230,1,1,"Actively Infected Trend")))</f>
        <v>0.1318183252</v>
      </c>
      <c r="BY288" s="14" cm="1">
        <f t="array" aca="1" ref="BY288" ca="1">IF(INDIRECT(ADDRESS($B288+1,BY$230,1,1,"Actively Infected Trend"))=0,#N/A,INDIRECT(ADDRESS($B288+1,BY$230,1,1,"Actively Infected Trend")))</f>
        <v>0.13236960179999999</v>
      </c>
      <c r="BZ288" s="14" cm="1">
        <f t="array" aca="1" ref="BZ288" ca="1">IF(INDIRECT(ADDRESS($B288+1,BZ$230,1,1,"Actively Infected Trend"))=0,#N/A,INDIRECT(ADDRESS($B288+1,BZ$230,1,1,"Actively Infected Trend")))</f>
        <v>0.13602239520000001</v>
      </c>
      <c r="CA288" s="14" cm="1">
        <f t="array" aca="1" ref="CA288" ca="1">IF(INDIRECT(ADDRESS($B288+1,CA$230,1,1,"Actively Infected Trend"))=0,#N/A,INDIRECT(ADDRESS($B288+1,CA$230,1,1,"Actively Infected Trend")))</f>
        <v>0.1342893412</v>
      </c>
      <c r="CB288" s="14" cm="1">
        <f t="array" aca="1" ref="CB288" ca="1">IF(INDIRECT(ADDRESS($B288+1,CB$230,1,1,"Actively Infected Trend"))=0,#N/A,INDIRECT(ADDRESS($B288+1,CB$230,1,1,"Actively Infected Trend")))</f>
        <v>0.1224441439</v>
      </c>
      <c r="CC288" s="14" cm="1">
        <f t="array" aca="1" ref="CC288" ca="1">IF(INDIRECT(ADDRESS($B288+1,CC$230,1,1,"Actively Infected Trend"))=0,#N/A,INDIRECT(ADDRESS($B288+1,CC$230,1,1,"Actively Infected Trend")))</f>
        <v>0.10740192580000001</v>
      </c>
      <c r="CD288" s="14" cm="1">
        <f t="array" aca="1" ref="CD288" ca="1">IF(INDIRECT(ADDRESS($B288+1,CD$230,1,1,"Actively Infected Trend"))=0,#N/A,INDIRECT(ADDRESS($B288+1,CD$230,1,1,"Actively Infected Trend")))</f>
        <v>9.9175237900000004E-2</v>
      </c>
      <c r="CE288" s="14" cm="1">
        <f t="array" aca="1" ref="CE288" ca="1">IF(INDIRECT(ADDRESS($B288+1,CE$230,1,1,"Actively Infected Trend"))=0,#N/A,INDIRECT(ADDRESS($B288+1,CE$230,1,1,"Actively Infected Trend")))</f>
        <v>9.1551709100000003E-2</v>
      </c>
      <c r="CF288" s="14" cm="1">
        <f t="array" aca="1" ref="CF288" ca="1">IF(INDIRECT(ADDRESS($B288+1,CF$230,1,1,"Actively Infected Trend"))=0,#N/A,INDIRECT(ADDRESS($B288+1,CF$230,1,1,"Actively Infected Trend")))</f>
        <v>8.6926793299999999E-2</v>
      </c>
      <c r="CG288" s="14" cm="1">
        <f t="array" aca="1" ref="CG288" ca="1">IF(INDIRECT(ADDRESS($B288+1,CG$230,1,1,"Actively Infected Trend"))=0,#N/A,INDIRECT(ADDRESS($B288+1,CG$230,1,1,"Actively Infected Trend")))</f>
        <v>8.53835654E-2</v>
      </c>
      <c r="CH288" s="14" cm="1">
        <f t="array" aca="1" ref="CH288" ca="1">IF(INDIRECT(ADDRESS($B288+1,CH$230,1,1,"Actively Infected Trend"))=0,#N/A,INDIRECT(ADDRESS($B288+1,CH$230,1,1,"Actively Infected Trend")))</f>
        <v>8.2084234000000006E-2</v>
      </c>
      <c r="CI288" s="14" cm="1">
        <f t="array" aca="1" ref="CI288" ca="1">IF(INDIRECT(ADDRESS($B288+1,CI$230,1,1,"Actively Infected Trend"))=0,#N/A,INDIRECT(ADDRESS($B288+1,CI$230,1,1,"Actively Infected Trend")))</f>
        <v>7.7325347099999997E-2</v>
      </c>
      <c r="CJ288" s="14" cm="1">
        <f t="array" aca="1" ref="CJ288" ca="1">IF(INDIRECT(ADDRESS($B288+1,CJ$230,1,1,"Actively Infected Trend"))=0,#N/A,INDIRECT(ADDRESS($B288+1,CJ$230,1,1,"Actively Infected Trend")))</f>
        <v>7.0077170499999994E-2</v>
      </c>
      <c r="CK288" s="14" cm="1">
        <f t="array" aca="1" ref="CK288" ca="1">IF(INDIRECT(ADDRESS($B288+1,CK$230,1,1,"Actively Infected Trend"))=0,#N/A,INDIRECT(ADDRESS($B288+1,CK$230,1,1,"Actively Infected Trend")))</f>
        <v>6.7771312099999995E-2</v>
      </c>
      <c r="CL288" s="14" cm="1">
        <f t="array" aca="1" ref="CL288" ca="1">IF(INDIRECT(ADDRESS($B288+1,CL$230,1,1,"Actively Infected Trend"))=0,#N/A,INDIRECT(ADDRESS($B288+1,CL$230,1,1,"Actively Infected Trend")))</f>
        <v>6.7848379200000003E-2</v>
      </c>
      <c r="CM288" s="14" cm="1">
        <f t="array" aca="1" ref="CM288" ca="1">IF(INDIRECT(ADDRESS($B288+1,CM$230,1,1,"Actively Infected Trend"))=0,#N/A,INDIRECT(ADDRESS($B288+1,CM$230,1,1,"Actively Infected Trend")))</f>
        <v>7.4311458499999997E-2</v>
      </c>
      <c r="CN288" s="14" t="e" cm="1">
        <f t="array" aca="1" ref="CN288" ca="1">IF(INDIRECT(ADDRESS($B288+1,CN$230,1,1,"Actively Infected Trend"))=0,#N/A,INDIRECT(ADDRESS($B288+1,CN$230,1,1,"Actively Infected Trend")))</f>
        <v>#N/A</v>
      </c>
      <c r="CO288" s="14" t="e" cm="1">
        <f t="array" aca="1" ref="CO288" ca="1">IF(INDIRECT(ADDRESS($B288+1,CO$230,1,1,"Actively Infected Trend"))=0,#N/A,INDIRECT(ADDRESS($B288+1,CO$230,1,1,"Actively Infected Trend")))</f>
        <v>#N/A</v>
      </c>
      <c r="CP288" s="14" t="e" cm="1">
        <f t="array" aca="1" ref="CP288" ca="1">IF(INDIRECT(ADDRESS($B288+1,CP$230,1,1,"Actively Infected Trend"))=0,#N/A,INDIRECT(ADDRESS($B288+1,CP$230,1,1,"Actively Infected Trend")))</f>
        <v>#N/A</v>
      </c>
      <c r="CQ288" s="14" t="e" cm="1">
        <f t="array" aca="1" ref="CQ288" ca="1">IF(INDIRECT(ADDRESS($B288+1,CQ$230,1,1,"Actively Infected Trend"))=0,#N/A,INDIRECT(ADDRESS($B288+1,CQ$230,1,1,"Actively Infected Trend")))</f>
        <v>#N/A</v>
      </c>
      <c r="CR288" s="14" t="e" cm="1">
        <f t="array" aca="1" ref="CR288" ca="1">IF(INDIRECT(ADDRESS($B288+1,CR$230,1,1,"Actively Infected Trend"))=0,#N/A,INDIRECT(ADDRESS($B288+1,CR$230,1,1,"Actively Infected Trend")))</f>
        <v>#N/A</v>
      </c>
    </row>
    <row r="289" spans="2:96" x14ac:dyDescent="0.25">
      <c r="B289">
        <f t="shared" si="349"/>
        <v>58</v>
      </c>
      <c r="C289" t="str" cm="1">
        <f t="array" aca="1" ref="C289" ca="1">INDIRECT(ADDRESS($B289+1,1,1,1,"Actively Infected Trend"))</f>
        <v>US Wyoming</v>
      </c>
      <c r="E289" s="14" t="e" cm="1">
        <f t="array" aca="1" ref="E289" ca="1">IF(INDIRECT(ADDRESS($B289+1,E$230,1,1,"Actively Infected Trend"))=0,#N/A,INDIRECT(ADDRESS($B289+1,E$230,1,1,"Actively Infected Trend")))</f>
        <v>#N/A</v>
      </c>
      <c r="F289" s="14" t="e" cm="1">
        <f t="array" aca="1" ref="F289" ca="1">IF(INDIRECT(ADDRESS($B289+1,F$230,1,1,"Actively Infected Trend"))=0,#N/A,INDIRECT(ADDRESS($B289+1,F$230,1,1,"Actively Infected Trend")))</f>
        <v>#N/A</v>
      </c>
      <c r="G289" s="14" t="e" cm="1">
        <f t="array" aca="1" ref="G289" ca="1">IF(INDIRECT(ADDRESS($B289+1,G$230,1,1,"Actively Infected Trend"))=0,#N/A,INDIRECT(ADDRESS($B289+1,G$230,1,1,"Actively Infected Trend")))</f>
        <v>#N/A</v>
      </c>
      <c r="H289" s="14" t="e" cm="1">
        <f t="array" aca="1" ref="H289" ca="1">IF(INDIRECT(ADDRESS($B289+1,H$230,1,1,"Actively Infected Trend"))=0,#N/A,INDIRECT(ADDRESS($B289+1,H$230,1,1,"Actively Infected Trend")))</f>
        <v>#N/A</v>
      </c>
      <c r="I289" s="14" t="e" cm="1">
        <f t="array" aca="1" ref="I289" ca="1">IF(INDIRECT(ADDRESS($B289+1,I$230,1,1,"Actively Infected Trend"))=0,#N/A,INDIRECT(ADDRESS($B289+1,I$230,1,1,"Actively Infected Trend")))</f>
        <v>#N/A</v>
      </c>
      <c r="J289" s="14" t="e" cm="1">
        <f t="array" aca="1" ref="J289" ca="1">IF(INDIRECT(ADDRESS($B289+1,J$230,1,1,"Actively Infected Trend"))=0,#N/A,INDIRECT(ADDRESS($B289+1,J$230,1,1,"Actively Infected Trend")))</f>
        <v>#N/A</v>
      </c>
      <c r="K289" s="14" t="e" cm="1">
        <f t="array" aca="1" ref="K289" ca="1">IF(INDIRECT(ADDRESS($B289+1,K$230,1,1,"Actively Infected Trend"))=0,#N/A,INDIRECT(ADDRESS($B289+1,K$230,1,1,"Actively Infected Trend")))</f>
        <v>#N/A</v>
      </c>
      <c r="L289" s="14" t="e" cm="1">
        <f t="array" aca="1" ref="L289" ca="1">IF(INDIRECT(ADDRESS($B289+1,L$230,1,1,"Actively Infected Trend"))=0,#N/A,INDIRECT(ADDRESS($B289+1,L$230,1,1,"Actively Infected Trend")))</f>
        <v>#N/A</v>
      </c>
      <c r="M289" s="14" t="e" cm="1">
        <f t="array" aca="1" ref="M289" ca="1">IF(INDIRECT(ADDRESS($B289+1,M$230,1,1,"Actively Infected Trend"))=0,#N/A,INDIRECT(ADDRESS($B289+1,M$230,1,1,"Actively Infected Trend")))</f>
        <v>#N/A</v>
      </c>
      <c r="N289" s="14" t="e" cm="1">
        <f t="array" aca="1" ref="N289" ca="1">IF(INDIRECT(ADDRESS($B289+1,N$230,1,1,"Actively Infected Trend"))=0,#N/A,INDIRECT(ADDRESS($B289+1,N$230,1,1,"Actively Infected Trend")))</f>
        <v>#N/A</v>
      </c>
      <c r="O289" s="14" t="e" cm="1">
        <f t="array" aca="1" ref="O289" ca="1">IF(INDIRECT(ADDRESS($B289+1,O$230,1,1,"Actively Infected Trend"))=0,#N/A,INDIRECT(ADDRESS($B289+1,O$230,1,1,"Actively Infected Trend")))</f>
        <v>#N/A</v>
      </c>
      <c r="P289" s="14" t="e" cm="1">
        <f t="array" aca="1" ref="P289" ca="1">IF(INDIRECT(ADDRESS($B289+1,P$230,1,1,"Actively Infected Trend"))=0,#N/A,INDIRECT(ADDRESS($B289+1,P$230,1,1,"Actively Infected Trend")))</f>
        <v>#N/A</v>
      </c>
      <c r="Q289" s="14" t="e" cm="1">
        <f t="array" aca="1" ref="Q289" ca="1">IF(INDIRECT(ADDRESS($B289+1,Q$230,1,1,"Actively Infected Trend"))=0,#N/A,INDIRECT(ADDRESS($B289+1,Q$230,1,1,"Actively Infected Trend")))</f>
        <v>#N/A</v>
      </c>
      <c r="R289" s="14" t="e" cm="1">
        <f t="array" aca="1" ref="R289" ca="1">IF(INDIRECT(ADDRESS($B289+1,R$230,1,1,"Actively Infected Trend"))=0,#N/A,INDIRECT(ADDRESS($B289+1,R$230,1,1,"Actively Infected Trend")))</f>
        <v>#N/A</v>
      </c>
      <c r="S289" s="14" t="e" cm="1">
        <f t="array" aca="1" ref="S289" ca="1">IF(INDIRECT(ADDRESS($B289+1,S$230,1,1,"Actively Infected Trend"))=0,#N/A,INDIRECT(ADDRESS($B289+1,S$230,1,1,"Actively Infected Trend")))</f>
        <v>#N/A</v>
      </c>
      <c r="T289" s="14" t="e" cm="1">
        <f t="array" aca="1" ref="T289" ca="1">IF(INDIRECT(ADDRESS($B289+1,T$230,1,1,"Actively Infected Trend"))=0,#N/A,INDIRECT(ADDRESS($B289+1,T$230,1,1,"Actively Infected Trend")))</f>
        <v>#N/A</v>
      </c>
      <c r="U289" s="14" t="e" cm="1">
        <f t="array" aca="1" ref="U289" ca="1">IF(INDIRECT(ADDRESS($B289+1,U$230,1,1,"Actively Infected Trend"))=0,#N/A,INDIRECT(ADDRESS($B289+1,U$230,1,1,"Actively Infected Trend")))</f>
        <v>#N/A</v>
      </c>
      <c r="V289" s="14" t="e" cm="1">
        <f t="array" aca="1" ref="V289" ca="1">IF(INDIRECT(ADDRESS($B289+1,V$230,1,1,"Actively Infected Trend"))=0,#N/A,INDIRECT(ADDRESS($B289+1,V$230,1,1,"Actively Infected Trend")))</f>
        <v>#N/A</v>
      </c>
      <c r="W289" s="14" t="e" cm="1">
        <f t="array" aca="1" ref="W289" ca="1">IF(INDIRECT(ADDRESS($B289+1,W$230,1,1,"Actively Infected Trend"))=0,#N/A,INDIRECT(ADDRESS($B289+1,W$230,1,1,"Actively Infected Trend")))</f>
        <v>#N/A</v>
      </c>
      <c r="X289" s="14" t="e" cm="1">
        <f t="array" aca="1" ref="X289" ca="1">IF(INDIRECT(ADDRESS($B289+1,X$230,1,1,"Actively Infected Trend"))=0,#N/A,INDIRECT(ADDRESS($B289+1,X$230,1,1,"Actively Infected Trend")))</f>
        <v>#N/A</v>
      </c>
      <c r="Y289" s="14" t="e" cm="1">
        <f t="array" aca="1" ref="Y289" ca="1">IF(INDIRECT(ADDRESS($B289+1,Y$230,1,1,"Actively Infected Trend"))=0,#N/A,INDIRECT(ADDRESS($B289+1,Y$230,1,1,"Actively Infected Trend")))</f>
        <v>#N/A</v>
      </c>
      <c r="Z289" s="14" t="e" cm="1">
        <f t="array" aca="1" ref="Z289" ca="1">IF(INDIRECT(ADDRESS($B289+1,Z$230,1,1,"Actively Infected Trend"))=0,#N/A,INDIRECT(ADDRESS($B289+1,Z$230,1,1,"Actively Infected Trend")))</f>
        <v>#N/A</v>
      </c>
      <c r="AA289" s="14" t="e" cm="1">
        <f t="array" aca="1" ref="AA289" ca="1">IF(INDIRECT(ADDRESS($B289+1,AA$230,1,1,"Actively Infected Trend"))=0,#N/A,INDIRECT(ADDRESS($B289+1,AA$230,1,1,"Actively Infected Trend")))</f>
        <v>#N/A</v>
      </c>
      <c r="AB289" s="14" t="e" cm="1">
        <f t="array" aca="1" ref="AB289" ca="1">IF(INDIRECT(ADDRESS($B289+1,AB$230,1,1,"Actively Infected Trend"))=0,#N/A,INDIRECT(ADDRESS($B289+1,AB$230,1,1,"Actively Infected Trend")))</f>
        <v>#N/A</v>
      </c>
      <c r="AC289" s="14" t="e" cm="1">
        <f t="array" aca="1" ref="AC289" ca="1">IF(INDIRECT(ADDRESS($B289+1,AC$230,1,1,"Actively Infected Trend"))=0,#N/A,INDIRECT(ADDRESS($B289+1,AC$230,1,1,"Actively Infected Trend")))</f>
        <v>#N/A</v>
      </c>
      <c r="AD289" s="14" t="e" cm="1">
        <f t="array" aca="1" ref="AD289" ca="1">IF(INDIRECT(ADDRESS($B289+1,AD$230,1,1,"Actively Infected Trend"))=0,#N/A,INDIRECT(ADDRESS($B289+1,AD$230,1,1,"Actively Infected Trend")))</f>
        <v>#N/A</v>
      </c>
      <c r="AE289" s="14" t="e" cm="1">
        <f t="array" aca="1" ref="AE289" ca="1">IF(INDIRECT(ADDRESS($B289+1,AE$230,1,1,"Actively Infected Trend"))=0,#N/A,INDIRECT(ADDRESS($B289+1,AE$230,1,1,"Actively Infected Trend")))</f>
        <v>#N/A</v>
      </c>
      <c r="AF289" s="14" t="e" cm="1">
        <f t="array" aca="1" ref="AF289" ca="1">IF(INDIRECT(ADDRESS($B289+1,AF$230,1,1,"Actively Infected Trend"))=0,#N/A,INDIRECT(ADDRESS($B289+1,AF$230,1,1,"Actively Infected Trend")))</f>
        <v>#N/A</v>
      </c>
      <c r="AG289" s="14" t="e" cm="1">
        <f t="array" aca="1" ref="AG289" ca="1">IF(INDIRECT(ADDRESS($B289+1,AG$230,1,1,"Actively Infected Trend"))=0,#N/A,INDIRECT(ADDRESS($B289+1,AG$230,1,1,"Actively Infected Trend")))</f>
        <v>#N/A</v>
      </c>
      <c r="AH289" s="14" t="e" cm="1">
        <f t="array" aca="1" ref="AH289" ca="1">IF(INDIRECT(ADDRESS($B289+1,AH$230,1,1,"Actively Infected Trend"))=0,#N/A,INDIRECT(ADDRESS($B289+1,AH$230,1,1,"Actively Infected Trend")))</f>
        <v>#N/A</v>
      </c>
      <c r="AI289" s="14" t="e" cm="1">
        <f t="array" aca="1" ref="AI289" ca="1">IF(INDIRECT(ADDRESS($B289+1,AI$230,1,1,"Actively Infected Trend"))=0,#N/A,INDIRECT(ADDRESS($B289+1,AI$230,1,1,"Actively Infected Trend")))</f>
        <v>#N/A</v>
      </c>
      <c r="AJ289" s="14" t="e" cm="1">
        <f t="array" aca="1" ref="AJ289" ca="1">IF(INDIRECT(ADDRESS($B289+1,AJ$230,1,1,"Actively Infected Trend"))=0,#N/A,INDIRECT(ADDRESS($B289+1,AJ$230,1,1,"Actively Infected Trend")))</f>
        <v>#N/A</v>
      </c>
      <c r="AK289" s="14" t="e" cm="1">
        <f t="array" aca="1" ref="AK289" ca="1">IF(INDIRECT(ADDRESS($B289+1,AK$230,1,1,"Actively Infected Trend"))=0,#N/A,INDIRECT(ADDRESS($B289+1,AK$230,1,1,"Actively Infected Trend")))</f>
        <v>#N/A</v>
      </c>
      <c r="AL289" s="14" t="e" cm="1">
        <f t="array" aca="1" ref="AL289" ca="1">IF(INDIRECT(ADDRESS($B289+1,AL$230,1,1,"Actively Infected Trend"))=0,#N/A,INDIRECT(ADDRESS($B289+1,AL$230,1,1,"Actively Infected Trend")))</f>
        <v>#N/A</v>
      </c>
      <c r="AM289" s="14" t="e" cm="1">
        <f t="array" aca="1" ref="AM289" ca="1">IF(INDIRECT(ADDRESS($B289+1,AM$230,1,1,"Actively Infected Trend"))=0,#N/A,INDIRECT(ADDRESS($B289+1,AM$230,1,1,"Actively Infected Trend")))</f>
        <v>#N/A</v>
      </c>
      <c r="AN289" s="14" t="e" cm="1">
        <f t="array" aca="1" ref="AN289" ca="1">IF(INDIRECT(ADDRESS($B289+1,AN$230,1,1,"Actively Infected Trend"))=0,#N/A,INDIRECT(ADDRESS($B289+1,AN$230,1,1,"Actively Infected Trend")))</f>
        <v>#N/A</v>
      </c>
      <c r="AO289" s="14" t="e" cm="1">
        <f t="array" aca="1" ref="AO289" ca="1">IF(INDIRECT(ADDRESS($B289+1,AO$230,1,1,"Actively Infected Trend"))=0,#N/A,INDIRECT(ADDRESS($B289+1,AO$230,1,1,"Actively Infected Trend")))</f>
        <v>#N/A</v>
      </c>
      <c r="AP289" s="14" t="e" cm="1">
        <f t="array" aca="1" ref="AP289" ca="1">IF(INDIRECT(ADDRESS($B289+1,AP$230,1,1,"Actively Infected Trend"))=0,#N/A,INDIRECT(ADDRESS($B289+1,AP$230,1,1,"Actively Infected Trend")))</f>
        <v>#N/A</v>
      </c>
      <c r="AQ289" s="14" t="e" cm="1">
        <f t="array" aca="1" ref="AQ289" ca="1">IF(INDIRECT(ADDRESS($B289+1,AQ$230,1,1,"Actively Infected Trend"))=0,#N/A,INDIRECT(ADDRESS($B289+1,AQ$230,1,1,"Actively Infected Trend")))</f>
        <v>#N/A</v>
      </c>
      <c r="AR289" s="14" t="e" cm="1">
        <f t="array" aca="1" ref="AR289" ca="1">IF(INDIRECT(ADDRESS($B289+1,AR$230,1,1,"Actively Infected Trend"))=0,#N/A,INDIRECT(ADDRESS($B289+1,AR$230,1,1,"Actively Infected Trend")))</f>
        <v>#N/A</v>
      </c>
      <c r="AS289" s="14" t="e" cm="1">
        <f t="array" aca="1" ref="AS289" ca="1">IF(INDIRECT(ADDRESS($B289+1,AS$230,1,1,"Actively Infected Trend"))=0,#N/A,INDIRECT(ADDRESS($B289+1,AS$230,1,1,"Actively Infected Trend")))</f>
        <v>#N/A</v>
      </c>
      <c r="AT289" s="14" t="e" cm="1">
        <f t="array" aca="1" ref="AT289" ca="1">IF(INDIRECT(ADDRESS($B289+1,AT$230,1,1,"Actively Infected Trend"))=0,#N/A,INDIRECT(ADDRESS($B289+1,AT$230,1,1,"Actively Infected Trend")))</f>
        <v>#N/A</v>
      </c>
      <c r="AU289" s="14" t="e" cm="1">
        <f t="array" aca="1" ref="AU289" ca="1">IF(INDIRECT(ADDRESS($B289+1,AU$230,1,1,"Actively Infected Trend"))=0,#N/A,INDIRECT(ADDRESS($B289+1,AU$230,1,1,"Actively Infected Trend")))</f>
        <v>#N/A</v>
      </c>
      <c r="AV289" s="14" t="e" cm="1">
        <f t="array" aca="1" ref="AV289" ca="1">IF(INDIRECT(ADDRESS($B289+1,AV$230,1,1,"Actively Infected Trend"))=0,#N/A,INDIRECT(ADDRESS($B289+1,AV$230,1,1,"Actively Infected Trend")))</f>
        <v>#N/A</v>
      </c>
      <c r="AW289" s="14" t="e" cm="1">
        <f t="array" aca="1" ref="AW289" ca="1">IF(INDIRECT(ADDRESS($B289+1,AW$230,1,1,"Actively Infected Trend"))=0,#N/A,INDIRECT(ADDRESS($B289+1,AW$230,1,1,"Actively Infected Trend")))</f>
        <v>#N/A</v>
      </c>
      <c r="AX289" s="14" t="e" cm="1">
        <f t="array" aca="1" ref="AX289" ca="1">IF(INDIRECT(ADDRESS($B289+1,AX$230,1,1,"Actively Infected Trend"))=0,#N/A,INDIRECT(ADDRESS($B289+1,AX$230,1,1,"Actively Infected Trend")))</f>
        <v>#N/A</v>
      </c>
      <c r="AY289" s="14" t="e" cm="1">
        <f t="array" aca="1" ref="AY289" ca="1">IF(INDIRECT(ADDRESS($B289+1,AY$230,1,1,"Actively Infected Trend"))=0,#N/A,INDIRECT(ADDRESS($B289+1,AY$230,1,1,"Actively Infected Trend")))</f>
        <v>#N/A</v>
      </c>
      <c r="AZ289" s="14" t="e" cm="1">
        <f t="array" aca="1" ref="AZ289" ca="1">IF(INDIRECT(ADDRESS($B289+1,AZ$230,1,1,"Actively Infected Trend"))=0,#N/A,INDIRECT(ADDRESS($B289+1,AZ$230,1,1,"Actively Infected Trend")))</f>
        <v>#N/A</v>
      </c>
      <c r="BA289" s="14" t="e" cm="1">
        <f t="array" aca="1" ref="BA289" ca="1">IF(INDIRECT(ADDRESS($B289+1,BA$230,1,1,"Actively Infected Trend"))=0,#N/A,INDIRECT(ADDRESS($B289+1,BA$230,1,1,"Actively Infected Trend")))</f>
        <v>#N/A</v>
      </c>
      <c r="BB289" s="14" t="e" cm="1">
        <f t="array" aca="1" ref="BB289" ca="1">IF(INDIRECT(ADDRESS($B289+1,BB$230,1,1,"Actively Infected Trend"))=0,#N/A,INDIRECT(ADDRESS($B289+1,BB$230,1,1,"Actively Infected Trend")))</f>
        <v>#N/A</v>
      </c>
      <c r="BC289" s="14" t="e" cm="1">
        <f t="array" aca="1" ref="BC289" ca="1">IF(INDIRECT(ADDRESS($B289+1,BC$230,1,1,"Actively Infected Trend"))=0,#N/A,INDIRECT(ADDRESS($B289+1,BC$230,1,1,"Actively Infected Trend")))</f>
        <v>#N/A</v>
      </c>
      <c r="BD289" s="14" t="e" cm="1">
        <f t="array" aca="1" ref="BD289" ca="1">IF(INDIRECT(ADDRESS($B289+1,BD$230,1,1,"Actively Infected Trend"))=0,#N/A,INDIRECT(ADDRESS($B289+1,BD$230,1,1,"Actively Infected Trend")))</f>
        <v>#N/A</v>
      </c>
      <c r="BE289" s="14" t="e" cm="1">
        <f t="array" aca="1" ref="BE289" ca="1">IF(INDIRECT(ADDRESS($B289+1,BE$230,1,1,"Actively Infected Trend"))=0,#N/A,INDIRECT(ADDRESS($B289+1,BE$230,1,1,"Actively Infected Trend")))</f>
        <v>#N/A</v>
      </c>
      <c r="BF289" s="14" t="e" cm="1">
        <f t="array" aca="1" ref="BF289" ca="1">IF(INDIRECT(ADDRESS($B289+1,BF$230,1,1,"Actively Infected Trend"))=0,#N/A,INDIRECT(ADDRESS($B289+1,BF$230,1,1,"Actively Infected Trend")))</f>
        <v>#N/A</v>
      </c>
      <c r="BG289" s="14" t="e" cm="1">
        <f t="array" aca="1" ref="BG289" ca="1">IF(INDIRECT(ADDRESS($B289+1,BG$230,1,1,"Actively Infected Trend"))=0,#N/A,INDIRECT(ADDRESS($B289+1,BG$230,1,1,"Actively Infected Trend")))</f>
        <v>#N/A</v>
      </c>
      <c r="BH289" s="14" t="e" cm="1">
        <f t="array" aca="1" ref="BH289" ca="1">IF(INDIRECT(ADDRESS($B289+1,BH$230,1,1,"Actively Infected Trend"))=0,#N/A,INDIRECT(ADDRESS($B289+1,BH$230,1,1,"Actively Infected Trend")))</f>
        <v>#N/A</v>
      </c>
      <c r="BI289" s="14" t="e" cm="1">
        <f t="array" aca="1" ref="BI289" ca="1">IF(INDIRECT(ADDRESS($B289+1,BI$230,1,1,"Actively Infected Trend"))=0,#N/A,INDIRECT(ADDRESS($B289+1,BI$230,1,1,"Actively Infected Trend")))</f>
        <v>#N/A</v>
      </c>
      <c r="BJ289" s="14" t="e" cm="1">
        <f t="array" aca="1" ref="BJ289" ca="1">IF(INDIRECT(ADDRESS($B289+1,BJ$230,1,1,"Actively Infected Trend"))=0,#N/A,INDIRECT(ADDRESS($B289+1,BJ$230,1,1,"Actively Infected Trend")))</f>
        <v>#N/A</v>
      </c>
      <c r="BK289" s="14" t="e" cm="1">
        <f t="array" aca="1" ref="BK289" ca="1">IF(INDIRECT(ADDRESS($B289+1,BK$230,1,1,"Actively Infected Trend"))=0,#N/A,INDIRECT(ADDRESS($B289+1,BK$230,1,1,"Actively Infected Trend")))</f>
        <v>#N/A</v>
      </c>
      <c r="BL289" s="14" t="e" cm="1">
        <f t="array" aca="1" ref="BL289" ca="1">IF(INDIRECT(ADDRESS($B289+1,BL$230,1,1,"Actively Infected Trend"))=0,#N/A,INDIRECT(ADDRESS($B289+1,BL$230,1,1,"Actively Infected Trend")))</f>
        <v>#N/A</v>
      </c>
      <c r="BM289" s="14" t="e" cm="1">
        <f t="array" aca="1" ref="BM289" ca="1">IF(INDIRECT(ADDRESS($B289+1,BM$230,1,1,"Actively Infected Trend"))=0,#N/A,INDIRECT(ADDRESS($B289+1,BM$230,1,1,"Actively Infected Trend")))</f>
        <v>#N/A</v>
      </c>
      <c r="BN289" s="14" cm="1">
        <f t="array" aca="1" ref="BN289" ca="1">IF(INDIRECT(ADDRESS($B289+1,BN$230,1,1,"Actively Infected Trend"))=0,#N/A,INDIRECT(ADDRESS($B289+1,BN$230,1,1,"Actively Infected Trend")))</f>
        <v>0.1414676325</v>
      </c>
      <c r="BO289" s="14" cm="1">
        <f t="array" aca="1" ref="BO289" ca="1">IF(INDIRECT(ADDRESS($B289+1,BO$230,1,1,"Actively Infected Trend"))=0,#N/A,INDIRECT(ADDRESS($B289+1,BO$230,1,1,"Actively Infected Trend")))</f>
        <v>0.1102120504</v>
      </c>
      <c r="BP289" s="14" cm="1">
        <f t="array" aca="1" ref="BP289" ca="1">IF(INDIRECT(ADDRESS($B289+1,BP$230,1,1,"Actively Infected Trend"))=0,#N/A,INDIRECT(ADDRESS($B289+1,BP$230,1,1,"Actively Infected Trend")))</f>
        <v>0.13336810339999999</v>
      </c>
      <c r="BQ289" s="14" cm="1">
        <f t="array" aca="1" ref="BQ289" ca="1">IF(INDIRECT(ADDRESS($B289+1,BQ$230,1,1,"Actively Infected Trend"))=0,#N/A,INDIRECT(ADDRESS($B289+1,BQ$230,1,1,"Actively Infected Trend")))</f>
        <v>0.1788309132</v>
      </c>
      <c r="BR289" s="14" cm="1">
        <f t="array" aca="1" ref="BR289" ca="1">IF(INDIRECT(ADDRESS($B289+1,BR$230,1,1,"Actively Infected Trend"))=0,#N/A,INDIRECT(ADDRESS($B289+1,BR$230,1,1,"Actively Infected Trend")))</f>
        <v>0.2331704071</v>
      </c>
      <c r="BS289" s="14" cm="1">
        <f t="array" aca="1" ref="BS289" ca="1">IF(INDIRECT(ADDRESS($B289+1,BS$230,1,1,"Actively Infected Trend"))=0,#N/A,INDIRECT(ADDRESS($B289+1,BS$230,1,1,"Actively Infected Trend")))</f>
        <v>0.27593487970000002</v>
      </c>
      <c r="BT289" s="14" cm="1">
        <f t="array" aca="1" ref="BT289" ca="1">IF(INDIRECT(ADDRESS($B289+1,BT$230,1,1,"Actively Infected Trend"))=0,#N/A,INDIRECT(ADDRESS($B289+1,BT$230,1,1,"Actively Infected Trend")))</f>
        <v>0.25405174359999999</v>
      </c>
      <c r="BU289" s="14" cm="1">
        <f t="array" aca="1" ref="BU289" ca="1">IF(INDIRECT(ADDRESS($B289+1,BU$230,1,1,"Actively Infected Trend"))=0,#N/A,INDIRECT(ADDRESS($B289+1,BU$230,1,1,"Actively Infected Trend")))</f>
        <v>0.20745407469999999</v>
      </c>
      <c r="BV289" s="14" cm="1">
        <f t="array" aca="1" ref="BV289" ca="1">IF(INDIRECT(ADDRESS($B289+1,BV$230,1,1,"Actively Infected Trend"))=0,#N/A,INDIRECT(ADDRESS($B289+1,BV$230,1,1,"Actively Infected Trend")))</f>
        <v>0.16179592670000001</v>
      </c>
      <c r="BW289" s="14" cm="1">
        <f t="array" aca="1" ref="BW289" ca="1">IF(INDIRECT(ADDRESS($B289+1,BW$230,1,1,"Actively Infected Trend"))=0,#N/A,INDIRECT(ADDRESS($B289+1,BW$230,1,1,"Actively Infected Trend")))</f>
        <v>0.1457633508</v>
      </c>
      <c r="BX289" s="14" cm="1">
        <f t="array" aca="1" ref="BX289" ca="1">IF(INDIRECT(ADDRESS($B289+1,BX$230,1,1,"Actively Infected Trend"))=0,#N/A,INDIRECT(ADDRESS($B289+1,BX$230,1,1,"Actively Infected Trend")))</f>
        <v>0.1485102093</v>
      </c>
      <c r="BY289" s="14" cm="1">
        <f t="array" aca="1" ref="BY289" ca="1">IF(INDIRECT(ADDRESS($B289+1,BY$230,1,1,"Actively Infected Trend"))=0,#N/A,INDIRECT(ADDRESS($B289+1,BY$230,1,1,"Actively Infected Trend")))</f>
        <v>0.15823090640000001</v>
      </c>
      <c r="BZ289" s="14" cm="1">
        <f t="array" aca="1" ref="BZ289" ca="1">IF(INDIRECT(ADDRESS($B289+1,BZ$230,1,1,"Actively Infected Trend"))=0,#N/A,INDIRECT(ADDRESS($B289+1,BZ$230,1,1,"Actively Infected Trend")))</f>
        <v>0.1668248557</v>
      </c>
      <c r="CA289" s="14" cm="1">
        <f t="array" aca="1" ref="CA289" ca="1">IF(INDIRECT(ADDRESS($B289+1,CA$230,1,1,"Actively Infected Trend"))=0,#N/A,INDIRECT(ADDRESS($B289+1,CA$230,1,1,"Actively Infected Trend")))</f>
        <v>0.14983933020000001</v>
      </c>
      <c r="CB289" s="14" cm="1">
        <f t="array" aca="1" ref="CB289" ca="1">IF(INDIRECT(ADDRESS($B289+1,CB$230,1,1,"Actively Infected Trend"))=0,#N/A,INDIRECT(ADDRESS($B289+1,CB$230,1,1,"Actively Infected Trend")))</f>
        <v>0.12740074339999999</v>
      </c>
      <c r="CC289" s="14" cm="1">
        <f t="array" aca="1" ref="CC289" ca="1">IF(INDIRECT(ADDRESS($B289+1,CC$230,1,1,"Actively Infected Trend"))=0,#N/A,INDIRECT(ADDRESS($B289+1,CC$230,1,1,"Actively Infected Trend")))</f>
        <v>0.10349330280000001</v>
      </c>
      <c r="CD289" s="14" cm="1">
        <f t="array" aca="1" ref="CD289" ca="1">IF(INDIRECT(ADDRESS($B289+1,CD$230,1,1,"Actively Infected Trend"))=0,#N/A,INDIRECT(ADDRESS($B289+1,CD$230,1,1,"Actively Infected Trend")))</f>
        <v>8.3767383400000006E-2</v>
      </c>
      <c r="CE289" s="14" cm="1">
        <f t="array" aca="1" ref="CE289" ca="1">IF(INDIRECT(ADDRESS($B289+1,CE$230,1,1,"Actively Infected Trend"))=0,#N/A,INDIRECT(ADDRESS($B289+1,CE$230,1,1,"Actively Infected Trend")))</f>
        <v>6.6681882799999995E-2</v>
      </c>
      <c r="CF289" s="14" cm="1">
        <f t="array" aca="1" ref="CF289" ca="1">IF(INDIRECT(ADDRESS($B289+1,CF$230,1,1,"Actively Infected Trend"))=0,#N/A,INDIRECT(ADDRESS($B289+1,CF$230,1,1,"Actively Infected Trend")))</f>
        <v>8.6239863799999997E-2</v>
      </c>
      <c r="CG289" s="14" cm="1">
        <f t="array" aca="1" ref="CG289" ca="1">IF(INDIRECT(ADDRESS($B289+1,CG$230,1,1,"Actively Infected Trend"))=0,#N/A,INDIRECT(ADDRESS($B289+1,CG$230,1,1,"Actively Infected Trend")))</f>
        <v>9.9372985299999994E-2</v>
      </c>
      <c r="CH289" s="14" cm="1">
        <f t="array" aca="1" ref="CH289" ca="1">IF(INDIRECT(ADDRESS($B289+1,CH$230,1,1,"Actively Infected Trend"))=0,#N/A,INDIRECT(ADDRESS($B289+1,CH$230,1,1,"Actively Infected Trend")))</f>
        <v>0.1035017231</v>
      </c>
      <c r="CI289" s="14" cm="1">
        <f t="array" aca="1" ref="CI289" ca="1">IF(INDIRECT(ADDRESS($B289+1,CI$230,1,1,"Actively Infected Trend"))=0,#N/A,INDIRECT(ADDRESS($B289+1,CI$230,1,1,"Actively Infected Trend")))</f>
        <v>7.2639556999999993E-2</v>
      </c>
      <c r="CJ289" s="14" cm="1">
        <f t="array" aca="1" ref="CJ289" ca="1">IF(INDIRECT(ADDRESS($B289+1,CJ$230,1,1,"Actively Infected Trend"))=0,#N/A,INDIRECT(ADDRESS($B289+1,CJ$230,1,1,"Actively Infected Trend")))</f>
        <v>2.7380229400000001E-2</v>
      </c>
      <c r="CK289" s="14" cm="1">
        <f t="array" aca="1" ref="CK289" ca="1">IF(INDIRECT(ADDRESS($B289+1,CK$230,1,1,"Actively Infected Trend"))=0,#N/A,INDIRECT(ADDRESS($B289+1,CK$230,1,1,"Actively Infected Trend")))</f>
        <v>1.7771473999999999E-2</v>
      </c>
      <c r="CL289" s="14" cm="1">
        <f t="array" aca="1" ref="CL289" ca="1">IF(INDIRECT(ADDRESS($B289+1,CL$230,1,1,"Actively Infected Trend"))=0,#N/A,INDIRECT(ADDRESS($B289+1,CL$230,1,1,"Actively Infected Trend")))</f>
        <v>8.8962086000000003E-3</v>
      </c>
      <c r="CM289" s="14" cm="1">
        <f t="array" aca="1" ref="CM289" ca="1">IF(INDIRECT(ADDRESS($B289+1,CM$230,1,1,"Actively Infected Trend"))=0,#N/A,INDIRECT(ADDRESS($B289+1,CM$230,1,1,"Actively Infected Trend")))</f>
        <v>4.9804937200000003E-2</v>
      </c>
      <c r="CN289" s="14" t="e" cm="1">
        <f t="array" aca="1" ref="CN289" ca="1">IF(INDIRECT(ADDRESS($B289+1,CN$230,1,1,"Actively Infected Trend"))=0,#N/A,INDIRECT(ADDRESS($B289+1,CN$230,1,1,"Actively Infected Trend")))</f>
        <v>#N/A</v>
      </c>
      <c r="CO289" s="14" t="e" cm="1">
        <f t="array" aca="1" ref="CO289" ca="1">IF(INDIRECT(ADDRESS($B289+1,CO$230,1,1,"Actively Infected Trend"))=0,#N/A,INDIRECT(ADDRESS($B289+1,CO$230,1,1,"Actively Infected Trend")))</f>
        <v>#N/A</v>
      </c>
      <c r="CP289" s="14" t="e" cm="1">
        <f t="array" aca="1" ref="CP289" ca="1">IF(INDIRECT(ADDRESS($B289+1,CP$230,1,1,"Actively Infected Trend"))=0,#N/A,INDIRECT(ADDRESS($B289+1,CP$230,1,1,"Actively Infected Trend")))</f>
        <v>#N/A</v>
      </c>
      <c r="CQ289" s="14" t="e" cm="1">
        <f t="array" aca="1" ref="CQ289" ca="1">IF(INDIRECT(ADDRESS($B289+1,CQ$230,1,1,"Actively Infected Trend"))=0,#N/A,INDIRECT(ADDRESS($B289+1,CQ$230,1,1,"Actively Infected Trend")))</f>
        <v>#N/A</v>
      </c>
      <c r="CR289" s="14" t="e" cm="1">
        <f t="array" aca="1" ref="CR289" ca="1">IF(INDIRECT(ADDRESS($B289+1,CR$230,1,1,"Actively Infected Trend"))=0,#N/A,INDIRECT(ADDRESS($B289+1,CR$230,1,1,"Actively Infected Trend")))</f>
        <v>#N/A</v>
      </c>
    </row>
    <row r="290" spans="2:96" x14ac:dyDescent="0.25">
      <c r="B290">
        <f t="shared" si="349"/>
        <v>59</v>
      </c>
      <c r="C290" cm="1">
        <f t="array" aca="1" ref="C290" ca="1">INDIRECT(ADDRESS($B290+1,1,1,1,"Actively Infected Trend"))</f>
        <v>0</v>
      </c>
      <c r="E290" s="14" t="e" cm="1">
        <f t="array" aca="1" ref="E290" ca="1">IF(INDIRECT(ADDRESS($B290+1,E$230,1,1,"Actively Infected Trend"))=0,#N/A,INDIRECT(ADDRESS($B290+1,E$230,1,1,"Actively Infected Trend")))</f>
        <v>#N/A</v>
      </c>
      <c r="F290" s="14" t="e" cm="1">
        <f t="array" aca="1" ref="F290" ca="1">IF(INDIRECT(ADDRESS($B290+1,F$230,1,1,"Actively Infected Trend"))=0,#N/A,INDIRECT(ADDRESS($B290+1,F$230,1,1,"Actively Infected Trend")))</f>
        <v>#N/A</v>
      </c>
      <c r="G290" s="14" t="e" cm="1">
        <f t="array" aca="1" ref="G290" ca="1">IF(INDIRECT(ADDRESS($B290+1,G$230,1,1,"Actively Infected Trend"))=0,#N/A,INDIRECT(ADDRESS($B290+1,G$230,1,1,"Actively Infected Trend")))</f>
        <v>#N/A</v>
      </c>
      <c r="H290" s="14" t="e" cm="1">
        <f t="array" aca="1" ref="H290" ca="1">IF(INDIRECT(ADDRESS($B290+1,H$230,1,1,"Actively Infected Trend"))=0,#N/A,INDIRECT(ADDRESS($B290+1,H$230,1,1,"Actively Infected Trend")))</f>
        <v>#N/A</v>
      </c>
      <c r="I290" s="14" t="e" cm="1">
        <f t="array" aca="1" ref="I290" ca="1">IF(INDIRECT(ADDRESS($B290+1,I$230,1,1,"Actively Infected Trend"))=0,#N/A,INDIRECT(ADDRESS($B290+1,I$230,1,1,"Actively Infected Trend")))</f>
        <v>#N/A</v>
      </c>
      <c r="J290" s="14" t="e" cm="1">
        <f t="array" aca="1" ref="J290" ca="1">IF(INDIRECT(ADDRESS($B290+1,J$230,1,1,"Actively Infected Trend"))=0,#N/A,INDIRECT(ADDRESS($B290+1,J$230,1,1,"Actively Infected Trend")))</f>
        <v>#N/A</v>
      </c>
      <c r="K290" s="14" t="e" cm="1">
        <f t="array" aca="1" ref="K290" ca="1">IF(INDIRECT(ADDRESS($B290+1,K$230,1,1,"Actively Infected Trend"))=0,#N/A,INDIRECT(ADDRESS($B290+1,K$230,1,1,"Actively Infected Trend")))</f>
        <v>#N/A</v>
      </c>
      <c r="L290" s="14" t="e" cm="1">
        <f t="array" aca="1" ref="L290" ca="1">IF(INDIRECT(ADDRESS($B290+1,L$230,1,1,"Actively Infected Trend"))=0,#N/A,INDIRECT(ADDRESS($B290+1,L$230,1,1,"Actively Infected Trend")))</f>
        <v>#N/A</v>
      </c>
      <c r="M290" s="14" t="e" cm="1">
        <f t="array" aca="1" ref="M290" ca="1">IF(INDIRECT(ADDRESS($B290+1,M$230,1,1,"Actively Infected Trend"))=0,#N/A,INDIRECT(ADDRESS($B290+1,M$230,1,1,"Actively Infected Trend")))</f>
        <v>#N/A</v>
      </c>
      <c r="N290" s="14" t="e" cm="1">
        <f t="array" aca="1" ref="N290" ca="1">IF(INDIRECT(ADDRESS($B290+1,N$230,1,1,"Actively Infected Trend"))=0,#N/A,INDIRECT(ADDRESS($B290+1,N$230,1,1,"Actively Infected Trend")))</f>
        <v>#N/A</v>
      </c>
      <c r="O290" s="14" t="e" cm="1">
        <f t="array" aca="1" ref="O290" ca="1">IF(INDIRECT(ADDRESS($B290+1,O$230,1,1,"Actively Infected Trend"))=0,#N/A,INDIRECT(ADDRESS($B290+1,O$230,1,1,"Actively Infected Trend")))</f>
        <v>#N/A</v>
      </c>
      <c r="P290" s="14" t="e" cm="1">
        <f t="array" aca="1" ref="P290" ca="1">IF(INDIRECT(ADDRESS($B290+1,P$230,1,1,"Actively Infected Trend"))=0,#N/A,INDIRECT(ADDRESS($B290+1,P$230,1,1,"Actively Infected Trend")))</f>
        <v>#N/A</v>
      </c>
      <c r="Q290" s="14" t="e" cm="1">
        <f t="array" aca="1" ref="Q290" ca="1">IF(INDIRECT(ADDRESS($B290+1,Q$230,1,1,"Actively Infected Trend"))=0,#N/A,INDIRECT(ADDRESS($B290+1,Q$230,1,1,"Actively Infected Trend")))</f>
        <v>#N/A</v>
      </c>
      <c r="R290" s="14" t="e" cm="1">
        <f t="array" aca="1" ref="R290" ca="1">IF(INDIRECT(ADDRESS($B290+1,R$230,1,1,"Actively Infected Trend"))=0,#N/A,INDIRECT(ADDRESS($B290+1,R$230,1,1,"Actively Infected Trend")))</f>
        <v>#N/A</v>
      </c>
      <c r="S290" s="14" t="e" cm="1">
        <f t="array" aca="1" ref="S290" ca="1">IF(INDIRECT(ADDRESS($B290+1,S$230,1,1,"Actively Infected Trend"))=0,#N/A,INDIRECT(ADDRESS($B290+1,S$230,1,1,"Actively Infected Trend")))</f>
        <v>#N/A</v>
      </c>
      <c r="T290" s="14" t="e" cm="1">
        <f t="array" aca="1" ref="T290" ca="1">IF(INDIRECT(ADDRESS($B290+1,T$230,1,1,"Actively Infected Trend"))=0,#N/A,INDIRECT(ADDRESS($B290+1,T$230,1,1,"Actively Infected Trend")))</f>
        <v>#N/A</v>
      </c>
      <c r="U290" s="14" t="e" cm="1">
        <f t="array" aca="1" ref="U290" ca="1">IF(INDIRECT(ADDRESS($B290+1,U$230,1,1,"Actively Infected Trend"))=0,#N/A,INDIRECT(ADDRESS($B290+1,U$230,1,1,"Actively Infected Trend")))</f>
        <v>#N/A</v>
      </c>
      <c r="V290" s="14" t="e" cm="1">
        <f t="array" aca="1" ref="V290" ca="1">IF(INDIRECT(ADDRESS($B290+1,V$230,1,1,"Actively Infected Trend"))=0,#N/A,INDIRECT(ADDRESS($B290+1,V$230,1,1,"Actively Infected Trend")))</f>
        <v>#N/A</v>
      </c>
      <c r="W290" s="14" t="e" cm="1">
        <f t="array" aca="1" ref="W290" ca="1">IF(INDIRECT(ADDRESS($B290+1,W$230,1,1,"Actively Infected Trend"))=0,#N/A,INDIRECT(ADDRESS($B290+1,W$230,1,1,"Actively Infected Trend")))</f>
        <v>#N/A</v>
      </c>
      <c r="X290" s="14" t="e" cm="1">
        <f t="array" aca="1" ref="X290" ca="1">IF(INDIRECT(ADDRESS($B290+1,X$230,1,1,"Actively Infected Trend"))=0,#N/A,INDIRECT(ADDRESS($B290+1,X$230,1,1,"Actively Infected Trend")))</f>
        <v>#N/A</v>
      </c>
      <c r="Y290" s="14" t="e" cm="1">
        <f t="array" aca="1" ref="Y290" ca="1">IF(INDIRECT(ADDRESS($B290+1,Y$230,1,1,"Actively Infected Trend"))=0,#N/A,INDIRECT(ADDRESS($B290+1,Y$230,1,1,"Actively Infected Trend")))</f>
        <v>#N/A</v>
      </c>
      <c r="Z290" s="14" t="e" cm="1">
        <f t="array" aca="1" ref="Z290" ca="1">IF(INDIRECT(ADDRESS($B290+1,Z$230,1,1,"Actively Infected Trend"))=0,#N/A,INDIRECT(ADDRESS($B290+1,Z$230,1,1,"Actively Infected Trend")))</f>
        <v>#N/A</v>
      </c>
      <c r="AA290" s="14" t="e" cm="1">
        <f t="array" aca="1" ref="AA290" ca="1">IF(INDIRECT(ADDRESS($B290+1,AA$230,1,1,"Actively Infected Trend"))=0,#N/A,INDIRECT(ADDRESS($B290+1,AA$230,1,1,"Actively Infected Trend")))</f>
        <v>#N/A</v>
      </c>
      <c r="AB290" s="14" t="e" cm="1">
        <f t="array" aca="1" ref="AB290" ca="1">IF(INDIRECT(ADDRESS($B290+1,AB$230,1,1,"Actively Infected Trend"))=0,#N/A,INDIRECT(ADDRESS($B290+1,AB$230,1,1,"Actively Infected Trend")))</f>
        <v>#N/A</v>
      </c>
      <c r="AC290" s="14" t="e" cm="1">
        <f t="array" aca="1" ref="AC290" ca="1">IF(INDIRECT(ADDRESS($B290+1,AC$230,1,1,"Actively Infected Trend"))=0,#N/A,INDIRECT(ADDRESS($B290+1,AC$230,1,1,"Actively Infected Trend")))</f>
        <v>#N/A</v>
      </c>
      <c r="AD290" s="14" t="e" cm="1">
        <f t="array" aca="1" ref="AD290" ca="1">IF(INDIRECT(ADDRESS($B290+1,AD$230,1,1,"Actively Infected Trend"))=0,#N/A,INDIRECT(ADDRESS($B290+1,AD$230,1,1,"Actively Infected Trend")))</f>
        <v>#N/A</v>
      </c>
      <c r="AE290" s="14" t="e" cm="1">
        <f t="array" aca="1" ref="AE290" ca="1">IF(INDIRECT(ADDRESS($B290+1,AE$230,1,1,"Actively Infected Trend"))=0,#N/A,INDIRECT(ADDRESS($B290+1,AE$230,1,1,"Actively Infected Trend")))</f>
        <v>#N/A</v>
      </c>
      <c r="AF290" s="14" t="e" cm="1">
        <f t="array" aca="1" ref="AF290" ca="1">IF(INDIRECT(ADDRESS($B290+1,AF$230,1,1,"Actively Infected Trend"))=0,#N/A,INDIRECT(ADDRESS($B290+1,AF$230,1,1,"Actively Infected Trend")))</f>
        <v>#N/A</v>
      </c>
      <c r="AG290" s="14" t="e" cm="1">
        <f t="array" aca="1" ref="AG290" ca="1">IF(INDIRECT(ADDRESS($B290+1,AG$230,1,1,"Actively Infected Trend"))=0,#N/A,INDIRECT(ADDRESS($B290+1,AG$230,1,1,"Actively Infected Trend")))</f>
        <v>#N/A</v>
      </c>
      <c r="AH290" s="14" t="e" cm="1">
        <f t="array" aca="1" ref="AH290" ca="1">IF(INDIRECT(ADDRESS($B290+1,AH$230,1,1,"Actively Infected Trend"))=0,#N/A,INDIRECT(ADDRESS($B290+1,AH$230,1,1,"Actively Infected Trend")))</f>
        <v>#N/A</v>
      </c>
      <c r="AI290" s="14" t="e" cm="1">
        <f t="array" aca="1" ref="AI290" ca="1">IF(INDIRECT(ADDRESS($B290+1,AI$230,1,1,"Actively Infected Trend"))=0,#N/A,INDIRECT(ADDRESS($B290+1,AI$230,1,1,"Actively Infected Trend")))</f>
        <v>#N/A</v>
      </c>
      <c r="AJ290" s="14" t="e" cm="1">
        <f t="array" aca="1" ref="AJ290" ca="1">IF(INDIRECT(ADDRESS($B290+1,AJ$230,1,1,"Actively Infected Trend"))=0,#N/A,INDIRECT(ADDRESS($B290+1,AJ$230,1,1,"Actively Infected Trend")))</f>
        <v>#N/A</v>
      </c>
      <c r="AK290" s="14" t="e" cm="1">
        <f t="array" aca="1" ref="AK290" ca="1">IF(INDIRECT(ADDRESS($B290+1,AK$230,1,1,"Actively Infected Trend"))=0,#N/A,INDIRECT(ADDRESS($B290+1,AK$230,1,1,"Actively Infected Trend")))</f>
        <v>#N/A</v>
      </c>
      <c r="AL290" s="14" t="e" cm="1">
        <f t="array" aca="1" ref="AL290" ca="1">IF(INDIRECT(ADDRESS($B290+1,AL$230,1,1,"Actively Infected Trend"))=0,#N/A,INDIRECT(ADDRESS($B290+1,AL$230,1,1,"Actively Infected Trend")))</f>
        <v>#N/A</v>
      </c>
      <c r="AM290" s="14" t="e" cm="1">
        <f t="array" aca="1" ref="AM290" ca="1">IF(INDIRECT(ADDRESS($B290+1,AM$230,1,1,"Actively Infected Trend"))=0,#N/A,INDIRECT(ADDRESS($B290+1,AM$230,1,1,"Actively Infected Trend")))</f>
        <v>#N/A</v>
      </c>
      <c r="AN290" s="14" t="e" cm="1">
        <f t="array" aca="1" ref="AN290" ca="1">IF(INDIRECT(ADDRESS($B290+1,AN$230,1,1,"Actively Infected Trend"))=0,#N/A,INDIRECT(ADDRESS($B290+1,AN$230,1,1,"Actively Infected Trend")))</f>
        <v>#N/A</v>
      </c>
      <c r="AO290" s="14" t="e" cm="1">
        <f t="array" aca="1" ref="AO290" ca="1">IF(INDIRECT(ADDRESS($B290+1,AO$230,1,1,"Actively Infected Trend"))=0,#N/A,INDIRECT(ADDRESS($B290+1,AO$230,1,1,"Actively Infected Trend")))</f>
        <v>#N/A</v>
      </c>
      <c r="AP290" s="14" t="e" cm="1">
        <f t="array" aca="1" ref="AP290" ca="1">IF(INDIRECT(ADDRESS($B290+1,AP$230,1,1,"Actively Infected Trend"))=0,#N/A,INDIRECT(ADDRESS($B290+1,AP$230,1,1,"Actively Infected Trend")))</f>
        <v>#N/A</v>
      </c>
      <c r="AQ290" s="14" t="e" cm="1">
        <f t="array" aca="1" ref="AQ290" ca="1">IF(INDIRECT(ADDRESS($B290+1,AQ$230,1,1,"Actively Infected Trend"))=0,#N/A,INDIRECT(ADDRESS($B290+1,AQ$230,1,1,"Actively Infected Trend")))</f>
        <v>#N/A</v>
      </c>
      <c r="AR290" s="14" t="e" cm="1">
        <f t="array" aca="1" ref="AR290" ca="1">IF(INDIRECT(ADDRESS($B290+1,AR$230,1,1,"Actively Infected Trend"))=0,#N/A,INDIRECT(ADDRESS($B290+1,AR$230,1,1,"Actively Infected Trend")))</f>
        <v>#N/A</v>
      </c>
      <c r="AS290" s="14" t="e" cm="1">
        <f t="array" aca="1" ref="AS290" ca="1">IF(INDIRECT(ADDRESS($B290+1,AS$230,1,1,"Actively Infected Trend"))=0,#N/A,INDIRECT(ADDRESS($B290+1,AS$230,1,1,"Actively Infected Trend")))</f>
        <v>#N/A</v>
      </c>
      <c r="AT290" s="14" t="e" cm="1">
        <f t="array" aca="1" ref="AT290" ca="1">IF(INDIRECT(ADDRESS($B290+1,AT$230,1,1,"Actively Infected Trend"))=0,#N/A,INDIRECT(ADDRESS($B290+1,AT$230,1,1,"Actively Infected Trend")))</f>
        <v>#N/A</v>
      </c>
      <c r="AU290" s="14" t="e" cm="1">
        <f t="array" aca="1" ref="AU290" ca="1">IF(INDIRECT(ADDRESS($B290+1,AU$230,1,1,"Actively Infected Trend"))=0,#N/A,INDIRECT(ADDRESS($B290+1,AU$230,1,1,"Actively Infected Trend")))</f>
        <v>#N/A</v>
      </c>
      <c r="AV290" s="14" t="e" cm="1">
        <f t="array" aca="1" ref="AV290" ca="1">IF(INDIRECT(ADDRESS($B290+1,AV$230,1,1,"Actively Infected Trend"))=0,#N/A,INDIRECT(ADDRESS($B290+1,AV$230,1,1,"Actively Infected Trend")))</f>
        <v>#N/A</v>
      </c>
      <c r="AW290" s="14" t="e" cm="1">
        <f t="array" aca="1" ref="AW290" ca="1">IF(INDIRECT(ADDRESS($B290+1,AW$230,1,1,"Actively Infected Trend"))=0,#N/A,INDIRECT(ADDRESS($B290+1,AW$230,1,1,"Actively Infected Trend")))</f>
        <v>#N/A</v>
      </c>
      <c r="AX290" s="14" t="e" cm="1">
        <f t="array" aca="1" ref="AX290" ca="1">IF(INDIRECT(ADDRESS($B290+1,AX$230,1,1,"Actively Infected Trend"))=0,#N/A,INDIRECT(ADDRESS($B290+1,AX$230,1,1,"Actively Infected Trend")))</f>
        <v>#N/A</v>
      </c>
      <c r="AY290" s="14" t="e" cm="1">
        <f t="array" aca="1" ref="AY290" ca="1">IF(INDIRECT(ADDRESS($B290+1,AY$230,1,1,"Actively Infected Trend"))=0,#N/A,INDIRECT(ADDRESS($B290+1,AY$230,1,1,"Actively Infected Trend")))</f>
        <v>#N/A</v>
      </c>
      <c r="AZ290" s="14" t="e" cm="1">
        <f t="array" aca="1" ref="AZ290" ca="1">IF(INDIRECT(ADDRESS($B290+1,AZ$230,1,1,"Actively Infected Trend"))=0,#N/A,INDIRECT(ADDRESS($B290+1,AZ$230,1,1,"Actively Infected Trend")))</f>
        <v>#N/A</v>
      </c>
      <c r="BA290" s="14" t="e" cm="1">
        <f t="array" aca="1" ref="BA290" ca="1">IF(INDIRECT(ADDRESS($B290+1,BA$230,1,1,"Actively Infected Trend"))=0,#N/A,INDIRECT(ADDRESS($B290+1,BA$230,1,1,"Actively Infected Trend")))</f>
        <v>#N/A</v>
      </c>
      <c r="BB290" s="14" t="e" cm="1">
        <f t="array" aca="1" ref="BB290" ca="1">IF(INDIRECT(ADDRESS($B290+1,BB$230,1,1,"Actively Infected Trend"))=0,#N/A,INDIRECT(ADDRESS($B290+1,BB$230,1,1,"Actively Infected Trend")))</f>
        <v>#N/A</v>
      </c>
      <c r="BC290" s="14" t="e" cm="1">
        <f t="array" aca="1" ref="BC290" ca="1">IF(INDIRECT(ADDRESS($B290+1,BC$230,1,1,"Actively Infected Trend"))=0,#N/A,INDIRECT(ADDRESS($B290+1,BC$230,1,1,"Actively Infected Trend")))</f>
        <v>#N/A</v>
      </c>
      <c r="BD290" s="14" t="e" cm="1">
        <f t="array" aca="1" ref="BD290" ca="1">IF(INDIRECT(ADDRESS($B290+1,BD$230,1,1,"Actively Infected Trend"))=0,#N/A,INDIRECT(ADDRESS($B290+1,BD$230,1,1,"Actively Infected Trend")))</f>
        <v>#N/A</v>
      </c>
      <c r="BE290" s="14" t="e" cm="1">
        <f t="array" aca="1" ref="BE290" ca="1">IF(INDIRECT(ADDRESS($B290+1,BE$230,1,1,"Actively Infected Trend"))=0,#N/A,INDIRECT(ADDRESS($B290+1,BE$230,1,1,"Actively Infected Trend")))</f>
        <v>#N/A</v>
      </c>
      <c r="BF290" s="14" t="e" cm="1">
        <f t="array" aca="1" ref="BF290" ca="1">IF(INDIRECT(ADDRESS($B290+1,BF$230,1,1,"Actively Infected Trend"))=0,#N/A,INDIRECT(ADDRESS($B290+1,BF$230,1,1,"Actively Infected Trend")))</f>
        <v>#N/A</v>
      </c>
      <c r="BG290" s="14" t="e" cm="1">
        <f t="array" aca="1" ref="BG290" ca="1">IF(INDIRECT(ADDRESS($B290+1,BG$230,1,1,"Actively Infected Trend"))=0,#N/A,INDIRECT(ADDRESS($B290+1,BG$230,1,1,"Actively Infected Trend")))</f>
        <v>#N/A</v>
      </c>
      <c r="BH290" s="14" t="e" cm="1">
        <f t="array" aca="1" ref="BH290" ca="1">IF(INDIRECT(ADDRESS($B290+1,BH$230,1,1,"Actively Infected Trend"))=0,#N/A,INDIRECT(ADDRESS($B290+1,BH$230,1,1,"Actively Infected Trend")))</f>
        <v>#N/A</v>
      </c>
      <c r="BI290" s="14" t="e" cm="1">
        <f t="array" aca="1" ref="BI290" ca="1">IF(INDIRECT(ADDRESS($B290+1,BI$230,1,1,"Actively Infected Trend"))=0,#N/A,INDIRECT(ADDRESS($B290+1,BI$230,1,1,"Actively Infected Trend")))</f>
        <v>#N/A</v>
      </c>
      <c r="BJ290" s="14" t="e" cm="1">
        <f t="array" aca="1" ref="BJ290" ca="1">IF(INDIRECT(ADDRESS($B290+1,BJ$230,1,1,"Actively Infected Trend"))=0,#N/A,INDIRECT(ADDRESS($B290+1,BJ$230,1,1,"Actively Infected Trend")))</f>
        <v>#N/A</v>
      </c>
      <c r="BK290" s="14" t="e" cm="1">
        <f t="array" aca="1" ref="BK290" ca="1">IF(INDIRECT(ADDRESS($B290+1,BK$230,1,1,"Actively Infected Trend"))=0,#N/A,INDIRECT(ADDRESS($B290+1,BK$230,1,1,"Actively Infected Trend")))</f>
        <v>#N/A</v>
      </c>
      <c r="BL290" s="14" t="e" cm="1">
        <f t="array" aca="1" ref="BL290" ca="1">IF(INDIRECT(ADDRESS($B290+1,BL$230,1,1,"Actively Infected Trend"))=0,#N/A,INDIRECT(ADDRESS($B290+1,BL$230,1,1,"Actively Infected Trend")))</f>
        <v>#N/A</v>
      </c>
      <c r="BM290" s="14" t="e" cm="1">
        <f t="array" aca="1" ref="BM290" ca="1">IF(INDIRECT(ADDRESS($B290+1,BM$230,1,1,"Actively Infected Trend"))=0,#N/A,INDIRECT(ADDRESS($B290+1,BM$230,1,1,"Actively Infected Trend")))</f>
        <v>#N/A</v>
      </c>
      <c r="BN290" s="14" t="e" cm="1">
        <f t="array" aca="1" ref="BN290" ca="1">IF(INDIRECT(ADDRESS($B290+1,BN$230,1,1,"Actively Infected Trend"))=0,#N/A,INDIRECT(ADDRESS($B290+1,BN$230,1,1,"Actively Infected Trend")))</f>
        <v>#N/A</v>
      </c>
      <c r="BO290" s="14" t="e" cm="1">
        <f t="array" aca="1" ref="BO290" ca="1">IF(INDIRECT(ADDRESS($B290+1,BO$230,1,1,"Actively Infected Trend"))=0,#N/A,INDIRECT(ADDRESS($B290+1,BO$230,1,1,"Actively Infected Trend")))</f>
        <v>#N/A</v>
      </c>
      <c r="BP290" s="14" t="e" cm="1">
        <f t="array" aca="1" ref="BP290" ca="1">IF(INDIRECT(ADDRESS($B290+1,BP$230,1,1,"Actively Infected Trend"))=0,#N/A,INDIRECT(ADDRESS($B290+1,BP$230,1,1,"Actively Infected Trend")))</f>
        <v>#N/A</v>
      </c>
      <c r="BQ290" s="14" t="e" cm="1">
        <f t="array" aca="1" ref="BQ290" ca="1">IF(INDIRECT(ADDRESS($B290+1,BQ$230,1,1,"Actively Infected Trend"))=0,#N/A,INDIRECT(ADDRESS($B290+1,BQ$230,1,1,"Actively Infected Trend")))</f>
        <v>#N/A</v>
      </c>
      <c r="BR290" s="14" t="e" cm="1">
        <f t="array" aca="1" ref="BR290" ca="1">IF(INDIRECT(ADDRESS($B290+1,BR$230,1,1,"Actively Infected Trend"))=0,#N/A,INDIRECT(ADDRESS($B290+1,BR$230,1,1,"Actively Infected Trend")))</f>
        <v>#N/A</v>
      </c>
      <c r="BS290" s="14" t="e" cm="1">
        <f t="array" aca="1" ref="BS290" ca="1">IF(INDIRECT(ADDRESS($B290+1,BS$230,1,1,"Actively Infected Trend"))=0,#N/A,INDIRECT(ADDRESS($B290+1,BS$230,1,1,"Actively Infected Trend")))</f>
        <v>#N/A</v>
      </c>
      <c r="BT290" s="14" t="e" cm="1">
        <f t="array" aca="1" ref="BT290" ca="1">IF(INDIRECT(ADDRESS($B290+1,BT$230,1,1,"Actively Infected Trend"))=0,#N/A,INDIRECT(ADDRESS($B290+1,BT$230,1,1,"Actively Infected Trend")))</f>
        <v>#N/A</v>
      </c>
      <c r="BU290" s="14" t="e" cm="1">
        <f t="array" aca="1" ref="BU290" ca="1">IF(INDIRECT(ADDRESS($B290+1,BU$230,1,1,"Actively Infected Trend"))=0,#N/A,INDIRECT(ADDRESS($B290+1,BU$230,1,1,"Actively Infected Trend")))</f>
        <v>#N/A</v>
      </c>
      <c r="BV290" s="14" t="e" cm="1">
        <f t="array" aca="1" ref="BV290" ca="1">IF(INDIRECT(ADDRESS($B290+1,BV$230,1,1,"Actively Infected Trend"))=0,#N/A,INDIRECT(ADDRESS($B290+1,BV$230,1,1,"Actively Infected Trend")))</f>
        <v>#N/A</v>
      </c>
      <c r="BW290" s="14" t="e" cm="1">
        <f t="array" aca="1" ref="BW290" ca="1">IF(INDIRECT(ADDRESS($B290+1,BW$230,1,1,"Actively Infected Trend"))=0,#N/A,INDIRECT(ADDRESS($B290+1,BW$230,1,1,"Actively Infected Trend")))</f>
        <v>#N/A</v>
      </c>
      <c r="BX290" s="14" t="e" cm="1">
        <f t="array" aca="1" ref="BX290" ca="1">IF(INDIRECT(ADDRESS($B290+1,BX$230,1,1,"Actively Infected Trend"))=0,#N/A,INDIRECT(ADDRESS($B290+1,BX$230,1,1,"Actively Infected Trend")))</f>
        <v>#N/A</v>
      </c>
      <c r="BY290" s="14" t="e" cm="1">
        <f t="array" aca="1" ref="BY290" ca="1">IF(INDIRECT(ADDRESS($B290+1,BY$230,1,1,"Actively Infected Trend"))=0,#N/A,INDIRECT(ADDRESS($B290+1,BY$230,1,1,"Actively Infected Trend")))</f>
        <v>#N/A</v>
      </c>
      <c r="BZ290" s="14" t="e" cm="1">
        <f t="array" aca="1" ref="BZ290" ca="1">IF(INDIRECT(ADDRESS($B290+1,BZ$230,1,1,"Actively Infected Trend"))=0,#N/A,INDIRECT(ADDRESS($B290+1,BZ$230,1,1,"Actively Infected Trend")))</f>
        <v>#N/A</v>
      </c>
      <c r="CA290" s="14" t="e" cm="1">
        <f t="array" aca="1" ref="CA290" ca="1">IF(INDIRECT(ADDRESS($B290+1,CA$230,1,1,"Actively Infected Trend"))=0,#N/A,INDIRECT(ADDRESS($B290+1,CA$230,1,1,"Actively Infected Trend")))</f>
        <v>#N/A</v>
      </c>
      <c r="CB290" s="14" t="e" cm="1">
        <f t="array" aca="1" ref="CB290" ca="1">IF(INDIRECT(ADDRESS($B290+1,CB$230,1,1,"Actively Infected Trend"))=0,#N/A,INDIRECT(ADDRESS($B290+1,CB$230,1,1,"Actively Infected Trend")))</f>
        <v>#N/A</v>
      </c>
      <c r="CC290" s="14" t="e" cm="1">
        <f t="array" aca="1" ref="CC290" ca="1">IF(INDIRECT(ADDRESS($B290+1,CC$230,1,1,"Actively Infected Trend"))=0,#N/A,INDIRECT(ADDRESS($B290+1,CC$230,1,1,"Actively Infected Trend")))</f>
        <v>#N/A</v>
      </c>
      <c r="CD290" s="14" t="e" cm="1">
        <f t="array" aca="1" ref="CD290" ca="1">IF(INDIRECT(ADDRESS($B290+1,CD$230,1,1,"Actively Infected Trend"))=0,#N/A,INDIRECT(ADDRESS($B290+1,CD$230,1,1,"Actively Infected Trend")))</f>
        <v>#N/A</v>
      </c>
      <c r="CE290" s="14" t="e" cm="1">
        <f t="array" aca="1" ref="CE290" ca="1">IF(INDIRECT(ADDRESS($B290+1,CE$230,1,1,"Actively Infected Trend"))=0,#N/A,INDIRECT(ADDRESS($B290+1,CE$230,1,1,"Actively Infected Trend")))</f>
        <v>#N/A</v>
      </c>
      <c r="CF290" s="14" t="e" cm="1">
        <f t="array" aca="1" ref="CF290" ca="1">IF(INDIRECT(ADDRESS($B290+1,CF$230,1,1,"Actively Infected Trend"))=0,#N/A,INDIRECT(ADDRESS($B290+1,CF$230,1,1,"Actively Infected Trend")))</f>
        <v>#N/A</v>
      </c>
      <c r="CG290" s="14" t="e" cm="1">
        <f t="array" aca="1" ref="CG290" ca="1">IF(INDIRECT(ADDRESS($B290+1,CG$230,1,1,"Actively Infected Trend"))=0,#N/A,INDIRECT(ADDRESS($B290+1,CG$230,1,1,"Actively Infected Trend")))</f>
        <v>#N/A</v>
      </c>
      <c r="CH290" s="14" t="e" cm="1">
        <f t="array" aca="1" ref="CH290" ca="1">IF(INDIRECT(ADDRESS($B290+1,CH$230,1,1,"Actively Infected Trend"))=0,#N/A,INDIRECT(ADDRESS($B290+1,CH$230,1,1,"Actively Infected Trend")))</f>
        <v>#N/A</v>
      </c>
      <c r="CI290" s="14" t="e" cm="1">
        <f t="array" aca="1" ref="CI290" ca="1">IF(INDIRECT(ADDRESS($B290+1,CI$230,1,1,"Actively Infected Trend"))=0,#N/A,INDIRECT(ADDRESS($B290+1,CI$230,1,1,"Actively Infected Trend")))</f>
        <v>#N/A</v>
      </c>
      <c r="CJ290" s="14" t="e" cm="1">
        <f t="array" aca="1" ref="CJ290" ca="1">IF(INDIRECT(ADDRESS($B290+1,CJ$230,1,1,"Actively Infected Trend"))=0,#N/A,INDIRECT(ADDRESS($B290+1,CJ$230,1,1,"Actively Infected Trend")))</f>
        <v>#N/A</v>
      </c>
      <c r="CK290" s="14" t="e" cm="1">
        <f t="array" aca="1" ref="CK290" ca="1">IF(INDIRECT(ADDRESS($B290+1,CK$230,1,1,"Actively Infected Trend"))=0,#N/A,INDIRECT(ADDRESS($B290+1,CK$230,1,1,"Actively Infected Trend")))</f>
        <v>#N/A</v>
      </c>
      <c r="CL290" s="14" t="e" cm="1">
        <f t="array" aca="1" ref="CL290" ca="1">IF(INDIRECT(ADDRESS($B290+1,CL$230,1,1,"Actively Infected Trend"))=0,#N/A,INDIRECT(ADDRESS($B290+1,CL$230,1,1,"Actively Infected Trend")))</f>
        <v>#N/A</v>
      </c>
      <c r="CM290" s="14" t="e" cm="1">
        <f t="array" aca="1" ref="CM290" ca="1">IF(INDIRECT(ADDRESS($B290+1,CM$230,1,1,"Actively Infected Trend"))=0,#N/A,INDIRECT(ADDRESS($B290+1,CM$230,1,1,"Actively Infected Trend")))</f>
        <v>#N/A</v>
      </c>
      <c r="CN290" s="14" t="e" cm="1">
        <f t="array" aca="1" ref="CN290" ca="1">IF(INDIRECT(ADDRESS($B290+1,CN$230,1,1,"Actively Infected Trend"))=0,#N/A,INDIRECT(ADDRESS($B290+1,CN$230,1,1,"Actively Infected Trend")))</f>
        <v>#N/A</v>
      </c>
      <c r="CO290" s="14" t="e" cm="1">
        <f t="array" aca="1" ref="CO290" ca="1">IF(INDIRECT(ADDRESS($B290+1,CO$230,1,1,"Actively Infected Trend"))=0,#N/A,INDIRECT(ADDRESS($B290+1,CO$230,1,1,"Actively Infected Trend")))</f>
        <v>#N/A</v>
      </c>
      <c r="CP290" s="14" t="e" cm="1">
        <f t="array" aca="1" ref="CP290" ca="1">IF(INDIRECT(ADDRESS($B290+1,CP$230,1,1,"Actively Infected Trend"))=0,#N/A,INDIRECT(ADDRESS($B290+1,CP$230,1,1,"Actively Infected Trend")))</f>
        <v>#N/A</v>
      </c>
      <c r="CQ290" s="14" t="e" cm="1">
        <f t="array" aca="1" ref="CQ290" ca="1">IF(INDIRECT(ADDRESS($B290+1,CQ$230,1,1,"Actively Infected Trend"))=0,#N/A,INDIRECT(ADDRESS($B290+1,CQ$230,1,1,"Actively Infected Trend")))</f>
        <v>#N/A</v>
      </c>
      <c r="CR290" s="14" t="e" cm="1">
        <f t="array" aca="1" ref="CR290" ca="1">IF(INDIRECT(ADDRESS($B290+1,CR$230,1,1,"Actively Infected Trend"))=0,#N/A,INDIRECT(ADDRESS($B290+1,CR$230,1,1,"Actively Infected Trend")))</f>
        <v>#N/A</v>
      </c>
    </row>
    <row r="291" spans="2:96" x14ac:dyDescent="0.25">
      <c r="B291">
        <f t="shared" si="349"/>
        <v>60</v>
      </c>
      <c r="C291" cm="1">
        <f t="array" aca="1" ref="C291" ca="1">INDIRECT(ADDRESS($B291+1,1,1,1,"Actively Infected Trend"))</f>
        <v>0</v>
      </c>
      <c r="E291" s="14" t="e" cm="1">
        <f t="array" aca="1" ref="E291" ca="1">IF(INDIRECT(ADDRESS($B291+1,E$230,1,1,"Actively Infected Trend"))=0,#N/A,INDIRECT(ADDRESS($B291+1,E$230,1,1,"Actively Infected Trend")))</f>
        <v>#N/A</v>
      </c>
      <c r="F291" s="14" t="e" cm="1">
        <f t="array" aca="1" ref="F291" ca="1">IF(INDIRECT(ADDRESS($B291+1,F$230,1,1,"Actively Infected Trend"))=0,#N/A,INDIRECT(ADDRESS($B291+1,F$230,1,1,"Actively Infected Trend")))</f>
        <v>#N/A</v>
      </c>
      <c r="G291" s="14" t="e" cm="1">
        <f t="array" aca="1" ref="G291" ca="1">IF(INDIRECT(ADDRESS($B291+1,G$230,1,1,"Actively Infected Trend"))=0,#N/A,INDIRECT(ADDRESS($B291+1,G$230,1,1,"Actively Infected Trend")))</f>
        <v>#N/A</v>
      </c>
      <c r="H291" s="14" t="e" cm="1">
        <f t="array" aca="1" ref="H291" ca="1">IF(INDIRECT(ADDRESS($B291+1,H$230,1,1,"Actively Infected Trend"))=0,#N/A,INDIRECT(ADDRESS($B291+1,H$230,1,1,"Actively Infected Trend")))</f>
        <v>#N/A</v>
      </c>
      <c r="I291" s="14" t="e" cm="1">
        <f t="array" aca="1" ref="I291" ca="1">IF(INDIRECT(ADDRESS($B291+1,I$230,1,1,"Actively Infected Trend"))=0,#N/A,INDIRECT(ADDRESS($B291+1,I$230,1,1,"Actively Infected Trend")))</f>
        <v>#N/A</v>
      </c>
      <c r="J291" s="14" t="e" cm="1">
        <f t="array" aca="1" ref="J291" ca="1">IF(INDIRECT(ADDRESS($B291+1,J$230,1,1,"Actively Infected Trend"))=0,#N/A,INDIRECT(ADDRESS($B291+1,J$230,1,1,"Actively Infected Trend")))</f>
        <v>#N/A</v>
      </c>
      <c r="K291" s="14" t="e" cm="1">
        <f t="array" aca="1" ref="K291" ca="1">IF(INDIRECT(ADDRESS($B291+1,K$230,1,1,"Actively Infected Trend"))=0,#N/A,INDIRECT(ADDRESS($B291+1,K$230,1,1,"Actively Infected Trend")))</f>
        <v>#N/A</v>
      </c>
      <c r="L291" s="14" t="e" cm="1">
        <f t="array" aca="1" ref="L291" ca="1">IF(INDIRECT(ADDRESS($B291+1,L$230,1,1,"Actively Infected Trend"))=0,#N/A,INDIRECT(ADDRESS($B291+1,L$230,1,1,"Actively Infected Trend")))</f>
        <v>#N/A</v>
      </c>
      <c r="M291" s="14" t="e" cm="1">
        <f t="array" aca="1" ref="M291" ca="1">IF(INDIRECT(ADDRESS($B291+1,M$230,1,1,"Actively Infected Trend"))=0,#N/A,INDIRECT(ADDRESS($B291+1,M$230,1,1,"Actively Infected Trend")))</f>
        <v>#N/A</v>
      </c>
      <c r="N291" s="14" t="e" cm="1">
        <f t="array" aca="1" ref="N291" ca="1">IF(INDIRECT(ADDRESS($B291+1,N$230,1,1,"Actively Infected Trend"))=0,#N/A,INDIRECT(ADDRESS($B291+1,N$230,1,1,"Actively Infected Trend")))</f>
        <v>#N/A</v>
      </c>
      <c r="O291" s="14" t="e" cm="1">
        <f t="array" aca="1" ref="O291" ca="1">IF(INDIRECT(ADDRESS($B291+1,O$230,1,1,"Actively Infected Trend"))=0,#N/A,INDIRECT(ADDRESS($B291+1,O$230,1,1,"Actively Infected Trend")))</f>
        <v>#N/A</v>
      </c>
      <c r="P291" s="14" t="e" cm="1">
        <f t="array" aca="1" ref="P291" ca="1">IF(INDIRECT(ADDRESS($B291+1,P$230,1,1,"Actively Infected Trend"))=0,#N/A,INDIRECT(ADDRESS($B291+1,P$230,1,1,"Actively Infected Trend")))</f>
        <v>#N/A</v>
      </c>
      <c r="Q291" s="14" t="e" cm="1">
        <f t="array" aca="1" ref="Q291" ca="1">IF(INDIRECT(ADDRESS($B291+1,Q$230,1,1,"Actively Infected Trend"))=0,#N/A,INDIRECT(ADDRESS($B291+1,Q$230,1,1,"Actively Infected Trend")))</f>
        <v>#N/A</v>
      </c>
      <c r="R291" s="14" t="e" cm="1">
        <f t="array" aca="1" ref="R291" ca="1">IF(INDIRECT(ADDRESS($B291+1,R$230,1,1,"Actively Infected Trend"))=0,#N/A,INDIRECT(ADDRESS($B291+1,R$230,1,1,"Actively Infected Trend")))</f>
        <v>#N/A</v>
      </c>
      <c r="S291" s="14" t="e" cm="1">
        <f t="array" aca="1" ref="S291" ca="1">IF(INDIRECT(ADDRESS($B291+1,S$230,1,1,"Actively Infected Trend"))=0,#N/A,INDIRECT(ADDRESS($B291+1,S$230,1,1,"Actively Infected Trend")))</f>
        <v>#N/A</v>
      </c>
      <c r="T291" s="14" t="e" cm="1">
        <f t="array" aca="1" ref="T291" ca="1">IF(INDIRECT(ADDRESS($B291+1,T$230,1,1,"Actively Infected Trend"))=0,#N/A,INDIRECT(ADDRESS($B291+1,T$230,1,1,"Actively Infected Trend")))</f>
        <v>#N/A</v>
      </c>
      <c r="U291" s="14" t="e" cm="1">
        <f t="array" aca="1" ref="U291" ca="1">IF(INDIRECT(ADDRESS($B291+1,U$230,1,1,"Actively Infected Trend"))=0,#N/A,INDIRECT(ADDRESS($B291+1,U$230,1,1,"Actively Infected Trend")))</f>
        <v>#N/A</v>
      </c>
      <c r="V291" s="14" t="e" cm="1">
        <f t="array" aca="1" ref="V291" ca="1">IF(INDIRECT(ADDRESS($B291+1,V$230,1,1,"Actively Infected Trend"))=0,#N/A,INDIRECT(ADDRESS($B291+1,V$230,1,1,"Actively Infected Trend")))</f>
        <v>#N/A</v>
      </c>
      <c r="W291" s="14" t="e" cm="1">
        <f t="array" aca="1" ref="W291" ca="1">IF(INDIRECT(ADDRESS($B291+1,W$230,1,1,"Actively Infected Trend"))=0,#N/A,INDIRECT(ADDRESS($B291+1,W$230,1,1,"Actively Infected Trend")))</f>
        <v>#N/A</v>
      </c>
      <c r="X291" s="14" t="e" cm="1">
        <f t="array" aca="1" ref="X291" ca="1">IF(INDIRECT(ADDRESS($B291+1,X$230,1,1,"Actively Infected Trend"))=0,#N/A,INDIRECT(ADDRESS($B291+1,X$230,1,1,"Actively Infected Trend")))</f>
        <v>#N/A</v>
      </c>
      <c r="Y291" s="14" t="e" cm="1">
        <f t="array" aca="1" ref="Y291" ca="1">IF(INDIRECT(ADDRESS($B291+1,Y$230,1,1,"Actively Infected Trend"))=0,#N/A,INDIRECT(ADDRESS($B291+1,Y$230,1,1,"Actively Infected Trend")))</f>
        <v>#N/A</v>
      </c>
      <c r="Z291" s="14" t="e" cm="1">
        <f t="array" aca="1" ref="Z291" ca="1">IF(INDIRECT(ADDRESS($B291+1,Z$230,1,1,"Actively Infected Trend"))=0,#N/A,INDIRECT(ADDRESS($B291+1,Z$230,1,1,"Actively Infected Trend")))</f>
        <v>#N/A</v>
      </c>
      <c r="AA291" s="14" t="e" cm="1">
        <f t="array" aca="1" ref="AA291" ca="1">IF(INDIRECT(ADDRESS($B291+1,AA$230,1,1,"Actively Infected Trend"))=0,#N/A,INDIRECT(ADDRESS($B291+1,AA$230,1,1,"Actively Infected Trend")))</f>
        <v>#N/A</v>
      </c>
      <c r="AB291" s="14" t="e" cm="1">
        <f t="array" aca="1" ref="AB291" ca="1">IF(INDIRECT(ADDRESS($B291+1,AB$230,1,1,"Actively Infected Trend"))=0,#N/A,INDIRECT(ADDRESS($B291+1,AB$230,1,1,"Actively Infected Trend")))</f>
        <v>#N/A</v>
      </c>
      <c r="AC291" s="14" t="e" cm="1">
        <f t="array" aca="1" ref="AC291" ca="1">IF(INDIRECT(ADDRESS($B291+1,AC$230,1,1,"Actively Infected Trend"))=0,#N/A,INDIRECT(ADDRESS($B291+1,AC$230,1,1,"Actively Infected Trend")))</f>
        <v>#N/A</v>
      </c>
      <c r="AD291" s="14" t="e" cm="1">
        <f t="array" aca="1" ref="AD291" ca="1">IF(INDIRECT(ADDRESS($B291+1,AD$230,1,1,"Actively Infected Trend"))=0,#N/A,INDIRECT(ADDRESS($B291+1,AD$230,1,1,"Actively Infected Trend")))</f>
        <v>#N/A</v>
      </c>
      <c r="AE291" s="14" t="e" cm="1">
        <f t="array" aca="1" ref="AE291" ca="1">IF(INDIRECT(ADDRESS($B291+1,AE$230,1,1,"Actively Infected Trend"))=0,#N/A,INDIRECT(ADDRESS($B291+1,AE$230,1,1,"Actively Infected Trend")))</f>
        <v>#N/A</v>
      </c>
      <c r="AF291" s="14" t="e" cm="1">
        <f t="array" aca="1" ref="AF291" ca="1">IF(INDIRECT(ADDRESS($B291+1,AF$230,1,1,"Actively Infected Trend"))=0,#N/A,INDIRECT(ADDRESS($B291+1,AF$230,1,1,"Actively Infected Trend")))</f>
        <v>#N/A</v>
      </c>
      <c r="AG291" s="14" t="e" cm="1">
        <f t="array" aca="1" ref="AG291" ca="1">IF(INDIRECT(ADDRESS($B291+1,AG$230,1,1,"Actively Infected Trend"))=0,#N/A,INDIRECT(ADDRESS($B291+1,AG$230,1,1,"Actively Infected Trend")))</f>
        <v>#N/A</v>
      </c>
      <c r="AH291" s="14" t="e" cm="1">
        <f t="array" aca="1" ref="AH291" ca="1">IF(INDIRECT(ADDRESS($B291+1,AH$230,1,1,"Actively Infected Trend"))=0,#N/A,INDIRECT(ADDRESS($B291+1,AH$230,1,1,"Actively Infected Trend")))</f>
        <v>#N/A</v>
      </c>
      <c r="AI291" s="14" t="e" cm="1">
        <f t="array" aca="1" ref="AI291" ca="1">IF(INDIRECT(ADDRESS($B291+1,AI$230,1,1,"Actively Infected Trend"))=0,#N/A,INDIRECT(ADDRESS($B291+1,AI$230,1,1,"Actively Infected Trend")))</f>
        <v>#N/A</v>
      </c>
      <c r="AJ291" s="14" t="e" cm="1">
        <f t="array" aca="1" ref="AJ291" ca="1">IF(INDIRECT(ADDRESS($B291+1,AJ$230,1,1,"Actively Infected Trend"))=0,#N/A,INDIRECT(ADDRESS($B291+1,AJ$230,1,1,"Actively Infected Trend")))</f>
        <v>#N/A</v>
      </c>
      <c r="AK291" s="14" t="e" cm="1">
        <f t="array" aca="1" ref="AK291" ca="1">IF(INDIRECT(ADDRESS($B291+1,AK$230,1,1,"Actively Infected Trend"))=0,#N/A,INDIRECT(ADDRESS($B291+1,AK$230,1,1,"Actively Infected Trend")))</f>
        <v>#N/A</v>
      </c>
      <c r="AL291" s="14" t="e" cm="1">
        <f t="array" aca="1" ref="AL291" ca="1">IF(INDIRECT(ADDRESS($B291+1,AL$230,1,1,"Actively Infected Trend"))=0,#N/A,INDIRECT(ADDRESS($B291+1,AL$230,1,1,"Actively Infected Trend")))</f>
        <v>#N/A</v>
      </c>
      <c r="AM291" s="14" t="e" cm="1">
        <f t="array" aca="1" ref="AM291" ca="1">IF(INDIRECT(ADDRESS($B291+1,AM$230,1,1,"Actively Infected Trend"))=0,#N/A,INDIRECT(ADDRESS($B291+1,AM$230,1,1,"Actively Infected Trend")))</f>
        <v>#N/A</v>
      </c>
      <c r="AN291" s="14" t="e" cm="1">
        <f t="array" aca="1" ref="AN291" ca="1">IF(INDIRECT(ADDRESS($B291+1,AN$230,1,1,"Actively Infected Trend"))=0,#N/A,INDIRECT(ADDRESS($B291+1,AN$230,1,1,"Actively Infected Trend")))</f>
        <v>#N/A</v>
      </c>
      <c r="AO291" s="14" t="e" cm="1">
        <f t="array" aca="1" ref="AO291" ca="1">IF(INDIRECT(ADDRESS($B291+1,AO$230,1,1,"Actively Infected Trend"))=0,#N/A,INDIRECT(ADDRESS($B291+1,AO$230,1,1,"Actively Infected Trend")))</f>
        <v>#N/A</v>
      </c>
      <c r="AP291" s="14" t="e" cm="1">
        <f t="array" aca="1" ref="AP291" ca="1">IF(INDIRECT(ADDRESS($B291+1,AP$230,1,1,"Actively Infected Trend"))=0,#N/A,INDIRECT(ADDRESS($B291+1,AP$230,1,1,"Actively Infected Trend")))</f>
        <v>#N/A</v>
      </c>
      <c r="AQ291" s="14" t="e" cm="1">
        <f t="array" aca="1" ref="AQ291" ca="1">IF(INDIRECT(ADDRESS($B291+1,AQ$230,1,1,"Actively Infected Trend"))=0,#N/A,INDIRECT(ADDRESS($B291+1,AQ$230,1,1,"Actively Infected Trend")))</f>
        <v>#N/A</v>
      </c>
      <c r="AR291" s="14" t="e" cm="1">
        <f t="array" aca="1" ref="AR291" ca="1">IF(INDIRECT(ADDRESS($B291+1,AR$230,1,1,"Actively Infected Trend"))=0,#N/A,INDIRECT(ADDRESS($B291+1,AR$230,1,1,"Actively Infected Trend")))</f>
        <v>#N/A</v>
      </c>
      <c r="AS291" s="14" t="e" cm="1">
        <f t="array" aca="1" ref="AS291" ca="1">IF(INDIRECT(ADDRESS($B291+1,AS$230,1,1,"Actively Infected Trend"))=0,#N/A,INDIRECT(ADDRESS($B291+1,AS$230,1,1,"Actively Infected Trend")))</f>
        <v>#N/A</v>
      </c>
      <c r="AT291" s="14" t="e" cm="1">
        <f t="array" aca="1" ref="AT291" ca="1">IF(INDIRECT(ADDRESS($B291+1,AT$230,1,1,"Actively Infected Trend"))=0,#N/A,INDIRECT(ADDRESS($B291+1,AT$230,1,1,"Actively Infected Trend")))</f>
        <v>#N/A</v>
      </c>
      <c r="AU291" s="14" t="e" cm="1">
        <f t="array" aca="1" ref="AU291" ca="1">IF(INDIRECT(ADDRESS($B291+1,AU$230,1,1,"Actively Infected Trend"))=0,#N/A,INDIRECT(ADDRESS($B291+1,AU$230,1,1,"Actively Infected Trend")))</f>
        <v>#N/A</v>
      </c>
      <c r="AV291" s="14" t="e" cm="1">
        <f t="array" aca="1" ref="AV291" ca="1">IF(INDIRECT(ADDRESS($B291+1,AV$230,1,1,"Actively Infected Trend"))=0,#N/A,INDIRECT(ADDRESS($B291+1,AV$230,1,1,"Actively Infected Trend")))</f>
        <v>#N/A</v>
      </c>
      <c r="AW291" s="14" t="e" cm="1">
        <f t="array" aca="1" ref="AW291" ca="1">IF(INDIRECT(ADDRESS($B291+1,AW$230,1,1,"Actively Infected Trend"))=0,#N/A,INDIRECT(ADDRESS($B291+1,AW$230,1,1,"Actively Infected Trend")))</f>
        <v>#N/A</v>
      </c>
      <c r="AX291" s="14" t="e" cm="1">
        <f t="array" aca="1" ref="AX291" ca="1">IF(INDIRECT(ADDRESS($B291+1,AX$230,1,1,"Actively Infected Trend"))=0,#N/A,INDIRECT(ADDRESS($B291+1,AX$230,1,1,"Actively Infected Trend")))</f>
        <v>#N/A</v>
      </c>
      <c r="AY291" s="14" t="e" cm="1">
        <f t="array" aca="1" ref="AY291" ca="1">IF(INDIRECT(ADDRESS($B291+1,AY$230,1,1,"Actively Infected Trend"))=0,#N/A,INDIRECT(ADDRESS($B291+1,AY$230,1,1,"Actively Infected Trend")))</f>
        <v>#N/A</v>
      </c>
      <c r="AZ291" s="14" t="e" cm="1">
        <f t="array" aca="1" ref="AZ291" ca="1">IF(INDIRECT(ADDRESS($B291+1,AZ$230,1,1,"Actively Infected Trend"))=0,#N/A,INDIRECT(ADDRESS($B291+1,AZ$230,1,1,"Actively Infected Trend")))</f>
        <v>#N/A</v>
      </c>
      <c r="BA291" s="14" t="e" cm="1">
        <f t="array" aca="1" ref="BA291" ca="1">IF(INDIRECT(ADDRESS($B291+1,BA$230,1,1,"Actively Infected Trend"))=0,#N/A,INDIRECT(ADDRESS($B291+1,BA$230,1,1,"Actively Infected Trend")))</f>
        <v>#N/A</v>
      </c>
      <c r="BB291" s="14" t="e" cm="1">
        <f t="array" aca="1" ref="BB291" ca="1">IF(INDIRECT(ADDRESS($B291+1,BB$230,1,1,"Actively Infected Trend"))=0,#N/A,INDIRECT(ADDRESS($B291+1,BB$230,1,1,"Actively Infected Trend")))</f>
        <v>#N/A</v>
      </c>
      <c r="BC291" s="14" t="e" cm="1">
        <f t="array" aca="1" ref="BC291" ca="1">IF(INDIRECT(ADDRESS($B291+1,BC$230,1,1,"Actively Infected Trend"))=0,#N/A,INDIRECT(ADDRESS($B291+1,BC$230,1,1,"Actively Infected Trend")))</f>
        <v>#N/A</v>
      </c>
      <c r="BD291" s="14" t="e" cm="1">
        <f t="array" aca="1" ref="BD291" ca="1">IF(INDIRECT(ADDRESS($B291+1,BD$230,1,1,"Actively Infected Trend"))=0,#N/A,INDIRECT(ADDRESS($B291+1,BD$230,1,1,"Actively Infected Trend")))</f>
        <v>#N/A</v>
      </c>
      <c r="BE291" s="14" t="e" cm="1">
        <f t="array" aca="1" ref="BE291" ca="1">IF(INDIRECT(ADDRESS($B291+1,BE$230,1,1,"Actively Infected Trend"))=0,#N/A,INDIRECT(ADDRESS($B291+1,BE$230,1,1,"Actively Infected Trend")))</f>
        <v>#N/A</v>
      </c>
      <c r="BF291" s="14" t="e" cm="1">
        <f t="array" aca="1" ref="BF291" ca="1">IF(INDIRECT(ADDRESS($B291+1,BF$230,1,1,"Actively Infected Trend"))=0,#N/A,INDIRECT(ADDRESS($B291+1,BF$230,1,1,"Actively Infected Trend")))</f>
        <v>#N/A</v>
      </c>
      <c r="BG291" s="14" t="e" cm="1">
        <f t="array" aca="1" ref="BG291" ca="1">IF(INDIRECT(ADDRESS($B291+1,BG$230,1,1,"Actively Infected Trend"))=0,#N/A,INDIRECT(ADDRESS($B291+1,BG$230,1,1,"Actively Infected Trend")))</f>
        <v>#N/A</v>
      </c>
      <c r="BH291" s="14" t="e" cm="1">
        <f t="array" aca="1" ref="BH291" ca="1">IF(INDIRECT(ADDRESS($B291+1,BH$230,1,1,"Actively Infected Trend"))=0,#N/A,INDIRECT(ADDRESS($B291+1,BH$230,1,1,"Actively Infected Trend")))</f>
        <v>#N/A</v>
      </c>
      <c r="BI291" s="14" t="e" cm="1">
        <f t="array" aca="1" ref="BI291" ca="1">IF(INDIRECT(ADDRESS($B291+1,BI$230,1,1,"Actively Infected Trend"))=0,#N/A,INDIRECT(ADDRESS($B291+1,BI$230,1,1,"Actively Infected Trend")))</f>
        <v>#N/A</v>
      </c>
      <c r="BJ291" s="14" t="e" cm="1">
        <f t="array" aca="1" ref="BJ291" ca="1">IF(INDIRECT(ADDRESS($B291+1,BJ$230,1,1,"Actively Infected Trend"))=0,#N/A,INDIRECT(ADDRESS($B291+1,BJ$230,1,1,"Actively Infected Trend")))</f>
        <v>#N/A</v>
      </c>
      <c r="BK291" s="14" t="e" cm="1">
        <f t="array" aca="1" ref="BK291" ca="1">IF(INDIRECT(ADDRESS($B291+1,BK$230,1,1,"Actively Infected Trend"))=0,#N/A,INDIRECT(ADDRESS($B291+1,BK$230,1,1,"Actively Infected Trend")))</f>
        <v>#N/A</v>
      </c>
      <c r="BL291" s="14" t="e" cm="1">
        <f t="array" aca="1" ref="BL291" ca="1">IF(INDIRECT(ADDRESS($B291+1,BL$230,1,1,"Actively Infected Trend"))=0,#N/A,INDIRECT(ADDRESS($B291+1,BL$230,1,1,"Actively Infected Trend")))</f>
        <v>#N/A</v>
      </c>
      <c r="BM291" s="14" t="e" cm="1">
        <f t="array" aca="1" ref="BM291" ca="1">IF(INDIRECT(ADDRESS($B291+1,BM$230,1,1,"Actively Infected Trend"))=0,#N/A,INDIRECT(ADDRESS($B291+1,BM$230,1,1,"Actively Infected Trend")))</f>
        <v>#N/A</v>
      </c>
      <c r="BN291" s="14" t="e" cm="1">
        <f t="array" aca="1" ref="BN291" ca="1">IF(INDIRECT(ADDRESS($B291+1,BN$230,1,1,"Actively Infected Trend"))=0,#N/A,INDIRECT(ADDRESS($B291+1,BN$230,1,1,"Actively Infected Trend")))</f>
        <v>#N/A</v>
      </c>
      <c r="BO291" s="14" t="e" cm="1">
        <f t="array" aca="1" ref="BO291" ca="1">IF(INDIRECT(ADDRESS($B291+1,BO$230,1,1,"Actively Infected Trend"))=0,#N/A,INDIRECT(ADDRESS($B291+1,BO$230,1,1,"Actively Infected Trend")))</f>
        <v>#N/A</v>
      </c>
      <c r="BP291" s="14" t="e" cm="1">
        <f t="array" aca="1" ref="BP291" ca="1">IF(INDIRECT(ADDRESS($B291+1,BP$230,1,1,"Actively Infected Trend"))=0,#N/A,INDIRECT(ADDRESS($B291+1,BP$230,1,1,"Actively Infected Trend")))</f>
        <v>#N/A</v>
      </c>
      <c r="BQ291" s="14" t="e" cm="1">
        <f t="array" aca="1" ref="BQ291" ca="1">IF(INDIRECT(ADDRESS($B291+1,BQ$230,1,1,"Actively Infected Trend"))=0,#N/A,INDIRECT(ADDRESS($B291+1,BQ$230,1,1,"Actively Infected Trend")))</f>
        <v>#N/A</v>
      </c>
      <c r="BR291" s="14" t="e" cm="1">
        <f t="array" aca="1" ref="BR291" ca="1">IF(INDIRECT(ADDRESS($B291+1,BR$230,1,1,"Actively Infected Trend"))=0,#N/A,INDIRECT(ADDRESS($B291+1,BR$230,1,1,"Actively Infected Trend")))</f>
        <v>#N/A</v>
      </c>
      <c r="BS291" s="14" t="e" cm="1">
        <f t="array" aca="1" ref="BS291" ca="1">IF(INDIRECT(ADDRESS($B291+1,BS$230,1,1,"Actively Infected Trend"))=0,#N/A,INDIRECT(ADDRESS($B291+1,BS$230,1,1,"Actively Infected Trend")))</f>
        <v>#N/A</v>
      </c>
      <c r="BT291" s="14" t="e" cm="1">
        <f t="array" aca="1" ref="BT291" ca="1">IF(INDIRECT(ADDRESS($B291+1,BT$230,1,1,"Actively Infected Trend"))=0,#N/A,INDIRECT(ADDRESS($B291+1,BT$230,1,1,"Actively Infected Trend")))</f>
        <v>#N/A</v>
      </c>
      <c r="BU291" s="14" t="e" cm="1">
        <f t="array" aca="1" ref="BU291" ca="1">IF(INDIRECT(ADDRESS($B291+1,BU$230,1,1,"Actively Infected Trend"))=0,#N/A,INDIRECT(ADDRESS($B291+1,BU$230,1,1,"Actively Infected Trend")))</f>
        <v>#N/A</v>
      </c>
      <c r="BV291" s="14" t="e" cm="1">
        <f t="array" aca="1" ref="BV291" ca="1">IF(INDIRECT(ADDRESS($B291+1,BV$230,1,1,"Actively Infected Trend"))=0,#N/A,INDIRECT(ADDRESS($B291+1,BV$230,1,1,"Actively Infected Trend")))</f>
        <v>#N/A</v>
      </c>
      <c r="BW291" s="14" t="e" cm="1">
        <f t="array" aca="1" ref="BW291" ca="1">IF(INDIRECT(ADDRESS($B291+1,BW$230,1,1,"Actively Infected Trend"))=0,#N/A,INDIRECT(ADDRESS($B291+1,BW$230,1,1,"Actively Infected Trend")))</f>
        <v>#N/A</v>
      </c>
      <c r="BX291" s="14" t="e" cm="1">
        <f t="array" aca="1" ref="BX291" ca="1">IF(INDIRECT(ADDRESS($B291+1,BX$230,1,1,"Actively Infected Trend"))=0,#N/A,INDIRECT(ADDRESS($B291+1,BX$230,1,1,"Actively Infected Trend")))</f>
        <v>#N/A</v>
      </c>
      <c r="BY291" s="14" t="e" cm="1">
        <f t="array" aca="1" ref="BY291" ca="1">IF(INDIRECT(ADDRESS($B291+1,BY$230,1,1,"Actively Infected Trend"))=0,#N/A,INDIRECT(ADDRESS($B291+1,BY$230,1,1,"Actively Infected Trend")))</f>
        <v>#N/A</v>
      </c>
      <c r="BZ291" s="14" t="e" cm="1">
        <f t="array" aca="1" ref="BZ291" ca="1">IF(INDIRECT(ADDRESS($B291+1,BZ$230,1,1,"Actively Infected Trend"))=0,#N/A,INDIRECT(ADDRESS($B291+1,BZ$230,1,1,"Actively Infected Trend")))</f>
        <v>#N/A</v>
      </c>
      <c r="CA291" s="14" t="e" cm="1">
        <f t="array" aca="1" ref="CA291" ca="1">IF(INDIRECT(ADDRESS($B291+1,CA$230,1,1,"Actively Infected Trend"))=0,#N/A,INDIRECT(ADDRESS($B291+1,CA$230,1,1,"Actively Infected Trend")))</f>
        <v>#N/A</v>
      </c>
      <c r="CB291" s="14" t="e" cm="1">
        <f t="array" aca="1" ref="CB291" ca="1">IF(INDIRECT(ADDRESS($B291+1,CB$230,1,1,"Actively Infected Trend"))=0,#N/A,INDIRECT(ADDRESS($B291+1,CB$230,1,1,"Actively Infected Trend")))</f>
        <v>#N/A</v>
      </c>
      <c r="CC291" s="14" t="e" cm="1">
        <f t="array" aca="1" ref="CC291" ca="1">IF(INDIRECT(ADDRESS($B291+1,CC$230,1,1,"Actively Infected Trend"))=0,#N/A,INDIRECT(ADDRESS($B291+1,CC$230,1,1,"Actively Infected Trend")))</f>
        <v>#N/A</v>
      </c>
      <c r="CD291" s="14" t="e" cm="1">
        <f t="array" aca="1" ref="CD291" ca="1">IF(INDIRECT(ADDRESS($B291+1,CD$230,1,1,"Actively Infected Trend"))=0,#N/A,INDIRECT(ADDRESS($B291+1,CD$230,1,1,"Actively Infected Trend")))</f>
        <v>#N/A</v>
      </c>
      <c r="CE291" s="14" t="e" cm="1">
        <f t="array" aca="1" ref="CE291" ca="1">IF(INDIRECT(ADDRESS($B291+1,CE$230,1,1,"Actively Infected Trend"))=0,#N/A,INDIRECT(ADDRESS($B291+1,CE$230,1,1,"Actively Infected Trend")))</f>
        <v>#N/A</v>
      </c>
      <c r="CF291" s="14" t="e" cm="1">
        <f t="array" aca="1" ref="CF291" ca="1">IF(INDIRECT(ADDRESS($B291+1,CF$230,1,1,"Actively Infected Trend"))=0,#N/A,INDIRECT(ADDRESS($B291+1,CF$230,1,1,"Actively Infected Trend")))</f>
        <v>#N/A</v>
      </c>
      <c r="CG291" s="14" t="e" cm="1">
        <f t="array" aca="1" ref="CG291" ca="1">IF(INDIRECT(ADDRESS($B291+1,CG$230,1,1,"Actively Infected Trend"))=0,#N/A,INDIRECT(ADDRESS($B291+1,CG$230,1,1,"Actively Infected Trend")))</f>
        <v>#N/A</v>
      </c>
      <c r="CH291" s="14" t="e" cm="1">
        <f t="array" aca="1" ref="CH291" ca="1">IF(INDIRECT(ADDRESS($B291+1,CH$230,1,1,"Actively Infected Trend"))=0,#N/A,INDIRECT(ADDRESS($B291+1,CH$230,1,1,"Actively Infected Trend")))</f>
        <v>#N/A</v>
      </c>
      <c r="CI291" s="14" t="e" cm="1">
        <f t="array" aca="1" ref="CI291" ca="1">IF(INDIRECT(ADDRESS($B291+1,CI$230,1,1,"Actively Infected Trend"))=0,#N/A,INDIRECT(ADDRESS($B291+1,CI$230,1,1,"Actively Infected Trend")))</f>
        <v>#N/A</v>
      </c>
      <c r="CJ291" s="14" t="e" cm="1">
        <f t="array" aca="1" ref="CJ291" ca="1">IF(INDIRECT(ADDRESS($B291+1,CJ$230,1,1,"Actively Infected Trend"))=0,#N/A,INDIRECT(ADDRESS($B291+1,CJ$230,1,1,"Actively Infected Trend")))</f>
        <v>#N/A</v>
      </c>
      <c r="CK291" s="14" t="e" cm="1">
        <f t="array" aca="1" ref="CK291" ca="1">IF(INDIRECT(ADDRESS($B291+1,CK$230,1,1,"Actively Infected Trend"))=0,#N/A,INDIRECT(ADDRESS($B291+1,CK$230,1,1,"Actively Infected Trend")))</f>
        <v>#N/A</v>
      </c>
      <c r="CL291" s="14" t="e" cm="1">
        <f t="array" aca="1" ref="CL291" ca="1">IF(INDIRECT(ADDRESS($B291+1,CL$230,1,1,"Actively Infected Trend"))=0,#N/A,INDIRECT(ADDRESS($B291+1,CL$230,1,1,"Actively Infected Trend")))</f>
        <v>#N/A</v>
      </c>
      <c r="CM291" s="14" t="e" cm="1">
        <f t="array" aca="1" ref="CM291" ca="1">IF(INDIRECT(ADDRESS($B291+1,CM$230,1,1,"Actively Infected Trend"))=0,#N/A,INDIRECT(ADDRESS($B291+1,CM$230,1,1,"Actively Infected Trend")))</f>
        <v>#N/A</v>
      </c>
      <c r="CN291" s="14" t="e" cm="1">
        <f t="array" aca="1" ref="CN291" ca="1">IF(INDIRECT(ADDRESS($B291+1,CN$230,1,1,"Actively Infected Trend"))=0,#N/A,INDIRECT(ADDRESS($B291+1,CN$230,1,1,"Actively Infected Trend")))</f>
        <v>#N/A</v>
      </c>
      <c r="CO291" s="14" t="e" cm="1">
        <f t="array" aca="1" ref="CO291" ca="1">IF(INDIRECT(ADDRESS($B291+1,CO$230,1,1,"Actively Infected Trend"))=0,#N/A,INDIRECT(ADDRESS($B291+1,CO$230,1,1,"Actively Infected Trend")))</f>
        <v>#N/A</v>
      </c>
      <c r="CP291" s="14" t="e" cm="1">
        <f t="array" aca="1" ref="CP291" ca="1">IF(INDIRECT(ADDRESS($B291+1,CP$230,1,1,"Actively Infected Trend"))=0,#N/A,INDIRECT(ADDRESS($B291+1,CP$230,1,1,"Actively Infected Trend")))</f>
        <v>#N/A</v>
      </c>
      <c r="CQ291" s="14" t="e" cm="1">
        <f t="array" aca="1" ref="CQ291" ca="1">IF(INDIRECT(ADDRESS($B291+1,CQ$230,1,1,"Actively Infected Trend"))=0,#N/A,INDIRECT(ADDRESS($B291+1,CQ$230,1,1,"Actively Infected Trend")))</f>
        <v>#N/A</v>
      </c>
      <c r="CR291" s="14" t="e" cm="1">
        <f t="array" aca="1" ref="CR291" ca="1">IF(INDIRECT(ADDRESS($B291+1,CR$230,1,1,"Actively Infected Trend"))=0,#N/A,INDIRECT(ADDRESS($B291+1,CR$230,1,1,"Actively Infected Trend")))</f>
        <v>#N/A</v>
      </c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CB868-1758-4F72-A157-93183A87D8A1}">
  <dimension ref="A1:K59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4" width="20.7109375" customWidth="1"/>
    <col min="10" max="10" width="11.42578125" style="2"/>
  </cols>
  <sheetData>
    <row r="1" spans="1:11" x14ac:dyDescent="0.25">
      <c r="A1" t="s">
        <v>65</v>
      </c>
      <c r="B1" s="1" t="s">
        <v>64</v>
      </c>
      <c r="C1" s="1" t="s">
        <v>63</v>
      </c>
      <c r="D1" t="s">
        <v>60</v>
      </c>
      <c r="E1" t="s">
        <v>219</v>
      </c>
      <c r="F1" t="s">
        <v>218</v>
      </c>
      <c r="G1" t="s">
        <v>217</v>
      </c>
      <c r="H1" t="s">
        <v>216</v>
      </c>
      <c r="I1" t="s">
        <v>215</v>
      </c>
      <c r="J1" s="2" t="s">
        <v>214</v>
      </c>
      <c r="K1" t="s">
        <v>213</v>
      </c>
    </row>
    <row r="2" spans="1:11" x14ac:dyDescent="0.25">
      <c r="A2" t="s">
        <v>357</v>
      </c>
      <c r="B2" s="1">
        <v>55191</v>
      </c>
      <c r="C2" s="1">
        <v>200</v>
      </c>
      <c r="E2" t="s">
        <v>357</v>
      </c>
    </row>
    <row r="3" spans="1:11" x14ac:dyDescent="0.25">
      <c r="A3" t="s">
        <v>356</v>
      </c>
      <c r="B3" s="1">
        <v>57559</v>
      </c>
      <c r="C3" s="1">
        <v>460</v>
      </c>
      <c r="E3" t="s">
        <v>356</v>
      </c>
    </row>
    <row r="4" spans="1:11" x14ac:dyDescent="0.25">
      <c r="A4" t="s">
        <v>355</v>
      </c>
      <c r="B4" s="1">
        <v>331002651</v>
      </c>
      <c r="C4" s="1">
        <v>9147420</v>
      </c>
      <c r="E4" t="s">
        <v>355</v>
      </c>
    </row>
    <row r="5" spans="1:11" x14ac:dyDescent="0.25">
      <c r="A5" t="s">
        <v>354</v>
      </c>
      <c r="B5" s="1">
        <v>4903185</v>
      </c>
      <c r="C5" s="1">
        <v>131171</v>
      </c>
      <c r="E5" t="s">
        <v>353</v>
      </c>
      <c r="I5">
        <v>9</v>
      </c>
      <c r="J5" s="2">
        <v>1.8355415918</v>
      </c>
      <c r="K5">
        <v>123.13041491360001</v>
      </c>
    </row>
    <row r="6" spans="1:11" x14ac:dyDescent="0.25">
      <c r="A6" t="s">
        <v>352</v>
      </c>
      <c r="B6" s="1">
        <v>731545</v>
      </c>
      <c r="C6" s="1">
        <v>1477953</v>
      </c>
      <c r="E6" t="s">
        <v>351</v>
      </c>
      <c r="I6">
        <v>3</v>
      </c>
      <c r="J6" s="2">
        <v>4.1009097184999996</v>
      </c>
      <c r="K6">
        <v>275.09412884070002</v>
      </c>
    </row>
    <row r="7" spans="1:11" x14ac:dyDescent="0.25">
      <c r="A7" t="s">
        <v>350</v>
      </c>
      <c r="B7" s="1">
        <v>7278717</v>
      </c>
      <c r="C7" s="1">
        <v>294207</v>
      </c>
      <c r="E7" t="s">
        <v>349</v>
      </c>
      <c r="I7">
        <v>11</v>
      </c>
      <c r="J7" s="2">
        <v>1.511255349</v>
      </c>
      <c r="K7">
        <v>101.37689006230001</v>
      </c>
    </row>
    <row r="8" spans="1:11" x14ac:dyDescent="0.25">
      <c r="A8" t="s">
        <v>348</v>
      </c>
      <c r="B8" s="1">
        <v>3017804</v>
      </c>
      <c r="C8" s="1">
        <v>134771</v>
      </c>
      <c r="E8" t="s">
        <v>347</v>
      </c>
      <c r="I8">
        <v>6</v>
      </c>
      <c r="J8" s="2">
        <v>1.9882006915999999</v>
      </c>
      <c r="K8">
        <v>133.3709773615</v>
      </c>
    </row>
    <row r="9" spans="1:11" x14ac:dyDescent="0.25">
      <c r="A9" t="s">
        <v>346</v>
      </c>
      <c r="B9" s="1">
        <v>39512223</v>
      </c>
      <c r="C9" s="1">
        <v>403466</v>
      </c>
      <c r="E9" t="s">
        <v>345</v>
      </c>
      <c r="I9">
        <v>55</v>
      </c>
      <c r="J9" s="2">
        <v>1.3919743265</v>
      </c>
      <c r="K9">
        <v>93.375370591500001</v>
      </c>
    </row>
    <row r="10" spans="1:11" x14ac:dyDescent="0.25">
      <c r="A10" t="s">
        <v>344</v>
      </c>
      <c r="B10" s="1">
        <v>5758736</v>
      </c>
      <c r="C10" s="1">
        <v>268431</v>
      </c>
      <c r="E10" t="s">
        <v>343</v>
      </c>
      <c r="I10">
        <v>9</v>
      </c>
      <c r="J10" s="2">
        <v>1.5628429572</v>
      </c>
      <c r="K10">
        <v>104.83745103930001</v>
      </c>
    </row>
    <row r="11" spans="1:11" x14ac:dyDescent="0.25">
      <c r="A11" t="s">
        <v>342</v>
      </c>
      <c r="B11" s="1">
        <v>3565287</v>
      </c>
      <c r="C11" s="1">
        <v>12542</v>
      </c>
      <c r="E11" t="s">
        <v>341</v>
      </c>
      <c r="I11">
        <v>7</v>
      </c>
      <c r="J11" s="2">
        <v>1.9633763004</v>
      </c>
      <c r="K11">
        <v>131.70572629719999</v>
      </c>
    </row>
    <row r="12" spans="1:11" x14ac:dyDescent="0.25">
      <c r="A12" t="s">
        <v>340</v>
      </c>
      <c r="B12" s="1">
        <v>973764</v>
      </c>
      <c r="C12" s="1">
        <v>5047</v>
      </c>
      <c r="E12" t="s">
        <v>339</v>
      </c>
      <c r="I12">
        <v>3</v>
      </c>
      <c r="J12" s="2">
        <v>3.0808286197000001</v>
      </c>
      <c r="K12">
        <v>206.6658189076</v>
      </c>
    </row>
    <row r="13" spans="1:11" x14ac:dyDescent="0.25">
      <c r="A13" t="s">
        <v>338</v>
      </c>
      <c r="B13" s="1">
        <v>705749</v>
      </c>
      <c r="C13" s="1">
        <v>158</v>
      </c>
      <c r="E13" t="s">
        <v>337</v>
      </c>
      <c r="I13">
        <v>3</v>
      </c>
      <c r="J13" s="2">
        <v>4.2508030474999998</v>
      </c>
      <c r="K13">
        <v>285.149159946</v>
      </c>
    </row>
    <row r="14" spans="1:11" x14ac:dyDescent="0.25">
      <c r="A14" t="s">
        <v>336</v>
      </c>
      <c r="B14" s="1">
        <v>21477737</v>
      </c>
      <c r="C14" s="1">
        <v>138887</v>
      </c>
      <c r="E14" t="s">
        <v>335</v>
      </c>
      <c r="I14">
        <v>29</v>
      </c>
      <c r="J14" s="2">
        <v>1.3502353623000001</v>
      </c>
      <c r="K14">
        <v>90.575468914599995</v>
      </c>
    </row>
    <row r="15" spans="1:11" x14ac:dyDescent="0.25">
      <c r="A15" t="s">
        <v>334</v>
      </c>
      <c r="B15" s="1">
        <v>10617423</v>
      </c>
      <c r="C15" s="1">
        <v>148959</v>
      </c>
      <c r="E15" t="s">
        <v>333</v>
      </c>
      <c r="I15">
        <v>16</v>
      </c>
      <c r="J15" s="2">
        <v>1.5069570082999999</v>
      </c>
      <c r="K15">
        <v>101.0885520188</v>
      </c>
    </row>
    <row r="16" spans="1:11" x14ac:dyDescent="0.25">
      <c r="A16" t="s">
        <v>332</v>
      </c>
      <c r="B16" s="1">
        <v>162742</v>
      </c>
      <c r="C16" s="1">
        <v>543</v>
      </c>
      <c r="E16" t="s">
        <v>331</v>
      </c>
      <c r="I16">
        <v>0</v>
      </c>
      <c r="J16" s="2">
        <v>0</v>
      </c>
      <c r="K16">
        <v>0</v>
      </c>
    </row>
    <row r="17" spans="1:11" x14ac:dyDescent="0.25">
      <c r="A17" t="s">
        <v>330</v>
      </c>
      <c r="B17" s="1">
        <v>1415872</v>
      </c>
      <c r="C17" s="1">
        <v>16635</v>
      </c>
      <c r="E17" t="s">
        <v>329</v>
      </c>
      <c r="I17">
        <v>4</v>
      </c>
      <c r="J17" s="2">
        <v>2.8251141346000002</v>
      </c>
      <c r="K17">
        <v>189.5121729297</v>
      </c>
    </row>
    <row r="18" spans="1:11" x14ac:dyDescent="0.25">
      <c r="A18" t="s">
        <v>328</v>
      </c>
      <c r="B18" s="1">
        <v>1787065</v>
      </c>
      <c r="C18" s="1">
        <v>214045</v>
      </c>
      <c r="E18" t="s">
        <v>327</v>
      </c>
      <c r="I18">
        <v>4</v>
      </c>
      <c r="J18" s="2">
        <v>2.2383069446000001</v>
      </c>
      <c r="K18">
        <v>150.14841615180001</v>
      </c>
    </row>
    <row r="19" spans="1:11" x14ac:dyDescent="0.25">
      <c r="A19" t="s">
        <v>326</v>
      </c>
      <c r="B19" s="1">
        <v>12671821</v>
      </c>
      <c r="C19" s="1">
        <v>143793</v>
      </c>
      <c r="E19" t="s">
        <v>325</v>
      </c>
      <c r="I19">
        <v>20</v>
      </c>
      <c r="J19" s="2">
        <v>1.5783051228</v>
      </c>
      <c r="K19">
        <v>105.87467235779999</v>
      </c>
    </row>
    <row r="20" spans="1:11" x14ac:dyDescent="0.25">
      <c r="A20" t="s">
        <v>324</v>
      </c>
      <c r="B20" s="1">
        <v>6732219</v>
      </c>
      <c r="C20" s="1">
        <v>92789</v>
      </c>
      <c r="E20" t="s">
        <v>323</v>
      </c>
      <c r="I20">
        <v>11</v>
      </c>
      <c r="J20" s="2">
        <v>1.6339337743</v>
      </c>
      <c r="K20">
        <v>109.606311545</v>
      </c>
    </row>
    <row r="21" spans="1:11" x14ac:dyDescent="0.25">
      <c r="A21" t="s">
        <v>322</v>
      </c>
      <c r="B21" s="1">
        <v>3155070</v>
      </c>
      <c r="C21" s="1">
        <v>144669</v>
      </c>
      <c r="E21" t="s">
        <v>321</v>
      </c>
      <c r="I21">
        <v>6</v>
      </c>
      <c r="J21" s="2">
        <v>1.9017010716</v>
      </c>
      <c r="K21">
        <v>127.5684751735</v>
      </c>
    </row>
    <row r="22" spans="1:11" x14ac:dyDescent="0.25">
      <c r="A22" t="s">
        <v>320</v>
      </c>
      <c r="B22" s="1">
        <v>2913314</v>
      </c>
      <c r="C22" s="1">
        <v>211754</v>
      </c>
      <c r="E22" t="s">
        <v>319</v>
      </c>
      <c r="I22">
        <v>6</v>
      </c>
      <c r="J22" s="2">
        <v>2.0595102346999998</v>
      </c>
      <c r="K22">
        <v>138.15451028129999</v>
      </c>
    </row>
    <row r="23" spans="1:11" x14ac:dyDescent="0.25">
      <c r="A23" t="s">
        <v>318</v>
      </c>
      <c r="B23" s="1">
        <v>4467673</v>
      </c>
      <c r="C23" s="1">
        <v>102269</v>
      </c>
      <c r="E23" t="s">
        <v>317</v>
      </c>
      <c r="I23">
        <v>8</v>
      </c>
      <c r="J23" s="2">
        <v>1.7906413473</v>
      </c>
      <c r="K23">
        <v>120.1184506164</v>
      </c>
    </row>
    <row r="24" spans="1:11" x14ac:dyDescent="0.25">
      <c r="A24" t="s">
        <v>316</v>
      </c>
      <c r="B24" s="1">
        <v>4648794</v>
      </c>
      <c r="C24" s="1">
        <v>111898</v>
      </c>
      <c r="E24" t="s">
        <v>315</v>
      </c>
      <c r="I24">
        <v>8</v>
      </c>
      <c r="J24" s="2">
        <v>1.7208764251999999</v>
      </c>
      <c r="K24">
        <v>115.43853279379999</v>
      </c>
    </row>
    <row r="25" spans="1:11" x14ac:dyDescent="0.25">
      <c r="A25" t="s">
        <v>314</v>
      </c>
      <c r="B25" s="1">
        <v>1344212</v>
      </c>
      <c r="C25" s="1">
        <v>79883</v>
      </c>
      <c r="E25" t="s">
        <v>313</v>
      </c>
      <c r="I25">
        <v>4</v>
      </c>
      <c r="J25" s="2">
        <v>2.9757210916000001</v>
      </c>
      <c r="K25">
        <v>199.61507508509999</v>
      </c>
    </row>
    <row r="26" spans="1:11" x14ac:dyDescent="0.25">
      <c r="A26" t="s">
        <v>312</v>
      </c>
      <c r="B26" s="1">
        <v>6045680</v>
      </c>
      <c r="C26" s="1">
        <v>25142</v>
      </c>
      <c r="E26" t="s">
        <v>311</v>
      </c>
      <c r="I26">
        <v>10</v>
      </c>
      <c r="J26" s="2">
        <v>1.6540736525999999</v>
      </c>
      <c r="K26">
        <v>110.9573196524</v>
      </c>
    </row>
    <row r="27" spans="1:11" x14ac:dyDescent="0.25">
      <c r="A27" t="s">
        <v>310</v>
      </c>
      <c r="B27" s="1">
        <v>6892503</v>
      </c>
      <c r="C27" s="1">
        <v>20202</v>
      </c>
      <c r="E27" t="s">
        <v>309</v>
      </c>
      <c r="I27">
        <v>11</v>
      </c>
      <c r="J27" s="2">
        <v>1.5959369187000001</v>
      </c>
      <c r="K27">
        <v>107.05743517320001</v>
      </c>
    </row>
    <row r="28" spans="1:11" x14ac:dyDescent="0.25">
      <c r="A28" t="s">
        <v>308</v>
      </c>
      <c r="B28" s="1">
        <v>9986857</v>
      </c>
      <c r="C28" s="1">
        <v>146435</v>
      </c>
      <c r="E28" t="s">
        <v>307</v>
      </c>
      <c r="I28">
        <v>16</v>
      </c>
      <c r="J28" s="2">
        <v>1.6021056475</v>
      </c>
      <c r="K28">
        <v>107.4712411764</v>
      </c>
    </row>
    <row r="29" spans="1:11" x14ac:dyDescent="0.25">
      <c r="A29" t="s">
        <v>306</v>
      </c>
      <c r="B29" s="1">
        <v>5639632</v>
      </c>
      <c r="C29" s="1">
        <v>206232</v>
      </c>
      <c r="E29" t="s">
        <v>305</v>
      </c>
      <c r="I29">
        <v>10</v>
      </c>
      <c r="J29" s="2">
        <v>1.7731653412999999</v>
      </c>
      <c r="K29">
        <v>118.9461383785</v>
      </c>
    </row>
    <row r="30" spans="1:11" x14ac:dyDescent="0.25">
      <c r="A30" t="s">
        <v>304</v>
      </c>
      <c r="B30" s="1">
        <v>2976149</v>
      </c>
      <c r="C30" s="1">
        <v>121531</v>
      </c>
      <c r="E30" t="s">
        <v>303</v>
      </c>
      <c r="I30">
        <v>6</v>
      </c>
      <c r="J30" s="2">
        <v>2.0160280953999998</v>
      </c>
      <c r="K30">
        <v>135.23767424459999</v>
      </c>
    </row>
    <row r="31" spans="1:11" x14ac:dyDescent="0.25">
      <c r="A31" t="s">
        <v>302</v>
      </c>
      <c r="B31" s="1">
        <v>6137428</v>
      </c>
      <c r="C31" s="1">
        <v>178040</v>
      </c>
      <c r="E31" t="s">
        <v>301</v>
      </c>
      <c r="I31">
        <v>10</v>
      </c>
      <c r="J31" s="2">
        <v>1.6293470163999999</v>
      </c>
      <c r="K31">
        <v>109.29862611439999</v>
      </c>
    </row>
    <row r="32" spans="1:11" x14ac:dyDescent="0.25">
      <c r="A32" t="s">
        <v>300</v>
      </c>
      <c r="B32" s="1">
        <v>1068778</v>
      </c>
      <c r="C32" s="1">
        <v>376962</v>
      </c>
      <c r="E32" t="s">
        <v>299</v>
      </c>
      <c r="I32">
        <v>3</v>
      </c>
      <c r="J32" s="2">
        <v>2.8069440052000001</v>
      </c>
      <c r="K32">
        <v>188.2932980308</v>
      </c>
    </row>
    <row r="33" spans="1:11" x14ac:dyDescent="0.25">
      <c r="A33" t="s">
        <v>298</v>
      </c>
      <c r="B33" s="1">
        <v>1934408</v>
      </c>
      <c r="C33" s="1">
        <v>198974</v>
      </c>
      <c r="E33" t="s">
        <v>297</v>
      </c>
      <c r="I33">
        <v>5</v>
      </c>
      <c r="J33" s="2">
        <v>2.5847701209</v>
      </c>
      <c r="K33">
        <v>173.38959730209999</v>
      </c>
    </row>
    <row r="34" spans="1:11" x14ac:dyDescent="0.25">
      <c r="A34" t="s">
        <v>296</v>
      </c>
      <c r="B34" s="1">
        <v>3080156</v>
      </c>
      <c r="C34" s="1">
        <v>284332</v>
      </c>
      <c r="E34" t="s">
        <v>295</v>
      </c>
      <c r="I34">
        <v>6</v>
      </c>
      <c r="J34" s="2">
        <v>1.9479532854999999</v>
      </c>
      <c r="K34">
        <v>130.6711312562</v>
      </c>
    </row>
    <row r="35" spans="1:11" x14ac:dyDescent="0.25">
      <c r="A35" t="s">
        <v>294</v>
      </c>
      <c r="B35" s="1">
        <v>1359711</v>
      </c>
      <c r="C35" s="1">
        <v>23187</v>
      </c>
      <c r="E35" t="s">
        <v>293</v>
      </c>
      <c r="I35">
        <v>4</v>
      </c>
      <c r="J35" s="2">
        <v>2.9418016034000001</v>
      </c>
      <c r="K35">
        <v>197.33971359380001</v>
      </c>
    </row>
    <row r="36" spans="1:11" x14ac:dyDescent="0.25">
      <c r="A36" t="s">
        <v>292</v>
      </c>
      <c r="B36" s="1">
        <v>8882190</v>
      </c>
      <c r="C36" s="1">
        <v>19047</v>
      </c>
      <c r="E36" t="s">
        <v>291</v>
      </c>
      <c r="I36">
        <v>14</v>
      </c>
      <c r="J36" s="2">
        <v>1.5761878546000001</v>
      </c>
      <c r="K36">
        <v>105.7326433668</v>
      </c>
    </row>
    <row r="37" spans="1:11" x14ac:dyDescent="0.25">
      <c r="A37" t="s">
        <v>290</v>
      </c>
      <c r="B37" s="1">
        <v>2096829</v>
      </c>
      <c r="C37" s="1">
        <v>314161</v>
      </c>
      <c r="E37" t="s">
        <v>289</v>
      </c>
      <c r="I37">
        <v>5</v>
      </c>
      <c r="J37" s="2">
        <v>2.3845530561000001</v>
      </c>
      <c r="K37">
        <v>159.9587873584</v>
      </c>
    </row>
    <row r="38" spans="1:11" x14ac:dyDescent="0.25">
      <c r="A38" t="s">
        <v>288</v>
      </c>
      <c r="B38" s="1">
        <v>19453561</v>
      </c>
      <c r="C38" s="1">
        <v>122057</v>
      </c>
      <c r="E38" t="s">
        <v>287</v>
      </c>
      <c r="I38">
        <v>29</v>
      </c>
      <c r="J38" s="2">
        <v>1.4907296406999999</v>
      </c>
      <c r="K38">
        <v>100</v>
      </c>
    </row>
    <row r="39" spans="1:11" x14ac:dyDescent="0.25">
      <c r="A39" t="s">
        <v>286</v>
      </c>
      <c r="B39" s="1">
        <v>10488084</v>
      </c>
      <c r="C39" s="1">
        <v>125920</v>
      </c>
      <c r="E39" t="s">
        <v>285</v>
      </c>
      <c r="I39">
        <v>15</v>
      </c>
      <c r="J39" s="2">
        <v>1.4301944950000001</v>
      </c>
      <c r="K39">
        <v>95.939227070800001</v>
      </c>
    </row>
    <row r="40" spans="1:11" x14ac:dyDescent="0.25">
      <c r="A40" t="s">
        <v>284</v>
      </c>
      <c r="B40" s="1">
        <v>762062</v>
      </c>
      <c r="C40" s="1">
        <v>178711</v>
      </c>
      <c r="E40" t="s">
        <v>283</v>
      </c>
      <c r="I40">
        <v>3</v>
      </c>
      <c r="J40" s="2">
        <v>3.9366875660999998</v>
      </c>
      <c r="K40">
        <v>264.07790243149998</v>
      </c>
    </row>
    <row r="41" spans="1:11" x14ac:dyDescent="0.25">
      <c r="A41" t="s">
        <v>282</v>
      </c>
      <c r="B41" s="1">
        <v>11689100</v>
      </c>
      <c r="C41" s="1">
        <v>105829</v>
      </c>
      <c r="E41" t="s">
        <v>281</v>
      </c>
      <c r="I41">
        <v>18</v>
      </c>
      <c r="J41" s="2">
        <v>1.5398961426</v>
      </c>
      <c r="K41">
        <v>103.29815014810001</v>
      </c>
    </row>
    <row r="42" spans="1:11" x14ac:dyDescent="0.25">
      <c r="A42" t="s">
        <v>280</v>
      </c>
      <c r="B42" s="1">
        <v>3956971</v>
      </c>
      <c r="C42" s="1">
        <v>177660</v>
      </c>
      <c r="E42" t="s">
        <v>279</v>
      </c>
      <c r="I42">
        <v>7</v>
      </c>
      <c r="J42" s="2">
        <v>1.7690298969</v>
      </c>
      <c r="K42">
        <v>118.6687276184</v>
      </c>
    </row>
    <row r="43" spans="1:11" x14ac:dyDescent="0.25">
      <c r="A43" t="s">
        <v>278</v>
      </c>
      <c r="B43" s="1">
        <v>4217737</v>
      </c>
      <c r="C43" s="1">
        <v>248608</v>
      </c>
      <c r="E43" t="s">
        <v>277</v>
      </c>
      <c r="I43">
        <v>7</v>
      </c>
      <c r="J43" s="2">
        <v>1.6596577738</v>
      </c>
      <c r="K43">
        <v>111.33190945600001</v>
      </c>
    </row>
    <row r="44" spans="1:11" x14ac:dyDescent="0.25">
      <c r="A44" t="s">
        <v>276</v>
      </c>
      <c r="B44" s="1">
        <v>12801989</v>
      </c>
      <c r="C44" s="1">
        <v>115883</v>
      </c>
      <c r="E44" t="s">
        <v>275</v>
      </c>
      <c r="I44">
        <v>20</v>
      </c>
      <c r="J44" s="2">
        <v>1.5622572399000001</v>
      </c>
      <c r="K44">
        <v>104.79816039150001</v>
      </c>
    </row>
    <row r="45" spans="1:11" x14ac:dyDescent="0.25">
      <c r="A45" t="s">
        <v>274</v>
      </c>
      <c r="B45" s="1">
        <v>3193694</v>
      </c>
      <c r="C45" s="1">
        <v>8868</v>
      </c>
      <c r="E45" t="s">
        <v>273</v>
      </c>
      <c r="I45">
        <v>0</v>
      </c>
      <c r="J45" s="2">
        <v>0</v>
      </c>
      <c r="K45">
        <v>0</v>
      </c>
    </row>
    <row r="46" spans="1:11" x14ac:dyDescent="0.25">
      <c r="A46" t="s">
        <v>272</v>
      </c>
      <c r="B46" s="1">
        <v>1059361</v>
      </c>
      <c r="C46" s="1">
        <v>2678</v>
      </c>
      <c r="E46" t="s">
        <v>271</v>
      </c>
      <c r="I46">
        <v>4</v>
      </c>
      <c r="J46" s="2">
        <v>3.7758611087</v>
      </c>
      <c r="K46">
        <v>253.28946346929999</v>
      </c>
    </row>
    <row r="47" spans="1:11" x14ac:dyDescent="0.25">
      <c r="A47" t="s">
        <v>270</v>
      </c>
      <c r="B47" s="1">
        <v>5148714</v>
      </c>
      <c r="C47" s="1">
        <v>77857</v>
      </c>
      <c r="E47" t="s">
        <v>269</v>
      </c>
      <c r="I47">
        <v>9</v>
      </c>
      <c r="J47" s="2">
        <v>1.7480093086999999</v>
      </c>
      <c r="K47">
        <v>117.2586404</v>
      </c>
    </row>
    <row r="48" spans="1:11" x14ac:dyDescent="0.25">
      <c r="A48" t="s">
        <v>268</v>
      </c>
      <c r="B48" s="1">
        <v>884659</v>
      </c>
      <c r="C48" s="1">
        <v>196350</v>
      </c>
      <c r="E48" t="s">
        <v>267</v>
      </c>
      <c r="I48">
        <v>3</v>
      </c>
      <c r="J48" s="2">
        <v>3.39113715</v>
      </c>
      <c r="K48">
        <v>227.48170140440001</v>
      </c>
    </row>
    <row r="49" spans="1:11" x14ac:dyDescent="0.25">
      <c r="A49" t="s">
        <v>266</v>
      </c>
      <c r="B49" s="1">
        <v>6829174</v>
      </c>
      <c r="C49" s="1">
        <v>106798</v>
      </c>
      <c r="E49" t="s">
        <v>265</v>
      </c>
      <c r="I49">
        <v>11</v>
      </c>
      <c r="J49" s="2">
        <v>1.6107365253999999</v>
      </c>
      <c r="K49">
        <v>108.05021121199999</v>
      </c>
    </row>
    <row r="50" spans="1:11" x14ac:dyDescent="0.25">
      <c r="A50" t="s">
        <v>264</v>
      </c>
      <c r="B50" s="1">
        <v>28995881</v>
      </c>
      <c r="C50" s="1">
        <v>676587</v>
      </c>
      <c r="E50" t="s">
        <v>263</v>
      </c>
      <c r="I50">
        <v>38</v>
      </c>
      <c r="J50" s="2">
        <v>1.3105309681999999</v>
      </c>
      <c r="K50">
        <v>87.912048730199999</v>
      </c>
    </row>
    <row r="51" spans="1:11" x14ac:dyDescent="0.25">
      <c r="A51" t="s">
        <v>262</v>
      </c>
      <c r="B51" s="1">
        <v>3205958</v>
      </c>
      <c r="C51" s="1">
        <v>212818</v>
      </c>
      <c r="E51" t="s">
        <v>261</v>
      </c>
      <c r="I51">
        <v>6</v>
      </c>
      <c r="J51" s="2">
        <v>1.8715154721</v>
      </c>
      <c r="K51">
        <v>125.5435875846</v>
      </c>
    </row>
    <row r="52" spans="1:11" x14ac:dyDescent="0.25">
      <c r="A52" t="s">
        <v>260</v>
      </c>
      <c r="B52" s="1">
        <v>623989</v>
      </c>
      <c r="C52" s="1">
        <v>23871</v>
      </c>
      <c r="E52" t="s">
        <v>259</v>
      </c>
      <c r="I52">
        <v>3</v>
      </c>
      <c r="J52" s="2">
        <v>4.8077770602000003</v>
      </c>
      <c r="K52">
        <v>322.51167004989998</v>
      </c>
    </row>
    <row r="53" spans="1:11" x14ac:dyDescent="0.25">
      <c r="A53" t="s">
        <v>258</v>
      </c>
      <c r="B53" s="1">
        <v>104425</v>
      </c>
      <c r="C53" s="1">
        <v>350</v>
      </c>
      <c r="E53" t="s">
        <v>257</v>
      </c>
      <c r="I53">
        <v>0</v>
      </c>
      <c r="J53" s="2">
        <v>0</v>
      </c>
      <c r="K53">
        <v>0</v>
      </c>
    </row>
    <row r="54" spans="1:11" x14ac:dyDescent="0.25">
      <c r="A54" t="s">
        <v>258</v>
      </c>
      <c r="B54" s="1">
        <v>104425</v>
      </c>
      <c r="C54" s="1">
        <v>350</v>
      </c>
      <c r="E54" t="s">
        <v>257</v>
      </c>
      <c r="I54">
        <v>0</v>
      </c>
      <c r="J54" s="2">
        <v>0</v>
      </c>
      <c r="K54">
        <v>0</v>
      </c>
    </row>
    <row r="55" spans="1:11" x14ac:dyDescent="0.25">
      <c r="A55" t="s">
        <v>256</v>
      </c>
      <c r="B55" s="1">
        <v>8535519</v>
      </c>
      <c r="C55" s="1">
        <v>102279</v>
      </c>
      <c r="E55" t="s">
        <v>255</v>
      </c>
      <c r="I55">
        <v>13</v>
      </c>
      <c r="J55" s="2">
        <v>1.5230473976000001</v>
      </c>
      <c r="K55">
        <v>102.16791536149999</v>
      </c>
    </row>
    <row r="56" spans="1:11" x14ac:dyDescent="0.25">
      <c r="A56" t="s">
        <v>254</v>
      </c>
      <c r="B56" s="1">
        <v>7614893</v>
      </c>
      <c r="C56" s="1">
        <v>172119</v>
      </c>
      <c r="E56" t="s">
        <v>253</v>
      </c>
      <c r="I56">
        <v>12</v>
      </c>
      <c r="J56" s="2">
        <v>1.5758593061999999</v>
      </c>
      <c r="K56">
        <v>105.7106039351</v>
      </c>
    </row>
    <row r="57" spans="1:11" x14ac:dyDescent="0.25">
      <c r="A57" t="s">
        <v>252</v>
      </c>
      <c r="B57" s="1">
        <v>1792147</v>
      </c>
      <c r="C57" s="1">
        <v>62259</v>
      </c>
      <c r="E57" t="s">
        <v>251</v>
      </c>
      <c r="I57">
        <v>5</v>
      </c>
      <c r="J57" s="2">
        <v>2.7899497084</v>
      </c>
      <c r="K57">
        <v>187.15329944359999</v>
      </c>
    </row>
    <row r="58" spans="1:11" x14ac:dyDescent="0.25">
      <c r="A58" t="s">
        <v>250</v>
      </c>
      <c r="B58" s="1">
        <v>5822434</v>
      </c>
      <c r="C58" s="1">
        <v>140268</v>
      </c>
      <c r="E58" t="s">
        <v>249</v>
      </c>
      <c r="I58">
        <v>10</v>
      </c>
      <c r="J58" s="2">
        <v>1.7174947797</v>
      </c>
      <c r="K58">
        <v>115.21168780550001</v>
      </c>
    </row>
    <row r="59" spans="1:11" x14ac:dyDescent="0.25">
      <c r="A59" t="s">
        <v>248</v>
      </c>
      <c r="B59" s="1">
        <v>578759</v>
      </c>
      <c r="C59" s="1">
        <v>251470</v>
      </c>
      <c r="E59" t="s">
        <v>247</v>
      </c>
      <c r="I59">
        <v>3</v>
      </c>
      <c r="J59" s="2">
        <v>5.1835047057999999</v>
      </c>
      <c r="K59">
        <v>347.71594823189997</v>
      </c>
    </row>
  </sheetData>
  <autoFilter ref="A1:K59" xr:uid="{EF9632BB-9056-4637-BE28-33671E243918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CEE35-95A8-45C3-8D36-7347E3E0CACF}">
  <dimension ref="A1:CQ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201</v>
      </c>
      <c r="G1" t="s">
        <v>200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357</v>
      </c>
      <c r="B2" s="1">
        <v>55191</v>
      </c>
      <c r="C2" s="1">
        <v>200</v>
      </c>
      <c r="D2" s="1">
        <v>3</v>
      </c>
      <c r="E2" s="2">
        <v>5.4356688590999998</v>
      </c>
      <c r="BZ2" s="1">
        <v>3</v>
      </c>
      <c r="CA2" s="1">
        <v>3</v>
      </c>
      <c r="CB2" s="1">
        <v>3</v>
      </c>
      <c r="CC2" s="1">
        <v>3</v>
      </c>
      <c r="CD2" s="1">
        <v>3</v>
      </c>
      <c r="CE2" s="1">
        <v>3</v>
      </c>
      <c r="CF2" s="1">
        <v>3</v>
      </c>
      <c r="CG2" s="1">
        <v>3</v>
      </c>
      <c r="CH2" s="1">
        <v>3</v>
      </c>
      <c r="CI2" s="1">
        <v>3</v>
      </c>
      <c r="CJ2" s="1">
        <v>3</v>
      </c>
      <c r="CK2" s="1">
        <v>3</v>
      </c>
      <c r="CL2" s="1">
        <v>3</v>
      </c>
      <c r="CM2" s="1">
        <v>3</v>
      </c>
      <c r="CN2" s="1">
        <v>3</v>
      </c>
      <c r="CO2" s="1">
        <v>3</v>
      </c>
      <c r="CP2" s="1">
        <v>3</v>
      </c>
      <c r="CQ2" s="1">
        <v>3</v>
      </c>
    </row>
    <row r="3" spans="1:95" x14ac:dyDescent="0.25">
      <c r="A3" t="s">
        <v>356</v>
      </c>
      <c r="B3" s="1">
        <v>57559</v>
      </c>
      <c r="C3" s="1">
        <v>460</v>
      </c>
      <c r="D3" s="1">
        <v>55</v>
      </c>
      <c r="E3" s="2">
        <v>95.5541270696</v>
      </c>
      <c r="F3" s="3">
        <v>4.2307692308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21</v>
      </c>
      <c r="CC3" s="1">
        <v>21</v>
      </c>
      <c r="CD3" s="1">
        <v>21</v>
      </c>
      <c r="CE3" s="1">
        <v>21</v>
      </c>
      <c r="CF3" s="1">
        <v>21</v>
      </c>
      <c r="CG3" s="1">
        <v>23</v>
      </c>
      <c r="CH3" s="1">
        <v>38</v>
      </c>
      <c r="CI3" s="1">
        <v>38</v>
      </c>
      <c r="CJ3" s="1">
        <v>38</v>
      </c>
      <c r="CK3" s="1">
        <v>38</v>
      </c>
      <c r="CL3" s="1">
        <v>38</v>
      </c>
      <c r="CM3" s="1">
        <v>38</v>
      </c>
      <c r="CN3" s="1">
        <v>40</v>
      </c>
      <c r="CO3" s="1">
        <v>40</v>
      </c>
      <c r="CP3" s="1">
        <v>40</v>
      </c>
      <c r="CQ3" s="1">
        <v>55</v>
      </c>
    </row>
    <row r="4" spans="1:95" x14ac:dyDescent="0.25">
      <c r="A4" t="s">
        <v>355</v>
      </c>
      <c r="B4" s="1">
        <v>331002651</v>
      </c>
      <c r="C4" s="1">
        <v>9147420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</row>
    <row r="5" spans="1:95" x14ac:dyDescent="0.25">
      <c r="A5" t="s">
        <v>354</v>
      </c>
      <c r="B5" s="1">
        <v>4903185</v>
      </c>
      <c r="C5" s="1">
        <v>131171</v>
      </c>
      <c r="D5" s="1">
        <v>37848</v>
      </c>
      <c r="E5" s="2">
        <v>771.90642408960002</v>
      </c>
      <c r="F5" s="3">
        <v>8.3549668873999998</v>
      </c>
      <c r="BB5" s="1">
        <v>0</v>
      </c>
      <c r="BC5" s="1">
        <v>0</v>
      </c>
      <c r="BD5" s="1">
        <v>0</v>
      </c>
      <c r="BE5" s="1">
        <v>0</v>
      </c>
      <c r="BF5" s="1">
        <v>10</v>
      </c>
      <c r="BG5" s="1">
        <v>10</v>
      </c>
      <c r="BH5" s="1">
        <v>12</v>
      </c>
      <c r="BI5" s="1">
        <v>28</v>
      </c>
      <c r="BJ5" s="1">
        <v>40</v>
      </c>
      <c r="BK5" s="1">
        <v>56</v>
      </c>
      <c r="BL5" s="1">
        <v>64</v>
      </c>
      <c r="BM5" s="1">
        <v>74</v>
      </c>
      <c r="BN5" s="1">
        <v>96</v>
      </c>
      <c r="BO5" s="1">
        <v>109</v>
      </c>
      <c r="BP5" s="1">
        <v>152</v>
      </c>
      <c r="BQ5" s="1">
        <v>1602</v>
      </c>
      <c r="BR5" s="1">
        <v>1832</v>
      </c>
      <c r="BS5" s="1">
        <v>2321</v>
      </c>
      <c r="BT5" s="1">
        <v>2812</v>
      </c>
      <c r="BU5" s="1">
        <v>4099</v>
      </c>
      <c r="BV5" s="1">
        <v>4771</v>
      </c>
      <c r="BW5" s="1">
        <v>4880</v>
      </c>
      <c r="BX5" s="1">
        <v>4990</v>
      </c>
      <c r="BY5" s="1">
        <v>6553</v>
      </c>
      <c r="BZ5" s="1">
        <v>7279</v>
      </c>
      <c r="CA5" s="1">
        <v>7774</v>
      </c>
      <c r="CB5" s="1">
        <v>8736</v>
      </c>
      <c r="CC5" s="1">
        <v>9619</v>
      </c>
      <c r="CD5" s="1">
        <v>10853</v>
      </c>
      <c r="CE5" s="1">
        <v>13078</v>
      </c>
      <c r="CF5" s="1">
        <v>14765</v>
      </c>
      <c r="CG5" s="1">
        <v>14916</v>
      </c>
      <c r="CH5" s="1">
        <v>19122</v>
      </c>
      <c r="CI5" s="1">
        <v>20827</v>
      </c>
      <c r="CJ5" s="1">
        <v>21026</v>
      </c>
      <c r="CK5" s="1">
        <v>21249</v>
      </c>
      <c r="CL5" s="1">
        <v>21583</v>
      </c>
      <c r="CM5" s="1">
        <v>29182</v>
      </c>
      <c r="CN5" s="1">
        <v>33117</v>
      </c>
      <c r="CO5" s="1">
        <v>34077</v>
      </c>
      <c r="CP5" s="1">
        <v>36391</v>
      </c>
      <c r="CQ5" s="1">
        <v>37848</v>
      </c>
    </row>
    <row r="6" spans="1:95" x14ac:dyDescent="0.25">
      <c r="A6" t="s">
        <v>352</v>
      </c>
      <c r="B6" s="1">
        <v>731545</v>
      </c>
      <c r="C6" s="1">
        <v>1477953</v>
      </c>
      <c r="D6" s="1">
        <v>9450</v>
      </c>
      <c r="E6" s="2">
        <v>1291.7865613189001</v>
      </c>
      <c r="F6" s="3">
        <v>30.582524271800001</v>
      </c>
      <c r="BA6" s="1">
        <v>8</v>
      </c>
      <c r="BB6" s="1">
        <v>12</v>
      </c>
      <c r="BC6" s="1">
        <v>14</v>
      </c>
      <c r="BD6" s="1">
        <v>23</v>
      </c>
      <c r="BE6" s="1">
        <v>23</v>
      </c>
      <c r="BF6" s="1">
        <v>46</v>
      </c>
      <c r="BG6" s="1">
        <v>46</v>
      </c>
      <c r="BH6" s="1">
        <v>60</v>
      </c>
      <c r="BI6" s="1">
        <v>144</v>
      </c>
      <c r="BJ6" s="1">
        <v>144</v>
      </c>
      <c r="BK6" s="1">
        <v>144</v>
      </c>
      <c r="BL6" s="1">
        <v>337</v>
      </c>
      <c r="BM6" s="1">
        <v>412</v>
      </c>
      <c r="BN6" s="1">
        <v>438</v>
      </c>
      <c r="BO6" s="1">
        <v>698</v>
      </c>
      <c r="BP6" s="1">
        <v>772</v>
      </c>
      <c r="BQ6" s="1">
        <v>968</v>
      </c>
      <c r="BR6" s="1">
        <v>968</v>
      </c>
      <c r="BS6" s="1">
        <v>1022</v>
      </c>
      <c r="BT6" s="1">
        <v>1691</v>
      </c>
      <c r="BU6" s="1">
        <v>1860</v>
      </c>
      <c r="BV6" s="1">
        <v>2388</v>
      </c>
      <c r="BW6" s="1">
        <v>2921</v>
      </c>
      <c r="BX6" s="1">
        <v>3334</v>
      </c>
      <c r="BY6" s="1">
        <v>3654</v>
      </c>
      <c r="BZ6" s="1">
        <v>3713</v>
      </c>
      <c r="CA6" s="1">
        <v>4603</v>
      </c>
      <c r="CB6" s="1">
        <v>5022</v>
      </c>
      <c r="CC6" s="1">
        <v>6016</v>
      </c>
      <c r="CD6" s="1">
        <v>6040</v>
      </c>
      <c r="CE6" s="1">
        <v>6284</v>
      </c>
      <c r="CF6" s="1">
        <v>6883</v>
      </c>
      <c r="CG6" s="1">
        <v>6913</v>
      </c>
      <c r="CH6" s="1">
        <v>7068</v>
      </c>
      <c r="CI6" s="1">
        <v>7223</v>
      </c>
      <c r="CJ6" s="1">
        <v>7432</v>
      </c>
      <c r="CK6" s="1">
        <v>7732</v>
      </c>
      <c r="CL6" s="1">
        <v>8038</v>
      </c>
      <c r="CM6" s="1">
        <v>7830</v>
      </c>
      <c r="CN6" s="1">
        <v>8348</v>
      </c>
      <c r="CO6" s="1">
        <v>8664</v>
      </c>
      <c r="CP6" s="1">
        <v>8735</v>
      </c>
      <c r="CQ6" s="1">
        <v>9450</v>
      </c>
    </row>
    <row r="7" spans="1:95" x14ac:dyDescent="0.25">
      <c r="A7" t="s">
        <v>350</v>
      </c>
      <c r="B7" s="1">
        <v>7278717</v>
      </c>
      <c r="C7" s="1">
        <v>294207</v>
      </c>
      <c r="D7" s="1">
        <v>49230</v>
      </c>
      <c r="E7" s="2">
        <v>676.35546209589995</v>
      </c>
      <c r="F7" s="3">
        <v>10.9230086532</v>
      </c>
      <c r="AY7" s="1">
        <v>29</v>
      </c>
      <c r="AZ7" s="1">
        <v>30</v>
      </c>
      <c r="BA7" s="1">
        <v>36</v>
      </c>
      <c r="BB7" s="1">
        <v>49</v>
      </c>
      <c r="BC7" s="1">
        <v>49</v>
      </c>
      <c r="BD7" s="1">
        <v>49</v>
      </c>
      <c r="BE7" s="1">
        <v>57</v>
      </c>
      <c r="BF7" s="1">
        <v>68</v>
      </c>
      <c r="BG7" s="1">
        <v>91</v>
      </c>
      <c r="BH7" s="1">
        <v>103</v>
      </c>
      <c r="BI7" s="1">
        <v>133</v>
      </c>
      <c r="BJ7" s="1">
        <v>133</v>
      </c>
      <c r="BK7" s="1">
        <v>143</v>
      </c>
      <c r="BL7" s="1">
        <v>162</v>
      </c>
      <c r="BM7" s="1">
        <v>176</v>
      </c>
      <c r="BN7" s="1">
        <v>219</v>
      </c>
      <c r="BO7" s="1">
        <v>276</v>
      </c>
      <c r="BP7" s="1">
        <v>344</v>
      </c>
      <c r="BQ7" s="1">
        <v>434</v>
      </c>
      <c r="BR7" s="1">
        <v>574</v>
      </c>
      <c r="BS7" s="1">
        <v>670</v>
      </c>
      <c r="BT7" s="1">
        <v>773</v>
      </c>
      <c r="BU7" s="1">
        <v>924</v>
      </c>
      <c r="BV7" s="1">
        <v>8191</v>
      </c>
      <c r="BW7" s="1">
        <v>8328</v>
      </c>
      <c r="BX7" s="1">
        <v>13872</v>
      </c>
      <c r="BY7" s="1">
        <v>16759</v>
      </c>
      <c r="BZ7" s="1">
        <v>19371</v>
      </c>
      <c r="CA7" s="1">
        <v>21058</v>
      </c>
      <c r="CB7" s="1">
        <v>22709</v>
      </c>
      <c r="CC7" s="1">
        <v>24673</v>
      </c>
      <c r="CD7" s="1">
        <v>27160</v>
      </c>
      <c r="CE7" s="1">
        <v>27410</v>
      </c>
      <c r="CF7" s="1">
        <v>32534</v>
      </c>
      <c r="CG7" s="1">
        <v>33375</v>
      </c>
      <c r="CH7" s="1">
        <v>34564</v>
      </c>
      <c r="CI7" s="1">
        <v>37178</v>
      </c>
      <c r="CJ7" s="1">
        <v>37734</v>
      </c>
      <c r="CK7" s="1">
        <v>40530</v>
      </c>
      <c r="CL7" s="1">
        <v>42109</v>
      </c>
      <c r="CM7" s="1">
        <v>43347</v>
      </c>
      <c r="CN7" s="1">
        <v>44096</v>
      </c>
      <c r="CO7" s="1">
        <v>45310</v>
      </c>
      <c r="CP7" s="1">
        <v>47398</v>
      </c>
      <c r="CQ7" s="1">
        <v>49230</v>
      </c>
    </row>
    <row r="8" spans="1:95" x14ac:dyDescent="0.25">
      <c r="A8" t="s">
        <v>348</v>
      </c>
      <c r="B8" s="1">
        <v>3017804</v>
      </c>
      <c r="C8" s="1">
        <v>134771</v>
      </c>
      <c r="D8" s="1">
        <v>23494</v>
      </c>
      <c r="E8" s="2">
        <v>778.51311748540002</v>
      </c>
      <c r="F8" s="3">
        <v>13.8607669617</v>
      </c>
      <c r="BA8" s="1">
        <v>6</v>
      </c>
      <c r="BB8" s="1">
        <v>6</v>
      </c>
      <c r="BC8" s="1">
        <v>6</v>
      </c>
      <c r="BD8" s="1">
        <v>12</v>
      </c>
      <c r="BE8" s="1">
        <v>12</v>
      </c>
      <c r="BF8" s="1">
        <v>12</v>
      </c>
      <c r="BG8" s="1">
        <v>30</v>
      </c>
      <c r="BH8" s="1">
        <v>39</v>
      </c>
      <c r="BI8" s="1">
        <v>77</v>
      </c>
      <c r="BJ8" s="1">
        <v>119</v>
      </c>
      <c r="BK8" s="1">
        <v>154</v>
      </c>
      <c r="BL8" s="1">
        <v>219</v>
      </c>
      <c r="BM8" s="1">
        <v>269</v>
      </c>
      <c r="BN8" s="1">
        <v>356</v>
      </c>
      <c r="BO8" s="1">
        <v>447</v>
      </c>
      <c r="BP8" s="1">
        <v>685</v>
      </c>
      <c r="BQ8" s="1">
        <v>876</v>
      </c>
      <c r="BR8" s="1">
        <v>1080</v>
      </c>
      <c r="BS8" s="1">
        <v>1165</v>
      </c>
      <c r="BT8" s="1">
        <v>1717</v>
      </c>
      <c r="BU8" s="1">
        <v>1839</v>
      </c>
      <c r="BV8" s="1">
        <v>1926</v>
      </c>
      <c r="BW8" s="1">
        <v>3342</v>
      </c>
      <c r="BX8" s="1">
        <v>3453</v>
      </c>
      <c r="BY8" s="1">
        <v>5735</v>
      </c>
      <c r="BZ8" s="1">
        <v>6482</v>
      </c>
      <c r="CA8" s="1">
        <v>7938</v>
      </c>
      <c r="CB8" s="1">
        <v>8523</v>
      </c>
      <c r="CC8" s="1">
        <v>9699</v>
      </c>
      <c r="CD8" s="1">
        <v>10370</v>
      </c>
      <c r="CE8" s="1">
        <v>11242</v>
      </c>
      <c r="CF8" s="1">
        <v>12845</v>
      </c>
      <c r="CG8" s="1">
        <v>13638</v>
      </c>
      <c r="CH8" s="1">
        <v>14530</v>
      </c>
      <c r="CI8" s="1">
        <v>14951</v>
      </c>
      <c r="CJ8" s="1">
        <v>17120</v>
      </c>
      <c r="CK8" s="1">
        <v>18578</v>
      </c>
      <c r="CL8" s="1">
        <v>19722</v>
      </c>
      <c r="CM8" s="1">
        <v>20804</v>
      </c>
      <c r="CN8" s="1">
        <v>21131</v>
      </c>
      <c r="CO8" s="1">
        <v>21834</v>
      </c>
      <c r="CP8" s="1">
        <v>22675</v>
      </c>
      <c r="CQ8" s="1">
        <v>23494</v>
      </c>
    </row>
    <row r="9" spans="1:95" x14ac:dyDescent="0.25">
      <c r="A9" t="s">
        <v>346</v>
      </c>
      <c r="B9" s="1">
        <v>39512223</v>
      </c>
      <c r="C9" s="1">
        <v>403466</v>
      </c>
      <c r="D9" s="1">
        <v>251614</v>
      </c>
      <c r="E9" s="2">
        <v>636.80041489949997</v>
      </c>
      <c r="F9" s="3">
        <v>9.1402935193000001</v>
      </c>
      <c r="AY9" s="1">
        <v>515</v>
      </c>
      <c r="AZ9" s="1">
        <v>515</v>
      </c>
      <c r="BA9" s="1">
        <v>522</v>
      </c>
      <c r="BB9" s="1">
        <v>531</v>
      </c>
      <c r="BC9" s="1">
        <v>550</v>
      </c>
      <c r="BD9" s="1">
        <v>804</v>
      </c>
      <c r="BE9" s="1">
        <v>823</v>
      </c>
      <c r="BF9" s="1">
        <v>1073</v>
      </c>
      <c r="BG9" s="1">
        <v>1118</v>
      </c>
      <c r="BH9" s="1">
        <v>1118</v>
      </c>
      <c r="BI9" s="1">
        <v>1168</v>
      </c>
      <c r="BJ9" s="1">
        <v>1209</v>
      </c>
      <c r="BK9" s="1">
        <v>8316</v>
      </c>
      <c r="BL9" s="1">
        <v>8464</v>
      </c>
      <c r="BM9" s="1">
        <v>8592</v>
      </c>
      <c r="BN9" s="1">
        <v>9711</v>
      </c>
      <c r="BO9" s="1">
        <v>11487</v>
      </c>
      <c r="BP9" s="1">
        <v>12528</v>
      </c>
      <c r="BQ9" s="1">
        <v>12840</v>
      </c>
      <c r="BR9" s="1">
        <v>14300</v>
      </c>
      <c r="BS9" s="1">
        <v>15554</v>
      </c>
      <c r="BT9" s="1">
        <v>18276</v>
      </c>
      <c r="BU9" s="1">
        <v>20386</v>
      </c>
      <c r="BV9" s="1">
        <v>21259</v>
      </c>
      <c r="BW9" s="1">
        <v>25192</v>
      </c>
      <c r="BX9" s="1">
        <v>26257</v>
      </c>
      <c r="BY9" s="1">
        <v>26996</v>
      </c>
      <c r="BZ9" s="1">
        <v>29254</v>
      </c>
      <c r="CA9" s="1">
        <v>29927</v>
      </c>
      <c r="CB9" s="1">
        <v>33000</v>
      </c>
      <c r="CC9" s="1">
        <v>35300</v>
      </c>
      <c r="CD9" s="1">
        <v>113700</v>
      </c>
      <c r="CE9" s="1">
        <v>116533</v>
      </c>
      <c r="CF9" s="1">
        <v>117431</v>
      </c>
      <c r="CG9" s="1">
        <v>131229</v>
      </c>
      <c r="CH9" s="1">
        <v>144264</v>
      </c>
      <c r="CI9" s="1">
        <v>163500</v>
      </c>
      <c r="CJ9" s="1">
        <v>164863</v>
      </c>
      <c r="CK9" s="1">
        <v>172076</v>
      </c>
      <c r="CL9" s="1">
        <v>190328</v>
      </c>
      <c r="CM9" s="1">
        <v>190882</v>
      </c>
      <c r="CN9" s="1">
        <v>202208</v>
      </c>
      <c r="CO9" s="1">
        <v>216486</v>
      </c>
      <c r="CP9" s="1">
        <v>246400</v>
      </c>
      <c r="CQ9" s="1">
        <v>251614</v>
      </c>
    </row>
    <row r="10" spans="1:95" x14ac:dyDescent="0.25">
      <c r="A10" t="s">
        <v>344</v>
      </c>
      <c r="B10" s="1">
        <v>5758736</v>
      </c>
      <c r="C10" s="1">
        <v>268431</v>
      </c>
      <c r="D10" s="1">
        <v>41830</v>
      </c>
      <c r="E10" s="2">
        <v>726.37467666520001</v>
      </c>
      <c r="F10" s="3">
        <v>4.8219020173000002</v>
      </c>
      <c r="AZ10" s="1">
        <v>19</v>
      </c>
      <c r="BA10" s="1">
        <v>48</v>
      </c>
      <c r="BB10" s="1">
        <v>63</v>
      </c>
      <c r="BC10" s="1">
        <v>112</v>
      </c>
      <c r="BD10" s="1">
        <v>142</v>
      </c>
      <c r="BE10" s="1">
        <v>154</v>
      </c>
      <c r="BF10" s="1">
        <v>279</v>
      </c>
      <c r="BG10" s="1">
        <v>343</v>
      </c>
      <c r="BH10" s="1">
        <v>596</v>
      </c>
      <c r="BI10" s="1">
        <v>711</v>
      </c>
      <c r="BJ10" s="1">
        <v>758</v>
      </c>
      <c r="BK10" s="1">
        <v>758</v>
      </c>
      <c r="BL10" s="1">
        <v>1216</v>
      </c>
      <c r="BM10" s="1">
        <v>1800</v>
      </c>
      <c r="BN10" s="1">
        <v>2328</v>
      </c>
      <c r="BO10" s="1">
        <v>2952</v>
      </c>
      <c r="BP10" s="1">
        <v>3680</v>
      </c>
      <c r="BQ10" s="1">
        <v>4550</v>
      </c>
      <c r="BR10" s="1">
        <v>5436</v>
      </c>
      <c r="BS10" s="1">
        <v>6224</v>
      </c>
      <c r="BT10" s="1">
        <v>7701</v>
      </c>
      <c r="BU10" s="1">
        <v>8064</v>
      </c>
      <c r="BV10" s="1">
        <v>10122</v>
      </c>
      <c r="BW10" s="1">
        <v>11676</v>
      </c>
      <c r="BX10" s="1">
        <v>13276</v>
      </c>
      <c r="BY10" s="1">
        <v>15364</v>
      </c>
      <c r="BZ10" s="1">
        <v>15364</v>
      </c>
      <c r="CA10" s="1">
        <v>16849</v>
      </c>
      <c r="CB10" s="1">
        <v>18645</v>
      </c>
      <c r="CC10" s="1">
        <v>20411</v>
      </c>
      <c r="CD10" s="1">
        <v>22071</v>
      </c>
      <c r="CE10" s="1">
        <v>23900</v>
      </c>
      <c r="CF10" s="1">
        <v>25773</v>
      </c>
      <c r="CG10" s="1">
        <v>26875</v>
      </c>
      <c r="CH10" s="1">
        <v>28094</v>
      </c>
      <c r="CI10" s="1">
        <v>29199</v>
      </c>
      <c r="CJ10" s="1">
        <v>32653</v>
      </c>
      <c r="CK10" s="1">
        <v>32653</v>
      </c>
      <c r="CL10" s="1">
        <v>34873</v>
      </c>
      <c r="CM10" s="1">
        <v>37534</v>
      </c>
      <c r="CN10" s="1">
        <v>38742</v>
      </c>
      <c r="CO10" s="1">
        <v>39580</v>
      </c>
      <c r="CP10" s="1">
        <v>40533</v>
      </c>
      <c r="CQ10" s="1">
        <v>41830</v>
      </c>
    </row>
    <row r="11" spans="1:95" x14ac:dyDescent="0.25">
      <c r="A11" t="s">
        <v>342</v>
      </c>
      <c r="B11" s="1">
        <v>3565287</v>
      </c>
      <c r="C11" s="1">
        <v>12542</v>
      </c>
      <c r="D11" s="1">
        <v>55462</v>
      </c>
      <c r="E11" s="2">
        <v>1555.6110910565999</v>
      </c>
      <c r="F11" s="3">
        <v>3.2995419121</v>
      </c>
      <c r="BB11" s="1">
        <v>0</v>
      </c>
      <c r="BC11" s="1">
        <v>30</v>
      </c>
      <c r="BD11" s="1">
        <v>47</v>
      </c>
      <c r="BE11" s="1">
        <v>56</v>
      </c>
      <c r="BF11" s="1">
        <v>74</v>
      </c>
      <c r="BG11" s="1">
        <v>95</v>
      </c>
      <c r="BH11" s="1">
        <v>105</v>
      </c>
      <c r="BI11" s="1">
        <v>136</v>
      </c>
      <c r="BJ11" s="1">
        <v>145</v>
      </c>
      <c r="BK11" s="1">
        <v>151</v>
      </c>
      <c r="BL11" s="1">
        <v>166</v>
      </c>
      <c r="BM11" s="1">
        <v>193</v>
      </c>
      <c r="BN11" s="1">
        <v>700</v>
      </c>
      <c r="BO11" s="1">
        <v>798</v>
      </c>
      <c r="BP11" s="1">
        <v>2300</v>
      </c>
      <c r="BQ11" s="1">
        <v>3100</v>
      </c>
      <c r="BR11" s="1">
        <v>4500</v>
      </c>
      <c r="BS11" s="1">
        <v>5300</v>
      </c>
      <c r="BT11" s="1">
        <v>5898</v>
      </c>
      <c r="BU11" s="1">
        <v>6637</v>
      </c>
      <c r="BV11" s="1">
        <v>8400</v>
      </c>
      <c r="BW11" s="1">
        <v>8400</v>
      </c>
      <c r="BX11" s="1">
        <v>11900</v>
      </c>
      <c r="BY11" s="1">
        <v>14600</v>
      </c>
      <c r="BZ11" s="1">
        <v>16157</v>
      </c>
      <c r="CA11" s="1">
        <v>16600</v>
      </c>
      <c r="CB11" s="1">
        <v>18300</v>
      </c>
      <c r="CC11" s="1">
        <v>20015</v>
      </c>
      <c r="CD11" s="1">
        <v>22029</v>
      </c>
      <c r="CE11" s="1">
        <v>23270</v>
      </c>
      <c r="CF11" s="1">
        <v>26686</v>
      </c>
      <c r="CG11" s="1">
        <v>29036</v>
      </c>
      <c r="CH11" s="1">
        <v>29036</v>
      </c>
      <c r="CI11" s="1">
        <v>33502</v>
      </c>
      <c r="CJ11" s="1">
        <v>36288</v>
      </c>
      <c r="CK11" s="1">
        <v>39831</v>
      </c>
      <c r="CL11" s="1">
        <v>41220</v>
      </c>
      <c r="CM11" s="1">
        <v>44309</v>
      </c>
      <c r="CN11" s="1">
        <v>45841</v>
      </c>
      <c r="CO11" s="1">
        <v>50143</v>
      </c>
      <c r="CP11" s="1">
        <v>53122</v>
      </c>
      <c r="CQ11" s="1">
        <v>55462</v>
      </c>
    </row>
    <row r="12" spans="1:95" x14ac:dyDescent="0.25">
      <c r="A12" t="s">
        <v>340</v>
      </c>
      <c r="B12" s="1">
        <v>973764</v>
      </c>
      <c r="C12" s="1">
        <v>5047</v>
      </c>
      <c r="D12" s="1">
        <v>14017</v>
      </c>
      <c r="E12" s="2">
        <v>1439.4658253951</v>
      </c>
      <c r="F12" s="3">
        <v>6.0340077485999997</v>
      </c>
      <c r="BA12" s="1">
        <v>10</v>
      </c>
      <c r="BB12" s="1">
        <v>10</v>
      </c>
      <c r="BC12" s="1">
        <v>10</v>
      </c>
      <c r="BD12" s="1">
        <v>15</v>
      </c>
      <c r="BE12" s="1">
        <v>17</v>
      </c>
      <c r="BF12" s="1">
        <v>18</v>
      </c>
      <c r="BG12" s="1">
        <v>27</v>
      </c>
      <c r="BH12" s="1">
        <v>34</v>
      </c>
      <c r="BI12" s="1">
        <v>42</v>
      </c>
      <c r="BJ12" s="1">
        <v>42</v>
      </c>
      <c r="BK12" s="1">
        <v>44</v>
      </c>
      <c r="BL12" s="1">
        <v>52</v>
      </c>
      <c r="BM12" s="1">
        <v>61</v>
      </c>
      <c r="BN12" s="1">
        <v>66</v>
      </c>
      <c r="BO12" s="1">
        <v>74</v>
      </c>
      <c r="BP12" s="1">
        <v>81</v>
      </c>
      <c r="BQ12" s="1">
        <v>92</v>
      </c>
      <c r="BR12" s="1">
        <v>104</v>
      </c>
      <c r="BS12" s="1">
        <v>127</v>
      </c>
      <c r="BT12" s="1">
        <v>151</v>
      </c>
      <c r="BU12" s="1">
        <v>166</v>
      </c>
      <c r="BV12" s="1">
        <v>199</v>
      </c>
      <c r="BW12" s="1">
        <v>250</v>
      </c>
      <c r="BX12" s="1">
        <v>268</v>
      </c>
      <c r="BY12" s="1">
        <v>2480</v>
      </c>
      <c r="BZ12" s="1">
        <v>4015</v>
      </c>
      <c r="CA12" s="1">
        <v>4383</v>
      </c>
      <c r="CB12" s="1">
        <v>4959</v>
      </c>
      <c r="CC12" s="1">
        <v>5445</v>
      </c>
      <c r="CD12" s="1">
        <v>6467</v>
      </c>
      <c r="CE12" s="1">
        <v>6994</v>
      </c>
      <c r="CF12" s="1">
        <v>6994</v>
      </c>
      <c r="CG12" s="1">
        <v>8556</v>
      </c>
      <c r="CH12" s="1">
        <v>8556</v>
      </c>
      <c r="CI12" s="1">
        <v>9890</v>
      </c>
      <c r="CJ12" s="1">
        <v>11741</v>
      </c>
      <c r="CK12" s="1">
        <v>11103</v>
      </c>
      <c r="CL12" s="1">
        <v>11103</v>
      </c>
      <c r="CM12" s="1">
        <v>11820</v>
      </c>
      <c r="CN12" s="1">
        <v>12304</v>
      </c>
      <c r="CO12" s="1">
        <v>13102</v>
      </c>
      <c r="CP12" s="1">
        <v>13350</v>
      </c>
      <c r="CQ12" s="1">
        <v>14017</v>
      </c>
    </row>
    <row r="13" spans="1:95" x14ac:dyDescent="0.25">
      <c r="A13" t="s">
        <v>338</v>
      </c>
      <c r="B13" s="1">
        <v>705749</v>
      </c>
      <c r="C13" s="1">
        <v>158</v>
      </c>
      <c r="D13" s="1">
        <v>12643</v>
      </c>
      <c r="E13" s="2">
        <v>1791.4300976693</v>
      </c>
      <c r="F13" s="3">
        <v>5.1062197092000003</v>
      </c>
      <c r="AZ13" s="1">
        <v>6</v>
      </c>
      <c r="BA13" s="1">
        <v>8</v>
      </c>
      <c r="BB13" s="1">
        <v>8</v>
      </c>
      <c r="BC13" s="1">
        <v>11</v>
      </c>
      <c r="BD13" s="1">
        <v>15</v>
      </c>
      <c r="BE13" s="1">
        <v>22</v>
      </c>
      <c r="BF13" s="1">
        <v>25</v>
      </c>
      <c r="BG13" s="1">
        <v>30</v>
      </c>
      <c r="BH13" s="1">
        <v>30</v>
      </c>
      <c r="BI13" s="1">
        <v>59</v>
      </c>
      <c r="BJ13" s="1">
        <v>95</v>
      </c>
      <c r="BK13" s="1">
        <v>113</v>
      </c>
      <c r="BL13" s="1">
        <v>126</v>
      </c>
      <c r="BM13" s="1">
        <v>169</v>
      </c>
      <c r="BN13" s="1">
        <v>192</v>
      </c>
      <c r="BO13" s="1">
        <v>572</v>
      </c>
      <c r="BP13" s="1">
        <v>583</v>
      </c>
      <c r="BQ13" s="1">
        <v>1055</v>
      </c>
      <c r="BR13" s="1">
        <v>1229</v>
      </c>
      <c r="BS13" s="1">
        <v>1332</v>
      </c>
      <c r="BT13" s="1">
        <v>1606</v>
      </c>
      <c r="BU13" s="1">
        <v>1857</v>
      </c>
      <c r="BV13" s="1">
        <v>2164</v>
      </c>
      <c r="BW13" s="1">
        <v>2515</v>
      </c>
      <c r="BX13" s="1">
        <v>2811</v>
      </c>
      <c r="BY13" s="1">
        <v>3083</v>
      </c>
      <c r="BZ13" s="1">
        <v>3757</v>
      </c>
      <c r="CA13" s="1">
        <v>3848</v>
      </c>
      <c r="CB13" s="1">
        <v>5070</v>
      </c>
      <c r="CC13" s="1">
        <v>5584</v>
      </c>
      <c r="CD13" s="1">
        <v>6438</v>
      </c>
      <c r="CE13" s="1">
        <v>6834</v>
      </c>
      <c r="CF13" s="1">
        <v>7453</v>
      </c>
      <c r="CG13" s="1">
        <v>7823</v>
      </c>
      <c r="CH13" s="1">
        <v>8283</v>
      </c>
      <c r="CI13" s="1">
        <v>8724</v>
      </c>
      <c r="CJ13" s="1">
        <v>9355</v>
      </c>
      <c r="CK13" s="1">
        <v>10039</v>
      </c>
      <c r="CL13" s="1">
        <v>10640</v>
      </c>
      <c r="CM13" s="1">
        <v>10934</v>
      </c>
      <c r="CN13" s="1">
        <v>11518</v>
      </c>
      <c r="CO13" s="1">
        <v>11525</v>
      </c>
      <c r="CP13" s="1">
        <v>12150</v>
      </c>
      <c r="CQ13" s="1">
        <v>12643</v>
      </c>
    </row>
    <row r="14" spans="1:95" x14ac:dyDescent="0.25">
      <c r="A14" t="s">
        <v>336</v>
      </c>
      <c r="B14" s="1">
        <v>21477737</v>
      </c>
      <c r="C14" s="1">
        <v>138887</v>
      </c>
      <c r="D14" s="1">
        <v>234837</v>
      </c>
      <c r="E14" s="2">
        <v>1093.3973164864001</v>
      </c>
      <c r="F14" s="3">
        <v>9.7365977030999993</v>
      </c>
      <c r="AY14" s="1">
        <v>26</v>
      </c>
      <c r="AZ14" s="1">
        <v>40</v>
      </c>
      <c r="BA14" s="1">
        <v>64</v>
      </c>
      <c r="BB14" s="1">
        <v>114</v>
      </c>
      <c r="BC14" s="1">
        <v>135</v>
      </c>
      <c r="BD14" s="1">
        <v>158</v>
      </c>
      <c r="BE14" s="1">
        <v>241</v>
      </c>
      <c r="BF14" s="1">
        <v>329</v>
      </c>
      <c r="BG14" s="1">
        <v>333</v>
      </c>
      <c r="BH14" s="1">
        <v>528</v>
      </c>
      <c r="BI14" s="1">
        <v>555</v>
      </c>
      <c r="BJ14" s="1">
        <v>794</v>
      </c>
      <c r="BK14" s="1">
        <v>825</v>
      </c>
      <c r="BL14" s="1">
        <v>1126</v>
      </c>
      <c r="BM14" s="1">
        <v>1539</v>
      </c>
      <c r="BN14" s="1">
        <v>1923</v>
      </c>
      <c r="BO14" s="1">
        <v>2390</v>
      </c>
      <c r="BP14" s="1">
        <v>7237</v>
      </c>
      <c r="BQ14" s="1">
        <v>8820</v>
      </c>
      <c r="BR14" s="1">
        <v>12234</v>
      </c>
      <c r="BS14" s="1">
        <v>14539</v>
      </c>
      <c r="BT14" s="1">
        <v>17056</v>
      </c>
      <c r="BU14" s="1">
        <v>26096</v>
      </c>
      <c r="BV14" s="1">
        <v>30951</v>
      </c>
      <c r="BW14" s="1">
        <v>39129</v>
      </c>
      <c r="BX14" s="1">
        <v>43316</v>
      </c>
      <c r="BY14" s="1">
        <v>53698</v>
      </c>
      <c r="BZ14" s="1">
        <v>60623</v>
      </c>
      <c r="CA14" s="1">
        <v>66484</v>
      </c>
      <c r="CB14" s="1">
        <v>77296</v>
      </c>
      <c r="CC14" s="1">
        <v>91722</v>
      </c>
      <c r="CD14" s="1">
        <v>102067</v>
      </c>
      <c r="CE14" s="1">
        <v>113404</v>
      </c>
      <c r="CF14" s="1">
        <v>123274</v>
      </c>
      <c r="CG14" s="1">
        <v>138162</v>
      </c>
      <c r="CH14" s="1">
        <v>143134</v>
      </c>
      <c r="CI14" s="1">
        <v>152549</v>
      </c>
      <c r="CJ14" s="1">
        <v>162830</v>
      </c>
      <c r="CK14" s="1">
        <v>172933</v>
      </c>
      <c r="CL14" s="1">
        <v>182753</v>
      </c>
      <c r="CM14" s="1">
        <v>196207</v>
      </c>
      <c r="CN14" s="1">
        <v>203180</v>
      </c>
      <c r="CO14" s="1">
        <v>213509</v>
      </c>
      <c r="CP14" s="1">
        <v>219248</v>
      </c>
      <c r="CQ14" s="1">
        <v>234837</v>
      </c>
    </row>
    <row r="15" spans="1:95" x14ac:dyDescent="0.25">
      <c r="A15" t="s">
        <v>334</v>
      </c>
      <c r="B15" s="1">
        <v>10617423</v>
      </c>
      <c r="C15" s="1">
        <v>148959</v>
      </c>
      <c r="D15" s="1">
        <v>71684</v>
      </c>
      <c r="E15" s="2">
        <v>675.15441364629999</v>
      </c>
      <c r="F15" s="3">
        <v>4.1691287658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42</v>
      </c>
      <c r="BI15" s="1">
        <v>66</v>
      </c>
      <c r="BJ15" s="1">
        <v>99</v>
      </c>
      <c r="BK15" s="1">
        <v>121</v>
      </c>
      <c r="BL15" s="1">
        <v>146</v>
      </c>
      <c r="BM15" s="1">
        <v>1508</v>
      </c>
      <c r="BN15" s="1">
        <v>1831</v>
      </c>
      <c r="BO15" s="1">
        <v>2386</v>
      </c>
      <c r="BP15" s="1">
        <v>3064</v>
      </c>
      <c r="BQ15" s="1">
        <v>4020</v>
      </c>
      <c r="BR15" s="1">
        <v>5069</v>
      </c>
      <c r="BS15" s="1">
        <v>5484</v>
      </c>
      <c r="BT15" s="1">
        <v>6179</v>
      </c>
      <c r="BU15" s="1">
        <v>8926</v>
      </c>
      <c r="BV15" s="1">
        <v>9865</v>
      </c>
      <c r="BW15" s="1">
        <v>11051</v>
      </c>
      <c r="BX15" s="1">
        <v>12564</v>
      </c>
      <c r="BY15" s="1">
        <v>12724</v>
      </c>
      <c r="BZ15" s="1">
        <v>16181</v>
      </c>
      <c r="CA15" s="1">
        <v>20326</v>
      </c>
      <c r="CB15" s="1">
        <v>22957</v>
      </c>
      <c r="CC15" s="1">
        <v>25265</v>
      </c>
      <c r="CD15" s="1">
        <v>26294</v>
      </c>
      <c r="CE15" s="1">
        <v>27832</v>
      </c>
      <c r="CF15" s="1">
        <v>31274</v>
      </c>
      <c r="CG15" s="1">
        <v>33713</v>
      </c>
      <c r="CH15" s="1">
        <v>38787</v>
      </c>
      <c r="CI15" s="1">
        <v>41085</v>
      </c>
      <c r="CJ15" s="1">
        <v>46147</v>
      </c>
      <c r="CK15" s="1">
        <v>51715</v>
      </c>
      <c r="CL15" s="1">
        <v>54453</v>
      </c>
      <c r="CM15" s="1">
        <v>57021</v>
      </c>
      <c r="CN15" s="1">
        <v>61795</v>
      </c>
      <c r="CO15" s="1">
        <v>64090</v>
      </c>
      <c r="CP15" s="1">
        <v>67939</v>
      </c>
      <c r="CQ15" s="1">
        <v>71684</v>
      </c>
    </row>
    <row r="16" spans="1:95" x14ac:dyDescent="0.25">
      <c r="A16" t="s">
        <v>332</v>
      </c>
      <c r="B16" s="1">
        <v>162742</v>
      </c>
      <c r="C16" s="1">
        <v>543</v>
      </c>
      <c r="D16" s="1">
        <v>1076</v>
      </c>
      <c r="E16" s="2">
        <v>661.16921261870004</v>
      </c>
      <c r="F16" s="3">
        <v>7.9117647058999996</v>
      </c>
      <c r="BK16" s="1">
        <v>26</v>
      </c>
      <c r="BL16" s="1">
        <v>46</v>
      </c>
      <c r="BM16" s="1">
        <v>65</v>
      </c>
      <c r="BN16" s="1">
        <v>81</v>
      </c>
      <c r="BO16" s="1">
        <v>100</v>
      </c>
      <c r="BP16" s="1">
        <v>123</v>
      </c>
      <c r="BQ16" s="1">
        <v>153</v>
      </c>
      <c r="BR16" s="1">
        <v>190</v>
      </c>
      <c r="BS16" s="1">
        <v>233</v>
      </c>
      <c r="BT16" s="1">
        <v>270</v>
      </c>
      <c r="BU16" s="1">
        <v>308</v>
      </c>
      <c r="BV16" s="1">
        <v>350</v>
      </c>
      <c r="BW16" s="1">
        <v>354</v>
      </c>
      <c r="BX16" s="1">
        <v>390</v>
      </c>
      <c r="BY16" s="1">
        <v>410</v>
      </c>
      <c r="BZ16" s="1">
        <v>440</v>
      </c>
      <c r="CA16" s="1">
        <v>483</v>
      </c>
      <c r="CB16" s="1">
        <v>524</v>
      </c>
      <c r="CC16" s="1">
        <v>543</v>
      </c>
      <c r="CD16" s="1">
        <v>565</v>
      </c>
      <c r="CE16" s="1">
        <v>605</v>
      </c>
      <c r="CF16" s="1">
        <v>618</v>
      </c>
      <c r="CG16" s="1">
        <v>650</v>
      </c>
      <c r="CH16" s="1">
        <v>687</v>
      </c>
      <c r="CI16" s="1">
        <v>721</v>
      </c>
      <c r="CJ16" s="1">
        <v>792</v>
      </c>
      <c r="CK16" s="1">
        <v>826</v>
      </c>
      <c r="CL16" s="1">
        <v>826</v>
      </c>
      <c r="CM16" s="1">
        <v>905</v>
      </c>
      <c r="CN16" s="1">
        <v>946</v>
      </c>
      <c r="CO16" s="1">
        <v>978</v>
      </c>
      <c r="CP16" s="1">
        <v>1005</v>
      </c>
      <c r="CQ16" s="1">
        <v>1076</v>
      </c>
    </row>
    <row r="17" spans="1:95" x14ac:dyDescent="0.25">
      <c r="A17" t="s">
        <v>330</v>
      </c>
      <c r="B17" s="1">
        <v>1415872</v>
      </c>
      <c r="C17" s="1">
        <v>16635</v>
      </c>
      <c r="D17" s="1">
        <v>21857</v>
      </c>
      <c r="E17" s="2">
        <v>1543.7129910048</v>
      </c>
      <c r="F17" s="3">
        <v>40.401109057299998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107</v>
      </c>
      <c r="BN17" s="1">
        <v>109</v>
      </c>
      <c r="BO17" s="1">
        <v>150</v>
      </c>
      <c r="BP17" s="1">
        <v>161</v>
      </c>
      <c r="BQ17" s="1">
        <v>311</v>
      </c>
      <c r="BR17" s="1">
        <v>3011</v>
      </c>
      <c r="BS17" s="1">
        <v>3666</v>
      </c>
      <c r="BT17" s="1">
        <v>4447</v>
      </c>
      <c r="BU17" s="1">
        <v>4452</v>
      </c>
      <c r="BV17" s="1">
        <v>4463</v>
      </c>
      <c r="BW17" s="1">
        <v>4477</v>
      </c>
      <c r="BX17" s="1">
        <v>7000</v>
      </c>
      <c r="BY17" s="1">
        <v>8000</v>
      </c>
      <c r="BZ17" s="1">
        <v>8675</v>
      </c>
      <c r="CA17" s="1">
        <v>8929</v>
      </c>
      <c r="CB17" s="1">
        <v>10464</v>
      </c>
      <c r="CC17" s="1">
        <v>10491</v>
      </c>
      <c r="CD17" s="1">
        <v>12278</v>
      </c>
      <c r="CE17" s="1">
        <v>12955</v>
      </c>
      <c r="CF17" s="1">
        <v>13526</v>
      </c>
      <c r="CG17" s="1">
        <v>13542</v>
      </c>
      <c r="CH17" s="1">
        <v>15149</v>
      </c>
      <c r="CI17" s="1">
        <v>15751</v>
      </c>
      <c r="CJ17" s="1">
        <v>16149</v>
      </c>
      <c r="CK17" s="1">
        <v>17531</v>
      </c>
      <c r="CL17" s="1">
        <v>17968</v>
      </c>
      <c r="CM17" s="1">
        <v>18844</v>
      </c>
      <c r="CN17" s="1">
        <v>19420</v>
      </c>
      <c r="CO17" s="1">
        <v>19803</v>
      </c>
      <c r="CP17" s="1">
        <v>20700</v>
      </c>
      <c r="CQ17" s="1">
        <v>21857</v>
      </c>
    </row>
    <row r="18" spans="1:95" x14ac:dyDescent="0.25">
      <c r="A18" t="s">
        <v>328</v>
      </c>
      <c r="B18" s="1">
        <v>1787065</v>
      </c>
      <c r="C18" s="1">
        <v>214045</v>
      </c>
      <c r="D18" s="1">
        <v>16183</v>
      </c>
      <c r="E18" s="2">
        <v>905.56303212249998</v>
      </c>
      <c r="F18" s="3">
        <v>10.057799875700001</v>
      </c>
      <c r="BB18" s="1">
        <v>27</v>
      </c>
      <c r="BC18" s="1">
        <v>27</v>
      </c>
      <c r="BD18" s="1">
        <v>41</v>
      </c>
      <c r="BE18" s="1">
        <v>41</v>
      </c>
      <c r="BF18" s="1">
        <v>67</v>
      </c>
      <c r="BG18" s="1">
        <v>93</v>
      </c>
      <c r="BH18" s="1">
        <v>131</v>
      </c>
      <c r="BI18" s="1">
        <v>176</v>
      </c>
      <c r="BJ18" s="1">
        <v>179</v>
      </c>
      <c r="BK18" s="1">
        <v>270</v>
      </c>
      <c r="BL18" s="1">
        <v>353</v>
      </c>
      <c r="BM18" s="1">
        <v>468</v>
      </c>
      <c r="BN18" s="1">
        <v>470</v>
      </c>
      <c r="BO18" s="1">
        <v>613</v>
      </c>
      <c r="BP18" s="1">
        <v>911</v>
      </c>
      <c r="BQ18" s="1">
        <v>1217</v>
      </c>
      <c r="BR18" s="1">
        <v>1356</v>
      </c>
      <c r="BS18" s="1">
        <v>1937</v>
      </c>
      <c r="BT18" s="1">
        <v>1960</v>
      </c>
      <c r="BU18" s="1">
        <v>2188</v>
      </c>
      <c r="BV18" s="1">
        <v>2857</v>
      </c>
      <c r="BW18" s="1">
        <v>3572</v>
      </c>
      <c r="BX18" s="1">
        <v>4282</v>
      </c>
      <c r="BY18" s="1">
        <v>4706</v>
      </c>
      <c r="BZ18" s="1">
        <v>5712</v>
      </c>
      <c r="CA18" s="1">
        <v>6601</v>
      </c>
      <c r="CB18" s="1">
        <v>7282</v>
      </c>
      <c r="CC18" s="1">
        <v>7945</v>
      </c>
      <c r="CD18" s="1">
        <v>8870</v>
      </c>
      <c r="CE18" s="1">
        <v>10261</v>
      </c>
      <c r="CF18" s="1">
        <v>10995</v>
      </c>
      <c r="CG18" s="1">
        <v>11246</v>
      </c>
      <c r="CH18" s="1">
        <v>11898</v>
      </c>
      <c r="CI18" s="1">
        <v>12531</v>
      </c>
      <c r="CJ18" s="1">
        <v>13094</v>
      </c>
      <c r="CK18" s="1">
        <v>13764</v>
      </c>
      <c r="CL18" s="1">
        <v>14308</v>
      </c>
      <c r="CM18" s="1">
        <v>14881</v>
      </c>
      <c r="CN18" s="1">
        <v>15114</v>
      </c>
      <c r="CO18" s="1">
        <v>15398</v>
      </c>
      <c r="CP18" s="1">
        <v>15831</v>
      </c>
      <c r="CQ18" s="1">
        <v>16183</v>
      </c>
    </row>
    <row r="19" spans="1:95" x14ac:dyDescent="0.25">
      <c r="A19" t="s">
        <v>326</v>
      </c>
      <c r="B19" s="1">
        <v>12671821</v>
      </c>
      <c r="C19" s="1">
        <v>143793</v>
      </c>
      <c r="D19" s="1">
        <v>130163</v>
      </c>
      <c r="E19" s="2">
        <v>1027.1846485205001</v>
      </c>
      <c r="F19" s="3">
        <v>4.7203263825999997</v>
      </c>
      <c r="AY19" s="1">
        <v>128</v>
      </c>
      <c r="AZ19" s="1">
        <v>170</v>
      </c>
      <c r="BA19" s="1">
        <v>185</v>
      </c>
      <c r="BB19" s="1">
        <v>197</v>
      </c>
      <c r="BC19" s="1">
        <v>197</v>
      </c>
      <c r="BD19" s="1">
        <v>198</v>
      </c>
      <c r="BE19" s="1">
        <v>263</v>
      </c>
      <c r="BF19" s="1">
        <v>263</v>
      </c>
      <c r="BG19" s="1">
        <v>291</v>
      </c>
      <c r="BH19" s="1">
        <v>326</v>
      </c>
      <c r="BI19" s="1">
        <v>362</v>
      </c>
      <c r="BJ19" s="1">
        <v>513</v>
      </c>
      <c r="BK19" s="1">
        <v>1025</v>
      </c>
      <c r="BL19" s="1">
        <v>1499</v>
      </c>
      <c r="BM19" s="1">
        <v>2051</v>
      </c>
      <c r="BN19" s="1">
        <v>3147</v>
      </c>
      <c r="BO19" s="1">
        <v>4281</v>
      </c>
      <c r="BP19" s="1">
        <v>6241</v>
      </c>
      <c r="BQ19" s="1">
        <v>8320</v>
      </c>
      <c r="BR19" s="1">
        <v>9856</v>
      </c>
      <c r="BS19" s="1">
        <v>11469</v>
      </c>
      <c r="BT19" s="1">
        <v>14209</v>
      </c>
      <c r="BU19" s="1">
        <v>16631</v>
      </c>
      <c r="BV19" s="1">
        <v>21542</v>
      </c>
      <c r="BW19" s="1">
        <v>25491</v>
      </c>
      <c r="BX19" s="1">
        <v>27762</v>
      </c>
      <c r="BY19" s="1">
        <v>30446</v>
      </c>
      <c r="BZ19" s="1">
        <v>35225</v>
      </c>
      <c r="CA19" s="1">
        <v>40384</v>
      </c>
      <c r="CB19" s="1">
        <v>43656</v>
      </c>
      <c r="CC19" s="1">
        <v>48048</v>
      </c>
      <c r="CD19" s="1">
        <v>53581</v>
      </c>
      <c r="CE19" s="1">
        <v>58983</v>
      </c>
      <c r="CF19" s="1">
        <v>62942</v>
      </c>
      <c r="CG19" s="1">
        <v>68732</v>
      </c>
      <c r="CH19" s="1">
        <v>75066</v>
      </c>
      <c r="CI19" s="1">
        <v>80857</v>
      </c>
      <c r="CJ19" s="1">
        <v>87527</v>
      </c>
      <c r="CK19" s="1">
        <v>92149</v>
      </c>
      <c r="CL19" s="1">
        <v>100735</v>
      </c>
      <c r="CM19" s="1">
        <v>105768</v>
      </c>
      <c r="CN19" s="1">
        <v>110616</v>
      </c>
      <c r="CO19" s="1">
        <v>116929</v>
      </c>
      <c r="CP19" s="1">
        <v>122589</v>
      </c>
      <c r="CQ19" s="1">
        <v>130163</v>
      </c>
    </row>
    <row r="20" spans="1:95" x14ac:dyDescent="0.25">
      <c r="A20" t="s">
        <v>324</v>
      </c>
      <c r="B20" s="1">
        <v>6732219</v>
      </c>
      <c r="C20" s="1">
        <v>92789</v>
      </c>
      <c r="D20" s="1">
        <v>54785</v>
      </c>
      <c r="E20" s="2">
        <v>813.77328931219995</v>
      </c>
      <c r="F20" s="3">
        <v>5.3954106756</v>
      </c>
      <c r="BA20" s="1">
        <v>1</v>
      </c>
      <c r="BB20" s="1">
        <v>1</v>
      </c>
      <c r="BC20" s="1">
        <v>2</v>
      </c>
      <c r="BD20" s="1">
        <v>2</v>
      </c>
      <c r="BE20" s="1">
        <v>36</v>
      </c>
      <c r="BF20" s="1">
        <v>43</v>
      </c>
      <c r="BG20" s="1">
        <v>64</v>
      </c>
      <c r="BH20" s="1">
        <v>73</v>
      </c>
      <c r="BI20" s="1">
        <v>89</v>
      </c>
      <c r="BJ20" s="1">
        <v>121</v>
      </c>
      <c r="BK20" s="1">
        <v>139</v>
      </c>
      <c r="BL20" s="1">
        <v>159</v>
      </c>
      <c r="BM20" s="1">
        <v>193</v>
      </c>
      <c r="BN20" s="1">
        <v>380</v>
      </c>
      <c r="BO20" s="1">
        <v>554</v>
      </c>
      <c r="BP20" s="1">
        <v>833</v>
      </c>
      <c r="BQ20" s="1">
        <v>1494</v>
      </c>
      <c r="BR20" s="1">
        <v>1960</v>
      </c>
      <c r="BS20" s="1">
        <v>2931</v>
      </c>
      <c r="BT20" s="1">
        <v>3356</v>
      </c>
      <c r="BU20" s="1">
        <v>4651</v>
      </c>
      <c r="BV20" s="1">
        <v>6936</v>
      </c>
      <c r="BW20" s="1">
        <v>8407</v>
      </c>
      <c r="BX20" s="1">
        <v>9830</v>
      </c>
      <c r="BY20" s="1">
        <v>11658</v>
      </c>
      <c r="BZ20" s="1">
        <v>13373</v>
      </c>
      <c r="CA20" s="1">
        <v>14375</v>
      </c>
      <c r="CB20" s="1">
        <v>16285</v>
      </c>
      <c r="CC20" s="1">
        <v>17835</v>
      </c>
      <c r="CD20" s="1">
        <v>19800</v>
      </c>
      <c r="CE20" s="1">
        <v>22652</v>
      </c>
      <c r="CF20" s="1">
        <v>26191</v>
      </c>
      <c r="CG20" s="1">
        <v>28764</v>
      </c>
      <c r="CH20" s="1">
        <v>30869</v>
      </c>
      <c r="CI20" s="1">
        <v>32133</v>
      </c>
      <c r="CJ20" s="1">
        <v>35040</v>
      </c>
      <c r="CK20" s="1">
        <v>39215</v>
      </c>
      <c r="CL20" s="1">
        <v>42489</v>
      </c>
      <c r="CM20" s="1">
        <v>44539</v>
      </c>
      <c r="CN20" s="1">
        <v>46017</v>
      </c>
      <c r="CO20" s="1">
        <v>48396</v>
      </c>
      <c r="CP20" s="1">
        <v>51115</v>
      </c>
      <c r="CQ20" s="1">
        <v>54785</v>
      </c>
    </row>
    <row r="21" spans="1:95" x14ac:dyDescent="0.25">
      <c r="A21" t="s">
        <v>322</v>
      </c>
      <c r="B21" s="1">
        <v>3155070</v>
      </c>
      <c r="C21" s="1">
        <v>144669</v>
      </c>
      <c r="D21" s="1">
        <v>21792</v>
      </c>
      <c r="E21" s="2">
        <v>690.69782920820001</v>
      </c>
      <c r="F21" s="3">
        <v>9.3447684390999992</v>
      </c>
      <c r="BA21" s="1">
        <v>15</v>
      </c>
      <c r="BB21" s="1">
        <v>15</v>
      </c>
      <c r="BC21" s="1">
        <v>15</v>
      </c>
      <c r="BD21" s="1">
        <v>29</v>
      </c>
      <c r="BE21" s="1">
        <v>40</v>
      </c>
      <c r="BF21" s="1">
        <v>59</v>
      </c>
      <c r="BG21" s="1">
        <v>81</v>
      </c>
      <c r="BH21" s="1">
        <v>99</v>
      </c>
      <c r="BI21" s="1">
        <v>100</v>
      </c>
      <c r="BJ21" s="1">
        <v>101</v>
      </c>
      <c r="BK21" s="1">
        <v>105</v>
      </c>
      <c r="BL21" s="1">
        <v>106</v>
      </c>
      <c r="BM21" s="1">
        <v>112</v>
      </c>
      <c r="BN21" s="1">
        <v>121</v>
      </c>
      <c r="BO21" s="1">
        <v>687</v>
      </c>
      <c r="BP21" s="1">
        <v>1117</v>
      </c>
      <c r="BQ21" s="1">
        <v>1305</v>
      </c>
      <c r="BR21" s="1">
        <v>2148</v>
      </c>
      <c r="BS21" s="1">
        <v>2439</v>
      </c>
      <c r="BT21" s="1">
        <v>2723</v>
      </c>
      <c r="BU21" s="1">
        <v>2757</v>
      </c>
      <c r="BV21" s="1">
        <v>3975</v>
      </c>
      <c r="BW21" s="1">
        <v>4673</v>
      </c>
      <c r="BX21" s="1">
        <v>5349</v>
      </c>
      <c r="BY21" s="1">
        <v>6586</v>
      </c>
      <c r="BZ21" s="1">
        <v>7385</v>
      </c>
      <c r="CA21" s="1">
        <v>7853</v>
      </c>
      <c r="CB21" s="1">
        <v>8668</v>
      </c>
      <c r="CC21" s="1">
        <v>9453</v>
      </c>
      <c r="CD21" s="1">
        <v>10240</v>
      </c>
      <c r="CE21" s="1">
        <v>10841</v>
      </c>
      <c r="CF21" s="1">
        <v>11599</v>
      </c>
      <c r="CG21" s="1">
        <v>12718</v>
      </c>
      <c r="CH21" s="1">
        <v>13966</v>
      </c>
      <c r="CI21" s="1">
        <v>14973</v>
      </c>
      <c r="CJ21" s="1">
        <v>15953</v>
      </c>
      <c r="CK21" s="1">
        <v>17132</v>
      </c>
      <c r="CL21" s="1">
        <v>17592</v>
      </c>
      <c r="CM21" s="1">
        <v>18696</v>
      </c>
      <c r="CN21" s="1">
        <v>18885</v>
      </c>
      <c r="CO21" s="1">
        <v>19869</v>
      </c>
      <c r="CP21" s="1">
        <v>20675</v>
      </c>
      <c r="CQ21" s="1">
        <v>21792</v>
      </c>
    </row>
    <row r="22" spans="1:95" x14ac:dyDescent="0.25">
      <c r="A22" t="s">
        <v>320</v>
      </c>
      <c r="B22" s="1">
        <v>2913314</v>
      </c>
      <c r="C22" s="1">
        <v>211754</v>
      </c>
      <c r="D22" s="1">
        <v>16901</v>
      </c>
      <c r="E22" s="2">
        <v>580.12970795460001</v>
      </c>
      <c r="F22" s="3">
        <v>9.9126099707000002</v>
      </c>
      <c r="BA22" s="1">
        <v>4</v>
      </c>
      <c r="BB22" s="1">
        <v>11</v>
      </c>
      <c r="BC22" s="1">
        <v>12</v>
      </c>
      <c r="BD22" s="1">
        <v>12</v>
      </c>
      <c r="BE22" s="1">
        <v>18</v>
      </c>
      <c r="BF22" s="1">
        <v>42</v>
      </c>
      <c r="BG22" s="1">
        <v>45</v>
      </c>
      <c r="BH22" s="1">
        <v>99</v>
      </c>
      <c r="BI22" s="1">
        <v>99</v>
      </c>
      <c r="BJ22" s="1">
        <v>143</v>
      </c>
      <c r="BK22" s="1">
        <v>177</v>
      </c>
      <c r="BL22" s="1">
        <v>397</v>
      </c>
      <c r="BM22" s="1">
        <v>433</v>
      </c>
      <c r="BN22" s="1">
        <v>451</v>
      </c>
      <c r="BO22" s="1">
        <v>461</v>
      </c>
      <c r="BP22" s="1">
        <v>472</v>
      </c>
      <c r="BQ22" s="1">
        <v>481</v>
      </c>
      <c r="BR22" s="1">
        <v>499</v>
      </c>
      <c r="BS22" s="1">
        <v>2184</v>
      </c>
      <c r="BT22" s="1">
        <v>2486</v>
      </c>
      <c r="BU22" s="1">
        <v>3037</v>
      </c>
      <c r="BV22" s="1">
        <v>3431</v>
      </c>
      <c r="BW22" s="1">
        <v>3932</v>
      </c>
      <c r="BX22" s="1">
        <v>4513</v>
      </c>
      <c r="BY22" s="1">
        <v>4922</v>
      </c>
      <c r="BZ22" s="1">
        <v>5424</v>
      </c>
      <c r="CA22" s="1">
        <v>5893</v>
      </c>
      <c r="CB22" s="1">
        <v>6611</v>
      </c>
      <c r="CC22" s="1">
        <v>7074</v>
      </c>
      <c r="CD22" s="1">
        <v>7578</v>
      </c>
      <c r="CE22" s="1">
        <v>8223</v>
      </c>
      <c r="CF22" s="1">
        <v>9084</v>
      </c>
      <c r="CG22" s="1">
        <v>9514</v>
      </c>
      <c r="CH22" s="1">
        <v>9514</v>
      </c>
      <c r="CI22" s="1">
        <v>10775</v>
      </c>
      <c r="CJ22" s="1">
        <v>11414</v>
      </c>
      <c r="CK22" s="1">
        <v>12343</v>
      </c>
      <c r="CL22" s="1">
        <v>13253</v>
      </c>
      <c r="CM22" s="1">
        <v>13864</v>
      </c>
      <c r="CN22" s="1">
        <v>14147</v>
      </c>
      <c r="CO22" s="1">
        <v>14668</v>
      </c>
      <c r="CP22" s="1">
        <v>16122</v>
      </c>
      <c r="CQ22" s="1">
        <v>16901</v>
      </c>
    </row>
    <row r="23" spans="1:95" x14ac:dyDescent="0.25">
      <c r="A23" t="s">
        <v>318</v>
      </c>
      <c r="B23" s="1">
        <v>4467673</v>
      </c>
      <c r="C23" s="1">
        <v>102269</v>
      </c>
      <c r="D23" s="1">
        <v>29747</v>
      </c>
      <c r="E23" s="2">
        <v>665.82760197530001</v>
      </c>
      <c r="F23" s="3">
        <v>12.246603540600001</v>
      </c>
      <c r="BA23" s="1">
        <v>7</v>
      </c>
      <c r="BB23" s="1">
        <v>10</v>
      </c>
      <c r="BC23" s="1">
        <v>14</v>
      </c>
      <c r="BD23" s="1">
        <v>21</v>
      </c>
      <c r="BE23" s="1">
        <v>34</v>
      </c>
      <c r="BF23" s="1">
        <v>54</v>
      </c>
      <c r="BG23" s="1">
        <v>64</v>
      </c>
      <c r="BH23" s="1">
        <v>118</v>
      </c>
      <c r="BI23" s="1">
        <v>153</v>
      </c>
      <c r="BJ23" s="1">
        <v>155</v>
      </c>
      <c r="BK23" s="1">
        <v>255</v>
      </c>
      <c r="BL23" s="1">
        <v>317</v>
      </c>
      <c r="BM23" s="1">
        <v>380</v>
      </c>
      <c r="BN23" s="1">
        <v>489</v>
      </c>
      <c r="BO23" s="1">
        <v>639</v>
      </c>
      <c r="BP23" s="1">
        <v>768</v>
      </c>
      <c r="BQ23" s="1">
        <v>1571</v>
      </c>
      <c r="BR23" s="1">
        <v>1866</v>
      </c>
      <c r="BS23" s="1">
        <v>1886</v>
      </c>
      <c r="BT23" s="1">
        <v>3022</v>
      </c>
      <c r="BU23" s="1">
        <v>3300</v>
      </c>
      <c r="BV23" s="1">
        <v>4016</v>
      </c>
      <c r="BW23" s="1">
        <v>5123</v>
      </c>
      <c r="BX23" s="1">
        <v>5541</v>
      </c>
      <c r="BY23" s="1">
        <v>6018</v>
      </c>
      <c r="BZ23" s="1">
        <v>6810</v>
      </c>
      <c r="CA23" s="1">
        <v>7556</v>
      </c>
      <c r="CB23" s="1">
        <v>7900</v>
      </c>
      <c r="CC23" s="1">
        <v>12804</v>
      </c>
      <c r="CD23" s="1">
        <v>15572</v>
      </c>
      <c r="CE23" s="1">
        <v>16663</v>
      </c>
      <c r="CF23" s="1">
        <v>18767</v>
      </c>
      <c r="CG23" s="1">
        <v>19955</v>
      </c>
      <c r="CH23" s="1">
        <v>21604</v>
      </c>
      <c r="CI23" s="1">
        <v>21801</v>
      </c>
      <c r="CJ23" s="1">
        <v>24288</v>
      </c>
      <c r="CK23" s="1">
        <v>24288</v>
      </c>
      <c r="CL23" s="1">
        <v>24567</v>
      </c>
      <c r="CM23" s="1">
        <v>25866</v>
      </c>
      <c r="CN23" s="1">
        <v>26683</v>
      </c>
      <c r="CO23" s="1">
        <v>27697</v>
      </c>
      <c r="CP23" s="1">
        <v>28324</v>
      </c>
      <c r="CQ23" s="1">
        <v>29747</v>
      </c>
    </row>
    <row r="24" spans="1:95" x14ac:dyDescent="0.25">
      <c r="A24" t="s">
        <v>316</v>
      </c>
      <c r="B24" s="1">
        <v>4648794</v>
      </c>
      <c r="C24" s="1">
        <v>111898</v>
      </c>
      <c r="D24" s="1">
        <v>131987</v>
      </c>
      <c r="E24" s="2">
        <v>2839.1664590859</v>
      </c>
      <c r="F24" s="3">
        <v>5.7092741587000004</v>
      </c>
      <c r="BB24" s="1">
        <v>0</v>
      </c>
      <c r="BC24" s="1">
        <v>5</v>
      </c>
      <c r="BD24" s="1">
        <v>6</v>
      </c>
      <c r="BE24" s="1">
        <v>12</v>
      </c>
      <c r="BF24" s="1">
        <v>43</v>
      </c>
      <c r="BG24" s="1">
        <v>51</v>
      </c>
      <c r="BH24" s="1">
        <v>73</v>
      </c>
      <c r="BI24" s="1">
        <v>178</v>
      </c>
      <c r="BJ24" s="1">
        <v>247</v>
      </c>
      <c r="BK24" s="1">
        <v>302</v>
      </c>
      <c r="BL24" s="1">
        <v>457</v>
      </c>
      <c r="BM24" s="1">
        <v>575</v>
      </c>
      <c r="BN24" s="1">
        <v>805</v>
      </c>
      <c r="BO24" s="1">
        <v>1047</v>
      </c>
      <c r="BP24" s="1">
        <v>2765</v>
      </c>
      <c r="BQ24" s="1">
        <v>3498</v>
      </c>
      <c r="BR24" s="1">
        <v>5948</v>
      </c>
      <c r="BS24" s="1">
        <v>8603</v>
      </c>
      <c r="BT24" s="1">
        <v>11451</v>
      </c>
      <c r="BU24" s="1">
        <v>18029</v>
      </c>
      <c r="BV24" s="1">
        <v>21359</v>
      </c>
      <c r="BW24" s="1">
        <v>25161</v>
      </c>
      <c r="BX24" s="1">
        <v>27871</v>
      </c>
      <c r="BY24" s="1">
        <v>34033</v>
      </c>
      <c r="BZ24" s="1">
        <v>38967</v>
      </c>
      <c r="CA24" s="1">
        <v>45776</v>
      </c>
      <c r="CB24" s="1">
        <v>51086</v>
      </c>
      <c r="CC24" s="1">
        <v>53645</v>
      </c>
      <c r="CD24" s="1">
        <v>58498</v>
      </c>
      <c r="CE24" s="1">
        <v>60325</v>
      </c>
      <c r="CF24" s="1">
        <v>69166</v>
      </c>
      <c r="CG24" s="1">
        <v>74655</v>
      </c>
      <c r="CH24" s="1">
        <v>81406</v>
      </c>
      <c r="CI24" s="1">
        <v>86919</v>
      </c>
      <c r="CJ24" s="1">
        <v>92280</v>
      </c>
      <c r="CK24" s="1">
        <v>96915</v>
      </c>
      <c r="CL24" s="1">
        <v>104045</v>
      </c>
      <c r="CM24" s="1">
        <v>108091</v>
      </c>
      <c r="CN24" s="1">
        <v>118422</v>
      </c>
      <c r="CO24" s="1">
        <v>121928</v>
      </c>
      <c r="CP24" s="1">
        <v>126586</v>
      </c>
      <c r="CQ24" s="1">
        <v>131987</v>
      </c>
    </row>
    <row r="25" spans="1:95" x14ac:dyDescent="0.25">
      <c r="A25" t="s">
        <v>314</v>
      </c>
      <c r="B25" s="1">
        <v>1344212</v>
      </c>
      <c r="C25" s="1">
        <v>79883</v>
      </c>
      <c r="D25" s="1">
        <v>14903</v>
      </c>
      <c r="E25" s="2">
        <v>1108.6792857078999</v>
      </c>
      <c r="F25" s="3">
        <v>18.020556227299998</v>
      </c>
      <c r="BB25" s="1">
        <v>1</v>
      </c>
      <c r="BC25" s="1">
        <v>1</v>
      </c>
      <c r="BD25" s="1">
        <v>1</v>
      </c>
      <c r="BE25" s="1">
        <v>20</v>
      </c>
      <c r="BF25" s="1">
        <v>42</v>
      </c>
      <c r="BG25" s="1">
        <v>66</v>
      </c>
      <c r="BH25" s="1">
        <v>94</v>
      </c>
      <c r="BI25" s="1">
        <v>94</v>
      </c>
      <c r="BJ25" s="1">
        <v>94</v>
      </c>
      <c r="BK25" s="1">
        <v>781</v>
      </c>
      <c r="BL25" s="1">
        <v>1335</v>
      </c>
      <c r="BM25" s="1">
        <v>1713</v>
      </c>
      <c r="BN25" s="1">
        <v>2057</v>
      </c>
      <c r="BO25" s="1">
        <v>2321</v>
      </c>
      <c r="BP25" s="1">
        <v>2337</v>
      </c>
      <c r="BQ25" s="1">
        <v>2353</v>
      </c>
      <c r="BR25" s="1">
        <v>2898</v>
      </c>
      <c r="BS25" s="1">
        <v>3139</v>
      </c>
      <c r="BT25" s="1">
        <v>3326</v>
      </c>
      <c r="BU25" s="1">
        <v>3549</v>
      </c>
      <c r="BV25" s="1">
        <v>3562</v>
      </c>
      <c r="BW25" s="1">
        <v>3605</v>
      </c>
      <c r="BX25" s="1">
        <v>3647</v>
      </c>
      <c r="BY25" s="1">
        <v>3669</v>
      </c>
      <c r="BZ25" s="1">
        <v>6391</v>
      </c>
      <c r="CA25" s="1">
        <v>6432</v>
      </c>
      <c r="CB25" s="1">
        <v>6464</v>
      </c>
      <c r="CC25" s="1">
        <v>6520</v>
      </c>
      <c r="CD25" s="1">
        <v>6544</v>
      </c>
      <c r="CE25" s="1">
        <v>6558</v>
      </c>
      <c r="CF25" s="1">
        <v>6587</v>
      </c>
      <c r="CG25" s="1">
        <v>6607</v>
      </c>
      <c r="CH25" s="1">
        <v>6625</v>
      </c>
      <c r="CI25" s="1">
        <v>6648</v>
      </c>
      <c r="CJ25" s="1">
        <v>6674</v>
      </c>
      <c r="CK25" s="1">
        <v>6704</v>
      </c>
      <c r="CL25" s="1">
        <v>6721</v>
      </c>
      <c r="CM25" s="1">
        <v>12306</v>
      </c>
      <c r="CN25" s="1">
        <v>12342</v>
      </c>
      <c r="CO25" s="1">
        <v>14846</v>
      </c>
      <c r="CP25" s="1">
        <v>14872</v>
      </c>
      <c r="CQ25" s="1">
        <v>14903</v>
      </c>
    </row>
    <row r="26" spans="1:95" x14ac:dyDescent="0.25">
      <c r="A26" t="s">
        <v>312</v>
      </c>
      <c r="B26" s="1">
        <v>6045680</v>
      </c>
      <c r="C26" s="1">
        <v>25142</v>
      </c>
      <c r="D26" s="1">
        <v>62009</v>
      </c>
      <c r="E26" s="2">
        <v>1025.6745312354999</v>
      </c>
      <c r="F26" s="3">
        <v>5.3585378500000003</v>
      </c>
      <c r="AZ26" s="1">
        <v>17</v>
      </c>
      <c r="BA26" s="1">
        <v>29</v>
      </c>
      <c r="BB26" s="1">
        <v>44</v>
      </c>
      <c r="BC26" s="1">
        <v>55</v>
      </c>
      <c r="BD26" s="1">
        <v>78</v>
      </c>
      <c r="BE26" s="1">
        <v>95</v>
      </c>
      <c r="BF26" s="1">
        <v>103</v>
      </c>
      <c r="BG26" s="1">
        <v>106</v>
      </c>
      <c r="BH26" s="1">
        <v>111</v>
      </c>
      <c r="BI26" s="1">
        <v>120</v>
      </c>
      <c r="BJ26" s="1">
        <v>125</v>
      </c>
      <c r="BK26" s="1">
        <v>131</v>
      </c>
      <c r="BL26" s="1">
        <v>151</v>
      </c>
      <c r="BM26" s="1">
        <v>179</v>
      </c>
      <c r="BN26" s="1">
        <v>201</v>
      </c>
      <c r="BO26" s="1">
        <v>243</v>
      </c>
      <c r="BP26" s="1">
        <v>284</v>
      </c>
      <c r="BQ26" s="1">
        <v>338</v>
      </c>
      <c r="BR26" s="1">
        <v>382</v>
      </c>
      <c r="BS26" s="1">
        <v>443</v>
      </c>
      <c r="BT26" s="1">
        <v>517</v>
      </c>
      <c r="BU26" s="1">
        <v>674</v>
      </c>
      <c r="BV26" s="1">
        <v>868</v>
      </c>
      <c r="BW26" s="1">
        <v>12508</v>
      </c>
      <c r="BX26" s="1">
        <v>13593</v>
      </c>
      <c r="BY26" s="1">
        <v>14729</v>
      </c>
      <c r="BZ26" s="1">
        <v>16528</v>
      </c>
      <c r="CA26" s="1">
        <v>19218</v>
      </c>
      <c r="CB26" s="1">
        <v>21221</v>
      </c>
      <c r="CC26" s="1">
        <v>23690</v>
      </c>
      <c r="CD26" s="1">
        <v>25610</v>
      </c>
      <c r="CE26" s="1">
        <v>28337</v>
      </c>
      <c r="CF26" s="1">
        <v>29617</v>
      </c>
      <c r="CG26" s="1">
        <v>31627</v>
      </c>
      <c r="CH26" s="1">
        <v>38462</v>
      </c>
      <c r="CI26" s="1">
        <v>41529</v>
      </c>
      <c r="CJ26" s="1">
        <v>44448</v>
      </c>
      <c r="CK26" s="1">
        <v>47238</v>
      </c>
      <c r="CL26" s="1">
        <v>49764</v>
      </c>
      <c r="CM26" s="1">
        <v>51751</v>
      </c>
      <c r="CN26" s="1">
        <v>53733</v>
      </c>
      <c r="CO26" s="1">
        <v>55763</v>
      </c>
      <c r="CP26" s="1">
        <v>58843</v>
      </c>
      <c r="CQ26" s="1">
        <v>62009</v>
      </c>
    </row>
    <row r="27" spans="1:95" x14ac:dyDescent="0.25">
      <c r="A27" t="s">
        <v>310</v>
      </c>
      <c r="B27" s="1">
        <v>6892503</v>
      </c>
      <c r="C27" s="1">
        <v>20202</v>
      </c>
      <c r="D27" s="1">
        <v>148744</v>
      </c>
      <c r="E27" s="2">
        <v>2158.0549185107002</v>
      </c>
      <c r="F27" s="3">
        <v>4.3237021103000002</v>
      </c>
      <c r="AY27" s="1">
        <v>2</v>
      </c>
      <c r="AZ27" s="1">
        <v>2</v>
      </c>
      <c r="BA27" s="1">
        <v>8</v>
      </c>
      <c r="BB27" s="1">
        <v>13</v>
      </c>
      <c r="BC27" s="1">
        <v>13</v>
      </c>
      <c r="BD27" s="1">
        <v>41</v>
      </c>
      <c r="BE27" s="1">
        <v>92</v>
      </c>
      <c r="BF27" s="1">
        <v>92</v>
      </c>
      <c r="BG27" s="1">
        <v>95</v>
      </c>
      <c r="BH27" s="1">
        <v>215</v>
      </c>
      <c r="BI27" s="1">
        <v>490</v>
      </c>
      <c r="BJ27" s="1">
        <v>490</v>
      </c>
      <c r="BK27" s="1">
        <v>516</v>
      </c>
      <c r="BL27" s="1">
        <v>1759</v>
      </c>
      <c r="BM27" s="1">
        <v>2271</v>
      </c>
      <c r="BN27" s="1">
        <v>3132</v>
      </c>
      <c r="BO27" s="1">
        <v>4091</v>
      </c>
      <c r="BP27" s="1">
        <v>5277</v>
      </c>
      <c r="BQ27" s="1">
        <v>6105</v>
      </c>
      <c r="BR27" s="1">
        <v>8922</v>
      </c>
      <c r="BS27" s="1">
        <v>13749</v>
      </c>
      <c r="BT27" s="1">
        <v>19794</v>
      </c>
      <c r="BU27" s="1">
        <v>23621</v>
      </c>
      <c r="BV27" s="1">
        <v>29371</v>
      </c>
      <c r="BW27" s="1">
        <v>35049</v>
      </c>
      <c r="BX27" s="1">
        <v>39066</v>
      </c>
      <c r="BY27" s="1">
        <v>42793</v>
      </c>
      <c r="BZ27" s="1">
        <v>46935</v>
      </c>
      <c r="CA27" s="1">
        <v>51738</v>
      </c>
      <c r="CB27" s="1">
        <v>56608</v>
      </c>
      <c r="CC27" s="1">
        <v>62962</v>
      </c>
      <c r="CD27" s="1">
        <v>68800</v>
      </c>
      <c r="CE27" s="1">
        <v>71937</v>
      </c>
      <c r="CF27" s="1">
        <v>76429</v>
      </c>
      <c r="CG27" s="1">
        <v>81344</v>
      </c>
      <c r="CH27" s="1">
        <v>87511</v>
      </c>
      <c r="CI27" s="1">
        <v>94958</v>
      </c>
      <c r="CJ27" s="1">
        <v>102372</v>
      </c>
      <c r="CK27" s="1">
        <v>108776</v>
      </c>
      <c r="CL27" s="1">
        <v>116730</v>
      </c>
      <c r="CM27" s="1">
        <v>122049</v>
      </c>
      <c r="CN27" s="1">
        <v>126551</v>
      </c>
      <c r="CO27" s="1">
        <v>132023</v>
      </c>
      <c r="CP27" s="1">
        <v>140773</v>
      </c>
      <c r="CQ27" s="1">
        <v>148744</v>
      </c>
    </row>
    <row r="28" spans="1:95" x14ac:dyDescent="0.25">
      <c r="A28" t="s">
        <v>308</v>
      </c>
      <c r="B28" s="1">
        <v>9986857</v>
      </c>
      <c r="C28" s="1">
        <v>146435</v>
      </c>
      <c r="D28" s="1">
        <v>98959</v>
      </c>
      <c r="E28" s="2">
        <v>990.89232978899997</v>
      </c>
      <c r="F28" s="3">
        <v>3.2961063185000001</v>
      </c>
      <c r="AV28" s="1">
        <v>9</v>
      </c>
      <c r="AW28" s="1">
        <v>18</v>
      </c>
      <c r="AX28" s="1">
        <v>34</v>
      </c>
      <c r="AY28" s="1">
        <v>52</v>
      </c>
      <c r="AZ28" s="1">
        <v>80</v>
      </c>
      <c r="BA28" s="1">
        <v>106</v>
      </c>
      <c r="BB28" s="1">
        <v>146</v>
      </c>
      <c r="BC28" s="1">
        <v>194</v>
      </c>
      <c r="BD28" s="1">
        <v>290</v>
      </c>
      <c r="BE28" s="1">
        <v>397</v>
      </c>
      <c r="BF28" s="1">
        <v>554</v>
      </c>
      <c r="BG28" s="1">
        <v>793</v>
      </c>
      <c r="BH28" s="1">
        <v>1078</v>
      </c>
      <c r="BI28" s="1">
        <v>1401</v>
      </c>
      <c r="BJ28" s="1">
        <v>1685</v>
      </c>
      <c r="BK28" s="1">
        <v>2205</v>
      </c>
      <c r="BL28" s="1">
        <v>3019</v>
      </c>
      <c r="BM28" s="1">
        <v>4128</v>
      </c>
      <c r="BN28" s="1">
        <v>5177</v>
      </c>
      <c r="BO28" s="1">
        <v>6773</v>
      </c>
      <c r="BP28" s="1">
        <v>8239</v>
      </c>
      <c r="BQ28" s="1">
        <v>8810</v>
      </c>
      <c r="BR28" s="1">
        <v>10486</v>
      </c>
      <c r="BS28" s="1">
        <v>12237</v>
      </c>
      <c r="BT28" s="1">
        <v>14597</v>
      </c>
      <c r="BU28" s="1">
        <v>18072</v>
      </c>
      <c r="BV28" s="1">
        <v>21298</v>
      </c>
      <c r="BW28" s="1">
        <v>23470</v>
      </c>
      <c r="BX28" s="1">
        <v>25686</v>
      </c>
      <c r="BY28" s="1">
        <v>32084</v>
      </c>
      <c r="BZ28" s="1">
        <v>35854</v>
      </c>
      <c r="CA28" s="1">
        <v>40125</v>
      </c>
      <c r="CB28" s="1">
        <v>44485</v>
      </c>
      <c r="CC28" s="1">
        <v>48922</v>
      </c>
      <c r="CD28" s="1">
        <v>53800</v>
      </c>
      <c r="CE28" s="1">
        <v>57898</v>
      </c>
      <c r="CF28" s="1">
        <v>61970</v>
      </c>
      <c r="CG28" s="1">
        <v>65373</v>
      </c>
      <c r="CH28" s="1">
        <v>66139</v>
      </c>
      <c r="CI28" s="1">
        <v>67054</v>
      </c>
      <c r="CJ28" s="1">
        <v>72044</v>
      </c>
      <c r="CK28" s="1">
        <v>76014</v>
      </c>
      <c r="CL28" s="1">
        <v>79437</v>
      </c>
      <c r="CM28" s="1">
        <v>82644</v>
      </c>
      <c r="CN28" s="1">
        <v>86226</v>
      </c>
      <c r="CO28" s="1">
        <v>89697</v>
      </c>
      <c r="CP28" s="1">
        <v>94286</v>
      </c>
      <c r="CQ28" s="1">
        <v>98959</v>
      </c>
    </row>
    <row r="29" spans="1:95" x14ac:dyDescent="0.25">
      <c r="A29" t="s">
        <v>306</v>
      </c>
      <c r="B29" s="1">
        <v>5639632</v>
      </c>
      <c r="C29" s="1">
        <v>206232</v>
      </c>
      <c r="D29" s="1">
        <v>43053</v>
      </c>
      <c r="E29" s="2">
        <v>763.40087438329999</v>
      </c>
      <c r="F29" s="3">
        <v>20.788507967200001</v>
      </c>
      <c r="BA29" s="1">
        <v>36</v>
      </c>
      <c r="BB29" s="1">
        <v>49</v>
      </c>
      <c r="BC29" s="1">
        <v>49</v>
      </c>
      <c r="BD29" s="1">
        <v>82</v>
      </c>
      <c r="BE29" s="1">
        <v>135</v>
      </c>
      <c r="BF29" s="1">
        <v>222</v>
      </c>
      <c r="BG29" s="1">
        <v>316</v>
      </c>
      <c r="BH29" s="1">
        <v>555</v>
      </c>
      <c r="BI29" s="1">
        <v>868</v>
      </c>
      <c r="BJ29" s="1">
        <v>1422</v>
      </c>
      <c r="BK29" s="1">
        <v>1893</v>
      </c>
      <c r="BL29" s="1">
        <v>2336</v>
      </c>
      <c r="BM29" s="1">
        <v>2762</v>
      </c>
      <c r="BN29" s="1">
        <v>3038</v>
      </c>
      <c r="BO29" s="1">
        <v>3856</v>
      </c>
      <c r="BP29" s="1">
        <v>4090</v>
      </c>
      <c r="BQ29" s="1">
        <v>4680</v>
      </c>
      <c r="BR29" s="1">
        <v>4746</v>
      </c>
      <c r="BS29" s="1">
        <v>5812</v>
      </c>
      <c r="BT29" s="1">
        <v>11475</v>
      </c>
      <c r="BU29" s="1">
        <v>12950</v>
      </c>
      <c r="BV29" s="1">
        <v>14003</v>
      </c>
      <c r="BW29" s="1">
        <v>16129</v>
      </c>
      <c r="BX29" s="1">
        <v>17657</v>
      </c>
      <c r="BY29" s="1">
        <v>18822</v>
      </c>
      <c r="BZ29" s="1">
        <v>19780</v>
      </c>
      <c r="CA29" s="1">
        <v>21191</v>
      </c>
      <c r="CB29" s="1">
        <v>22394</v>
      </c>
      <c r="CC29" s="1">
        <v>24227</v>
      </c>
      <c r="CD29" s="1">
        <v>25423</v>
      </c>
      <c r="CE29" s="1">
        <v>26777</v>
      </c>
      <c r="CF29" s="1">
        <v>28128</v>
      </c>
      <c r="CG29" s="1">
        <v>29260</v>
      </c>
      <c r="CH29" s="1">
        <v>30753</v>
      </c>
      <c r="CI29" s="1">
        <v>32294</v>
      </c>
      <c r="CJ29" s="1">
        <v>33894</v>
      </c>
      <c r="CK29" s="1">
        <v>35404</v>
      </c>
      <c r="CL29" s="1">
        <v>37421</v>
      </c>
      <c r="CM29" s="1">
        <v>38427</v>
      </c>
      <c r="CN29" s="1">
        <v>39241</v>
      </c>
      <c r="CO29" s="1">
        <v>40242</v>
      </c>
      <c r="CP29" s="1">
        <v>41675</v>
      </c>
      <c r="CQ29" s="1">
        <v>43053</v>
      </c>
    </row>
    <row r="30" spans="1:95" x14ac:dyDescent="0.25">
      <c r="A30" t="s">
        <v>304</v>
      </c>
      <c r="B30" s="1">
        <v>2976149</v>
      </c>
      <c r="C30" s="1">
        <v>121531</v>
      </c>
      <c r="D30" s="1">
        <v>38584</v>
      </c>
      <c r="E30" s="2">
        <v>1296.4404671944001</v>
      </c>
      <c r="F30" s="3">
        <v>10.1724228843</v>
      </c>
      <c r="BB30" s="1">
        <v>0</v>
      </c>
      <c r="BC30" s="1">
        <v>0</v>
      </c>
      <c r="BD30" s="1">
        <v>0</v>
      </c>
      <c r="BE30" s="1">
        <v>0</v>
      </c>
      <c r="BF30" s="1">
        <v>20</v>
      </c>
      <c r="BG30" s="1">
        <v>42</v>
      </c>
      <c r="BH30" s="1">
        <v>45</v>
      </c>
      <c r="BI30" s="1">
        <v>90</v>
      </c>
      <c r="BJ30" s="1">
        <v>94</v>
      </c>
      <c r="BK30" s="1">
        <v>289</v>
      </c>
      <c r="BL30" s="1">
        <v>389</v>
      </c>
      <c r="BM30" s="1">
        <v>513</v>
      </c>
      <c r="BN30" s="1">
        <v>602</v>
      </c>
      <c r="BO30" s="1">
        <v>775</v>
      </c>
      <c r="BP30" s="1">
        <v>835</v>
      </c>
      <c r="BQ30" s="1">
        <v>1321</v>
      </c>
      <c r="BR30" s="1">
        <v>1392</v>
      </c>
      <c r="BS30" s="1">
        <v>1872</v>
      </c>
      <c r="BT30" s="1">
        <v>1943</v>
      </c>
      <c r="BU30" s="1">
        <v>2776</v>
      </c>
      <c r="BV30" s="1">
        <v>3139</v>
      </c>
      <c r="BW30" s="1">
        <v>3223</v>
      </c>
      <c r="BX30" s="1">
        <v>3318</v>
      </c>
      <c r="BY30" s="1">
        <v>3836</v>
      </c>
      <c r="BZ30" s="1">
        <v>4474</v>
      </c>
      <c r="CA30" s="1">
        <v>4785</v>
      </c>
      <c r="CB30" s="1">
        <v>5930</v>
      </c>
      <c r="CC30" s="1">
        <v>6111</v>
      </c>
      <c r="CD30" s="1">
        <v>6588</v>
      </c>
      <c r="CE30" s="1">
        <v>7218</v>
      </c>
      <c r="CF30" s="1">
        <v>20370</v>
      </c>
      <c r="CG30" s="1">
        <v>20547</v>
      </c>
      <c r="CH30" s="1">
        <v>20635</v>
      </c>
      <c r="CI30" s="1">
        <v>20892</v>
      </c>
      <c r="CJ30" s="1">
        <v>21101</v>
      </c>
      <c r="CK30" s="1">
        <v>21274</v>
      </c>
      <c r="CL30" s="1">
        <v>21413</v>
      </c>
      <c r="CM30" s="1">
        <v>30984</v>
      </c>
      <c r="CN30" s="1">
        <v>37878</v>
      </c>
      <c r="CO30" s="1">
        <v>38151</v>
      </c>
      <c r="CP30" s="1">
        <v>38415</v>
      </c>
      <c r="CQ30" s="1">
        <v>38584</v>
      </c>
    </row>
    <row r="31" spans="1:95" x14ac:dyDescent="0.25">
      <c r="A31" t="s">
        <v>302</v>
      </c>
      <c r="B31" s="1">
        <v>6137428</v>
      </c>
      <c r="C31" s="1">
        <v>178040</v>
      </c>
      <c r="D31" s="1">
        <v>51717</v>
      </c>
      <c r="E31" s="2">
        <v>842.64939645729999</v>
      </c>
      <c r="F31" s="3">
        <v>9.7893242475999998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65</v>
      </c>
      <c r="BH31" s="1">
        <v>73</v>
      </c>
      <c r="BI31" s="1">
        <v>94</v>
      </c>
      <c r="BJ31" s="1">
        <v>127</v>
      </c>
      <c r="BK31" s="1">
        <v>170</v>
      </c>
      <c r="BL31" s="1">
        <v>215</v>
      </c>
      <c r="BM31" s="1">
        <v>266</v>
      </c>
      <c r="BN31" s="1">
        <v>332</v>
      </c>
      <c r="BO31" s="1">
        <v>416</v>
      </c>
      <c r="BP31" s="1">
        <v>442</v>
      </c>
      <c r="BQ31" s="1">
        <v>459</v>
      </c>
      <c r="BR31" s="1">
        <v>552</v>
      </c>
      <c r="BS31" s="1">
        <v>552</v>
      </c>
      <c r="BT31" s="1">
        <v>725</v>
      </c>
      <c r="BU31" s="1">
        <v>871</v>
      </c>
      <c r="BV31" s="1">
        <v>1038</v>
      </c>
      <c r="BW31" s="1">
        <v>10920</v>
      </c>
      <c r="BX31" s="1">
        <v>12385</v>
      </c>
      <c r="BY31" s="1">
        <v>14235</v>
      </c>
      <c r="BZ31" s="1">
        <v>15941</v>
      </c>
      <c r="CA31" s="1">
        <v>17427</v>
      </c>
      <c r="CB31" s="1">
        <v>19683</v>
      </c>
      <c r="CC31" s="1">
        <v>21470</v>
      </c>
      <c r="CD31" s="1">
        <v>24905</v>
      </c>
      <c r="CE31" s="1">
        <v>27249</v>
      </c>
      <c r="CF31" s="1">
        <v>29835</v>
      </c>
      <c r="CG31" s="1">
        <v>31969</v>
      </c>
      <c r="CH31" s="1">
        <v>34110</v>
      </c>
      <c r="CI31" s="1">
        <v>38494</v>
      </c>
      <c r="CJ31" s="1">
        <v>40740</v>
      </c>
      <c r="CK31" s="1">
        <v>43172</v>
      </c>
      <c r="CL31" s="1">
        <v>45200</v>
      </c>
      <c r="CM31" s="1">
        <v>45428</v>
      </c>
      <c r="CN31" s="1">
        <v>47978</v>
      </c>
      <c r="CO31" s="1">
        <v>49012</v>
      </c>
      <c r="CP31" s="1">
        <v>50648</v>
      </c>
      <c r="CQ31" s="1">
        <v>51717</v>
      </c>
    </row>
    <row r="32" spans="1:95" x14ac:dyDescent="0.25">
      <c r="A32" t="s">
        <v>300</v>
      </c>
      <c r="B32" s="1">
        <v>1068778</v>
      </c>
      <c r="C32" s="1">
        <v>376962</v>
      </c>
      <c r="D32" s="1">
        <v>10244</v>
      </c>
      <c r="E32" s="2">
        <v>958.47781297890003</v>
      </c>
      <c r="F32" s="3">
        <v>24.274881516600001</v>
      </c>
      <c r="BB32" s="1">
        <v>11</v>
      </c>
      <c r="BC32" s="1">
        <v>11</v>
      </c>
      <c r="BD32" s="1">
        <v>11</v>
      </c>
      <c r="BE32" s="1">
        <v>15</v>
      </c>
      <c r="BF32" s="1">
        <v>21</v>
      </c>
      <c r="BG32" s="1">
        <v>35</v>
      </c>
      <c r="BH32" s="1">
        <v>56</v>
      </c>
      <c r="BI32" s="1">
        <v>108</v>
      </c>
      <c r="BJ32" s="1">
        <v>110</v>
      </c>
      <c r="BK32" s="1">
        <v>205</v>
      </c>
      <c r="BL32" s="1">
        <v>311</v>
      </c>
      <c r="BM32" s="1">
        <v>509</v>
      </c>
      <c r="BN32" s="1">
        <v>773</v>
      </c>
      <c r="BO32" s="1">
        <v>947</v>
      </c>
      <c r="BP32" s="1">
        <v>1166</v>
      </c>
      <c r="BQ32" s="1">
        <v>1177</v>
      </c>
      <c r="BR32" s="1">
        <v>1180</v>
      </c>
      <c r="BS32" s="1">
        <v>1689</v>
      </c>
      <c r="BT32" s="1">
        <v>2001</v>
      </c>
      <c r="BU32" s="1">
        <v>2199</v>
      </c>
      <c r="BV32" s="1">
        <v>2698</v>
      </c>
      <c r="BW32" s="1">
        <v>3385</v>
      </c>
      <c r="BX32" s="1">
        <v>4297</v>
      </c>
      <c r="BY32" s="1">
        <v>4314</v>
      </c>
      <c r="BZ32" s="1">
        <v>4418</v>
      </c>
      <c r="CA32" s="1">
        <v>4918</v>
      </c>
      <c r="CB32" s="1">
        <v>5320</v>
      </c>
      <c r="CC32" s="1">
        <v>5576</v>
      </c>
      <c r="CD32" s="1">
        <v>6177</v>
      </c>
      <c r="CE32" s="1">
        <v>6603</v>
      </c>
      <c r="CF32" s="1">
        <v>6790</v>
      </c>
      <c r="CG32" s="1">
        <v>6985</v>
      </c>
      <c r="CH32" s="1">
        <v>7398</v>
      </c>
      <c r="CI32" s="1">
        <v>7860</v>
      </c>
      <c r="CJ32" s="1">
        <v>8297</v>
      </c>
      <c r="CK32" s="1">
        <v>8581</v>
      </c>
      <c r="CL32" s="1">
        <v>8913</v>
      </c>
      <c r="CM32" s="1">
        <v>9098</v>
      </c>
      <c r="CN32" s="1">
        <v>9234</v>
      </c>
      <c r="CO32" s="1">
        <v>9583</v>
      </c>
      <c r="CP32" s="1">
        <v>9936</v>
      </c>
      <c r="CQ32" s="1">
        <v>10244</v>
      </c>
    </row>
    <row r="33" spans="1:95" x14ac:dyDescent="0.25">
      <c r="A33" t="s">
        <v>298</v>
      </c>
      <c r="B33" s="1">
        <v>1934408</v>
      </c>
      <c r="C33" s="1">
        <v>198974</v>
      </c>
      <c r="D33" s="1">
        <v>13104</v>
      </c>
      <c r="E33" s="2">
        <v>677.41655328139996</v>
      </c>
      <c r="F33" s="3">
        <v>12.2926829268</v>
      </c>
      <c r="AZ33" s="1">
        <v>17</v>
      </c>
      <c r="BA33" s="1">
        <v>17</v>
      </c>
      <c r="BB33" s="1">
        <v>18</v>
      </c>
      <c r="BC33" s="1">
        <v>18</v>
      </c>
      <c r="BD33" s="1">
        <v>39</v>
      </c>
      <c r="BE33" s="1">
        <v>50</v>
      </c>
      <c r="BF33" s="1">
        <v>52</v>
      </c>
      <c r="BG33" s="1">
        <v>90</v>
      </c>
      <c r="BH33" s="1">
        <v>93</v>
      </c>
      <c r="BI33" s="1">
        <v>94</v>
      </c>
      <c r="BJ33" s="1">
        <v>97</v>
      </c>
      <c r="BK33" s="1">
        <v>188</v>
      </c>
      <c r="BL33" s="1">
        <v>227</v>
      </c>
      <c r="BM33" s="1">
        <v>230</v>
      </c>
      <c r="BN33" s="1">
        <v>267</v>
      </c>
      <c r="BO33" s="1">
        <v>272</v>
      </c>
      <c r="BP33" s="1">
        <v>394</v>
      </c>
      <c r="BQ33" s="1">
        <v>404</v>
      </c>
      <c r="BR33" s="1">
        <v>406</v>
      </c>
      <c r="BS33" s="1">
        <v>1027</v>
      </c>
      <c r="BT33" s="1">
        <v>1365</v>
      </c>
      <c r="BU33" s="1">
        <v>1657</v>
      </c>
      <c r="BV33" s="1">
        <v>1846</v>
      </c>
      <c r="BW33" s="1">
        <v>2000</v>
      </c>
      <c r="BX33" s="1">
        <v>2076</v>
      </c>
      <c r="BY33" s="1">
        <v>2729</v>
      </c>
      <c r="BZ33" s="1">
        <v>3103</v>
      </c>
      <c r="CA33" s="1">
        <v>3685</v>
      </c>
      <c r="CB33" s="1">
        <v>4224</v>
      </c>
      <c r="CC33" s="1">
        <v>4766</v>
      </c>
      <c r="CD33" s="1">
        <v>5379</v>
      </c>
      <c r="CE33" s="1">
        <v>5921</v>
      </c>
      <c r="CF33" s="1">
        <v>6787</v>
      </c>
      <c r="CG33" s="1">
        <v>7258</v>
      </c>
      <c r="CH33" s="1">
        <v>7961</v>
      </c>
      <c r="CI33" s="1">
        <v>8683</v>
      </c>
      <c r="CJ33" s="1">
        <v>9354</v>
      </c>
      <c r="CK33" s="1">
        <v>9985</v>
      </c>
      <c r="CL33" s="1">
        <v>10691</v>
      </c>
      <c r="CM33" s="1">
        <v>10972</v>
      </c>
      <c r="CN33" s="1">
        <v>11357</v>
      </c>
      <c r="CO33" s="1">
        <v>11729</v>
      </c>
      <c r="CP33" s="1">
        <v>12294</v>
      </c>
      <c r="CQ33" s="1">
        <v>13104</v>
      </c>
    </row>
    <row r="34" spans="1:95" x14ac:dyDescent="0.25">
      <c r="A34" t="s">
        <v>296</v>
      </c>
      <c r="B34" s="1">
        <v>3080156</v>
      </c>
      <c r="C34" s="1">
        <v>284332</v>
      </c>
      <c r="D34" s="1">
        <v>29762</v>
      </c>
      <c r="E34" s="2">
        <v>966.24976137570002</v>
      </c>
      <c r="F34" s="3">
        <v>8.4455164586000002</v>
      </c>
      <c r="AZ34" s="1">
        <v>15</v>
      </c>
      <c r="BA34" s="1">
        <v>15</v>
      </c>
      <c r="BB34" s="1">
        <v>15</v>
      </c>
      <c r="BC34" s="1">
        <v>15</v>
      </c>
      <c r="BD34" s="1">
        <v>15</v>
      </c>
      <c r="BE34" s="1">
        <v>15</v>
      </c>
      <c r="BF34" s="1">
        <v>173</v>
      </c>
      <c r="BG34" s="1">
        <v>175</v>
      </c>
      <c r="BH34" s="1">
        <v>179</v>
      </c>
      <c r="BI34" s="1">
        <v>188</v>
      </c>
      <c r="BJ34" s="1">
        <v>189</v>
      </c>
      <c r="BK34" s="1">
        <v>213</v>
      </c>
      <c r="BL34" s="1">
        <v>223</v>
      </c>
      <c r="BM34" s="1">
        <v>223</v>
      </c>
      <c r="BN34" s="1">
        <v>1721</v>
      </c>
      <c r="BO34" s="1">
        <v>2101</v>
      </c>
      <c r="BP34" s="1">
        <v>2508</v>
      </c>
      <c r="BQ34" s="1">
        <v>2638</v>
      </c>
      <c r="BR34" s="1">
        <v>3735</v>
      </c>
      <c r="BS34" s="1">
        <v>4232</v>
      </c>
      <c r="BT34" s="1">
        <v>4572</v>
      </c>
      <c r="BU34" s="1">
        <v>5117</v>
      </c>
      <c r="BV34" s="1">
        <v>6696</v>
      </c>
      <c r="BW34" s="1">
        <v>8522</v>
      </c>
      <c r="BX34" s="1">
        <v>9150</v>
      </c>
      <c r="BY34" s="1">
        <v>11215</v>
      </c>
      <c r="BZ34" s="1">
        <v>11794</v>
      </c>
      <c r="CA34" s="1">
        <v>12798</v>
      </c>
      <c r="CB34" s="1">
        <v>14046</v>
      </c>
      <c r="CC34" s="1">
        <v>14532</v>
      </c>
      <c r="CD34" s="1">
        <v>16163</v>
      </c>
      <c r="CE34" s="1">
        <v>16831</v>
      </c>
      <c r="CF34" s="1">
        <v>17629</v>
      </c>
      <c r="CG34" s="1">
        <v>18639</v>
      </c>
      <c r="CH34" s="1">
        <v>20566</v>
      </c>
      <c r="CI34" s="1">
        <v>21771</v>
      </c>
      <c r="CJ34" s="1">
        <v>22749</v>
      </c>
      <c r="CK34" s="1">
        <v>23587</v>
      </c>
      <c r="CL34" s="1">
        <v>24611</v>
      </c>
      <c r="CM34" s="1">
        <v>25464</v>
      </c>
      <c r="CN34" s="1">
        <v>26661</v>
      </c>
      <c r="CO34" s="1">
        <v>27655</v>
      </c>
      <c r="CP34" s="1">
        <v>28451</v>
      </c>
      <c r="CQ34" s="1">
        <v>29762</v>
      </c>
    </row>
    <row r="35" spans="1:95" x14ac:dyDescent="0.25">
      <c r="A35" t="s">
        <v>294</v>
      </c>
      <c r="B35" s="1">
        <v>1359711</v>
      </c>
      <c r="C35" s="1">
        <v>23187</v>
      </c>
      <c r="D35" s="1">
        <v>12708</v>
      </c>
      <c r="E35" s="2">
        <v>934.61036940940005</v>
      </c>
      <c r="F35" s="3">
        <v>9.8741258741000006</v>
      </c>
      <c r="AY35" s="1">
        <v>12</v>
      </c>
      <c r="AZ35" s="1">
        <v>18</v>
      </c>
      <c r="BA35" s="1">
        <v>22</v>
      </c>
      <c r="BB35" s="1">
        <v>22</v>
      </c>
      <c r="BC35" s="1">
        <v>42</v>
      </c>
      <c r="BD35" s="1">
        <v>42</v>
      </c>
      <c r="BE35" s="1">
        <v>42</v>
      </c>
      <c r="BF35" s="1">
        <v>42</v>
      </c>
      <c r="BG35" s="1">
        <v>100</v>
      </c>
      <c r="BH35" s="1">
        <v>100</v>
      </c>
      <c r="BI35" s="1">
        <v>219</v>
      </c>
      <c r="BJ35" s="1">
        <v>284</v>
      </c>
      <c r="BK35" s="1">
        <v>284</v>
      </c>
      <c r="BL35" s="1">
        <v>372</v>
      </c>
      <c r="BM35" s="1">
        <v>539</v>
      </c>
      <c r="BN35" s="1">
        <v>660</v>
      </c>
      <c r="BO35" s="1">
        <v>789</v>
      </c>
      <c r="BP35" s="1">
        <v>1028</v>
      </c>
      <c r="BQ35" s="1">
        <v>1253</v>
      </c>
      <c r="BR35" s="1">
        <v>1452</v>
      </c>
      <c r="BS35" s="1">
        <v>1548</v>
      </c>
      <c r="BT35" s="1">
        <v>2464</v>
      </c>
      <c r="BU35" s="1">
        <v>3138</v>
      </c>
      <c r="BV35" s="1">
        <v>3553</v>
      </c>
      <c r="BW35" s="1">
        <v>3843</v>
      </c>
      <c r="BX35" s="1">
        <v>4738</v>
      </c>
      <c r="BY35" s="1">
        <v>5700</v>
      </c>
      <c r="BZ35" s="1">
        <v>5727</v>
      </c>
      <c r="CA35" s="1">
        <v>6400</v>
      </c>
      <c r="CB35" s="1">
        <v>6493</v>
      </c>
      <c r="CC35" s="1">
        <v>7054</v>
      </c>
      <c r="CD35" s="1">
        <v>7505</v>
      </c>
      <c r="CE35" s="1">
        <v>8032</v>
      </c>
      <c r="CF35" s="1">
        <v>8370</v>
      </c>
      <c r="CG35" s="1">
        <v>8734</v>
      </c>
      <c r="CH35" s="1">
        <v>9177</v>
      </c>
      <c r="CI35" s="1">
        <v>9551</v>
      </c>
      <c r="CJ35" s="1">
        <v>9958</v>
      </c>
      <c r="CK35" s="1">
        <v>10493</v>
      </c>
      <c r="CL35" s="1">
        <v>10925</v>
      </c>
      <c r="CM35" s="1">
        <v>11207</v>
      </c>
      <c r="CN35" s="1">
        <v>11610</v>
      </c>
      <c r="CO35" s="1">
        <v>12166</v>
      </c>
      <c r="CP35" s="1">
        <v>12166</v>
      </c>
      <c r="CQ35" s="1">
        <v>12708</v>
      </c>
    </row>
    <row r="36" spans="1:95" x14ac:dyDescent="0.25">
      <c r="A36" t="s">
        <v>292</v>
      </c>
      <c r="B36" s="1">
        <v>8882190</v>
      </c>
      <c r="C36" s="1">
        <v>19047</v>
      </c>
      <c r="D36" s="1">
        <v>157449</v>
      </c>
      <c r="E36" s="2">
        <v>1772.6371536749</v>
      </c>
      <c r="F36" s="3">
        <v>2.0065632685999999</v>
      </c>
      <c r="AZ36" s="1">
        <v>1</v>
      </c>
      <c r="BA36" s="1">
        <v>1</v>
      </c>
      <c r="BB36" s="1">
        <v>4</v>
      </c>
      <c r="BC36" s="1">
        <v>37</v>
      </c>
      <c r="BD36" s="1">
        <v>46</v>
      </c>
      <c r="BE36" s="1">
        <v>59</v>
      </c>
      <c r="BF36" s="1">
        <v>81</v>
      </c>
      <c r="BG36" s="1">
        <v>104</v>
      </c>
      <c r="BH36" s="1">
        <v>147</v>
      </c>
      <c r="BI36" s="1">
        <v>147</v>
      </c>
      <c r="BJ36" s="1">
        <v>218</v>
      </c>
      <c r="BK36" s="1">
        <v>298</v>
      </c>
      <c r="BL36" s="1">
        <v>430</v>
      </c>
      <c r="BM36" s="1">
        <v>617</v>
      </c>
      <c r="BN36" s="1">
        <v>952</v>
      </c>
      <c r="BO36" s="1">
        <v>1154</v>
      </c>
      <c r="BP36" s="1">
        <v>1621</v>
      </c>
      <c r="BQ36" s="1">
        <v>2241</v>
      </c>
      <c r="BR36" s="1">
        <v>3203</v>
      </c>
      <c r="BS36" s="1">
        <v>12000</v>
      </c>
      <c r="BT36" s="1">
        <v>14854</v>
      </c>
      <c r="BU36" s="1">
        <v>20537</v>
      </c>
      <c r="BV36" s="1">
        <v>25372</v>
      </c>
      <c r="BW36" s="1">
        <v>30510</v>
      </c>
      <c r="BX36" s="1">
        <v>35602</v>
      </c>
      <c r="BY36" s="1">
        <v>41860</v>
      </c>
      <c r="BZ36" s="1">
        <v>45773</v>
      </c>
      <c r="CA36" s="1">
        <v>52642</v>
      </c>
      <c r="CB36" s="1">
        <v>59110</v>
      </c>
      <c r="CC36" s="1">
        <v>67503</v>
      </c>
      <c r="CD36" s="1">
        <v>75356</v>
      </c>
      <c r="CE36" s="1">
        <v>82166</v>
      </c>
      <c r="CF36" s="1">
        <v>89032</v>
      </c>
      <c r="CG36" s="1">
        <v>94974</v>
      </c>
      <c r="CH36" s="1">
        <v>100416</v>
      </c>
      <c r="CI36" s="1">
        <v>107192</v>
      </c>
      <c r="CJ36" s="1">
        <v>113523</v>
      </c>
      <c r="CK36" s="1">
        <v>120193</v>
      </c>
      <c r="CL36" s="1">
        <v>126735</v>
      </c>
      <c r="CM36" s="1">
        <v>129469</v>
      </c>
      <c r="CN36" s="1">
        <v>139774</v>
      </c>
      <c r="CO36" s="1">
        <v>144021</v>
      </c>
      <c r="CP36" s="1">
        <v>151830</v>
      </c>
      <c r="CQ36" s="1">
        <v>157449</v>
      </c>
    </row>
    <row r="37" spans="1:95" x14ac:dyDescent="0.25">
      <c r="A37" t="s">
        <v>290</v>
      </c>
      <c r="B37" s="1">
        <v>2096829</v>
      </c>
      <c r="C37" s="1">
        <v>314161</v>
      </c>
      <c r="D37" s="1">
        <v>34488</v>
      </c>
      <c r="E37" s="2">
        <v>1644.7693159528001</v>
      </c>
      <c r="F37" s="3">
        <v>21.595491546600002</v>
      </c>
      <c r="BA37" s="1">
        <v>16</v>
      </c>
      <c r="BB37" s="1">
        <v>48</v>
      </c>
      <c r="BC37" s="1">
        <v>48</v>
      </c>
      <c r="BD37" s="1">
        <v>57</v>
      </c>
      <c r="BE37" s="1">
        <v>69</v>
      </c>
      <c r="BF37" s="1">
        <v>90</v>
      </c>
      <c r="BG37" s="1">
        <v>160</v>
      </c>
      <c r="BH37" s="1">
        <v>200</v>
      </c>
      <c r="BI37" s="1">
        <v>247</v>
      </c>
      <c r="BJ37" s="1">
        <v>495</v>
      </c>
      <c r="BK37" s="1">
        <v>583</v>
      </c>
      <c r="BL37" s="1">
        <v>1272</v>
      </c>
      <c r="BM37" s="1">
        <v>2354</v>
      </c>
      <c r="BN37" s="1">
        <v>2797</v>
      </c>
      <c r="BO37" s="1">
        <v>3814</v>
      </c>
      <c r="BP37" s="1">
        <v>3828</v>
      </c>
      <c r="BQ37" s="1">
        <v>4779</v>
      </c>
      <c r="BR37" s="1">
        <v>5386</v>
      </c>
      <c r="BS37" s="1">
        <v>5973</v>
      </c>
      <c r="BT37" s="1">
        <v>6842</v>
      </c>
      <c r="BU37" s="1">
        <v>7793</v>
      </c>
      <c r="BV37" s="1">
        <v>8513</v>
      </c>
      <c r="BW37" s="1">
        <v>9387</v>
      </c>
      <c r="BX37" s="1">
        <v>11006</v>
      </c>
      <c r="BY37" s="1">
        <v>11179</v>
      </c>
      <c r="BZ37" s="1">
        <v>12527</v>
      </c>
      <c r="CA37" s="1">
        <v>13240</v>
      </c>
      <c r="CB37" s="1">
        <v>14011</v>
      </c>
      <c r="CC37" s="1">
        <v>14778</v>
      </c>
      <c r="CD37" s="1">
        <v>15632</v>
      </c>
      <c r="CE37" s="1">
        <v>16828</v>
      </c>
      <c r="CF37" s="1">
        <v>19136</v>
      </c>
      <c r="CG37" s="1">
        <v>21825</v>
      </c>
      <c r="CH37" s="1">
        <v>22245</v>
      </c>
      <c r="CI37" s="1">
        <v>23807</v>
      </c>
      <c r="CJ37" s="1">
        <v>27098</v>
      </c>
      <c r="CK37" s="1">
        <v>27098</v>
      </c>
      <c r="CL37" s="1">
        <v>28692</v>
      </c>
      <c r="CM37" s="1">
        <v>30515</v>
      </c>
      <c r="CN37" s="1">
        <v>31970</v>
      </c>
      <c r="CO37" s="1">
        <v>32850</v>
      </c>
      <c r="CP37" s="1">
        <v>33394</v>
      </c>
      <c r="CQ37" s="1">
        <v>34488</v>
      </c>
    </row>
    <row r="38" spans="1:95" x14ac:dyDescent="0.25">
      <c r="A38" t="s">
        <v>288</v>
      </c>
      <c r="B38" s="1">
        <v>19453561</v>
      </c>
      <c r="C38" s="1">
        <v>122057</v>
      </c>
      <c r="D38" s="1">
        <v>573223</v>
      </c>
      <c r="E38" s="2">
        <v>2946.6224718446001</v>
      </c>
      <c r="F38" s="3">
        <v>2.4961592391999998</v>
      </c>
      <c r="AY38" s="1">
        <v>54</v>
      </c>
      <c r="AZ38" s="1">
        <v>98</v>
      </c>
      <c r="BA38" s="1">
        <v>125</v>
      </c>
      <c r="BB38" s="1">
        <v>168</v>
      </c>
      <c r="BC38" s="1">
        <v>197</v>
      </c>
      <c r="BD38" s="1">
        <v>234</v>
      </c>
      <c r="BE38" s="1">
        <v>265</v>
      </c>
      <c r="BF38" s="1">
        <v>308</v>
      </c>
      <c r="BG38" s="1">
        <v>308</v>
      </c>
      <c r="BH38" s="1">
        <v>3200</v>
      </c>
      <c r="BI38" s="1">
        <v>3303</v>
      </c>
      <c r="BJ38" s="1">
        <v>5272</v>
      </c>
      <c r="BK38" s="1">
        <v>5493</v>
      </c>
      <c r="BL38" s="1">
        <v>7206</v>
      </c>
      <c r="BM38" s="1">
        <v>14597</v>
      </c>
      <c r="BN38" s="1">
        <v>22284</v>
      </c>
      <c r="BO38" s="1">
        <v>32427</v>
      </c>
      <c r="BP38" s="1">
        <v>45437</v>
      </c>
      <c r="BQ38" s="1">
        <v>61401</v>
      </c>
      <c r="BR38" s="1">
        <v>78289</v>
      </c>
      <c r="BS38" s="1">
        <v>91270</v>
      </c>
      <c r="BT38" s="1">
        <v>103479</v>
      </c>
      <c r="BU38" s="1">
        <v>122104</v>
      </c>
      <c r="BV38" s="1">
        <v>145753</v>
      </c>
      <c r="BW38" s="1">
        <v>155934</v>
      </c>
      <c r="BX38" s="1">
        <v>172360</v>
      </c>
      <c r="BY38" s="1">
        <v>186468</v>
      </c>
      <c r="BZ38" s="1">
        <v>205186</v>
      </c>
      <c r="CA38" s="1">
        <v>220880</v>
      </c>
      <c r="CB38" s="1">
        <v>238965</v>
      </c>
      <c r="CC38" s="1">
        <v>260520</v>
      </c>
      <c r="CD38" s="1">
        <v>283621</v>
      </c>
      <c r="CE38" s="1">
        <v>302280</v>
      </c>
      <c r="CF38" s="1">
        <v>320811</v>
      </c>
      <c r="CG38" s="1">
        <v>340058</v>
      </c>
      <c r="CH38" s="1">
        <v>365153</v>
      </c>
      <c r="CI38" s="1">
        <v>391549</v>
      </c>
      <c r="CJ38" s="1">
        <v>417885</v>
      </c>
      <c r="CK38" s="1">
        <v>440980</v>
      </c>
      <c r="CL38" s="1">
        <v>461601</v>
      </c>
      <c r="CM38" s="1">
        <v>478357</v>
      </c>
      <c r="CN38" s="1">
        <v>499143</v>
      </c>
      <c r="CO38" s="1">
        <v>526012</v>
      </c>
      <c r="CP38" s="1">
        <v>550579</v>
      </c>
      <c r="CQ38" s="1">
        <v>573223</v>
      </c>
    </row>
    <row r="39" spans="1:95" x14ac:dyDescent="0.25">
      <c r="A39" t="s">
        <v>286</v>
      </c>
      <c r="B39" s="1">
        <v>10488084</v>
      </c>
      <c r="C39" s="1">
        <v>125920</v>
      </c>
      <c r="D39" s="1">
        <v>72981</v>
      </c>
      <c r="E39" s="2">
        <v>695.8468296021</v>
      </c>
      <c r="F39" s="3">
        <v>12.4562211982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7</v>
      </c>
      <c r="BG39" s="1">
        <v>72</v>
      </c>
      <c r="BH39" s="1">
        <v>101</v>
      </c>
      <c r="BI39" s="1">
        <v>160</v>
      </c>
      <c r="BJ39" s="1">
        <v>259</v>
      </c>
      <c r="BK39" s="1">
        <v>329</v>
      </c>
      <c r="BL39" s="1">
        <v>514</v>
      </c>
      <c r="BM39" s="1">
        <v>1850</v>
      </c>
      <c r="BN39" s="1">
        <v>2505</v>
      </c>
      <c r="BO39" s="1">
        <v>3233</v>
      </c>
      <c r="BP39" s="1">
        <v>5276</v>
      </c>
      <c r="BQ39" s="1">
        <v>6438</v>
      </c>
      <c r="BR39" s="1">
        <v>8438</v>
      </c>
      <c r="BS39" s="1">
        <v>8539</v>
      </c>
      <c r="BT39" s="1">
        <v>10489</v>
      </c>
      <c r="BU39" s="1">
        <v>12910</v>
      </c>
      <c r="BV39" s="1">
        <v>15136</v>
      </c>
      <c r="BW39" s="1">
        <v>17527</v>
      </c>
      <c r="BX39" s="1">
        <v>18945</v>
      </c>
      <c r="BY39" s="1">
        <v>20864</v>
      </c>
      <c r="BZ39" s="1">
        <v>23106</v>
      </c>
      <c r="CA39" s="1">
        <v>26243</v>
      </c>
      <c r="CB39" s="1">
        <v>28679</v>
      </c>
      <c r="CC39" s="1">
        <v>31598</v>
      </c>
      <c r="CD39" s="1">
        <v>38773</v>
      </c>
      <c r="CE39" s="1">
        <v>40045</v>
      </c>
      <c r="CF39" s="1">
        <v>40726</v>
      </c>
      <c r="CG39" s="1">
        <v>41082</v>
      </c>
      <c r="CH39" s="1">
        <v>42987</v>
      </c>
      <c r="CI39" s="1">
        <v>47809</v>
      </c>
      <c r="CJ39" s="1">
        <v>57645</v>
      </c>
      <c r="CK39" s="1">
        <v>60393</v>
      </c>
      <c r="CL39" s="1">
        <v>62139</v>
      </c>
      <c r="CM39" s="1">
        <v>63388</v>
      </c>
      <c r="CN39" s="1">
        <v>65039</v>
      </c>
      <c r="CO39" s="1">
        <v>67827</v>
      </c>
      <c r="CP39" s="1">
        <v>70917</v>
      </c>
      <c r="CQ39" s="1">
        <v>72981</v>
      </c>
    </row>
    <row r="40" spans="1:95" x14ac:dyDescent="0.25">
      <c r="A40" t="s">
        <v>284</v>
      </c>
      <c r="B40" s="1">
        <v>762062</v>
      </c>
      <c r="C40" s="1">
        <v>178711</v>
      </c>
      <c r="D40" s="1">
        <v>12342</v>
      </c>
      <c r="E40" s="2">
        <v>1619.5532646950001</v>
      </c>
      <c r="F40" s="3">
        <v>28.1138952164</v>
      </c>
      <c r="BB40" s="1">
        <v>0</v>
      </c>
      <c r="BC40" s="1">
        <v>0</v>
      </c>
      <c r="BD40" s="1">
        <v>0</v>
      </c>
      <c r="BE40" s="1">
        <v>6</v>
      </c>
      <c r="BF40" s="1">
        <v>7</v>
      </c>
      <c r="BG40" s="1">
        <v>13</v>
      </c>
      <c r="BH40" s="1">
        <v>40</v>
      </c>
      <c r="BI40" s="1">
        <v>55</v>
      </c>
      <c r="BJ40" s="1">
        <v>96</v>
      </c>
      <c r="BK40" s="1">
        <v>124</v>
      </c>
      <c r="BL40" s="1">
        <v>223</v>
      </c>
      <c r="BM40" s="1">
        <v>274</v>
      </c>
      <c r="BN40" s="1">
        <v>508</v>
      </c>
      <c r="BO40" s="1">
        <v>820</v>
      </c>
      <c r="BP40" s="1">
        <v>1169</v>
      </c>
      <c r="BQ40" s="1">
        <v>1288</v>
      </c>
      <c r="BR40" s="1">
        <v>1383</v>
      </c>
      <c r="BS40" s="1">
        <v>1488</v>
      </c>
      <c r="BT40" s="1">
        <v>1773</v>
      </c>
      <c r="BU40" s="1">
        <v>2091</v>
      </c>
      <c r="BV40" s="1">
        <v>2492</v>
      </c>
      <c r="BW40" s="1">
        <v>2892</v>
      </c>
      <c r="BX40" s="1">
        <v>3453</v>
      </c>
      <c r="BY40" s="1">
        <v>3837</v>
      </c>
      <c r="BZ40" s="1">
        <v>4257</v>
      </c>
      <c r="CA40" s="1">
        <v>4493</v>
      </c>
      <c r="CB40" s="1">
        <v>4980</v>
      </c>
      <c r="CC40" s="1">
        <v>5798</v>
      </c>
      <c r="CD40" s="1">
        <v>6207</v>
      </c>
      <c r="CE40" s="1">
        <v>6787</v>
      </c>
      <c r="CF40" s="1">
        <v>7213</v>
      </c>
      <c r="CG40" s="1">
        <v>7703</v>
      </c>
      <c r="CH40" s="1">
        <v>8552</v>
      </c>
      <c r="CI40" s="1">
        <v>8990</v>
      </c>
      <c r="CJ40" s="1">
        <v>9608</v>
      </c>
      <c r="CK40" s="1">
        <v>10080</v>
      </c>
      <c r="CL40" s="1">
        <v>10350</v>
      </c>
      <c r="CM40" s="1">
        <v>10781</v>
      </c>
      <c r="CN40" s="1">
        <v>10916</v>
      </c>
      <c r="CO40" s="1">
        <v>11317</v>
      </c>
      <c r="CP40" s="1">
        <v>11704</v>
      </c>
      <c r="CQ40" s="1">
        <v>12342</v>
      </c>
    </row>
    <row r="41" spans="1:95" x14ac:dyDescent="0.25">
      <c r="A41" t="s">
        <v>282</v>
      </c>
      <c r="B41" s="1">
        <v>11689100</v>
      </c>
      <c r="C41" s="1">
        <v>105829</v>
      </c>
      <c r="D41" s="1">
        <v>77677</v>
      </c>
      <c r="E41" s="2">
        <v>664.52507036470001</v>
      </c>
      <c r="F41" s="3">
        <v>8.7691352449999993</v>
      </c>
      <c r="AZ41" s="1">
        <v>7</v>
      </c>
      <c r="BA41" s="1">
        <v>8</v>
      </c>
      <c r="BB41" s="1">
        <v>9</v>
      </c>
      <c r="BC41" s="1">
        <v>10</v>
      </c>
      <c r="BD41" s="1">
        <v>14</v>
      </c>
      <c r="BE41" s="1">
        <v>17</v>
      </c>
      <c r="BF41" s="1">
        <v>25</v>
      </c>
      <c r="BG41" s="1">
        <v>35</v>
      </c>
      <c r="BH41" s="1">
        <v>63</v>
      </c>
      <c r="BI41" s="1">
        <v>63</v>
      </c>
      <c r="BJ41" s="1">
        <v>175</v>
      </c>
      <c r="BK41" s="1">
        <v>190</v>
      </c>
      <c r="BL41" s="1">
        <v>207</v>
      </c>
      <c r="BM41" s="1">
        <v>228</v>
      </c>
      <c r="BN41" s="1">
        <v>259</v>
      </c>
      <c r="BO41" s="1">
        <v>309</v>
      </c>
      <c r="BP41" s="1">
        <v>387</v>
      </c>
      <c r="BQ41" s="1">
        <v>491</v>
      </c>
      <c r="BR41" s="1">
        <v>582</v>
      </c>
      <c r="BS41" s="1">
        <v>704</v>
      </c>
      <c r="BT41" s="1">
        <v>14764</v>
      </c>
      <c r="BU41" s="1">
        <v>17316</v>
      </c>
      <c r="BV41" s="1">
        <v>20149</v>
      </c>
      <c r="BW41" s="1">
        <v>20418</v>
      </c>
      <c r="BX41" s="1">
        <v>20665</v>
      </c>
      <c r="BY41" s="1">
        <v>27275</v>
      </c>
      <c r="BZ41" s="1">
        <v>29191</v>
      </c>
      <c r="CA41" s="1">
        <v>29539</v>
      </c>
      <c r="CB41" s="1">
        <v>34918</v>
      </c>
      <c r="CC41" s="1">
        <v>38375</v>
      </c>
      <c r="CD41" s="1">
        <v>41871</v>
      </c>
      <c r="CE41" s="1">
        <v>43756</v>
      </c>
      <c r="CF41" s="1">
        <v>48378</v>
      </c>
      <c r="CG41" s="1">
        <v>50838</v>
      </c>
      <c r="CH41" s="1">
        <v>53341</v>
      </c>
      <c r="CI41" s="1">
        <v>55985</v>
      </c>
      <c r="CJ41" s="1">
        <v>58531</v>
      </c>
      <c r="CK41" s="1">
        <v>60408</v>
      </c>
      <c r="CL41" s="1">
        <v>63243</v>
      </c>
      <c r="CM41" s="1">
        <v>65112</v>
      </c>
      <c r="CN41" s="1">
        <v>67874</v>
      </c>
      <c r="CO41" s="1">
        <v>71552</v>
      </c>
      <c r="CP41" s="1">
        <v>74840</v>
      </c>
      <c r="CQ41" s="1">
        <v>77677</v>
      </c>
    </row>
    <row r="42" spans="1:95" x14ac:dyDescent="0.25">
      <c r="A42" t="s">
        <v>280</v>
      </c>
      <c r="B42" s="1">
        <v>3956971</v>
      </c>
      <c r="C42" s="1">
        <v>177660</v>
      </c>
      <c r="D42" s="1">
        <v>33620</v>
      </c>
      <c r="E42" s="2">
        <v>849.63978760520001</v>
      </c>
      <c r="F42" s="3">
        <v>13.638945233299999</v>
      </c>
      <c r="BB42" s="1">
        <v>1</v>
      </c>
      <c r="BC42" s="1">
        <v>9</v>
      </c>
      <c r="BD42" s="1">
        <v>9</v>
      </c>
      <c r="BE42" s="1">
        <v>17</v>
      </c>
      <c r="BF42" s="1">
        <v>17</v>
      </c>
      <c r="BG42" s="1">
        <v>39</v>
      </c>
      <c r="BH42" s="1">
        <v>39</v>
      </c>
      <c r="BI42" s="1">
        <v>40</v>
      </c>
      <c r="BJ42" s="1">
        <v>127</v>
      </c>
      <c r="BK42" s="1">
        <v>184</v>
      </c>
      <c r="BL42" s="1">
        <v>264</v>
      </c>
      <c r="BM42" s="1">
        <v>407</v>
      </c>
      <c r="BN42" s="1">
        <v>510</v>
      </c>
      <c r="BO42" s="1">
        <v>587</v>
      </c>
      <c r="BP42" s="1">
        <v>613</v>
      </c>
      <c r="BQ42" s="1">
        <v>736</v>
      </c>
      <c r="BR42" s="1">
        <v>775</v>
      </c>
      <c r="BS42" s="1">
        <v>841</v>
      </c>
      <c r="BT42" s="1">
        <v>969</v>
      </c>
      <c r="BU42" s="1">
        <v>1206</v>
      </c>
      <c r="BV42" s="1">
        <v>1406</v>
      </c>
      <c r="BW42" s="1">
        <v>1557</v>
      </c>
      <c r="BX42" s="1">
        <v>1634</v>
      </c>
      <c r="BY42" s="1">
        <v>1688</v>
      </c>
      <c r="BZ42" s="1">
        <v>1794</v>
      </c>
      <c r="CA42" s="1">
        <v>1967</v>
      </c>
      <c r="CB42" s="1">
        <v>2144</v>
      </c>
      <c r="CC42" s="1">
        <v>2303</v>
      </c>
      <c r="CD42" s="1">
        <v>2521</v>
      </c>
      <c r="CE42" s="1">
        <v>2653</v>
      </c>
      <c r="CF42" s="1">
        <v>2749</v>
      </c>
      <c r="CG42" s="1">
        <v>13293</v>
      </c>
      <c r="CH42" s="1">
        <v>13345</v>
      </c>
      <c r="CI42" s="1">
        <v>20279</v>
      </c>
      <c r="CJ42" s="1">
        <v>22164</v>
      </c>
      <c r="CK42" s="1">
        <v>22658</v>
      </c>
      <c r="CL42" s="1">
        <v>22760</v>
      </c>
      <c r="CM42" s="1">
        <v>22859</v>
      </c>
      <c r="CN42" s="1">
        <v>28269</v>
      </c>
      <c r="CO42" s="1">
        <v>29219</v>
      </c>
      <c r="CP42" s="1">
        <v>30899</v>
      </c>
      <c r="CQ42" s="1">
        <v>33620</v>
      </c>
    </row>
    <row r="43" spans="1:95" x14ac:dyDescent="0.25">
      <c r="A43" t="s">
        <v>278</v>
      </c>
      <c r="B43" s="1">
        <v>4217737</v>
      </c>
      <c r="C43" s="1">
        <v>248608</v>
      </c>
      <c r="D43" s="1">
        <v>36321</v>
      </c>
      <c r="E43" s="2">
        <v>861.14900004430001</v>
      </c>
      <c r="F43" s="3">
        <v>20.347899159699999</v>
      </c>
      <c r="AY43" s="1">
        <v>32</v>
      </c>
      <c r="AZ43" s="1">
        <v>48</v>
      </c>
      <c r="BA43" s="1">
        <v>67</v>
      </c>
      <c r="BB43" s="1">
        <v>84</v>
      </c>
      <c r="BC43" s="1">
        <v>114</v>
      </c>
      <c r="BD43" s="1">
        <v>179</v>
      </c>
      <c r="BE43" s="1">
        <v>228</v>
      </c>
      <c r="BF43" s="1">
        <v>305</v>
      </c>
      <c r="BG43" s="1">
        <v>305</v>
      </c>
      <c r="BH43" s="1">
        <v>367</v>
      </c>
      <c r="BI43" s="1">
        <v>367</v>
      </c>
      <c r="BJ43" s="1">
        <v>456</v>
      </c>
      <c r="BK43" s="1">
        <v>618</v>
      </c>
      <c r="BL43" s="1">
        <v>736</v>
      </c>
      <c r="BM43" s="1">
        <v>1193</v>
      </c>
      <c r="BN43" s="1">
        <v>1417</v>
      </c>
      <c r="BO43" s="1">
        <v>2117</v>
      </c>
      <c r="BP43" s="1">
        <v>2117</v>
      </c>
      <c r="BQ43" s="1">
        <v>3025</v>
      </c>
      <c r="BR43" s="1">
        <v>3840</v>
      </c>
      <c r="BS43" s="1">
        <v>4559</v>
      </c>
      <c r="BT43" s="1">
        <v>4559</v>
      </c>
      <c r="BU43" s="1">
        <v>7280</v>
      </c>
      <c r="BV43" s="1">
        <v>8924</v>
      </c>
      <c r="BW43" s="1">
        <v>10172</v>
      </c>
      <c r="BX43" s="1">
        <v>11426</v>
      </c>
      <c r="BY43" s="1">
        <v>12883</v>
      </c>
      <c r="BZ43" s="1">
        <v>13826</v>
      </c>
      <c r="CA43" s="1">
        <v>13872</v>
      </c>
      <c r="CB43" s="1">
        <v>16085</v>
      </c>
      <c r="CC43" s="1">
        <v>17434</v>
      </c>
      <c r="CD43" s="1">
        <v>17534</v>
      </c>
      <c r="CE43" s="1">
        <v>20624</v>
      </c>
      <c r="CF43" s="1">
        <v>21801</v>
      </c>
      <c r="CG43" s="1">
        <v>23007</v>
      </c>
      <c r="CH43" s="1">
        <v>24564</v>
      </c>
      <c r="CI43" s="1">
        <v>25627</v>
      </c>
      <c r="CJ43" s="1">
        <v>25627</v>
      </c>
      <c r="CK43" s="1">
        <v>27224</v>
      </c>
      <c r="CL43" s="1">
        <v>29758</v>
      </c>
      <c r="CM43" s="1">
        <v>31121</v>
      </c>
      <c r="CN43" s="1">
        <v>32363</v>
      </c>
      <c r="CO43" s="1">
        <v>33351</v>
      </c>
      <c r="CP43" s="1">
        <v>34938</v>
      </c>
      <c r="CQ43" s="1">
        <v>36321</v>
      </c>
    </row>
    <row r="44" spans="1:95" x14ac:dyDescent="0.25">
      <c r="A44" t="s">
        <v>276</v>
      </c>
      <c r="B44" s="1">
        <v>12801989</v>
      </c>
      <c r="C44" s="1">
        <v>115883</v>
      </c>
      <c r="D44" s="1">
        <v>147373</v>
      </c>
      <c r="E44" s="2">
        <v>1151.1726810575999</v>
      </c>
      <c r="F44" s="3">
        <v>5.0057063278999996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104</v>
      </c>
      <c r="BG44" s="1">
        <v>138</v>
      </c>
      <c r="BH44" s="1">
        <v>181</v>
      </c>
      <c r="BI44" s="1">
        <v>252</v>
      </c>
      <c r="BJ44" s="1">
        <v>268</v>
      </c>
      <c r="BK44" s="1">
        <v>746</v>
      </c>
      <c r="BL44" s="1">
        <v>975</v>
      </c>
      <c r="BM44" s="1">
        <v>1320</v>
      </c>
      <c r="BN44" s="1">
        <v>1793</v>
      </c>
      <c r="BO44" s="1">
        <v>2842</v>
      </c>
      <c r="BP44" s="1">
        <v>4137</v>
      </c>
      <c r="BQ44" s="1">
        <v>5443</v>
      </c>
      <c r="BR44" s="1">
        <v>7239</v>
      </c>
      <c r="BS44" s="1">
        <v>9494</v>
      </c>
      <c r="BT44" s="1">
        <v>12320</v>
      </c>
      <c r="BU44" s="1">
        <v>18128</v>
      </c>
      <c r="BV44" s="1">
        <v>23234</v>
      </c>
      <c r="BW44" s="1">
        <v>28005</v>
      </c>
      <c r="BX44" s="1">
        <v>33455</v>
      </c>
      <c r="BY44" s="1">
        <v>37864</v>
      </c>
      <c r="BZ44" s="1">
        <v>42488</v>
      </c>
      <c r="CA44" s="1">
        <v>48232</v>
      </c>
      <c r="CB44" s="1">
        <v>54714</v>
      </c>
      <c r="CC44" s="1">
        <v>62115</v>
      </c>
      <c r="CD44" s="1">
        <v>70030</v>
      </c>
      <c r="CE44" s="1">
        <v>77771</v>
      </c>
      <c r="CF44" s="1">
        <v>83854</v>
      </c>
      <c r="CG44" s="1">
        <v>91278</v>
      </c>
      <c r="CH44" s="1">
        <v>98538</v>
      </c>
      <c r="CI44" s="1">
        <v>105602</v>
      </c>
      <c r="CJ44" s="1">
        <v>113019</v>
      </c>
      <c r="CK44" s="1">
        <v>120153</v>
      </c>
      <c r="CL44" s="1">
        <v>124890</v>
      </c>
      <c r="CM44" s="1">
        <v>129792</v>
      </c>
      <c r="CN44" s="1">
        <v>133631</v>
      </c>
      <c r="CO44" s="1">
        <v>137584</v>
      </c>
      <c r="CP44" s="1">
        <v>141470</v>
      </c>
      <c r="CQ44" s="1">
        <v>147373</v>
      </c>
    </row>
    <row r="45" spans="1:95" x14ac:dyDescent="0.25">
      <c r="A45" t="s">
        <v>274</v>
      </c>
      <c r="B45" s="1">
        <v>3193694</v>
      </c>
      <c r="C45" s="1">
        <v>8868</v>
      </c>
      <c r="D45" s="1">
        <v>8932</v>
      </c>
      <c r="E45" s="2">
        <v>279.67613678710001</v>
      </c>
      <c r="F45" s="3">
        <v>8.3632958801000008</v>
      </c>
      <c r="BK45" s="1">
        <v>14</v>
      </c>
      <c r="BL45" s="1">
        <v>18</v>
      </c>
      <c r="BM45" s="1">
        <v>36</v>
      </c>
      <c r="BN45" s="1">
        <v>61</v>
      </c>
      <c r="BO45" s="1">
        <v>128</v>
      </c>
      <c r="BP45" s="1">
        <v>164</v>
      </c>
      <c r="BQ45" s="1">
        <v>206</v>
      </c>
      <c r="BR45" s="1">
        <v>220</v>
      </c>
      <c r="BS45" s="1">
        <v>307</v>
      </c>
      <c r="BT45" s="1">
        <v>368</v>
      </c>
      <c r="BU45" s="1">
        <v>441</v>
      </c>
      <c r="BV45" s="1">
        <v>598</v>
      </c>
      <c r="BW45" s="1">
        <v>839</v>
      </c>
      <c r="BX45" s="1">
        <v>968</v>
      </c>
      <c r="BY45" s="1">
        <v>1105</v>
      </c>
      <c r="BZ45" s="1">
        <v>1434</v>
      </c>
      <c r="CA45" s="1">
        <v>1695</v>
      </c>
      <c r="CB45" s="1">
        <v>1920</v>
      </c>
      <c r="CC45" s="1">
        <v>2427</v>
      </c>
      <c r="CD45" s="1">
        <v>3057</v>
      </c>
      <c r="CE45" s="1">
        <v>3548</v>
      </c>
      <c r="CF45" s="1">
        <v>3945</v>
      </c>
      <c r="CG45" s="1">
        <v>4539</v>
      </c>
      <c r="CH45" s="1">
        <v>4886</v>
      </c>
      <c r="CI45" s="1">
        <v>5386</v>
      </c>
      <c r="CJ45" s="1">
        <v>5846</v>
      </c>
      <c r="CK45" s="1">
        <v>6371</v>
      </c>
      <c r="CL45" s="1">
        <v>6716</v>
      </c>
      <c r="CM45" s="1">
        <v>6863</v>
      </c>
      <c r="CN45" s="1">
        <v>7207</v>
      </c>
      <c r="CO45" s="1">
        <v>7799</v>
      </c>
      <c r="CP45" s="1">
        <v>8358</v>
      </c>
      <c r="CQ45" s="1">
        <v>8932</v>
      </c>
    </row>
    <row r="46" spans="1:95" x14ac:dyDescent="0.25">
      <c r="A46" t="s">
        <v>272</v>
      </c>
      <c r="B46" s="1">
        <v>1059361</v>
      </c>
      <c r="C46" s="1">
        <v>2678</v>
      </c>
      <c r="D46" s="1">
        <v>30761</v>
      </c>
      <c r="E46" s="2">
        <v>2903.7315891372</v>
      </c>
      <c r="F46" s="3">
        <v>7.3643763467000003</v>
      </c>
      <c r="AV46" s="1">
        <v>1</v>
      </c>
      <c r="AW46" s="1">
        <v>1</v>
      </c>
      <c r="AX46" s="1">
        <v>8</v>
      </c>
      <c r="AY46" s="1">
        <v>13</v>
      </c>
      <c r="AZ46" s="1">
        <v>19</v>
      </c>
      <c r="BA46" s="1">
        <v>20</v>
      </c>
      <c r="BB46" s="1">
        <v>32</v>
      </c>
      <c r="BC46" s="1">
        <v>33</v>
      </c>
      <c r="BD46" s="1">
        <v>33</v>
      </c>
      <c r="BE46" s="1">
        <v>61</v>
      </c>
      <c r="BF46" s="1">
        <v>99</v>
      </c>
      <c r="BG46" s="1">
        <v>99</v>
      </c>
      <c r="BH46" s="1">
        <v>156</v>
      </c>
      <c r="BI46" s="1">
        <v>218</v>
      </c>
      <c r="BJ46" s="1">
        <v>291</v>
      </c>
      <c r="BK46" s="1">
        <v>329</v>
      </c>
      <c r="BL46" s="1">
        <v>426</v>
      </c>
      <c r="BM46" s="1">
        <v>573</v>
      </c>
      <c r="BN46" s="1">
        <v>698</v>
      </c>
      <c r="BO46" s="1">
        <v>854</v>
      </c>
      <c r="BP46" s="1">
        <v>928</v>
      </c>
      <c r="BQ46" s="1">
        <v>1015</v>
      </c>
      <c r="BR46" s="1">
        <v>1249</v>
      </c>
      <c r="BS46" s="1">
        <v>1324</v>
      </c>
      <c r="BT46" s="1">
        <v>1394</v>
      </c>
      <c r="BU46" s="1">
        <v>1427</v>
      </c>
      <c r="BV46" s="1">
        <v>2509</v>
      </c>
      <c r="BW46" s="1">
        <v>2780</v>
      </c>
      <c r="BX46" s="1">
        <v>3134</v>
      </c>
      <c r="BY46" s="1">
        <v>3589</v>
      </c>
      <c r="BZ46" s="1">
        <v>3965</v>
      </c>
      <c r="CA46" s="1">
        <v>4397</v>
      </c>
      <c r="CB46" s="1">
        <v>5069</v>
      </c>
      <c r="CC46" s="1">
        <v>5566</v>
      </c>
      <c r="CD46" s="1">
        <v>6390</v>
      </c>
      <c r="CE46" s="1">
        <v>7181</v>
      </c>
      <c r="CF46" s="1">
        <v>8481</v>
      </c>
      <c r="CG46" s="1">
        <v>10307</v>
      </c>
      <c r="CH46" s="1">
        <v>12132</v>
      </c>
      <c r="CI46" s="1">
        <v>12409</v>
      </c>
      <c r="CJ46" s="1">
        <v>14296</v>
      </c>
      <c r="CK46" s="1">
        <v>18207</v>
      </c>
      <c r="CL46" s="1">
        <v>20350</v>
      </c>
      <c r="CM46" s="1">
        <v>20661</v>
      </c>
      <c r="CN46" s="1">
        <v>22900</v>
      </c>
      <c r="CO46" s="1">
        <v>25897</v>
      </c>
      <c r="CP46" s="1">
        <v>28064</v>
      </c>
      <c r="CQ46" s="1">
        <v>30761</v>
      </c>
    </row>
    <row r="47" spans="1:95" x14ac:dyDescent="0.25">
      <c r="A47" t="s">
        <v>270</v>
      </c>
      <c r="B47" s="1">
        <v>5148714</v>
      </c>
      <c r="C47" s="1">
        <v>77857</v>
      </c>
      <c r="D47" s="1">
        <v>36284</v>
      </c>
      <c r="E47" s="2">
        <v>704.71966397819995</v>
      </c>
      <c r="F47" s="3">
        <v>9.2302213176999999</v>
      </c>
      <c r="AY47" s="1">
        <v>5</v>
      </c>
      <c r="AZ47" s="1">
        <v>5</v>
      </c>
      <c r="BA47" s="1">
        <v>5</v>
      </c>
      <c r="BB47" s="1">
        <v>10</v>
      </c>
      <c r="BC47" s="1">
        <v>10</v>
      </c>
      <c r="BD47" s="1">
        <v>31</v>
      </c>
      <c r="BE47" s="1">
        <v>31</v>
      </c>
      <c r="BF47" s="1">
        <v>41</v>
      </c>
      <c r="BG47" s="1">
        <v>58</v>
      </c>
      <c r="BH47" s="1">
        <v>87</v>
      </c>
      <c r="BI47" s="1">
        <v>123</v>
      </c>
      <c r="BJ47" s="1">
        <v>173</v>
      </c>
      <c r="BK47" s="1">
        <v>263</v>
      </c>
      <c r="BL47" s="1">
        <v>344</v>
      </c>
      <c r="BM47" s="1">
        <v>643</v>
      </c>
      <c r="BN47" s="1">
        <v>643</v>
      </c>
      <c r="BO47" s="1">
        <v>914</v>
      </c>
      <c r="BP47" s="1">
        <v>1407</v>
      </c>
      <c r="BQ47" s="1">
        <v>1661</v>
      </c>
      <c r="BR47" s="1">
        <v>1764</v>
      </c>
      <c r="BS47" s="1">
        <v>2310</v>
      </c>
      <c r="BT47" s="1">
        <v>2727</v>
      </c>
      <c r="BU47" s="1">
        <v>2763</v>
      </c>
      <c r="BV47" s="1">
        <v>2763</v>
      </c>
      <c r="BW47" s="1">
        <v>2947</v>
      </c>
      <c r="BX47" s="1">
        <v>3789</v>
      </c>
      <c r="BY47" s="1">
        <v>5085</v>
      </c>
      <c r="BZ47" s="1">
        <v>5699</v>
      </c>
      <c r="CA47" s="1">
        <v>6326</v>
      </c>
      <c r="CB47" s="1">
        <v>6995</v>
      </c>
      <c r="CC47" s="1">
        <v>6995</v>
      </c>
      <c r="CD47" s="1">
        <v>18314</v>
      </c>
      <c r="CE47" s="1">
        <v>18976</v>
      </c>
      <c r="CF47" s="1">
        <v>18976</v>
      </c>
      <c r="CG47" s="1">
        <v>23680</v>
      </c>
      <c r="CH47" s="1">
        <v>24634</v>
      </c>
      <c r="CI47" s="1">
        <v>27367</v>
      </c>
      <c r="CJ47" s="1">
        <v>28183</v>
      </c>
      <c r="CK47" s="1">
        <v>30093</v>
      </c>
      <c r="CL47" s="1">
        <v>31425</v>
      </c>
      <c r="CM47" s="1">
        <v>31425</v>
      </c>
      <c r="CN47" s="1">
        <v>33872</v>
      </c>
      <c r="CO47" s="1">
        <v>34733</v>
      </c>
      <c r="CP47" s="1">
        <v>34733</v>
      </c>
      <c r="CQ47" s="1">
        <v>36284</v>
      </c>
    </row>
    <row r="48" spans="1:95" x14ac:dyDescent="0.25">
      <c r="A48" t="s">
        <v>268</v>
      </c>
      <c r="B48" s="1">
        <v>884659</v>
      </c>
      <c r="C48" s="1">
        <v>196350</v>
      </c>
      <c r="D48" s="1">
        <v>11062</v>
      </c>
      <c r="E48" s="2">
        <v>1250.4253051175999</v>
      </c>
      <c r="F48" s="3">
        <v>7.8398299078999996</v>
      </c>
      <c r="BB48" s="1">
        <v>5</v>
      </c>
      <c r="BC48" s="1">
        <v>5</v>
      </c>
      <c r="BD48" s="1">
        <v>5</v>
      </c>
      <c r="BE48" s="1">
        <v>11</v>
      </c>
      <c r="BF48" s="1">
        <v>18</v>
      </c>
      <c r="BG48" s="1">
        <v>35</v>
      </c>
      <c r="BH48" s="1">
        <v>82</v>
      </c>
      <c r="BI48" s="1">
        <v>191</v>
      </c>
      <c r="BJ48" s="1">
        <v>336</v>
      </c>
      <c r="BK48" s="1">
        <v>504</v>
      </c>
      <c r="BL48" s="1">
        <v>562</v>
      </c>
      <c r="BM48" s="1">
        <v>562</v>
      </c>
      <c r="BN48" s="1">
        <v>562</v>
      </c>
      <c r="BO48" s="1">
        <v>677</v>
      </c>
      <c r="BP48" s="1">
        <v>705</v>
      </c>
      <c r="BQ48" s="1">
        <v>761</v>
      </c>
      <c r="BR48" s="1">
        <v>790</v>
      </c>
      <c r="BS48" s="1">
        <v>820</v>
      </c>
      <c r="BT48" s="1">
        <v>860</v>
      </c>
      <c r="BU48" s="1">
        <v>2019</v>
      </c>
      <c r="BV48" s="1">
        <v>2445</v>
      </c>
      <c r="BW48" s="1">
        <v>2660</v>
      </c>
      <c r="BX48" s="1">
        <v>3217</v>
      </c>
      <c r="BY48" s="1">
        <v>3579</v>
      </c>
      <c r="BZ48" s="1">
        <v>3717</v>
      </c>
      <c r="CA48" s="1">
        <v>4032</v>
      </c>
      <c r="CB48" s="1">
        <v>4382</v>
      </c>
      <c r="CC48" s="1">
        <v>4780</v>
      </c>
      <c r="CD48" s="1">
        <v>5224</v>
      </c>
      <c r="CE48" s="1">
        <v>5593</v>
      </c>
      <c r="CF48" s="1">
        <v>6020</v>
      </c>
      <c r="CG48" s="1">
        <v>6268</v>
      </c>
      <c r="CH48" s="1">
        <v>6748</v>
      </c>
      <c r="CI48" s="1">
        <v>7147</v>
      </c>
      <c r="CJ48" s="1">
        <v>7647</v>
      </c>
      <c r="CK48" s="1">
        <v>8004</v>
      </c>
      <c r="CL48" s="1">
        <v>8553</v>
      </c>
      <c r="CM48" s="1">
        <v>9002</v>
      </c>
      <c r="CN48" s="1">
        <v>9296</v>
      </c>
      <c r="CO48" s="1">
        <v>9859</v>
      </c>
      <c r="CP48" s="1">
        <v>10550</v>
      </c>
      <c r="CQ48" s="1">
        <v>11062</v>
      </c>
    </row>
    <row r="49" spans="1:95" x14ac:dyDescent="0.25">
      <c r="A49" t="s">
        <v>266</v>
      </c>
      <c r="B49" s="1">
        <v>6829174</v>
      </c>
      <c r="C49" s="1">
        <v>106798</v>
      </c>
      <c r="D49" s="1">
        <v>87273</v>
      </c>
      <c r="E49" s="2">
        <v>1277.9437161799999</v>
      </c>
      <c r="F49" s="3">
        <v>13.2452572469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57</v>
      </c>
      <c r="BG49" s="1">
        <v>97</v>
      </c>
      <c r="BH49" s="1">
        <v>142</v>
      </c>
      <c r="BI49" s="1">
        <v>162</v>
      </c>
      <c r="BJ49" s="1">
        <v>196</v>
      </c>
      <c r="BK49" s="1">
        <v>322</v>
      </c>
      <c r="BL49" s="1">
        <v>403</v>
      </c>
      <c r="BM49" s="1">
        <v>447</v>
      </c>
      <c r="BN49" s="1">
        <v>503</v>
      </c>
      <c r="BO49" s="1">
        <v>791</v>
      </c>
      <c r="BP49" s="1">
        <v>3643</v>
      </c>
      <c r="BQ49" s="1">
        <v>3777</v>
      </c>
      <c r="BR49" s="1">
        <v>3887</v>
      </c>
      <c r="BS49" s="1">
        <v>11184</v>
      </c>
      <c r="BT49" s="1">
        <v>11796</v>
      </c>
      <c r="BU49" s="1">
        <v>14909</v>
      </c>
      <c r="BV49" s="1">
        <v>16091</v>
      </c>
      <c r="BW49" s="1">
        <v>18338</v>
      </c>
      <c r="BX49" s="1">
        <v>20574</v>
      </c>
      <c r="BY49" s="1">
        <v>23304</v>
      </c>
      <c r="BZ49" s="1">
        <v>27360</v>
      </c>
      <c r="CA49" s="1">
        <v>32452</v>
      </c>
      <c r="CB49" s="1">
        <v>34611</v>
      </c>
      <c r="CC49" s="1">
        <v>37839</v>
      </c>
      <c r="CD49" s="1">
        <v>41391</v>
      </c>
      <c r="CE49" s="1">
        <v>45300</v>
      </c>
      <c r="CF49" s="1">
        <v>47350</v>
      </c>
      <c r="CG49" s="1">
        <v>52874</v>
      </c>
      <c r="CH49" s="1">
        <v>56618</v>
      </c>
      <c r="CI49" s="1">
        <v>59849</v>
      </c>
      <c r="CJ49" s="1">
        <v>62799</v>
      </c>
      <c r="CK49" s="1">
        <v>66828</v>
      </c>
      <c r="CL49" s="1">
        <v>70677</v>
      </c>
      <c r="CM49" s="1">
        <v>76195</v>
      </c>
      <c r="CN49" s="1">
        <v>78831</v>
      </c>
      <c r="CO49" s="1">
        <v>80896</v>
      </c>
      <c r="CP49" s="1">
        <v>85049</v>
      </c>
      <c r="CQ49" s="1">
        <v>87273</v>
      </c>
    </row>
    <row r="50" spans="1:95" x14ac:dyDescent="0.25">
      <c r="A50" t="s">
        <v>264</v>
      </c>
      <c r="B50" s="1">
        <v>28995881</v>
      </c>
      <c r="C50" s="1">
        <v>676587</v>
      </c>
      <c r="D50" s="1">
        <v>169536</v>
      </c>
      <c r="E50" s="2">
        <v>584.68994268530003</v>
      </c>
      <c r="F50" s="3">
        <v>9.7597144666000002</v>
      </c>
      <c r="AY50" s="1">
        <v>1</v>
      </c>
      <c r="AZ50" s="1">
        <v>1</v>
      </c>
      <c r="BA50" s="1">
        <v>5</v>
      </c>
      <c r="BB50" s="1">
        <v>8</v>
      </c>
      <c r="BC50" s="1">
        <v>8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1268</v>
      </c>
      <c r="BM50" s="1">
        <v>1907</v>
      </c>
      <c r="BN50" s="1">
        <v>2355</v>
      </c>
      <c r="BO50" s="1">
        <v>5277</v>
      </c>
      <c r="BP50" s="1">
        <v>6522</v>
      </c>
      <c r="BQ50" s="1">
        <v>8756</v>
      </c>
      <c r="BR50" s="1">
        <v>10055</v>
      </c>
      <c r="BS50" s="1">
        <v>11167</v>
      </c>
      <c r="BT50" s="1">
        <v>13494</v>
      </c>
      <c r="BU50" s="1">
        <v>21424</v>
      </c>
      <c r="BV50" s="1">
        <v>23666</v>
      </c>
      <c r="BW50" s="1">
        <v>25260</v>
      </c>
      <c r="BX50" s="1">
        <v>25760</v>
      </c>
      <c r="BY50" s="1">
        <v>35880</v>
      </c>
      <c r="BZ50" s="1">
        <v>42992</v>
      </c>
      <c r="CA50" s="1">
        <v>47857</v>
      </c>
      <c r="CB50" s="1">
        <v>50679</v>
      </c>
      <c r="CC50" s="1">
        <v>55764</v>
      </c>
      <c r="CD50" s="1">
        <v>63751</v>
      </c>
      <c r="CE50" s="1">
        <v>70938</v>
      </c>
      <c r="CF50" s="1">
        <v>85357</v>
      </c>
      <c r="CG50" s="1">
        <v>88649</v>
      </c>
      <c r="CH50" s="1">
        <v>96258</v>
      </c>
      <c r="CI50" s="1">
        <v>106134</v>
      </c>
      <c r="CJ50" s="1">
        <v>115718</v>
      </c>
      <c r="CK50" s="1">
        <v>120533</v>
      </c>
      <c r="CL50" s="1">
        <v>124533</v>
      </c>
      <c r="CM50" s="1">
        <v>133226</v>
      </c>
      <c r="CN50" s="1">
        <v>146467</v>
      </c>
      <c r="CO50" s="1">
        <v>151810</v>
      </c>
      <c r="CP50" s="1">
        <v>158547</v>
      </c>
      <c r="CQ50" s="1">
        <v>169536</v>
      </c>
    </row>
    <row r="51" spans="1:95" x14ac:dyDescent="0.25">
      <c r="A51" t="s">
        <v>262</v>
      </c>
      <c r="B51" s="1">
        <v>3205958</v>
      </c>
      <c r="C51" s="1">
        <v>212818</v>
      </c>
      <c r="D51" s="1">
        <v>55771</v>
      </c>
      <c r="E51" s="2">
        <v>1739.6048232697001</v>
      </c>
      <c r="F51" s="3">
        <v>19.8827094474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135</v>
      </c>
      <c r="BH51" s="1">
        <v>137</v>
      </c>
      <c r="BI51" s="1">
        <v>137</v>
      </c>
      <c r="BJ51" s="1">
        <v>159</v>
      </c>
      <c r="BK51" s="1">
        <v>170</v>
      </c>
      <c r="BL51" s="1">
        <v>182</v>
      </c>
      <c r="BM51" s="1">
        <v>194</v>
      </c>
      <c r="BN51" s="1">
        <v>1526</v>
      </c>
      <c r="BO51" s="1">
        <v>2147</v>
      </c>
      <c r="BP51" s="1">
        <v>2560</v>
      </c>
      <c r="BQ51" s="1">
        <v>3689</v>
      </c>
      <c r="BR51" s="1">
        <v>5047</v>
      </c>
      <c r="BS51" s="1">
        <v>5823</v>
      </c>
      <c r="BT51" s="1">
        <v>6837</v>
      </c>
      <c r="BU51" s="1">
        <v>7710</v>
      </c>
      <c r="BV51" s="1">
        <v>9244</v>
      </c>
      <c r="BW51" s="1">
        <v>11312</v>
      </c>
      <c r="BX51" s="1">
        <v>13993</v>
      </c>
      <c r="BY51" s="1">
        <v>16003</v>
      </c>
      <c r="BZ51" s="1">
        <v>18513</v>
      </c>
      <c r="CA51" s="1">
        <v>21167</v>
      </c>
      <c r="CB51" s="1">
        <v>21229</v>
      </c>
      <c r="CC51" s="1">
        <v>24248</v>
      </c>
      <c r="CD51" s="1">
        <v>28043</v>
      </c>
      <c r="CE51" s="1">
        <v>30892</v>
      </c>
      <c r="CF51" s="1">
        <v>33394</v>
      </c>
      <c r="CG51" s="1">
        <v>34647</v>
      </c>
      <c r="CH51" s="1">
        <v>36116</v>
      </c>
      <c r="CI51" s="1">
        <v>38373</v>
      </c>
      <c r="CJ51" s="1">
        <v>40762</v>
      </c>
      <c r="CK51" s="1">
        <v>42546</v>
      </c>
      <c r="CL51" s="1">
        <v>44234</v>
      </c>
      <c r="CM51" s="1">
        <v>45787</v>
      </c>
      <c r="CN51" s="1">
        <v>46476</v>
      </c>
      <c r="CO51" s="1">
        <v>47614</v>
      </c>
      <c r="CP51" s="1">
        <v>49678</v>
      </c>
      <c r="CQ51" s="1">
        <v>55771</v>
      </c>
    </row>
    <row r="52" spans="1:95" x14ac:dyDescent="0.25">
      <c r="A52" t="s">
        <v>260</v>
      </c>
      <c r="B52" s="1">
        <v>623989</v>
      </c>
      <c r="C52" s="1">
        <v>23871</v>
      </c>
      <c r="D52" s="1">
        <v>12116</v>
      </c>
      <c r="E52" s="2">
        <v>1941.7008953683001</v>
      </c>
      <c r="F52" s="3">
        <v>15.553273427500001</v>
      </c>
      <c r="BA52" s="1">
        <v>8</v>
      </c>
      <c r="BB52" s="1">
        <v>16</v>
      </c>
      <c r="BC52" s="1">
        <v>29</v>
      </c>
      <c r="BD52" s="1">
        <v>35</v>
      </c>
      <c r="BE52" s="1">
        <v>41</v>
      </c>
      <c r="BF52" s="1">
        <v>63</v>
      </c>
      <c r="BG52" s="1">
        <v>99</v>
      </c>
      <c r="BH52" s="1">
        <v>144</v>
      </c>
      <c r="BI52" s="1">
        <v>231</v>
      </c>
      <c r="BJ52" s="1">
        <v>352</v>
      </c>
      <c r="BK52" s="1">
        <v>429</v>
      </c>
      <c r="BL52" s="1">
        <v>505</v>
      </c>
      <c r="BM52" s="1">
        <v>611</v>
      </c>
      <c r="BN52" s="1">
        <v>667</v>
      </c>
      <c r="BO52" s="1">
        <v>808</v>
      </c>
      <c r="BP52" s="1">
        <v>808</v>
      </c>
      <c r="BQ52" s="1">
        <v>1158</v>
      </c>
      <c r="BR52" s="1">
        <v>1181</v>
      </c>
      <c r="BS52" s="1">
        <v>1535</v>
      </c>
      <c r="BT52" s="1">
        <v>1712</v>
      </c>
      <c r="BU52" s="1">
        <v>2008</v>
      </c>
      <c r="BV52" s="1">
        <v>2261</v>
      </c>
      <c r="BW52" s="1">
        <v>2374</v>
      </c>
      <c r="BX52" s="1">
        <v>3701</v>
      </c>
      <c r="BY52" s="1">
        <v>3930</v>
      </c>
      <c r="BZ52" s="1">
        <v>4250</v>
      </c>
      <c r="CA52" s="1">
        <v>4495</v>
      </c>
      <c r="CB52" s="1">
        <v>5049</v>
      </c>
      <c r="CC52" s="1">
        <v>5228</v>
      </c>
      <c r="CD52" s="1">
        <v>5844</v>
      </c>
      <c r="CE52" s="1">
        <v>6582</v>
      </c>
      <c r="CF52" s="1">
        <v>6633</v>
      </c>
      <c r="CG52" s="1">
        <v>7129</v>
      </c>
      <c r="CH52" s="1">
        <v>7749</v>
      </c>
      <c r="CI52" s="1">
        <v>8181</v>
      </c>
      <c r="CJ52" s="1">
        <v>8232</v>
      </c>
      <c r="CK52" s="1">
        <v>9258</v>
      </c>
      <c r="CL52" s="1">
        <v>9841</v>
      </c>
      <c r="CM52" s="1">
        <v>10366</v>
      </c>
      <c r="CN52" s="1">
        <v>10585</v>
      </c>
      <c r="CO52" s="1">
        <v>11081</v>
      </c>
      <c r="CP52" s="1">
        <v>11507</v>
      </c>
      <c r="CQ52" s="1">
        <v>12116</v>
      </c>
    </row>
    <row r="53" spans="1:95" x14ac:dyDescent="0.25">
      <c r="A53" t="s">
        <v>258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</row>
    <row r="54" spans="1:95" x14ac:dyDescent="0.25">
      <c r="A54" t="s">
        <v>258</v>
      </c>
      <c r="B54" s="1">
        <v>104425</v>
      </c>
      <c r="C54" s="1">
        <v>350</v>
      </c>
      <c r="D54" s="1">
        <v>424</v>
      </c>
      <c r="E54" s="2">
        <v>406.03303806560001</v>
      </c>
      <c r="F54" s="3">
        <v>8.3137254901999995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6</v>
      </c>
      <c r="BR54" s="1">
        <v>17</v>
      </c>
      <c r="BS54" s="1">
        <v>17</v>
      </c>
      <c r="BT54" s="1">
        <v>72</v>
      </c>
      <c r="BU54" s="1">
        <v>72</v>
      </c>
      <c r="BV54" s="1">
        <v>74</v>
      </c>
      <c r="BW54" s="1">
        <v>128</v>
      </c>
      <c r="BX54" s="1">
        <v>146</v>
      </c>
      <c r="BY54" s="1">
        <v>156</v>
      </c>
      <c r="BZ54" s="1">
        <v>156</v>
      </c>
      <c r="CA54" s="1">
        <v>156</v>
      </c>
      <c r="CB54" s="1">
        <v>182</v>
      </c>
      <c r="CC54" s="1">
        <v>192</v>
      </c>
      <c r="CD54" s="1">
        <v>224</v>
      </c>
      <c r="CE54" s="1">
        <v>248</v>
      </c>
      <c r="CF54" s="1">
        <v>265</v>
      </c>
      <c r="CG54" s="1">
        <v>265</v>
      </c>
      <c r="CH54" s="1">
        <v>287</v>
      </c>
      <c r="CI54" s="1">
        <v>297</v>
      </c>
      <c r="CJ54" s="1">
        <v>323</v>
      </c>
      <c r="CK54" s="1">
        <v>350</v>
      </c>
      <c r="CL54" s="1">
        <v>350</v>
      </c>
      <c r="CM54" s="1">
        <v>373</v>
      </c>
      <c r="CN54" s="1">
        <v>377</v>
      </c>
      <c r="CO54" s="1">
        <v>382</v>
      </c>
      <c r="CP54" s="1">
        <v>408</v>
      </c>
      <c r="CQ54" s="1">
        <v>424</v>
      </c>
    </row>
    <row r="55" spans="1:95" x14ac:dyDescent="0.25">
      <c r="A55" t="s">
        <v>256</v>
      </c>
      <c r="B55" s="1">
        <v>8535519</v>
      </c>
      <c r="C55" s="1">
        <v>102279</v>
      </c>
      <c r="D55" s="1">
        <v>48997</v>
      </c>
      <c r="E55" s="2">
        <v>574.03656415030002</v>
      </c>
      <c r="F55" s="3">
        <v>6.5407822721000004</v>
      </c>
      <c r="AZ55" s="1">
        <v>18</v>
      </c>
      <c r="BA55" s="1">
        <v>21</v>
      </c>
      <c r="BB55" s="1">
        <v>31</v>
      </c>
      <c r="BC55" s="1">
        <v>38</v>
      </c>
      <c r="BD55" s="1">
        <v>41</v>
      </c>
      <c r="BE55" s="1">
        <v>61</v>
      </c>
      <c r="BF55" s="1">
        <v>69</v>
      </c>
      <c r="BG55" s="1">
        <v>134</v>
      </c>
      <c r="BH55" s="1">
        <v>147</v>
      </c>
      <c r="BI55" s="1">
        <v>147</v>
      </c>
      <c r="BJ55" s="1">
        <v>408</v>
      </c>
      <c r="BK55" s="1">
        <v>489</v>
      </c>
      <c r="BL55" s="1">
        <v>1028</v>
      </c>
      <c r="BM55" s="1">
        <v>1278</v>
      </c>
      <c r="BN55" s="1">
        <v>1923</v>
      </c>
      <c r="BO55" s="1">
        <v>2325</v>
      </c>
      <c r="BP55" s="1">
        <v>2790</v>
      </c>
      <c r="BQ55" s="1">
        <v>3337</v>
      </c>
      <c r="BR55" s="1">
        <v>3697</v>
      </c>
      <c r="BS55" s="1">
        <v>4470</v>
      </c>
      <c r="BT55" s="1">
        <v>5370</v>
      </c>
      <c r="BU55" s="1">
        <v>6189</v>
      </c>
      <c r="BV55" s="1">
        <v>7337</v>
      </c>
      <c r="BW55" s="1">
        <v>9166</v>
      </c>
      <c r="BX55" s="1">
        <v>10609</v>
      </c>
      <c r="BY55" s="1">
        <v>12038</v>
      </c>
      <c r="BZ55" s="1">
        <v>13401</v>
      </c>
      <c r="CA55" s="1">
        <v>15344</v>
      </c>
      <c r="CB55" s="1">
        <v>17589</v>
      </c>
      <c r="CC55" s="1">
        <v>19005</v>
      </c>
      <c r="CD55" s="1">
        <v>21552</v>
      </c>
      <c r="CE55" s="1">
        <v>23671</v>
      </c>
      <c r="CF55" s="1">
        <v>24521</v>
      </c>
      <c r="CG55" s="1">
        <v>28645</v>
      </c>
      <c r="CH55" s="1">
        <v>30645</v>
      </c>
      <c r="CI55" s="1">
        <v>33026</v>
      </c>
      <c r="CJ55" s="1">
        <v>35459</v>
      </c>
      <c r="CK55" s="1">
        <v>37999</v>
      </c>
      <c r="CL55" s="1">
        <v>39985</v>
      </c>
      <c r="CM55" s="1">
        <v>41401</v>
      </c>
      <c r="CN55" s="1">
        <v>42763</v>
      </c>
      <c r="CO55" s="1">
        <v>44169</v>
      </c>
      <c r="CP55" s="1">
        <v>46444</v>
      </c>
      <c r="CQ55" s="1">
        <v>48997</v>
      </c>
    </row>
    <row r="56" spans="1:95" x14ac:dyDescent="0.25">
      <c r="A56" t="s">
        <v>254</v>
      </c>
      <c r="B56" s="1">
        <v>7614893</v>
      </c>
      <c r="C56" s="1">
        <v>172119</v>
      </c>
      <c r="D56" s="1">
        <v>128900</v>
      </c>
      <c r="E56" s="2">
        <v>1692.7355381093</v>
      </c>
      <c r="F56" s="3">
        <v>11.5584648494</v>
      </c>
      <c r="AT56" s="1">
        <v>9</v>
      </c>
      <c r="AU56" s="1">
        <v>18</v>
      </c>
      <c r="AV56" s="1">
        <v>30</v>
      </c>
      <c r="AW56" s="1">
        <v>34</v>
      </c>
      <c r="AX56" s="1">
        <v>58</v>
      </c>
      <c r="AY56" s="1">
        <v>76</v>
      </c>
      <c r="AZ56" s="1">
        <v>96</v>
      </c>
      <c r="BA56" s="1">
        <v>519</v>
      </c>
      <c r="BB56" s="1">
        <v>551</v>
      </c>
      <c r="BC56" s="1">
        <v>886</v>
      </c>
      <c r="BD56" s="1">
        <v>1453</v>
      </c>
      <c r="BE56" s="1">
        <v>1500</v>
      </c>
      <c r="BF56" s="1">
        <v>2649</v>
      </c>
      <c r="BG56" s="1">
        <v>3580</v>
      </c>
      <c r="BH56" s="1">
        <v>5043</v>
      </c>
      <c r="BI56" s="1">
        <v>6794</v>
      </c>
      <c r="BJ56" s="1">
        <v>8046</v>
      </c>
      <c r="BK56" s="1">
        <v>10503</v>
      </c>
      <c r="BL56" s="1">
        <v>12800</v>
      </c>
      <c r="BM56" s="1">
        <v>14505</v>
      </c>
      <c r="BN56" s="1">
        <v>17453</v>
      </c>
      <c r="BO56" s="1">
        <v>21109</v>
      </c>
      <c r="BP56" s="1">
        <v>23725</v>
      </c>
      <c r="BQ56" s="1">
        <v>27570</v>
      </c>
      <c r="BR56" s="1">
        <v>31329</v>
      </c>
      <c r="BS56" s="1">
        <v>34535</v>
      </c>
      <c r="BT56" s="1">
        <v>34987</v>
      </c>
      <c r="BU56" s="1">
        <v>35457</v>
      </c>
      <c r="BV56" s="1">
        <v>47411</v>
      </c>
      <c r="BW56" s="1">
        <v>53722</v>
      </c>
      <c r="BX56" s="1">
        <v>59998</v>
      </c>
      <c r="BY56" s="1">
        <v>66132</v>
      </c>
      <c r="BZ56" s="1">
        <v>66596</v>
      </c>
      <c r="CA56" s="1">
        <v>67159</v>
      </c>
      <c r="CB56" s="1">
        <v>75776</v>
      </c>
      <c r="CC56" s="1">
        <v>80381</v>
      </c>
      <c r="CD56" s="1">
        <v>83567</v>
      </c>
      <c r="CE56" s="1">
        <v>88659</v>
      </c>
      <c r="CF56" s="1">
        <v>92070</v>
      </c>
      <c r="CG56" s="1">
        <v>92434</v>
      </c>
      <c r="CH56" s="1">
        <v>92897</v>
      </c>
      <c r="CI56" s="1">
        <v>93160</v>
      </c>
      <c r="CJ56" s="1">
        <v>93615</v>
      </c>
      <c r="CK56" s="1">
        <v>93615</v>
      </c>
      <c r="CL56" s="1">
        <v>93615</v>
      </c>
      <c r="CM56" s="1">
        <v>93802</v>
      </c>
      <c r="CN56" s="1">
        <v>93929</v>
      </c>
      <c r="CO56" s="1">
        <v>122854</v>
      </c>
      <c r="CP56" s="1">
        <v>124283</v>
      </c>
      <c r="CQ56" s="1">
        <v>128900</v>
      </c>
    </row>
    <row r="57" spans="1:95" x14ac:dyDescent="0.25">
      <c r="A57" t="s">
        <v>252</v>
      </c>
      <c r="B57" s="1">
        <v>1792147</v>
      </c>
      <c r="C57" s="1">
        <v>62259</v>
      </c>
      <c r="D57" s="1">
        <v>18681</v>
      </c>
      <c r="E57" s="2">
        <v>1042.3810100399</v>
      </c>
      <c r="F57" s="3">
        <v>24.775862068999999</v>
      </c>
      <c r="BA57" s="1">
        <v>1</v>
      </c>
      <c r="BB57" s="1">
        <v>2</v>
      </c>
      <c r="BC57" s="1">
        <v>2</v>
      </c>
      <c r="BD57" s="1">
        <v>2</v>
      </c>
      <c r="BE57" s="1">
        <v>2</v>
      </c>
      <c r="BF57" s="1">
        <v>3</v>
      </c>
      <c r="BG57" s="1">
        <v>7</v>
      </c>
      <c r="BH57" s="1">
        <v>17</v>
      </c>
      <c r="BI57" s="1">
        <v>26</v>
      </c>
      <c r="BJ57" s="1">
        <v>38</v>
      </c>
      <c r="BK57" s="1">
        <v>80</v>
      </c>
      <c r="BL57" s="1">
        <v>80</v>
      </c>
      <c r="BM57" s="1">
        <v>123</v>
      </c>
      <c r="BN57" s="1">
        <v>145</v>
      </c>
      <c r="BO57" s="1">
        <v>226</v>
      </c>
      <c r="BP57" s="1">
        <v>341</v>
      </c>
      <c r="BQ57" s="1">
        <v>397</v>
      </c>
      <c r="BR57" s="1">
        <v>460</v>
      </c>
      <c r="BS57" s="1">
        <v>630</v>
      </c>
      <c r="BT57" s="1">
        <v>798</v>
      </c>
      <c r="BU57" s="1">
        <v>1082</v>
      </c>
      <c r="BV57" s="1">
        <v>1855</v>
      </c>
      <c r="BW57" s="1">
        <v>2427</v>
      </c>
      <c r="BX57" s="1">
        <v>2818</v>
      </c>
      <c r="BY57" s="1">
        <v>3110</v>
      </c>
      <c r="BZ57" s="1">
        <v>4143</v>
      </c>
      <c r="CA57" s="1">
        <v>4575</v>
      </c>
      <c r="CB57" s="1">
        <v>5493</v>
      </c>
      <c r="CC57" s="1">
        <v>6367</v>
      </c>
      <c r="CD57" s="1">
        <v>7686</v>
      </c>
      <c r="CE57" s="1">
        <v>8838</v>
      </c>
      <c r="CF57" s="1">
        <v>9940</v>
      </c>
      <c r="CG57" s="1">
        <v>12059</v>
      </c>
      <c r="CH57" s="1">
        <v>12545</v>
      </c>
      <c r="CI57" s="1">
        <v>13863</v>
      </c>
      <c r="CJ57" s="1">
        <v>14555</v>
      </c>
      <c r="CK57" s="1">
        <v>15452</v>
      </c>
      <c r="CL57" s="1">
        <v>16257</v>
      </c>
      <c r="CM57" s="1">
        <v>16655</v>
      </c>
      <c r="CN57" s="1">
        <v>17038</v>
      </c>
      <c r="CO57" s="1">
        <v>17656</v>
      </c>
      <c r="CP57" s="1">
        <v>18306</v>
      </c>
      <c r="CQ57" s="1">
        <v>18681</v>
      </c>
    </row>
    <row r="58" spans="1:95" x14ac:dyDescent="0.25">
      <c r="A58" t="s">
        <v>250</v>
      </c>
      <c r="B58" s="1">
        <v>5822434</v>
      </c>
      <c r="C58" s="1">
        <v>140268</v>
      </c>
      <c r="D58" s="1">
        <v>46410</v>
      </c>
      <c r="E58" s="2">
        <v>797.08932724700003</v>
      </c>
      <c r="F58" s="3">
        <v>11.4734239802</v>
      </c>
      <c r="AY58" s="1">
        <v>20</v>
      </c>
      <c r="AZ58" s="1">
        <v>20</v>
      </c>
      <c r="BA58" s="1">
        <v>32</v>
      </c>
      <c r="BB58" s="1">
        <v>32</v>
      </c>
      <c r="BC58" s="1">
        <v>32</v>
      </c>
      <c r="BD58" s="1">
        <v>37</v>
      </c>
      <c r="BE58" s="1">
        <v>38</v>
      </c>
      <c r="BF58" s="1">
        <v>46</v>
      </c>
      <c r="BG58" s="1">
        <v>92</v>
      </c>
      <c r="BH58" s="1">
        <v>188</v>
      </c>
      <c r="BI58" s="1">
        <v>188</v>
      </c>
      <c r="BJ58" s="1">
        <v>346</v>
      </c>
      <c r="BK58" s="1">
        <v>551</v>
      </c>
      <c r="BL58" s="1">
        <v>1110</v>
      </c>
      <c r="BM58" s="1">
        <v>1683</v>
      </c>
      <c r="BN58" s="1">
        <v>2347</v>
      </c>
      <c r="BO58" s="1">
        <v>3661</v>
      </c>
      <c r="BP58" s="1">
        <v>4909</v>
      </c>
      <c r="BQ58" s="1">
        <v>6615</v>
      </c>
      <c r="BR58" s="1">
        <v>7466</v>
      </c>
      <c r="BS58" s="1">
        <v>8694</v>
      </c>
      <c r="BT58" s="1">
        <v>10674</v>
      </c>
      <c r="BU58" s="1">
        <v>12290</v>
      </c>
      <c r="BV58" s="1">
        <v>13982</v>
      </c>
      <c r="BW58" s="1">
        <v>16221</v>
      </c>
      <c r="BX58" s="1">
        <v>17662</v>
      </c>
      <c r="BY58" s="1">
        <v>17077</v>
      </c>
      <c r="BZ58" s="1">
        <v>18726</v>
      </c>
      <c r="CA58" s="1">
        <v>20369</v>
      </c>
      <c r="CB58" s="1">
        <v>22047</v>
      </c>
      <c r="CC58" s="1">
        <v>24289</v>
      </c>
      <c r="CD58" s="1">
        <v>25971</v>
      </c>
      <c r="CE58" s="1">
        <v>27436</v>
      </c>
      <c r="CF58" s="1">
        <v>29014</v>
      </c>
      <c r="CG58" s="1">
        <v>31090</v>
      </c>
      <c r="CH58" s="1">
        <v>32871</v>
      </c>
      <c r="CI58" s="1">
        <v>34309</v>
      </c>
      <c r="CJ58" s="1">
        <v>36293</v>
      </c>
      <c r="CK58" s="1">
        <v>37893</v>
      </c>
      <c r="CL58" s="1">
        <v>39257</v>
      </c>
      <c r="CM58" s="1">
        <v>40197</v>
      </c>
      <c r="CN58" s="1">
        <v>41552</v>
      </c>
      <c r="CO58" s="1">
        <v>43047</v>
      </c>
      <c r="CP58" s="1">
        <v>44849</v>
      </c>
      <c r="CQ58" s="1">
        <v>46410</v>
      </c>
    </row>
    <row r="59" spans="1:95" x14ac:dyDescent="0.25">
      <c r="A59" t="s">
        <v>248</v>
      </c>
      <c r="B59" s="1">
        <v>578759</v>
      </c>
      <c r="C59" s="1">
        <v>251470</v>
      </c>
      <c r="D59" s="1">
        <v>6427</v>
      </c>
      <c r="E59" s="2">
        <v>1110.4794914636</v>
      </c>
      <c r="F59" s="3">
        <v>20.084375000000001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105</v>
      </c>
      <c r="BM59" s="1">
        <v>193</v>
      </c>
      <c r="BN59" s="1">
        <v>289</v>
      </c>
      <c r="BO59" s="1">
        <v>350</v>
      </c>
      <c r="BP59" s="1">
        <v>461</v>
      </c>
      <c r="BQ59" s="1">
        <v>462</v>
      </c>
      <c r="BR59" s="1">
        <v>618</v>
      </c>
      <c r="BS59" s="1">
        <v>739</v>
      </c>
      <c r="BT59" s="1">
        <v>998</v>
      </c>
      <c r="BU59" s="1">
        <v>1105</v>
      </c>
      <c r="BV59" s="1">
        <v>1281</v>
      </c>
      <c r="BW59" s="1">
        <v>1557</v>
      </c>
      <c r="BX59" s="1">
        <v>1640</v>
      </c>
      <c r="BY59" s="1">
        <v>1934</v>
      </c>
      <c r="BZ59" s="1">
        <v>2108</v>
      </c>
      <c r="CA59" s="1">
        <v>2348</v>
      </c>
      <c r="CB59" s="1">
        <v>2589</v>
      </c>
      <c r="CC59" s="1">
        <v>2866</v>
      </c>
      <c r="CD59" s="1">
        <v>3132</v>
      </c>
      <c r="CE59" s="1">
        <v>3237</v>
      </c>
      <c r="CF59" s="1">
        <v>3929</v>
      </c>
      <c r="CG59" s="1">
        <v>4005</v>
      </c>
      <c r="CH59" s="1">
        <v>4064</v>
      </c>
      <c r="CI59" s="1">
        <v>4150</v>
      </c>
      <c r="CJ59" s="1">
        <v>5056</v>
      </c>
      <c r="CK59" s="1">
        <v>5459</v>
      </c>
      <c r="CL59" s="1">
        <v>5459</v>
      </c>
      <c r="CM59" s="1">
        <v>5964</v>
      </c>
      <c r="CN59" s="1">
        <v>5964</v>
      </c>
      <c r="CO59" s="1">
        <v>6329</v>
      </c>
      <c r="CP59" s="1">
        <v>6427</v>
      </c>
      <c r="CQ59" s="1">
        <v>6427</v>
      </c>
    </row>
  </sheetData>
  <autoFilter ref="A1:CQ59" xr:uid="{E69B245C-C2F1-45BC-A3AA-8E885D138B9F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339C1-1875-46CA-B819-47F9FA1F6797}">
  <dimension ref="A1:CQ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95" width="11.42578125" style="1"/>
  </cols>
  <sheetData>
    <row r="1" spans="1:95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t="s">
        <v>202</v>
      </c>
      <c r="G1" t="s">
        <v>200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357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</row>
    <row r="3" spans="1:95" x14ac:dyDescent="0.25">
      <c r="A3" t="s">
        <v>356</v>
      </c>
      <c r="B3" s="1">
        <v>57559</v>
      </c>
      <c r="C3" s="1">
        <v>460</v>
      </c>
      <c r="D3" s="1">
        <v>13</v>
      </c>
      <c r="E3" s="2">
        <v>22.585520943700001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8</v>
      </c>
      <c r="CC3" s="1">
        <v>8.5</v>
      </c>
      <c r="CD3" s="1">
        <v>9</v>
      </c>
      <c r="CE3" s="1">
        <v>9.5</v>
      </c>
      <c r="CF3" s="1">
        <v>10</v>
      </c>
      <c r="CG3" s="1">
        <v>10.5</v>
      </c>
      <c r="CH3" s="1">
        <v>11</v>
      </c>
      <c r="CI3" s="1">
        <v>11.333333333300001</v>
      </c>
      <c r="CJ3" s="1">
        <v>11.666666666699999</v>
      </c>
      <c r="CK3" s="1">
        <v>12</v>
      </c>
      <c r="CL3" s="1">
        <v>12.333333333300001</v>
      </c>
      <c r="CM3" s="1">
        <v>12.666666666699999</v>
      </c>
      <c r="CN3" s="1">
        <v>13</v>
      </c>
      <c r="CO3" s="1">
        <v>13</v>
      </c>
      <c r="CP3" s="1">
        <v>13</v>
      </c>
      <c r="CQ3" s="1">
        <v>13</v>
      </c>
    </row>
    <row r="4" spans="1:95" x14ac:dyDescent="0.25">
      <c r="A4" t="s">
        <v>355</v>
      </c>
      <c r="B4" s="1">
        <v>331002651</v>
      </c>
      <c r="C4" s="1">
        <v>9147420</v>
      </c>
      <c r="D4" s="1">
        <v>699706</v>
      </c>
      <c r="E4" s="2">
        <v>211.38984775079999</v>
      </c>
      <c r="I4" s="1">
        <v>1</v>
      </c>
      <c r="J4" s="1">
        <v>1</v>
      </c>
      <c r="K4" s="1">
        <v>2</v>
      </c>
      <c r="L4" s="1">
        <v>2</v>
      </c>
      <c r="M4" s="1">
        <v>5</v>
      </c>
      <c r="N4" s="1">
        <v>5.4</v>
      </c>
      <c r="O4" s="1">
        <v>5.8</v>
      </c>
      <c r="P4" s="1">
        <v>6.2</v>
      </c>
      <c r="Q4" s="1">
        <v>6.6</v>
      </c>
      <c r="R4" s="1">
        <v>7</v>
      </c>
      <c r="S4" s="1">
        <v>8</v>
      </c>
      <c r="T4" s="1">
        <v>9.5</v>
      </c>
      <c r="U4" s="1">
        <v>11</v>
      </c>
      <c r="V4" s="1">
        <v>11.125</v>
      </c>
      <c r="W4" s="1">
        <v>11.25</v>
      </c>
      <c r="X4" s="1">
        <v>11.375</v>
      </c>
      <c r="Y4" s="1">
        <v>11.5</v>
      </c>
      <c r="Z4" s="1">
        <v>11.625</v>
      </c>
      <c r="AA4" s="1">
        <v>11.75</v>
      </c>
      <c r="AB4" s="1">
        <v>11.875</v>
      </c>
      <c r="AC4" s="1">
        <v>12</v>
      </c>
      <c r="AD4" s="1">
        <v>12.5</v>
      </c>
      <c r="AE4" s="1">
        <v>13</v>
      </c>
      <c r="AF4" s="1">
        <v>13.25</v>
      </c>
      <c r="AG4" s="1">
        <v>13.5</v>
      </c>
      <c r="AH4" s="1">
        <v>13.75</v>
      </c>
      <c r="AI4" s="1">
        <v>14</v>
      </c>
      <c r="AJ4" s="1">
        <v>14.25</v>
      </c>
      <c r="AK4" s="1">
        <v>14.5</v>
      </c>
      <c r="AL4" s="1">
        <v>14.75</v>
      </c>
      <c r="AM4" s="1">
        <v>15</v>
      </c>
      <c r="AN4" s="1">
        <v>27</v>
      </c>
      <c r="AO4" s="1">
        <v>39</v>
      </c>
      <c r="AP4" s="1">
        <v>51</v>
      </c>
      <c r="AQ4" s="1">
        <v>54</v>
      </c>
      <c r="AR4" s="1">
        <v>57</v>
      </c>
      <c r="AS4" s="1">
        <v>58</v>
      </c>
      <c r="AT4" s="1">
        <v>60</v>
      </c>
      <c r="AU4" s="1">
        <v>68</v>
      </c>
      <c r="AV4" s="1">
        <v>74</v>
      </c>
      <c r="AW4" s="1">
        <v>98</v>
      </c>
      <c r="AX4" s="1">
        <v>118</v>
      </c>
      <c r="AY4" s="1">
        <v>149</v>
      </c>
      <c r="AZ4" s="1">
        <v>217</v>
      </c>
      <c r="BA4" s="1">
        <v>262</v>
      </c>
      <c r="BB4" s="1">
        <v>402</v>
      </c>
      <c r="BC4" s="1">
        <v>518</v>
      </c>
      <c r="BD4" s="1">
        <v>583</v>
      </c>
      <c r="BE4" s="1">
        <v>959</v>
      </c>
      <c r="BF4" s="1">
        <v>1281</v>
      </c>
      <c r="BG4" s="1">
        <v>1663</v>
      </c>
      <c r="BH4" s="1">
        <v>2179</v>
      </c>
      <c r="BI4" s="1">
        <v>2727</v>
      </c>
      <c r="BJ4" s="1">
        <v>3499</v>
      </c>
      <c r="BK4" s="1">
        <v>4632</v>
      </c>
      <c r="BL4" s="1">
        <v>6421</v>
      </c>
      <c r="BM4" s="1">
        <v>7783</v>
      </c>
      <c r="BN4" s="1">
        <v>13747</v>
      </c>
      <c r="BO4" s="1">
        <v>19273</v>
      </c>
      <c r="BP4" s="1">
        <v>25600</v>
      </c>
      <c r="BQ4" s="1">
        <v>33276</v>
      </c>
      <c r="BR4" s="1">
        <v>43843</v>
      </c>
      <c r="BS4" s="1">
        <v>53736</v>
      </c>
      <c r="BT4" s="1">
        <v>65778</v>
      </c>
      <c r="BU4" s="1">
        <v>83836</v>
      </c>
      <c r="BV4" s="1">
        <v>101657</v>
      </c>
      <c r="BW4" s="1">
        <v>121465</v>
      </c>
      <c r="BX4" s="1">
        <v>140909</v>
      </c>
      <c r="BY4" s="1">
        <v>161831</v>
      </c>
      <c r="BZ4" s="1">
        <v>188172</v>
      </c>
      <c r="CA4" s="1">
        <v>213372</v>
      </c>
      <c r="CB4" s="1">
        <v>243762</v>
      </c>
      <c r="CC4" s="1">
        <v>275586</v>
      </c>
      <c r="CD4" s="1">
        <v>308853</v>
      </c>
      <c r="CE4" s="1">
        <v>337072</v>
      </c>
      <c r="CF4" s="1">
        <v>366667</v>
      </c>
      <c r="CG4" s="1">
        <v>396223</v>
      </c>
      <c r="CH4" s="1">
        <v>429052</v>
      </c>
      <c r="CI4" s="1">
        <v>461437</v>
      </c>
      <c r="CJ4" s="1">
        <v>496535</v>
      </c>
      <c r="CK4" s="1">
        <v>526396</v>
      </c>
      <c r="CL4" s="1">
        <v>555313</v>
      </c>
      <c r="CM4" s="1">
        <v>580619</v>
      </c>
      <c r="CN4" s="1">
        <v>607670</v>
      </c>
      <c r="CO4" s="1">
        <v>636350</v>
      </c>
      <c r="CP4" s="1">
        <v>667801</v>
      </c>
      <c r="CQ4" s="1">
        <v>699706</v>
      </c>
    </row>
    <row r="5" spans="1:95" x14ac:dyDescent="0.25">
      <c r="A5" t="s">
        <v>354</v>
      </c>
      <c r="B5" s="1">
        <v>4903185</v>
      </c>
      <c r="C5" s="1">
        <v>131171</v>
      </c>
      <c r="D5" s="1">
        <v>4530</v>
      </c>
      <c r="E5" s="2">
        <v>92.388926789400003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6</v>
      </c>
      <c r="BJ5" s="1">
        <v>12</v>
      </c>
      <c r="BK5" s="1">
        <v>28</v>
      </c>
      <c r="BL5" s="1">
        <v>36</v>
      </c>
      <c r="BM5" s="1">
        <v>46</v>
      </c>
      <c r="BN5" s="1">
        <v>68</v>
      </c>
      <c r="BO5" s="1">
        <v>81</v>
      </c>
      <c r="BP5" s="1">
        <v>124</v>
      </c>
      <c r="BQ5" s="1">
        <v>138</v>
      </c>
      <c r="BR5" s="1">
        <v>167</v>
      </c>
      <c r="BS5" s="1">
        <v>215</v>
      </c>
      <c r="BT5" s="1">
        <v>283</v>
      </c>
      <c r="BU5" s="1">
        <v>506</v>
      </c>
      <c r="BV5" s="1">
        <v>587</v>
      </c>
      <c r="BW5" s="1">
        <v>696</v>
      </c>
      <c r="BX5" s="1">
        <v>806</v>
      </c>
      <c r="BY5" s="1">
        <v>859</v>
      </c>
      <c r="BZ5" s="1">
        <v>981</v>
      </c>
      <c r="CA5" s="1">
        <v>1077</v>
      </c>
      <c r="CB5" s="1">
        <v>1233</v>
      </c>
      <c r="CC5" s="1">
        <v>1432</v>
      </c>
      <c r="CD5" s="1">
        <v>1580</v>
      </c>
      <c r="CE5" s="1">
        <v>1796</v>
      </c>
      <c r="CF5" s="1">
        <v>1968</v>
      </c>
      <c r="CG5" s="1">
        <v>2119</v>
      </c>
      <c r="CH5" s="1">
        <v>2369</v>
      </c>
      <c r="CI5" s="1">
        <v>2769</v>
      </c>
      <c r="CJ5" s="1">
        <v>2968</v>
      </c>
      <c r="CK5" s="1">
        <v>3191</v>
      </c>
      <c r="CL5" s="1">
        <v>3525</v>
      </c>
      <c r="CM5" s="1">
        <v>3734</v>
      </c>
      <c r="CN5" s="1">
        <v>3876</v>
      </c>
      <c r="CO5" s="1">
        <v>4113</v>
      </c>
      <c r="CP5" s="1">
        <v>4345</v>
      </c>
      <c r="CQ5" s="1">
        <v>4530</v>
      </c>
    </row>
    <row r="6" spans="1:95" x14ac:dyDescent="0.25">
      <c r="A6" t="s">
        <v>352</v>
      </c>
      <c r="B6" s="1">
        <v>731545</v>
      </c>
      <c r="C6" s="1">
        <v>1477953</v>
      </c>
      <c r="D6" s="1">
        <v>309</v>
      </c>
      <c r="E6" s="2">
        <v>42.2393701003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1</v>
      </c>
      <c r="BI6" s="1">
        <v>1</v>
      </c>
      <c r="BJ6" s="1">
        <v>1</v>
      </c>
      <c r="BK6" s="1">
        <v>1</v>
      </c>
      <c r="BL6" s="1">
        <v>3</v>
      </c>
      <c r="BM6" s="1">
        <v>6</v>
      </c>
      <c r="BN6" s="1">
        <v>9</v>
      </c>
      <c r="BO6" s="1">
        <v>12</v>
      </c>
      <c r="BP6" s="1">
        <v>14</v>
      </c>
      <c r="BQ6" s="1">
        <v>22</v>
      </c>
      <c r="BR6" s="1">
        <v>29</v>
      </c>
      <c r="BS6" s="1">
        <v>36</v>
      </c>
      <c r="BT6" s="1">
        <v>42</v>
      </c>
      <c r="BU6" s="1">
        <v>59</v>
      </c>
      <c r="BV6" s="1">
        <v>69</v>
      </c>
      <c r="BW6" s="1">
        <v>85</v>
      </c>
      <c r="BX6" s="1">
        <v>102</v>
      </c>
      <c r="BY6" s="1">
        <v>114</v>
      </c>
      <c r="BZ6" s="1">
        <v>119</v>
      </c>
      <c r="CA6" s="1">
        <v>133</v>
      </c>
      <c r="CB6" s="1">
        <v>143</v>
      </c>
      <c r="CC6" s="1">
        <v>157</v>
      </c>
      <c r="CD6" s="1">
        <v>171</v>
      </c>
      <c r="CE6" s="1">
        <v>185</v>
      </c>
      <c r="CF6" s="1">
        <v>191</v>
      </c>
      <c r="CG6" s="1">
        <v>213</v>
      </c>
      <c r="CH6" s="1">
        <v>226</v>
      </c>
      <c r="CI6" s="1">
        <v>235</v>
      </c>
      <c r="CJ6" s="1">
        <v>246</v>
      </c>
      <c r="CK6" s="1">
        <v>257</v>
      </c>
      <c r="CL6" s="1">
        <v>272</v>
      </c>
      <c r="CM6" s="1">
        <v>277</v>
      </c>
      <c r="CN6" s="1">
        <v>285</v>
      </c>
      <c r="CO6" s="1">
        <v>293</v>
      </c>
      <c r="CP6" s="1">
        <v>300</v>
      </c>
      <c r="CQ6" s="1">
        <v>309</v>
      </c>
    </row>
    <row r="7" spans="1:95" x14ac:dyDescent="0.25">
      <c r="A7" t="s">
        <v>350</v>
      </c>
      <c r="B7" s="1">
        <v>7278717</v>
      </c>
      <c r="C7" s="1">
        <v>294207</v>
      </c>
      <c r="D7" s="1">
        <v>4507</v>
      </c>
      <c r="E7" s="2">
        <v>61.920253253399999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2</v>
      </c>
      <c r="AZ7" s="1">
        <v>2</v>
      </c>
      <c r="BA7" s="1">
        <v>3</v>
      </c>
      <c r="BB7" s="1">
        <v>5</v>
      </c>
      <c r="BC7" s="1">
        <v>5.3333333332999997</v>
      </c>
      <c r="BD7" s="1">
        <v>5.6666666667000003</v>
      </c>
      <c r="BE7" s="1">
        <v>6</v>
      </c>
      <c r="BF7" s="1">
        <v>9</v>
      </c>
      <c r="BG7" s="1">
        <v>10</v>
      </c>
      <c r="BH7" s="1">
        <v>11</v>
      </c>
      <c r="BI7" s="1">
        <v>12</v>
      </c>
      <c r="BJ7" s="1">
        <v>15</v>
      </c>
      <c r="BK7" s="1">
        <v>18</v>
      </c>
      <c r="BL7" s="1">
        <v>20</v>
      </c>
      <c r="BM7" s="1">
        <v>28</v>
      </c>
      <c r="BN7" s="1">
        <v>44</v>
      </c>
      <c r="BO7" s="1">
        <v>65</v>
      </c>
      <c r="BP7" s="1">
        <v>104</v>
      </c>
      <c r="BQ7" s="1">
        <v>152</v>
      </c>
      <c r="BR7" s="1">
        <v>265</v>
      </c>
      <c r="BS7" s="1">
        <v>357</v>
      </c>
      <c r="BT7" s="1">
        <v>450</v>
      </c>
      <c r="BU7" s="1">
        <v>577</v>
      </c>
      <c r="BV7" s="1">
        <v>736</v>
      </c>
      <c r="BW7" s="1">
        <v>873</v>
      </c>
      <c r="BX7" s="1">
        <v>919</v>
      </c>
      <c r="BY7" s="1">
        <v>1157</v>
      </c>
      <c r="BZ7" s="1">
        <v>1289</v>
      </c>
      <c r="CA7" s="1">
        <v>1413</v>
      </c>
      <c r="CB7" s="1">
        <v>1598</v>
      </c>
      <c r="CC7" s="1">
        <v>1769</v>
      </c>
      <c r="CD7" s="1">
        <v>2019</v>
      </c>
      <c r="CE7" s="1">
        <v>2269</v>
      </c>
      <c r="CF7" s="1">
        <v>2456</v>
      </c>
      <c r="CG7" s="1">
        <v>2575</v>
      </c>
      <c r="CH7" s="1">
        <v>2726</v>
      </c>
      <c r="CI7" s="1">
        <v>3018</v>
      </c>
      <c r="CJ7" s="1">
        <v>3112</v>
      </c>
      <c r="CK7" s="1">
        <v>3393</v>
      </c>
      <c r="CL7" s="1">
        <v>3539</v>
      </c>
      <c r="CM7" s="1">
        <v>3702</v>
      </c>
      <c r="CN7" s="1">
        <v>3806</v>
      </c>
      <c r="CO7" s="1">
        <v>3962</v>
      </c>
      <c r="CP7" s="1">
        <v>4234</v>
      </c>
      <c r="CQ7" s="1">
        <v>4507</v>
      </c>
    </row>
    <row r="8" spans="1:95" x14ac:dyDescent="0.25">
      <c r="A8" t="s">
        <v>348</v>
      </c>
      <c r="B8" s="1">
        <v>3017804</v>
      </c>
      <c r="C8" s="1">
        <v>134771</v>
      </c>
      <c r="D8" s="1">
        <v>1695</v>
      </c>
      <c r="E8" s="2">
        <v>56.166669538500003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6</v>
      </c>
      <c r="BH8" s="1">
        <v>9</v>
      </c>
      <c r="BI8" s="1">
        <v>12</v>
      </c>
      <c r="BJ8" s="1">
        <v>16</v>
      </c>
      <c r="BK8" s="1">
        <v>22</v>
      </c>
      <c r="BL8" s="1">
        <v>27.5</v>
      </c>
      <c r="BM8" s="1">
        <v>33</v>
      </c>
      <c r="BN8" s="1">
        <v>46</v>
      </c>
      <c r="BO8" s="1">
        <v>96</v>
      </c>
      <c r="BP8" s="1">
        <v>118</v>
      </c>
      <c r="BQ8" s="1">
        <v>165</v>
      </c>
      <c r="BR8" s="1">
        <v>174</v>
      </c>
      <c r="BS8" s="1">
        <v>218</v>
      </c>
      <c r="BT8" s="1">
        <v>280</v>
      </c>
      <c r="BU8" s="1">
        <v>335</v>
      </c>
      <c r="BV8" s="1">
        <v>381</v>
      </c>
      <c r="BW8" s="1">
        <v>404</v>
      </c>
      <c r="BX8" s="1">
        <v>426</v>
      </c>
      <c r="BY8" s="1">
        <v>473</v>
      </c>
      <c r="BZ8" s="1">
        <v>523</v>
      </c>
      <c r="CA8" s="1">
        <v>584</v>
      </c>
      <c r="CB8" s="1">
        <v>643</v>
      </c>
      <c r="CC8" s="1">
        <v>704</v>
      </c>
      <c r="CD8" s="1">
        <v>743</v>
      </c>
      <c r="CE8" s="1">
        <v>830</v>
      </c>
      <c r="CF8" s="1">
        <v>875</v>
      </c>
      <c r="CG8" s="1">
        <v>946</v>
      </c>
      <c r="CH8" s="1">
        <v>1000</v>
      </c>
      <c r="CI8" s="1">
        <v>1119</v>
      </c>
      <c r="CJ8" s="1">
        <v>1171</v>
      </c>
      <c r="CK8" s="1">
        <v>1226</v>
      </c>
      <c r="CL8" s="1">
        <v>1280</v>
      </c>
      <c r="CM8" s="1">
        <v>1410</v>
      </c>
      <c r="CN8" s="1">
        <v>1480</v>
      </c>
      <c r="CO8" s="1">
        <v>1569</v>
      </c>
      <c r="CP8" s="1">
        <v>1620</v>
      </c>
      <c r="CQ8" s="1">
        <v>1695</v>
      </c>
    </row>
    <row r="9" spans="1:95" x14ac:dyDescent="0.25">
      <c r="A9" t="s">
        <v>346</v>
      </c>
      <c r="B9" s="1">
        <v>39512223</v>
      </c>
      <c r="C9" s="1">
        <v>403466</v>
      </c>
      <c r="D9" s="1">
        <v>27528</v>
      </c>
      <c r="E9" s="2">
        <v>69.669580473899998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53</v>
      </c>
      <c r="AZ9" s="1">
        <v>56.5</v>
      </c>
      <c r="BA9" s="1">
        <v>60</v>
      </c>
      <c r="BB9" s="1">
        <v>69</v>
      </c>
      <c r="BC9" s="1">
        <v>88</v>
      </c>
      <c r="BD9" s="1">
        <v>114</v>
      </c>
      <c r="BE9" s="1">
        <v>133</v>
      </c>
      <c r="BF9" s="1">
        <v>157</v>
      </c>
      <c r="BG9" s="1">
        <v>202</v>
      </c>
      <c r="BH9" s="1">
        <v>227</v>
      </c>
      <c r="BI9" s="1">
        <v>252</v>
      </c>
      <c r="BJ9" s="1">
        <v>293</v>
      </c>
      <c r="BK9" s="1">
        <v>335</v>
      </c>
      <c r="BL9" s="1">
        <v>483</v>
      </c>
      <c r="BM9" s="1">
        <v>611</v>
      </c>
      <c r="BN9" s="1">
        <v>924</v>
      </c>
      <c r="BO9" s="1">
        <v>1063</v>
      </c>
      <c r="BP9" s="1">
        <v>1279</v>
      </c>
      <c r="BQ9" s="1">
        <v>1536</v>
      </c>
      <c r="BR9" s="1">
        <v>1733</v>
      </c>
      <c r="BS9" s="1">
        <v>2102</v>
      </c>
      <c r="BT9" s="1">
        <v>2355</v>
      </c>
      <c r="BU9" s="1">
        <v>3006</v>
      </c>
      <c r="BV9" s="1">
        <v>3879</v>
      </c>
      <c r="BW9" s="1">
        <v>4643</v>
      </c>
      <c r="BX9" s="1">
        <v>5708</v>
      </c>
      <c r="BY9" s="1">
        <v>6447</v>
      </c>
      <c r="BZ9" s="1">
        <v>7482</v>
      </c>
      <c r="CA9" s="1">
        <v>8155</v>
      </c>
      <c r="CB9" s="1">
        <v>9191</v>
      </c>
      <c r="CC9" s="1">
        <v>10701</v>
      </c>
      <c r="CD9" s="1">
        <v>12026</v>
      </c>
      <c r="CE9" s="1">
        <v>13438</v>
      </c>
      <c r="CF9" s="1">
        <v>14336</v>
      </c>
      <c r="CG9" s="1">
        <v>15865</v>
      </c>
      <c r="CH9" s="1">
        <v>16957</v>
      </c>
      <c r="CI9" s="1">
        <v>18309</v>
      </c>
      <c r="CJ9" s="1">
        <v>19472</v>
      </c>
      <c r="CK9" s="1">
        <v>20633</v>
      </c>
      <c r="CL9" s="1">
        <v>21794</v>
      </c>
      <c r="CM9" s="1">
        <v>22348</v>
      </c>
      <c r="CN9" s="1">
        <v>23338</v>
      </c>
      <c r="CO9" s="1">
        <v>24424</v>
      </c>
      <c r="CP9" s="1">
        <v>26182</v>
      </c>
      <c r="CQ9" s="1">
        <v>27528</v>
      </c>
    </row>
    <row r="10" spans="1:95" x14ac:dyDescent="0.25">
      <c r="A10" t="s">
        <v>344</v>
      </c>
      <c r="B10" s="1">
        <v>5758736</v>
      </c>
      <c r="C10" s="1">
        <v>268431</v>
      </c>
      <c r="D10" s="1">
        <v>8675</v>
      </c>
      <c r="E10" s="2">
        <v>150.64069615279999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2</v>
      </c>
      <c r="BB10" s="1">
        <v>8</v>
      </c>
      <c r="BC10" s="1">
        <v>8.5</v>
      </c>
      <c r="BD10" s="1">
        <v>9</v>
      </c>
      <c r="BE10" s="1">
        <v>12</v>
      </c>
      <c r="BF10" s="1">
        <v>28</v>
      </c>
      <c r="BG10" s="1">
        <v>45</v>
      </c>
      <c r="BH10" s="1">
        <v>72</v>
      </c>
      <c r="BI10" s="1">
        <v>101</v>
      </c>
      <c r="BJ10" s="1">
        <v>131</v>
      </c>
      <c r="BK10" s="1">
        <v>145.5</v>
      </c>
      <c r="BL10" s="1">
        <v>160</v>
      </c>
      <c r="BM10" s="1">
        <v>183</v>
      </c>
      <c r="BN10" s="1">
        <v>216</v>
      </c>
      <c r="BO10" s="1">
        <v>277</v>
      </c>
      <c r="BP10" s="1">
        <v>363</v>
      </c>
      <c r="BQ10" s="1">
        <v>475</v>
      </c>
      <c r="BR10" s="1">
        <v>591</v>
      </c>
      <c r="BS10" s="1">
        <v>720</v>
      </c>
      <c r="BT10" s="1">
        <v>912</v>
      </c>
      <c r="BU10" s="1">
        <v>1086</v>
      </c>
      <c r="BV10" s="1">
        <v>1430</v>
      </c>
      <c r="BW10" s="1">
        <v>1734</v>
      </c>
      <c r="BX10" s="1">
        <v>2061</v>
      </c>
      <c r="BY10" s="1">
        <v>2627</v>
      </c>
      <c r="BZ10" s="1">
        <v>2796.5</v>
      </c>
      <c r="CA10" s="1">
        <v>2966</v>
      </c>
      <c r="CB10" s="1">
        <v>3342</v>
      </c>
      <c r="CC10" s="1">
        <v>3728</v>
      </c>
      <c r="CD10" s="1">
        <v>4173</v>
      </c>
      <c r="CE10" s="1">
        <v>4565</v>
      </c>
      <c r="CF10" s="1">
        <v>4950</v>
      </c>
      <c r="CG10" s="1">
        <v>5172</v>
      </c>
      <c r="CH10" s="1">
        <v>5429</v>
      </c>
      <c r="CI10" s="1">
        <v>5655</v>
      </c>
      <c r="CJ10" s="1">
        <v>6510</v>
      </c>
      <c r="CK10" s="1">
        <v>6701.5</v>
      </c>
      <c r="CL10" s="1">
        <v>6893</v>
      </c>
      <c r="CM10" s="1">
        <v>7684</v>
      </c>
      <c r="CN10" s="1">
        <v>7691</v>
      </c>
      <c r="CO10" s="1">
        <v>7941</v>
      </c>
      <c r="CP10" s="1">
        <v>8280</v>
      </c>
      <c r="CQ10" s="1">
        <v>8675</v>
      </c>
    </row>
    <row r="11" spans="1:95" x14ac:dyDescent="0.25">
      <c r="A11" t="s">
        <v>342</v>
      </c>
      <c r="B11" s="1">
        <v>3565287</v>
      </c>
      <c r="C11" s="1">
        <v>12542</v>
      </c>
      <c r="D11" s="1">
        <v>16809</v>
      </c>
      <c r="E11" s="2">
        <v>471.46274619690001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1</v>
      </c>
      <c r="BD11" s="1">
        <v>1</v>
      </c>
      <c r="BE11" s="1">
        <v>2</v>
      </c>
      <c r="BF11" s="1">
        <v>3</v>
      </c>
      <c r="BG11" s="1">
        <v>6</v>
      </c>
      <c r="BH11" s="1">
        <v>8.5</v>
      </c>
      <c r="BI11" s="1">
        <v>11</v>
      </c>
      <c r="BJ11" s="1">
        <v>20</v>
      </c>
      <c r="BK11" s="1">
        <v>26</v>
      </c>
      <c r="BL11" s="1">
        <v>41</v>
      </c>
      <c r="BM11" s="1">
        <v>68</v>
      </c>
      <c r="BN11" s="1">
        <v>96</v>
      </c>
      <c r="BO11" s="1">
        <v>194</v>
      </c>
      <c r="BP11" s="1">
        <v>208.5</v>
      </c>
      <c r="BQ11" s="1">
        <v>223</v>
      </c>
      <c r="BR11" s="1">
        <v>415</v>
      </c>
      <c r="BS11" s="1">
        <v>618</v>
      </c>
      <c r="BT11" s="1">
        <v>875</v>
      </c>
      <c r="BU11" s="1">
        <v>1012</v>
      </c>
      <c r="BV11" s="1">
        <v>1291</v>
      </c>
      <c r="BW11" s="1">
        <v>1642</v>
      </c>
      <c r="BX11" s="1">
        <v>1993</v>
      </c>
      <c r="BY11" s="1">
        <v>2571</v>
      </c>
      <c r="BZ11" s="1">
        <v>3128</v>
      </c>
      <c r="CA11" s="1">
        <v>3557</v>
      </c>
      <c r="CB11" s="1">
        <v>3824</v>
      </c>
      <c r="CC11" s="1">
        <v>4914</v>
      </c>
      <c r="CD11" s="1">
        <v>5276</v>
      </c>
      <c r="CE11" s="1">
        <v>5675</v>
      </c>
      <c r="CF11" s="1">
        <v>6906</v>
      </c>
      <c r="CG11" s="1">
        <v>7781</v>
      </c>
      <c r="CH11" s="1">
        <v>8782.5</v>
      </c>
      <c r="CI11" s="1">
        <v>9784</v>
      </c>
      <c r="CJ11" s="1">
        <v>10538</v>
      </c>
      <c r="CK11" s="1">
        <v>11510</v>
      </c>
      <c r="CL11" s="1">
        <v>12035</v>
      </c>
      <c r="CM11" s="1">
        <v>13381</v>
      </c>
      <c r="CN11" s="1">
        <v>13989</v>
      </c>
      <c r="CO11" s="1">
        <v>14755</v>
      </c>
      <c r="CP11" s="1">
        <v>15884</v>
      </c>
      <c r="CQ11" s="1">
        <v>16809</v>
      </c>
    </row>
    <row r="12" spans="1:95" x14ac:dyDescent="0.25">
      <c r="A12" t="s">
        <v>340</v>
      </c>
      <c r="B12" s="1">
        <v>973764</v>
      </c>
      <c r="C12" s="1">
        <v>5047</v>
      </c>
      <c r="D12" s="1">
        <v>2323</v>
      </c>
      <c r="E12" s="2">
        <v>238.55882944940001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1</v>
      </c>
      <c r="BG12" s="1">
        <v>4</v>
      </c>
      <c r="BH12" s="1">
        <v>5</v>
      </c>
      <c r="BI12" s="1">
        <v>6</v>
      </c>
      <c r="BJ12" s="1">
        <v>7</v>
      </c>
      <c r="BK12" s="1">
        <v>8</v>
      </c>
      <c r="BL12" s="1">
        <v>16</v>
      </c>
      <c r="BM12" s="1">
        <v>25</v>
      </c>
      <c r="BN12" s="1">
        <v>30</v>
      </c>
      <c r="BO12" s="1">
        <v>38</v>
      </c>
      <c r="BP12" s="1">
        <v>45</v>
      </c>
      <c r="BQ12" s="1">
        <v>56</v>
      </c>
      <c r="BR12" s="1">
        <v>68</v>
      </c>
      <c r="BS12" s="1">
        <v>91</v>
      </c>
      <c r="BT12" s="1">
        <v>115</v>
      </c>
      <c r="BU12" s="1">
        <v>130</v>
      </c>
      <c r="BV12" s="1">
        <v>163</v>
      </c>
      <c r="BW12" s="1">
        <v>214</v>
      </c>
      <c r="BX12" s="1">
        <v>232</v>
      </c>
      <c r="BY12" s="1">
        <v>264</v>
      </c>
      <c r="BZ12" s="1">
        <v>319</v>
      </c>
      <c r="CA12" s="1">
        <v>368</v>
      </c>
      <c r="CB12" s="1">
        <v>393</v>
      </c>
      <c r="CC12" s="1">
        <v>450</v>
      </c>
      <c r="CD12" s="1">
        <v>593</v>
      </c>
      <c r="CE12" s="1">
        <v>673</v>
      </c>
      <c r="CF12" s="1">
        <v>800.5</v>
      </c>
      <c r="CG12" s="1">
        <v>928</v>
      </c>
      <c r="CH12" s="1">
        <v>1067.5</v>
      </c>
      <c r="CI12" s="1">
        <v>1207</v>
      </c>
      <c r="CJ12" s="1">
        <v>1326</v>
      </c>
      <c r="CK12" s="1">
        <v>1479</v>
      </c>
      <c r="CL12" s="1">
        <v>1552</v>
      </c>
      <c r="CM12" s="1">
        <v>1625</v>
      </c>
      <c r="CN12" s="1">
        <v>1761</v>
      </c>
      <c r="CO12" s="1">
        <v>2014</v>
      </c>
      <c r="CP12" s="1">
        <v>2075</v>
      </c>
      <c r="CQ12" s="1">
        <v>2323</v>
      </c>
    </row>
    <row r="13" spans="1:95" x14ac:dyDescent="0.25">
      <c r="A13" t="s">
        <v>338</v>
      </c>
      <c r="B13" s="1">
        <v>705749</v>
      </c>
      <c r="C13" s="1">
        <v>158</v>
      </c>
      <c r="D13" s="1">
        <v>2476</v>
      </c>
      <c r="E13" s="2">
        <v>350.8329448572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1</v>
      </c>
      <c r="BD13" s="1">
        <v>1</v>
      </c>
      <c r="BE13" s="1">
        <v>5</v>
      </c>
      <c r="BF13" s="1">
        <v>7.5</v>
      </c>
      <c r="BG13" s="1">
        <v>10</v>
      </c>
      <c r="BH13" s="1">
        <v>12</v>
      </c>
      <c r="BI13" s="1">
        <v>14</v>
      </c>
      <c r="BJ13" s="1">
        <v>16</v>
      </c>
      <c r="BK13" s="1">
        <v>17</v>
      </c>
      <c r="BL13" s="1">
        <v>22</v>
      </c>
      <c r="BM13" s="1">
        <v>31</v>
      </c>
      <c r="BN13" s="1">
        <v>39</v>
      </c>
      <c r="BO13" s="1">
        <v>71</v>
      </c>
      <c r="BP13" s="1">
        <v>77</v>
      </c>
      <c r="BQ13" s="1">
        <v>98</v>
      </c>
      <c r="BR13" s="1">
        <v>116</v>
      </c>
      <c r="BS13" s="1">
        <v>137</v>
      </c>
      <c r="BT13" s="1">
        <v>183</v>
      </c>
      <c r="BU13" s="1">
        <v>231</v>
      </c>
      <c r="BV13" s="1">
        <v>267</v>
      </c>
      <c r="BW13" s="1">
        <v>304</v>
      </c>
      <c r="BX13" s="1">
        <v>342</v>
      </c>
      <c r="BY13" s="1">
        <v>401</v>
      </c>
      <c r="BZ13" s="1">
        <v>495</v>
      </c>
      <c r="CA13" s="1">
        <v>586</v>
      </c>
      <c r="CB13" s="1">
        <v>653</v>
      </c>
      <c r="CC13" s="1">
        <v>757</v>
      </c>
      <c r="CD13" s="1">
        <v>902</v>
      </c>
      <c r="CE13" s="1">
        <v>998</v>
      </c>
      <c r="CF13" s="1">
        <v>1097</v>
      </c>
      <c r="CG13" s="1">
        <v>1211</v>
      </c>
      <c r="CH13" s="1">
        <v>1440</v>
      </c>
      <c r="CI13" s="1">
        <v>1523</v>
      </c>
      <c r="CJ13" s="1">
        <v>1660</v>
      </c>
      <c r="CK13" s="1">
        <v>1778</v>
      </c>
      <c r="CL13" s="1">
        <v>1875</v>
      </c>
      <c r="CM13" s="1">
        <v>1955</v>
      </c>
      <c r="CN13" s="1">
        <v>2058</v>
      </c>
      <c r="CO13" s="1">
        <v>2197</v>
      </c>
      <c r="CP13" s="1">
        <v>2350</v>
      </c>
      <c r="CQ13" s="1">
        <v>2476</v>
      </c>
    </row>
    <row r="14" spans="1:95" x14ac:dyDescent="0.25">
      <c r="A14" t="s">
        <v>336</v>
      </c>
      <c r="B14" s="1">
        <v>21477737</v>
      </c>
      <c r="C14" s="1">
        <v>138887</v>
      </c>
      <c r="D14" s="1">
        <v>24119</v>
      </c>
      <c r="E14" s="2">
        <v>112.2976782889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2</v>
      </c>
      <c r="AZ14" s="1">
        <v>9</v>
      </c>
      <c r="BA14" s="1">
        <v>11.5</v>
      </c>
      <c r="BB14" s="1">
        <v>14</v>
      </c>
      <c r="BC14" s="1">
        <v>17</v>
      </c>
      <c r="BD14" s="1">
        <v>18</v>
      </c>
      <c r="BE14" s="1">
        <v>19</v>
      </c>
      <c r="BF14" s="1">
        <v>28</v>
      </c>
      <c r="BG14" s="1">
        <v>32</v>
      </c>
      <c r="BH14" s="1">
        <v>50</v>
      </c>
      <c r="BI14" s="1">
        <v>77</v>
      </c>
      <c r="BJ14" s="1">
        <v>116</v>
      </c>
      <c r="BK14" s="1">
        <v>141</v>
      </c>
      <c r="BL14" s="1">
        <v>186</v>
      </c>
      <c r="BM14" s="1">
        <v>314</v>
      </c>
      <c r="BN14" s="1">
        <v>390</v>
      </c>
      <c r="BO14" s="1">
        <v>520</v>
      </c>
      <c r="BP14" s="1">
        <v>658</v>
      </c>
      <c r="BQ14" s="1">
        <v>830</v>
      </c>
      <c r="BR14" s="1">
        <v>1171</v>
      </c>
      <c r="BS14" s="1">
        <v>1412</v>
      </c>
      <c r="BT14" s="1">
        <v>1682</v>
      </c>
      <c r="BU14" s="1">
        <v>2355</v>
      </c>
      <c r="BV14" s="1">
        <v>2765</v>
      </c>
      <c r="BW14" s="1">
        <v>3763</v>
      </c>
      <c r="BX14" s="1">
        <v>4246</v>
      </c>
      <c r="BY14" s="1">
        <v>5473</v>
      </c>
      <c r="BZ14" s="1">
        <v>6338</v>
      </c>
      <c r="CA14" s="1">
        <v>6955</v>
      </c>
      <c r="CB14" s="1">
        <v>8010</v>
      </c>
      <c r="CC14" s="1">
        <v>9585</v>
      </c>
      <c r="CD14" s="1">
        <v>11111</v>
      </c>
      <c r="CE14" s="1">
        <v>12151</v>
      </c>
      <c r="CF14" s="1">
        <v>13324</v>
      </c>
      <c r="CG14" s="1">
        <v>14747</v>
      </c>
      <c r="CH14" s="1">
        <v>15455</v>
      </c>
      <c r="CI14" s="1">
        <v>16364</v>
      </c>
      <c r="CJ14" s="1">
        <v>17531</v>
      </c>
      <c r="CK14" s="1">
        <v>18494</v>
      </c>
      <c r="CL14" s="1">
        <v>19355</v>
      </c>
      <c r="CM14" s="1">
        <v>20601</v>
      </c>
      <c r="CN14" s="1">
        <v>21367</v>
      </c>
      <c r="CO14" s="1">
        <v>22511</v>
      </c>
      <c r="CP14" s="1">
        <v>22897</v>
      </c>
      <c r="CQ14" s="1">
        <v>24119</v>
      </c>
    </row>
    <row r="15" spans="1:95" x14ac:dyDescent="0.25">
      <c r="A15" t="s">
        <v>334</v>
      </c>
      <c r="B15" s="1">
        <v>10617423</v>
      </c>
      <c r="C15" s="1">
        <v>148959</v>
      </c>
      <c r="D15" s="1">
        <v>17194</v>
      </c>
      <c r="E15" s="2">
        <v>161.9413675051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42</v>
      </c>
      <c r="BI15" s="1">
        <v>66</v>
      </c>
      <c r="BJ15" s="1">
        <v>99</v>
      </c>
      <c r="BK15" s="1">
        <v>121</v>
      </c>
      <c r="BL15" s="1">
        <v>146</v>
      </c>
      <c r="BM15" s="1">
        <v>197</v>
      </c>
      <c r="BN15" s="1">
        <v>287</v>
      </c>
      <c r="BO15" s="1">
        <v>420</v>
      </c>
      <c r="BP15" s="1">
        <v>507</v>
      </c>
      <c r="BQ15" s="1">
        <v>600</v>
      </c>
      <c r="BR15" s="1">
        <v>772</v>
      </c>
      <c r="BS15" s="1">
        <v>1026</v>
      </c>
      <c r="BT15" s="1">
        <v>1247</v>
      </c>
      <c r="BU15" s="1">
        <v>1525</v>
      </c>
      <c r="BV15" s="1">
        <v>2001</v>
      </c>
      <c r="BW15" s="1">
        <v>2366</v>
      </c>
      <c r="BX15" s="1">
        <v>2651</v>
      </c>
      <c r="BY15" s="1">
        <v>2809</v>
      </c>
      <c r="BZ15" s="1">
        <v>3929</v>
      </c>
      <c r="CA15" s="1">
        <v>4638</v>
      </c>
      <c r="CB15" s="1">
        <v>5348</v>
      </c>
      <c r="CC15" s="1">
        <v>5831</v>
      </c>
      <c r="CD15" s="1">
        <v>6160</v>
      </c>
      <c r="CE15" s="1">
        <v>6647</v>
      </c>
      <c r="CF15" s="1">
        <v>7314</v>
      </c>
      <c r="CG15" s="1">
        <v>8818</v>
      </c>
      <c r="CH15" s="1">
        <v>9901</v>
      </c>
      <c r="CI15" s="1">
        <v>10566</v>
      </c>
      <c r="CJ15" s="1">
        <v>11483</v>
      </c>
      <c r="CK15" s="1">
        <v>12159</v>
      </c>
      <c r="CL15" s="1">
        <v>12452</v>
      </c>
      <c r="CM15" s="1">
        <v>13315</v>
      </c>
      <c r="CN15" s="1">
        <v>14223</v>
      </c>
      <c r="CO15" s="1">
        <v>14987</v>
      </c>
      <c r="CP15" s="1">
        <v>15669</v>
      </c>
      <c r="CQ15" s="1">
        <v>17194</v>
      </c>
    </row>
    <row r="16" spans="1:95" x14ac:dyDescent="0.25">
      <c r="A16" t="s">
        <v>332</v>
      </c>
      <c r="B16" s="1">
        <v>162742</v>
      </c>
      <c r="C16" s="1">
        <v>543</v>
      </c>
      <c r="D16" s="1">
        <v>136</v>
      </c>
      <c r="E16" s="2">
        <v>83.567855870000002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3</v>
      </c>
      <c r="BL16" s="1">
        <v>5</v>
      </c>
      <c r="BM16" s="1">
        <v>8</v>
      </c>
      <c r="BN16" s="1">
        <v>12</v>
      </c>
      <c r="BO16" s="1">
        <v>14</v>
      </c>
      <c r="BP16" s="1">
        <v>15</v>
      </c>
      <c r="BQ16" s="1">
        <v>27</v>
      </c>
      <c r="BR16" s="1">
        <v>29</v>
      </c>
      <c r="BS16" s="1">
        <v>32</v>
      </c>
      <c r="BT16" s="1">
        <v>37</v>
      </c>
      <c r="BU16" s="1">
        <v>45</v>
      </c>
      <c r="BV16" s="1">
        <v>51</v>
      </c>
      <c r="BW16" s="1">
        <v>55</v>
      </c>
      <c r="BX16" s="1">
        <v>56</v>
      </c>
      <c r="BY16" s="1">
        <v>58</v>
      </c>
      <c r="BZ16" s="1">
        <v>69</v>
      </c>
      <c r="CA16" s="1">
        <v>77</v>
      </c>
      <c r="CB16" s="1">
        <v>82</v>
      </c>
      <c r="CC16" s="1">
        <v>84</v>
      </c>
      <c r="CD16" s="1">
        <v>93</v>
      </c>
      <c r="CE16" s="1">
        <v>112</v>
      </c>
      <c r="CF16" s="1">
        <v>113</v>
      </c>
      <c r="CG16" s="1">
        <v>121</v>
      </c>
      <c r="CH16" s="1">
        <v>125</v>
      </c>
      <c r="CI16" s="1">
        <v>128</v>
      </c>
      <c r="CJ16" s="1">
        <v>130</v>
      </c>
      <c r="CK16" s="1">
        <v>133</v>
      </c>
      <c r="CL16" s="1">
        <v>134</v>
      </c>
      <c r="CM16" s="1">
        <v>135</v>
      </c>
      <c r="CN16" s="1">
        <v>135.25</v>
      </c>
      <c r="CO16" s="1">
        <v>135.5</v>
      </c>
      <c r="CP16" s="1">
        <v>135.75</v>
      </c>
      <c r="CQ16" s="1">
        <v>136</v>
      </c>
    </row>
    <row r="17" spans="1:95" x14ac:dyDescent="0.25">
      <c r="A17" t="s">
        <v>330</v>
      </c>
      <c r="B17" s="1">
        <v>1415872</v>
      </c>
      <c r="C17" s="1">
        <v>16635</v>
      </c>
      <c r="D17" s="1">
        <v>541</v>
      </c>
      <c r="E17" s="2">
        <v>38.209668670600003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14</v>
      </c>
      <c r="BN17" s="1">
        <v>16</v>
      </c>
      <c r="BO17" s="1">
        <v>26</v>
      </c>
      <c r="BP17" s="1">
        <v>37</v>
      </c>
      <c r="BQ17" s="1">
        <v>48</v>
      </c>
      <c r="BR17" s="1">
        <v>56</v>
      </c>
      <c r="BS17" s="1">
        <v>77</v>
      </c>
      <c r="BT17" s="1">
        <v>90</v>
      </c>
      <c r="BU17" s="1">
        <v>95</v>
      </c>
      <c r="BV17" s="1">
        <v>106</v>
      </c>
      <c r="BW17" s="1">
        <v>120</v>
      </c>
      <c r="BX17" s="1">
        <v>151</v>
      </c>
      <c r="BY17" s="1">
        <v>175</v>
      </c>
      <c r="BZ17" s="1">
        <v>204</v>
      </c>
      <c r="CA17" s="1">
        <v>208</v>
      </c>
      <c r="CB17" s="1">
        <v>258</v>
      </c>
      <c r="CC17" s="1">
        <v>285</v>
      </c>
      <c r="CD17" s="1">
        <v>319</v>
      </c>
      <c r="CE17" s="1">
        <v>351</v>
      </c>
      <c r="CF17" s="1">
        <v>371</v>
      </c>
      <c r="CG17" s="1">
        <v>387</v>
      </c>
      <c r="CH17" s="1">
        <v>410</v>
      </c>
      <c r="CI17" s="1">
        <v>435</v>
      </c>
      <c r="CJ17" s="1">
        <v>442</v>
      </c>
      <c r="CK17" s="1">
        <v>465</v>
      </c>
      <c r="CL17" s="1">
        <v>486</v>
      </c>
      <c r="CM17" s="1">
        <v>499</v>
      </c>
      <c r="CN17" s="1">
        <v>504</v>
      </c>
      <c r="CO17" s="1">
        <v>517</v>
      </c>
      <c r="CP17" s="1">
        <v>530</v>
      </c>
      <c r="CQ17" s="1">
        <v>541</v>
      </c>
    </row>
    <row r="18" spans="1:95" x14ac:dyDescent="0.25">
      <c r="A18" t="s">
        <v>328</v>
      </c>
      <c r="B18" s="1">
        <v>1787065</v>
      </c>
      <c r="C18" s="1">
        <v>214045</v>
      </c>
      <c r="D18" s="1">
        <v>1609</v>
      </c>
      <c r="E18" s="2">
        <v>90.0358968476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2</v>
      </c>
      <c r="BJ18" s="1">
        <v>5</v>
      </c>
      <c r="BK18" s="1">
        <v>6</v>
      </c>
      <c r="BL18" s="1">
        <v>7</v>
      </c>
      <c r="BM18" s="1">
        <v>9</v>
      </c>
      <c r="BN18" s="1">
        <v>11</v>
      </c>
      <c r="BO18" s="1">
        <v>23</v>
      </c>
      <c r="BP18" s="1">
        <v>31</v>
      </c>
      <c r="BQ18" s="1">
        <v>42</v>
      </c>
      <c r="BR18" s="1">
        <v>47</v>
      </c>
      <c r="BS18" s="1">
        <v>50</v>
      </c>
      <c r="BT18" s="1">
        <v>73</v>
      </c>
      <c r="BU18" s="1">
        <v>123</v>
      </c>
      <c r="BV18" s="1">
        <v>189</v>
      </c>
      <c r="BW18" s="1">
        <v>230</v>
      </c>
      <c r="BX18" s="1">
        <v>261</v>
      </c>
      <c r="BY18" s="1">
        <v>310</v>
      </c>
      <c r="BZ18" s="1">
        <v>415</v>
      </c>
      <c r="CA18" s="1">
        <v>525</v>
      </c>
      <c r="CB18" s="1">
        <v>669</v>
      </c>
      <c r="CC18" s="1">
        <v>891</v>
      </c>
      <c r="CD18" s="1">
        <v>1013</v>
      </c>
      <c r="CE18" s="1">
        <v>1077</v>
      </c>
      <c r="CF18" s="1">
        <v>1101</v>
      </c>
      <c r="CG18" s="1">
        <v>1170</v>
      </c>
      <c r="CH18" s="1">
        <v>1210</v>
      </c>
      <c r="CI18" s="1">
        <v>1232</v>
      </c>
      <c r="CJ18" s="1">
        <v>1353</v>
      </c>
      <c r="CK18" s="1">
        <v>1396</v>
      </c>
      <c r="CL18" s="1">
        <v>1407</v>
      </c>
      <c r="CM18" s="1">
        <v>1426</v>
      </c>
      <c r="CN18" s="1">
        <v>1453</v>
      </c>
      <c r="CO18" s="1">
        <v>1464</v>
      </c>
      <c r="CP18" s="1">
        <v>1587</v>
      </c>
      <c r="CQ18" s="1">
        <v>1609</v>
      </c>
    </row>
    <row r="19" spans="1:95" x14ac:dyDescent="0.25">
      <c r="A19" t="s">
        <v>326</v>
      </c>
      <c r="B19" s="1">
        <v>12671821</v>
      </c>
      <c r="C19" s="1">
        <v>143793</v>
      </c>
      <c r="D19" s="1">
        <v>27575</v>
      </c>
      <c r="E19" s="2">
        <v>217.6088188114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4</v>
      </c>
      <c r="AZ19" s="1">
        <v>5</v>
      </c>
      <c r="BA19" s="1">
        <v>5.5</v>
      </c>
      <c r="BB19" s="1">
        <v>6</v>
      </c>
      <c r="BC19" s="1">
        <v>6.5</v>
      </c>
      <c r="BD19" s="1">
        <v>7</v>
      </c>
      <c r="BE19" s="1">
        <v>19</v>
      </c>
      <c r="BF19" s="1">
        <v>22</v>
      </c>
      <c r="BG19" s="1">
        <v>25</v>
      </c>
      <c r="BH19" s="1">
        <v>32</v>
      </c>
      <c r="BI19" s="1">
        <v>46</v>
      </c>
      <c r="BJ19" s="1">
        <v>64</v>
      </c>
      <c r="BK19" s="1">
        <v>93</v>
      </c>
      <c r="BL19" s="1">
        <v>159</v>
      </c>
      <c r="BM19" s="1">
        <v>288</v>
      </c>
      <c r="BN19" s="1">
        <v>422</v>
      </c>
      <c r="BO19" s="1">
        <v>585</v>
      </c>
      <c r="BP19" s="1">
        <v>753</v>
      </c>
      <c r="BQ19" s="1">
        <v>1049</v>
      </c>
      <c r="BR19" s="1">
        <v>1273</v>
      </c>
      <c r="BS19" s="1">
        <v>1535</v>
      </c>
      <c r="BT19" s="1">
        <v>1865</v>
      </c>
      <c r="BU19" s="1">
        <v>2538</v>
      </c>
      <c r="BV19" s="1">
        <v>3026</v>
      </c>
      <c r="BW19" s="1">
        <v>3491</v>
      </c>
      <c r="BX19" s="1">
        <v>4596</v>
      </c>
      <c r="BY19" s="1">
        <v>5057</v>
      </c>
      <c r="BZ19" s="1">
        <v>5994</v>
      </c>
      <c r="CA19" s="1">
        <v>6980</v>
      </c>
      <c r="CB19" s="1">
        <v>7695</v>
      </c>
      <c r="CC19" s="1">
        <v>8904</v>
      </c>
      <c r="CD19" s="1">
        <v>10357</v>
      </c>
      <c r="CE19" s="1">
        <v>11256</v>
      </c>
      <c r="CF19" s="1">
        <v>12262</v>
      </c>
      <c r="CG19" s="1">
        <v>13549</v>
      </c>
      <c r="CH19" s="1">
        <v>15078</v>
      </c>
      <c r="CI19" s="1">
        <v>16422</v>
      </c>
      <c r="CJ19" s="1">
        <v>17887</v>
      </c>
      <c r="CK19" s="1">
        <v>19180</v>
      </c>
      <c r="CL19" s="1">
        <v>20852</v>
      </c>
      <c r="CM19" s="1">
        <v>22025</v>
      </c>
      <c r="CN19" s="1">
        <v>23247</v>
      </c>
      <c r="CO19" s="1">
        <v>24593</v>
      </c>
      <c r="CP19" s="1">
        <v>25733</v>
      </c>
      <c r="CQ19" s="1">
        <v>27575</v>
      </c>
    </row>
    <row r="20" spans="1:95" x14ac:dyDescent="0.25">
      <c r="A20" t="s">
        <v>324</v>
      </c>
      <c r="B20" s="1">
        <v>6732219</v>
      </c>
      <c r="C20" s="1">
        <v>92789</v>
      </c>
      <c r="D20" s="1">
        <v>10154</v>
      </c>
      <c r="E20" s="2">
        <v>150.82694131010001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2</v>
      </c>
      <c r="BD20" s="1">
        <v>2</v>
      </c>
      <c r="BE20" s="1">
        <v>6</v>
      </c>
      <c r="BF20" s="1">
        <v>10</v>
      </c>
      <c r="BG20" s="1">
        <v>12</v>
      </c>
      <c r="BH20" s="1">
        <v>13.5</v>
      </c>
      <c r="BI20" s="1">
        <v>15</v>
      </c>
      <c r="BJ20" s="1">
        <v>19</v>
      </c>
      <c r="BK20" s="1">
        <v>24</v>
      </c>
      <c r="BL20" s="1">
        <v>30</v>
      </c>
      <c r="BM20" s="1">
        <v>39</v>
      </c>
      <c r="BN20" s="1">
        <v>56</v>
      </c>
      <c r="BO20" s="1">
        <v>79</v>
      </c>
      <c r="BP20" s="1">
        <v>126</v>
      </c>
      <c r="BQ20" s="1">
        <v>201</v>
      </c>
      <c r="BR20" s="1">
        <v>259</v>
      </c>
      <c r="BS20" s="1">
        <v>365</v>
      </c>
      <c r="BT20" s="1">
        <v>477</v>
      </c>
      <c r="BU20" s="1">
        <v>645</v>
      </c>
      <c r="BV20" s="1">
        <v>981</v>
      </c>
      <c r="BW20" s="1">
        <v>1232</v>
      </c>
      <c r="BX20" s="1">
        <v>1514</v>
      </c>
      <c r="BY20" s="1">
        <v>1786</v>
      </c>
      <c r="BZ20" s="1">
        <v>2159</v>
      </c>
      <c r="CA20" s="1">
        <v>2565</v>
      </c>
      <c r="CB20" s="1">
        <v>3039</v>
      </c>
      <c r="CC20" s="1">
        <v>3437</v>
      </c>
      <c r="CD20" s="1">
        <v>3953</v>
      </c>
      <c r="CE20" s="1">
        <v>4411</v>
      </c>
      <c r="CF20" s="1">
        <v>4944</v>
      </c>
      <c r="CG20" s="1">
        <v>5507</v>
      </c>
      <c r="CH20" s="1">
        <v>5943</v>
      </c>
      <c r="CI20" s="1">
        <v>6351</v>
      </c>
      <c r="CJ20" s="1">
        <v>6907</v>
      </c>
      <c r="CK20" s="1">
        <v>7435</v>
      </c>
      <c r="CL20" s="1">
        <v>7928</v>
      </c>
      <c r="CM20" s="1">
        <v>8236</v>
      </c>
      <c r="CN20" s="1">
        <v>8527</v>
      </c>
      <c r="CO20" s="1">
        <v>8955</v>
      </c>
      <c r="CP20" s="1">
        <v>9542</v>
      </c>
      <c r="CQ20" s="1">
        <v>10154</v>
      </c>
    </row>
    <row r="21" spans="1:95" x14ac:dyDescent="0.25">
      <c r="A21" t="s">
        <v>322</v>
      </c>
      <c r="B21" s="1">
        <v>3155070</v>
      </c>
      <c r="C21" s="1">
        <v>144669</v>
      </c>
      <c r="D21" s="1">
        <v>2332</v>
      </c>
      <c r="E21" s="2">
        <v>73.912781649899998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3</v>
      </c>
      <c r="BE21" s="1">
        <v>8</v>
      </c>
      <c r="BF21" s="1">
        <v>13</v>
      </c>
      <c r="BG21" s="1">
        <v>14</v>
      </c>
      <c r="BH21" s="1">
        <v>16</v>
      </c>
      <c r="BI21" s="1">
        <v>17</v>
      </c>
      <c r="BJ21" s="1">
        <v>18</v>
      </c>
      <c r="BK21" s="1">
        <v>22</v>
      </c>
      <c r="BL21" s="1">
        <v>23</v>
      </c>
      <c r="BM21" s="1">
        <v>29</v>
      </c>
      <c r="BN21" s="1">
        <v>38</v>
      </c>
      <c r="BO21" s="1">
        <v>45</v>
      </c>
      <c r="BP21" s="1">
        <v>68</v>
      </c>
      <c r="BQ21" s="1">
        <v>90</v>
      </c>
      <c r="BR21" s="1">
        <v>105</v>
      </c>
      <c r="BS21" s="1">
        <v>124</v>
      </c>
      <c r="BT21" s="1">
        <v>145</v>
      </c>
      <c r="BU21" s="1">
        <v>179</v>
      </c>
      <c r="BV21" s="1">
        <v>235</v>
      </c>
      <c r="BW21" s="1">
        <v>298</v>
      </c>
      <c r="BX21" s="1">
        <v>336</v>
      </c>
      <c r="BY21" s="1">
        <v>424</v>
      </c>
      <c r="BZ21" s="1">
        <v>497</v>
      </c>
      <c r="CA21" s="1">
        <v>549</v>
      </c>
      <c r="CB21" s="1">
        <v>614</v>
      </c>
      <c r="CC21" s="1">
        <v>699</v>
      </c>
      <c r="CD21" s="1">
        <v>786</v>
      </c>
      <c r="CE21" s="1">
        <v>868</v>
      </c>
      <c r="CF21" s="1">
        <v>946</v>
      </c>
      <c r="CG21" s="1">
        <v>1048</v>
      </c>
      <c r="CH21" s="1">
        <v>1145</v>
      </c>
      <c r="CI21" s="1">
        <v>1270</v>
      </c>
      <c r="CJ21" s="1">
        <v>1388</v>
      </c>
      <c r="CK21" s="1">
        <v>1510</v>
      </c>
      <c r="CL21" s="1">
        <v>1587</v>
      </c>
      <c r="CM21" s="1">
        <v>1710</v>
      </c>
      <c r="CN21" s="1">
        <v>1899</v>
      </c>
      <c r="CO21" s="1">
        <v>1995</v>
      </c>
      <c r="CP21" s="1">
        <v>2141</v>
      </c>
      <c r="CQ21" s="1">
        <v>2332</v>
      </c>
    </row>
    <row r="22" spans="1:95" x14ac:dyDescent="0.25">
      <c r="A22" t="s">
        <v>320</v>
      </c>
      <c r="B22" s="1">
        <v>2913314</v>
      </c>
      <c r="C22" s="1">
        <v>211754</v>
      </c>
      <c r="D22" s="1">
        <v>1705</v>
      </c>
      <c r="E22" s="2">
        <v>58.524415837100001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1</v>
      </c>
      <c r="BD22" s="1">
        <v>1</v>
      </c>
      <c r="BE22" s="1">
        <v>1</v>
      </c>
      <c r="BF22" s="1">
        <v>1</v>
      </c>
      <c r="BG22" s="1">
        <v>4</v>
      </c>
      <c r="BH22" s="1">
        <v>6</v>
      </c>
      <c r="BI22" s="1">
        <v>7</v>
      </c>
      <c r="BJ22" s="1">
        <v>8</v>
      </c>
      <c r="BK22" s="1">
        <v>11</v>
      </c>
      <c r="BL22" s="1">
        <v>15</v>
      </c>
      <c r="BM22" s="1">
        <v>16</v>
      </c>
      <c r="BN22" s="1">
        <v>34</v>
      </c>
      <c r="BO22" s="1">
        <v>44</v>
      </c>
      <c r="BP22" s="1">
        <v>55</v>
      </c>
      <c r="BQ22" s="1">
        <v>64</v>
      </c>
      <c r="BR22" s="1">
        <v>82</v>
      </c>
      <c r="BS22" s="1">
        <v>98</v>
      </c>
      <c r="BT22" s="1">
        <v>126</v>
      </c>
      <c r="BU22" s="1">
        <v>168</v>
      </c>
      <c r="BV22" s="1">
        <v>202</v>
      </c>
      <c r="BW22" s="1">
        <v>261</v>
      </c>
      <c r="BX22" s="1">
        <v>319</v>
      </c>
      <c r="BY22" s="1">
        <v>368</v>
      </c>
      <c r="BZ22" s="1">
        <v>428</v>
      </c>
      <c r="CA22" s="1">
        <v>482</v>
      </c>
      <c r="CB22" s="1">
        <v>552</v>
      </c>
      <c r="CC22" s="1">
        <v>620</v>
      </c>
      <c r="CD22" s="1">
        <v>698</v>
      </c>
      <c r="CE22" s="1">
        <v>747</v>
      </c>
      <c r="CF22" s="1">
        <v>845</v>
      </c>
      <c r="CG22" s="1">
        <v>900</v>
      </c>
      <c r="CH22" s="1">
        <v>1003</v>
      </c>
      <c r="CI22" s="1">
        <v>1106</v>
      </c>
      <c r="CJ22" s="1">
        <v>1166</v>
      </c>
      <c r="CK22" s="1">
        <v>1268</v>
      </c>
      <c r="CL22" s="1">
        <v>1337</v>
      </c>
      <c r="CM22" s="1">
        <v>1376</v>
      </c>
      <c r="CN22" s="1">
        <v>1426</v>
      </c>
      <c r="CO22" s="1">
        <v>1494</v>
      </c>
      <c r="CP22" s="1">
        <v>1588</v>
      </c>
      <c r="CQ22" s="1">
        <v>1705</v>
      </c>
    </row>
    <row r="23" spans="1:95" x14ac:dyDescent="0.25">
      <c r="A23" t="s">
        <v>318</v>
      </c>
      <c r="B23" s="1">
        <v>4467673</v>
      </c>
      <c r="C23" s="1">
        <v>102269</v>
      </c>
      <c r="D23" s="1">
        <v>2429</v>
      </c>
      <c r="E23" s="2">
        <v>54.368347907299999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1</v>
      </c>
      <c r="BC23" s="1">
        <v>1</v>
      </c>
      <c r="BD23" s="1">
        <v>4</v>
      </c>
      <c r="BE23" s="1">
        <v>6</v>
      </c>
      <c r="BF23" s="1">
        <v>8</v>
      </c>
      <c r="BG23" s="1">
        <v>9.5</v>
      </c>
      <c r="BH23" s="1">
        <v>11</v>
      </c>
      <c r="BI23" s="1">
        <v>14</v>
      </c>
      <c r="BJ23" s="1">
        <v>16</v>
      </c>
      <c r="BK23" s="1">
        <v>21</v>
      </c>
      <c r="BL23" s="1">
        <v>22</v>
      </c>
      <c r="BM23" s="1">
        <v>26</v>
      </c>
      <c r="BN23" s="1">
        <v>35</v>
      </c>
      <c r="BO23" s="1">
        <v>47</v>
      </c>
      <c r="BP23" s="1">
        <v>54</v>
      </c>
      <c r="BQ23" s="1">
        <v>99</v>
      </c>
      <c r="BR23" s="1">
        <v>104</v>
      </c>
      <c r="BS23" s="1">
        <v>124</v>
      </c>
      <c r="BT23" s="1">
        <v>157</v>
      </c>
      <c r="BU23" s="1">
        <v>198</v>
      </c>
      <c r="BV23" s="1">
        <v>248</v>
      </c>
      <c r="BW23" s="1">
        <v>302</v>
      </c>
      <c r="BX23" s="1">
        <v>394</v>
      </c>
      <c r="BY23" s="1">
        <v>439</v>
      </c>
      <c r="BZ23" s="1">
        <v>480</v>
      </c>
      <c r="CA23" s="1">
        <v>591</v>
      </c>
      <c r="CB23" s="1">
        <v>680</v>
      </c>
      <c r="CC23" s="1">
        <v>770</v>
      </c>
      <c r="CD23" s="1">
        <v>831</v>
      </c>
      <c r="CE23" s="1">
        <v>917</v>
      </c>
      <c r="CF23" s="1">
        <v>955</v>
      </c>
      <c r="CG23" s="1">
        <v>1008</v>
      </c>
      <c r="CH23" s="1">
        <v>1149</v>
      </c>
      <c r="CI23" s="1">
        <v>1346</v>
      </c>
      <c r="CJ23" s="1">
        <v>1693</v>
      </c>
      <c r="CK23" s="1">
        <v>1766.5</v>
      </c>
      <c r="CL23" s="1">
        <v>1840</v>
      </c>
      <c r="CM23" s="1">
        <v>1963</v>
      </c>
      <c r="CN23" s="1">
        <v>2048</v>
      </c>
      <c r="CO23" s="1">
        <v>2210</v>
      </c>
      <c r="CP23" s="1">
        <v>2291</v>
      </c>
      <c r="CQ23" s="1">
        <v>2429</v>
      </c>
    </row>
    <row r="24" spans="1:95" x14ac:dyDescent="0.25">
      <c r="A24" t="s">
        <v>316</v>
      </c>
      <c r="B24" s="1">
        <v>4648794</v>
      </c>
      <c r="C24" s="1">
        <v>111898</v>
      </c>
      <c r="D24" s="1">
        <v>23118</v>
      </c>
      <c r="E24" s="2">
        <v>497.29026495900001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1</v>
      </c>
      <c r="BE24" s="1">
        <v>1</v>
      </c>
      <c r="BF24" s="1">
        <v>6</v>
      </c>
      <c r="BG24" s="1">
        <v>14</v>
      </c>
      <c r="BH24" s="1">
        <v>36</v>
      </c>
      <c r="BI24" s="1">
        <v>69</v>
      </c>
      <c r="BJ24" s="1">
        <v>91</v>
      </c>
      <c r="BK24" s="1">
        <v>114</v>
      </c>
      <c r="BL24" s="1">
        <v>171</v>
      </c>
      <c r="BM24" s="1">
        <v>240</v>
      </c>
      <c r="BN24" s="1">
        <v>347</v>
      </c>
      <c r="BO24" s="1">
        <v>479</v>
      </c>
      <c r="BP24" s="1">
        <v>585</v>
      </c>
      <c r="BQ24" s="1">
        <v>837</v>
      </c>
      <c r="BR24" s="1">
        <v>1172</v>
      </c>
      <c r="BS24" s="1">
        <v>1388</v>
      </c>
      <c r="BT24" s="1">
        <v>1795</v>
      </c>
      <c r="BU24" s="1">
        <v>2305</v>
      </c>
      <c r="BV24" s="1">
        <v>2746</v>
      </c>
      <c r="BW24" s="1">
        <v>3315</v>
      </c>
      <c r="BX24" s="1">
        <v>3540</v>
      </c>
      <c r="BY24" s="1">
        <v>4025</v>
      </c>
      <c r="BZ24" s="1">
        <v>5237</v>
      </c>
      <c r="CA24" s="1">
        <v>6424</v>
      </c>
      <c r="CB24" s="1">
        <v>9150</v>
      </c>
      <c r="CC24" s="1">
        <v>10297</v>
      </c>
      <c r="CD24" s="1">
        <v>12496</v>
      </c>
      <c r="CE24" s="1">
        <v>13010</v>
      </c>
      <c r="CF24" s="1">
        <v>14867</v>
      </c>
      <c r="CG24" s="1">
        <v>16284</v>
      </c>
      <c r="CH24" s="1">
        <v>17030</v>
      </c>
      <c r="CI24" s="1">
        <v>18283</v>
      </c>
      <c r="CJ24" s="1">
        <v>19253</v>
      </c>
      <c r="CK24" s="1">
        <v>20014</v>
      </c>
      <c r="CL24" s="1">
        <v>20595</v>
      </c>
      <c r="CM24" s="1">
        <v>21016</v>
      </c>
      <c r="CN24" s="1">
        <v>21518</v>
      </c>
      <c r="CO24" s="1">
        <v>21951</v>
      </c>
      <c r="CP24" s="1">
        <v>22532</v>
      </c>
      <c r="CQ24" s="1">
        <v>23118</v>
      </c>
    </row>
    <row r="25" spans="1:95" x14ac:dyDescent="0.25">
      <c r="A25" t="s">
        <v>314</v>
      </c>
      <c r="B25" s="1">
        <v>1344212</v>
      </c>
      <c r="C25" s="1">
        <v>79883</v>
      </c>
      <c r="D25" s="1">
        <v>827</v>
      </c>
      <c r="E25" s="2">
        <v>61.523033569100001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1</v>
      </c>
      <c r="BH25" s="1">
        <v>3</v>
      </c>
      <c r="BI25" s="1">
        <v>3</v>
      </c>
      <c r="BJ25" s="1">
        <v>3</v>
      </c>
      <c r="BK25" s="1">
        <v>17</v>
      </c>
      <c r="BL25" s="1">
        <v>32</v>
      </c>
      <c r="BM25" s="1">
        <v>43</v>
      </c>
      <c r="BN25" s="1">
        <v>53</v>
      </c>
      <c r="BO25" s="1">
        <v>57</v>
      </c>
      <c r="BP25" s="1">
        <v>73</v>
      </c>
      <c r="BQ25" s="1">
        <v>89</v>
      </c>
      <c r="BR25" s="1">
        <v>107</v>
      </c>
      <c r="BS25" s="1">
        <v>125</v>
      </c>
      <c r="BT25" s="1">
        <v>149</v>
      </c>
      <c r="BU25" s="1">
        <v>155</v>
      </c>
      <c r="BV25" s="1">
        <v>168</v>
      </c>
      <c r="BW25" s="1">
        <v>211</v>
      </c>
      <c r="BX25" s="1">
        <v>253</v>
      </c>
      <c r="BY25" s="1">
        <v>275</v>
      </c>
      <c r="BZ25" s="1">
        <v>303</v>
      </c>
      <c r="CA25" s="1">
        <v>344</v>
      </c>
      <c r="CB25" s="1">
        <v>376</v>
      </c>
      <c r="CC25" s="1">
        <v>432</v>
      </c>
      <c r="CD25" s="1">
        <v>456</v>
      </c>
      <c r="CE25" s="1">
        <v>470</v>
      </c>
      <c r="CF25" s="1">
        <v>499</v>
      </c>
      <c r="CG25" s="1">
        <v>519</v>
      </c>
      <c r="CH25" s="1">
        <v>537</v>
      </c>
      <c r="CI25" s="1">
        <v>560</v>
      </c>
      <c r="CJ25" s="1">
        <v>586</v>
      </c>
      <c r="CK25" s="1">
        <v>616</v>
      </c>
      <c r="CL25" s="1">
        <v>633</v>
      </c>
      <c r="CM25" s="1">
        <v>698</v>
      </c>
      <c r="CN25" s="1">
        <v>734</v>
      </c>
      <c r="CO25" s="1">
        <v>770</v>
      </c>
      <c r="CP25" s="1">
        <v>796</v>
      </c>
      <c r="CQ25" s="1">
        <v>827</v>
      </c>
    </row>
    <row r="26" spans="1:95" x14ac:dyDescent="0.25">
      <c r="A26" t="s">
        <v>312</v>
      </c>
      <c r="B26" s="1">
        <v>6045680</v>
      </c>
      <c r="C26" s="1">
        <v>25142</v>
      </c>
      <c r="D26" s="1">
        <v>11572</v>
      </c>
      <c r="E26" s="2">
        <v>191.40940307790001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3</v>
      </c>
      <c r="BB26" s="1">
        <v>3</v>
      </c>
      <c r="BC26" s="1">
        <v>3</v>
      </c>
      <c r="BD26" s="1">
        <v>5</v>
      </c>
      <c r="BE26" s="1">
        <v>6</v>
      </c>
      <c r="BF26" s="1">
        <v>9</v>
      </c>
      <c r="BG26" s="1">
        <v>12</v>
      </c>
      <c r="BH26" s="1">
        <v>17</v>
      </c>
      <c r="BI26" s="1">
        <v>26</v>
      </c>
      <c r="BJ26" s="1">
        <v>31</v>
      </c>
      <c r="BK26" s="1">
        <v>37</v>
      </c>
      <c r="BL26" s="1">
        <v>57</v>
      </c>
      <c r="BM26" s="1">
        <v>85</v>
      </c>
      <c r="BN26" s="1">
        <v>107</v>
      </c>
      <c r="BO26" s="1">
        <v>149</v>
      </c>
      <c r="BP26" s="1">
        <v>190</v>
      </c>
      <c r="BQ26" s="1">
        <v>244</v>
      </c>
      <c r="BR26" s="1">
        <v>288</v>
      </c>
      <c r="BS26" s="1">
        <v>349</v>
      </c>
      <c r="BT26" s="1">
        <v>423</v>
      </c>
      <c r="BU26" s="1">
        <v>580</v>
      </c>
      <c r="BV26" s="1">
        <v>774</v>
      </c>
      <c r="BW26" s="1">
        <v>992</v>
      </c>
      <c r="BX26" s="1">
        <v>1239</v>
      </c>
      <c r="BY26" s="1">
        <v>1413</v>
      </c>
      <c r="BZ26" s="1">
        <v>1660</v>
      </c>
      <c r="CA26" s="1">
        <v>1985</v>
      </c>
      <c r="CB26" s="1">
        <v>2331</v>
      </c>
      <c r="CC26" s="1">
        <v>2758</v>
      </c>
      <c r="CD26" s="1">
        <v>3125</v>
      </c>
      <c r="CE26" s="1">
        <v>3609</v>
      </c>
      <c r="CF26" s="1">
        <v>4045</v>
      </c>
      <c r="CG26" s="1">
        <v>4371</v>
      </c>
      <c r="CH26" s="1">
        <v>5529</v>
      </c>
      <c r="CI26" s="1">
        <v>6185</v>
      </c>
      <c r="CJ26" s="1">
        <v>6968</v>
      </c>
      <c r="CK26" s="1">
        <v>7694</v>
      </c>
      <c r="CL26" s="1">
        <v>8225</v>
      </c>
      <c r="CM26" s="1">
        <v>8936</v>
      </c>
      <c r="CN26" s="1">
        <v>9472</v>
      </c>
      <c r="CO26" s="1">
        <v>10032</v>
      </c>
      <c r="CP26" s="1">
        <v>10784</v>
      </c>
      <c r="CQ26" s="1">
        <v>11572</v>
      </c>
    </row>
    <row r="27" spans="1:95" x14ac:dyDescent="0.25">
      <c r="A27" t="s">
        <v>310</v>
      </c>
      <c r="B27" s="1">
        <v>6892503</v>
      </c>
      <c r="C27" s="1">
        <v>20202</v>
      </c>
      <c r="D27" s="1">
        <v>34402</v>
      </c>
      <c r="E27" s="2">
        <v>499.12201706690001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2</v>
      </c>
      <c r="AZ27" s="1">
        <v>2</v>
      </c>
      <c r="BA27" s="1">
        <v>8</v>
      </c>
      <c r="BB27" s="1">
        <v>13</v>
      </c>
      <c r="BC27" s="1">
        <v>27</v>
      </c>
      <c r="BD27" s="1">
        <v>41</v>
      </c>
      <c r="BE27" s="1">
        <v>92</v>
      </c>
      <c r="BF27" s="1">
        <v>93.5</v>
      </c>
      <c r="BG27" s="1">
        <v>95</v>
      </c>
      <c r="BH27" s="1">
        <v>123</v>
      </c>
      <c r="BI27" s="1">
        <v>138</v>
      </c>
      <c r="BJ27" s="1">
        <v>151</v>
      </c>
      <c r="BK27" s="1">
        <v>164</v>
      </c>
      <c r="BL27" s="1">
        <v>218</v>
      </c>
      <c r="BM27" s="1">
        <v>256</v>
      </c>
      <c r="BN27" s="1">
        <v>328</v>
      </c>
      <c r="BO27" s="1">
        <v>413</v>
      </c>
      <c r="BP27" s="1">
        <v>525</v>
      </c>
      <c r="BQ27" s="1">
        <v>646</v>
      </c>
      <c r="BR27" s="1">
        <v>777</v>
      </c>
      <c r="BS27" s="1">
        <v>1159</v>
      </c>
      <c r="BT27" s="1">
        <v>1838</v>
      </c>
      <c r="BU27" s="1">
        <v>2417</v>
      </c>
      <c r="BV27" s="1">
        <v>3240</v>
      </c>
      <c r="BW27" s="1">
        <v>4257</v>
      </c>
      <c r="BX27" s="1">
        <v>4955</v>
      </c>
      <c r="BY27" s="1">
        <v>5752</v>
      </c>
      <c r="BZ27" s="1">
        <v>6620</v>
      </c>
      <c r="CA27" s="1">
        <v>7738</v>
      </c>
      <c r="CB27" s="1">
        <v>8966</v>
      </c>
      <c r="CC27" s="1">
        <v>10402</v>
      </c>
      <c r="CD27" s="1">
        <v>11736</v>
      </c>
      <c r="CE27" s="1">
        <v>12500</v>
      </c>
      <c r="CF27" s="1">
        <v>13837</v>
      </c>
      <c r="CG27" s="1">
        <v>15202</v>
      </c>
      <c r="CH27" s="1">
        <v>16790</v>
      </c>
      <c r="CI27" s="1">
        <v>18941</v>
      </c>
      <c r="CJ27" s="1">
        <v>20974</v>
      </c>
      <c r="CK27" s="1">
        <v>22860</v>
      </c>
      <c r="CL27" s="1">
        <v>25475</v>
      </c>
      <c r="CM27" s="1">
        <v>26867</v>
      </c>
      <c r="CN27" s="1">
        <v>28163</v>
      </c>
      <c r="CO27" s="1">
        <v>29918</v>
      </c>
      <c r="CP27" s="1">
        <v>32181</v>
      </c>
      <c r="CQ27" s="1">
        <v>34402</v>
      </c>
    </row>
    <row r="28" spans="1:95" x14ac:dyDescent="0.25">
      <c r="A28" t="s">
        <v>308</v>
      </c>
      <c r="B28" s="1">
        <v>9986857</v>
      </c>
      <c r="C28" s="1">
        <v>146435</v>
      </c>
      <c r="D28" s="1">
        <v>30023</v>
      </c>
      <c r="E28" s="2">
        <v>300.6251115842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9</v>
      </c>
      <c r="AW28" s="1">
        <v>18</v>
      </c>
      <c r="AX28" s="1">
        <v>34</v>
      </c>
      <c r="AY28" s="1">
        <v>52</v>
      </c>
      <c r="AZ28" s="1">
        <v>72</v>
      </c>
      <c r="BA28" s="1">
        <v>98</v>
      </c>
      <c r="BB28" s="1">
        <v>128</v>
      </c>
      <c r="BC28" s="1">
        <v>168</v>
      </c>
      <c r="BD28" s="1">
        <v>254</v>
      </c>
      <c r="BE28" s="1">
        <v>358</v>
      </c>
      <c r="BF28" s="1">
        <v>497</v>
      </c>
      <c r="BG28" s="1">
        <v>702</v>
      </c>
      <c r="BH28" s="1">
        <v>945</v>
      </c>
      <c r="BI28" s="1">
        <v>1196</v>
      </c>
      <c r="BJ28" s="1">
        <v>1480</v>
      </c>
      <c r="BK28" s="1">
        <v>1933</v>
      </c>
      <c r="BL28" s="1">
        <v>2393</v>
      </c>
      <c r="BM28" s="1">
        <v>2913</v>
      </c>
      <c r="BN28" s="1">
        <v>3392</v>
      </c>
      <c r="BO28" s="1">
        <v>4027</v>
      </c>
      <c r="BP28" s="1">
        <v>4543</v>
      </c>
      <c r="BQ28" s="1">
        <v>5098</v>
      </c>
      <c r="BR28" s="1">
        <v>5789</v>
      </c>
      <c r="BS28" s="1">
        <v>6441</v>
      </c>
      <c r="BT28" s="1">
        <v>7060</v>
      </c>
      <c r="BU28" s="1">
        <v>7767</v>
      </c>
      <c r="BV28" s="1">
        <v>8659</v>
      </c>
      <c r="BW28" s="1">
        <v>9287</v>
      </c>
      <c r="BX28" s="1">
        <v>10010</v>
      </c>
      <c r="BY28" s="1">
        <v>10901</v>
      </c>
      <c r="BZ28" s="1">
        <v>11875</v>
      </c>
      <c r="CA28" s="1">
        <v>12888</v>
      </c>
      <c r="CB28" s="1">
        <v>14117</v>
      </c>
      <c r="CC28" s="1">
        <v>15252</v>
      </c>
      <c r="CD28" s="1">
        <v>16395</v>
      </c>
      <c r="CE28" s="1">
        <v>17567</v>
      </c>
      <c r="CF28" s="1">
        <v>18850</v>
      </c>
      <c r="CG28" s="1">
        <v>19823</v>
      </c>
      <c r="CH28" s="1">
        <v>20589</v>
      </c>
      <c r="CI28" s="1">
        <v>21504</v>
      </c>
      <c r="CJ28" s="1">
        <v>22783</v>
      </c>
      <c r="CK28" s="1">
        <v>23993</v>
      </c>
      <c r="CL28" s="1">
        <v>24638</v>
      </c>
      <c r="CM28" s="1">
        <v>25635</v>
      </c>
      <c r="CN28" s="1">
        <v>27001</v>
      </c>
      <c r="CO28" s="1">
        <v>28059</v>
      </c>
      <c r="CP28" s="1">
        <v>29263</v>
      </c>
      <c r="CQ28" s="1">
        <v>30023</v>
      </c>
    </row>
    <row r="29" spans="1:95" x14ac:dyDescent="0.25">
      <c r="A29" t="s">
        <v>306</v>
      </c>
      <c r="B29" s="1">
        <v>5639632</v>
      </c>
      <c r="C29" s="1">
        <v>206232</v>
      </c>
      <c r="D29" s="1">
        <v>2071</v>
      </c>
      <c r="E29" s="2">
        <v>36.722254218000003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1</v>
      </c>
      <c r="BC29" s="1">
        <v>1</v>
      </c>
      <c r="BD29" s="1">
        <v>2</v>
      </c>
      <c r="BE29" s="1">
        <v>3</v>
      </c>
      <c r="BF29" s="1">
        <v>5</v>
      </c>
      <c r="BG29" s="1">
        <v>9</v>
      </c>
      <c r="BH29" s="1">
        <v>14</v>
      </c>
      <c r="BI29" s="1">
        <v>21</v>
      </c>
      <c r="BJ29" s="1">
        <v>35</v>
      </c>
      <c r="BK29" s="1">
        <v>54</v>
      </c>
      <c r="BL29" s="1">
        <v>60</v>
      </c>
      <c r="BM29" s="1">
        <v>77</v>
      </c>
      <c r="BN29" s="1">
        <v>89</v>
      </c>
      <c r="BO29" s="1">
        <v>115</v>
      </c>
      <c r="BP29" s="1">
        <v>138</v>
      </c>
      <c r="BQ29" s="1">
        <v>169</v>
      </c>
      <c r="BR29" s="1">
        <v>235</v>
      </c>
      <c r="BS29" s="1">
        <v>262</v>
      </c>
      <c r="BT29" s="1">
        <v>287</v>
      </c>
      <c r="BU29" s="1">
        <v>346</v>
      </c>
      <c r="BV29" s="1">
        <v>398</v>
      </c>
      <c r="BW29" s="1">
        <v>441</v>
      </c>
      <c r="BX29" s="1">
        <v>503</v>
      </c>
      <c r="BY29" s="1">
        <v>576</v>
      </c>
      <c r="BZ29" s="1">
        <v>629</v>
      </c>
      <c r="CA29" s="1">
        <v>689</v>
      </c>
      <c r="CB29" s="1">
        <v>742</v>
      </c>
      <c r="CC29" s="1">
        <v>789</v>
      </c>
      <c r="CD29" s="1">
        <v>865</v>
      </c>
      <c r="CE29" s="1">
        <v>935</v>
      </c>
      <c r="CF29" s="1">
        <v>986</v>
      </c>
      <c r="CG29" s="1">
        <v>1069</v>
      </c>
      <c r="CH29" s="1">
        <v>1154</v>
      </c>
      <c r="CI29" s="1">
        <v>1242</v>
      </c>
      <c r="CJ29" s="1">
        <v>1336</v>
      </c>
      <c r="CK29" s="1">
        <v>1427</v>
      </c>
      <c r="CL29" s="1">
        <v>1621</v>
      </c>
      <c r="CM29" s="1">
        <v>1650</v>
      </c>
      <c r="CN29" s="1">
        <v>1695</v>
      </c>
      <c r="CO29" s="1">
        <v>1809</v>
      </c>
      <c r="CP29" s="1">
        <v>1912</v>
      </c>
      <c r="CQ29" s="1">
        <v>2071</v>
      </c>
    </row>
    <row r="30" spans="1:95" x14ac:dyDescent="0.25">
      <c r="A30" t="s">
        <v>304</v>
      </c>
      <c r="B30" s="1">
        <v>2976149</v>
      </c>
      <c r="C30" s="1">
        <v>121531</v>
      </c>
      <c r="D30" s="1">
        <v>3793</v>
      </c>
      <c r="E30" s="2">
        <v>127.44657609550001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1</v>
      </c>
      <c r="BH30" s="1">
        <v>4</v>
      </c>
      <c r="BI30" s="1">
        <v>6</v>
      </c>
      <c r="BJ30" s="1">
        <v>10</v>
      </c>
      <c r="BK30" s="1">
        <v>12</v>
      </c>
      <c r="BL30" s="1">
        <v>21</v>
      </c>
      <c r="BM30" s="1">
        <v>34</v>
      </c>
      <c r="BN30" s="1">
        <v>50</v>
      </c>
      <c r="BO30" s="1">
        <v>80</v>
      </c>
      <c r="BP30" s="1">
        <v>140</v>
      </c>
      <c r="BQ30" s="1">
        <v>207</v>
      </c>
      <c r="BR30" s="1">
        <v>249</v>
      </c>
      <c r="BS30" s="1">
        <v>320</v>
      </c>
      <c r="BT30" s="1">
        <v>377</v>
      </c>
      <c r="BU30" s="1">
        <v>485</v>
      </c>
      <c r="BV30" s="1">
        <v>579</v>
      </c>
      <c r="BW30" s="1">
        <v>663</v>
      </c>
      <c r="BX30" s="1">
        <v>758</v>
      </c>
      <c r="BY30" s="1">
        <v>847</v>
      </c>
      <c r="BZ30" s="1">
        <v>937</v>
      </c>
      <c r="CA30" s="1">
        <v>1073</v>
      </c>
      <c r="CB30" s="1">
        <v>1177</v>
      </c>
      <c r="CC30" s="1">
        <v>1358</v>
      </c>
      <c r="CD30" s="1">
        <v>1455</v>
      </c>
      <c r="CE30" s="1">
        <v>1638</v>
      </c>
      <c r="CF30" s="1">
        <v>1738</v>
      </c>
      <c r="CG30" s="1">
        <v>1915</v>
      </c>
      <c r="CH30" s="1">
        <v>2003</v>
      </c>
      <c r="CI30" s="1">
        <v>2260</v>
      </c>
      <c r="CJ30" s="1">
        <v>2469</v>
      </c>
      <c r="CK30" s="1">
        <v>2642</v>
      </c>
      <c r="CL30" s="1">
        <v>2781</v>
      </c>
      <c r="CM30" s="1">
        <v>2942</v>
      </c>
      <c r="CN30" s="1">
        <v>3087</v>
      </c>
      <c r="CO30" s="1">
        <v>3360</v>
      </c>
      <c r="CP30" s="1">
        <v>3624</v>
      </c>
      <c r="CQ30" s="1">
        <v>3793</v>
      </c>
    </row>
    <row r="31" spans="1:95" x14ac:dyDescent="0.25">
      <c r="A31" t="s">
        <v>302</v>
      </c>
      <c r="B31" s="1">
        <v>6137428</v>
      </c>
      <c r="C31" s="1">
        <v>178040</v>
      </c>
      <c r="D31" s="1">
        <v>5283</v>
      </c>
      <c r="E31" s="2">
        <v>86.078402874999995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2</v>
      </c>
      <c r="BI31" s="1">
        <v>4</v>
      </c>
      <c r="BJ31" s="1">
        <v>5</v>
      </c>
      <c r="BK31" s="1">
        <v>6</v>
      </c>
      <c r="BL31" s="1">
        <v>8</v>
      </c>
      <c r="BM31" s="1">
        <v>13</v>
      </c>
      <c r="BN31" s="1">
        <v>24</v>
      </c>
      <c r="BO31" s="1">
        <v>47</v>
      </c>
      <c r="BP31" s="1">
        <v>73</v>
      </c>
      <c r="BQ31" s="1">
        <v>90</v>
      </c>
      <c r="BR31" s="1">
        <v>183</v>
      </c>
      <c r="BS31" s="1">
        <v>269.5</v>
      </c>
      <c r="BT31" s="1">
        <v>356</v>
      </c>
      <c r="BU31" s="1">
        <v>502</v>
      </c>
      <c r="BV31" s="1">
        <v>669</v>
      </c>
      <c r="BW31" s="1">
        <v>838</v>
      </c>
      <c r="BX31" s="1">
        <v>934.5</v>
      </c>
      <c r="BY31" s="1">
        <v>1031</v>
      </c>
      <c r="BZ31" s="1">
        <v>1327</v>
      </c>
      <c r="CA31" s="1">
        <v>1581</v>
      </c>
      <c r="CB31" s="1">
        <v>1834</v>
      </c>
      <c r="CC31" s="1">
        <v>2113</v>
      </c>
      <c r="CD31" s="1">
        <v>2291</v>
      </c>
      <c r="CE31" s="1">
        <v>2367</v>
      </c>
      <c r="CF31" s="1">
        <v>2722</v>
      </c>
      <c r="CG31" s="1">
        <v>3037</v>
      </c>
      <c r="CH31" s="1">
        <v>3327</v>
      </c>
      <c r="CI31" s="1">
        <v>3539</v>
      </c>
      <c r="CJ31" s="1">
        <v>3799</v>
      </c>
      <c r="CK31" s="1">
        <v>4024</v>
      </c>
      <c r="CL31" s="1">
        <v>4160</v>
      </c>
      <c r="CM31" s="1">
        <v>4388</v>
      </c>
      <c r="CN31" s="1">
        <v>4686</v>
      </c>
      <c r="CO31" s="1">
        <v>4895</v>
      </c>
      <c r="CP31" s="1">
        <v>5111</v>
      </c>
      <c r="CQ31" s="1">
        <v>5283</v>
      </c>
    </row>
    <row r="32" spans="1:95" x14ac:dyDescent="0.25">
      <c r="A32" t="s">
        <v>300</v>
      </c>
      <c r="B32" s="1">
        <v>1068778</v>
      </c>
      <c r="C32" s="1">
        <v>376962</v>
      </c>
      <c r="D32" s="1">
        <v>422</v>
      </c>
      <c r="E32" s="2">
        <v>39.484345673299998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1</v>
      </c>
      <c r="BH32" s="1">
        <v>1</v>
      </c>
      <c r="BI32" s="1">
        <v>5</v>
      </c>
      <c r="BJ32" s="1">
        <v>7</v>
      </c>
      <c r="BK32" s="1">
        <v>7.5</v>
      </c>
      <c r="BL32" s="1">
        <v>8</v>
      </c>
      <c r="BM32" s="1">
        <v>10</v>
      </c>
      <c r="BN32" s="1">
        <v>12</v>
      </c>
      <c r="BO32" s="1">
        <v>16</v>
      </c>
      <c r="BP32" s="1">
        <v>20</v>
      </c>
      <c r="BQ32" s="1">
        <v>31</v>
      </c>
      <c r="BR32" s="1">
        <v>34</v>
      </c>
      <c r="BS32" s="1">
        <v>46</v>
      </c>
      <c r="BT32" s="1">
        <v>53</v>
      </c>
      <c r="BU32" s="1">
        <v>71</v>
      </c>
      <c r="BV32" s="1">
        <v>108</v>
      </c>
      <c r="BW32" s="1">
        <v>129</v>
      </c>
      <c r="BX32" s="1">
        <v>154</v>
      </c>
      <c r="BY32" s="1">
        <v>171</v>
      </c>
      <c r="BZ32" s="1">
        <v>184</v>
      </c>
      <c r="CA32" s="1">
        <v>208</v>
      </c>
      <c r="CB32" s="1">
        <v>227</v>
      </c>
      <c r="CC32" s="1">
        <v>243</v>
      </c>
      <c r="CD32" s="1">
        <v>265</v>
      </c>
      <c r="CE32" s="1">
        <v>286</v>
      </c>
      <c r="CF32" s="1">
        <v>299</v>
      </c>
      <c r="CG32" s="1">
        <v>319</v>
      </c>
      <c r="CH32" s="1">
        <v>332</v>
      </c>
      <c r="CI32" s="1">
        <v>354</v>
      </c>
      <c r="CJ32" s="1">
        <v>365</v>
      </c>
      <c r="CK32" s="1">
        <v>377</v>
      </c>
      <c r="CL32" s="1">
        <v>387</v>
      </c>
      <c r="CM32" s="1">
        <v>394</v>
      </c>
      <c r="CN32" s="1">
        <v>399</v>
      </c>
      <c r="CO32" s="1">
        <v>404</v>
      </c>
      <c r="CP32" s="1">
        <v>415</v>
      </c>
      <c r="CQ32" s="1">
        <v>422</v>
      </c>
    </row>
    <row r="33" spans="1:95" x14ac:dyDescent="0.25">
      <c r="A33" t="s">
        <v>298</v>
      </c>
      <c r="B33" s="1">
        <v>1934408</v>
      </c>
      <c r="C33" s="1">
        <v>198974</v>
      </c>
      <c r="D33" s="1">
        <v>1066</v>
      </c>
      <c r="E33" s="2">
        <v>55.107298977299997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1</v>
      </c>
      <c r="BC33" s="1">
        <v>1</v>
      </c>
      <c r="BD33" s="1">
        <v>3</v>
      </c>
      <c r="BE33" s="1">
        <v>3</v>
      </c>
      <c r="BF33" s="1">
        <v>5</v>
      </c>
      <c r="BG33" s="1">
        <v>10</v>
      </c>
      <c r="BH33" s="1">
        <v>13</v>
      </c>
      <c r="BI33" s="1">
        <v>14</v>
      </c>
      <c r="BJ33" s="1">
        <v>17</v>
      </c>
      <c r="BK33" s="1">
        <v>18</v>
      </c>
      <c r="BL33" s="1">
        <v>21</v>
      </c>
      <c r="BM33" s="1">
        <v>24</v>
      </c>
      <c r="BN33" s="1">
        <v>27</v>
      </c>
      <c r="BO33" s="1">
        <v>32</v>
      </c>
      <c r="BP33" s="1">
        <v>38</v>
      </c>
      <c r="BQ33" s="1">
        <v>48</v>
      </c>
      <c r="BR33" s="1">
        <v>50</v>
      </c>
      <c r="BS33" s="1">
        <v>52</v>
      </c>
      <c r="BT33" s="1">
        <v>61</v>
      </c>
      <c r="BU33" s="1">
        <v>73</v>
      </c>
      <c r="BV33" s="1">
        <v>85</v>
      </c>
      <c r="BW33" s="1">
        <v>96</v>
      </c>
      <c r="BX33" s="1">
        <v>108</v>
      </c>
      <c r="BY33" s="1">
        <v>145</v>
      </c>
      <c r="BZ33" s="1">
        <v>172</v>
      </c>
      <c r="CA33" s="1">
        <v>210</v>
      </c>
      <c r="CB33" s="1">
        <v>246</v>
      </c>
      <c r="CC33" s="1">
        <v>279</v>
      </c>
      <c r="CD33" s="1">
        <v>321</v>
      </c>
      <c r="CE33" s="1">
        <v>363</v>
      </c>
      <c r="CF33" s="1">
        <v>409</v>
      </c>
      <c r="CG33" s="1">
        <v>447</v>
      </c>
      <c r="CH33" s="1">
        <v>519</v>
      </c>
      <c r="CI33" s="1">
        <v>567</v>
      </c>
      <c r="CJ33" s="1">
        <v>635</v>
      </c>
      <c r="CK33" s="1">
        <v>700</v>
      </c>
      <c r="CL33" s="1">
        <v>791</v>
      </c>
      <c r="CM33" s="1">
        <v>814</v>
      </c>
      <c r="CN33" s="1">
        <v>871</v>
      </c>
      <c r="CO33" s="1">
        <v>901</v>
      </c>
      <c r="CP33" s="1">
        <v>952</v>
      </c>
      <c r="CQ33" s="1">
        <v>1066</v>
      </c>
    </row>
    <row r="34" spans="1:95" x14ac:dyDescent="0.25">
      <c r="A34" t="s">
        <v>296</v>
      </c>
      <c r="B34" s="1">
        <v>3080156</v>
      </c>
      <c r="C34" s="1">
        <v>284332</v>
      </c>
      <c r="D34" s="1">
        <v>3524</v>
      </c>
      <c r="E34" s="2">
        <v>114.40978963400001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1</v>
      </c>
      <c r="BA34" s="1">
        <v>1</v>
      </c>
      <c r="BB34" s="1">
        <v>1</v>
      </c>
      <c r="BC34" s="1">
        <v>1</v>
      </c>
      <c r="BD34" s="1">
        <v>1</v>
      </c>
      <c r="BE34" s="1">
        <v>1</v>
      </c>
      <c r="BF34" s="1">
        <v>5</v>
      </c>
      <c r="BG34" s="1">
        <v>7</v>
      </c>
      <c r="BH34" s="1">
        <v>11</v>
      </c>
      <c r="BI34" s="1">
        <v>20</v>
      </c>
      <c r="BJ34" s="1">
        <v>21</v>
      </c>
      <c r="BK34" s="1">
        <v>45</v>
      </c>
      <c r="BL34" s="1">
        <v>55</v>
      </c>
      <c r="BM34" s="1">
        <v>75</v>
      </c>
      <c r="BN34" s="1">
        <v>95</v>
      </c>
      <c r="BO34" s="1">
        <v>109</v>
      </c>
      <c r="BP34" s="1">
        <v>124</v>
      </c>
      <c r="BQ34" s="1">
        <v>190</v>
      </c>
      <c r="BR34" s="1">
        <v>245</v>
      </c>
      <c r="BS34" s="1">
        <v>278</v>
      </c>
      <c r="BT34" s="1">
        <v>321</v>
      </c>
      <c r="BU34" s="1">
        <v>420</v>
      </c>
      <c r="BV34" s="1">
        <v>535</v>
      </c>
      <c r="BW34" s="1">
        <v>621</v>
      </c>
      <c r="BX34" s="1">
        <v>738</v>
      </c>
      <c r="BY34" s="1">
        <v>1008</v>
      </c>
      <c r="BZ34" s="1">
        <v>1113</v>
      </c>
      <c r="CA34" s="1">
        <v>1279</v>
      </c>
      <c r="CB34" s="1">
        <v>1458</v>
      </c>
      <c r="CC34" s="1">
        <v>1514</v>
      </c>
      <c r="CD34" s="1">
        <v>1742</v>
      </c>
      <c r="CE34" s="1">
        <v>1836</v>
      </c>
      <c r="CF34" s="1">
        <v>1953</v>
      </c>
      <c r="CG34" s="1">
        <v>2087</v>
      </c>
      <c r="CH34" s="1">
        <v>2318</v>
      </c>
      <c r="CI34" s="1">
        <v>2456</v>
      </c>
      <c r="CJ34" s="1">
        <v>2584</v>
      </c>
      <c r="CK34" s="1">
        <v>2700</v>
      </c>
      <c r="CL34" s="1">
        <v>2836</v>
      </c>
      <c r="CM34" s="1">
        <v>2971</v>
      </c>
      <c r="CN34" s="1">
        <v>3088</v>
      </c>
      <c r="CO34" s="1">
        <v>3211</v>
      </c>
      <c r="CP34" s="1">
        <v>3321</v>
      </c>
      <c r="CQ34" s="1">
        <v>3524</v>
      </c>
    </row>
    <row r="35" spans="1:95" x14ac:dyDescent="0.25">
      <c r="A35" t="s">
        <v>294</v>
      </c>
      <c r="B35" s="1">
        <v>1359711</v>
      </c>
      <c r="C35" s="1">
        <v>23187</v>
      </c>
      <c r="D35" s="1">
        <v>1287</v>
      </c>
      <c r="E35" s="2">
        <v>94.652466590299994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2</v>
      </c>
      <c r="AZ35" s="1">
        <v>2</v>
      </c>
      <c r="BA35" s="1">
        <v>2</v>
      </c>
      <c r="BB35" s="1">
        <v>2</v>
      </c>
      <c r="BC35" s="1">
        <v>4</v>
      </c>
      <c r="BD35" s="1">
        <v>4.5</v>
      </c>
      <c r="BE35" s="1">
        <v>5</v>
      </c>
      <c r="BF35" s="1">
        <v>5.5</v>
      </c>
      <c r="BG35" s="1">
        <v>6</v>
      </c>
      <c r="BH35" s="1">
        <v>6.5</v>
      </c>
      <c r="BI35" s="1">
        <v>7</v>
      </c>
      <c r="BJ35" s="1">
        <v>13</v>
      </c>
      <c r="BK35" s="1">
        <v>15</v>
      </c>
      <c r="BL35" s="1">
        <v>17</v>
      </c>
      <c r="BM35" s="1">
        <v>26</v>
      </c>
      <c r="BN35" s="1">
        <v>39</v>
      </c>
      <c r="BO35" s="1">
        <v>44</v>
      </c>
      <c r="BP35" s="1">
        <v>55</v>
      </c>
      <c r="BQ35" s="1">
        <v>65</v>
      </c>
      <c r="BR35" s="1">
        <v>78</v>
      </c>
      <c r="BS35" s="1">
        <v>101</v>
      </c>
      <c r="BT35" s="1">
        <v>108</v>
      </c>
      <c r="BU35" s="1">
        <v>137</v>
      </c>
      <c r="BV35" s="1">
        <v>158</v>
      </c>
      <c r="BW35" s="1">
        <v>187</v>
      </c>
      <c r="BX35" s="1">
        <v>214</v>
      </c>
      <c r="BY35" s="1">
        <v>314</v>
      </c>
      <c r="BZ35" s="1">
        <v>364.5</v>
      </c>
      <c r="CA35" s="1">
        <v>415</v>
      </c>
      <c r="CB35" s="1">
        <v>447</v>
      </c>
      <c r="CC35" s="1">
        <v>479</v>
      </c>
      <c r="CD35" s="1">
        <v>540</v>
      </c>
      <c r="CE35" s="1">
        <v>621</v>
      </c>
      <c r="CF35" s="1">
        <v>669</v>
      </c>
      <c r="CG35" s="1">
        <v>715</v>
      </c>
      <c r="CH35" s="1">
        <v>788</v>
      </c>
      <c r="CI35" s="1">
        <v>803.5</v>
      </c>
      <c r="CJ35" s="1">
        <v>819</v>
      </c>
      <c r="CK35" s="1">
        <v>885</v>
      </c>
      <c r="CL35" s="1">
        <v>929</v>
      </c>
      <c r="CM35" s="1">
        <v>985</v>
      </c>
      <c r="CN35" s="1">
        <v>1020</v>
      </c>
      <c r="CO35" s="1">
        <v>1139</v>
      </c>
      <c r="CP35" s="1">
        <v>1213</v>
      </c>
      <c r="CQ35" s="1">
        <v>1287</v>
      </c>
    </row>
    <row r="36" spans="1:95" x14ac:dyDescent="0.25">
      <c r="A36" t="s">
        <v>292</v>
      </c>
      <c r="B36" s="1">
        <v>8882190</v>
      </c>
      <c r="C36" s="1">
        <v>19047</v>
      </c>
      <c r="D36" s="1">
        <v>78467</v>
      </c>
      <c r="E36" s="2">
        <v>883.41951703350003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1</v>
      </c>
      <c r="BA36" s="1">
        <v>1</v>
      </c>
      <c r="BB36" s="1">
        <v>4</v>
      </c>
      <c r="BC36" s="1">
        <v>6</v>
      </c>
      <c r="BD36" s="1">
        <v>11</v>
      </c>
      <c r="BE36" s="1">
        <v>15</v>
      </c>
      <c r="BF36" s="1">
        <v>24</v>
      </c>
      <c r="BG36" s="1">
        <v>30</v>
      </c>
      <c r="BH36" s="1">
        <v>50</v>
      </c>
      <c r="BI36" s="1">
        <v>74</v>
      </c>
      <c r="BJ36" s="1">
        <v>98</v>
      </c>
      <c r="BK36" s="1">
        <v>178</v>
      </c>
      <c r="BL36" s="1">
        <v>267</v>
      </c>
      <c r="BM36" s="1">
        <v>427</v>
      </c>
      <c r="BN36" s="1">
        <v>742</v>
      </c>
      <c r="BO36" s="1">
        <v>890</v>
      </c>
      <c r="BP36" s="1">
        <v>1327</v>
      </c>
      <c r="BQ36" s="1">
        <v>1914</v>
      </c>
      <c r="BR36" s="1">
        <v>2844</v>
      </c>
      <c r="BS36" s="1">
        <v>3675</v>
      </c>
      <c r="BT36" s="1">
        <v>4402</v>
      </c>
      <c r="BU36" s="1">
        <v>6876</v>
      </c>
      <c r="BV36" s="1">
        <v>8825</v>
      </c>
      <c r="BW36" s="1">
        <v>11124</v>
      </c>
      <c r="BX36" s="1">
        <v>13386</v>
      </c>
      <c r="BY36" s="1">
        <v>16636</v>
      </c>
      <c r="BZ36" s="1">
        <v>18696</v>
      </c>
      <c r="CA36" s="1">
        <v>22255</v>
      </c>
      <c r="CB36" s="1">
        <v>25590</v>
      </c>
      <c r="CC36" s="1">
        <v>29895</v>
      </c>
      <c r="CD36" s="1">
        <v>34124</v>
      </c>
      <c r="CE36" s="1">
        <v>37505</v>
      </c>
      <c r="CF36" s="1">
        <v>41090</v>
      </c>
      <c r="CG36" s="1">
        <v>44416</v>
      </c>
      <c r="CH36" s="1">
        <v>47437</v>
      </c>
      <c r="CI36" s="1">
        <v>51027</v>
      </c>
      <c r="CJ36" s="1">
        <v>54588</v>
      </c>
      <c r="CK36" s="1">
        <v>58151</v>
      </c>
      <c r="CL36" s="1">
        <v>61850</v>
      </c>
      <c r="CM36" s="1">
        <v>64584</v>
      </c>
      <c r="CN36" s="1">
        <v>68824</v>
      </c>
      <c r="CO36" s="1">
        <v>71030</v>
      </c>
      <c r="CP36" s="1">
        <v>75317</v>
      </c>
      <c r="CQ36" s="1">
        <v>78467</v>
      </c>
    </row>
    <row r="37" spans="1:95" x14ac:dyDescent="0.25">
      <c r="A37" t="s">
        <v>290</v>
      </c>
      <c r="B37" s="1">
        <v>2096829</v>
      </c>
      <c r="C37" s="1">
        <v>314161</v>
      </c>
      <c r="D37" s="1">
        <v>1597</v>
      </c>
      <c r="E37" s="2">
        <v>76.162624610799995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3</v>
      </c>
      <c r="BG37" s="1">
        <v>5</v>
      </c>
      <c r="BH37" s="1">
        <v>10</v>
      </c>
      <c r="BI37" s="1">
        <v>11.5</v>
      </c>
      <c r="BJ37" s="1">
        <v>13</v>
      </c>
      <c r="BK37" s="1">
        <v>17</v>
      </c>
      <c r="BL37" s="1">
        <v>23</v>
      </c>
      <c r="BM37" s="1">
        <v>28</v>
      </c>
      <c r="BN37" s="1">
        <v>35</v>
      </c>
      <c r="BO37" s="1">
        <v>43</v>
      </c>
      <c r="BP37" s="1">
        <v>57</v>
      </c>
      <c r="BQ37" s="1">
        <v>61</v>
      </c>
      <c r="BR37" s="1">
        <v>65</v>
      </c>
      <c r="BS37" s="1">
        <v>83</v>
      </c>
      <c r="BT37" s="1">
        <v>100</v>
      </c>
      <c r="BU37" s="1">
        <v>112</v>
      </c>
      <c r="BV37" s="1">
        <v>136</v>
      </c>
      <c r="BW37" s="1">
        <v>191</v>
      </c>
      <c r="BX37" s="1">
        <v>237</v>
      </c>
      <c r="BY37" s="1">
        <v>259</v>
      </c>
      <c r="BZ37" s="1">
        <v>281</v>
      </c>
      <c r="CA37" s="1">
        <v>315</v>
      </c>
      <c r="CB37" s="1">
        <v>363</v>
      </c>
      <c r="CC37" s="1">
        <v>403</v>
      </c>
      <c r="CD37" s="1">
        <v>495</v>
      </c>
      <c r="CE37" s="1">
        <v>543</v>
      </c>
      <c r="CF37" s="1">
        <v>624</v>
      </c>
      <c r="CG37" s="1">
        <v>686</v>
      </c>
      <c r="CH37" s="1">
        <v>794</v>
      </c>
      <c r="CI37" s="1">
        <v>865</v>
      </c>
      <c r="CJ37" s="1">
        <v>1091</v>
      </c>
      <c r="CK37" s="1">
        <v>1132.5</v>
      </c>
      <c r="CL37" s="1">
        <v>1174</v>
      </c>
      <c r="CM37" s="1">
        <v>1245</v>
      </c>
      <c r="CN37" s="1">
        <v>1345</v>
      </c>
      <c r="CO37" s="1">
        <v>1407</v>
      </c>
      <c r="CP37" s="1">
        <v>1484</v>
      </c>
      <c r="CQ37" s="1">
        <v>1597</v>
      </c>
    </row>
    <row r="38" spans="1:95" x14ac:dyDescent="0.25">
      <c r="A38" t="s">
        <v>288</v>
      </c>
      <c r="B38" s="1">
        <v>19453561</v>
      </c>
      <c r="C38" s="1">
        <v>122057</v>
      </c>
      <c r="D38" s="1">
        <v>229642</v>
      </c>
      <c r="E38" s="2">
        <v>1180.4625384525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6</v>
      </c>
      <c r="AZ38" s="1">
        <v>22</v>
      </c>
      <c r="BA38" s="1">
        <v>33</v>
      </c>
      <c r="BB38" s="1">
        <v>76</v>
      </c>
      <c r="BC38" s="1">
        <v>105</v>
      </c>
      <c r="BD38" s="1">
        <v>142</v>
      </c>
      <c r="BE38" s="1">
        <v>173</v>
      </c>
      <c r="BF38" s="1">
        <v>216</v>
      </c>
      <c r="BG38" s="1">
        <v>318.5</v>
      </c>
      <c r="BH38" s="1">
        <v>421</v>
      </c>
      <c r="BI38" s="1">
        <v>524</v>
      </c>
      <c r="BJ38" s="1">
        <v>729</v>
      </c>
      <c r="BK38" s="1">
        <v>950</v>
      </c>
      <c r="BL38" s="1">
        <v>1700</v>
      </c>
      <c r="BM38" s="1">
        <v>2382</v>
      </c>
      <c r="BN38" s="1">
        <v>4152</v>
      </c>
      <c r="BO38" s="1">
        <v>7102</v>
      </c>
      <c r="BP38" s="1">
        <v>10356</v>
      </c>
      <c r="BQ38" s="1">
        <v>15168</v>
      </c>
      <c r="BR38" s="1">
        <v>20875</v>
      </c>
      <c r="BS38" s="1">
        <v>25665</v>
      </c>
      <c r="BT38" s="1">
        <v>30811</v>
      </c>
      <c r="BU38" s="1">
        <v>37258</v>
      </c>
      <c r="BV38" s="1">
        <v>44635</v>
      </c>
      <c r="BW38" s="1">
        <v>52318</v>
      </c>
      <c r="BX38" s="1">
        <v>59513</v>
      </c>
      <c r="BY38" s="1">
        <v>66497</v>
      </c>
      <c r="BZ38" s="1">
        <v>75795</v>
      </c>
      <c r="CA38" s="1">
        <v>83712</v>
      </c>
      <c r="CB38" s="1">
        <v>92381</v>
      </c>
      <c r="CC38" s="1">
        <v>102863</v>
      </c>
      <c r="CD38" s="1">
        <v>113704</v>
      </c>
      <c r="CE38" s="1">
        <v>122031</v>
      </c>
      <c r="CF38" s="1">
        <v>130689</v>
      </c>
      <c r="CG38" s="1">
        <v>138863</v>
      </c>
      <c r="CH38" s="1">
        <v>149316</v>
      </c>
      <c r="CI38" s="1">
        <v>159937</v>
      </c>
      <c r="CJ38" s="1">
        <v>170512</v>
      </c>
      <c r="CK38" s="1">
        <v>180458</v>
      </c>
      <c r="CL38" s="1">
        <v>188694</v>
      </c>
      <c r="CM38" s="1">
        <v>195031</v>
      </c>
      <c r="CN38" s="1">
        <v>202208</v>
      </c>
      <c r="CO38" s="1">
        <v>213779</v>
      </c>
      <c r="CP38" s="1">
        <v>222284</v>
      </c>
      <c r="CQ38" s="1">
        <v>229642</v>
      </c>
    </row>
    <row r="39" spans="1:95" x14ac:dyDescent="0.25">
      <c r="A39" t="s">
        <v>286</v>
      </c>
      <c r="B39" s="1">
        <v>10488084</v>
      </c>
      <c r="C39" s="1">
        <v>125920</v>
      </c>
      <c r="D39" s="1">
        <v>5859</v>
      </c>
      <c r="E39" s="2">
        <v>55.863396975100002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9.5</v>
      </c>
      <c r="BG39" s="1">
        <v>12</v>
      </c>
      <c r="BH39" s="1">
        <v>15</v>
      </c>
      <c r="BI39" s="1">
        <v>23</v>
      </c>
      <c r="BJ39" s="1">
        <v>32</v>
      </c>
      <c r="BK39" s="1">
        <v>33</v>
      </c>
      <c r="BL39" s="1">
        <v>40</v>
      </c>
      <c r="BM39" s="1">
        <v>63</v>
      </c>
      <c r="BN39" s="1">
        <v>97</v>
      </c>
      <c r="BO39" s="1">
        <v>137</v>
      </c>
      <c r="BP39" s="1">
        <v>184</v>
      </c>
      <c r="BQ39" s="1">
        <v>255</v>
      </c>
      <c r="BR39" s="1">
        <v>297</v>
      </c>
      <c r="BS39" s="1">
        <v>398</v>
      </c>
      <c r="BT39" s="1">
        <v>504</v>
      </c>
      <c r="BU39" s="1">
        <v>636</v>
      </c>
      <c r="BV39" s="1">
        <v>763</v>
      </c>
      <c r="BW39" s="1">
        <v>935</v>
      </c>
      <c r="BX39" s="1">
        <v>1040</v>
      </c>
      <c r="BY39" s="1">
        <v>1307</v>
      </c>
      <c r="BZ39" s="1">
        <v>1498</v>
      </c>
      <c r="CA39" s="1">
        <v>1584</v>
      </c>
      <c r="CB39" s="1">
        <v>1857</v>
      </c>
      <c r="CC39" s="1">
        <v>2093</v>
      </c>
      <c r="CD39" s="1">
        <v>2402</v>
      </c>
      <c r="CE39" s="1">
        <v>2585</v>
      </c>
      <c r="CF39" s="1">
        <v>2870</v>
      </c>
      <c r="CG39" s="1">
        <v>3221</v>
      </c>
      <c r="CH39" s="1">
        <v>3426</v>
      </c>
      <c r="CI39" s="1">
        <v>3651</v>
      </c>
      <c r="CJ39" s="1">
        <v>3908</v>
      </c>
      <c r="CK39" s="1">
        <v>4312</v>
      </c>
      <c r="CL39" s="1">
        <v>4520</v>
      </c>
      <c r="CM39" s="1">
        <v>4816</v>
      </c>
      <c r="CN39" s="1">
        <v>5024</v>
      </c>
      <c r="CO39" s="1">
        <v>5123</v>
      </c>
      <c r="CP39" s="1">
        <v>5465</v>
      </c>
      <c r="CQ39" s="1">
        <v>5859</v>
      </c>
    </row>
    <row r="40" spans="1:95" x14ac:dyDescent="0.25">
      <c r="A40" t="s">
        <v>284</v>
      </c>
      <c r="B40" s="1">
        <v>762062</v>
      </c>
      <c r="C40" s="1">
        <v>178711</v>
      </c>
      <c r="D40" s="1">
        <v>439</v>
      </c>
      <c r="E40" s="2">
        <v>57.606861383999998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1</v>
      </c>
      <c r="BH40" s="1">
        <v>1</v>
      </c>
      <c r="BI40" s="1">
        <v>1</v>
      </c>
      <c r="BJ40" s="1">
        <v>1</v>
      </c>
      <c r="BK40" s="1">
        <v>1</v>
      </c>
      <c r="BL40" s="1">
        <v>3</v>
      </c>
      <c r="BM40" s="1">
        <v>6</v>
      </c>
      <c r="BN40" s="1">
        <v>15</v>
      </c>
      <c r="BO40" s="1">
        <v>20</v>
      </c>
      <c r="BP40" s="1">
        <v>28</v>
      </c>
      <c r="BQ40" s="1">
        <v>29</v>
      </c>
      <c r="BR40" s="1">
        <v>30</v>
      </c>
      <c r="BS40" s="1">
        <v>34</v>
      </c>
      <c r="BT40" s="1">
        <v>39</v>
      </c>
      <c r="BU40" s="1">
        <v>52</v>
      </c>
      <c r="BV40" s="1">
        <v>65</v>
      </c>
      <c r="BW40" s="1">
        <v>83</v>
      </c>
      <c r="BX40" s="1">
        <v>98</v>
      </c>
      <c r="BY40" s="1">
        <v>109</v>
      </c>
      <c r="BZ40" s="1">
        <v>126</v>
      </c>
      <c r="CA40" s="1">
        <v>142</v>
      </c>
      <c r="CB40" s="1">
        <v>159</v>
      </c>
      <c r="CC40" s="1">
        <v>173</v>
      </c>
      <c r="CD40" s="1">
        <v>186</v>
      </c>
      <c r="CE40" s="1">
        <v>207</v>
      </c>
      <c r="CF40" s="1">
        <v>225</v>
      </c>
      <c r="CG40" s="1">
        <v>237</v>
      </c>
      <c r="CH40" s="1">
        <v>251</v>
      </c>
      <c r="CI40" s="1">
        <v>269</v>
      </c>
      <c r="CJ40" s="1">
        <v>278</v>
      </c>
      <c r="CK40" s="1">
        <v>293</v>
      </c>
      <c r="CL40" s="1">
        <v>308</v>
      </c>
      <c r="CM40" s="1">
        <v>331</v>
      </c>
      <c r="CN40" s="1">
        <v>341</v>
      </c>
      <c r="CO40" s="1">
        <v>365</v>
      </c>
      <c r="CP40" s="1">
        <v>393</v>
      </c>
      <c r="CQ40" s="1">
        <v>439</v>
      </c>
    </row>
    <row r="41" spans="1:95" x14ac:dyDescent="0.25">
      <c r="A41" t="s">
        <v>282</v>
      </c>
      <c r="B41" s="1">
        <v>11689100</v>
      </c>
      <c r="C41" s="1">
        <v>105829</v>
      </c>
      <c r="D41" s="1">
        <v>8858</v>
      </c>
      <c r="E41" s="2">
        <v>75.780000171099999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3</v>
      </c>
      <c r="BE41" s="1">
        <v>3</v>
      </c>
      <c r="BF41" s="1">
        <v>4</v>
      </c>
      <c r="BG41" s="1">
        <v>5</v>
      </c>
      <c r="BH41" s="1">
        <v>13</v>
      </c>
      <c r="BI41" s="1">
        <v>24.5</v>
      </c>
      <c r="BJ41" s="1">
        <v>36</v>
      </c>
      <c r="BK41" s="1">
        <v>50</v>
      </c>
      <c r="BL41" s="1">
        <v>67</v>
      </c>
      <c r="BM41" s="1">
        <v>88</v>
      </c>
      <c r="BN41" s="1">
        <v>119</v>
      </c>
      <c r="BO41" s="1">
        <v>169</v>
      </c>
      <c r="BP41" s="1">
        <v>247</v>
      </c>
      <c r="BQ41" s="1">
        <v>351</v>
      </c>
      <c r="BR41" s="1">
        <v>442</v>
      </c>
      <c r="BS41" s="1">
        <v>564</v>
      </c>
      <c r="BT41" s="1">
        <v>704</v>
      </c>
      <c r="BU41" s="1">
        <v>867</v>
      </c>
      <c r="BV41" s="1">
        <v>1137</v>
      </c>
      <c r="BW41" s="1">
        <v>1406</v>
      </c>
      <c r="BX41" s="1">
        <v>1653</v>
      </c>
      <c r="BY41" s="1">
        <v>1933</v>
      </c>
      <c r="BZ41" s="1">
        <v>2199</v>
      </c>
      <c r="CA41" s="1">
        <v>2547</v>
      </c>
      <c r="CB41" s="1">
        <v>2902</v>
      </c>
      <c r="CC41" s="1">
        <v>3312</v>
      </c>
      <c r="CD41" s="1">
        <v>3739</v>
      </c>
      <c r="CE41" s="1">
        <v>4043</v>
      </c>
      <c r="CF41" s="1">
        <v>4450</v>
      </c>
      <c r="CG41" s="1">
        <v>4782</v>
      </c>
      <c r="CH41" s="1">
        <v>5148</v>
      </c>
      <c r="CI41" s="1">
        <v>5512</v>
      </c>
      <c r="CJ41" s="1">
        <v>5836</v>
      </c>
      <c r="CK41" s="1">
        <v>6187</v>
      </c>
      <c r="CL41" s="1">
        <v>6604</v>
      </c>
      <c r="CM41" s="1">
        <v>6975</v>
      </c>
      <c r="CN41" s="1">
        <v>7153</v>
      </c>
      <c r="CO41" s="1">
        <v>7791</v>
      </c>
      <c r="CP41" s="1">
        <v>8414</v>
      </c>
      <c r="CQ41" s="1">
        <v>8858</v>
      </c>
    </row>
    <row r="42" spans="1:95" x14ac:dyDescent="0.25">
      <c r="A42" t="s">
        <v>280</v>
      </c>
      <c r="B42" s="1">
        <v>3956971</v>
      </c>
      <c r="C42" s="1">
        <v>177660</v>
      </c>
      <c r="D42" s="1">
        <v>2465</v>
      </c>
      <c r="E42" s="2">
        <v>62.295124225099997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1</v>
      </c>
      <c r="BC42" s="1">
        <v>1</v>
      </c>
      <c r="BD42" s="1">
        <v>1</v>
      </c>
      <c r="BE42" s="1">
        <v>2</v>
      </c>
      <c r="BF42" s="1">
        <v>2</v>
      </c>
      <c r="BG42" s="1">
        <v>3</v>
      </c>
      <c r="BH42" s="1">
        <v>3</v>
      </c>
      <c r="BI42" s="1">
        <v>4</v>
      </c>
      <c r="BJ42" s="1">
        <v>9</v>
      </c>
      <c r="BK42" s="1">
        <v>10</v>
      </c>
      <c r="BL42" s="1">
        <v>17</v>
      </c>
      <c r="BM42" s="1">
        <v>29</v>
      </c>
      <c r="BN42" s="1">
        <v>44</v>
      </c>
      <c r="BO42" s="1">
        <v>49</v>
      </c>
      <c r="BP42" s="1">
        <v>53</v>
      </c>
      <c r="BQ42" s="1">
        <v>67</v>
      </c>
      <c r="BR42" s="1">
        <v>81</v>
      </c>
      <c r="BS42" s="1">
        <v>106</v>
      </c>
      <c r="BT42" s="1">
        <v>164</v>
      </c>
      <c r="BU42" s="1">
        <v>248</v>
      </c>
      <c r="BV42" s="1">
        <v>322</v>
      </c>
      <c r="BW42" s="1">
        <v>377</v>
      </c>
      <c r="BX42" s="1">
        <v>429</v>
      </c>
      <c r="BY42" s="1">
        <v>481</v>
      </c>
      <c r="BZ42" s="1">
        <v>565</v>
      </c>
      <c r="CA42" s="1">
        <v>719</v>
      </c>
      <c r="CB42" s="1">
        <v>879</v>
      </c>
      <c r="CC42" s="1">
        <v>988</v>
      </c>
      <c r="CD42" s="1">
        <v>1159</v>
      </c>
      <c r="CE42" s="1">
        <v>1252</v>
      </c>
      <c r="CF42" s="1">
        <v>1327</v>
      </c>
      <c r="CG42" s="1">
        <v>1472</v>
      </c>
      <c r="CH42" s="1">
        <v>1524</v>
      </c>
      <c r="CI42" s="1">
        <v>1684</v>
      </c>
      <c r="CJ42" s="1">
        <v>1794</v>
      </c>
      <c r="CK42" s="1">
        <v>1868</v>
      </c>
      <c r="CL42" s="1">
        <v>1970</v>
      </c>
      <c r="CM42" s="1">
        <v>2069</v>
      </c>
      <c r="CN42" s="1">
        <v>2184</v>
      </c>
      <c r="CO42" s="1">
        <v>2263</v>
      </c>
      <c r="CP42" s="1">
        <v>2357</v>
      </c>
      <c r="CQ42" s="1">
        <v>2465</v>
      </c>
    </row>
    <row r="43" spans="1:95" x14ac:dyDescent="0.25">
      <c r="A43" t="s">
        <v>278</v>
      </c>
      <c r="B43" s="1">
        <v>4217737</v>
      </c>
      <c r="C43" s="1">
        <v>248608</v>
      </c>
      <c r="D43" s="1">
        <v>1785</v>
      </c>
      <c r="E43" s="2">
        <v>42.321273232499998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3</v>
      </c>
      <c r="AZ43" s="1">
        <v>3</v>
      </c>
      <c r="BA43" s="1">
        <v>3</v>
      </c>
      <c r="BB43" s="1">
        <v>7</v>
      </c>
      <c r="BC43" s="1">
        <v>14</v>
      </c>
      <c r="BD43" s="1">
        <v>14.5</v>
      </c>
      <c r="BE43" s="1">
        <v>15</v>
      </c>
      <c r="BF43" s="1">
        <v>19</v>
      </c>
      <c r="BG43" s="1">
        <v>24.5</v>
      </c>
      <c r="BH43" s="1">
        <v>30</v>
      </c>
      <c r="BI43" s="1">
        <v>33</v>
      </c>
      <c r="BJ43" s="1">
        <v>36</v>
      </c>
      <c r="BK43" s="1">
        <v>39</v>
      </c>
      <c r="BL43" s="1">
        <v>47</v>
      </c>
      <c r="BM43" s="1">
        <v>75</v>
      </c>
      <c r="BN43" s="1">
        <v>88</v>
      </c>
      <c r="BO43" s="1">
        <v>114</v>
      </c>
      <c r="BP43" s="1">
        <v>137.5</v>
      </c>
      <c r="BQ43" s="1">
        <v>161</v>
      </c>
      <c r="BR43" s="1">
        <v>191</v>
      </c>
      <c r="BS43" s="1">
        <v>209</v>
      </c>
      <c r="BT43" s="1">
        <v>268</v>
      </c>
      <c r="BU43" s="1">
        <v>327</v>
      </c>
      <c r="BV43" s="1">
        <v>414</v>
      </c>
      <c r="BW43" s="1">
        <v>479</v>
      </c>
      <c r="BX43" s="1">
        <v>548</v>
      </c>
      <c r="BY43" s="1">
        <v>606</v>
      </c>
      <c r="BZ43" s="1">
        <v>690</v>
      </c>
      <c r="CA43" s="1">
        <v>736</v>
      </c>
      <c r="CB43" s="1">
        <v>826</v>
      </c>
      <c r="CC43" s="1">
        <v>899</v>
      </c>
      <c r="CD43" s="1">
        <v>999</v>
      </c>
      <c r="CE43" s="1">
        <v>1068</v>
      </c>
      <c r="CF43" s="1">
        <v>1132</v>
      </c>
      <c r="CG43" s="1">
        <v>1181</v>
      </c>
      <c r="CH43" s="1">
        <v>1239</v>
      </c>
      <c r="CI43" s="1">
        <v>1321</v>
      </c>
      <c r="CJ43" s="1">
        <v>1346</v>
      </c>
      <c r="CK43" s="1">
        <v>1371</v>
      </c>
      <c r="CL43" s="1">
        <v>1527</v>
      </c>
      <c r="CM43" s="1">
        <v>1584</v>
      </c>
      <c r="CN43" s="1">
        <v>1633</v>
      </c>
      <c r="CO43" s="1">
        <v>1663</v>
      </c>
      <c r="CP43" s="1">
        <v>1736</v>
      </c>
      <c r="CQ43" s="1">
        <v>1785</v>
      </c>
    </row>
    <row r="44" spans="1:95" x14ac:dyDescent="0.25">
      <c r="A44" t="s">
        <v>276</v>
      </c>
      <c r="B44" s="1">
        <v>12801989</v>
      </c>
      <c r="C44" s="1">
        <v>115883</v>
      </c>
      <c r="D44" s="1">
        <v>29441</v>
      </c>
      <c r="E44" s="2">
        <v>229.97207699520001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16</v>
      </c>
      <c r="BG44" s="1">
        <v>22</v>
      </c>
      <c r="BH44" s="1">
        <v>41</v>
      </c>
      <c r="BI44" s="1">
        <v>47</v>
      </c>
      <c r="BJ44" s="1">
        <v>63</v>
      </c>
      <c r="BK44" s="1">
        <v>76</v>
      </c>
      <c r="BL44" s="1">
        <v>96</v>
      </c>
      <c r="BM44" s="1">
        <v>133</v>
      </c>
      <c r="BN44" s="1">
        <v>185</v>
      </c>
      <c r="BO44" s="1">
        <v>268</v>
      </c>
      <c r="BP44" s="1">
        <v>371</v>
      </c>
      <c r="BQ44" s="1">
        <v>479</v>
      </c>
      <c r="BR44" s="1">
        <v>644</v>
      </c>
      <c r="BS44" s="1">
        <v>851</v>
      </c>
      <c r="BT44" s="1">
        <v>1127</v>
      </c>
      <c r="BU44" s="1">
        <v>1687</v>
      </c>
      <c r="BV44" s="1">
        <v>2218</v>
      </c>
      <c r="BW44" s="1">
        <v>2751</v>
      </c>
      <c r="BX44" s="1">
        <v>3394</v>
      </c>
      <c r="BY44" s="1">
        <v>4087</v>
      </c>
      <c r="BZ44" s="1">
        <v>4843</v>
      </c>
      <c r="CA44" s="1">
        <v>5805</v>
      </c>
      <c r="CB44" s="1">
        <v>7016</v>
      </c>
      <c r="CC44" s="1">
        <v>8420</v>
      </c>
      <c r="CD44" s="1">
        <v>10017</v>
      </c>
      <c r="CE44" s="1">
        <v>11510</v>
      </c>
      <c r="CF44" s="1">
        <v>12980</v>
      </c>
      <c r="CG44" s="1">
        <v>14559</v>
      </c>
      <c r="CH44" s="1">
        <v>16239</v>
      </c>
      <c r="CI44" s="1">
        <v>18228</v>
      </c>
      <c r="CJ44" s="1">
        <v>19979</v>
      </c>
      <c r="CK44" s="1">
        <v>21655</v>
      </c>
      <c r="CL44" s="1">
        <v>22833</v>
      </c>
      <c r="CM44" s="1">
        <v>24199</v>
      </c>
      <c r="CN44" s="1">
        <v>25345</v>
      </c>
      <c r="CO44" s="1">
        <v>26490</v>
      </c>
      <c r="CP44" s="1">
        <v>27735</v>
      </c>
      <c r="CQ44" s="1">
        <v>29441</v>
      </c>
    </row>
    <row r="45" spans="1:95" x14ac:dyDescent="0.25">
      <c r="A45" t="s">
        <v>274</v>
      </c>
      <c r="B45" s="1">
        <v>3193694</v>
      </c>
      <c r="C45" s="1">
        <v>8868</v>
      </c>
      <c r="D45" s="1">
        <v>1068</v>
      </c>
      <c r="E45" s="2">
        <v>33.4408994725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5</v>
      </c>
      <c r="BL45" s="1">
        <v>7.25</v>
      </c>
      <c r="BM45" s="1">
        <v>9.5</v>
      </c>
      <c r="BN45" s="1">
        <v>11.75</v>
      </c>
      <c r="BO45" s="1">
        <v>14</v>
      </c>
      <c r="BP45" s="1">
        <v>21</v>
      </c>
      <c r="BQ45" s="1">
        <v>23</v>
      </c>
      <c r="BR45" s="1">
        <v>31</v>
      </c>
      <c r="BS45" s="1">
        <v>39</v>
      </c>
      <c r="BT45" s="1">
        <v>51</v>
      </c>
      <c r="BU45" s="1">
        <v>64</v>
      </c>
      <c r="BV45" s="1">
        <v>79</v>
      </c>
      <c r="BW45" s="1">
        <v>100</v>
      </c>
      <c r="BX45" s="1">
        <v>127</v>
      </c>
      <c r="BY45" s="1">
        <v>174</v>
      </c>
      <c r="BZ45" s="1">
        <v>239</v>
      </c>
      <c r="CA45" s="1">
        <v>286</v>
      </c>
      <c r="CB45" s="1">
        <v>316</v>
      </c>
      <c r="CC45" s="1">
        <v>378</v>
      </c>
      <c r="CD45" s="1">
        <v>452</v>
      </c>
      <c r="CE45" s="1">
        <v>475</v>
      </c>
      <c r="CF45" s="1">
        <v>513</v>
      </c>
      <c r="CG45" s="1">
        <v>573</v>
      </c>
      <c r="CH45" s="1">
        <v>620</v>
      </c>
      <c r="CI45" s="1">
        <v>683</v>
      </c>
      <c r="CJ45" s="1">
        <v>725</v>
      </c>
      <c r="CK45" s="1">
        <v>788</v>
      </c>
      <c r="CL45" s="1">
        <v>897</v>
      </c>
      <c r="CM45" s="1">
        <v>903</v>
      </c>
      <c r="CN45" s="1">
        <v>923</v>
      </c>
      <c r="CO45" s="1">
        <v>974</v>
      </c>
      <c r="CP45" s="1">
        <v>1043</v>
      </c>
      <c r="CQ45" s="1">
        <v>1068</v>
      </c>
    </row>
    <row r="46" spans="1:95" x14ac:dyDescent="0.25">
      <c r="A46" t="s">
        <v>272</v>
      </c>
      <c r="B46" s="1">
        <v>1059361</v>
      </c>
      <c r="C46" s="1">
        <v>2678</v>
      </c>
      <c r="D46" s="1">
        <v>4177</v>
      </c>
      <c r="E46" s="2">
        <v>394.29429627859997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1</v>
      </c>
      <c r="AW46" s="1">
        <v>1</v>
      </c>
      <c r="AX46" s="1">
        <v>2</v>
      </c>
      <c r="AY46" s="1">
        <v>2</v>
      </c>
      <c r="AZ46" s="1">
        <v>2</v>
      </c>
      <c r="BA46" s="1">
        <v>3</v>
      </c>
      <c r="BB46" s="1">
        <v>2</v>
      </c>
      <c r="BC46" s="1">
        <v>3</v>
      </c>
      <c r="BD46" s="1">
        <v>3</v>
      </c>
      <c r="BE46" s="1">
        <v>3</v>
      </c>
      <c r="BF46" s="1">
        <v>5</v>
      </c>
      <c r="BG46" s="1">
        <v>9.5</v>
      </c>
      <c r="BH46" s="1">
        <v>14</v>
      </c>
      <c r="BI46" s="1">
        <v>20</v>
      </c>
      <c r="BJ46" s="1">
        <v>20.5</v>
      </c>
      <c r="BK46" s="1">
        <v>21</v>
      </c>
      <c r="BL46" s="1">
        <v>23</v>
      </c>
      <c r="BM46" s="1">
        <v>33</v>
      </c>
      <c r="BN46" s="1">
        <v>44</v>
      </c>
      <c r="BO46" s="1">
        <v>54</v>
      </c>
      <c r="BP46" s="1">
        <v>66</v>
      </c>
      <c r="BQ46" s="1">
        <v>83</v>
      </c>
      <c r="BR46" s="1">
        <v>106</v>
      </c>
      <c r="BS46" s="1">
        <v>124</v>
      </c>
      <c r="BT46" s="1">
        <v>132</v>
      </c>
      <c r="BU46" s="1">
        <v>165</v>
      </c>
      <c r="BV46" s="1">
        <v>203</v>
      </c>
      <c r="BW46" s="1">
        <v>239</v>
      </c>
      <c r="BX46" s="1">
        <v>294</v>
      </c>
      <c r="BY46" s="1">
        <v>402</v>
      </c>
      <c r="BZ46" s="1">
        <v>489</v>
      </c>
      <c r="CA46" s="1">
        <v>566</v>
      </c>
      <c r="CB46" s="1">
        <v>657</v>
      </c>
      <c r="CC46" s="1">
        <v>709</v>
      </c>
      <c r="CD46" s="1">
        <v>806</v>
      </c>
      <c r="CE46" s="1">
        <v>922</v>
      </c>
      <c r="CF46" s="1">
        <v>1082</v>
      </c>
      <c r="CG46" s="1">
        <v>1230</v>
      </c>
      <c r="CH46" s="1">
        <v>1450</v>
      </c>
      <c r="CI46" s="1">
        <v>1727</v>
      </c>
      <c r="CJ46" s="1">
        <v>2015</v>
      </c>
      <c r="CK46" s="1">
        <v>2349</v>
      </c>
      <c r="CL46" s="1">
        <v>2665</v>
      </c>
      <c r="CM46" s="1">
        <v>2976</v>
      </c>
      <c r="CN46" s="1">
        <v>3251</v>
      </c>
      <c r="CO46" s="1">
        <v>3529</v>
      </c>
      <c r="CP46" s="1">
        <v>3838</v>
      </c>
      <c r="CQ46" s="1">
        <v>4177</v>
      </c>
    </row>
    <row r="47" spans="1:95" x14ac:dyDescent="0.25">
      <c r="A47" t="s">
        <v>270</v>
      </c>
      <c r="B47" s="1">
        <v>5148714</v>
      </c>
      <c r="C47" s="1">
        <v>77857</v>
      </c>
      <c r="D47" s="1">
        <v>3931</v>
      </c>
      <c r="E47" s="2">
        <v>76.349162140299995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2</v>
      </c>
      <c r="BC47" s="1">
        <v>2</v>
      </c>
      <c r="BD47" s="1">
        <v>7</v>
      </c>
      <c r="BE47" s="1">
        <v>8</v>
      </c>
      <c r="BF47" s="1">
        <v>9</v>
      </c>
      <c r="BG47" s="1">
        <v>10</v>
      </c>
      <c r="BH47" s="1">
        <v>12</v>
      </c>
      <c r="BI47" s="1">
        <v>13</v>
      </c>
      <c r="BJ47" s="1">
        <v>19</v>
      </c>
      <c r="BK47" s="1">
        <v>28</v>
      </c>
      <c r="BL47" s="1">
        <v>33</v>
      </c>
      <c r="BM47" s="1">
        <v>60</v>
      </c>
      <c r="BN47" s="1">
        <v>70.5</v>
      </c>
      <c r="BO47" s="1">
        <v>81</v>
      </c>
      <c r="BP47" s="1">
        <v>152</v>
      </c>
      <c r="BQ47" s="1">
        <v>195</v>
      </c>
      <c r="BR47" s="1">
        <v>298</v>
      </c>
      <c r="BS47" s="1">
        <v>361</v>
      </c>
      <c r="BT47" s="1">
        <v>424</v>
      </c>
      <c r="BU47" s="1">
        <v>456</v>
      </c>
      <c r="BV47" s="1">
        <v>497.5</v>
      </c>
      <c r="BW47" s="1">
        <v>539</v>
      </c>
      <c r="BX47" s="1">
        <v>774</v>
      </c>
      <c r="BY47" s="1">
        <v>925</v>
      </c>
      <c r="BZ47" s="1">
        <v>1083</v>
      </c>
      <c r="CA47" s="1">
        <v>1293</v>
      </c>
      <c r="CB47" s="1">
        <v>1554</v>
      </c>
      <c r="CC47" s="1">
        <v>1735.5</v>
      </c>
      <c r="CD47" s="1">
        <v>1917</v>
      </c>
      <c r="CE47" s="1">
        <v>2049</v>
      </c>
      <c r="CF47" s="1">
        <v>2233</v>
      </c>
      <c r="CG47" s="1">
        <v>2417</v>
      </c>
      <c r="CH47" s="1">
        <v>2552</v>
      </c>
      <c r="CI47" s="1">
        <v>2792</v>
      </c>
      <c r="CJ47" s="1">
        <v>3065</v>
      </c>
      <c r="CK47" s="1">
        <v>3207</v>
      </c>
      <c r="CL47" s="1">
        <v>3319</v>
      </c>
      <c r="CM47" s="1">
        <v>3436</v>
      </c>
      <c r="CN47" s="1">
        <v>3553</v>
      </c>
      <c r="CO47" s="1">
        <v>3656</v>
      </c>
      <c r="CP47" s="1">
        <v>3793.5</v>
      </c>
      <c r="CQ47" s="1">
        <v>3931</v>
      </c>
    </row>
    <row r="48" spans="1:95" x14ac:dyDescent="0.25">
      <c r="A48" t="s">
        <v>268</v>
      </c>
      <c r="B48" s="1">
        <v>884659</v>
      </c>
      <c r="C48" s="1">
        <v>196350</v>
      </c>
      <c r="D48" s="1">
        <v>1411</v>
      </c>
      <c r="E48" s="2">
        <v>159.49648395599999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5</v>
      </c>
      <c r="BG48" s="1">
        <v>8</v>
      </c>
      <c r="BH48" s="1">
        <v>9</v>
      </c>
      <c r="BI48" s="1">
        <v>9.3333333333000006</v>
      </c>
      <c r="BJ48" s="1">
        <v>9.6666666666999994</v>
      </c>
      <c r="BK48" s="1">
        <v>10</v>
      </c>
      <c r="BL48" s="1">
        <v>11</v>
      </c>
      <c r="BM48" s="1">
        <v>12</v>
      </c>
      <c r="BN48" s="1">
        <v>13</v>
      </c>
      <c r="BO48" s="1">
        <v>14</v>
      </c>
      <c r="BP48" s="1">
        <v>17.5</v>
      </c>
      <c r="BQ48" s="1">
        <v>21</v>
      </c>
      <c r="BR48" s="1">
        <v>28</v>
      </c>
      <c r="BS48" s="1">
        <v>30</v>
      </c>
      <c r="BT48" s="1">
        <v>41</v>
      </c>
      <c r="BU48" s="1">
        <v>46</v>
      </c>
      <c r="BV48" s="1">
        <v>58</v>
      </c>
      <c r="BW48" s="1">
        <v>68</v>
      </c>
      <c r="BX48" s="1">
        <v>90</v>
      </c>
      <c r="BY48" s="1">
        <v>101</v>
      </c>
      <c r="BZ48" s="1">
        <v>108</v>
      </c>
      <c r="CA48" s="1">
        <v>129</v>
      </c>
      <c r="CB48" s="1">
        <v>165</v>
      </c>
      <c r="CC48" s="1">
        <v>187</v>
      </c>
      <c r="CD48" s="1">
        <v>212</v>
      </c>
      <c r="CE48" s="1">
        <v>240</v>
      </c>
      <c r="CF48" s="1">
        <v>288</v>
      </c>
      <c r="CG48" s="1">
        <v>320</v>
      </c>
      <c r="CH48" s="1">
        <v>393</v>
      </c>
      <c r="CI48" s="1">
        <v>447</v>
      </c>
      <c r="CJ48" s="1">
        <v>536</v>
      </c>
      <c r="CK48" s="1">
        <v>626</v>
      </c>
      <c r="CL48" s="1">
        <v>730</v>
      </c>
      <c r="CM48" s="1">
        <v>868</v>
      </c>
      <c r="CN48" s="1">
        <v>988</v>
      </c>
      <c r="CO48" s="1">
        <v>1168</v>
      </c>
      <c r="CP48" s="1">
        <v>1311</v>
      </c>
      <c r="CQ48" s="1">
        <v>1411</v>
      </c>
    </row>
    <row r="49" spans="1:95" x14ac:dyDescent="0.25">
      <c r="A49" t="s">
        <v>266</v>
      </c>
      <c r="B49" s="1">
        <v>6829174</v>
      </c>
      <c r="C49" s="1">
        <v>106798</v>
      </c>
      <c r="D49" s="1">
        <v>6589</v>
      </c>
      <c r="E49" s="2">
        <v>96.483117870499996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12.5</v>
      </c>
      <c r="BG49" s="1">
        <v>18</v>
      </c>
      <c r="BH49" s="1">
        <v>26</v>
      </c>
      <c r="BI49" s="1">
        <v>32</v>
      </c>
      <c r="BJ49" s="1">
        <v>39</v>
      </c>
      <c r="BK49" s="1">
        <v>52</v>
      </c>
      <c r="BL49" s="1">
        <v>73</v>
      </c>
      <c r="BM49" s="1">
        <v>98</v>
      </c>
      <c r="BN49" s="1">
        <v>154</v>
      </c>
      <c r="BO49" s="1">
        <v>228</v>
      </c>
      <c r="BP49" s="1">
        <v>371</v>
      </c>
      <c r="BQ49" s="1">
        <v>505</v>
      </c>
      <c r="BR49" s="1">
        <v>615</v>
      </c>
      <c r="BS49" s="1">
        <v>667</v>
      </c>
      <c r="BT49" s="1">
        <v>784</v>
      </c>
      <c r="BU49" s="1">
        <v>957</v>
      </c>
      <c r="BV49" s="1">
        <v>1203</v>
      </c>
      <c r="BW49" s="1">
        <v>1373</v>
      </c>
      <c r="BX49" s="1">
        <v>1537</v>
      </c>
      <c r="BY49" s="1">
        <v>1834</v>
      </c>
      <c r="BZ49" s="1">
        <v>2239</v>
      </c>
      <c r="CA49" s="1">
        <v>2683</v>
      </c>
      <c r="CB49" s="1">
        <v>2845</v>
      </c>
      <c r="CC49" s="1">
        <v>3067</v>
      </c>
      <c r="CD49" s="1">
        <v>3321</v>
      </c>
      <c r="CE49" s="1">
        <v>3633</v>
      </c>
      <c r="CF49" s="1">
        <v>3802</v>
      </c>
      <c r="CG49" s="1">
        <v>4138</v>
      </c>
      <c r="CH49" s="1">
        <v>4362</v>
      </c>
      <c r="CI49" s="1">
        <v>4634</v>
      </c>
      <c r="CJ49" s="1">
        <v>4862</v>
      </c>
      <c r="CK49" s="1">
        <v>5114</v>
      </c>
      <c r="CL49" s="1">
        <v>5308</v>
      </c>
      <c r="CM49" s="1">
        <v>5610</v>
      </c>
      <c r="CN49" s="1">
        <v>5823</v>
      </c>
      <c r="CO49" s="1">
        <v>6079</v>
      </c>
      <c r="CP49" s="1">
        <v>6262</v>
      </c>
      <c r="CQ49" s="1">
        <v>6589</v>
      </c>
    </row>
    <row r="50" spans="1:95" x14ac:dyDescent="0.25">
      <c r="A50" t="s">
        <v>264</v>
      </c>
      <c r="B50" s="1">
        <v>28995881</v>
      </c>
      <c r="C50" s="1">
        <v>676587</v>
      </c>
      <c r="D50" s="1">
        <v>17371</v>
      </c>
      <c r="E50" s="2">
        <v>59.908509074100003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1</v>
      </c>
      <c r="AZ50" s="1">
        <v>1</v>
      </c>
      <c r="BA50" s="1">
        <v>5</v>
      </c>
      <c r="BB50" s="1">
        <v>8</v>
      </c>
      <c r="BC50" s="1">
        <v>10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64</v>
      </c>
      <c r="BM50" s="1">
        <v>83</v>
      </c>
      <c r="BN50" s="1">
        <v>143</v>
      </c>
      <c r="BO50" s="1">
        <v>194</v>
      </c>
      <c r="BP50" s="1">
        <v>304</v>
      </c>
      <c r="BQ50" s="1">
        <v>334</v>
      </c>
      <c r="BR50" s="1">
        <v>352</v>
      </c>
      <c r="BS50" s="1">
        <v>410</v>
      </c>
      <c r="BT50" s="1">
        <v>974</v>
      </c>
      <c r="BU50" s="1">
        <v>1396</v>
      </c>
      <c r="BV50" s="1">
        <v>1731</v>
      </c>
      <c r="BW50" s="1">
        <v>2052</v>
      </c>
      <c r="BX50" s="1">
        <v>2552</v>
      </c>
      <c r="BY50" s="1">
        <v>2877</v>
      </c>
      <c r="BZ50" s="1">
        <v>3266</v>
      </c>
      <c r="CA50" s="1">
        <v>3997</v>
      </c>
      <c r="CB50" s="1">
        <v>4669</v>
      </c>
      <c r="CC50" s="1">
        <v>5330</v>
      </c>
      <c r="CD50" s="1">
        <v>6110</v>
      </c>
      <c r="CE50" s="1">
        <v>6812</v>
      </c>
      <c r="CF50" s="1">
        <v>7276</v>
      </c>
      <c r="CG50" s="1">
        <v>8262</v>
      </c>
      <c r="CH50" s="1">
        <v>9353</v>
      </c>
      <c r="CI50" s="1">
        <v>10230</v>
      </c>
      <c r="CJ50" s="1">
        <v>11671</v>
      </c>
      <c r="CK50" s="1">
        <v>12561</v>
      </c>
      <c r="CL50" s="1">
        <v>13484</v>
      </c>
      <c r="CM50" s="1">
        <v>13906</v>
      </c>
      <c r="CN50" s="1">
        <v>14624</v>
      </c>
      <c r="CO50" s="1">
        <v>15492</v>
      </c>
      <c r="CP50" s="1">
        <v>16455</v>
      </c>
      <c r="CQ50" s="1">
        <v>17371</v>
      </c>
    </row>
    <row r="51" spans="1:95" x14ac:dyDescent="0.25">
      <c r="A51" t="s">
        <v>262</v>
      </c>
      <c r="B51" s="1">
        <v>3205958</v>
      </c>
      <c r="C51" s="1">
        <v>212818</v>
      </c>
      <c r="D51" s="1">
        <v>2805</v>
      </c>
      <c r="E51" s="2">
        <v>87.493348322100005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4</v>
      </c>
      <c r="BH51" s="1">
        <v>6</v>
      </c>
      <c r="BI51" s="1">
        <v>17</v>
      </c>
      <c r="BJ51" s="1">
        <v>28</v>
      </c>
      <c r="BK51" s="1">
        <v>39</v>
      </c>
      <c r="BL51" s="1">
        <v>51</v>
      </c>
      <c r="BM51" s="1">
        <v>63</v>
      </c>
      <c r="BN51" s="1">
        <v>78</v>
      </c>
      <c r="BO51" s="1">
        <v>112</v>
      </c>
      <c r="BP51" s="1">
        <v>136</v>
      </c>
      <c r="BQ51" s="1">
        <v>181</v>
      </c>
      <c r="BR51" s="1">
        <v>257</v>
      </c>
      <c r="BS51" s="1">
        <v>299</v>
      </c>
      <c r="BT51" s="1">
        <v>346</v>
      </c>
      <c r="BU51" s="1">
        <v>402</v>
      </c>
      <c r="BV51" s="1">
        <v>480</v>
      </c>
      <c r="BW51" s="1">
        <v>602</v>
      </c>
      <c r="BX51" s="1">
        <v>719</v>
      </c>
      <c r="BY51" s="1">
        <v>806</v>
      </c>
      <c r="BZ51" s="1">
        <v>887</v>
      </c>
      <c r="CA51" s="1">
        <v>1012</v>
      </c>
      <c r="CB51" s="1">
        <v>1074</v>
      </c>
      <c r="CC51" s="1">
        <v>1246</v>
      </c>
      <c r="CD51" s="1">
        <v>1428</v>
      </c>
      <c r="CE51" s="1">
        <v>1605</v>
      </c>
      <c r="CF51" s="1">
        <v>1675</v>
      </c>
      <c r="CG51" s="1">
        <v>1738</v>
      </c>
      <c r="CH51" s="1">
        <v>1846</v>
      </c>
      <c r="CI51" s="1">
        <v>1976</v>
      </c>
      <c r="CJ51" s="1">
        <v>2102</v>
      </c>
      <c r="CK51" s="1">
        <v>2206</v>
      </c>
      <c r="CL51" s="1">
        <v>2303</v>
      </c>
      <c r="CM51" s="1">
        <v>2363</v>
      </c>
      <c r="CN51" s="1">
        <v>2412</v>
      </c>
      <c r="CO51" s="1">
        <v>2542</v>
      </c>
      <c r="CP51" s="1">
        <v>2683</v>
      </c>
      <c r="CQ51" s="1">
        <v>2805</v>
      </c>
    </row>
    <row r="52" spans="1:95" x14ac:dyDescent="0.25">
      <c r="A52" t="s">
        <v>260</v>
      </c>
      <c r="B52" s="1">
        <v>623989</v>
      </c>
      <c r="C52" s="1">
        <v>23871</v>
      </c>
      <c r="D52" s="1">
        <v>779</v>
      </c>
      <c r="E52" s="2">
        <v>124.8419443291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1</v>
      </c>
      <c r="BD52" s="1">
        <v>1</v>
      </c>
      <c r="BE52" s="1">
        <v>1</v>
      </c>
      <c r="BF52" s="1">
        <v>1</v>
      </c>
      <c r="BG52" s="1">
        <v>2</v>
      </c>
      <c r="BH52" s="1">
        <v>2</v>
      </c>
      <c r="BI52" s="1">
        <v>4</v>
      </c>
      <c r="BJ52" s="1">
        <v>6</v>
      </c>
      <c r="BK52" s="1">
        <v>8</v>
      </c>
      <c r="BL52" s="1">
        <v>10</v>
      </c>
      <c r="BM52" s="1">
        <v>19</v>
      </c>
      <c r="BN52" s="1">
        <v>22</v>
      </c>
      <c r="BO52" s="1">
        <v>29</v>
      </c>
      <c r="BP52" s="1">
        <v>40.5</v>
      </c>
      <c r="BQ52" s="1">
        <v>52</v>
      </c>
      <c r="BR52" s="1">
        <v>75</v>
      </c>
      <c r="BS52" s="1">
        <v>95</v>
      </c>
      <c r="BT52" s="1">
        <v>123</v>
      </c>
      <c r="BU52" s="1">
        <v>158</v>
      </c>
      <c r="BV52" s="1">
        <v>184</v>
      </c>
      <c r="BW52" s="1">
        <v>211</v>
      </c>
      <c r="BX52" s="1">
        <v>235</v>
      </c>
      <c r="BY52" s="1">
        <v>256</v>
      </c>
      <c r="BZ52" s="1">
        <v>293</v>
      </c>
      <c r="CA52" s="1">
        <v>321</v>
      </c>
      <c r="CB52" s="1">
        <v>338</v>
      </c>
      <c r="CC52" s="1">
        <v>389</v>
      </c>
      <c r="CD52" s="1">
        <v>461</v>
      </c>
      <c r="CE52" s="1">
        <v>512</v>
      </c>
      <c r="CF52" s="1">
        <v>543</v>
      </c>
      <c r="CG52" s="1">
        <v>575</v>
      </c>
      <c r="CH52" s="1">
        <v>605</v>
      </c>
      <c r="CI52" s="1">
        <v>628</v>
      </c>
      <c r="CJ52" s="1">
        <v>679</v>
      </c>
      <c r="CK52" s="1">
        <v>711</v>
      </c>
      <c r="CL52" s="1">
        <v>727</v>
      </c>
      <c r="CM52" s="1">
        <v>748</v>
      </c>
      <c r="CN52" s="1">
        <v>752</v>
      </c>
      <c r="CO52" s="1">
        <v>759</v>
      </c>
      <c r="CP52" s="1">
        <v>768</v>
      </c>
      <c r="CQ52" s="1">
        <v>779</v>
      </c>
    </row>
    <row r="53" spans="1:95" x14ac:dyDescent="0.25">
      <c r="A53" t="s">
        <v>258</v>
      </c>
      <c r="B53" s="1">
        <v>104425</v>
      </c>
      <c r="C53" s="1">
        <v>350</v>
      </c>
      <c r="D53" s="1">
        <v>4</v>
      </c>
      <c r="E53" s="2">
        <v>3.8305003591000002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2</v>
      </c>
      <c r="BX53" s="1">
        <v>2</v>
      </c>
      <c r="BY53" s="1">
        <v>2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3</v>
      </c>
      <c r="CL53" s="1">
        <v>3</v>
      </c>
      <c r="CM53" s="1">
        <v>3</v>
      </c>
      <c r="CN53" s="1">
        <v>3</v>
      </c>
      <c r="CO53" s="1">
        <v>3</v>
      </c>
      <c r="CP53" s="1">
        <v>3</v>
      </c>
      <c r="CQ53" s="1">
        <v>4</v>
      </c>
    </row>
    <row r="54" spans="1:95" x14ac:dyDescent="0.25">
      <c r="A54" t="s">
        <v>258</v>
      </c>
      <c r="B54" s="1">
        <v>104425</v>
      </c>
      <c r="C54" s="1">
        <v>350</v>
      </c>
      <c r="D54" s="1">
        <v>51</v>
      </c>
      <c r="E54" s="2">
        <v>48.8388795786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11.5</v>
      </c>
      <c r="BR54" s="1">
        <v>17</v>
      </c>
      <c r="BS54" s="1">
        <v>17.5</v>
      </c>
      <c r="BT54" s="1">
        <v>18</v>
      </c>
      <c r="BU54" s="1">
        <v>18.5</v>
      </c>
      <c r="BV54" s="1">
        <v>19</v>
      </c>
      <c r="BW54" s="1">
        <v>22</v>
      </c>
      <c r="BX54" s="1">
        <v>23</v>
      </c>
      <c r="BY54" s="1">
        <v>30</v>
      </c>
      <c r="BZ54" s="1">
        <v>31</v>
      </c>
      <c r="CA54" s="1">
        <v>32</v>
      </c>
      <c r="CB54" s="1">
        <v>33</v>
      </c>
      <c r="CC54" s="1">
        <v>38</v>
      </c>
      <c r="CD54" s="1">
        <v>40</v>
      </c>
      <c r="CE54" s="1">
        <v>42</v>
      </c>
      <c r="CF54" s="1">
        <v>43</v>
      </c>
      <c r="CG54" s="1">
        <v>44</v>
      </c>
      <c r="CH54" s="1">
        <v>45</v>
      </c>
      <c r="CI54" s="1">
        <v>46</v>
      </c>
      <c r="CJ54" s="1">
        <v>50</v>
      </c>
      <c r="CK54" s="1">
        <v>51</v>
      </c>
      <c r="CL54" s="1">
        <v>51</v>
      </c>
      <c r="CM54" s="1">
        <v>51</v>
      </c>
      <c r="CN54" s="1">
        <v>51</v>
      </c>
      <c r="CO54" s="1">
        <v>51</v>
      </c>
      <c r="CP54" s="1">
        <v>51</v>
      </c>
      <c r="CQ54" s="1">
        <v>51</v>
      </c>
    </row>
    <row r="55" spans="1:95" x14ac:dyDescent="0.25">
      <c r="A55" t="s">
        <v>256</v>
      </c>
      <c r="B55" s="1">
        <v>8535519</v>
      </c>
      <c r="C55" s="1">
        <v>102279</v>
      </c>
      <c r="D55" s="1">
        <v>7491</v>
      </c>
      <c r="E55" s="2">
        <v>87.762677348599993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2</v>
      </c>
      <c r="BD55" s="1">
        <v>3</v>
      </c>
      <c r="BE55" s="1">
        <v>8</v>
      </c>
      <c r="BF55" s="1">
        <v>9</v>
      </c>
      <c r="BG55" s="1">
        <v>17</v>
      </c>
      <c r="BH55" s="1">
        <v>30</v>
      </c>
      <c r="BI55" s="1">
        <v>37.5</v>
      </c>
      <c r="BJ55" s="1">
        <v>45</v>
      </c>
      <c r="BK55" s="1">
        <v>51</v>
      </c>
      <c r="BL55" s="1">
        <v>67</v>
      </c>
      <c r="BM55" s="1">
        <v>77</v>
      </c>
      <c r="BN55" s="1">
        <v>94</v>
      </c>
      <c r="BO55" s="1">
        <v>114</v>
      </c>
      <c r="BP55" s="1">
        <v>152</v>
      </c>
      <c r="BQ55" s="1">
        <v>219</v>
      </c>
      <c r="BR55" s="1">
        <v>254</v>
      </c>
      <c r="BS55" s="1">
        <v>290</v>
      </c>
      <c r="BT55" s="1">
        <v>391</v>
      </c>
      <c r="BU55" s="1">
        <v>460</v>
      </c>
      <c r="BV55" s="1">
        <v>604</v>
      </c>
      <c r="BW55" s="1">
        <v>739</v>
      </c>
      <c r="BX55" s="1">
        <v>890</v>
      </c>
      <c r="BY55" s="1">
        <v>1020</v>
      </c>
      <c r="BZ55" s="1">
        <v>1250</v>
      </c>
      <c r="CA55" s="1">
        <v>1484</v>
      </c>
      <c r="CB55" s="1">
        <v>1706</v>
      </c>
      <c r="CC55" s="1">
        <v>2012</v>
      </c>
      <c r="CD55" s="1">
        <v>2407</v>
      </c>
      <c r="CE55" s="1">
        <v>2637</v>
      </c>
      <c r="CF55" s="1">
        <v>2878</v>
      </c>
      <c r="CG55" s="1">
        <v>3333</v>
      </c>
      <c r="CH55" s="1">
        <v>3645</v>
      </c>
      <c r="CI55" s="1">
        <v>4042</v>
      </c>
      <c r="CJ55" s="1">
        <v>4509</v>
      </c>
      <c r="CK55" s="1">
        <v>5077</v>
      </c>
      <c r="CL55" s="1">
        <v>5274</v>
      </c>
      <c r="CM55" s="1">
        <v>5747</v>
      </c>
      <c r="CN55" s="1">
        <v>6171</v>
      </c>
      <c r="CO55" s="1">
        <v>6500</v>
      </c>
      <c r="CP55" s="1">
        <v>6889</v>
      </c>
      <c r="CQ55" s="1">
        <v>7491</v>
      </c>
    </row>
    <row r="56" spans="1:95" x14ac:dyDescent="0.25">
      <c r="A56" t="s">
        <v>254</v>
      </c>
      <c r="B56" s="1">
        <v>7614893</v>
      </c>
      <c r="C56" s="1">
        <v>172119</v>
      </c>
      <c r="D56" s="1">
        <v>11152</v>
      </c>
      <c r="E56" s="2">
        <v>146.4498581924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9</v>
      </c>
      <c r="AU56" s="1">
        <v>18</v>
      </c>
      <c r="AV56" s="1">
        <v>30</v>
      </c>
      <c r="AW56" s="1">
        <v>34</v>
      </c>
      <c r="AX56" s="1">
        <v>58</v>
      </c>
      <c r="AY56" s="1">
        <v>76</v>
      </c>
      <c r="AZ56" s="1">
        <v>96</v>
      </c>
      <c r="BA56" s="1">
        <v>149</v>
      </c>
      <c r="BB56" s="1">
        <v>181</v>
      </c>
      <c r="BC56" s="1">
        <v>246</v>
      </c>
      <c r="BD56" s="1">
        <v>343</v>
      </c>
      <c r="BE56" s="1">
        <v>390</v>
      </c>
      <c r="BF56" s="1">
        <v>474</v>
      </c>
      <c r="BG56" s="1">
        <v>543</v>
      </c>
      <c r="BH56" s="1">
        <v>693</v>
      </c>
      <c r="BI56" s="1">
        <v>793</v>
      </c>
      <c r="BJ56" s="1">
        <v>924</v>
      </c>
      <c r="BK56" s="1">
        <v>1052</v>
      </c>
      <c r="BL56" s="1">
        <v>1218</v>
      </c>
      <c r="BM56" s="1">
        <v>1388</v>
      </c>
      <c r="BN56" s="1">
        <v>1535</v>
      </c>
      <c r="BO56" s="1">
        <v>1773</v>
      </c>
      <c r="BP56" s="1">
        <v>2006</v>
      </c>
      <c r="BQ56" s="1">
        <v>2242</v>
      </c>
      <c r="BR56" s="1">
        <v>2450</v>
      </c>
      <c r="BS56" s="1">
        <v>2823</v>
      </c>
      <c r="BT56" s="1">
        <v>3275</v>
      </c>
      <c r="BU56" s="1">
        <v>3745</v>
      </c>
      <c r="BV56" s="1">
        <v>4238</v>
      </c>
      <c r="BW56" s="1">
        <v>4707</v>
      </c>
      <c r="BX56" s="1">
        <v>5102</v>
      </c>
      <c r="BY56" s="1">
        <v>5566</v>
      </c>
      <c r="BZ56" s="1">
        <v>6030</v>
      </c>
      <c r="CA56" s="1">
        <v>6593</v>
      </c>
      <c r="CB56" s="1">
        <v>6962</v>
      </c>
      <c r="CC56" s="1">
        <v>7548</v>
      </c>
      <c r="CD56" s="1">
        <v>7934</v>
      </c>
      <c r="CE56" s="1">
        <v>8332</v>
      </c>
      <c r="CF56" s="1">
        <v>8679</v>
      </c>
      <c r="CG56" s="1">
        <v>9043</v>
      </c>
      <c r="CH56" s="1">
        <v>9506</v>
      </c>
      <c r="CI56" s="1">
        <v>9769</v>
      </c>
      <c r="CJ56" s="1">
        <v>10224</v>
      </c>
      <c r="CK56" s="1">
        <v>10286.333333333299</v>
      </c>
      <c r="CL56" s="1">
        <v>10348.666666666701</v>
      </c>
      <c r="CM56" s="1">
        <v>10411</v>
      </c>
      <c r="CN56" s="1">
        <v>10538</v>
      </c>
      <c r="CO56" s="1">
        <v>10694</v>
      </c>
      <c r="CP56" s="1">
        <v>10783</v>
      </c>
      <c r="CQ56" s="1">
        <v>11152</v>
      </c>
    </row>
    <row r="57" spans="1:95" x14ac:dyDescent="0.25">
      <c r="A57" t="s">
        <v>252</v>
      </c>
      <c r="B57" s="1">
        <v>1792147</v>
      </c>
      <c r="C57" s="1">
        <v>62259</v>
      </c>
      <c r="D57" s="1">
        <v>754</v>
      </c>
      <c r="E57" s="2">
        <v>42.072441602200001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1</v>
      </c>
      <c r="BN57" s="1">
        <v>2</v>
      </c>
      <c r="BO57" s="1">
        <v>7</v>
      </c>
      <c r="BP57" s="1">
        <v>11</v>
      </c>
      <c r="BQ57" s="1">
        <v>12</v>
      </c>
      <c r="BR57" s="1">
        <v>16</v>
      </c>
      <c r="BS57" s="1">
        <v>20</v>
      </c>
      <c r="BT57" s="1">
        <v>39</v>
      </c>
      <c r="BU57" s="1">
        <v>51</v>
      </c>
      <c r="BV57" s="1">
        <v>76</v>
      </c>
      <c r="BW57" s="1">
        <v>96</v>
      </c>
      <c r="BX57" s="1">
        <v>113</v>
      </c>
      <c r="BY57" s="1">
        <v>126</v>
      </c>
      <c r="BZ57" s="1">
        <v>162</v>
      </c>
      <c r="CA57" s="1">
        <v>191</v>
      </c>
      <c r="CB57" s="1">
        <v>217</v>
      </c>
      <c r="CC57" s="1">
        <v>237</v>
      </c>
      <c r="CD57" s="1">
        <v>282</v>
      </c>
      <c r="CE57" s="1">
        <v>324</v>
      </c>
      <c r="CF57" s="1">
        <v>345</v>
      </c>
      <c r="CG57" s="1">
        <v>412</v>
      </c>
      <c r="CH57" s="1">
        <v>462</v>
      </c>
      <c r="CI57" s="1">
        <v>523</v>
      </c>
      <c r="CJ57" s="1">
        <v>554</v>
      </c>
      <c r="CK57" s="1">
        <v>577</v>
      </c>
      <c r="CL57" s="1">
        <v>611</v>
      </c>
      <c r="CM57" s="1">
        <v>626</v>
      </c>
      <c r="CN57" s="1">
        <v>640</v>
      </c>
      <c r="CO57" s="1">
        <v>702</v>
      </c>
      <c r="CP57" s="1">
        <v>739</v>
      </c>
      <c r="CQ57" s="1">
        <v>754</v>
      </c>
    </row>
    <row r="58" spans="1:95" x14ac:dyDescent="0.25">
      <c r="A58" t="s">
        <v>250</v>
      </c>
      <c r="B58" s="1">
        <v>5822434</v>
      </c>
      <c r="C58" s="1">
        <v>140268</v>
      </c>
      <c r="D58" s="1">
        <v>4045</v>
      </c>
      <c r="E58" s="2">
        <v>69.472663837799999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1</v>
      </c>
      <c r="AZ58" s="1">
        <v>1</v>
      </c>
      <c r="BA58" s="1">
        <v>1</v>
      </c>
      <c r="BB58" s="1">
        <v>1</v>
      </c>
      <c r="BC58" s="1">
        <v>1</v>
      </c>
      <c r="BD58" s="1">
        <v>1</v>
      </c>
      <c r="BE58" s="1">
        <v>2</v>
      </c>
      <c r="BF58" s="1">
        <v>3</v>
      </c>
      <c r="BG58" s="1">
        <v>8</v>
      </c>
      <c r="BH58" s="1">
        <v>19</v>
      </c>
      <c r="BI58" s="1">
        <v>26</v>
      </c>
      <c r="BJ58" s="1">
        <v>33</v>
      </c>
      <c r="BK58" s="1">
        <v>47</v>
      </c>
      <c r="BL58" s="1">
        <v>72</v>
      </c>
      <c r="BM58" s="1">
        <v>106</v>
      </c>
      <c r="BN58" s="1">
        <v>155</v>
      </c>
      <c r="BO58" s="1">
        <v>206</v>
      </c>
      <c r="BP58" s="1">
        <v>281</v>
      </c>
      <c r="BQ58" s="1">
        <v>385</v>
      </c>
      <c r="BR58" s="1">
        <v>416</v>
      </c>
      <c r="BS58" s="1">
        <v>457</v>
      </c>
      <c r="BT58" s="1">
        <v>585</v>
      </c>
      <c r="BU58" s="1">
        <v>707</v>
      </c>
      <c r="BV58" s="1">
        <v>842</v>
      </c>
      <c r="BW58" s="1">
        <v>989</v>
      </c>
      <c r="BX58" s="1">
        <v>1112</v>
      </c>
      <c r="BY58" s="1">
        <v>1221</v>
      </c>
      <c r="BZ58" s="1">
        <v>1351</v>
      </c>
      <c r="CA58" s="1">
        <v>1550</v>
      </c>
      <c r="CB58" s="1">
        <v>1730</v>
      </c>
      <c r="CC58" s="1">
        <v>1912</v>
      </c>
      <c r="CD58" s="1">
        <v>2112</v>
      </c>
      <c r="CE58" s="1">
        <v>2267</v>
      </c>
      <c r="CF58" s="1">
        <v>2440</v>
      </c>
      <c r="CG58" s="1">
        <v>2578</v>
      </c>
      <c r="CH58" s="1">
        <v>2756</v>
      </c>
      <c r="CI58" s="1">
        <v>2885</v>
      </c>
      <c r="CJ58" s="1">
        <v>3068</v>
      </c>
      <c r="CK58" s="1">
        <v>3213</v>
      </c>
      <c r="CL58" s="1">
        <v>3341</v>
      </c>
      <c r="CM58" s="1">
        <v>3428</v>
      </c>
      <c r="CN58" s="1">
        <v>3555</v>
      </c>
      <c r="CO58" s="1">
        <v>3721</v>
      </c>
      <c r="CP58" s="1">
        <v>3875</v>
      </c>
      <c r="CQ58" s="1">
        <v>4045</v>
      </c>
    </row>
    <row r="59" spans="1:95" x14ac:dyDescent="0.25">
      <c r="A59" t="s">
        <v>248</v>
      </c>
      <c r="B59" s="1">
        <v>578759</v>
      </c>
      <c r="C59" s="1">
        <v>251470</v>
      </c>
      <c r="D59" s="1">
        <v>320</v>
      </c>
      <c r="E59" s="2">
        <v>55.2907168614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</v>
      </c>
      <c r="BM59" s="1">
        <v>15</v>
      </c>
      <c r="BN59" s="1">
        <v>18</v>
      </c>
      <c r="BO59" s="1">
        <v>19</v>
      </c>
      <c r="BP59" s="1">
        <v>23</v>
      </c>
      <c r="BQ59" s="1">
        <v>24</v>
      </c>
      <c r="BR59" s="1">
        <v>26</v>
      </c>
      <c r="BS59" s="1">
        <v>29</v>
      </c>
      <c r="BT59" s="1">
        <v>44</v>
      </c>
      <c r="BU59" s="1">
        <v>53</v>
      </c>
      <c r="BV59" s="1">
        <v>70</v>
      </c>
      <c r="BW59" s="1">
        <v>82</v>
      </c>
      <c r="BX59" s="1">
        <v>86</v>
      </c>
      <c r="BY59" s="1">
        <v>94</v>
      </c>
      <c r="BZ59" s="1">
        <v>109</v>
      </c>
      <c r="CA59" s="1">
        <v>130</v>
      </c>
      <c r="CB59" s="1">
        <v>150</v>
      </c>
      <c r="CC59" s="1">
        <v>162</v>
      </c>
      <c r="CD59" s="1">
        <v>187</v>
      </c>
      <c r="CE59" s="1">
        <v>197</v>
      </c>
      <c r="CF59" s="1">
        <v>210</v>
      </c>
      <c r="CG59" s="1">
        <v>216</v>
      </c>
      <c r="CH59" s="1">
        <v>221</v>
      </c>
      <c r="CI59" s="1">
        <v>230</v>
      </c>
      <c r="CJ59" s="1">
        <v>320</v>
      </c>
      <c r="CK59" s="1">
        <v>261</v>
      </c>
      <c r="CL59" s="1">
        <v>268</v>
      </c>
      <c r="CM59" s="1">
        <v>275</v>
      </c>
      <c r="CN59" s="1">
        <v>281</v>
      </c>
      <c r="CO59" s="1">
        <v>287</v>
      </c>
      <c r="CP59" s="1">
        <v>296</v>
      </c>
      <c r="CQ59" s="1">
        <v>296</v>
      </c>
    </row>
  </sheetData>
  <autoFilter ref="A1:CQ59" xr:uid="{5BA090C4-45B7-4914-8376-8FE618768D54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CCA4F-0006-4110-AFA7-A2482DFFCB38}">
  <dimension ref="A1:CQ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206</v>
      </c>
      <c r="G1" t="s">
        <v>200</v>
      </c>
      <c r="H1" t="s">
        <v>60</v>
      </c>
      <c r="I1" s="1" t="s">
        <v>128</v>
      </c>
      <c r="J1" s="1" t="s">
        <v>127</v>
      </c>
      <c r="K1" s="1" t="s">
        <v>126</v>
      </c>
      <c r="L1" s="1" t="s">
        <v>125</v>
      </c>
      <c r="M1" s="1" t="s">
        <v>124</v>
      </c>
      <c r="N1" s="1" t="s">
        <v>123</v>
      </c>
      <c r="O1" s="1" t="s">
        <v>122</v>
      </c>
      <c r="P1" s="1" t="s">
        <v>121</v>
      </c>
      <c r="Q1" s="1" t="s">
        <v>120</v>
      </c>
      <c r="R1" s="1" t="s">
        <v>119</v>
      </c>
      <c r="S1" s="1" t="s">
        <v>118</v>
      </c>
      <c r="T1" s="1" t="s">
        <v>117</v>
      </c>
      <c r="U1" s="1" t="s">
        <v>116</v>
      </c>
      <c r="V1" s="1" t="s">
        <v>115</v>
      </c>
      <c r="W1" s="1" t="s">
        <v>114</v>
      </c>
      <c r="X1" s="1" t="s">
        <v>113</v>
      </c>
      <c r="Y1" s="1" t="s">
        <v>112</v>
      </c>
      <c r="Z1" s="1" t="s">
        <v>111</v>
      </c>
      <c r="AA1" s="1" t="s">
        <v>110</v>
      </c>
      <c r="AB1" s="1" t="s">
        <v>109</v>
      </c>
      <c r="AC1" s="1" t="s">
        <v>108</v>
      </c>
      <c r="AD1" s="1" t="s">
        <v>107</v>
      </c>
      <c r="AE1" s="1" t="s">
        <v>106</v>
      </c>
      <c r="AF1" s="1" t="s">
        <v>105</v>
      </c>
      <c r="AG1" s="1" t="s">
        <v>104</v>
      </c>
      <c r="AH1" s="1" t="s">
        <v>103</v>
      </c>
      <c r="AI1" s="1" t="s">
        <v>102</v>
      </c>
      <c r="AJ1" s="1" t="s">
        <v>101</v>
      </c>
      <c r="AK1" s="1" t="s">
        <v>100</v>
      </c>
      <c r="AL1" s="1" t="s">
        <v>99</v>
      </c>
      <c r="AM1" s="1" t="s">
        <v>98</v>
      </c>
      <c r="AN1" s="1" t="s">
        <v>97</v>
      </c>
      <c r="AO1" s="1" t="s">
        <v>96</v>
      </c>
      <c r="AP1" s="1" t="s">
        <v>95</v>
      </c>
      <c r="AQ1" s="1" t="s">
        <v>94</v>
      </c>
      <c r="AR1" s="1" t="s">
        <v>93</v>
      </c>
      <c r="AS1" s="1" t="s">
        <v>92</v>
      </c>
      <c r="AT1" s="1" t="s">
        <v>91</v>
      </c>
      <c r="AU1" s="1" t="s">
        <v>90</v>
      </c>
      <c r="AV1" s="1" t="s">
        <v>89</v>
      </c>
      <c r="AW1" s="1" t="s">
        <v>88</v>
      </c>
      <c r="AX1" s="1" t="s">
        <v>87</v>
      </c>
      <c r="AY1" s="1" t="s">
        <v>86</v>
      </c>
      <c r="AZ1" s="1" t="s">
        <v>85</v>
      </c>
      <c r="BA1" s="1" t="s">
        <v>84</v>
      </c>
      <c r="BB1" s="1" t="s">
        <v>83</v>
      </c>
      <c r="BC1" s="1" t="s">
        <v>82</v>
      </c>
      <c r="BD1" s="1" t="s">
        <v>81</v>
      </c>
      <c r="BE1" s="1" t="s">
        <v>80</v>
      </c>
      <c r="BF1" s="1" t="s">
        <v>79</v>
      </c>
      <c r="BG1" s="1" t="s">
        <v>78</v>
      </c>
      <c r="BH1" s="1" t="s">
        <v>77</v>
      </c>
      <c r="BI1" s="1" t="s">
        <v>76</v>
      </c>
      <c r="BJ1" s="1" t="s">
        <v>75</v>
      </c>
      <c r="BK1" s="1" t="s">
        <v>74</v>
      </c>
      <c r="BL1" s="1" t="s">
        <v>73</v>
      </c>
      <c r="BM1" s="1" t="s">
        <v>72</v>
      </c>
      <c r="BN1" s="1" t="s">
        <v>71</v>
      </c>
      <c r="BO1" s="1" t="s">
        <v>70</v>
      </c>
      <c r="BP1" s="1" t="s">
        <v>69</v>
      </c>
      <c r="BQ1" s="1" t="s">
        <v>139</v>
      </c>
      <c r="BR1" s="1" t="s">
        <v>146</v>
      </c>
      <c r="BS1" s="1" t="s">
        <v>148</v>
      </c>
      <c r="BT1" s="1" t="s">
        <v>150</v>
      </c>
      <c r="BU1" s="1" t="s">
        <v>156</v>
      </c>
      <c r="BV1" s="1" t="s">
        <v>160</v>
      </c>
      <c r="BW1" s="1" t="s">
        <v>159</v>
      </c>
      <c r="BX1" s="1" t="s">
        <v>162</v>
      </c>
      <c r="BY1" s="1" t="s">
        <v>164</v>
      </c>
      <c r="BZ1" s="1" t="s">
        <v>168</v>
      </c>
      <c r="CA1" s="1" t="s">
        <v>167</v>
      </c>
      <c r="CB1" s="1" t="s">
        <v>172</v>
      </c>
      <c r="CC1" s="1" t="s">
        <v>171</v>
      </c>
      <c r="CD1" s="1" t="s">
        <v>176</v>
      </c>
      <c r="CE1" s="1" t="s">
        <v>175</v>
      </c>
      <c r="CF1" s="1" t="s">
        <v>178</v>
      </c>
      <c r="CG1" s="1" t="s">
        <v>182</v>
      </c>
      <c r="CH1" s="1" t="s">
        <v>181</v>
      </c>
      <c r="CI1" s="1" t="s">
        <v>188</v>
      </c>
      <c r="CJ1" s="1" t="s">
        <v>187</v>
      </c>
      <c r="CK1" s="1" t="s">
        <v>186</v>
      </c>
      <c r="CL1" s="1" t="s">
        <v>190</v>
      </c>
      <c r="CM1" s="1" t="s">
        <v>196</v>
      </c>
      <c r="CN1" s="1" t="s">
        <v>195</v>
      </c>
      <c r="CO1" s="1" t="s">
        <v>205</v>
      </c>
      <c r="CP1" s="1" t="s">
        <v>204</v>
      </c>
      <c r="CQ1" s="1" t="s">
        <v>203</v>
      </c>
    </row>
    <row r="2" spans="1:95" x14ac:dyDescent="0.25">
      <c r="A2" t="s">
        <v>357</v>
      </c>
      <c r="B2" s="1">
        <v>55191</v>
      </c>
      <c r="C2" s="1">
        <v>200</v>
      </c>
      <c r="D2" s="1">
        <v>0</v>
      </c>
      <c r="E2" s="2">
        <v>0</v>
      </c>
      <c r="F2" s="3">
        <v>0</v>
      </c>
    </row>
    <row r="3" spans="1:95" x14ac:dyDescent="0.25">
      <c r="A3" t="s">
        <v>356</v>
      </c>
      <c r="B3" s="1">
        <v>57559</v>
      </c>
      <c r="C3" s="1">
        <v>460</v>
      </c>
      <c r="D3" s="1">
        <v>13</v>
      </c>
      <c r="E3" s="2">
        <v>22.585520943700001</v>
      </c>
      <c r="F3" s="3">
        <v>0</v>
      </c>
    </row>
    <row r="4" spans="1:95" x14ac:dyDescent="0.25">
      <c r="A4" t="s">
        <v>355</v>
      </c>
      <c r="B4" s="1">
        <v>331002651</v>
      </c>
      <c r="C4" s="1">
        <v>9147420</v>
      </c>
      <c r="D4" s="1">
        <v>699706</v>
      </c>
      <c r="E4" s="2">
        <v>211.38984775079999</v>
      </c>
      <c r="F4" s="3">
        <v>0.1988780762</v>
      </c>
      <c r="I4" s="1">
        <v>39</v>
      </c>
      <c r="J4" s="1">
        <v>51</v>
      </c>
      <c r="K4" s="1">
        <v>54</v>
      </c>
      <c r="L4" s="1">
        <v>57</v>
      </c>
      <c r="M4" s="1">
        <v>58</v>
      </c>
      <c r="N4" s="1">
        <v>60</v>
      </c>
      <c r="O4" s="1">
        <v>68</v>
      </c>
      <c r="P4" s="1">
        <v>74</v>
      </c>
      <c r="Q4" s="1">
        <v>98</v>
      </c>
      <c r="R4" s="1">
        <v>118</v>
      </c>
      <c r="S4" s="1">
        <v>149</v>
      </c>
      <c r="T4" s="1">
        <v>217</v>
      </c>
      <c r="U4" s="1">
        <v>262</v>
      </c>
      <c r="V4" s="1">
        <v>402</v>
      </c>
      <c r="W4" s="1">
        <v>518</v>
      </c>
      <c r="X4" s="1">
        <v>583</v>
      </c>
      <c r="Y4" s="1">
        <v>959</v>
      </c>
      <c r="Z4" s="1">
        <v>1281</v>
      </c>
      <c r="AA4" s="1">
        <v>1663</v>
      </c>
      <c r="AB4" s="1">
        <v>2179</v>
      </c>
      <c r="AC4" s="1">
        <v>2727</v>
      </c>
      <c r="AD4" s="1">
        <v>3499</v>
      </c>
      <c r="AE4" s="1">
        <v>4632</v>
      </c>
      <c r="AF4" s="1">
        <v>6421</v>
      </c>
      <c r="AG4" s="1">
        <v>7783</v>
      </c>
      <c r="AH4" s="1">
        <v>13747</v>
      </c>
      <c r="AI4" s="1">
        <v>19273</v>
      </c>
      <c r="AJ4" s="1">
        <v>25600</v>
      </c>
      <c r="AK4" s="1">
        <v>33276</v>
      </c>
      <c r="AL4" s="1">
        <v>43843</v>
      </c>
      <c r="AM4" s="1">
        <v>53736</v>
      </c>
      <c r="AN4" s="1">
        <v>65778</v>
      </c>
      <c r="AO4" s="1">
        <v>83836</v>
      </c>
      <c r="AP4" s="1">
        <v>101657</v>
      </c>
      <c r="AQ4" s="1">
        <v>121465</v>
      </c>
      <c r="AR4" s="1">
        <v>140909</v>
      </c>
      <c r="AS4" s="1">
        <v>161831</v>
      </c>
      <c r="AT4" s="1">
        <v>188172</v>
      </c>
      <c r="AU4" s="1">
        <v>213372</v>
      </c>
      <c r="AV4" s="1">
        <v>243762</v>
      </c>
      <c r="AW4" s="1">
        <v>275586</v>
      </c>
      <c r="AX4" s="1">
        <v>308853</v>
      </c>
      <c r="AY4" s="1">
        <v>337072</v>
      </c>
      <c r="AZ4" s="1">
        <v>366667</v>
      </c>
      <c r="BA4" s="1">
        <v>396223</v>
      </c>
      <c r="BB4" s="1">
        <v>429052</v>
      </c>
      <c r="BC4" s="1">
        <v>461437</v>
      </c>
      <c r="BD4" s="1">
        <v>496535</v>
      </c>
      <c r="BE4" s="1">
        <v>526396</v>
      </c>
      <c r="BF4" s="1">
        <v>555313</v>
      </c>
      <c r="BG4" s="1">
        <v>580619</v>
      </c>
      <c r="BH4" s="1">
        <v>607670</v>
      </c>
      <c r="BI4" s="1">
        <v>636350</v>
      </c>
      <c r="BJ4" s="1">
        <v>667801</v>
      </c>
      <c r="BK4" s="1">
        <v>699706</v>
      </c>
    </row>
    <row r="5" spans="1:95" x14ac:dyDescent="0.25">
      <c r="A5" t="s">
        <v>354</v>
      </c>
      <c r="B5" s="1">
        <v>4903185</v>
      </c>
      <c r="C5" s="1">
        <v>131171</v>
      </c>
      <c r="D5" s="1">
        <v>4530</v>
      </c>
      <c r="E5" s="2">
        <v>92.388926789400003</v>
      </c>
      <c r="F5" s="3">
        <v>0.16878692670000001</v>
      </c>
      <c r="I5" s="1">
        <v>36</v>
      </c>
      <c r="J5" s="1">
        <v>46</v>
      </c>
      <c r="K5" s="1">
        <v>68</v>
      </c>
      <c r="L5" s="1">
        <v>81</v>
      </c>
      <c r="M5" s="1">
        <v>124</v>
      </c>
      <c r="N5" s="1">
        <v>138</v>
      </c>
      <c r="O5" s="1">
        <v>167</v>
      </c>
      <c r="P5" s="1">
        <v>215</v>
      </c>
      <c r="Q5" s="1">
        <v>283</v>
      </c>
      <c r="R5" s="1">
        <v>506</v>
      </c>
      <c r="S5" s="1">
        <v>587</v>
      </c>
      <c r="T5" s="1">
        <v>696</v>
      </c>
      <c r="U5" s="1">
        <v>806</v>
      </c>
      <c r="V5" s="1">
        <v>859</v>
      </c>
      <c r="W5" s="1">
        <v>981</v>
      </c>
      <c r="X5" s="1">
        <v>1077</v>
      </c>
      <c r="Y5" s="1">
        <v>1233</v>
      </c>
      <c r="Z5" s="1">
        <v>1432</v>
      </c>
      <c r="AA5" s="1">
        <v>1580</v>
      </c>
      <c r="AB5" s="1">
        <v>1796</v>
      </c>
      <c r="AC5" s="1">
        <v>1968</v>
      </c>
      <c r="AD5" s="1">
        <v>2119</v>
      </c>
      <c r="AE5" s="1">
        <v>2369</v>
      </c>
      <c r="AF5" s="1">
        <v>2769</v>
      </c>
      <c r="AG5" s="1">
        <v>2968</v>
      </c>
      <c r="AH5" s="1">
        <v>3191</v>
      </c>
      <c r="AI5" s="1">
        <v>3525</v>
      </c>
      <c r="AJ5" s="1">
        <v>3734</v>
      </c>
      <c r="AK5" s="1">
        <v>3876</v>
      </c>
      <c r="AL5" s="1">
        <v>4113</v>
      </c>
      <c r="AM5" s="1">
        <v>4345</v>
      </c>
      <c r="AN5" s="1">
        <v>4530</v>
      </c>
    </row>
    <row r="6" spans="1:95" x14ac:dyDescent="0.25">
      <c r="A6" t="s">
        <v>352</v>
      </c>
      <c r="B6" s="1">
        <v>731545</v>
      </c>
      <c r="C6" s="1">
        <v>1477953</v>
      </c>
      <c r="D6" s="1">
        <v>309</v>
      </c>
      <c r="E6" s="2">
        <v>42.2393701003</v>
      </c>
      <c r="F6" s="3">
        <v>9.3710376400000003E-2</v>
      </c>
      <c r="I6" s="1">
        <v>36</v>
      </c>
      <c r="J6" s="1">
        <v>42</v>
      </c>
      <c r="K6" s="1">
        <v>59</v>
      </c>
      <c r="L6" s="1">
        <v>69</v>
      </c>
      <c r="M6" s="1">
        <v>85</v>
      </c>
      <c r="N6" s="1">
        <v>102</v>
      </c>
      <c r="O6" s="1">
        <v>114</v>
      </c>
      <c r="P6" s="1">
        <v>119</v>
      </c>
      <c r="Q6" s="1">
        <v>133</v>
      </c>
      <c r="R6" s="1">
        <v>143</v>
      </c>
      <c r="S6" s="1">
        <v>157</v>
      </c>
      <c r="T6" s="1">
        <v>171</v>
      </c>
      <c r="U6" s="1">
        <v>185</v>
      </c>
      <c r="V6" s="1">
        <v>191</v>
      </c>
      <c r="W6" s="1">
        <v>213</v>
      </c>
      <c r="X6" s="1">
        <v>226</v>
      </c>
      <c r="Y6" s="1">
        <v>235</v>
      </c>
      <c r="Z6" s="1">
        <v>246</v>
      </c>
      <c r="AA6" s="1">
        <v>257</v>
      </c>
      <c r="AB6" s="1">
        <v>272</v>
      </c>
      <c r="AC6" s="1">
        <v>277</v>
      </c>
      <c r="AD6" s="1">
        <v>285</v>
      </c>
      <c r="AE6" s="1">
        <v>293</v>
      </c>
      <c r="AF6" s="1">
        <v>300</v>
      </c>
      <c r="AG6" s="1">
        <v>309</v>
      </c>
    </row>
    <row r="7" spans="1:95" x14ac:dyDescent="0.25">
      <c r="A7" t="s">
        <v>350</v>
      </c>
      <c r="B7" s="1">
        <v>7278717</v>
      </c>
      <c r="C7" s="1">
        <v>294207</v>
      </c>
      <c r="D7" s="1">
        <v>4507</v>
      </c>
      <c r="E7" s="2">
        <v>61.920253253399999</v>
      </c>
      <c r="F7" s="3">
        <v>0.1730738151</v>
      </c>
      <c r="I7" s="1">
        <v>44</v>
      </c>
      <c r="J7" s="1">
        <v>65</v>
      </c>
      <c r="K7" s="1">
        <v>104</v>
      </c>
      <c r="L7" s="1">
        <v>152</v>
      </c>
      <c r="M7" s="1">
        <v>265</v>
      </c>
      <c r="N7" s="1">
        <v>357</v>
      </c>
      <c r="O7" s="1">
        <v>450</v>
      </c>
      <c r="P7" s="1">
        <v>577</v>
      </c>
      <c r="Q7" s="1">
        <v>736</v>
      </c>
      <c r="R7" s="1">
        <v>873</v>
      </c>
      <c r="S7" s="1">
        <v>919</v>
      </c>
      <c r="T7" s="1">
        <v>1157</v>
      </c>
      <c r="U7" s="1">
        <v>1289</v>
      </c>
      <c r="V7" s="1">
        <v>1413</v>
      </c>
      <c r="W7" s="1">
        <v>1598</v>
      </c>
      <c r="X7" s="1">
        <v>1769</v>
      </c>
      <c r="Y7" s="1">
        <v>2019</v>
      </c>
      <c r="Z7" s="1">
        <v>2269</v>
      </c>
      <c r="AA7" s="1">
        <v>2456</v>
      </c>
      <c r="AB7" s="1">
        <v>2575</v>
      </c>
      <c r="AC7" s="1">
        <v>2726</v>
      </c>
      <c r="AD7" s="1">
        <v>3018</v>
      </c>
      <c r="AE7" s="1">
        <v>3112</v>
      </c>
      <c r="AF7" s="1">
        <v>3393</v>
      </c>
      <c r="AG7" s="1">
        <v>3539</v>
      </c>
      <c r="AH7" s="1">
        <v>3702</v>
      </c>
      <c r="AI7" s="1">
        <v>3806</v>
      </c>
      <c r="AJ7" s="1">
        <v>3962</v>
      </c>
      <c r="AK7" s="1">
        <v>4234</v>
      </c>
      <c r="AL7" s="1">
        <v>4507</v>
      </c>
    </row>
    <row r="8" spans="1:95" x14ac:dyDescent="0.25">
      <c r="A8" t="s">
        <v>348</v>
      </c>
      <c r="B8" s="1">
        <v>3017804</v>
      </c>
      <c r="C8" s="1">
        <v>134771</v>
      </c>
      <c r="D8" s="1">
        <v>1695</v>
      </c>
      <c r="E8" s="2">
        <v>56.166669538500003</v>
      </c>
      <c r="F8" s="3">
        <v>0.14030717970000001</v>
      </c>
      <c r="I8" s="1">
        <v>33</v>
      </c>
      <c r="J8" s="1">
        <v>46</v>
      </c>
      <c r="K8" s="1">
        <v>96</v>
      </c>
      <c r="L8" s="1">
        <v>118</v>
      </c>
      <c r="M8" s="1">
        <v>165</v>
      </c>
      <c r="N8" s="1">
        <v>174</v>
      </c>
      <c r="O8" s="1">
        <v>218</v>
      </c>
      <c r="P8" s="1">
        <v>280</v>
      </c>
      <c r="Q8" s="1">
        <v>335</v>
      </c>
      <c r="R8" s="1">
        <v>381</v>
      </c>
      <c r="S8" s="1">
        <v>404</v>
      </c>
      <c r="T8" s="1">
        <v>426</v>
      </c>
      <c r="U8" s="1">
        <v>473</v>
      </c>
      <c r="V8" s="1">
        <v>523</v>
      </c>
      <c r="W8" s="1">
        <v>584</v>
      </c>
      <c r="X8" s="1">
        <v>643</v>
      </c>
      <c r="Y8" s="1">
        <v>704</v>
      </c>
      <c r="Z8" s="1">
        <v>743</v>
      </c>
      <c r="AA8" s="1">
        <v>830</v>
      </c>
      <c r="AB8" s="1">
        <v>875</v>
      </c>
      <c r="AC8" s="1">
        <v>946</v>
      </c>
      <c r="AD8" s="1">
        <v>1000</v>
      </c>
      <c r="AE8" s="1">
        <v>1119</v>
      </c>
      <c r="AF8" s="1">
        <v>1171</v>
      </c>
      <c r="AG8" s="1">
        <v>1226</v>
      </c>
      <c r="AH8" s="1">
        <v>1280</v>
      </c>
      <c r="AI8" s="1">
        <v>1410</v>
      </c>
      <c r="AJ8" s="1">
        <v>1480</v>
      </c>
      <c r="AK8" s="1">
        <v>1569</v>
      </c>
      <c r="AL8" s="1">
        <v>1620</v>
      </c>
      <c r="AM8" s="1">
        <v>1695</v>
      </c>
    </row>
    <row r="9" spans="1:95" x14ac:dyDescent="0.25">
      <c r="A9" t="s">
        <v>346</v>
      </c>
      <c r="B9" s="1">
        <v>39512223</v>
      </c>
      <c r="C9" s="1">
        <v>403466</v>
      </c>
      <c r="D9" s="1">
        <v>27528</v>
      </c>
      <c r="E9" s="2">
        <v>69.669580473899998</v>
      </c>
      <c r="F9" s="3">
        <v>0.15269890759999999</v>
      </c>
      <c r="I9" s="1">
        <v>53</v>
      </c>
      <c r="J9" s="1">
        <v>56.5</v>
      </c>
      <c r="K9" s="1">
        <v>60</v>
      </c>
      <c r="L9" s="1">
        <v>69</v>
      </c>
      <c r="M9" s="1">
        <v>88</v>
      </c>
      <c r="N9" s="1">
        <v>114</v>
      </c>
      <c r="O9" s="1">
        <v>133</v>
      </c>
      <c r="P9" s="1">
        <v>157</v>
      </c>
      <c r="Q9" s="1">
        <v>202</v>
      </c>
      <c r="R9" s="1">
        <v>227</v>
      </c>
      <c r="S9" s="1">
        <v>252</v>
      </c>
      <c r="T9" s="1">
        <v>293</v>
      </c>
      <c r="U9" s="1">
        <v>335</v>
      </c>
      <c r="V9" s="1">
        <v>483</v>
      </c>
      <c r="W9" s="1">
        <v>611</v>
      </c>
      <c r="X9" s="1">
        <v>924</v>
      </c>
      <c r="Y9" s="1">
        <v>1063</v>
      </c>
      <c r="Z9" s="1">
        <v>1279</v>
      </c>
      <c r="AA9" s="1">
        <v>1536</v>
      </c>
      <c r="AB9" s="1">
        <v>1733</v>
      </c>
      <c r="AC9" s="1">
        <v>2102</v>
      </c>
      <c r="AD9" s="1">
        <v>2355</v>
      </c>
      <c r="AE9" s="1">
        <v>3006</v>
      </c>
      <c r="AF9" s="1">
        <v>3879</v>
      </c>
      <c r="AG9" s="1">
        <v>4643</v>
      </c>
      <c r="AH9" s="1">
        <v>5708</v>
      </c>
      <c r="AI9" s="1">
        <v>6447</v>
      </c>
      <c r="AJ9" s="1">
        <v>7482</v>
      </c>
      <c r="AK9" s="1">
        <v>8155</v>
      </c>
      <c r="AL9" s="1">
        <v>9191</v>
      </c>
      <c r="AM9" s="1">
        <v>10701</v>
      </c>
      <c r="AN9" s="1">
        <v>12026</v>
      </c>
      <c r="AO9" s="1">
        <v>13438</v>
      </c>
      <c r="AP9" s="1">
        <v>14336</v>
      </c>
      <c r="AQ9" s="1">
        <v>15865</v>
      </c>
      <c r="AR9" s="1">
        <v>16957</v>
      </c>
      <c r="AS9" s="1">
        <v>18309</v>
      </c>
      <c r="AT9" s="1">
        <v>19472</v>
      </c>
      <c r="AU9" s="1">
        <v>20633</v>
      </c>
      <c r="AV9" s="1">
        <v>21794</v>
      </c>
      <c r="AW9" s="1">
        <v>22348</v>
      </c>
      <c r="AX9" s="1">
        <v>23338</v>
      </c>
      <c r="AY9" s="1">
        <v>24424</v>
      </c>
      <c r="AZ9" s="1">
        <v>26182</v>
      </c>
      <c r="BA9" s="1">
        <v>27528</v>
      </c>
    </row>
    <row r="10" spans="1:95" x14ac:dyDescent="0.25">
      <c r="A10" t="s">
        <v>344</v>
      </c>
      <c r="B10" s="1">
        <v>5758736</v>
      </c>
      <c r="C10" s="1">
        <v>268431</v>
      </c>
      <c r="D10" s="1">
        <v>8675</v>
      </c>
      <c r="E10" s="2">
        <v>150.64069615279999</v>
      </c>
      <c r="F10" s="3">
        <v>0.15737422079999999</v>
      </c>
      <c r="I10" s="1">
        <v>45</v>
      </c>
      <c r="J10" s="1">
        <v>72</v>
      </c>
      <c r="K10" s="1">
        <v>101</v>
      </c>
      <c r="L10" s="1">
        <v>131</v>
      </c>
      <c r="M10" s="1">
        <v>145.5</v>
      </c>
      <c r="N10" s="1">
        <v>160</v>
      </c>
      <c r="O10" s="1">
        <v>183</v>
      </c>
      <c r="P10" s="1">
        <v>216</v>
      </c>
      <c r="Q10" s="1">
        <v>277</v>
      </c>
      <c r="R10" s="1">
        <v>363</v>
      </c>
      <c r="S10" s="1">
        <v>475</v>
      </c>
      <c r="T10" s="1">
        <v>591</v>
      </c>
      <c r="U10" s="1">
        <v>720</v>
      </c>
      <c r="V10" s="1">
        <v>912</v>
      </c>
      <c r="W10" s="1">
        <v>1086</v>
      </c>
      <c r="X10" s="1">
        <v>1430</v>
      </c>
      <c r="Y10" s="1">
        <v>1734</v>
      </c>
      <c r="Z10" s="1">
        <v>2061</v>
      </c>
      <c r="AA10" s="1">
        <v>2627</v>
      </c>
      <c r="AB10" s="1">
        <v>2796.5</v>
      </c>
      <c r="AC10" s="1">
        <v>2966</v>
      </c>
      <c r="AD10" s="1">
        <v>3342</v>
      </c>
      <c r="AE10" s="1">
        <v>3728</v>
      </c>
      <c r="AF10" s="1">
        <v>4173</v>
      </c>
      <c r="AG10" s="1">
        <v>4565</v>
      </c>
      <c r="AH10" s="1">
        <v>4950</v>
      </c>
      <c r="AI10" s="1">
        <v>5172</v>
      </c>
      <c r="AJ10" s="1">
        <v>5429</v>
      </c>
      <c r="AK10" s="1">
        <v>5655</v>
      </c>
      <c r="AL10" s="1">
        <v>6510</v>
      </c>
      <c r="AM10" s="1">
        <v>6701.5</v>
      </c>
      <c r="AN10" s="1">
        <v>6893</v>
      </c>
      <c r="AO10" s="1">
        <v>7684</v>
      </c>
      <c r="AP10" s="1">
        <v>7691</v>
      </c>
      <c r="AQ10" s="1">
        <v>7941</v>
      </c>
      <c r="AR10" s="1">
        <v>8280</v>
      </c>
      <c r="AS10" s="1">
        <v>8675</v>
      </c>
    </row>
    <row r="11" spans="1:95" x14ac:dyDescent="0.25">
      <c r="A11" t="s">
        <v>342</v>
      </c>
      <c r="B11" s="1">
        <v>3565287</v>
      </c>
      <c r="C11" s="1">
        <v>12542</v>
      </c>
      <c r="D11" s="1">
        <v>16809</v>
      </c>
      <c r="E11" s="2">
        <v>471.46274619690001</v>
      </c>
      <c r="F11" s="3">
        <v>0.2141784397</v>
      </c>
      <c r="I11" s="1">
        <v>41</v>
      </c>
      <c r="J11" s="1">
        <v>68</v>
      </c>
      <c r="K11" s="1">
        <v>96</v>
      </c>
      <c r="L11" s="1">
        <v>194</v>
      </c>
      <c r="M11" s="1">
        <v>208.5</v>
      </c>
      <c r="N11" s="1">
        <v>223</v>
      </c>
      <c r="O11" s="1">
        <v>415</v>
      </c>
      <c r="P11" s="1">
        <v>618</v>
      </c>
      <c r="Q11" s="1">
        <v>875</v>
      </c>
      <c r="R11" s="1">
        <v>1012</v>
      </c>
      <c r="S11" s="1">
        <v>1291</v>
      </c>
      <c r="T11" s="1">
        <v>1642</v>
      </c>
      <c r="U11" s="1">
        <v>1993</v>
      </c>
      <c r="V11" s="1">
        <v>2571</v>
      </c>
      <c r="W11" s="1">
        <v>3128</v>
      </c>
      <c r="X11" s="1">
        <v>3557</v>
      </c>
      <c r="Y11" s="1">
        <v>3824</v>
      </c>
      <c r="Z11" s="1">
        <v>4914</v>
      </c>
      <c r="AA11" s="1">
        <v>5276</v>
      </c>
      <c r="AB11" s="1">
        <v>5675</v>
      </c>
      <c r="AC11" s="1">
        <v>6906</v>
      </c>
      <c r="AD11" s="1">
        <v>7781</v>
      </c>
      <c r="AE11" s="1">
        <v>8782.5</v>
      </c>
      <c r="AF11" s="1">
        <v>9784</v>
      </c>
      <c r="AG11" s="1">
        <v>10538</v>
      </c>
      <c r="AH11" s="1">
        <v>11510</v>
      </c>
      <c r="AI11" s="1">
        <v>12035</v>
      </c>
      <c r="AJ11" s="1">
        <v>13381</v>
      </c>
      <c r="AK11" s="1">
        <v>13989</v>
      </c>
      <c r="AL11" s="1">
        <v>14755</v>
      </c>
      <c r="AM11" s="1">
        <v>15884</v>
      </c>
      <c r="AN11" s="1">
        <v>16809</v>
      </c>
    </row>
    <row r="12" spans="1:95" x14ac:dyDescent="0.25">
      <c r="A12" t="s">
        <v>340</v>
      </c>
      <c r="B12" s="1">
        <v>973764</v>
      </c>
      <c r="C12" s="1">
        <v>5047</v>
      </c>
      <c r="D12" s="1">
        <v>2323</v>
      </c>
      <c r="E12" s="2">
        <v>238.55882944940001</v>
      </c>
      <c r="F12" s="3">
        <v>0.1618109002</v>
      </c>
      <c r="I12" s="1">
        <v>30</v>
      </c>
      <c r="J12" s="1">
        <v>38</v>
      </c>
      <c r="K12" s="1">
        <v>45</v>
      </c>
      <c r="L12" s="1">
        <v>56</v>
      </c>
      <c r="M12" s="1">
        <v>68</v>
      </c>
      <c r="N12" s="1">
        <v>91</v>
      </c>
      <c r="O12" s="1">
        <v>115</v>
      </c>
      <c r="P12" s="1">
        <v>130</v>
      </c>
      <c r="Q12" s="1">
        <v>163</v>
      </c>
      <c r="R12" s="1">
        <v>214</v>
      </c>
      <c r="S12" s="1">
        <v>232</v>
      </c>
      <c r="T12" s="1">
        <v>264</v>
      </c>
      <c r="U12" s="1">
        <v>319</v>
      </c>
      <c r="V12" s="1">
        <v>368</v>
      </c>
      <c r="W12" s="1">
        <v>393</v>
      </c>
      <c r="X12" s="1">
        <v>450</v>
      </c>
      <c r="Y12" s="1">
        <v>593</v>
      </c>
      <c r="Z12" s="1">
        <v>673</v>
      </c>
      <c r="AA12" s="1">
        <v>800.5</v>
      </c>
      <c r="AB12" s="1">
        <v>928</v>
      </c>
      <c r="AC12" s="1">
        <v>1067.5</v>
      </c>
      <c r="AD12" s="1">
        <v>1207</v>
      </c>
      <c r="AE12" s="1">
        <v>1326</v>
      </c>
      <c r="AF12" s="1">
        <v>1479</v>
      </c>
      <c r="AG12" s="1">
        <v>1552</v>
      </c>
      <c r="AH12" s="1">
        <v>1625</v>
      </c>
      <c r="AI12" s="1">
        <v>1761</v>
      </c>
      <c r="AJ12" s="1">
        <v>2014</v>
      </c>
      <c r="AK12" s="1">
        <v>2075</v>
      </c>
      <c r="AL12" s="1">
        <v>2323</v>
      </c>
    </row>
    <row r="13" spans="1:95" x14ac:dyDescent="0.25">
      <c r="A13" t="s">
        <v>338</v>
      </c>
      <c r="B13" s="1">
        <v>705749</v>
      </c>
      <c r="C13" s="1">
        <v>158</v>
      </c>
      <c r="D13" s="1">
        <v>2476</v>
      </c>
      <c r="E13" s="2">
        <v>350.8329448572</v>
      </c>
      <c r="F13" s="3">
        <v>0.15721209689999999</v>
      </c>
      <c r="I13" s="1">
        <v>31</v>
      </c>
      <c r="J13" s="1">
        <v>39</v>
      </c>
      <c r="K13" s="1">
        <v>71</v>
      </c>
      <c r="L13" s="1">
        <v>77</v>
      </c>
      <c r="M13" s="1">
        <v>98</v>
      </c>
      <c r="N13" s="1">
        <v>116</v>
      </c>
      <c r="O13" s="1">
        <v>137</v>
      </c>
      <c r="P13" s="1">
        <v>183</v>
      </c>
      <c r="Q13" s="1">
        <v>231</v>
      </c>
      <c r="R13" s="1">
        <v>267</v>
      </c>
      <c r="S13" s="1">
        <v>304</v>
      </c>
      <c r="T13" s="1">
        <v>342</v>
      </c>
      <c r="U13" s="1">
        <v>401</v>
      </c>
      <c r="V13" s="1">
        <v>495</v>
      </c>
      <c r="W13" s="1">
        <v>586</v>
      </c>
      <c r="X13" s="1">
        <v>653</v>
      </c>
      <c r="Y13" s="1">
        <v>757</v>
      </c>
      <c r="Z13" s="1">
        <v>902</v>
      </c>
      <c r="AA13" s="1">
        <v>998</v>
      </c>
      <c r="AB13" s="1">
        <v>1097</v>
      </c>
      <c r="AC13" s="1">
        <v>1211</v>
      </c>
      <c r="AD13" s="1">
        <v>1440</v>
      </c>
      <c r="AE13" s="1">
        <v>1523</v>
      </c>
      <c r="AF13" s="1">
        <v>1660</v>
      </c>
      <c r="AG13" s="1">
        <v>1778</v>
      </c>
      <c r="AH13" s="1">
        <v>1875</v>
      </c>
      <c r="AI13" s="1">
        <v>1955</v>
      </c>
      <c r="AJ13" s="1">
        <v>2058</v>
      </c>
      <c r="AK13" s="1">
        <v>2197</v>
      </c>
      <c r="AL13" s="1">
        <v>2350</v>
      </c>
      <c r="AM13" s="1">
        <v>2476</v>
      </c>
    </row>
    <row r="14" spans="1:95" x14ac:dyDescent="0.25">
      <c r="A14" t="s">
        <v>336</v>
      </c>
      <c r="B14" s="1">
        <v>21477737</v>
      </c>
      <c r="C14" s="1">
        <v>138887</v>
      </c>
      <c r="D14" s="1">
        <v>24119</v>
      </c>
      <c r="E14" s="2">
        <v>112.2976782889</v>
      </c>
      <c r="F14" s="3">
        <v>0.20204985689999999</v>
      </c>
      <c r="I14" s="1">
        <v>32</v>
      </c>
      <c r="J14" s="1">
        <v>50</v>
      </c>
      <c r="K14" s="1">
        <v>77</v>
      </c>
      <c r="L14" s="1">
        <v>116</v>
      </c>
      <c r="M14" s="1">
        <v>141</v>
      </c>
      <c r="N14" s="1">
        <v>186</v>
      </c>
      <c r="O14" s="1">
        <v>314</v>
      </c>
      <c r="P14" s="1">
        <v>390</v>
      </c>
      <c r="Q14" s="1">
        <v>520</v>
      </c>
      <c r="R14" s="1">
        <v>658</v>
      </c>
      <c r="S14" s="1">
        <v>830</v>
      </c>
      <c r="T14" s="1">
        <v>1171</v>
      </c>
      <c r="U14" s="1">
        <v>1412</v>
      </c>
      <c r="V14" s="1">
        <v>1682</v>
      </c>
      <c r="W14" s="1">
        <v>2355</v>
      </c>
      <c r="X14" s="1">
        <v>2765</v>
      </c>
      <c r="Y14" s="1">
        <v>3763</v>
      </c>
      <c r="Z14" s="1">
        <v>4246</v>
      </c>
      <c r="AA14" s="1">
        <v>5473</v>
      </c>
      <c r="AB14" s="1">
        <v>6338</v>
      </c>
      <c r="AC14" s="1">
        <v>6955</v>
      </c>
      <c r="AD14" s="1">
        <v>8010</v>
      </c>
      <c r="AE14" s="1">
        <v>9585</v>
      </c>
      <c r="AF14" s="1">
        <v>11111</v>
      </c>
      <c r="AG14" s="1">
        <v>12151</v>
      </c>
      <c r="AH14" s="1">
        <v>13324</v>
      </c>
      <c r="AI14" s="1">
        <v>14747</v>
      </c>
      <c r="AJ14" s="1">
        <v>15455</v>
      </c>
      <c r="AK14" s="1">
        <v>16364</v>
      </c>
      <c r="AL14" s="1">
        <v>17531</v>
      </c>
      <c r="AM14" s="1">
        <v>18494</v>
      </c>
      <c r="AN14" s="1">
        <v>19355</v>
      </c>
      <c r="AO14" s="1">
        <v>20601</v>
      </c>
      <c r="AP14" s="1">
        <v>21367</v>
      </c>
      <c r="AQ14" s="1">
        <v>22511</v>
      </c>
      <c r="AR14" s="1">
        <v>22897</v>
      </c>
      <c r="AS14" s="1">
        <v>24119</v>
      </c>
    </row>
    <row r="15" spans="1:95" x14ac:dyDescent="0.25">
      <c r="A15" t="s">
        <v>334</v>
      </c>
      <c r="B15" s="1">
        <v>10617423</v>
      </c>
      <c r="C15" s="1">
        <v>148959</v>
      </c>
      <c r="D15" s="1">
        <v>17194</v>
      </c>
      <c r="E15" s="2">
        <v>161.9413675051</v>
      </c>
      <c r="F15" s="3">
        <v>0.19185286630000001</v>
      </c>
      <c r="I15" s="1">
        <v>31</v>
      </c>
      <c r="J15" s="1">
        <v>42</v>
      </c>
      <c r="K15" s="1">
        <v>66</v>
      </c>
      <c r="L15" s="1">
        <v>99</v>
      </c>
      <c r="M15" s="1">
        <v>121</v>
      </c>
      <c r="N15" s="1">
        <v>146</v>
      </c>
      <c r="O15" s="1">
        <v>197</v>
      </c>
      <c r="P15" s="1">
        <v>287</v>
      </c>
      <c r="Q15" s="1">
        <v>420</v>
      </c>
      <c r="R15" s="1">
        <v>507</v>
      </c>
      <c r="S15" s="1">
        <v>600</v>
      </c>
      <c r="T15" s="1">
        <v>772</v>
      </c>
      <c r="U15" s="1">
        <v>1026</v>
      </c>
      <c r="V15" s="1">
        <v>1247</v>
      </c>
      <c r="W15" s="1">
        <v>1525</v>
      </c>
      <c r="X15" s="1">
        <v>2001</v>
      </c>
      <c r="Y15" s="1">
        <v>2366</v>
      </c>
      <c r="Z15" s="1">
        <v>2651</v>
      </c>
      <c r="AA15" s="1">
        <v>2809</v>
      </c>
      <c r="AB15" s="1">
        <v>3929</v>
      </c>
      <c r="AC15" s="1">
        <v>4638</v>
      </c>
      <c r="AD15" s="1">
        <v>5348</v>
      </c>
      <c r="AE15" s="1">
        <v>5831</v>
      </c>
      <c r="AF15" s="1">
        <v>6160</v>
      </c>
      <c r="AG15" s="1">
        <v>6647</v>
      </c>
      <c r="AH15" s="1">
        <v>7314</v>
      </c>
      <c r="AI15" s="1">
        <v>8818</v>
      </c>
      <c r="AJ15" s="1">
        <v>9901</v>
      </c>
      <c r="AK15" s="1">
        <v>10566</v>
      </c>
      <c r="AL15" s="1">
        <v>11483</v>
      </c>
      <c r="AM15" s="1">
        <v>12159</v>
      </c>
      <c r="AN15" s="1">
        <v>12452</v>
      </c>
      <c r="AO15" s="1">
        <v>13315</v>
      </c>
      <c r="AP15" s="1">
        <v>14223</v>
      </c>
      <c r="AQ15" s="1">
        <v>14987</v>
      </c>
      <c r="AR15" s="1">
        <v>15669</v>
      </c>
      <c r="AS15" s="1">
        <v>17194</v>
      </c>
    </row>
    <row r="16" spans="1:95" x14ac:dyDescent="0.25">
      <c r="A16" t="s">
        <v>332</v>
      </c>
      <c r="B16" s="1">
        <v>162742</v>
      </c>
      <c r="C16" s="1">
        <v>543</v>
      </c>
      <c r="D16" s="1">
        <v>136</v>
      </c>
      <c r="E16" s="2">
        <v>83.567855870000002</v>
      </c>
      <c r="F16" s="3">
        <v>6.2142708499999998E-2</v>
      </c>
      <c r="I16" s="1">
        <v>32</v>
      </c>
      <c r="J16" s="1">
        <v>37</v>
      </c>
      <c r="K16" s="1">
        <v>45</v>
      </c>
      <c r="L16" s="1">
        <v>51</v>
      </c>
      <c r="M16" s="1">
        <v>55</v>
      </c>
      <c r="N16" s="1">
        <v>56</v>
      </c>
      <c r="O16" s="1">
        <v>58</v>
      </c>
      <c r="P16" s="1">
        <v>69</v>
      </c>
      <c r="Q16" s="1">
        <v>77</v>
      </c>
      <c r="R16" s="1">
        <v>82</v>
      </c>
      <c r="S16" s="1">
        <v>84</v>
      </c>
      <c r="T16" s="1">
        <v>93</v>
      </c>
      <c r="U16" s="1">
        <v>112</v>
      </c>
      <c r="V16" s="1">
        <v>113</v>
      </c>
      <c r="W16" s="1">
        <v>121</v>
      </c>
      <c r="X16" s="1">
        <v>125</v>
      </c>
      <c r="Y16" s="1">
        <v>128</v>
      </c>
      <c r="Z16" s="1">
        <v>130</v>
      </c>
      <c r="AA16" s="1">
        <v>133</v>
      </c>
      <c r="AB16" s="1">
        <v>134</v>
      </c>
      <c r="AC16" s="1">
        <v>135</v>
      </c>
      <c r="AD16" s="1">
        <v>135.25</v>
      </c>
      <c r="AE16" s="1">
        <v>135.5</v>
      </c>
      <c r="AF16" s="1">
        <v>135.75</v>
      </c>
      <c r="AG16" s="1">
        <v>136</v>
      </c>
    </row>
    <row r="17" spans="1:54" x14ac:dyDescent="0.25">
      <c r="A17" t="s">
        <v>330</v>
      </c>
      <c r="B17" s="1">
        <v>1415872</v>
      </c>
      <c r="C17" s="1">
        <v>16635</v>
      </c>
      <c r="D17" s="1">
        <v>541</v>
      </c>
      <c r="E17" s="2">
        <v>38.209668670600003</v>
      </c>
      <c r="F17" s="3">
        <v>0.1044548916</v>
      </c>
      <c r="I17" s="1">
        <v>37</v>
      </c>
      <c r="J17" s="1">
        <v>48</v>
      </c>
      <c r="K17" s="1">
        <v>56</v>
      </c>
      <c r="L17" s="1">
        <v>77</v>
      </c>
      <c r="M17" s="1">
        <v>90</v>
      </c>
      <c r="N17" s="1">
        <v>95</v>
      </c>
      <c r="O17" s="1">
        <v>106</v>
      </c>
      <c r="P17" s="1">
        <v>120</v>
      </c>
      <c r="Q17" s="1">
        <v>151</v>
      </c>
      <c r="R17" s="1">
        <v>175</v>
      </c>
      <c r="S17" s="1">
        <v>204</v>
      </c>
      <c r="T17" s="1">
        <v>208</v>
      </c>
      <c r="U17" s="1">
        <v>258</v>
      </c>
      <c r="V17" s="1">
        <v>285</v>
      </c>
      <c r="W17" s="1">
        <v>319</v>
      </c>
      <c r="X17" s="1">
        <v>351</v>
      </c>
      <c r="Y17" s="1">
        <v>371</v>
      </c>
      <c r="Z17" s="1">
        <v>387</v>
      </c>
      <c r="AA17" s="1">
        <v>410</v>
      </c>
      <c r="AB17" s="1">
        <v>435</v>
      </c>
      <c r="AC17" s="1">
        <v>442</v>
      </c>
      <c r="AD17" s="1">
        <v>465</v>
      </c>
      <c r="AE17" s="1">
        <v>486</v>
      </c>
      <c r="AF17" s="1">
        <v>499</v>
      </c>
      <c r="AG17" s="1">
        <v>504</v>
      </c>
      <c r="AH17" s="1">
        <v>517</v>
      </c>
      <c r="AI17" s="1">
        <v>530</v>
      </c>
      <c r="AJ17" s="1">
        <v>541</v>
      </c>
    </row>
    <row r="18" spans="1:54" x14ac:dyDescent="0.25">
      <c r="A18" t="s">
        <v>328</v>
      </c>
      <c r="B18" s="1">
        <v>1787065</v>
      </c>
      <c r="C18" s="1">
        <v>214045</v>
      </c>
      <c r="D18" s="1">
        <v>1609</v>
      </c>
      <c r="E18" s="2">
        <v>90.0358968476</v>
      </c>
      <c r="F18" s="3">
        <v>0.15751257199999999</v>
      </c>
      <c r="I18" s="1">
        <v>31</v>
      </c>
      <c r="J18" s="1">
        <v>42</v>
      </c>
      <c r="K18" s="1">
        <v>47</v>
      </c>
      <c r="L18" s="1">
        <v>50</v>
      </c>
      <c r="M18" s="1">
        <v>73</v>
      </c>
      <c r="N18" s="1">
        <v>123</v>
      </c>
      <c r="O18" s="1">
        <v>189</v>
      </c>
      <c r="P18" s="1">
        <v>230</v>
      </c>
      <c r="Q18" s="1">
        <v>261</v>
      </c>
      <c r="R18" s="1">
        <v>310</v>
      </c>
      <c r="S18" s="1">
        <v>415</v>
      </c>
      <c r="T18" s="1">
        <v>525</v>
      </c>
      <c r="U18" s="1">
        <v>669</v>
      </c>
      <c r="V18" s="1">
        <v>891</v>
      </c>
      <c r="W18" s="1">
        <v>1013</v>
      </c>
      <c r="X18" s="1">
        <v>1077</v>
      </c>
      <c r="Y18" s="1">
        <v>1101</v>
      </c>
      <c r="Z18" s="1">
        <v>1170</v>
      </c>
      <c r="AA18" s="1">
        <v>1210</v>
      </c>
      <c r="AB18" s="1">
        <v>1232</v>
      </c>
      <c r="AC18" s="1">
        <v>1353</v>
      </c>
      <c r="AD18" s="1">
        <v>1396</v>
      </c>
      <c r="AE18" s="1">
        <v>1407</v>
      </c>
      <c r="AF18" s="1">
        <v>1426</v>
      </c>
      <c r="AG18" s="1">
        <v>1453</v>
      </c>
      <c r="AH18" s="1">
        <v>1464</v>
      </c>
      <c r="AI18" s="1">
        <v>1587</v>
      </c>
      <c r="AJ18" s="1">
        <v>1609</v>
      </c>
    </row>
    <row r="19" spans="1:54" x14ac:dyDescent="0.25">
      <c r="A19" t="s">
        <v>326</v>
      </c>
      <c r="B19" s="1">
        <v>12671821</v>
      </c>
      <c r="C19" s="1">
        <v>143793</v>
      </c>
      <c r="D19" s="1">
        <v>27575</v>
      </c>
      <c r="E19" s="2">
        <v>217.6088188114</v>
      </c>
      <c r="F19" s="3">
        <v>0.2130189539</v>
      </c>
      <c r="I19" s="1">
        <v>32</v>
      </c>
      <c r="J19" s="1">
        <v>46</v>
      </c>
      <c r="K19" s="1">
        <v>64</v>
      </c>
      <c r="L19" s="1">
        <v>93</v>
      </c>
      <c r="M19" s="1">
        <v>159</v>
      </c>
      <c r="N19" s="1">
        <v>288</v>
      </c>
      <c r="O19" s="1">
        <v>422</v>
      </c>
      <c r="P19" s="1">
        <v>585</v>
      </c>
      <c r="Q19" s="1">
        <v>753</v>
      </c>
      <c r="R19" s="1">
        <v>1049</v>
      </c>
      <c r="S19" s="1">
        <v>1273</v>
      </c>
      <c r="T19" s="1">
        <v>1535</v>
      </c>
      <c r="U19" s="1">
        <v>1865</v>
      </c>
      <c r="V19" s="1">
        <v>2538</v>
      </c>
      <c r="W19" s="1">
        <v>3026</v>
      </c>
      <c r="X19" s="1">
        <v>3491</v>
      </c>
      <c r="Y19" s="1">
        <v>4596</v>
      </c>
      <c r="Z19" s="1">
        <v>5057</v>
      </c>
      <c r="AA19" s="1">
        <v>5994</v>
      </c>
      <c r="AB19" s="1">
        <v>6980</v>
      </c>
      <c r="AC19" s="1">
        <v>7695</v>
      </c>
      <c r="AD19" s="1">
        <v>8904</v>
      </c>
      <c r="AE19" s="1">
        <v>10357</v>
      </c>
      <c r="AF19" s="1">
        <v>11256</v>
      </c>
      <c r="AG19" s="1">
        <v>12262</v>
      </c>
      <c r="AH19" s="1">
        <v>13549</v>
      </c>
      <c r="AI19" s="1">
        <v>15078</v>
      </c>
      <c r="AJ19" s="1">
        <v>16422</v>
      </c>
      <c r="AK19" s="1">
        <v>17887</v>
      </c>
      <c r="AL19" s="1">
        <v>19180</v>
      </c>
      <c r="AM19" s="1">
        <v>20852</v>
      </c>
      <c r="AN19" s="1">
        <v>22025</v>
      </c>
      <c r="AO19" s="1">
        <v>23247</v>
      </c>
      <c r="AP19" s="1">
        <v>24593</v>
      </c>
      <c r="AQ19" s="1">
        <v>25733</v>
      </c>
      <c r="AR19" s="1">
        <v>27575</v>
      </c>
    </row>
    <row r="20" spans="1:54" x14ac:dyDescent="0.25">
      <c r="A20" t="s">
        <v>324</v>
      </c>
      <c r="B20" s="1">
        <v>6732219</v>
      </c>
      <c r="C20" s="1">
        <v>92789</v>
      </c>
      <c r="D20" s="1">
        <v>10154</v>
      </c>
      <c r="E20" s="2">
        <v>150.82694131010001</v>
      </c>
      <c r="F20" s="3">
        <v>0.2066943721</v>
      </c>
      <c r="I20" s="1">
        <v>30</v>
      </c>
      <c r="J20" s="1">
        <v>39</v>
      </c>
      <c r="K20" s="1">
        <v>56</v>
      </c>
      <c r="L20" s="1">
        <v>79</v>
      </c>
      <c r="M20" s="1">
        <v>126</v>
      </c>
      <c r="N20" s="1">
        <v>201</v>
      </c>
      <c r="O20" s="1">
        <v>259</v>
      </c>
      <c r="P20" s="1">
        <v>365</v>
      </c>
      <c r="Q20" s="1">
        <v>477</v>
      </c>
      <c r="R20" s="1">
        <v>645</v>
      </c>
      <c r="S20" s="1">
        <v>981</v>
      </c>
      <c r="T20" s="1">
        <v>1232</v>
      </c>
      <c r="U20" s="1">
        <v>1514</v>
      </c>
      <c r="V20" s="1">
        <v>1786</v>
      </c>
      <c r="W20" s="1">
        <v>2159</v>
      </c>
      <c r="X20" s="1">
        <v>2565</v>
      </c>
      <c r="Y20" s="1">
        <v>3039</v>
      </c>
      <c r="Z20" s="1">
        <v>3437</v>
      </c>
      <c r="AA20" s="1">
        <v>3953</v>
      </c>
      <c r="AB20" s="1">
        <v>4411</v>
      </c>
      <c r="AC20" s="1">
        <v>4944</v>
      </c>
      <c r="AD20" s="1">
        <v>5507</v>
      </c>
      <c r="AE20" s="1">
        <v>5943</v>
      </c>
      <c r="AF20" s="1">
        <v>6351</v>
      </c>
      <c r="AG20" s="1">
        <v>6907</v>
      </c>
      <c r="AH20" s="1">
        <v>7435</v>
      </c>
      <c r="AI20" s="1">
        <v>7928</v>
      </c>
      <c r="AJ20" s="1">
        <v>8236</v>
      </c>
      <c r="AK20" s="1">
        <v>8527</v>
      </c>
      <c r="AL20" s="1">
        <v>8955</v>
      </c>
      <c r="AM20" s="1">
        <v>9542</v>
      </c>
      <c r="AN20" s="1">
        <v>10154</v>
      </c>
    </row>
    <row r="21" spans="1:54" x14ac:dyDescent="0.25">
      <c r="A21" t="s">
        <v>322</v>
      </c>
      <c r="B21" s="1">
        <v>3155070</v>
      </c>
      <c r="C21" s="1">
        <v>144669</v>
      </c>
      <c r="D21" s="1">
        <v>2332</v>
      </c>
      <c r="E21" s="2">
        <v>73.912781649899998</v>
      </c>
      <c r="F21" s="3">
        <v>0.15253274759999999</v>
      </c>
      <c r="I21" s="1">
        <v>38</v>
      </c>
      <c r="J21" s="1">
        <v>45</v>
      </c>
      <c r="K21" s="1">
        <v>68</v>
      </c>
      <c r="L21" s="1">
        <v>90</v>
      </c>
      <c r="M21" s="1">
        <v>105</v>
      </c>
      <c r="N21" s="1">
        <v>124</v>
      </c>
      <c r="O21" s="1">
        <v>145</v>
      </c>
      <c r="P21" s="1">
        <v>179</v>
      </c>
      <c r="Q21" s="1">
        <v>235</v>
      </c>
      <c r="R21" s="1">
        <v>298</v>
      </c>
      <c r="S21" s="1">
        <v>336</v>
      </c>
      <c r="T21" s="1">
        <v>424</v>
      </c>
      <c r="U21" s="1">
        <v>497</v>
      </c>
      <c r="V21" s="1">
        <v>549</v>
      </c>
      <c r="W21" s="1">
        <v>614</v>
      </c>
      <c r="X21" s="1">
        <v>699</v>
      </c>
      <c r="Y21" s="1">
        <v>786</v>
      </c>
      <c r="Z21" s="1">
        <v>868</v>
      </c>
      <c r="AA21" s="1">
        <v>946</v>
      </c>
      <c r="AB21" s="1">
        <v>1048</v>
      </c>
      <c r="AC21" s="1">
        <v>1145</v>
      </c>
      <c r="AD21" s="1">
        <v>1270</v>
      </c>
      <c r="AE21" s="1">
        <v>1388</v>
      </c>
      <c r="AF21" s="1">
        <v>1510</v>
      </c>
      <c r="AG21" s="1">
        <v>1587</v>
      </c>
      <c r="AH21" s="1">
        <v>1710</v>
      </c>
      <c r="AI21" s="1">
        <v>1899</v>
      </c>
      <c r="AJ21" s="1">
        <v>1995</v>
      </c>
      <c r="AK21" s="1">
        <v>2141</v>
      </c>
      <c r="AL21" s="1">
        <v>2332</v>
      </c>
    </row>
    <row r="22" spans="1:54" x14ac:dyDescent="0.25">
      <c r="A22" t="s">
        <v>320</v>
      </c>
      <c r="B22" s="1">
        <v>2913314</v>
      </c>
      <c r="C22" s="1">
        <v>211754</v>
      </c>
      <c r="D22" s="1">
        <v>1705</v>
      </c>
      <c r="E22" s="2">
        <v>58.524415837100001</v>
      </c>
      <c r="F22" s="3">
        <v>0.14453520040000001</v>
      </c>
      <c r="I22" s="1">
        <v>34</v>
      </c>
      <c r="J22" s="1">
        <v>44</v>
      </c>
      <c r="K22" s="1">
        <v>55</v>
      </c>
      <c r="L22" s="1">
        <v>64</v>
      </c>
      <c r="M22" s="1">
        <v>82</v>
      </c>
      <c r="N22" s="1">
        <v>98</v>
      </c>
      <c r="O22" s="1">
        <v>126</v>
      </c>
      <c r="P22" s="1">
        <v>168</v>
      </c>
      <c r="Q22" s="1">
        <v>202</v>
      </c>
      <c r="R22" s="1">
        <v>261</v>
      </c>
      <c r="S22" s="1">
        <v>319</v>
      </c>
      <c r="T22" s="1">
        <v>368</v>
      </c>
      <c r="U22" s="1">
        <v>428</v>
      </c>
      <c r="V22" s="1">
        <v>482</v>
      </c>
      <c r="W22" s="1">
        <v>552</v>
      </c>
      <c r="X22" s="1">
        <v>620</v>
      </c>
      <c r="Y22" s="1">
        <v>698</v>
      </c>
      <c r="Z22" s="1">
        <v>747</v>
      </c>
      <c r="AA22" s="1">
        <v>845</v>
      </c>
      <c r="AB22" s="1">
        <v>900</v>
      </c>
      <c r="AC22" s="1">
        <v>1003</v>
      </c>
      <c r="AD22" s="1">
        <v>1106</v>
      </c>
      <c r="AE22" s="1">
        <v>1166</v>
      </c>
      <c r="AF22" s="1">
        <v>1268</v>
      </c>
      <c r="AG22" s="1">
        <v>1337</v>
      </c>
      <c r="AH22" s="1">
        <v>1376</v>
      </c>
      <c r="AI22" s="1">
        <v>1426</v>
      </c>
      <c r="AJ22" s="1">
        <v>1494</v>
      </c>
      <c r="AK22" s="1">
        <v>1588</v>
      </c>
      <c r="AL22" s="1">
        <v>1705</v>
      </c>
    </row>
    <row r="23" spans="1:54" x14ac:dyDescent="0.25">
      <c r="A23" t="s">
        <v>318</v>
      </c>
      <c r="B23" s="1">
        <v>4467673</v>
      </c>
      <c r="C23" s="1">
        <v>102269</v>
      </c>
      <c r="D23" s="1">
        <v>2429</v>
      </c>
      <c r="E23" s="2">
        <v>54.368347907299999</v>
      </c>
      <c r="F23" s="3">
        <v>0.15743111739999999</v>
      </c>
      <c r="I23" s="1">
        <v>35</v>
      </c>
      <c r="J23" s="1">
        <v>47</v>
      </c>
      <c r="K23" s="1">
        <v>54</v>
      </c>
      <c r="L23" s="1">
        <v>99</v>
      </c>
      <c r="M23" s="1">
        <v>104</v>
      </c>
      <c r="N23" s="1">
        <v>124</v>
      </c>
      <c r="O23" s="1">
        <v>157</v>
      </c>
      <c r="P23" s="1">
        <v>198</v>
      </c>
      <c r="Q23" s="1">
        <v>248</v>
      </c>
      <c r="R23" s="1">
        <v>302</v>
      </c>
      <c r="S23" s="1">
        <v>394</v>
      </c>
      <c r="T23" s="1">
        <v>439</v>
      </c>
      <c r="U23" s="1">
        <v>480</v>
      </c>
      <c r="V23" s="1">
        <v>591</v>
      </c>
      <c r="W23" s="1">
        <v>680</v>
      </c>
      <c r="X23" s="1">
        <v>770</v>
      </c>
      <c r="Y23" s="1">
        <v>831</v>
      </c>
      <c r="Z23" s="1">
        <v>917</v>
      </c>
      <c r="AA23" s="1">
        <v>955</v>
      </c>
      <c r="AB23" s="1">
        <v>1008</v>
      </c>
      <c r="AC23" s="1">
        <v>1149</v>
      </c>
      <c r="AD23" s="1">
        <v>1346</v>
      </c>
      <c r="AE23" s="1">
        <v>1693</v>
      </c>
      <c r="AF23" s="1">
        <v>1766.5</v>
      </c>
      <c r="AG23" s="1">
        <v>1840</v>
      </c>
      <c r="AH23" s="1">
        <v>1963</v>
      </c>
      <c r="AI23" s="1">
        <v>2048</v>
      </c>
      <c r="AJ23" s="1">
        <v>2210</v>
      </c>
      <c r="AK23" s="1">
        <v>2291</v>
      </c>
      <c r="AL23" s="1">
        <v>2429</v>
      </c>
    </row>
    <row r="24" spans="1:54" x14ac:dyDescent="0.25">
      <c r="A24" t="s">
        <v>316</v>
      </c>
      <c r="B24" s="1">
        <v>4648794</v>
      </c>
      <c r="C24" s="1">
        <v>111898</v>
      </c>
      <c r="D24" s="1">
        <v>23118</v>
      </c>
      <c r="E24" s="2">
        <v>497.29026495900001</v>
      </c>
      <c r="F24" s="3">
        <v>0.20286948439999999</v>
      </c>
      <c r="I24" s="1">
        <v>36</v>
      </c>
      <c r="J24" s="1">
        <v>69</v>
      </c>
      <c r="K24" s="1">
        <v>91</v>
      </c>
      <c r="L24" s="1">
        <v>114</v>
      </c>
      <c r="M24" s="1">
        <v>171</v>
      </c>
      <c r="N24" s="1">
        <v>240</v>
      </c>
      <c r="O24" s="1">
        <v>347</v>
      </c>
      <c r="P24" s="1">
        <v>479</v>
      </c>
      <c r="Q24" s="1">
        <v>585</v>
      </c>
      <c r="R24" s="1">
        <v>837</v>
      </c>
      <c r="S24" s="1">
        <v>1172</v>
      </c>
      <c r="T24" s="1">
        <v>1388</v>
      </c>
      <c r="U24" s="1">
        <v>1795</v>
      </c>
      <c r="V24" s="1">
        <v>2305</v>
      </c>
      <c r="W24" s="1">
        <v>2746</v>
      </c>
      <c r="X24" s="1">
        <v>3315</v>
      </c>
      <c r="Y24" s="1">
        <v>3540</v>
      </c>
      <c r="Z24" s="1">
        <v>4025</v>
      </c>
      <c r="AA24" s="1">
        <v>5237</v>
      </c>
      <c r="AB24" s="1">
        <v>6424</v>
      </c>
      <c r="AC24" s="1">
        <v>9150</v>
      </c>
      <c r="AD24" s="1">
        <v>10297</v>
      </c>
      <c r="AE24" s="1">
        <v>12496</v>
      </c>
      <c r="AF24" s="1">
        <v>13010</v>
      </c>
      <c r="AG24" s="1">
        <v>14867</v>
      </c>
      <c r="AH24" s="1">
        <v>16284</v>
      </c>
      <c r="AI24" s="1">
        <v>17030</v>
      </c>
      <c r="AJ24" s="1">
        <v>18283</v>
      </c>
      <c r="AK24" s="1">
        <v>19253</v>
      </c>
      <c r="AL24" s="1">
        <v>20014</v>
      </c>
      <c r="AM24" s="1">
        <v>20595</v>
      </c>
      <c r="AN24" s="1">
        <v>21016</v>
      </c>
      <c r="AO24" s="1">
        <v>21518</v>
      </c>
      <c r="AP24" s="1">
        <v>21951</v>
      </c>
      <c r="AQ24" s="1">
        <v>22532</v>
      </c>
      <c r="AR24" s="1">
        <v>23118</v>
      </c>
    </row>
    <row r="25" spans="1:54" x14ac:dyDescent="0.25">
      <c r="A25" t="s">
        <v>314</v>
      </c>
      <c r="B25" s="1">
        <v>1344212</v>
      </c>
      <c r="C25" s="1">
        <v>79883</v>
      </c>
      <c r="D25" s="1">
        <v>827</v>
      </c>
      <c r="E25" s="2">
        <v>61.523033569100001</v>
      </c>
      <c r="F25" s="3">
        <v>0.110605592</v>
      </c>
      <c r="I25" s="1">
        <v>32</v>
      </c>
      <c r="J25" s="1">
        <v>43</v>
      </c>
      <c r="K25" s="1">
        <v>53</v>
      </c>
      <c r="L25" s="1">
        <v>57</v>
      </c>
      <c r="M25" s="1">
        <v>73</v>
      </c>
      <c r="N25" s="1">
        <v>89</v>
      </c>
      <c r="O25" s="1">
        <v>107</v>
      </c>
      <c r="P25" s="1">
        <v>125</v>
      </c>
      <c r="Q25" s="1">
        <v>149</v>
      </c>
      <c r="R25" s="1">
        <v>155</v>
      </c>
      <c r="S25" s="1">
        <v>168</v>
      </c>
      <c r="T25" s="1">
        <v>211</v>
      </c>
      <c r="U25" s="1">
        <v>253</v>
      </c>
      <c r="V25" s="1">
        <v>275</v>
      </c>
      <c r="W25" s="1">
        <v>303</v>
      </c>
      <c r="X25" s="1">
        <v>344</v>
      </c>
      <c r="Y25" s="1">
        <v>376</v>
      </c>
      <c r="Z25" s="1">
        <v>432</v>
      </c>
      <c r="AA25" s="1">
        <v>456</v>
      </c>
      <c r="AB25" s="1">
        <v>470</v>
      </c>
      <c r="AC25" s="1">
        <v>499</v>
      </c>
      <c r="AD25" s="1">
        <v>519</v>
      </c>
      <c r="AE25" s="1">
        <v>537</v>
      </c>
      <c r="AF25" s="1">
        <v>560</v>
      </c>
      <c r="AG25" s="1">
        <v>586</v>
      </c>
      <c r="AH25" s="1">
        <v>616</v>
      </c>
      <c r="AI25" s="1">
        <v>633</v>
      </c>
      <c r="AJ25" s="1">
        <v>698</v>
      </c>
      <c r="AK25" s="1">
        <v>734</v>
      </c>
      <c r="AL25" s="1">
        <v>770</v>
      </c>
      <c r="AM25" s="1">
        <v>796</v>
      </c>
      <c r="AN25" s="1">
        <v>827</v>
      </c>
    </row>
    <row r="26" spans="1:54" x14ac:dyDescent="0.25">
      <c r="A26" t="s">
        <v>312</v>
      </c>
      <c r="B26" s="1">
        <v>6045680</v>
      </c>
      <c r="C26" s="1">
        <v>25142</v>
      </c>
      <c r="D26" s="1">
        <v>11572</v>
      </c>
      <c r="E26" s="2">
        <v>191.40940307790001</v>
      </c>
      <c r="F26" s="3">
        <v>0.1965774387</v>
      </c>
      <c r="I26" s="1">
        <v>31</v>
      </c>
      <c r="J26" s="1">
        <v>37</v>
      </c>
      <c r="K26" s="1">
        <v>57</v>
      </c>
      <c r="L26" s="1">
        <v>85</v>
      </c>
      <c r="M26" s="1">
        <v>107</v>
      </c>
      <c r="N26" s="1">
        <v>149</v>
      </c>
      <c r="O26" s="1">
        <v>190</v>
      </c>
      <c r="P26" s="1">
        <v>244</v>
      </c>
      <c r="Q26" s="1">
        <v>288</v>
      </c>
      <c r="R26" s="1">
        <v>349</v>
      </c>
      <c r="S26" s="1">
        <v>423</v>
      </c>
      <c r="T26" s="1">
        <v>580</v>
      </c>
      <c r="U26" s="1">
        <v>774</v>
      </c>
      <c r="V26" s="1">
        <v>992</v>
      </c>
      <c r="W26" s="1">
        <v>1239</v>
      </c>
      <c r="X26" s="1">
        <v>1413</v>
      </c>
      <c r="Y26" s="1">
        <v>1660</v>
      </c>
      <c r="Z26" s="1">
        <v>1985</v>
      </c>
      <c r="AA26" s="1">
        <v>2331</v>
      </c>
      <c r="AB26" s="1">
        <v>2758</v>
      </c>
      <c r="AC26" s="1">
        <v>3125</v>
      </c>
      <c r="AD26" s="1">
        <v>3609</v>
      </c>
      <c r="AE26" s="1">
        <v>4045</v>
      </c>
      <c r="AF26" s="1">
        <v>4371</v>
      </c>
      <c r="AG26" s="1">
        <v>5529</v>
      </c>
      <c r="AH26" s="1">
        <v>6185</v>
      </c>
      <c r="AI26" s="1">
        <v>6968</v>
      </c>
      <c r="AJ26" s="1">
        <v>7694</v>
      </c>
      <c r="AK26" s="1">
        <v>8225</v>
      </c>
      <c r="AL26" s="1">
        <v>8936</v>
      </c>
      <c r="AM26" s="1">
        <v>9472</v>
      </c>
      <c r="AN26" s="1">
        <v>10032</v>
      </c>
      <c r="AO26" s="1">
        <v>10784</v>
      </c>
      <c r="AP26" s="1">
        <v>11572</v>
      </c>
    </row>
    <row r="27" spans="1:54" x14ac:dyDescent="0.25">
      <c r="A27" t="s">
        <v>310</v>
      </c>
      <c r="B27" s="1">
        <v>6892503</v>
      </c>
      <c r="C27" s="1">
        <v>20202</v>
      </c>
      <c r="D27" s="1">
        <v>34402</v>
      </c>
      <c r="E27" s="2">
        <v>499.12201706690001</v>
      </c>
      <c r="F27" s="3">
        <v>0.18841801490000001</v>
      </c>
      <c r="I27" s="1">
        <v>41</v>
      </c>
      <c r="J27" s="1">
        <v>92</v>
      </c>
      <c r="K27" s="1">
        <v>93.5</v>
      </c>
      <c r="L27" s="1">
        <v>95</v>
      </c>
      <c r="M27" s="1">
        <v>123</v>
      </c>
      <c r="N27" s="1">
        <v>138</v>
      </c>
      <c r="O27" s="1">
        <v>151</v>
      </c>
      <c r="P27" s="1">
        <v>164</v>
      </c>
      <c r="Q27" s="1">
        <v>218</v>
      </c>
      <c r="R27" s="1">
        <v>256</v>
      </c>
      <c r="S27" s="1">
        <v>328</v>
      </c>
      <c r="T27" s="1">
        <v>413</v>
      </c>
      <c r="U27" s="1">
        <v>525</v>
      </c>
      <c r="V27" s="1">
        <v>646</v>
      </c>
      <c r="W27" s="1">
        <v>777</v>
      </c>
      <c r="X27" s="1">
        <v>1159</v>
      </c>
      <c r="Y27" s="1">
        <v>1838</v>
      </c>
      <c r="Z27" s="1">
        <v>2417</v>
      </c>
      <c r="AA27" s="1">
        <v>3240</v>
      </c>
      <c r="AB27" s="1">
        <v>4257</v>
      </c>
      <c r="AC27" s="1">
        <v>4955</v>
      </c>
      <c r="AD27" s="1">
        <v>5752</v>
      </c>
      <c r="AE27" s="1">
        <v>6620</v>
      </c>
      <c r="AF27" s="1">
        <v>7738</v>
      </c>
      <c r="AG27" s="1">
        <v>8966</v>
      </c>
      <c r="AH27" s="1">
        <v>10402</v>
      </c>
      <c r="AI27" s="1">
        <v>11736</v>
      </c>
      <c r="AJ27" s="1">
        <v>12500</v>
      </c>
      <c r="AK27" s="1">
        <v>13837</v>
      </c>
      <c r="AL27" s="1">
        <v>15202</v>
      </c>
      <c r="AM27" s="1">
        <v>16790</v>
      </c>
      <c r="AN27" s="1">
        <v>18941</v>
      </c>
      <c r="AO27" s="1">
        <v>20974</v>
      </c>
      <c r="AP27" s="1">
        <v>22860</v>
      </c>
      <c r="AQ27" s="1">
        <v>25475</v>
      </c>
      <c r="AR27" s="1">
        <v>26867</v>
      </c>
      <c r="AS27" s="1">
        <v>28163</v>
      </c>
      <c r="AT27" s="1">
        <v>29918</v>
      </c>
      <c r="AU27" s="1">
        <v>32181</v>
      </c>
      <c r="AV27" s="1">
        <v>34402</v>
      </c>
    </row>
    <row r="28" spans="1:54" x14ac:dyDescent="0.25">
      <c r="A28" t="s">
        <v>308</v>
      </c>
      <c r="B28" s="1">
        <v>9986857</v>
      </c>
      <c r="C28" s="1">
        <v>146435</v>
      </c>
      <c r="D28" s="1">
        <v>30023</v>
      </c>
      <c r="E28" s="2">
        <v>300.6251115842</v>
      </c>
      <c r="F28" s="3">
        <v>0.16269583000000001</v>
      </c>
      <c r="I28" s="1">
        <v>34</v>
      </c>
      <c r="J28" s="1">
        <v>52</v>
      </c>
      <c r="K28" s="1">
        <v>72</v>
      </c>
      <c r="L28" s="1">
        <v>98</v>
      </c>
      <c r="M28" s="1">
        <v>128</v>
      </c>
      <c r="N28" s="1">
        <v>168</v>
      </c>
      <c r="O28" s="1">
        <v>254</v>
      </c>
      <c r="P28" s="1">
        <v>358</v>
      </c>
      <c r="Q28" s="1">
        <v>497</v>
      </c>
      <c r="R28" s="1">
        <v>702</v>
      </c>
      <c r="S28" s="1">
        <v>945</v>
      </c>
      <c r="T28" s="1">
        <v>1196</v>
      </c>
      <c r="U28" s="1">
        <v>1480</v>
      </c>
      <c r="V28" s="1">
        <v>1933</v>
      </c>
      <c r="W28" s="1">
        <v>2393</v>
      </c>
      <c r="X28" s="1">
        <v>2913</v>
      </c>
      <c r="Y28" s="1">
        <v>3392</v>
      </c>
      <c r="Z28" s="1">
        <v>4027</v>
      </c>
      <c r="AA28" s="1">
        <v>4543</v>
      </c>
      <c r="AB28" s="1">
        <v>5098</v>
      </c>
      <c r="AC28" s="1">
        <v>5789</v>
      </c>
      <c r="AD28" s="1">
        <v>6441</v>
      </c>
      <c r="AE28" s="1">
        <v>7060</v>
      </c>
      <c r="AF28" s="1">
        <v>7767</v>
      </c>
      <c r="AG28" s="1">
        <v>8659</v>
      </c>
      <c r="AH28" s="1">
        <v>9287</v>
      </c>
      <c r="AI28" s="1">
        <v>10010</v>
      </c>
      <c r="AJ28" s="1">
        <v>10901</v>
      </c>
      <c r="AK28" s="1">
        <v>11875</v>
      </c>
      <c r="AL28" s="1">
        <v>12888</v>
      </c>
      <c r="AM28" s="1">
        <v>14117</v>
      </c>
      <c r="AN28" s="1">
        <v>15252</v>
      </c>
      <c r="AO28" s="1">
        <v>16395</v>
      </c>
      <c r="AP28" s="1">
        <v>17567</v>
      </c>
      <c r="AQ28" s="1">
        <v>18850</v>
      </c>
      <c r="AR28" s="1">
        <v>19823</v>
      </c>
      <c r="AS28" s="1">
        <v>20589</v>
      </c>
      <c r="AT28" s="1">
        <v>21504</v>
      </c>
      <c r="AU28" s="1">
        <v>22783</v>
      </c>
      <c r="AV28" s="1">
        <v>23993</v>
      </c>
      <c r="AW28" s="1">
        <v>24638</v>
      </c>
      <c r="AX28" s="1">
        <v>25635</v>
      </c>
      <c r="AY28" s="1">
        <v>27001</v>
      </c>
      <c r="AZ28" s="1">
        <v>28059</v>
      </c>
      <c r="BA28" s="1">
        <v>29263</v>
      </c>
      <c r="BB28" s="1">
        <v>30023</v>
      </c>
    </row>
    <row r="29" spans="1:54" x14ac:dyDescent="0.25">
      <c r="A29" t="s">
        <v>306</v>
      </c>
      <c r="B29" s="1">
        <v>5639632</v>
      </c>
      <c r="C29" s="1">
        <v>206232</v>
      </c>
      <c r="D29" s="1">
        <v>2071</v>
      </c>
      <c r="E29" s="2">
        <v>36.722254218000003</v>
      </c>
      <c r="F29" s="3">
        <v>0.1316193507</v>
      </c>
      <c r="I29" s="1">
        <v>35</v>
      </c>
      <c r="J29" s="1">
        <v>54</v>
      </c>
      <c r="K29" s="1">
        <v>60</v>
      </c>
      <c r="L29" s="1">
        <v>77</v>
      </c>
      <c r="M29" s="1">
        <v>89</v>
      </c>
      <c r="N29" s="1">
        <v>115</v>
      </c>
      <c r="O29" s="1">
        <v>138</v>
      </c>
      <c r="P29" s="1">
        <v>169</v>
      </c>
      <c r="Q29" s="1">
        <v>235</v>
      </c>
      <c r="R29" s="1">
        <v>262</v>
      </c>
      <c r="S29" s="1">
        <v>287</v>
      </c>
      <c r="T29" s="1">
        <v>346</v>
      </c>
      <c r="U29" s="1">
        <v>398</v>
      </c>
      <c r="V29" s="1">
        <v>441</v>
      </c>
      <c r="W29" s="1">
        <v>503</v>
      </c>
      <c r="X29" s="1">
        <v>576</v>
      </c>
      <c r="Y29" s="1">
        <v>629</v>
      </c>
      <c r="Z29" s="1">
        <v>689</v>
      </c>
      <c r="AA29" s="1">
        <v>742</v>
      </c>
      <c r="AB29" s="1">
        <v>789</v>
      </c>
      <c r="AC29" s="1">
        <v>865</v>
      </c>
      <c r="AD29" s="1">
        <v>935</v>
      </c>
      <c r="AE29" s="1">
        <v>986</v>
      </c>
      <c r="AF29" s="1">
        <v>1069</v>
      </c>
      <c r="AG29" s="1">
        <v>1154</v>
      </c>
      <c r="AH29" s="1">
        <v>1242</v>
      </c>
      <c r="AI29" s="1">
        <v>1336</v>
      </c>
      <c r="AJ29" s="1">
        <v>1427</v>
      </c>
      <c r="AK29" s="1">
        <v>1621</v>
      </c>
      <c r="AL29" s="1">
        <v>1650</v>
      </c>
      <c r="AM29" s="1">
        <v>1695</v>
      </c>
      <c r="AN29" s="1">
        <v>1809</v>
      </c>
      <c r="AO29" s="1">
        <v>1912</v>
      </c>
      <c r="AP29" s="1">
        <v>2071</v>
      </c>
    </row>
    <row r="30" spans="1:54" x14ac:dyDescent="0.25">
      <c r="A30" t="s">
        <v>304</v>
      </c>
      <c r="B30" s="1">
        <v>2976149</v>
      </c>
      <c r="C30" s="1">
        <v>121531</v>
      </c>
      <c r="D30" s="1">
        <v>3793</v>
      </c>
      <c r="E30" s="2">
        <v>127.44657609550001</v>
      </c>
      <c r="F30" s="3">
        <v>0.1701731554</v>
      </c>
      <c r="I30" s="1">
        <v>34</v>
      </c>
      <c r="J30" s="1">
        <v>50</v>
      </c>
      <c r="K30" s="1">
        <v>80</v>
      </c>
      <c r="L30" s="1">
        <v>140</v>
      </c>
      <c r="M30" s="1">
        <v>207</v>
      </c>
      <c r="N30" s="1">
        <v>249</v>
      </c>
      <c r="O30" s="1">
        <v>320</v>
      </c>
      <c r="P30" s="1">
        <v>377</v>
      </c>
      <c r="Q30" s="1">
        <v>485</v>
      </c>
      <c r="R30" s="1">
        <v>579</v>
      </c>
      <c r="S30" s="1">
        <v>663</v>
      </c>
      <c r="T30" s="1">
        <v>758</v>
      </c>
      <c r="U30" s="1">
        <v>847</v>
      </c>
      <c r="V30" s="1">
        <v>937</v>
      </c>
      <c r="W30" s="1">
        <v>1073</v>
      </c>
      <c r="X30" s="1">
        <v>1177</v>
      </c>
      <c r="Y30" s="1">
        <v>1358</v>
      </c>
      <c r="Z30" s="1">
        <v>1455</v>
      </c>
      <c r="AA30" s="1">
        <v>1638</v>
      </c>
      <c r="AB30" s="1">
        <v>1738</v>
      </c>
      <c r="AC30" s="1">
        <v>1915</v>
      </c>
      <c r="AD30" s="1">
        <v>2003</v>
      </c>
      <c r="AE30" s="1">
        <v>2260</v>
      </c>
      <c r="AF30" s="1">
        <v>2469</v>
      </c>
      <c r="AG30" s="1">
        <v>2642</v>
      </c>
      <c r="AH30" s="1">
        <v>2781</v>
      </c>
      <c r="AI30" s="1">
        <v>2942</v>
      </c>
      <c r="AJ30" s="1">
        <v>3087</v>
      </c>
      <c r="AK30" s="1">
        <v>3360</v>
      </c>
      <c r="AL30" s="1">
        <v>3624</v>
      </c>
      <c r="AM30" s="1">
        <v>3793</v>
      </c>
    </row>
    <row r="31" spans="1:54" x14ac:dyDescent="0.25">
      <c r="A31" t="s">
        <v>302</v>
      </c>
      <c r="B31" s="1">
        <v>6137428</v>
      </c>
      <c r="C31" s="1">
        <v>178040</v>
      </c>
      <c r="D31" s="1">
        <v>5283</v>
      </c>
      <c r="E31" s="2">
        <v>86.078402874999995</v>
      </c>
      <c r="F31" s="3">
        <v>0.18370161779999999</v>
      </c>
      <c r="I31" s="1">
        <v>47</v>
      </c>
      <c r="J31" s="1">
        <v>73</v>
      </c>
      <c r="K31" s="1">
        <v>90</v>
      </c>
      <c r="L31" s="1">
        <v>183</v>
      </c>
      <c r="M31" s="1">
        <v>269.5</v>
      </c>
      <c r="N31" s="1">
        <v>356</v>
      </c>
      <c r="O31" s="1">
        <v>502</v>
      </c>
      <c r="P31" s="1">
        <v>669</v>
      </c>
      <c r="Q31" s="1">
        <v>838</v>
      </c>
      <c r="R31" s="1">
        <v>934.5</v>
      </c>
      <c r="S31" s="1">
        <v>1031</v>
      </c>
      <c r="T31" s="1">
        <v>1327</v>
      </c>
      <c r="U31" s="1">
        <v>1581</v>
      </c>
      <c r="V31" s="1">
        <v>1834</v>
      </c>
      <c r="W31" s="1">
        <v>2113</v>
      </c>
      <c r="X31" s="1">
        <v>2291</v>
      </c>
      <c r="Y31" s="1">
        <v>2367</v>
      </c>
      <c r="Z31" s="1">
        <v>2722</v>
      </c>
      <c r="AA31" s="1">
        <v>3037</v>
      </c>
      <c r="AB31" s="1">
        <v>3327</v>
      </c>
      <c r="AC31" s="1">
        <v>3539</v>
      </c>
      <c r="AD31" s="1">
        <v>3799</v>
      </c>
      <c r="AE31" s="1">
        <v>4024</v>
      </c>
      <c r="AF31" s="1">
        <v>4160</v>
      </c>
      <c r="AG31" s="1">
        <v>4388</v>
      </c>
      <c r="AH31" s="1">
        <v>4686</v>
      </c>
      <c r="AI31" s="1">
        <v>4895</v>
      </c>
      <c r="AJ31" s="1">
        <v>5111</v>
      </c>
      <c r="AK31" s="1">
        <v>5283</v>
      </c>
    </row>
    <row r="32" spans="1:54" x14ac:dyDescent="0.25">
      <c r="A32" t="s">
        <v>300</v>
      </c>
      <c r="B32" s="1">
        <v>1068778</v>
      </c>
      <c r="C32" s="1">
        <v>376962</v>
      </c>
      <c r="D32" s="1">
        <v>422</v>
      </c>
      <c r="E32" s="2">
        <v>39.484345673299998</v>
      </c>
      <c r="F32" s="3">
        <v>0.10563935939999999</v>
      </c>
      <c r="I32" s="1">
        <v>31</v>
      </c>
      <c r="J32" s="1">
        <v>34</v>
      </c>
      <c r="K32" s="1">
        <v>46</v>
      </c>
      <c r="L32" s="1">
        <v>53</v>
      </c>
      <c r="M32" s="1">
        <v>71</v>
      </c>
      <c r="N32" s="1">
        <v>108</v>
      </c>
      <c r="O32" s="1">
        <v>129</v>
      </c>
      <c r="P32" s="1">
        <v>154</v>
      </c>
      <c r="Q32" s="1">
        <v>171</v>
      </c>
      <c r="R32" s="1">
        <v>184</v>
      </c>
      <c r="S32" s="1">
        <v>208</v>
      </c>
      <c r="T32" s="1">
        <v>227</v>
      </c>
      <c r="U32" s="1">
        <v>243</v>
      </c>
      <c r="V32" s="1">
        <v>265</v>
      </c>
      <c r="W32" s="1">
        <v>286</v>
      </c>
      <c r="X32" s="1">
        <v>299</v>
      </c>
      <c r="Y32" s="1">
        <v>319</v>
      </c>
      <c r="Z32" s="1">
        <v>332</v>
      </c>
      <c r="AA32" s="1">
        <v>354</v>
      </c>
      <c r="AB32" s="1">
        <v>365</v>
      </c>
      <c r="AC32" s="1">
        <v>377</v>
      </c>
      <c r="AD32" s="1">
        <v>387</v>
      </c>
      <c r="AE32" s="1">
        <v>394</v>
      </c>
      <c r="AF32" s="1">
        <v>399</v>
      </c>
      <c r="AG32" s="1">
        <v>404</v>
      </c>
      <c r="AH32" s="1">
        <v>415</v>
      </c>
      <c r="AI32" s="1">
        <v>422</v>
      </c>
    </row>
    <row r="33" spans="1:51" x14ac:dyDescent="0.25">
      <c r="A33" t="s">
        <v>298</v>
      </c>
      <c r="B33" s="1">
        <v>1934408</v>
      </c>
      <c r="C33" s="1">
        <v>198974</v>
      </c>
      <c r="D33" s="1">
        <v>1066</v>
      </c>
      <c r="E33" s="2">
        <v>55.107298977299997</v>
      </c>
      <c r="F33" s="3">
        <v>0.1333885725</v>
      </c>
      <c r="I33" s="1">
        <v>32</v>
      </c>
      <c r="J33" s="1">
        <v>38</v>
      </c>
      <c r="K33" s="1">
        <v>48</v>
      </c>
      <c r="L33" s="1">
        <v>50</v>
      </c>
      <c r="M33" s="1">
        <v>52</v>
      </c>
      <c r="N33" s="1">
        <v>61</v>
      </c>
      <c r="O33" s="1">
        <v>73</v>
      </c>
      <c r="P33" s="1">
        <v>85</v>
      </c>
      <c r="Q33" s="1">
        <v>96</v>
      </c>
      <c r="R33" s="1">
        <v>108</v>
      </c>
      <c r="S33" s="1">
        <v>145</v>
      </c>
      <c r="T33" s="1">
        <v>172</v>
      </c>
      <c r="U33" s="1">
        <v>210</v>
      </c>
      <c r="V33" s="1">
        <v>246</v>
      </c>
      <c r="W33" s="1">
        <v>279</v>
      </c>
      <c r="X33" s="1">
        <v>321</v>
      </c>
      <c r="Y33" s="1">
        <v>363</v>
      </c>
      <c r="Z33" s="1">
        <v>409</v>
      </c>
      <c r="AA33" s="1">
        <v>447</v>
      </c>
      <c r="AB33" s="1">
        <v>519</v>
      </c>
      <c r="AC33" s="1">
        <v>567</v>
      </c>
      <c r="AD33" s="1">
        <v>635</v>
      </c>
      <c r="AE33" s="1">
        <v>700</v>
      </c>
      <c r="AF33" s="1">
        <v>791</v>
      </c>
      <c r="AG33" s="1">
        <v>814</v>
      </c>
      <c r="AH33" s="1">
        <v>871</v>
      </c>
      <c r="AI33" s="1">
        <v>901</v>
      </c>
      <c r="AJ33" s="1">
        <v>952</v>
      </c>
      <c r="AK33" s="1">
        <v>1066</v>
      </c>
    </row>
    <row r="34" spans="1:51" x14ac:dyDescent="0.25">
      <c r="A34" t="s">
        <v>296</v>
      </c>
      <c r="B34" s="1">
        <v>3080156</v>
      </c>
      <c r="C34" s="1">
        <v>284332</v>
      </c>
      <c r="D34" s="1">
        <v>3524</v>
      </c>
      <c r="E34" s="2">
        <v>114.40978963400001</v>
      </c>
      <c r="F34" s="3">
        <v>0.1459930421</v>
      </c>
      <c r="I34" s="1">
        <v>45</v>
      </c>
      <c r="J34" s="1">
        <v>55</v>
      </c>
      <c r="K34" s="1">
        <v>75</v>
      </c>
      <c r="L34" s="1">
        <v>95</v>
      </c>
      <c r="M34" s="1">
        <v>109</v>
      </c>
      <c r="N34" s="1">
        <v>124</v>
      </c>
      <c r="O34" s="1">
        <v>190</v>
      </c>
      <c r="P34" s="1">
        <v>245</v>
      </c>
      <c r="Q34" s="1">
        <v>278</v>
      </c>
      <c r="R34" s="1">
        <v>321</v>
      </c>
      <c r="S34" s="1">
        <v>420</v>
      </c>
      <c r="T34" s="1">
        <v>535</v>
      </c>
      <c r="U34" s="1">
        <v>621</v>
      </c>
      <c r="V34" s="1">
        <v>738</v>
      </c>
      <c r="W34" s="1">
        <v>1008</v>
      </c>
      <c r="X34" s="1">
        <v>1113</v>
      </c>
      <c r="Y34" s="1">
        <v>1279</v>
      </c>
      <c r="Z34" s="1">
        <v>1458</v>
      </c>
      <c r="AA34" s="1">
        <v>1514</v>
      </c>
      <c r="AB34" s="1">
        <v>1742</v>
      </c>
      <c r="AC34" s="1">
        <v>1836</v>
      </c>
      <c r="AD34" s="1">
        <v>1953</v>
      </c>
      <c r="AE34" s="1">
        <v>2087</v>
      </c>
      <c r="AF34" s="1">
        <v>2318</v>
      </c>
      <c r="AG34" s="1">
        <v>2456</v>
      </c>
      <c r="AH34" s="1">
        <v>2584</v>
      </c>
      <c r="AI34" s="1">
        <v>2700</v>
      </c>
      <c r="AJ34" s="1">
        <v>2836</v>
      </c>
      <c r="AK34" s="1">
        <v>2971</v>
      </c>
      <c r="AL34" s="1">
        <v>3088</v>
      </c>
      <c r="AM34" s="1">
        <v>3211</v>
      </c>
      <c r="AN34" s="1">
        <v>3321</v>
      </c>
      <c r="AO34" s="1">
        <v>3524</v>
      </c>
    </row>
    <row r="35" spans="1:51" x14ac:dyDescent="0.25">
      <c r="A35" t="s">
        <v>294</v>
      </c>
      <c r="B35" s="1">
        <v>1359711</v>
      </c>
      <c r="C35" s="1">
        <v>23187</v>
      </c>
      <c r="D35" s="1">
        <v>1287</v>
      </c>
      <c r="E35" s="2">
        <v>94.652466590299994</v>
      </c>
      <c r="F35" s="3">
        <v>0.12813883509999999</v>
      </c>
      <c r="I35" s="1">
        <v>39</v>
      </c>
      <c r="J35" s="1">
        <v>44</v>
      </c>
      <c r="K35" s="1">
        <v>55</v>
      </c>
      <c r="L35" s="1">
        <v>65</v>
      </c>
      <c r="M35" s="1">
        <v>78</v>
      </c>
      <c r="N35" s="1">
        <v>101</v>
      </c>
      <c r="O35" s="1">
        <v>108</v>
      </c>
      <c r="P35" s="1">
        <v>137</v>
      </c>
      <c r="Q35" s="1">
        <v>158</v>
      </c>
      <c r="R35" s="1">
        <v>187</v>
      </c>
      <c r="S35" s="1">
        <v>214</v>
      </c>
      <c r="T35" s="1">
        <v>314</v>
      </c>
      <c r="U35" s="1">
        <v>364.5</v>
      </c>
      <c r="V35" s="1">
        <v>415</v>
      </c>
      <c r="W35" s="1">
        <v>447</v>
      </c>
      <c r="X35" s="1">
        <v>479</v>
      </c>
      <c r="Y35" s="1">
        <v>540</v>
      </c>
      <c r="Z35" s="1">
        <v>621</v>
      </c>
      <c r="AA35" s="1">
        <v>669</v>
      </c>
      <c r="AB35" s="1">
        <v>715</v>
      </c>
      <c r="AC35" s="1">
        <v>788</v>
      </c>
      <c r="AD35" s="1">
        <v>803.5</v>
      </c>
      <c r="AE35" s="1">
        <v>819</v>
      </c>
      <c r="AF35" s="1">
        <v>885</v>
      </c>
      <c r="AG35" s="1">
        <v>929</v>
      </c>
      <c r="AH35" s="1">
        <v>985</v>
      </c>
      <c r="AI35" s="1">
        <v>1020</v>
      </c>
      <c r="AJ35" s="1">
        <v>1139</v>
      </c>
      <c r="AK35" s="1">
        <v>1213</v>
      </c>
      <c r="AL35" s="1">
        <v>1287</v>
      </c>
    </row>
    <row r="36" spans="1:51" x14ac:dyDescent="0.25">
      <c r="A36" t="s">
        <v>292</v>
      </c>
      <c r="B36" s="1">
        <v>8882190</v>
      </c>
      <c r="C36" s="1">
        <v>19047</v>
      </c>
      <c r="D36" s="1">
        <v>78467</v>
      </c>
      <c r="E36" s="2">
        <v>883.41951703350003</v>
      </c>
      <c r="F36" s="3">
        <v>0.244320864</v>
      </c>
      <c r="I36" s="1">
        <v>30</v>
      </c>
      <c r="J36" s="1">
        <v>50</v>
      </c>
      <c r="K36" s="1">
        <v>74</v>
      </c>
      <c r="L36" s="1">
        <v>98</v>
      </c>
      <c r="M36" s="1">
        <v>178</v>
      </c>
      <c r="N36" s="1">
        <v>267</v>
      </c>
      <c r="O36" s="1">
        <v>427</v>
      </c>
      <c r="P36" s="1">
        <v>742</v>
      </c>
      <c r="Q36" s="1">
        <v>890</v>
      </c>
      <c r="R36" s="1">
        <v>1327</v>
      </c>
      <c r="S36" s="1">
        <v>1914</v>
      </c>
      <c r="T36" s="1">
        <v>2844</v>
      </c>
      <c r="U36" s="1">
        <v>3675</v>
      </c>
      <c r="V36" s="1">
        <v>4402</v>
      </c>
      <c r="W36" s="1">
        <v>6876</v>
      </c>
      <c r="X36" s="1">
        <v>8825</v>
      </c>
      <c r="Y36" s="1">
        <v>11124</v>
      </c>
      <c r="Z36" s="1">
        <v>13386</v>
      </c>
      <c r="AA36" s="1">
        <v>16636</v>
      </c>
      <c r="AB36" s="1">
        <v>18696</v>
      </c>
      <c r="AC36" s="1">
        <v>22255</v>
      </c>
      <c r="AD36" s="1">
        <v>25590</v>
      </c>
      <c r="AE36" s="1">
        <v>29895</v>
      </c>
      <c r="AF36" s="1">
        <v>34124</v>
      </c>
      <c r="AG36" s="1">
        <v>37505</v>
      </c>
      <c r="AH36" s="1">
        <v>41090</v>
      </c>
      <c r="AI36" s="1">
        <v>44416</v>
      </c>
      <c r="AJ36" s="1">
        <v>47437</v>
      </c>
      <c r="AK36" s="1">
        <v>51027</v>
      </c>
      <c r="AL36" s="1">
        <v>54588</v>
      </c>
      <c r="AM36" s="1">
        <v>58151</v>
      </c>
      <c r="AN36" s="1">
        <v>61850</v>
      </c>
      <c r="AO36" s="1">
        <v>64584</v>
      </c>
      <c r="AP36" s="1">
        <v>68824</v>
      </c>
      <c r="AQ36" s="1">
        <v>71030</v>
      </c>
      <c r="AR36" s="1">
        <v>75317</v>
      </c>
      <c r="AS36" s="1">
        <v>78467</v>
      </c>
    </row>
    <row r="37" spans="1:51" x14ac:dyDescent="0.25">
      <c r="A37" t="s">
        <v>290</v>
      </c>
      <c r="B37" s="1">
        <v>2096829</v>
      </c>
      <c r="C37" s="1">
        <v>314161</v>
      </c>
      <c r="D37" s="1">
        <v>1597</v>
      </c>
      <c r="E37" s="2">
        <v>76.162624610799995</v>
      </c>
      <c r="F37" s="3">
        <v>0.1408145841</v>
      </c>
      <c r="I37" s="1">
        <v>35</v>
      </c>
      <c r="J37" s="1">
        <v>43</v>
      </c>
      <c r="K37" s="1">
        <v>57</v>
      </c>
      <c r="L37" s="1">
        <v>61</v>
      </c>
      <c r="M37" s="1">
        <v>65</v>
      </c>
      <c r="N37" s="1">
        <v>83</v>
      </c>
      <c r="O37" s="1">
        <v>100</v>
      </c>
      <c r="P37" s="1">
        <v>112</v>
      </c>
      <c r="Q37" s="1">
        <v>136</v>
      </c>
      <c r="R37" s="1">
        <v>191</v>
      </c>
      <c r="S37" s="1">
        <v>237</v>
      </c>
      <c r="T37" s="1">
        <v>259</v>
      </c>
      <c r="U37" s="1">
        <v>281</v>
      </c>
      <c r="V37" s="1">
        <v>315</v>
      </c>
      <c r="W37" s="1">
        <v>363</v>
      </c>
      <c r="X37" s="1">
        <v>403</v>
      </c>
      <c r="Y37" s="1">
        <v>495</v>
      </c>
      <c r="Z37" s="1">
        <v>543</v>
      </c>
      <c r="AA37" s="1">
        <v>624</v>
      </c>
      <c r="AB37" s="1">
        <v>686</v>
      </c>
      <c r="AC37" s="1">
        <v>794</v>
      </c>
      <c r="AD37" s="1">
        <v>865</v>
      </c>
      <c r="AE37" s="1">
        <v>1091</v>
      </c>
      <c r="AF37" s="1">
        <v>1132.5</v>
      </c>
      <c r="AG37" s="1">
        <v>1174</v>
      </c>
      <c r="AH37" s="1">
        <v>1245</v>
      </c>
      <c r="AI37" s="1">
        <v>1345</v>
      </c>
      <c r="AJ37" s="1">
        <v>1407</v>
      </c>
      <c r="AK37" s="1">
        <v>1484</v>
      </c>
      <c r="AL37" s="1">
        <v>1597</v>
      </c>
    </row>
    <row r="38" spans="1:51" x14ac:dyDescent="0.25">
      <c r="A38" t="s">
        <v>288</v>
      </c>
      <c r="B38" s="1">
        <v>19453561</v>
      </c>
      <c r="C38" s="1">
        <v>122057</v>
      </c>
      <c r="D38" s="1">
        <v>229642</v>
      </c>
      <c r="E38" s="2">
        <v>1180.4625384525</v>
      </c>
      <c r="F38" s="3">
        <v>0.23449400510000001</v>
      </c>
      <c r="I38" s="1">
        <v>33</v>
      </c>
      <c r="J38" s="1">
        <v>76</v>
      </c>
      <c r="K38" s="1">
        <v>105</v>
      </c>
      <c r="L38" s="1">
        <v>142</v>
      </c>
      <c r="M38" s="1">
        <v>173</v>
      </c>
      <c r="N38" s="1">
        <v>216</v>
      </c>
      <c r="O38" s="1">
        <v>318.5</v>
      </c>
      <c r="P38" s="1">
        <v>421</v>
      </c>
      <c r="Q38" s="1">
        <v>524</v>
      </c>
      <c r="R38" s="1">
        <v>729</v>
      </c>
      <c r="S38" s="1">
        <v>950</v>
      </c>
      <c r="T38" s="1">
        <v>1700</v>
      </c>
      <c r="U38" s="1">
        <v>2382</v>
      </c>
      <c r="V38" s="1">
        <v>4152</v>
      </c>
      <c r="W38" s="1">
        <v>7102</v>
      </c>
      <c r="X38" s="1">
        <v>10356</v>
      </c>
      <c r="Y38" s="1">
        <v>15168</v>
      </c>
      <c r="Z38" s="1">
        <v>20875</v>
      </c>
      <c r="AA38" s="1">
        <v>25665</v>
      </c>
      <c r="AB38" s="1">
        <v>30811</v>
      </c>
      <c r="AC38" s="1">
        <v>37258</v>
      </c>
      <c r="AD38" s="1">
        <v>44635</v>
      </c>
      <c r="AE38" s="1">
        <v>52318</v>
      </c>
      <c r="AF38" s="1">
        <v>59513</v>
      </c>
      <c r="AG38" s="1">
        <v>66497</v>
      </c>
      <c r="AH38" s="1">
        <v>75795</v>
      </c>
      <c r="AI38" s="1">
        <v>83712</v>
      </c>
      <c r="AJ38" s="1">
        <v>92381</v>
      </c>
      <c r="AK38" s="1">
        <v>102863</v>
      </c>
      <c r="AL38" s="1">
        <v>113704</v>
      </c>
      <c r="AM38" s="1">
        <v>122031</v>
      </c>
      <c r="AN38" s="1">
        <v>130689</v>
      </c>
      <c r="AO38" s="1">
        <v>138863</v>
      </c>
      <c r="AP38" s="1">
        <v>149316</v>
      </c>
      <c r="AQ38" s="1">
        <v>159937</v>
      </c>
      <c r="AR38" s="1">
        <v>170512</v>
      </c>
      <c r="AS38" s="1">
        <v>180458</v>
      </c>
      <c r="AT38" s="1">
        <v>188694</v>
      </c>
      <c r="AU38" s="1">
        <v>195031</v>
      </c>
      <c r="AV38" s="1">
        <v>202208</v>
      </c>
      <c r="AW38" s="1">
        <v>213779</v>
      </c>
      <c r="AX38" s="1">
        <v>222284</v>
      </c>
      <c r="AY38" s="1">
        <v>229642</v>
      </c>
    </row>
    <row r="39" spans="1:51" x14ac:dyDescent="0.25">
      <c r="A39" t="s">
        <v>286</v>
      </c>
      <c r="B39" s="1">
        <v>10488084</v>
      </c>
      <c r="C39" s="1">
        <v>125920</v>
      </c>
      <c r="D39" s="1">
        <v>5859</v>
      </c>
      <c r="E39" s="2">
        <v>55.863396975100002</v>
      </c>
      <c r="F39" s="3">
        <v>0.171024184</v>
      </c>
      <c r="I39" s="1">
        <v>32</v>
      </c>
      <c r="J39" s="1">
        <v>33</v>
      </c>
      <c r="K39" s="1">
        <v>40</v>
      </c>
      <c r="L39" s="1">
        <v>63</v>
      </c>
      <c r="M39" s="1">
        <v>97</v>
      </c>
      <c r="N39" s="1">
        <v>137</v>
      </c>
      <c r="O39" s="1">
        <v>184</v>
      </c>
      <c r="P39" s="1">
        <v>255</v>
      </c>
      <c r="Q39" s="1">
        <v>297</v>
      </c>
      <c r="R39" s="1">
        <v>398</v>
      </c>
      <c r="S39" s="1">
        <v>504</v>
      </c>
      <c r="T39" s="1">
        <v>636</v>
      </c>
      <c r="U39" s="1">
        <v>763</v>
      </c>
      <c r="V39" s="1">
        <v>935</v>
      </c>
      <c r="W39" s="1">
        <v>1040</v>
      </c>
      <c r="X39" s="1">
        <v>1307</v>
      </c>
      <c r="Y39" s="1">
        <v>1498</v>
      </c>
      <c r="Z39" s="1">
        <v>1584</v>
      </c>
      <c r="AA39" s="1">
        <v>1857</v>
      </c>
      <c r="AB39" s="1">
        <v>2093</v>
      </c>
      <c r="AC39" s="1">
        <v>2402</v>
      </c>
      <c r="AD39" s="1">
        <v>2585</v>
      </c>
      <c r="AE39" s="1">
        <v>2870</v>
      </c>
      <c r="AF39" s="1">
        <v>3221</v>
      </c>
      <c r="AG39" s="1">
        <v>3426</v>
      </c>
      <c r="AH39" s="1">
        <v>3651</v>
      </c>
      <c r="AI39" s="1">
        <v>3908</v>
      </c>
      <c r="AJ39" s="1">
        <v>4312</v>
      </c>
      <c r="AK39" s="1">
        <v>4520</v>
      </c>
      <c r="AL39" s="1">
        <v>4816</v>
      </c>
      <c r="AM39" s="1">
        <v>5024</v>
      </c>
      <c r="AN39" s="1">
        <v>5123</v>
      </c>
      <c r="AO39" s="1">
        <v>5465</v>
      </c>
      <c r="AP39" s="1">
        <v>5859</v>
      </c>
    </row>
    <row r="40" spans="1:51" x14ac:dyDescent="0.25">
      <c r="A40" t="s">
        <v>284</v>
      </c>
      <c r="B40" s="1">
        <v>762062</v>
      </c>
      <c r="C40" s="1">
        <v>178711</v>
      </c>
      <c r="D40" s="1">
        <v>439</v>
      </c>
      <c r="E40" s="2">
        <v>57.606861383999998</v>
      </c>
      <c r="F40" s="3">
        <v>0.1133039005</v>
      </c>
      <c r="I40" s="1">
        <v>30</v>
      </c>
      <c r="J40" s="1">
        <v>34</v>
      </c>
      <c r="K40" s="1">
        <v>39</v>
      </c>
      <c r="L40" s="1">
        <v>52</v>
      </c>
      <c r="M40" s="1">
        <v>65</v>
      </c>
      <c r="N40" s="1">
        <v>83</v>
      </c>
      <c r="O40" s="1">
        <v>98</v>
      </c>
      <c r="P40" s="1">
        <v>109</v>
      </c>
      <c r="Q40" s="1">
        <v>126</v>
      </c>
      <c r="R40" s="1">
        <v>142</v>
      </c>
      <c r="S40" s="1">
        <v>159</v>
      </c>
      <c r="T40" s="1">
        <v>173</v>
      </c>
      <c r="U40" s="1">
        <v>186</v>
      </c>
      <c r="V40" s="1">
        <v>207</v>
      </c>
      <c r="W40" s="1">
        <v>225</v>
      </c>
      <c r="X40" s="1">
        <v>237</v>
      </c>
      <c r="Y40" s="1">
        <v>251</v>
      </c>
      <c r="Z40" s="1">
        <v>269</v>
      </c>
      <c r="AA40" s="1">
        <v>278</v>
      </c>
      <c r="AB40" s="1">
        <v>293</v>
      </c>
      <c r="AC40" s="1">
        <v>308</v>
      </c>
      <c r="AD40" s="1">
        <v>331</v>
      </c>
      <c r="AE40" s="1">
        <v>341</v>
      </c>
      <c r="AF40" s="1">
        <v>365</v>
      </c>
      <c r="AG40" s="1">
        <v>393</v>
      </c>
      <c r="AH40" s="1">
        <v>439</v>
      </c>
    </row>
    <row r="41" spans="1:51" x14ac:dyDescent="0.25">
      <c r="A41" t="s">
        <v>282</v>
      </c>
      <c r="B41" s="1">
        <v>11689100</v>
      </c>
      <c r="C41" s="1">
        <v>105829</v>
      </c>
      <c r="D41" s="1">
        <v>8858</v>
      </c>
      <c r="E41" s="2">
        <v>75.780000171099999</v>
      </c>
      <c r="F41" s="3">
        <v>0.18155937589999999</v>
      </c>
      <c r="I41" s="1">
        <v>36</v>
      </c>
      <c r="J41" s="1">
        <v>50</v>
      </c>
      <c r="K41" s="1">
        <v>67</v>
      </c>
      <c r="L41" s="1">
        <v>88</v>
      </c>
      <c r="M41" s="1">
        <v>119</v>
      </c>
      <c r="N41" s="1">
        <v>169</v>
      </c>
      <c r="O41" s="1">
        <v>247</v>
      </c>
      <c r="P41" s="1">
        <v>351</v>
      </c>
      <c r="Q41" s="1">
        <v>442</v>
      </c>
      <c r="R41" s="1">
        <v>564</v>
      </c>
      <c r="S41" s="1">
        <v>704</v>
      </c>
      <c r="T41" s="1">
        <v>867</v>
      </c>
      <c r="U41" s="1">
        <v>1137</v>
      </c>
      <c r="V41" s="1">
        <v>1406</v>
      </c>
      <c r="W41" s="1">
        <v>1653</v>
      </c>
      <c r="X41" s="1">
        <v>1933</v>
      </c>
      <c r="Y41" s="1">
        <v>2199</v>
      </c>
      <c r="Z41" s="1">
        <v>2547</v>
      </c>
      <c r="AA41" s="1">
        <v>2902</v>
      </c>
      <c r="AB41" s="1">
        <v>3312</v>
      </c>
      <c r="AC41" s="1">
        <v>3739</v>
      </c>
      <c r="AD41" s="1">
        <v>4043</v>
      </c>
      <c r="AE41" s="1">
        <v>4450</v>
      </c>
      <c r="AF41" s="1">
        <v>4782</v>
      </c>
      <c r="AG41" s="1">
        <v>5148</v>
      </c>
      <c r="AH41" s="1">
        <v>5512</v>
      </c>
      <c r="AI41" s="1">
        <v>5836</v>
      </c>
      <c r="AJ41" s="1">
        <v>6187</v>
      </c>
      <c r="AK41" s="1">
        <v>6604</v>
      </c>
      <c r="AL41" s="1">
        <v>6975</v>
      </c>
      <c r="AM41" s="1">
        <v>7153</v>
      </c>
      <c r="AN41" s="1">
        <v>7791</v>
      </c>
      <c r="AO41" s="1">
        <v>8414</v>
      </c>
      <c r="AP41" s="1">
        <v>8858</v>
      </c>
    </row>
    <row r="42" spans="1:51" x14ac:dyDescent="0.25">
      <c r="A42" t="s">
        <v>280</v>
      </c>
      <c r="B42" s="1">
        <v>3956971</v>
      </c>
      <c r="C42" s="1">
        <v>177660</v>
      </c>
      <c r="D42" s="1">
        <v>2465</v>
      </c>
      <c r="E42" s="2">
        <v>62.295124225099997</v>
      </c>
      <c r="F42" s="3">
        <v>0.14891638300000001</v>
      </c>
      <c r="I42" s="1">
        <v>44</v>
      </c>
      <c r="J42" s="1">
        <v>49</v>
      </c>
      <c r="K42" s="1">
        <v>53</v>
      </c>
      <c r="L42" s="1">
        <v>67</v>
      </c>
      <c r="M42" s="1">
        <v>81</v>
      </c>
      <c r="N42" s="1">
        <v>106</v>
      </c>
      <c r="O42" s="1">
        <v>164</v>
      </c>
      <c r="P42" s="1">
        <v>248</v>
      </c>
      <c r="Q42" s="1">
        <v>322</v>
      </c>
      <c r="R42" s="1">
        <v>377</v>
      </c>
      <c r="S42" s="1">
        <v>429</v>
      </c>
      <c r="T42" s="1">
        <v>481</v>
      </c>
      <c r="U42" s="1">
        <v>565</v>
      </c>
      <c r="V42" s="1">
        <v>719</v>
      </c>
      <c r="W42" s="1">
        <v>879</v>
      </c>
      <c r="X42" s="1">
        <v>988</v>
      </c>
      <c r="Y42" s="1">
        <v>1159</v>
      </c>
      <c r="Z42" s="1">
        <v>1252</v>
      </c>
      <c r="AA42" s="1">
        <v>1327</v>
      </c>
      <c r="AB42" s="1">
        <v>1472</v>
      </c>
      <c r="AC42" s="1">
        <v>1524</v>
      </c>
      <c r="AD42" s="1">
        <v>1684</v>
      </c>
      <c r="AE42" s="1">
        <v>1794</v>
      </c>
      <c r="AF42" s="1">
        <v>1868</v>
      </c>
      <c r="AG42" s="1">
        <v>1970</v>
      </c>
      <c r="AH42" s="1">
        <v>2069</v>
      </c>
      <c r="AI42" s="1">
        <v>2184</v>
      </c>
      <c r="AJ42" s="1">
        <v>2263</v>
      </c>
      <c r="AK42" s="1">
        <v>2357</v>
      </c>
      <c r="AL42" s="1">
        <v>2465</v>
      </c>
    </row>
    <row r="43" spans="1:51" x14ac:dyDescent="0.25">
      <c r="A43" t="s">
        <v>278</v>
      </c>
      <c r="B43" s="1">
        <v>4217737</v>
      </c>
      <c r="C43" s="1">
        <v>248608</v>
      </c>
      <c r="D43" s="1">
        <v>1785</v>
      </c>
      <c r="E43" s="2">
        <v>42.321273232499998</v>
      </c>
      <c r="F43" s="3">
        <v>0.123829647</v>
      </c>
      <c r="I43" s="1">
        <v>30</v>
      </c>
      <c r="J43" s="1">
        <v>33</v>
      </c>
      <c r="K43" s="1">
        <v>36</v>
      </c>
      <c r="L43" s="1">
        <v>39</v>
      </c>
      <c r="M43" s="1">
        <v>47</v>
      </c>
      <c r="N43" s="1">
        <v>75</v>
      </c>
      <c r="O43" s="1">
        <v>88</v>
      </c>
      <c r="P43" s="1">
        <v>114</v>
      </c>
      <c r="Q43" s="1">
        <v>137.5</v>
      </c>
      <c r="R43" s="1">
        <v>161</v>
      </c>
      <c r="S43" s="1">
        <v>191</v>
      </c>
      <c r="T43" s="1">
        <v>209</v>
      </c>
      <c r="U43" s="1">
        <v>268</v>
      </c>
      <c r="V43" s="1">
        <v>327</v>
      </c>
      <c r="W43" s="1">
        <v>414</v>
      </c>
      <c r="X43" s="1">
        <v>479</v>
      </c>
      <c r="Y43" s="1">
        <v>548</v>
      </c>
      <c r="Z43" s="1">
        <v>606</v>
      </c>
      <c r="AA43" s="1">
        <v>690</v>
      </c>
      <c r="AB43" s="1">
        <v>736</v>
      </c>
      <c r="AC43" s="1">
        <v>826</v>
      </c>
      <c r="AD43" s="1">
        <v>899</v>
      </c>
      <c r="AE43" s="1">
        <v>999</v>
      </c>
      <c r="AF43" s="1">
        <v>1068</v>
      </c>
      <c r="AG43" s="1">
        <v>1132</v>
      </c>
      <c r="AH43" s="1">
        <v>1181</v>
      </c>
      <c r="AI43" s="1">
        <v>1239</v>
      </c>
      <c r="AJ43" s="1">
        <v>1321</v>
      </c>
      <c r="AK43" s="1">
        <v>1346</v>
      </c>
      <c r="AL43" s="1">
        <v>1371</v>
      </c>
      <c r="AM43" s="1">
        <v>1527</v>
      </c>
      <c r="AN43" s="1">
        <v>1584</v>
      </c>
      <c r="AO43" s="1">
        <v>1633</v>
      </c>
      <c r="AP43" s="1">
        <v>1663</v>
      </c>
      <c r="AQ43" s="1">
        <v>1736</v>
      </c>
      <c r="AR43" s="1">
        <v>1785</v>
      </c>
    </row>
    <row r="44" spans="1:51" x14ac:dyDescent="0.25">
      <c r="A44" t="s">
        <v>276</v>
      </c>
      <c r="B44" s="1">
        <v>12801989</v>
      </c>
      <c r="C44" s="1">
        <v>115883</v>
      </c>
      <c r="D44" s="1">
        <v>29441</v>
      </c>
      <c r="E44" s="2">
        <v>229.97207699520001</v>
      </c>
      <c r="F44" s="3">
        <v>0.20671530220000001</v>
      </c>
      <c r="I44" s="1">
        <v>41</v>
      </c>
      <c r="J44" s="1">
        <v>47</v>
      </c>
      <c r="K44" s="1">
        <v>63</v>
      </c>
      <c r="L44" s="1">
        <v>76</v>
      </c>
      <c r="M44" s="1">
        <v>96</v>
      </c>
      <c r="N44" s="1">
        <v>133</v>
      </c>
      <c r="O44" s="1">
        <v>185</v>
      </c>
      <c r="P44" s="1">
        <v>268</v>
      </c>
      <c r="Q44" s="1">
        <v>371</v>
      </c>
      <c r="R44" s="1">
        <v>479</v>
      </c>
      <c r="S44" s="1">
        <v>644</v>
      </c>
      <c r="T44" s="1">
        <v>851</v>
      </c>
      <c r="U44" s="1">
        <v>1127</v>
      </c>
      <c r="V44" s="1">
        <v>1687</v>
      </c>
      <c r="W44" s="1">
        <v>2218</v>
      </c>
      <c r="X44" s="1">
        <v>2751</v>
      </c>
      <c r="Y44" s="1">
        <v>3394</v>
      </c>
      <c r="Z44" s="1">
        <v>4087</v>
      </c>
      <c r="AA44" s="1">
        <v>4843</v>
      </c>
      <c r="AB44" s="1">
        <v>5805</v>
      </c>
      <c r="AC44" s="1">
        <v>7016</v>
      </c>
      <c r="AD44" s="1">
        <v>8420</v>
      </c>
      <c r="AE44" s="1">
        <v>10017</v>
      </c>
      <c r="AF44" s="1">
        <v>11510</v>
      </c>
      <c r="AG44" s="1">
        <v>12980</v>
      </c>
      <c r="AH44" s="1">
        <v>14559</v>
      </c>
      <c r="AI44" s="1">
        <v>16239</v>
      </c>
      <c r="AJ44" s="1">
        <v>18228</v>
      </c>
      <c r="AK44" s="1">
        <v>19979</v>
      </c>
      <c r="AL44" s="1">
        <v>21655</v>
      </c>
      <c r="AM44" s="1">
        <v>22833</v>
      </c>
      <c r="AN44" s="1">
        <v>24199</v>
      </c>
      <c r="AO44" s="1">
        <v>25345</v>
      </c>
      <c r="AP44" s="1">
        <v>26490</v>
      </c>
      <c r="AQ44" s="1">
        <v>27735</v>
      </c>
      <c r="AR44" s="1">
        <v>29441</v>
      </c>
    </row>
    <row r="45" spans="1:51" x14ac:dyDescent="0.25">
      <c r="A45" t="s">
        <v>274</v>
      </c>
      <c r="B45" s="1">
        <v>3193694</v>
      </c>
      <c r="C45" s="1">
        <v>8868</v>
      </c>
      <c r="D45" s="1">
        <v>1068</v>
      </c>
      <c r="E45" s="2">
        <v>33.4408994725</v>
      </c>
      <c r="F45" s="3">
        <v>0.15209524020000001</v>
      </c>
      <c r="I45" s="1">
        <v>31</v>
      </c>
      <c r="J45" s="1">
        <v>39</v>
      </c>
      <c r="K45" s="1">
        <v>51</v>
      </c>
      <c r="L45" s="1">
        <v>64</v>
      </c>
      <c r="M45" s="1">
        <v>79</v>
      </c>
      <c r="N45" s="1">
        <v>100</v>
      </c>
      <c r="O45" s="1">
        <v>127</v>
      </c>
      <c r="P45" s="1">
        <v>174</v>
      </c>
      <c r="Q45" s="1">
        <v>239</v>
      </c>
      <c r="R45" s="1">
        <v>286</v>
      </c>
      <c r="S45" s="1">
        <v>316</v>
      </c>
      <c r="T45" s="1">
        <v>378</v>
      </c>
      <c r="U45" s="1">
        <v>452</v>
      </c>
      <c r="V45" s="1">
        <v>475</v>
      </c>
      <c r="W45" s="1">
        <v>513</v>
      </c>
      <c r="X45" s="1">
        <v>573</v>
      </c>
      <c r="Y45" s="1">
        <v>620</v>
      </c>
      <c r="Z45" s="1">
        <v>683</v>
      </c>
      <c r="AA45" s="1">
        <v>725</v>
      </c>
      <c r="AB45" s="1">
        <v>788</v>
      </c>
      <c r="AC45" s="1">
        <v>897</v>
      </c>
      <c r="AD45" s="1">
        <v>903</v>
      </c>
      <c r="AE45" s="1">
        <v>923</v>
      </c>
      <c r="AF45" s="1">
        <v>974</v>
      </c>
      <c r="AG45" s="1">
        <v>1043</v>
      </c>
      <c r="AH45" s="1">
        <v>1068</v>
      </c>
    </row>
    <row r="46" spans="1:51" x14ac:dyDescent="0.25">
      <c r="A46" t="s">
        <v>272</v>
      </c>
      <c r="B46" s="1">
        <v>1059361</v>
      </c>
      <c r="C46" s="1">
        <v>2678</v>
      </c>
      <c r="D46" s="1">
        <v>4177</v>
      </c>
      <c r="E46" s="2">
        <v>394.29429627859997</v>
      </c>
      <c r="F46" s="3">
        <v>0.1751095376</v>
      </c>
      <c r="I46" s="1">
        <v>33</v>
      </c>
      <c r="J46" s="1">
        <v>44</v>
      </c>
      <c r="K46" s="1">
        <v>54</v>
      </c>
      <c r="L46" s="1">
        <v>66</v>
      </c>
      <c r="M46" s="1">
        <v>83</v>
      </c>
      <c r="N46" s="1">
        <v>106</v>
      </c>
      <c r="O46" s="1">
        <v>124</v>
      </c>
      <c r="P46" s="1">
        <v>132</v>
      </c>
      <c r="Q46" s="1">
        <v>165</v>
      </c>
      <c r="R46" s="1">
        <v>203</v>
      </c>
      <c r="S46" s="1">
        <v>239</v>
      </c>
      <c r="T46" s="1">
        <v>294</v>
      </c>
      <c r="U46" s="1">
        <v>402</v>
      </c>
      <c r="V46" s="1">
        <v>489</v>
      </c>
      <c r="W46" s="1">
        <v>566</v>
      </c>
      <c r="X46" s="1">
        <v>657</v>
      </c>
      <c r="Y46" s="1">
        <v>709</v>
      </c>
      <c r="Z46" s="1">
        <v>806</v>
      </c>
      <c r="AA46" s="1">
        <v>922</v>
      </c>
      <c r="AB46" s="1">
        <v>1082</v>
      </c>
      <c r="AC46" s="1">
        <v>1230</v>
      </c>
      <c r="AD46" s="1">
        <v>1450</v>
      </c>
      <c r="AE46" s="1">
        <v>1727</v>
      </c>
      <c r="AF46" s="1">
        <v>2015</v>
      </c>
      <c r="AG46" s="1">
        <v>2349</v>
      </c>
      <c r="AH46" s="1">
        <v>2665</v>
      </c>
      <c r="AI46" s="1">
        <v>2976</v>
      </c>
      <c r="AJ46" s="1">
        <v>3251</v>
      </c>
      <c r="AK46" s="1">
        <v>3529</v>
      </c>
      <c r="AL46" s="1">
        <v>3838</v>
      </c>
      <c r="AM46" s="1">
        <v>4177</v>
      </c>
    </row>
    <row r="47" spans="1:51" x14ac:dyDescent="0.25">
      <c r="A47" t="s">
        <v>270</v>
      </c>
      <c r="B47" s="1">
        <v>5148714</v>
      </c>
      <c r="C47" s="1">
        <v>77857</v>
      </c>
      <c r="D47" s="1">
        <v>3931</v>
      </c>
      <c r="E47" s="2">
        <v>76.349162140299995</v>
      </c>
      <c r="F47" s="3">
        <v>0.166722009</v>
      </c>
      <c r="I47" s="1">
        <v>33</v>
      </c>
      <c r="J47" s="1">
        <v>60</v>
      </c>
      <c r="K47" s="1">
        <v>70.5</v>
      </c>
      <c r="L47" s="1">
        <v>81</v>
      </c>
      <c r="M47" s="1">
        <v>152</v>
      </c>
      <c r="N47" s="1">
        <v>195</v>
      </c>
      <c r="O47" s="1">
        <v>298</v>
      </c>
      <c r="P47" s="1">
        <v>361</v>
      </c>
      <c r="Q47" s="1">
        <v>424</v>
      </c>
      <c r="R47" s="1">
        <v>456</v>
      </c>
      <c r="S47" s="1">
        <v>497.5</v>
      </c>
      <c r="T47" s="1">
        <v>539</v>
      </c>
      <c r="U47" s="1">
        <v>774</v>
      </c>
      <c r="V47" s="1">
        <v>925</v>
      </c>
      <c r="W47" s="1">
        <v>1083</v>
      </c>
      <c r="X47" s="1">
        <v>1293</v>
      </c>
      <c r="Y47" s="1">
        <v>1554</v>
      </c>
      <c r="Z47" s="1">
        <v>1735.5</v>
      </c>
      <c r="AA47" s="1">
        <v>1917</v>
      </c>
      <c r="AB47" s="1">
        <v>2049</v>
      </c>
      <c r="AC47" s="1">
        <v>2233</v>
      </c>
      <c r="AD47" s="1">
        <v>2417</v>
      </c>
      <c r="AE47" s="1">
        <v>2552</v>
      </c>
      <c r="AF47" s="1">
        <v>2792</v>
      </c>
      <c r="AG47" s="1">
        <v>3065</v>
      </c>
      <c r="AH47" s="1">
        <v>3207</v>
      </c>
      <c r="AI47" s="1">
        <v>3319</v>
      </c>
      <c r="AJ47" s="1">
        <v>3436</v>
      </c>
      <c r="AK47" s="1">
        <v>3553</v>
      </c>
      <c r="AL47" s="1">
        <v>3656</v>
      </c>
      <c r="AM47" s="1">
        <v>3793.5</v>
      </c>
      <c r="AN47" s="1">
        <v>3931</v>
      </c>
    </row>
    <row r="48" spans="1:51" x14ac:dyDescent="0.25">
      <c r="A48" t="s">
        <v>268</v>
      </c>
      <c r="B48" s="1">
        <v>884659</v>
      </c>
      <c r="C48" s="1">
        <v>196350</v>
      </c>
      <c r="D48" s="1">
        <v>1411</v>
      </c>
      <c r="E48" s="2">
        <v>159.49648395599999</v>
      </c>
      <c r="F48" s="3">
        <v>0.174041837</v>
      </c>
      <c r="I48" s="1">
        <v>30</v>
      </c>
      <c r="J48" s="1">
        <v>41</v>
      </c>
      <c r="K48" s="1">
        <v>46</v>
      </c>
      <c r="L48" s="1">
        <v>58</v>
      </c>
      <c r="M48" s="1">
        <v>68</v>
      </c>
      <c r="N48" s="1">
        <v>90</v>
      </c>
      <c r="O48" s="1">
        <v>101</v>
      </c>
      <c r="P48" s="1">
        <v>108</v>
      </c>
      <c r="Q48" s="1">
        <v>129</v>
      </c>
      <c r="R48" s="1">
        <v>165</v>
      </c>
      <c r="S48" s="1">
        <v>187</v>
      </c>
      <c r="T48" s="1">
        <v>212</v>
      </c>
      <c r="U48" s="1">
        <v>240</v>
      </c>
      <c r="V48" s="1">
        <v>288</v>
      </c>
      <c r="W48" s="1">
        <v>320</v>
      </c>
      <c r="X48" s="1">
        <v>393</v>
      </c>
      <c r="Y48" s="1">
        <v>447</v>
      </c>
      <c r="Z48" s="1">
        <v>536</v>
      </c>
      <c r="AA48" s="1">
        <v>626</v>
      </c>
      <c r="AB48" s="1">
        <v>730</v>
      </c>
      <c r="AC48" s="1">
        <v>868</v>
      </c>
      <c r="AD48" s="1">
        <v>988</v>
      </c>
      <c r="AE48" s="1">
        <v>1168</v>
      </c>
      <c r="AF48" s="1">
        <v>1311</v>
      </c>
      <c r="AG48" s="1">
        <v>1411</v>
      </c>
    </row>
    <row r="49" spans="1:56" x14ac:dyDescent="0.25">
      <c r="A49" t="s">
        <v>266</v>
      </c>
      <c r="B49" s="1">
        <v>6829174</v>
      </c>
      <c r="C49" s="1">
        <v>106798</v>
      </c>
      <c r="D49" s="1">
        <v>6589</v>
      </c>
      <c r="E49" s="2">
        <v>96.483117870499996</v>
      </c>
      <c r="F49" s="3">
        <v>0.16963162870000001</v>
      </c>
      <c r="I49" s="1">
        <v>32</v>
      </c>
      <c r="J49" s="1">
        <v>39</v>
      </c>
      <c r="K49" s="1">
        <v>52</v>
      </c>
      <c r="L49" s="1">
        <v>73</v>
      </c>
      <c r="M49" s="1">
        <v>98</v>
      </c>
      <c r="N49" s="1">
        <v>154</v>
      </c>
      <c r="O49" s="1">
        <v>228</v>
      </c>
      <c r="P49" s="1">
        <v>371</v>
      </c>
      <c r="Q49" s="1">
        <v>505</v>
      </c>
      <c r="R49" s="1">
        <v>615</v>
      </c>
      <c r="S49" s="1">
        <v>667</v>
      </c>
      <c r="T49" s="1">
        <v>784</v>
      </c>
      <c r="U49" s="1">
        <v>957</v>
      </c>
      <c r="V49" s="1">
        <v>1203</v>
      </c>
      <c r="W49" s="1">
        <v>1373</v>
      </c>
      <c r="X49" s="1">
        <v>1537</v>
      </c>
      <c r="Y49" s="1">
        <v>1834</v>
      </c>
      <c r="Z49" s="1">
        <v>2239</v>
      </c>
      <c r="AA49" s="1">
        <v>2683</v>
      </c>
      <c r="AB49" s="1">
        <v>2845</v>
      </c>
      <c r="AC49" s="1">
        <v>3067</v>
      </c>
      <c r="AD49" s="1">
        <v>3321</v>
      </c>
      <c r="AE49" s="1">
        <v>3633</v>
      </c>
      <c r="AF49" s="1">
        <v>3802</v>
      </c>
      <c r="AG49" s="1">
        <v>4138</v>
      </c>
      <c r="AH49" s="1">
        <v>4362</v>
      </c>
      <c r="AI49" s="1">
        <v>4634</v>
      </c>
      <c r="AJ49" s="1">
        <v>4862</v>
      </c>
      <c r="AK49" s="1">
        <v>5114</v>
      </c>
      <c r="AL49" s="1">
        <v>5308</v>
      </c>
      <c r="AM49" s="1">
        <v>5610</v>
      </c>
      <c r="AN49" s="1">
        <v>5823</v>
      </c>
      <c r="AO49" s="1">
        <v>6079</v>
      </c>
      <c r="AP49" s="1">
        <v>6262</v>
      </c>
      <c r="AQ49" s="1">
        <v>6589</v>
      </c>
    </row>
    <row r="50" spans="1:56" x14ac:dyDescent="0.25">
      <c r="A50" t="s">
        <v>264</v>
      </c>
      <c r="B50" s="1">
        <v>28995881</v>
      </c>
      <c r="C50" s="1">
        <v>676587</v>
      </c>
      <c r="D50" s="1">
        <v>17371</v>
      </c>
      <c r="E50" s="2">
        <v>59.908509074100003</v>
      </c>
      <c r="F50" s="3">
        <v>0.190361476</v>
      </c>
      <c r="I50" s="1">
        <v>39</v>
      </c>
      <c r="J50" s="1">
        <v>51</v>
      </c>
      <c r="K50" s="1">
        <v>56</v>
      </c>
      <c r="L50" s="1">
        <v>57</v>
      </c>
      <c r="M50" s="1">
        <v>64</v>
      </c>
      <c r="N50" s="1">
        <v>83</v>
      </c>
      <c r="O50" s="1">
        <v>143</v>
      </c>
      <c r="P50" s="1">
        <v>194</v>
      </c>
      <c r="Q50" s="1">
        <v>304</v>
      </c>
      <c r="R50" s="1">
        <v>334</v>
      </c>
      <c r="S50" s="1">
        <v>352</v>
      </c>
      <c r="T50" s="1">
        <v>410</v>
      </c>
      <c r="U50" s="1">
        <v>974</v>
      </c>
      <c r="V50" s="1">
        <v>1396</v>
      </c>
      <c r="W50" s="1">
        <v>1731</v>
      </c>
      <c r="X50" s="1">
        <v>2052</v>
      </c>
      <c r="Y50" s="1">
        <v>2552</v>
      </c>
      <c r="Z50" s="1">
        <v>2877</v>
      </c>
      <c r="AA50" s="1">
        <v>3266</v>
      </c>
      <c r="AB50" s="1">
        <v>3997</v>
      </c>
      <c r="AC50" s="1">
        <v>4669</v>
      </c>
      <c r="AD50" s="1">
        <v>5330</v>
      </c>
      <c r="AE50" s="1">
        <v>6110</v>
      </c>
      <c r="AF50" s="1">
        <v>6812</v>
      </c>
      <c r="AG50" s="1">
        <v>7276</v>
      </c>
      <c r="AH50" s="1">
        <v>8262</v>
      </c>
      <c r="AI50" s="1">
        <v>9353</v>
      </c>
      <c r="AJ50" s="1">
        <v>10230</v>
      </c>
      <c r="AK50" s="1">
        <v>11671</v>
      </c>
      <c r="AL50" s="1">
        <v>12561</v>
      </c>
      <c r="AM50" s="1">
        <v>13484</v>
      </c>
      <c r="AN50" s="1">
        <v>13906</v>
      </c>
      <c r="AO50" s="1">
        <v>14624</v>
      </c>
      <c r="AP50" s="1">
        <v>15492</v>
      </c>
      <c r="AQ50" s="1">
        <v>16455</v>
      </c>
      <c r="AR50" s="1">
        <v>17371</v>
      </c>
    </row>
    <row r="51" spans="1:56" x14ac:dyDescent="0.25">
      <c r="A51" t="s">
        <v>262</v>
      </c>
      <c r="B51" s="1">
        <v>3205958</v>
      </c>
      <c r="C51" s="1">
        <v>212818</v>
      </c>
      <c r="D51" s="1">
        <v>2805</v>
      </c>
      <c r="E51" s="2">
        <v>87.493348322100005</v>
      </c>
      <c r="F51" s="3">
        <v>0.14294973969999999</v>
      </c>
      <c r="I51" s="1">
        <v>39</v>
      </c>
      <c r="J51" s="1">
        <v>51</v>
      </c>
      <c r="K51" s="1">
        <v>63</v>
      </c>
      <c r="L51" s="1">
        <v>78</v>
      </c>
      <c r="M51" s="1">
        <v>112</v>
      </c>
      <c r="N51" s="1">
        <v>136</v>
      </c>
      <c r="O51" s="1">
        <v>181</v>
      </c>
      <c r="P51" s="1">
        <v>257</v>
      </c>
      <c r="Q51" s="1">
        <v>299</v>
      </c>
      <c r="R51" s="1">
        <v>346</v>
      </c>
      <c r="S51" s="1">
        <v>402</v>
      </c>
      <c r="T51" s="1">
        <v>480</v>
      </c>
      <c r="U51" s="1">
        <v>602</v>
      </c>
      <c r="V51" s="1">
        <v>719</v>
      </c>
      <c r="W51" s="1">
        <v>806</v>
      </c>
      <c r="X51" s="1">
        <v>887</v>
      </c>
      <c r="Y51" s="1">
        <v>1012</v>
      </c>
      <c r="Z51" s="1">
        <v>1074</v>
      </c>
      <c r="AA51" s="1">
        <v>1246</v>
      </c>
      <c r="AB51" s="1">
        <v>1428</v>
      </c>
      <c r="AC51" s="1">
        <v>1605</v>
      </c>
      <c r="AD51" s="1">
        <v>1675</v>
      </c>
      <c r="AE51" s="1">
        <v>1738</v>
      </c>
      <c r="AF51" s="1">
        <v>1846</v>
      </c>
      <c r="AG51" s="1">
        <v>1976</v>
      </c>
      <c r="AH51" s="1">
        <v>2102</v>
      </c>
      <c r="AI51" s="1">
        <v>2206</v>
      </c>
      <c r="AJ51" s="1">
        <v>2303</v>
      </c>
      <c r="AK51" s="1">
        <v>2363</v>
      </c>
      <c r="AL51" s="1">
        <v>2412</v>
      </c>
      <c r="AM51" s="1">
        <v>2542</v>
      </c>
      <c r="AN51" s="1">
        <v>2683</v>
      </c>
      <c r="AO51" s="1">
        <v>2805</v>
      </c>
    </row>
    <row r="52" spans="1:56" x14ac:dyDescent="0.25">
      <c r="A52" t="s">
        <v>260</v>
      </c>
      <c r="B52" s="1">
        <v>623989</v>
      </c>
      <c r="C52" s="1">
        <v>23871</v>
      </c>
      <c r="D52" s="1">
        <v>779</v>
      </c>
      <c r="E52" s="2">
        <v>124.8419443291</v>
      </c>
      <c r="F52" s="3">
        <v>0.1157287104</v>
      </c>
      <c r="I52" s="1">
        <v>40.5</v>
      </c>
      <c r="J52" s="1">
        <v>52</v>
      </c>
      <c r="K52" s="1">
        <v>75</v>
      </c>
      <c r="L52" s="1">
        <v>95</v>
      </c>
      <c r="M52" s="1">
        <v>123</v>
      </c>
      <c r="N52" s="1">
        <v>158</v>
      </c>
      <c r="O52" s="1">
        <v>184</v>
      </c>
      <c r="P52" s="1">
        <v>211</v>
      </c>
      <c r="Q52" s="1">
        <v>235</v>
      </c>
      <c r="R52" s="1">
        <v>256</v>
      </c>
      <c r="S52" s="1">
        <v>293</v>
      </c>
      <c r="T52" s="1">
        <v>321</v>
      </c>
      <c r="U52" s="1">
        <v>338</v>
      </c>
      <c r="V52" s="1">
        <v>389</v>
      </c>
      <c r="W52" s="1">
        <v>461</v>
      </c>
      <c r="X52" s="1">
        <v>512</v>
      </c>
      <c r="Y52" s="1">
        <v>543</v>
      </c>
      <c r="Z52" s="1">
        <v>575</v>
      </c>
      <c r="AA52" s="1">
        <v>605</v>
      </c>
      <c r="AB52" s="1">
        <v>628</v>
      </c>
      <c r="AC52" s="1">
        <v>679</v>
      </c>
      <c r="AD52" s="1">
        <v>711</v>
      </c>
      <c r="AE52" s="1">
        <v>727</v>
      </c>
      <c r="AF52" s="1">
        <v>748</v>
      </c>
      <c r="AG52" s="1">
        <v>752</v>
      </c>
      <c r="AH52" s="1">
        <v>759</v>
      </c>
      <c r="AI52" s="1">
        <v>768</v>
      </c>
      <c r="AJ52" s="1">
        <v>779</v>
      </c>
    </row>
    <row r="53" spans="1:56" x14ac:dyDescent="0.25">
      <c r="A53" t="s">
        <v>258</v>
      </c>
      <c r="B53" s="1">
        <v>104425</v>
      </c>
      <c r="C53" s="1">
        <v>350</v>
      </c>
      <c r="D53" s="1">
        <v>4</v>
      </c>
      <c r="E53" s="2">
        <v>3.8305003591000002</v>
      </c>
      <c r="F53" s="3">
        <v>0</v>
      </c>
    </row>
    <row r="54" spans="1:56" x14ac:dyDescent="0.25">
      <c r="A54" t="s">
        <v>258</v>
      </c>
      <c r="B54" s="1">
        <v>104425</v>
      </c>
      <c r="C54" s="1">
        <v>350</v>
      </c>
      <c r="D54" s="1">
        <v>51</v>
      </c>
      <c r="E54" s="2">
        <v>48.8388795786</v>
      </c>
      <c r="F54" s="3">
        <v>2.9918164600000002E-2</v>
      </c>
      <c r="I54" s="1">
        <v>30</v>
      </c>
      <c r="J54" s="1">
        <v>31</v>
      </c>
      <c r="K54" s="1">
        <v>32</v>
      </c>
      <c r="L54" s="1">
        <v>33</v>
      </c>
      <c r="M54" s="1">
        <v>38</v>
      </c>
      <c r="N54" s="1">
        <v>40</v>
      </c>
      <c r="O54" s="1">
        <v>42</v>
      </c>
      <c r="P54" s="1">
        <v>43</v>
      </c>
      <c r="Q54" s="1">
        <v>44</v>
      </c>
      <c r="R54" s="1">
        <v>45</v>
      </c>
      <c r="S54" s="1">
        <v>46</v>
      </c>
      <c r="T54" s="1">
        <v>50</v>
      </c>
      <c r="U54" s="1">
        <v>51</v>
      </c>
      <c r="V54" s="1">
        <v>51</v>
      </c>
      <c r="W54" s="1">
        <v>51</v>
      </c>
      <c r="X54" s="1">
        <v>51</v>
      </c>
      <c r="Y54" s="1">
        <v>51</v>
      </c>
      <c r="Z54" s="1">
        <v>51</v>
      </c>
      <c r="AA54" s="1">
        <v>51</v>
      </c>
    </row>
    <row r="55" spans="1:56" x14ac:dyDescent="0.25">
      <c r="A55" t="s">
        <v>256</v>
      </c>
      <c r="B55" s="1">
        <v>8535519</v>
      </c>
      <c r="C55" s="1">
        <v>102279</v>
      </c>
      <c r="D55" s="1">
        <v>7491</v>
      </c>
      <c r="E55" s="2">
        <v>87.762677348599993</v>
      </c>
      <c r="F55" s="3">
        <v>0.1708403278</v>
      </c>
      <c r="I55" s="1">
        <v>30</v>
      </c>
      <c r="J55" s="1">
        <v>37.5</v>
      </c>
      <c r="K55" s="1">
        <v>45</v>
      </c>
      <c r="L55" s="1">
        <v>51</v>
      </c>
      <c r="M55" s="1">
        <v>67</v>
      </c>
      <c r="N55" s="1">
        <v>77</v>
      </c>
      <c r="O55" s="1">
        <v>94</v>
      </c>
      <c r="P55" s="1">
        <v>114</v>
      </c>
      <c r="Q55" s="1">
        <v>152</v>
      </c>
      <c r="R55" s="1">
        <v>219</v>
      </c>
      <c r="S55" s="1">
        <v>254</v>
      </c>
      <c r="T55" s="1">
        <v>290</v>
      </c>
      <c r="U55" s="1">
        <v>391</v>
      </c>
      <c r="V55" s="1">
        <v>460</v>
      </c>
      <c r="W55" s="1">
        <v>604</v>
      </c>
      <c r="X55" s="1">
        <v>739</v>
      </c>
      <c r="Y55" s="1">
        <v>890</v>
      </c>
      <c r="Z55" s="1">
        <v>1020</v>
      </c>
      <c r="AA55" s="1">
        <v>1250</v>
      </c>
      <c r="AB55" s="1">
        <v>1484</v>
      </c>
      <c r="AC55" s="1">
        <v>1706</v>
      </c>
      <c r="AD55" s="1">
        <v>2012</v>
      </c>
      <c r="AE55" s="1">
        <v>2407</v>
      </c>
      <c r="AF55" s="1">
        <v>2637</v>
      </c>
      <c r="AG55" s="1">
        <v>2878</v>
      </c>
      <c r="AH55" s="1">
        <v>3333</v>
      </c>
      <c r="AI55" s="1">
        <v>3645</v>
      </c>
      <c r="AJ55" s="1">
        <v>4042</v>
      </c>
      <c r="AK55" s="1">
        <v>4509</v>
      </c>
      <c r="AL55" s="1">
        <v>5077</v>
      </c>
      <c r="AM55" s="1">
        <v>5274</v>
      </c>
      <c r="AN55" s="1">
        <v>5747</v>
      </c>
      <c r="AO55" s="1">
        <v>6171</v>
      </c>
      <c r="AP55" s="1">
        <v>6500</v>
      </c>
      <c r="AQ55" s="1">
        <v>6889</v>
      </c>
      <c r="AR55" s="1">
        <v>7491</v>
      </c>
    </row>
    <row r="56" spans="1:56" x14ac:dyDescent="0.25">
      <c r="A56" t="s">
        <v>254</v>
      </c>
      <c r="B56" s="1">
        <v>7614893</v>
      </c>
      <c r="C56" s="1">
        <v>172119</v>
      </c>
      <c r="D56" s="1">
        <v>11152</v>
      </c>
      <c r="E56" s="2">
        <v>146.4498581924</v>
      </c>
      <c r="F56" s="3">
        <v>0.134189903</v>
      </c>
      <c r="I56" s="1">
        <v>30</v>
      </c>
      <c r="J56" s="1">
        <v>34</v>
      </c>
      <c r="K56" s="1">
        <v>58</v>
      </c>
      <c r="L56" s="1">
        <v>76</v>
      </c>
      <c r="M56" s="1">
        <v>96</v>
      </c>
      <c r="N56" s="1">
        <v>149</v>
      </c>
      <c r="O56" s="1">
        <v>181</v>
      </c>
      <c r="P56" s="1">
        <v>246</v>
      </c>
      <c r="Q56" s="1">
        <v>343</v>
      </c>
      <c r="R56" s="1">
        <v>390</v>
      </c>
      <c r="S56" s="1">
        <v>474</v>
      </c>
      <c r="T56" s="1">
        <v>543</v>
      </c>
      <c r="U56" s="1">
        <v>693</v>
      </c>
      <c r="V56" s="1">
        <v>793</v>
      </c>
      <c r="W56" s="1">
        <v>924</v>
      </c>
      <c r="X56" s="1">
        <v>1052</v>
      </c>
      <c r="Y56" s="1">
        <v>1218</v>
      </c>
      <c r="Z56" s="1">
        <v>1388</v>
      </c>
      <c r="AA56" s="1">
        <v>1535</v>
      </c>
      <c r="AB56" s="1">
        <v>1773</v>
      </c>
      <c r="AC56" s="1">
        <v>2006</v>
      </c>
      <c r="AD56" s="1">
        <v>2242</v>
      </c>
      <c r="AE56" s="1">
        <v>2450</v>
      </c>
      <c r="AF56" s="1">
        <v>2823</v>
      </c>
      <c r="AG56" s="1">
        <v>3275</v>
      </c>
      <c r="AH56" s="1">
        <v>3745</v>
      </c>
      <c r="AI56" s="1">
        <v>4238</v>
      </c>
      <c r="AJ56" s="1">
        <v>4707</v>
      </c>
      <c r="AK56" s="1">
        <v>5102</v>
      </c>
      <c r="AL56" s="1">
        <v>5566</v>
      </c>
      <c r="AM56" s="1">
        <v>6030</v>
      </c>
      <c r="AN56" s="1">
        <v>6593</v>
      </c>
      <c r="AO56" s="1">
        <v>6962</v>
      </c>
      <c r="AP56" s="1">
        <v>7548</v>
      </c>
      <c r="AQ56" s="1">
        <v>7934</v>
      </c>
      <c r="AR56" s="1">
        <v>8332</v>
      </c>
      <c r="AS56" s="1">
        <v>8679</v>
      </c>
      <c r="AT56" s="1">
        <v>9043</v>
      </c>
      <c r="AU56" s="1">
        <v>9506</v>
      </c>
      <c r="AV56" s="1">
        <v>9769</v>
      </c>
      <c r="AW56" s="1">
        <v>10224</v>
      </c>
      <c r="AX56" s="1">
        <v>10286.333333333299</v>
      </c>
      <c r="AY56" s="1">
        <v>10348.666666666701</v>
      </c>
      <c r="AZ56" s="1">
        <v>10411</v>
      </c>
      <c r="BA56" s="1">
        <v>10538</v>
      </c>
      <c r="BB56" s="1">
        <v>10694</v>
      </c>
      <c r="BC56" s="1">
        <v>10783</v>
      </c>
      <c r="BD56" s="1">
        <v>11152</v>
      </c>
    </row>
    <row r="57" spans="1:56" x14ac:dyDescent="0.25">
      <c r="A57" t="s">
        <v>252</v>
      </c>
      <c r="B57" s="1">
        <v>1792147</v>
      </c>
      <c r="C57" s="1">
        <v>62259</v>
      </c>
      <c r="D57" s="1">
        <v>754</v>
      </c>
      <c r="E57" s="2">
        <v>42.072441602200001</v>
      </c>
      <c r="F57" s="3">
        <v>0.13743445570000001</v>
      </c>
      <c r="I57" s="1">
        <v>39</v>
      </c>
      <c r="J57" s="1">
        <v>51</v>
      </c>
      <c r="K57" s="1">
        <v>76</v>
      </c>
      <c r="L57" s="1">
        <v>96</v>
      </c>
      <c r="M57" s="1">
        <v>113</v>
      </c>
      <c r="N57" s="1">
        <v>126</v>
      </c>
      <c r="O57" s="1">
        <v>162</v>
      </c>
      <c r="P57" s="1">
        <v>191</v>
      </c>
      <c r="Q57" s="1">
        <v>217</v>
      </c>
      <c r="R57" s="1">
        <v>237</v>
      </c>
      <c r="S57" s="1">
        <v>282</v>
      </c>
      <c r="T57" s="1">
        <v>324</v>
      </c>
      <c r="U57" s="1">
        <v>345</v>
      </c>
      <c r="V57" s="1">
        <v>412</v>
      </c>
      <c r="W57" s="1">
        <v>462</v>
      </c>
      <c r="X57" s="1">
        <v>523</v>
      </c>
      <c r="Y57" s="1">
        <v>554</v>
      </c>
      <c r="Z57" s="1">
        <v>577</v>
      </c>
      <c r="AA57" s="1">
        <v>611</v>
      </c>
      <c r="AB57" s="1">
        <v>626</v>
      </c>
      <c r="AC57" s="1">
        <v>640</v>
      </c>
      <c r="AD57" s="1">
        <v>702</v>
      </c>
      <c r="AE57" s="1">
        <v>739</v>
      </c>
      <c r="AF57" s="1">
        <v>754</v>
      </c>
    </row>
    <row r="58" spans="1:56" x14ac:dyDescent="0.25">
      <c r="A58" t="s">
        <v>250</v>
      </c>
      <c r="B58" s="1">
        <v>5822434</v>
      </c>
      <c r="C58" s="1">
        <v>140268</v>
      </c>
      <c r="D58" s="1">
        <v>4045</v>
      </c>
      <c r="E58" s="2">
        <v>69.472663837799999</v>
      </c>
      <c r="F58" s="3">
        <v>0.1568711411</v>
      </c>
      <c r="I58" s="1">
        <v>33</v>
      </c>
      <c r="J58" s="1">
        <v>47</v>
      </c>
      <c r="K58" s="1">
        <v>72</v>
      </c>
      <c r="L58" s="1">
        <v>106</v>
      </c>
      <c r="M58" s="1">
        <v>155</v>
      </c>
      <c r="N58" s="1">
        <v>206</v>
      </c>
      <c r="O58" s="1">
        <v>281</v>
      </c>
      <c r="P58" s="1">
        <v>385</v>
      </c>
      <c r="Q58" s="1">
        <v>416</v>
      </c>
      <c r="R58" s="1">
        <v>457</v>
      </c>
      <c r="S58" s="1">
        <v>585</v>
      </c>
      <c r="T58" s="1">
        <v>707</v>
      </c>
      <c r="U58" s="1">
        <v>842</v>
      </c>
      <c r="V58" s="1">
        <v>989</v>
      </c>
      <c r="W58" s="1">
        <v>1112</v>
      </c>
      <c r="X58" s="1">
        <v>1221</v>
      </c>
      <c r="Y58" s="1">
        <v>1351</v>
      </c>
      <c r="Z58" s="1">
        <v>1550</v>
      </c>
      <c r="AA58" s="1">
        <v>1730</v>
      </c>
      <c r="AB58" s="1">
        <v>1912</v>
      </c>
      <c r="AC58" s="1">
        <v>2112</v>
      </c>
      <c r="AD58" s="1">
        <v>2267</v>
      </c>
      <c r="AE58" s="1">
        <v>2440</v>
      </c>
      <c r="AF58" s="1">
        <v>2578</v>
      </c>
      <c r="AG58" s="1">
        <v>2756</v>
      </c>
      <c r="AH58" s="1">
        <v>2885</v>
      </c>
      <c r="AI58" s="1">
        <v>3068</v>
      </c>
      <c r="AJ58" s="1">
        <v>3213</v>
      </c>
      <c r="AK58" s="1">
        <v>3341</v>
      </c>
      <c r="AL58" s="1">
        <v>3428</v>
      </c>
      <c r="AM58" s="1">
        <v>3555</v>
      </c>
      <c r="AN58" s="1">
        <v>3721</v>
      </c>
      <c r="AO58" s="1">
        <v>3875</v>
      </c>
      <c r="AP58" s="1">
        <v>4045</v>
      </c>
    </row>
    <row r="59" spans="1:56" x14ac:dyDescent="0.25">
      <c r="A59" t="s">
        <v>248</v>
      </c>
      <c r="B59" s="1">
        <v>578759</v>
      </c>
      <c r="C59" s="1">
        <v>251470</v>
      </c>
      <c r="D59" s="1">
        <v>320</v>
      </c>
      <c r="E59" s="2">
        <v>55.2907168614</v>
      </c>
      <c r="F59" s="3">
        <v>8.6408116399999998E-2</v>
      </c>
      <c r="I59" s="1">
        <v>44</v>
      </c>
      <c r="J59" s="1">
        <v>53</v>
      </c>
      <c r="K59" s="1">
        <v>70</v>
      </c>
      <c r="L59" s="1">
        <v>82</v>
      </c>
      <c r="M59" s="1">
        <v>86</v>
      </c>
      <c r="N59" s="1">
        <v>94</v>
      </c>
      <c r="O59" s="1">
        <v>109</v>
      </c>
      <c r="P59" s="1">
        <v>130</v>
      </c>
      <c r="Q59" s="1">
        <v>150</v>
      </c>
      <c r="R59" s="1">
        <v>162</v>
      </c>
      <c r="S59" s="1">
        <v>187</v>
      </c>
      <c r="T59" s="1">
        <v>197</v>
      </c>
      <c r="U59" s="1">
        <v>210</v>
      </c>
      <c r="V59" s="1">
        <v>216</v>
      </c>
      <c r="W59" s="1">
        <v>221</v>
      </c>
      <c r="X59" s="1">
        <v>230</v>
      </c>
      <c r="Y59" s="1">
        <v>320</v>
      </c>
      <c r="Z59" s="1">
        <v>261</v>
      </c>
      <c r="AA59" s="1">
        <v>268</v>
      </c>
      <c r="AB59" s="1">
        <v>275</v>
      </c>
      <c r="AC59" s="1">
        <v>281</v>
      </c>
      <c r="AD59" s="1">
        <v>287</v>
      </c>
      <c r="AE59" s="1">
        <v>296</v>
      </c>
      <c r="AF59" s="1">
        <v>296</v>
      </c>
    </row>
  </sheetData>
  <autoFilter ref="A1:CQ59" xr:uid="{04E0C126-43F3-4FDE-A921-5D6822637A6E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2A94B-D2C0-4D15-A8A9-30FA7881D07A}">
  <dimension ref="A1:CQ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95" width="11.42578125" style="3"/>
  </cols>
  <sheetData>
    <row r="1" spans="1:95" x14ac:dyDescent="0.25">
      <c r="A1" t="s">
        <v>65</v>
      </c>
      <c r="B1" s="1" t="s">
        <v>64</v>
      </c>
      <c r="C1" s="1" t="s">
        <v>63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60</v>
      </c>
      <c r="I1" s="3" t="s">
        <v>59</v>
      </c>
      <c r="J1" s="3" t="s">
        <v>58</v>
      </c>
      <c r="K1" s="3" t="s">
        <v>57</v>
      </c>
      <c r="L1" s="3" t="s">
        <v>56</v>
      </c>
      <c r="M1" s="3" t="s">
        <v>55</v>
      </c>
      <c r="N1" s="3" t="s">
        <v>54</v>
      </c>
      <c r="O1" s="3" t="s">
        <v>53</v>
      </c>
      <c r="P1" s="3" t="s">
        <v>52</v>
      </c>
      <c r="Q1" s="3" t="s">
        <v>51</v>
      </c>
      <c r="R1" s="3" t="s">
        <v>50</v>
      </c>
      <c r="S1" s="3" t="s">
        <v>49</v>
      </c>
      <c r="T1" s="3" t="s">
        <v>48</v>
      </c>
      <c r="U1" s="3" t="s">
        <v>47</v>
      </c>
      <c r="V1" s="3" t="s">
        <v>46</v>
      </c>
      <c r="W1" s="3" t="s">
        <v>45</v>
      </c>
      <c r="X1" s="3" t="s">
        <v>44</v>
      </c>
      <c r="Y1" s="3" t="s">
        <v>43</v>
      </c>
      <c r="Z1" s="3" t="s">
        <v>42</v>
      </c>
      <c r="AA1" s="3" t="s">
        <v>41</v>
      </c>
      <c r="AB1" s="3" t="s">
        <v>40</v>
      </c>
      <c r="AC1" s="3" t="s">
        <v>39</v>
      </c>
      <c r="AD1" s="3" t="s">
        <v>38</v>
      </c>
      <c r="AE1" s="3" t="s">
        <v>37</v>
      </c>
      <c r="AF1" s="3" t="s">
        <v>36</v>
      </c>
      <c r="AG1" s="3" t="s">
        <v>35</v>
      </c>
      <c r="AH1" s="3" t="s">
        <v>34</v>
      </c>
      <c r="AI1" s="3" t="s">
        <v>33</v>
      </c>
      <c r="AJ1" s="3" t="s">
        <v>32</v>
      </c>
      <c r="AK1" s="3" t="s">
        <v>31</v>
      </c>
      <c r="AL1" s="3" t="s">
        <v>30</v>
      </c>
      <c r="AM1" s="3" t="s">
        <v>29</v>
      </c>
      <c r="AN1" s="3" t="s">
        <v>28</v>
      </c>
      <c r="AO1" s="3" t="s">
        <v>27</v>
      </c>
      <c r="AP1" s="3" t="s">
        <v>26</v>
      </c>
      <c r="AQ1" s="3" t="s">
        <v>25</v>
      </c>
      <c r="AR1" s="3" t="s">
        <v>24</v>
      </c>
      <c r="AS1" s="3" t="s">
        <v>23</v>
      </c>
      <c r="AT1" s="3" t="s">
        <v>22</v>
      </c>
      <c r="AU1" s="3" t="s">
        <v>21</v>
      </c>
      <c r="AV1" s="3" t="s">
        <v>20</v>
      </c>
      <c r="AW1" s="3" t="s">
        <v>19</v>
      </c>
      <c r="AX1" s="3" t="s">
        <v>18</v>
      </c>
      <c r="AY1" s="3" t="s">
        <v>17</v>
      </c>
      <c r="AZ1" s="3" t="s">
        <v>16</v>
      </c>
      <c r="BA1" s="3" t="s">
        <v>15</v>
      </c>
      <c r="BB1" s="3" t="s">
        <v>14</v>
      </c>
      <c r="BC1" s="3" t="s">
        <v>13</v>
      </c>
      <c r="BD1" s="3" t="s">
        <v>12</v>
      </c>
      <c r="BE1" s="3" t="s">
        <v>11</v>
      </c>
      <c r="BF1" s="3" t="s">
        <v>10</v>
      </c>
      <c r="BG1" s="3" t="s">
        <v>9</v>
      </c>
      <c r="BH1" s="3" t="s">
        <v>8</v>
      </c>
      <c r="BI1" s="3" t="s">
        <v>7</v>
      </c>
      <c r="BJ1" s="3" t="s">
        <v>6</v>
      </c>
      <c r="BK1" s="3" t="s">
        <v>5</v>
      </c>
      <c r="BL1" s="3" t="s">
        <v>4</v>
      </c>
      <c r="BM1" s="3" t="s">
        <v>3</v>
      </c>
      <c r="BN1" s="3" t="s">
        <v>2</v>
      </c>
      <c r="BO1" s="3" t="s">
        <v>1</v>
      </c>
      <c r="BP1" s="3" t="s">
        <v>0</v>
      </c>
      <c r="BQ1" s="3" t="s">
        <v>140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</row>
    <row r="2" spans="1:95" x14ac:dyDescent="0.25">
      <c r="A2" t="s">
        <v>357</v>
      </c>
      <c r="B2" s="1">
        <v>55191</v>
      </c>
      <c r="C2" s="1">
        <v>200</v>
      </c>
      <c r="D2" s="3">
        <v>0</v>
      </c>
      <c r="E2" s="3">
        <v>0</v>
      </c>
    </row>
    <row r="3" spans="1:95" x14ac:dyDescent="0.25">
      <c r="A3" t="s">
        <v>356</v>
      </c>
      <c r="B3" s="1">
        <v>57559</v>
      </c>
      <c r="C3" s="1">
        <v>460</v>
      </c>
      <c r="D3" s="3">
        <v>3.39463079E-2</v>
      </c>
      <c r="E3" s="3">
        <v>1.32479196E-2</v>
      </c>
      <c r="F3" s="3">
        <v>1.32479196E-2</v>
      </c>
      <c r="CL3" s="3">
        <v>3.39463079E-2</v>
      </c>
      <c r="CM3" s="3">
        <v>3.0318948700000001E-2</v>
      </c>
      <c r="CN3" s="3">
        <v>2.8196615299999998E-2</v>
      </c>
      <c r="CO3" s="3">
        <v>2.52202425E-2</v>
      </c>
      <c r="CP3" s="3">
        <v>2.0212232699999999E-2</v>
      </c>
      <c r="CQ3" s="3">
        <v>1.32479196E-2</v>
      </c>
    </row>
    <row r="4" spans="1:95" x14ac:dyDescent="0.25">
      <c r="A4" t="s">
        <v>355</v>
      </c>
      <c r="B4" s="1">
        <v>331002651</v>
      </c>
      <c r="C4" s="1">
        <v>9147420</v>
      </c>
      <c r="D4" s="3">
        <v>0.42719621689999998</v>
      </c>
      <c r="E4" s="3">
        <v>1.08123821E-2</v>
      </c>
      <c r="F4" s="3">
        <v>4.7821973099999998E-2</v>
      </c>
      <c r="G4" s="3">
        <v>4.7776208799999997E-2</v>
      </c>
      <c r="AA4" s="3">
        <v>1.1051401400000001E-2</v>
      </c>
      <c r="AB4" s="3">
        <v>1.0930585E-2</v>
      </c>
      <c r="AC4" s="3">
        <v>1.08123821E-2</v>
      </c>
      <c r="AD4" s="3">
        <v>1.3318511999999999E-2</v>
      </c>
      <c r="AE4" s="3">
        <v>1.8308251300000002E-2</v>
      </c>
      <c r="AF4" s="3">
        <v>2.3948575999999999E-2</v>
      </c>
      <c r="AG4" s="3">
        <v>2.7769120299999998E-2</v>
      </c>
      <c r="AH4" s="3">
        <v>2.7218909100000001E-2</v>
      </c>
      <c r="AI4" s="3">
        <v>2.4113689099999999E-2</v>
      </c>
      <c r="AJ4" s="3">
        <v>2.0338786300000002E-2</v>
      </c>
      <c r="AK4" s="3">
        <v>1.8356281299999999E-2</v>
      </c>
      <c r="AL4" s="3">
        <v>1.8025269999999999E-2</v>
      </c>
      <c r="AM4" s="3">
        <v>1.7705989599999999E-2</v>
      </c>
      <c r="AN4" s="3">
        <v>7.8149892299999996E-2</v>
      </c>
      <c r="AO4" s="3">
        <v>0.17324098260000001</v>
      </c>
      <c r="AP4" s="3">
        <v>0.28063141489999999</v>
      </c>
      <c r="AQ4" s="3">
        <v>0.3431122318</v>
      </c>
      <c r="AR4" s="3">
        <v>0.29983218769999997</v>
      </c>
      <c r="AS4" s="3">
        <v>0.20185042519999999</v>
      </c>
      <c r="AT4" s="3">
        <v>0.1058928412</v>
      </c>
      <c r="AU4" s="3">
        <v>6.6074641599999998E-2</v>
      </c>
      <c r="AV4" s="3">
        <v>5.6717959900000003E-2</v>
      </c>
      <c r="AW4" s="3">
        <v>9.1644256800000004E-2</v>
      </c>
      <c r="AX4" s="3">
        <v>0.13459270609999999</v>
      </c>
      <c r="AY4" s="3">
        <v>0.18357281119999999</v>
      </c>
      <c r="AZ4" s="3">
        <v>0.24415216049999999</v>
      </c>
      <c r="BA4" s="3">
        <v>0.27185353239999999</v>
      </c>
      <c r="BB4" s="3">
        <v>0.32021443710000003</v>
      </c>
      <c r="BC4" s="3">
        <v>0.34147058149999998</v>
      </c>
      <c r="BD4" s="3">
        <v>0.32748127789999998</v>
      </c>
      <c r="BE4" s="3">
        <v>0.34578875190000002</v>
      </c>
      <c r="BF4" s="3">
        <v>0.33793107989999999</v>
      </c>
      <c r="BG4" s="3">
        <v>0.34801668810000003</v>
      </c>
      <c r="BH4" s="3">
        <v>0.35875559000000001</v>
      </c>
      <c r="BI4" s="3">
        <v>0.33631243700000002</v>
      </c>
      <c r="BJ4" s="3">
        <v>0.3135805519</v>
      </c>
      <c r="BK4" s="3">
        <v>0.29148040590000002</v>
      </c>
      <c r="BL4" s="3">
        <v>0.29822384740000002</v>
      </c>
      <c r="BM4" s="3">
        <v>0.30128479419999998</v>
      </c>
      <c r="BN4" s="3">
        <v>0.35040770770000002</v>
      </c>
      <c r="BO4" s="3">
        <v>0.39230878850000001</v>
      </c>
      <c r="BP4" s="3">
        <v>0.41670942119999999</v>
      </c>
      <c r="BQ4" s="3">
        <v>0.42719621689999998</v>
      </c>
      <c r="BR4" s="3">
        <v>0.38456502910000001</v>
      </c>
      <c r="BS4" s="3">
        <v>0.33821088040000002</v>
      </c>
      <c r="BT4" s="3">
        <v>0.29203114829999999</v>
      </c>
      <c r="BU4" s="3">
        <v>0.27007739920000001</v>
      </c>
      <c r="BV4" s="3">
        <v>0.25061287770000001</v>
      </c>
      <c r="BW4" s="3">
        <v>0.23757679809999999</v>
      </c>
      <c r="BX4" s="3">
        <v>0.22180009589999999</v>
      </c>
      <c r="BY4" s="3">
        <v>0.20180194239999999</v>
      </c>
      <c r="BZ4" s="3">
        <v>0.1822663263</v>
      </c>
      <c r="CA4" s="3">
        <v>0.16393748129999999</v>
      </c>
      <c r="CB4" s="3">
        <v>0.15386987129999999</v>
      </c>
      <c r="CC4" s="3">
        <v>0.1464115839</v>
      </c>
      <c r="CD4" s="3">
        <v>0.1396802587</v>
      </c>
      <c r="CE4" s="3">
        <v>0.13090399480000001</v>
      </c>
      <c r="CF4" s="3">
        <v>0.1192244712</v>
      </c>
      <c r="CG4" s="3">
        <v>0.10690387799999999</v>
      </c>
      <c r="CH4" s="3">
        <v>9.5291817299999998E-2</v>
      </c>
      <c r="CI4" s="3">
        <v>8.7039203300000006E-2</v>
      </c>
      <c r="CJ4" s="3">
        <v>8.1838345800000004E-2</v>
      </c>
      <c r="CK4" s="3">
        <v>7.78069391E-2</v>
      </c>
      <c r="CL4" s="3">
        <v>7.2703644100000006E-2</v>
      </c>
      <c r="CM4" s="3">
        <v>6.6126754699999998E-2</v>
      </c>
      <c r="CN4" s="3">
        <v>5.8865615400000001E-2</v>
      </c>
      <c r="CO4" s="3">
        <v>5.2952651400000002E-2</v>
      </c>
      <c r="CP4" s="3">
        <v>4.9103341199999997E-2</v>
      </c>
      <c r="CQ4" s="3">
        <v>4.7821973099999998E-2</v>
      </c>
    </row>
    <row r="5" spans="1:95" x14ac:dyDescent="0.25">
      <c r="A5" t="s">
        <v>354</v>
      </c>
      <c r="B5" s="1">
        <v>4903185</v>
      </c>
      <c r="C5" s="1">
        <v>131171</v>
      </c>
      <c r="D5" s="3">
        <v>0.37669350559999998</v>
      </c>
      <c r="E5" s="3">
        <v>5.5860388800000001E-2</v>
      </c>
      <c r="F5" s="3">
        <v>5.5860388800000001E-2</v>
      </c>
      <c r="G5" s="3">
        <v>4.2577675500000002E-2</v>
      </c>
      <c r="BP5" s="3">
        <v>0.37669350559999998</v>
      </c>
      <c r="BQ5" s="3">
        <v>0.32884815789999999</v>
      </c>
      <c r="BR5" s="3">
        <v>0.30044355989999999</v>
      </c>
      <c r="BS5" s="3">
        <v>0.27788620850000001</v>
      </c>
      <c r="BT5" s="3">
        <v>0.24929427439999999</v>
      </c>
      <c r="BU5" s="3">
        <v>0.30800648800000002</v>
      </c>
      <c r="BV5" s="3">
        <v>0.3382593472</v>
      </c>
      <c r="BW5" s="3">
        <v>0.36192047550000001</v>
      </c>
      <c r="BX5" s="3">
        <v>0.33131001380000002</v>
      </c>
      <c r="BY5" s="3">
        <v>0.23834190229999999</v>
      </c>
      <c r="BZ5" s="3">
        <v>0.17758659020000001</v>
      </c>
      <c r="CA5" s="3">
        <v>0.13000801040000001</v>
      </c>
      <c r="CB5" s="3">
        <v>0.12033359859999999</v>
      </c>
      <c r="CC5" s="3">
        <v>0.1220234897</v>
      </c>
      <c r="CD5" s="3">
        <v>0.12543900760000001</v>
      </c>
      <c r="CE5" s="3">
        <v>0.13307069520000001</v>
      </c>
      <c r="CF5" s="3">
        <v>0.12884585279999999</v>
      </c>
      <c r="CG5" s="3">
        <v>0.1197569491</v>
      </c>
      <c r="CH5" s="3">
        <v>0.1105073998</v>
      </c>
      <c r="CI5" s="3">
        <v>0.1084042083</v>
      </c>
      <c r="CJ5" s="3">
        <v>0.1097752563</v>
      </c>
      <c r="CK5" s="3">
        <v>0.109912732</v>
      </c>
      <c r="CL5" s="3">
        <v>0.1066819197</v>
      </c>
      <c r="CM5" s="3">
        <v>9.5443018500000004E-2</v>
      </c>
      <c r="CN5" s="3">
        <v>8.2607185999999999E-2</v>
      </c>
      <c r="CO5" s="3">
        <v>7.0461730900000005E-2</v>
      </c>
      <c r="CP5" s="3">
        <v>6.23369587E-2</v>
      </c>
      <c r="CQ5" s="3">
        <v>5.5860388800000001E-2</v>
      </c>
    </row>
    <row r="6" spans="1:95" x14ac:dyDescent="0.25">
      <c r="A6" t="s">
        <v>352</v>
      </c>
      <c r="B6" s="1">
        <v>731545</v>
      </c>
      <c r="C6" s="1">
        <v>1477953</v>
      </c>
      <c r="D6" s="3">
        <v>0.29977994720000001</v>
      </c>
      <c r="E6" s="3">
        <v>2.85321558E-2</v>
      </c>
      <c r="F6" s="3">
        <v>2.85321558E-2</v>
      </c>
      <c r="G6" s="3">
        <v>0.03</v>
      </c>
      <c r="BU6" s="3">
        <v>0.29977994720000001</v>
      </c>
      <c r="BV6" s="3">
        <v>0.27169771570000001</v>
      </c>
      <c r="BW6" s="3">
        <v>0.25087838400000001</v>
      </c>
      <c r="BX6" s="3">
        <v>0.24369545409999999</v>
      </c>
      <c r="BY6" s="3">
        <v>0.217479009</v>
      </c>
      <c r="BZ6" s="3">
        <v>0.18481071029999999</v>
      </c>
      <c r="CA6" s="3">
        <v>0.1449206026</v>
      </c>
      <c r="CB6" s="3">
        <v>0.11452363459999999</v>
      </c>
      <c r="CC6" s="3">
        <v>9.5167003E-2</v>
      </c>
      <c r="CD6" s="3">
        <v>8.8915112099999999E-2</v>
      </c>
      <c r="CE6" s="3">
        <v>8.8075596300000003E-2</v>
      </c>
      <c r="CF6" s="3">
        <v>8.4794707499999997E-2</v>
      </c>
      <c r="CG6" s="3">
        <v>7.99579594E-2</v>
      </c>
      <c r="CH6" s="3">
        <v>7.5424461299999995E-2</v>
      </c>
      <c r="CI6" s="3">
        <v>7.0620692200000001E-2</v>
      </c>
      <c r="CJ6" s="3">
        <v>6.62474901E-2</v>
      </c>
      <c r="CK6" s="3">
        <v>5.7999023300000001E-2</v>
      </c>
      <c r="CL6" s="3">
        <v>5.3150136200000003E-2</v>
      </c>
      <c r="CM6" s="3">
        <v>4.5728119499999997E-2</v>
      </c>
      <c r="CN6" s="3">
        <v>4.2165421000000002E-2</v>
      </c>
      <c r="CO6" s="3">
        <v>3.7474517200000002E-2</v>
      </c>
      <c r="CP6" s="3">
        <v>3.1687582499999999E-2</v>
      </c>
      <c r="CQ6" s="3">
        <v>2.85321558E-2</v>
      </c>
    </row>
    <row r="7" spans="1:95" x14ac:dyDescent="0.25">
      <c r="A7" t="s">
        <v>350</v>
      </c>
      <c r="B7" s="1">
        <v>7278717</v>
      </c>
      <c r="C7" s="1">
        <v>294207</v>
      </c>
      <c r="D7" s="3">
        <v>0.54263249010000003</v>
      </c>
      <c r="E7" s="3">
        <v>4.5447938399999999E-2</v>
      </c>
      <c r="F7" s="3">
        <v>4.5447938399999999E-2</v>
      </c>
      <c r="G7" s="3">
        <v>6.4478035000000003E-2</v>
      </c>
      <c r="BM7" s="3">
        <v>0.18920711500000001</v>
      </c>
      <c r="BN7" s="3">
        <v>0.24738655209999999</v>
      </c>
      <c r="BO7" s="3">
        <v>0.3209215131</v>
      </c>
      <c r="BP7" s="3">
        <v>0.41587832520000001</v>
      </c>
      <c r="BQ7" s="3">
        <v>0.48504725789999997</v>
      </c>
      <c r="BR7" s="3">
        <v>0.54263249010000003</v>
      </c>
      <c r="BS7" s="3">
        <v>0.54171855179999995</v>
      </c>
      <c r="BT7" s="3">
        <v>0.49779989390000001</v>
      </c>
      <c r="BU7" s="3">
        <v>0.44097937399999998</v>
      </c>
      <c r="BV7" s="3">
        <v>0.35629339640000002</v>
      </c>
      <c r="BW7" s="3">
        <v>0.29636500609999999</v>
      </c>
      <c r="BX7" s="3">
        <v>0.23921188809999999</v>
      </c>
      <c r="BY7" s="3">
        <v>0.20818842479999999</v>
      </c>
      <c r="BZ7" s="3">
        <v>0.17539324110000001</v>
      </c>
      <c r="CA7" s="3">
        <v>0.15267309230000001</v>
      </c>
      <c r="CB7" s="3">
        <v>0.14201773009999999</v>
      </c>
      <c r="CC7" s="3">
        <v>0.12833557470000001</v>
      </c>
      <c r="CD7" s="3">
        <v>0.1247870826</v>
      </c>
      <c r="CE7" s="3">
        <v>0.1192979253</v>
      </c>
      <c r="CF7" s="3">
        <v>0.1190829435</v>
      </c>
      <c r="CG7" s="3">
        <v>0.1116645097</v>
      </c>
      <c r="CH7" s="3">
        <v>9.5486072699999994E-2</v>
      </c>
      <c r="CI7" s="3">
        <v>8.2563518599999997E-2</v>
      </c>
      <c r="CJ7" s="3">
        <v>7.0483583599999997E-2</v>
      </c>
      <c r="CK7" s="3">
        <v>6.8717032799999994E-2</v>
      </c>
      <c r="CL7" s="3">
        <v>6.6726853799999999E-2</v>
      </c>
      <c r="CM7" s="3">
        <v>6.33013932E-2</v>
      </c>
      <c r="CN7" s="3">
        <v>5.6821613299999997E-2</v>
      </c>
      <c r="CO7" s="3">
        <v>4.7604628099999997E-2</v>
      </c>
      <c r="CP7" s="3">
        <v>4.5530555600000001E-2</v>
      </c>
      <c r="CQ7" s="3">
        <v>4.5447938399999999E-2</v>
      </c>
    </row>
    <row r="8" spans="1:95" x14ac:dyDescent="0.25">
      <c r="A8" t="s">
        <v>348</v>
      </c>
      <c r="B8" s="1">
        <v>3017804</v>
      </c>
      <c r="C8" s="1">
        <v>134771</v>
      </c>
      <c r="D8" s="3">
        <v>0.46401765950000001</v>
      </c>
      <c r="E8" s="3">
        <v>5.6776733400000001E-2</v>
      </c>
      <c r="F8" s="3">
        <v>5.6776733400000001E-2</v>
      </c>
      <c r="G8" s="3">
        <v>4.6296296299999998E-2</v>
      </c>
      <c r="BO8" s="3">
        <v>0.3677823999</v>
      </c>
      <c r="BP8" s="3">
        <v>0.41150692109999998</v>
      </c>
      <c r="BQ8" s="3">
        <v>0.46401765950000001</v>
      </c>
      <c r="BR8" s="3">
        <v>0.43926792869999998</v>
      </c>
      <c r="BS8" s="3">
        <v>0.33568573149999997</v>
      </c>
      <c r="BT8" s="3">
        <v>0.26794081289999999</v>
      </c>
      <c r="BU8" s="3">
        <v>0.21759105209999999</v>
      </c>
      <c r="BV8" s="3">
        <v>0.2150265965</v>
      </c>
      <c r="BW8" s="3">
        <v>0.1908051573</v>
      </c>
      <c r="BX8" s="3">
        <v>0.15862719389999999</v>
      </c>
      <c r="BY8" s="3">
        <v>0.1183425618</v>
      </c>
      <c r="BZ8" s="3">
        <v>9.3100428400000004E-2</v>
      </c>
      <c r="CA8" s="3">
        <v>8.9832527999999995E-2</v>
      </c>
      <c r="CB8" s="3">
        <v>9.6411233099999993E-2</v>
      </c>
      <c r="CC8" s="3">
        <v>0.1033402574</v>
      </c>
      <c r="CD8" s="3">
        <v>0.10106174129999999</v>
      </c>
      <c r="CE8" s="3">
        <v>9.5661713199999998E-2</v>
      </c>
      <c r="CF8" s="3">
        <v>8.75352467E-2</v>
      </c>
      <c r="CG8" s="3">
        <v>8.2447554199999995E-2</v>
      </c>
      <c r="CH8" s="3">
        <v>7.7864578300000001E-2</v>
      </c>
      <c r="CI8" s="3">
        <v>7.7126875299999995E-2</v>
      </c>
      <c r="CJ8" s="3">
        <v>7.6703490900000004E-2</v>
      </c>
      <c r="CK8" s="3">
        <v>7.3148405599999994E-2</v>
      </c>
      <c r="CL8" s="3">
        <v>6.8495348600000006E-2</v>
      </c>
      <c r="CM8" s="3">
        <v>6.3170826599999994E-2</v>
      </c>
      <c r="CN8" s="3">
        <v>6.1048020000000001E-2</v>
      </c>
      <c r="CO8" s="3">
        <v>6.1199780500000002E-2</v>
      </c>
      <c r="CP8" s="3">
        <v>6.15307057E-2</v>
      </c>
      <c r="CQ8" s="3">
        <v>5.6776733400000001E-2</v>
      </c>
    </row>
    <row r="9" spans="1:95" x14ac:dyDescent="0.25">
      <c r="A9" t="s">
        <v>346</v>
      </c>
      <c r="B9" s="1">
        <v>39512223</v>
      </c>
      <c r="C9" s="1">
        <v>403466</v>
      </c>
      <c r="D9" s="3">
        <v>0.31080810679999998</v>
      </c>
      <c r="E9" s="3">
        <v>4.5453754899999997E-2</v>
      </c>
      <c r="F9" s="3">
        <v>4.7992462600000001E-2</v>
      </c>
      <c r="G9" s="3">
        <v>5.1409365200000001E-2</v>
      </c>
      <c r="BE9" s="3">
        <v>0.1856834996</v>
      </c>
      <c r="BF9" s="3">
        <v>0.21481280990000001</v>
      </c>
      <c r="BG9" s="3">
        <v>0.22708978899999999</v>
      </c>
      <c r="BH9" s="3">
        <v>0.21264053490000001</v>
      </c>
      <c r="BI9" s="3">
        <v>0.1940584222</v>
      </c>
      <c r="BJ9" s="3">
        <v>0.1757337467</v>
      </c>
      <c r="BK9" s="3">
        <v>0.15645674200000001</v>
      </c>
      <c r="BL9" s="3">
        <v>0.17342168760000001</v>
      </c>
      <c r="BM9" s="3">
        <v>0.20356979259999999</v>
      </c>
      <c r="BN9" s="3">
        <v>0.27152810919999998</v>
      </c>
      <c r="BO9" s="3">
        <v>0.31080810679999998</v>
      </c>
      <c r="BP9" s="3">
        <v>0.30940962929999999</v>
      </c>
      <c r="BQ9" s="3">
        <v>0.2834941513</v>
      </c>
      <c r="BR9" s="3">
        <v>0.2252503169</v>
      </c>
      <c r="BS9" s="3">
        <v>0.1990961302</v>
      </c>
      <c r="BT9" s="3">
        <v>0.1733257913</v>
      </c>
      <c r="BU9" s="3">
        <v>0.1778131782</v>
      </c>
      <c r="BV9" s="3">
        <v>0.193886053</v>
      </c>
      <c r="BW9" s="3">
        <v>0.2103882634</v>
      </c>
      <c r="BX9" s="3">
        <v>0.2313416304</v>
      </c>
      <c r="BY9" s="3">
        <v>0.22485881999999999</v>
      </c>
      <c r="BZ9" s="3">
        <v>0.20739894549999999</v>
      </c>
      <c r="CA9" s="3">
        <v>0.17647023170000001</v>
      </c>
      <c r="CB9" s="3">
        <v>0.1493021236</v>
      </c>
      <c r="CC9" s="3">
        <v>0.13672970570000001</v>
      </c>
      <c r="CD9" s="3">
        <v>0.1291200844</v>
      </c>
      <c r="CE9" s="3">
        <v>0.13123460710000001</v>
      </c>
      <c r="CF9" s="3">
        <v>0.1252145358</v>
      </c>
      <c r="CG9" s="3">
        <v>0.1168557742</v>
      </c>
      <c r="CH9" s="3">
        <v>0.10250337330000001</v>
      </c>
      <c r="CI9" s="3">
        <v>9.0432919900000006E-2</v>
      </c>
      <c r="CJ9" s="3">
        <v>8.2932688800000001E-2</v>
      </c>
      <c r="CK9" s="3">
        <v>7.5624136600000003E-2</v>
      </c>
      <c r="CL9" s="3">
        <v>7.0365404399999998E-2</v>
      </c>
      <c r="CM9" s="3">
        <v>6.0915473800000002E-2</v>
      </c>
      <c r="CN9" s="3">
        <v>5.3711056700000002E-2</v>
      </c>
      <c r="CO9" s="3">
        <v>4.6684409099999997E-2</v>
      </c>
      <c r="CP9" s="3">
        <v>4.5453754899999997E-2</v>
      </c>
      <c r="CQ9" s="3">
        <v>4.7992462600000001E-2</v>
      </c>
    </row>
    <row r="10" spans="1:95" x14ac:dyDescent="0.25">
      <c r="A10" t="s">
        <v>344</v>
      </c>
      <c r="B10" s="1">
        <v>5758736</v>
      </c>
      <c r="C10" s="1">
        <v>268431</v>
      </c>
      <c r="D10" s="3">
        <v>0.45169208039999997</v>
      </c>
      <c r="E10" s="3">
        <v>4.0033052299999997E-2</v>
      </c>
      <c r="F10" s="3">
        <v>4.0033052299999997E-2</v>
      </c>
      <c r="G10" s="3">
        <v>4.7705313999999999E-2</v>
      </c>
      <c r="BK10" s="3">
        <v>0.45169208039999997</v>
      </c>
      <c r="BL10" s="3">
        <v>0.31720709540000003</v>
      </c>
      <c r="BM10" s="3">
        <v>0.2234944921</v>
      </c>
      <c r="BN10" s="3">
        <v>0.16448676270000001</v>
      </c>
      <c r="BO10" s="3">
        <v>0.15679774939999999</v>
      </c>
      <c r="BP10" s="3">
        <v>0.18337497010000001</v>
      </c>
      <c r="BQ10" s="3">
        <v>0.22914346029999999</v>
      </c>
      <c r="BR10" s="3">
        <v>0.26446002860000001</v>
      </c>
      <c r="BS10" s="3">
        <v>0.2749222181</v>
      </c>
      <c r="BT10" s="3">
        <v>0.26945241019999999</v>
      </c>
      <c r="BU10" s="3">
        <v>0.2495212497</v>
      </c>
      <c r="BV10" s="3">
        <v>0.24452076170000001</v>
      </c>
      <c r="BW10" s="3">
        <v>0.24201507999999999</v>
      </c>
      <c r="BX10" s="3">
        <v>0.23818833449999999</v>
      </c>
      <c r="BY10" s="3">
        <v>0.23981022060000001</v>
      </c>
      <c r="BZ10" s="3">
        <v>0.21557145999999999</v>
      </c>
      <c r="CA10" s="3">
        <v>0.18532320620000001</v>
      </c>
      <c r="CB10" s="3">
        <v>0.14892704179999999</v>
      </c>
      <c r="CC10" s="3">
        <v>0.1180792505</v>
      </c>
      <c r="CD10" s="3">
        <v>0.1070821653</v>
      </c>
      <c r="CE10" s="3">
        <v>0.104072928</v>
      </c>
      <c r="CF10" s="3">
        <v>0.1073144672</v>
      </c>
      <c r="CG10" s="3">
        <v>9.9874442499999994E-2</v>
      </c>
      <c r="CH10" s="3">
        <v>8.4473708600000003E-2</v>
      </c>
      <c r="CI10" s="3">
        <v>6.8615925199999997E-2</v>
      </c>
      <c r="CJ10" s="3">
        <v>6.4770837100000006E-2</v>
      </c>
      <c r="CK10" s="3">
        <v>6.46075978E-2</v>
      </c>
      <c r="CL10" s="3">
        <v>6.6310630300000006E-2</v>
      </c>
      <c r="CM10" s="3">
        <v>6.9625701400000004E-2</v>
      </c>
      <c r="CN10" s="3">
        <v>6.0667242199999999E-2</v>
      </c>
      <c r="CO10" s="3">
        <v>5.4364261300000001E-2</v>
      </c>
      <c r="CP10" s="3">
        <v>4.4312932800000003E-2</v>
      </c>
      <c r="CQ10" s="3">
        <v>4.0033052299999997E-2</v>
      </c>
    </row>
    <row r="11" spans="1:95" x14ac:dyDescent="0.25">
      <c r="A11" t="s">
        <v>342</v>
      </c>
      <c r="B11" s="1">
        <v>3565287</v>
      </c>
      <c r="C11" s="1">
        <v>12542</v>
      </c>
      <c r="D11" s="3">
        <v>0.58307701280000002</v>
      </c>
      <c r="E11" s="3">
        <v>6.4685676499999997E-2</v>
      </c>
      <c r="F11" s="3">
        <v>6.4685676499999997E-2</v>
      </c>
      <c r="G11" s="3">
        <v>5.8234701600000001E-2</v>
      </c>
      <c r="BO11" s="3">
        <v>0.58307701280000002</v>
      </c>
      <c r="BP11" s="3">
        <v>0.54716444880000004</v>
      </c>
      <c r="BQ11" s="3">
        <v>0.46714617730000002</v>
      </c>
      <c r="BR11" s="3">
        <v>0.4255034586</v>
      </c>
      <c r="BS11" s="3">
        <v>0.36860037039999999</v>
      </c>
      <c r="BT11" s="3">
        <v>0.39871200350000002</v>
      </c>
      <c r="BU11" s="3">
        <v>0.4146372968</v>
      </c>
      <c r="BV11" s="3">
        <v>0.39197595270000002</v>
      </c>
      <c r="BW11" s="3">
        <v>0.33126447219999999</v>
      </c>
      <c r="BX11" s="3">
        <v>0.26759059800000001</v>
      </c>
      <c r="BY11" s="3">
        <v>0.25458765630000002</v>
      </c>
      <c r="BZ11" s="3">
        <v>0.2473012158</v>
      </c>
      <c r="CA11" s="3">
        <v>0.23763928030000001</v>
      </c>
      <c r="CB11" s="3">
        <v>0.20855590909999999</v>
      </c>
      <c r="CC11" s="3">
        <v>0.18639467970000001</v>
      </c>
      <c r="CD11" s="3">
        <v>0.1617982271</v>
      </c>
      <c r="CE11" s="3">
        <v>0.1442058994</v>
      </c>
      <c r="CF11" s="3">
        <v>0.14172569900000001</v>
      </c>
      <c r="CG11" s="3">
        <v>0.13441765019999999</v>
      </c>
      <c r="CH11" s="3">
        <v>0.13758912340000001</v>
      </c>
      <c r="CI11" s="3">
        <v>0.13520640859999999</v>
      </c>
      <c r="CJ11" s="3">
        <v>0.1298945427</v>
      </c>
      <c r="CK11" s="3">
        <v>0.1181778196</v>
      </c>
      <c r="CL11" s="3">
        <v>9.7762761000000004E-2</v>
      </c>
      <c r="CM11" s="3">
        <v>8.8048396000000001E-2</v>
      </c>
      <c r="CN11" s="3">
        <v>7.8692843100000007E-2</v>
      </c>
      <c r="CO11" s="3">
        <v>7.2553580300000003E-2</v>
      </c>
      <c r="CP11" s="3">
        <v>6.9713317100000005E-2</v>
      </c>
      <c r="CQ11" s="3">
        <v>6.4685676499999997E-2</v>
      </c>
    </row>
    <row r="12" spans="1:95" x14ac:dyDescent="0.25">
      <c r="A12" t="s">
        <v>340</v>
      </c>
      <c r="B12" s="1">
        <v>973764</v>
      </c>
      <c r="C12" s="1">
        <v>5047</v>
      </c>
      <c r="D12" s="3">
        <v>0.247866224</v>
      </c>
      <c r="E12" s="3">
        <v>7.6445574299999999E-2</v>
      </c>
      <c r="F12" s="3">
        <v>8.3291001200000006E-2</v>
      </c>
      <c r="G12" s="3">
        <v>0.1195180723</v>
      </c>
      <c r="BR12" s="3">
        <v>0.2421015078</v>
      </c>
      <c r="BS12" s="3">
        <v>0.2330732542</v>
      </c>
      <c r="BT12" s="3">
        <v>0.247866224</v>
      </c>
      <c r="BU12" s="3">
        <v>0.24689854820000001</v>
      </c>
      <c r="BV12" s="3">
        <v>0.24650310489999999</v>
      </c>
      <c r="BW12" s="3">
        <v>0.23920276809999999</v>
      </c>
      <c r="BX12" s="3">
        <v>0.22100286350000001</v>
      </c>
      <c r="BY12" s="3">
        <v>0.20567364530000001</v>
      </c>
      <c r="BZ12" s="3">
        <v>0.188842607</v>
      </c>
      <c r="CA12" s="3">
        <v>0.1702890443</v>
      </c>
      <c r="CB12" s="3">
        <v>0.1539888582</v>
      </c>
      <c r="CC12" s="3">
        <v>0.1428032021</v>
      </c>
      <c r="CD12" s="3">
        <v>0.15212395819999999</v>
      </c>
      <c r="CE12" s="3">
        <v>0.1590020167</v>
      </c>
      <c r="CF12" s="3">
        <v>0.17612346179999999</v>
      </c>
      <c r="CG12" s="3">
        <v>0.18668270240000001</v>
      </c>
      <c r="CH12" s="3">
        <v>0.18126049969999999</v>
      </c>
      <c r="CI12" s="3">
        <v>0.16880743009999999</v>
      </c>
      <c r="CJ12" s="3">
        <v>0.1488989999</v>
      </c>
      <c r="CK12" s="3">
        <v>0.13689297610000001</v>
      </c>
      <c r="CL12" s="3">
        <v>0.1172814755</v>
      </c>
      <c r="CM12" s="3">
        <v>9.8072355999999999E-2</v>
      </c>
      <c r="CN12" s="3">
        <v>8.2173930500000006E-2</v>
      </c>
      <c r="CO12" s="3">
        <v>7.7105413999999997E-2</v>
      </c>
      <c r="CP12" s="3">
        <v>7.6445574299999999E-2</v>
      </c>
      <c r="CQ12" s="3">
        <v>8.3291001200000006E-2</v>
      </c>
    </row>
    <row r="13" spans="1:95" x14ac:dyDescent="0.25">
      <c r="A13" t="s">
        <v>338</v>
      </c>
      <c r="B13" s="1">
        <v>705749</v>
      </c>
      <c r="C13" s="1">
        <v>158</v>
      </c>
      <c r="D13" s="3">
        <v>0.36917596499999999</v>
      </c>
      <c r="E13" s="3">
        <v>5.5925435699999998E-2</v>
      </c>
      <c r="F13" s="3">
        <v>5.7861144900000001E-2</v>
      </c>
      <c r="G13" s="3">
        <v>5.3617021299999998E-2</v>
      </c>
      <c r="BM13" s="3">
        <v>0.18086128630000001</v>
      </c>
      <c r="BN13" s="3">
        <v>0.21656308499999999</v>
      </c>
      <c r="BO13" s="3">
        <v>0.31607401299999999</v>
      </c>
      <c r="BP13" s="3">
        <v>0.35790606870000002</v>
      </c>
      <c r="BQ13" s="3">
        <v>0.36917596499999999</v>
      </c>
      <c r="BR13" s="3">
        <v>0.33360216050000002</v>
      </c>
      <c r="BS13" s="3">
        <v>0.25609359459999997</v>
      </c>
      <c r="BT13" s="3">
        <v>0.23569480449999999</v>
      </c>
      <c r="BU13" s="3">
        <v>0.2233595679</v>
      </c>
      <c r="BV13" s="3">
        <v>0.2368400246</v>
      </c>
      <c r="BW13" s="3">
        <v>0.2294668205</v>
      </c>
      <c r="BX13" s="3">
        <v>0.20294583290000001</v>
      </c>
      <c r="BY13" s="3">
        <v>0.17408292140000001</v>
      </c>
      <c r="BZ13" s="3">
        <v>0.1611635199</v>
      </c>
      <c r="CA13" s="3">
        <v>0.1659192125</v>
      </c>
      <c r="CB13" s="3">
        <v>0.173936427</v>
      </c>
      <c r="CC13" s="3">
        <v>0.1750421996</v>
      </c>
      <c r="CD13" s="3">
        <v>0.16900615090000001</v>
      </c>
      <c r="CE13" s="3">
        <v>0.15713981660000001</v>
      </c>
      <c r="CF13" s="3">
        <v>0.14659333369999999</v>
      </c>
      <c r="CG13" s="3">
        <v>0.1344505711</v>
      </c>
      <c r="CH13" s="3">
        <v>0.12837365580000001</v>
      </c>
      <c r="CI13" s="3">
        <v>0.119541566</v>
      </c>
      <c r="CJ13" s="3">
        <v>0.11444666169999999</v>
      </c>
      <c r="CK13" s="3">
        <v>0.10679348600000001</v>
      </c>
      <c r="CL13" s="3">
        <v>9.1151511099999999E-2</v>
      </c>
      <c r="CM13" s="3">
        <v>7.6623586499999993E-2</v>
      </c>
      <c r="CN13" s="3">
        <v>6.23337448E-2</v>
      </c>
      <c r="CO13" s="3">
        <v>5.7744055500000002E-2</v>
      </c>
      <c r="CP13" s="3">
        <v>5.5925435699999998E-2</v>
      </c>
      <c r="CQ13" s="3">
        <v>5.7861144900000001E-2</v>
      </c>
    </row>
    <row r="14" spans="1:95" x14ac:dyDescent="0.25">
      <c r="A14" t="s">
        <v>336</v>
      </c>
      <c r="B14" s="1">
        <v>21477737</v>
      </c>
      <c r="C14" s="1">
        <v>138887</v>
      </c>
      <c r="D14" s="3">
        <v>0.43393625000000002</v>
      </c>
      <c r="E14" s="3">
        <v>4.4340796500000002E-2</v>
      </c>
      <c r="F14" s="3">
        <v>4.4340796500000002E-2</v>
      </c>
      <c r="G14" s="3">
        <v>5.3369436999999999E-2</v>
      </c>
      <c r="BG14" s="3">
        <v>0.16764154880000001</v>
      </c>
      <c r="BH14" s="3">
        <v>0.22404998039999999</v>
      </c>
      <c r="BI14" s="3">
        <v>0.3099383027</v>
      </c>
      <c r="BJ14" s="3">
        <v>0.39050715920000001</v>
      </c>
      <c r="BK14" s="3">
        <v>0.43393625000000002</v>
      </c>
      <c r="BL14" s="3">
        <v>0.41661801459999998</v>
      </c>
      <c r="BM14" s="3">
        <v>0.41698491319999997</v>
      </c>
      <c r="BN14" s="3">
        <v>0.38339414500000002</v>
      </c>
      <c r="BO14" s="3">
        <v>0.38359421580000003</v>
      </c>
      <c r="BP14" s="3">
        <v>0.3716256027</v>
      </c>
      <c r="BQ14" s="3">
        <v>0.33038218219999999</v>
      </c>
      <c r="BR14" s="3">
        <v>0.31471640680000001</v>
      </c>
      <c r="BS14" s="3">
        <v>0.2922267221</v>
      </c>
      <c r="BT14" s="3">
        <v>0.28423128139999998</v>
      </c>
      <c r="BU14" s="3">
        <v>0.28347754489999999</v>
      </c>
      <c r="BV14" s="3">
        <v>0.26467686089999998</v>
      </c>
      <c r="BW14" s="3">
        <v>0.27015243010000001</v>
      </c>
      <c r="BX14" s="3">
        <v>0.26070792799999998</v>
      </c>
      <c r="BY14" s="3">
        <v>0.25417857849999997</v>
      </c>
      <c r="BZ14" s="3">
        <v>0.239529722</v>
      </c>
      <c r="CA14" s="3">
        <v>0.2055993703</v>
      </c>
      <c r="CB14" s="3">
        <v>0.1858122952</v>
      </c>
      <c r="CC14" s="3">
        <v>0.16164731630000001</v>
      </c>
      <c r="CD14" s="3">
        <v>0.1563174198</v>
      </c>
      <c r="CE14" s="3">
        <v>0.15022022460000001</v>
      </c>
      <c r="CF14" s="3">
        <v>0.14477079330000001</v>
      </c>
      <c r="CG14" s="3">
        <v>0.1313657869</v>
      </c>
      <c r="CH14" s="3">
        <v>0.1096704453</v>
      </c>
      <c r="CI14" s="3">
        <v>9.11722326E-2</v>
      </c>
      <c r="CJ14" s="3">
        <v>7.7688024100000003E-2</v>
      </c>
      <c r="CK14" s="3">
        <v>6.8302172999999994E-2</v>
      </c>
      <c r="CL14" s="3">
        <v>6.2064881099999997E-2</v>
      </c>
      <c r="CM14" s="3">
        <v>5.8470833600000001E-2</v>
      </c>
      <c r="CN14" s="3">
        <v>5.5805837800000001E-2</v>
      </c>
      <c r="CO14" s="3">
        <v>5.32817181E-2</v>
      </c>
      <c r="CP14" s="3">
        <v>4.7888891099999997E-2</v>
      </c>
      <c r="CQ14" s="3">
        <v>4.4340796500000002E-2</v>
      </c>
    </row>
    <row r="15" spans="1:95" x14ac:dyDescent="0.25">
      <c r="A15" t="s">
        <v>334</v>
      </c>
      <c r="B15" s="1">
        <v>10617423</v>
      </c>
      <c r="C15" s="1">
        <v>148959</v>
      </c>
      <c r="D15" s="3">
        <v>0.4217295767</v>
      </c>
      <c r="E15" s="3">
        <v>5.5915487E-2</v>
      </c>
      <c r="F15" s="3">
        <v>5.9830040700000003E-2</v>
      </c>
      <c r="G15" s="3">
        <v>9.7325930199999994E-2</v>
      </c>
      <c r="BJ15" s="3">
        <v>0.4193844478</v>
      </c>
      <c r="BK15" s="3">
        <v>0.4217295767</v>
      </c>
      <c r="BL15" s="3">
        <v>0.40100398320000002</v>
      </c>
      <c r="BM15" s="3">
        <v>0.35168593599999998</v>
      </c>
      <c r="BN15" s="3">
        <v>0.32081669889999997</v>
      </c>
      <c r="BO15" s="3">
        <v>0.3333697538</v>
      </c>
      <c r="BP15" s="3">
        <v>0.3495357704</v>
      </c>
      <c r="BQ15" s="3">
        <v>0.34688421800000002</v>
      </c>
      <c r="BR15" s="3">
        <v>0.31415489680000003</v>
      </c>
      <c r="BS15" s="3">
        <v>0.2762042515</v>
      </c>
      <c r="BT15" s="3">
        <v>0.25846792950000003</v>
      </c>
      <c r="BU15" s="3">
        <v>0.25582458479999998</v>
      </c>
      <c r="BV15" s="3">
        <v>0.26245574669999999</v>
      </c>
      <c r="BW15" s="3">
        <v>0.25199729300000001</v>
      </c>
      <c r="BX15" s="3">
        <v>0.23212995680000001</v>
      </c>
      <c r="BY15" s="3">
        <v>0.1981086973</v>
      </c>
      <c r="BZ15" s="3">
        <v>0.18428703860000001</v>
      </c>
      <c r="CA15" s="3">
        <v>0.1787771571</v>
      </c>
      <c r="CB15" s="3">
        <v>0.18663584129999999</v>
      </c>
      <c r="CC15" s="3">
        <v>0.19232889210000001</v>
      </c>
      <c r="CD15" s="3">
        <v>0.16573859939999999</v>
      </c>
      <c r="CE15" s="3">
        <v>0.13136419699999999</v>
      </c>
      <c r="CF15" s="3">
        <v>9.6583198800000006E-2</v>
      </c>
      <c r="CG15" s="3">
        <v>9.54754139E-2</v>
      </c>
      <c r="CH15" s="3">
        <v>0.1069424512</v>
      </c>
      <c r="CI15" s="3">
        <v>0.1195963662</v>
      </c>
      <c r="CJ15" s="3">
        <v>0.1225490466</v>
      </c>
      <c r="CK15" s="3">
        <v>0.107001622</v>
      </c>
      <c r="CL15" s="3">
        <v>8.5119827100000003E-2</v>
      </c>
      <c r="CM15" s="3">
        <v>6.6775303800000005E-2</v>
      </c>
      <c r="CN15" s="3">
        <v>5.7718585199999999E-2</v>
      </c>
      <c r="CO15" s="3">
        <v>5.5915487E-2</v>
      </c>
      <c r="CP15" s="3">
        <v>5.5971116600000002E-2</v>
      </c>
      <c r="CQ15" s="3">
        <v>5.9830040700000003E-2</v>
      </c>
    </row>
    <row r="16" spans="1:95" x14ac:dyDescent="0.25">
      <c r="A16" t="s">
        <v>332</v>
      </c>
      <c r="B16" s="1">
        <v>162742</v>
      </c>
      <c r="C16" s="1">
        <v>543</v>
      </c>
      <c r="D16" s="3">
        <v>0.2433991174</v>
      </c>
      <c r="E16" s="3">
        <v>3.2490564999999999E-3</v>
      </c>
      <c r="F16" s="3">
        <v>3.2490564999999999E-3</v>
      </c>
      <c r="G16" s="3">
        <v>1.8416206E-3</v>
      </c>
      <c r="BT16" s="3">
        <v>0.2433991174</v>
      </c>
      <c r="BU16" s="3">
        <v>0.1944808901</v>
      </c>
      <c r="BV16" s="3">
        <v>0.16989887419999999</v>
      </c>
      <c r="BW16" s="3">
        <v>0.14452048119999999</v>
      </c>
      <c r="BX16" s="3">
        <v>0.13389341900000001</v>
      </c>
      <c r="BY16" s="3">
        <v>0.1034317174</v>
      </c>
      <c r="BZ16" s="3">
        <v>8.3053380400000001E-2</v>
      </c>
      <c r="CA16" s="3">
        <v>7.8110572599999997E-2</v>
      </c>
      <c r="CB16" s="3">
        <v>8.9193292300000004E-2</v>
      </c>
      <c r="CC16" s="3">
        <v>9.5039769800000007E-2</v>
      </c>
      <c r="CD16" s="3">
        <v>9.0717217099999997E-2</v>
      </c>
      <c r="CE16" s="3">
        <v>9.0980325900000006E-2</v>
      </c>
      <c r="CF16" s="3">
        <v>8.6733533200000004E-2</v>
      </c>
      <c r="CG16" s="3">
        <v>9.2364194199999999E-2</v>
      </c>
      <c r="CH16" s="3">
        <v>8.5047301300000003E-2</v>
      </c>
      <c r="CI16" s="3">
        <v>6.6580010100000003E-2</v>
      </c>
      <c r="CJ16" s="3">
        <v>4.7593785600000001E-2</v>
      </c>
      <c r="CK16" s="3">
        <v>3.1039169700000001E-2</v>
      </c>
      <c r="CL16" s="3">
        <v>2.5472490800000001E-2</v>
      </c>
      <c r="CM16" s="3">
        <v>1.8212941699999999E-2</v>
      </c>
      <c r="CN16" s="3">
        <v>1.35911587E-2</v>
      </c>
      <c r="CO16" s="3">
        <v>9.300394E-3</v>
      </c>
      <c r="CP16" s="3">
        <v>5.9294218999999997E-3</v>
      </c>
      <c r="CQ16" s="3">
        <v>3.2490564999999999E-3</v>
      </c>
    </row>
    <row r="17" spans="1:95" x14ac:dyDescent="0.25">
      <c r="A17" t="s">
        <v>330</v>
      </c>
      <c r="B17" s="1">
        <v>1415872</v>
      </c>
      <c r="C17" s="1">
        <v>16635</v>
      </c>
      <c r="D17" s="3">
        <v>0.37021835320000002</v>
      </c>
      <c r="E17" s="3">
        <v>2.2988199399999999E-2</v>
      </c>
      <c r="F17" s="3">
        <v>2.2988199399999999E-2</v>
      </c>
      <c r="G17" s="3">
        <v>2.0754716999999999E-2</v>
      </c>
      <c r="BR17" s="3">
        <v>0.37021835320000002</v>
      </c>
      <c r="BS17" s="3">
        <v>0.3408266613</v>
      </c>
      <c r="BT17" s="3">
        <v>0.29619231709999999</v>
      </c>
      <c r="BU17" s="3">
        <v>0.23949442609999999</v>
      </c>
      <c r="BV17" s="3">
        <v>0.19858398099999999</v>
      </c>
      <c r="BW17" s="3">
        <v>0.1540021405</v>
      </c>
      <c r="BX17" s="3">
        <v>0.14027373730000001</v>
      </c>
      <c r="BY17" s="3">
        <v>0.1422427017</v>
      </c>
      <c r="BZ17" s="3">
        <v>0.16170462969999999</v>
      </c>
      <c r="CA17" s="3">
        <v>0.16287562450000001</v>
      </c>
      <c r="CB17" s="3">
        <v>0.1546048119</v>
      </c>
      <c r="CC17" s="3">
        <v>0.13913781650000001</v>
      </c>
      <c r="CD17" s="3">
        <v>0.12929615389999999</v>
      </c>
      <c r="CE17" s="3">
        <v>0.1293831855</v>
      </c>
      <c r="CF17" s="3">
        <v>0.11646209189999999</v>
      </c>
      <c r="CG17" s="3">
        <v>0.10235861960000001</v>
      </c>
      <c r="CH17" s="3">
        <v>7.8906710399999996E-2</v>
      </c>
      <c r="CI17" s="3">
        <v>6.5741393300000006E-2</v>
      </c>
      <c r="CJ17" s="3">
        <v>5.4464478500000003E-2</v>
      </c>
      <c r="CK17" s="3">
        <v>4.8830341300000003E-2</v>
      </c>
      <c r="CL17" s="3">
        <v>4.5025934300000001E-2</v>
      </c>
      <c r="CM17" s="3">
        <v>4.1572064999999998E-2</v>
      </c>
      <c r="CN17" s="3">
        <v>3.7120067700000002E-2</v>
      </c>
      <c r="CO17" s="3">
        <v>3.1627161399999999E-2</v>
      </c>
      <c r="CP17" s="3">
        <v>2.722403E-2</v>
      </c>
      <c r="CQ17" s="3">
        <v>2.2988199399999999E-2</v>
      </c>
    </row>
    <row r="18" spans="1:95" x14ac:dyDescent="0.25">
      <c r="A18" t="s">
        <v>328</v>
      </c>
      <c r="B18" s="1">
        <v>1787065</v>
      </c>
      <c r="C18" s="1">
        <v>214045</v>
      </c>
      <c r="D18" s="3">
        <v>0.41421356240000001</v>
      </c>
      <c r="E18" s="3">
        <v>2.0306634699999999E-2</v>
      </c>
      <c r="F18" s="3">
        <v>2.4559201100000001E-2</v>
      </c>
      <c r="G18" s="3">
        <v>1.3862633900000001E-2</v>
      </c>
      <c r="BT18" s="3">
        <v>0.27169771570000001</v>
      </c>
      <c r="BU18" s="3">
        <v>0.26521976720000001</v>
      </c>
      <c r="BV18" s="3">
        <v>0.33835051649999998</v>
      </c>
      <c r="BW18" s="3">
        <v>0.40522582169999999</v>
      </c>
      <c r="BX18" s="3">
        <v>0.41421356240000001</v>
      </c>
      <c r="BY18" s="3">
        <v>0.34330413700000001</v>
      </c>
      <c r="BZ18" s="3">
        <v>0.26503938370000002</v>
      </c>
      <c r="CA18" s="3">
        <v>0.23233187420000001</v>
      </c>
      <c r="CB18" s="3">
        <v>0.2402572741</v>
      </c>
      <c r="CC18" s="3">
        <v>0.27018911239999999</v>
      </c>
      <c r="CD18" s="3">
        <v>0.27098585670000003</v>
      </c>
      <c r="CE18" s="3">
        <v>0.24269053569999999</v>
      </c>
      <c r="CF18" s="3">
        <v>0.18670477539999999</v>
      </c>
      <c r="CG18" s="3">
        <v>0.12569269420000001</v>
      </c>
      <c r="CH18" s="3">
        <v>7.8489842800000001E-2</v>
      </c>
      <c r="CI18" s="3">
        <v>4.9171395200000002E-2</v>
      </c>
      <c r="CJ18" s="3">
        <v>4.4290299900000003E-2</v>
      </c>
      <c r="CK18" s="3">
        <v>4.4243262999999998E-2</v>
      </c>
      <c r="CL18" s="3">
        <v>4.5304641700000002E-2</v>
      </c>
      <c r="CM18" s="3">
        <v>4.0213500200000002E-2</v>
      </c>
      <c r="CN18" s="3">
        <v>3.0884706099999999E-2</v>
      </c>
      <c r="CO18" s="3">
        <v>2.19965105E-2</v>
      </c>
      <c r="CP18" s="3">
        <v>2.0306634699999999E-2</v>
      </c>
      <c r="CQ18" s="3">
        <v>2.4559201100000001E-2</v>
      </c>
    </row>
    <row r="19" spans="1:95" x14ac:dyDescent="0.25">
      <c r="A19" t="s">
        <v>326</v>
      </c>
      <c r="B19" s="1">
        <v>12671821</v>
      </c>
      <c r="C19" s="1">
        <v>143793</v>
      </c>
      <c r="D19" s="3">
        <v>0.58925443710000003</v>
      </c>
      <c r="E19" s="3">
        <v>5.8493179499999999E-2</v>
      </c>
      <c r="F19" s="3">
        <v>5.8493179499999999E-2</v>
      </c>
      <c r="G19" s="3">
        <v>7.15812381E-2</v>
      </c>
      <c r="BK19" s="3">
        <v>0.32430502080000001</v>
      </c>
      <c r="BL19" s="3">
        <v>0.41421356240000001</v>
      </c>
      <c r="BM19" s="3">
        <v>0.51317491749999999</v>
      </c>
      <c r="BN19" s="3">
        <v>0.57283388869999996</v>
      </c>
      <c r="BO19" s="3">
        <v>0.58925443710000003</v>
      </c>
      <c r="BP19" s="3">
        <v>0.53623054609999998</v>
      </c>
      <c r="BQ19" s="3">
        <v>0.44998885719999998</v>
      </c>
      <c r="BR19" s="3">
        <v>0.37153323510000003</v>
      </c>
      <c r="BS19" s="3">
        <v>0.31369627239999998</v>
      </c>
      <c r="BT19" s="3">
        <v>0.27649987999999998</v>
      </c>
      <c r="BU19" s="3">
        <v>0.25587652770000002</v>
      </c>
      <c r="BV19" s="3">
        <v>0.24672684089999999</v>
      </c>
      <c r="BW19" s="3">
        <v>0.23782629450000001</v>
      </c>
      <c r="BX19" s="3">
        <v>0.24182066699999999</v>
      </c>
      <c r="BY19" s="3">
        <v>0.21975284370000001</v>
      </c>
      <c r="BZ19" s="3">
        <v>0.2046896553</v>
      </c>
      <c r="CA19" s="3">
        <v>0.18790808910000001</v>
      </c>
      <c r="CB19" s="3">
        <v>0.16780959109999999</v>
      </c>
      <c r="CC19" s="3">
        <v>0.1573093398</v>
      </c>
      <c r="CD19" s="3">
        <v>0.14566089970000001</v>
      </c>
      <c r="CE19" s="3">
        <v>0.14059248560000001</v>
      </c>
      <c r="CF19" s="3">
        <v>0.13146196569999999</v>
      </c>
      <c r="CG19" s="3">
        <v>0.1197356718</v>
      </c>
      <c r="CH19" s="3">
        <v>0.1097822143</v>
      </c>
      <c r="CI19" s="3">
        <v>0.1022645222</v>
      </c>
      <c r="CJ19" s="3">
        <v>9.8837154199999999E-2</v>
      </c>
      <c r="CK19" s="3">
        <v>9.6021970999999998E-2</v>
      </c>
      <c r="CL19" s="3">
        <v>9.0946972400000006E-2</v>
      </c>
      <c r="CM19" s="3">
        <v>8.3369002799999994E-2</v>
      </c>
      <c r="CN19" s="3">
        <v>7.5688728299999994E-2</v>
      </c>
      <c r="CO19" s="3">
        <v>6.9051915899999997E-2</v>
      </c>
      <c r="CP19" s="3">
        <v>6.1632860099999999E-2</v>
      </c>
      <c r="CQ19" s="3">
        <v>5.8493179499999999E-2</v>
      </c>
    </row>
    <row r="20" spans="1:95" x14ac:dyDescent="0.25">
      <c r="A20" t="s">
        <v>324</v>
      </c>
      <c r="B20" s="1">
        <v>6732219</v>
      </c>
      <c r="C20" s="1">
        <v>92789</v>
      </c>
      <c r="D20" s="3">
        <v>0.47562557979999998</v>
      </c>
      <c r="E20" s="3">
        <v>4.9560200399999997E-2</v>
      </c>
      <c r="F20" s="3">
        <v>4.96911752E-2</v>
      </c>
      <c r="G20" s="3">
        <v>6.4137497399999993E-2</v>
      </c>
      <c r="BL20" s="3">
        <v>0.19749477400000001</v>
      </c>
      <c r="BM20" s="3">
        <v>0.23099696259999999</v>
      </c>
      <c r="BN20" s="3">
        <v>0.2736617335</v>
      </c>
      <c r="BO20" s="3">
        <v>0.31607401299999999</v>
      </c>
      <c r="BP20" s="3">
        <v>0.37508457940000001</v>
      </c>
      <c r="BQ20" s="3">
        <v>0.44547562060000001</v>
      </c>
      <c r="BR20" s="3">
        <v>0.47145471439999997</v>
      </c>
      <c r="BS20" s="3">
        <v>0.47562557979999998</v>
      </c>
      <c r="BT20" s="3">
        <v>0.43313368149999998</v>
      </c>
      <c r="BU20" s="3">
        <v>0.3833951021</v>
      </c>
      <c r="BV20" s="3">
        <v>0.3763706852</v>
      </c>
      <c r="BW20" s="3">
        <v>0.36427546529999999</v>
      </c>
      <c r="BX20" s="3">
        <v>0.3564163575</v>
      </c>
      <c r="BY20" s="3">
        <v>0.32127961049999998</v>
      </c>
      <c r="BZ20" s="3">
        <v>0.26931220319999999</v>
      </c>
      <c r="CA20" s="3">
        <v>0.22851281479999999</v>
      </c>
      <c r="CB20" s="3">
        <v>0.20134445549999999</v>
      </c>
      <c r="CC20" s="3">
        <v>0.1884519895</v>
      </c>
      <c r="CD20" s="3">
        <v>0.1756617624</v>
      </c>
      <c r="CE20" s="3">
        <v>0.16033784030000001</v>
      </c>
      <c r="CF20" s="3">
        <v>0.14424968490000001</v>
      </c>
      <c r="CG20" s="3">
        <v>0.13230961969999999</v>
      </c>
      <c r="CH20" s="3">
        <v>0.1197229143</v>
      </c>
      <c r="CI20" s="3">
        <v>0.108233815</v>
      </c>
      <c r="CJ20" s="3">
        <v>9.5980340299999994E-2</v>
      </c>
      <c r="CK20" s="3">
        <v>8.6266910000000002E-2</v>
      </c>
      <c r="CL20" s="3">
        <v>7.9589921499999994E-2</v>
      </c>
      <c r="CM20" s="3">
        <v>7.3031076700000003E-2</v>
      </c>
      <c r="CN20" s="3">
        <v>6.4887448E-2</v>
      </c>
      <c r="CO20" s="3">
        <v>5.5852939999999997E-2</v>
      </c>
      <c r="CP20" s="3">
        <v>4.9560200399999997E-2</v>
      </c>
      <c r="CQ20" s="3">
        <v>4.96911752E-2</v>
      </c>
    </row>
    <row r="21" spans="1:95" x14ac:dyDescent="0.25">
      <c r="A21" t="s">
        <v>322</v>
      </c>
      <c r="B21" s="1">
        <v>3155070</v>
      </c>
      <c r="C21" s="1">
        <v>144669</v>
      </c>
      <c r="D21" s="3">
        <v>0.30745969499999998</v>
      </c>
      <c r="E21" s="3">
        <v>7.68187377E-2</v>
      </c>
      <c r="F21" s="3">
        <v>7.70205063E-2</v>
      </c>
      <c r="G21" s="3">
        <v>8.9210649200000006E-2</v>
      </c>
      <c r="BL21" s="3">
        <v>0.10019083669999999</v>
      </c>
      <c r="BM21" s="3">
        <v>0.1201687828</v>
      </c>
      <c r="BN21" s="3">
        <v>0.1525720491</v>
      </c>
      <c r="BO21" s="3">
        <v>0.1839566242</v>
      </c>
      <c r="BP21" s="3">
        <v>0.24425415440000001</v>
      </c>
      <c r="BQ21" s="3">
        <v>0.28696305439999997</v>
      </c>
      <c r="BR21" s="3">
        <v>0.30745969499999998</v>
      </c>
      <c r="BS21" s="3">
        <v>0.2991017419</v>
      </c>
      <c r="BT21" s="3">
        <v>0.25450866030000002</v>
      </c>
      <c r="BU21" s="3">
        <v>0.21883661970000001</v>
      </c>
      <c r="BV21" s="3">
        <v>0.20743570680000001</v>
      </c>
      <c r="BW21" s="3">
        <v>0.22228456529999999</v>
      </c>
      <c r="BX21" s="3">
        <v>0.23463061969999999</v>
      </c>
      <c r="BY21" s="3">
        <v>0.23965807419999999</v>
      </c>
      <c r="BZ21" s="3">
        <v>0.2245622508</v>
      </c>
      <c r="CA21" s="3">
        <v>0.19869677050000001</v>
      </c>
      <c r="CB21" s="3">
        <v>0.17563383830000001</v>
      </c>
      <c r="CC21" s="3">
        <v>0.15179052679999999</v>
      </c>
      <c r="CD21" s="3">
        <v>0.13676132669999999</v>
      </c>
      <c r="CE21" s="3">
        <v>0.1248021767</v>
      </c>
      <c r="CF21" s="3">
        <v>0.11870689550000001</v>
      </c>
      <c r="CG21" s="3">
        <v>0.11345453430000001</v>
      </c>
      <c r="CH21" s="3">
        <v>0.10584617289999999</v>
      </c>
      <c r="CI21" s="3">
        <v>0.10143187620000001</v>
      </c>
      <c r="CJ21" s="3">
        <v>9.9735499599999999E-2</v>
      </c>
      <c r="CK21" s="3">
        <v>9.8536573000000002E-2</v>
      </c>
      <c r="CL21" s="3">
        <v>9.33086469E-2</v>
      </c>
      <c r="CM21" s="3">
        <v>8.54389646E-2</v>
      </c>
      <c r="CN21" s="3">
        <v>8.1149381600000001E-2</v>
      </c>
      <c r="CO21" s="3">
        <v>7.68187377E-2</v>
      </c>
      <c r="CP21" s="3">
        <v>7.7032247600000006E-2</v>
      </c>
      <c r="CQ21" s="3">
        <v>7.70205063E-2</v>
      </c>
    </row>
    <row r="22" spans="1:95" x14ac:dyDescent="0.25">
      <c r="A22" t="s">
        <v>320</v>
      </c>
      <c r="B22" s="1">
        <v>2913314</v>
      </c>
      <c r="C22" s="1">
        <v>211754</v>
      </c>
      <c r="D22" s="3">
        <v>0.40357162079999997</v>
      </c>
      <c r="E22" s="3">
        <v>4.5639170100000001E-2</v>
      </c>
      <c r="F22" s="3">
        <v>4.7171496600000001E-2</v>
      </c>
      <c r="G22" s="3">
        <v>7.3677581899999997E-2</v>
      </c>
      <c r="BQ22" s="3">
        <v>0.40357162079999997</v>
      </c>
      <c r="BR22" s="3">
        <v>0.3260829012</v>
      </c>
      <c r="BS22" s="3">
        <v>0.26930354560000003</v>
      </c>
      <c r="BT22" s="3">
        <v>0.23159366510000001</v>
      </c>
      <c r="BU22" s="3">
        <v>0.2453017995</v>
      </c>
      <c r="BV22" s="3">
        <v>0.25334722780000002</v>
      </c>
      <c r="BW22" s="3">
        <v>0.2681186311</v>
      </c>
      <c r="BX22" s="3">
        <v>0.26436169970000001</v>
      </c>
      <c r="BY22" s="3">
        <v>0.24704052679999999</v>
      </c>
      <c r="BZ22" s="3">
        <v>0.22447041870000001</v>
      </c>
      <c r="CA22" s="3">
        <v>0.1929586036</v>
      </c>
      <c r="CB22" s="3">
        <v>0.16932478449999999</v>
      </c>
      <c r="CC22" s="3">
        <v>0.1492957268</v>
      </c>
      <c r="CD22" s="3">
        <v>0.13799848740000001</v>
      </c>
      <c r="CE22" s="3">
        <v>0.12745002489999999</v>
      </c>
      <c r="CF22" s="3">
        <v>0.1187216103</v>
      </c>
      <c r="CG22" s="3">
        <v>0.1079065583</v>
      </c>
      <c r="CH22" s="3">
        <v>0.10101638089999999</v>
      </c>
      <c r="CI22" s="3">
        <v>9.8690913899999996E-2</v>
      </c>
      <c r="CJ22" s="3">
        <v>9.35633721E-2</v>
      </c>
      <c r="CK22" s="3">
        <v>9.1726383699999997E-2</v>
      </c>
      <c r="CL22" s="3">
        <v>8.2330634599999994E-2</v>
      </c>
      <c r="CM22" s="3">
        <v>7.2488137999999994E-2</v>
      </c>
      <c r="CN22" s="3">
        <v>6.02811257E-2</v>
      </c>
      <c r="CO22" s="3">
        <v>4.9579289800000002E-2</v>
      </c>
      <c r="CP22" s="3">
        <v>4.5639170100000001E-2</v>
      </c>
      <c r="CQ22" s="3">
        <v>4.7171496600000001E-2</v>
      </c>
    </row>
    <row r="23" spans="1:95" x14ac:dyDescent="0.25">
      <c r="A23" t="s">
        <v>318</v>
      </c>
      <c r="B23" s="1">
        <v>4467673</v>
      </c>
      <c r="C23" s="1">
        <v>102269</v>
      </c>
      <c r="D23" s="3">
        <v>0.3265198641</v>
      </c>
      <c r="E23" s="3">
        <v>5.4350536800000002E-2</v>
      </c>
      <c r="F23" s="3">
        <v>5.6158884200000002E-2</v>
      </c>
      <c r="G23" s="3">
        <v>6.0235704899999999E-2</v>
      </c>
      <c r="BN23" s="3">
        <v>0.19281628279999999</v>
      </c>
      <c r="BO23" s="3">
        <v>0.2063224072</v>
      </c>
      <c r="BP23" s="3">
        <v>0.2321731024</v>
      </c>
      <c r="BQ23" s="3">
        <v>0.30480384020000001</v>
      </c>
      <c r="BR23" s="3">
        <v>0.3265198641</v>
      </c>
      <c r="BS23" s="3">
        <v>0.31910995930000002</v>
      </c>
      <c r="BT23" s="3">
        <v>0.29712089489999999</v>
      </c>
      <c r="BU23" s="3">
        <v>0.244017184</v>
      </c>
      <c r="BV23" s="3">
        <v>0.2376448733</v>
      </c>
      <c r="BW23" s="3">
        <v>0.22981124929999999</v>
      </c>
      <c r="BX23" s="3">
        <v>0.2513471712</v>
      </c>
      <c r="BY23" s="3">
        <v>0.2406951571</v>
      </c>
      <c r="BZ23" s="3">
        <v>0.21474984829999999</v>
      </c>
      <c r="CA23" s="3">
        <v>0.19197964000000001</v>
      </c>
      <c r="CB23" s="3">
        <v>0.16702064229999999</v>
      </c>
      <c r="CC23" s="3">
        <v>0.15800860289999999</v>
      </c>
      <c r="CD23" s="3">
        <v>0.14806146449999999</v>
      </c>
      <c r="CE23" s="3">
        <v>0.13636982919999999</v>
      </c>
      <c r="CF23" s="3">
        <v>0.1146537332</v>
      </c>
      <c r="CG23" s="3">
        <v>8.99018023E-2</v>
      </c>
      <c r="CH23" s="3">
        <v>8.0758290699999999E-2</v>
      </c>
      <c r="CI23" s="3">
        <v>8.6040704699999998E-2</v>
      </c>
      <c r="CJ23" s="3">
        <v>0.1156813075</v>
      </c>
      <c r="CK23" s="3">
        <v>0.1365447062</v>
      </c>
      <c r="CL23" s="3">
        <v>0.1423490557</v>
      </c>
      <c r="CM23" s="3">
        <v>0.122907591</v>
      </c>
      <c r="CN23" s="3">
        <v>8.7191019300000006E-2</v>
      </c>
      <c r="CO23" s="3">
        <v>6.6670796199999993E-2</v>
      </c>
      <c r="CP23" s="3">
        <v>5.4350536800000002E-2</v>
      </c>
      <c r="CQ23" s="3">
        <v>5.6158884200000002E-2</v>
      </c>
    </row>
    <row r="24" spans="1:95" x14ac:dyDescent="0.25">
      <c r="A24" t="s">
        <v>316</v>
      </c>
      <c r="B24" s="1">
        <v>4648794</v>
      </c>
      <c r="C24" s="1">
        <v>111898</v>
      </c>
      <c r="D24" s="3">
        <v>0.44928262460000001</v>
      </c>
      <c r="E24" s="3">
        <v>2.34085643E-2</v>
      </c>
      <c r="F24" s="3">
        <v>2.34085643E-2</v>
      </c>
      <c r="G24" s="3">
        <v>2.60074561E-2</v>
      </c>
      <c r="BM24" s="3">
        <v>0.44928262460000001</v>
      </c>
      <c r="BN24" s="3">
        <v>0.4023398762</v>
      </c>
      <c r="BO24" s="3">
        <v>0.40443505320000001</v>
      </c>
      <c r="BP24" s="3">
        <v>0.3918255101</v>
      </c>
      <c r="BQ24" s="3">
        <v>0.37944917369999998</v>
      </c>
      <c r="BR24" s="3">
        <v>0.36011362600000002</v>
      </c>
      <c r="BS24" s="3">
        <v>0.33608652979999998</v>
      </c>
      <c r="BT24" s="3">
        <v>0.32545591140000002</v>
      </c>
      <c r="BU24" s="3">
        <v>0.30349087860000001</v>
      </c>
      <c r="BV24" s="3">
        <v>0.2745789179</v>
      </c>
      <c r="BW24" s="3">
        <v>0.25272452070000001</v>
      </c>
      <c r="BX24" s="3">
        <v>0.21851836080000001</v>
      </c>
      <c r="BY24" s="3">
        <v>0.18659823540000001</v>
      </c>
      <c r="BZ24" s="3">
        <v>0.1693923058</v>
      </c>
      <c r="CA24" s="3">
        <v>0.17016899720000001</v>
      </c>
      <c r="CB24" s="3">
        <v>0.2133724219</v>
      </c>
      <c r="CC24" s="3">
        <v>0.24178405820000001</v>
      </c>
      <c r="CD24" s="3">
        <v>0.25682401259999998</v>
      </c>
      <c r="CE24" s="3">
        <v>0.22914127300000001</v>
      </c>
      <c r="CF24" s="3">
        <v>0.18018344459999999</v>
      </c>
      <c r="CG24" s="3">
        <v>0.14302682</v>
      </c>
      <c r="CH24" s="3">
        <v>0.1082175591</v>
      </c>
      <c r="CI24" s="3">
        <v>9.5661138600000001E-2</v>
      </c>
      <c r="CJ24" s="3">
        <v>7.8220970500000001E-2</v>
      </c>
      <c r="CK24" s="3">
        <v>6.8443612799999998E-2</v>
      </c>
      <c r="CL24" s="3">
        <v>5.5768872099999998E-2</v>
      </c>
      <c r="CM24" s="3">
        <v>4.54015033E-2</v>
      </c>
      <c r="CN24" s="3">
        <v>3.7114479899999997E-2</v>
      </c>
      <c r="CO24" s="3">
        <v>2.88530374E-2</v>
      </c>
      <c r="CP24" s="3">
        <v>2.47072838E-2</v>
      </c>
      <c r="CQ24" s="3">
        <v>2.34085643E-2</v>
      </c>
    </row>
    <row r="25" spans="1:95" x14ac:dyDescent="0.25">
      <c r="A25" t="s">
        <v>314</v>
      </c>
      <c r="B25" s="1">
        <v>1344212</v>
      </c>
      <c r="C25" s="1">
        <v>79883</v>
      </c>
      <c r="D25" s="3">
        <v>0.24212147940000001</v>
      </c>
      <c r="E25" s="3">
        <v>4.2260835500000003E-2</v>
      </c>
      <c r="F25" s="3">
        <v>5.2917118999999999E-2</v>
      </c>
      <c r="G25" s="3">
        <v>3.8944723600000002E-2</v>
      </c>
      <c r="BQ25" s="3">
        <v>0.24212147940000001</v>
      </c>
      <c r="BR25" s="3">
        <v>0.20402520239999999</v>
      </c>
      <c r="BS25" s="3">
        <v>0.20352024569999999</v>
      </c>
      <c r="BT25" s="3">
        <v>0.20120870690000001</v>
      </c>
      <c r="BU25" s="3">
        <v>0.18305052969999999</v>
      </c>
      <c r="BV25" s="3">
        <v>0.1509260757</v>
      </c>
      <c r="BW25" s="3">
        <v>0.1356880503</v>
      </c>
      <c r="BX25" s="3">
        <v>0.134874991</v>
      </c>
      <c r="BY25" s="3">
        <v>0.14563635420000001</v>
      </c>
      <c r="BZ25" s="3">
        <v>0.15189994170000001</v>
      </c>
      <c r="CA25" s="3">
        <v>0.14629768679999999</v>
      </c>
      <c r="CB25" s="3">
        <v>0.12794945529999999</v>
      </c>
      <c r="CC25" s="3">
        <v>0.1173828727</v>
      </c>
      <c r="CD25" s="3">
        <v>0.1105458986</v>
      </c>
      <c r="CE25" s="3">
        <v>0.1016463813</v>
      </c>
      <c r="CF25" s="3">
        <v>8.6387619299999996E-2</v>
      </c>
      <c r="CG25" s="3">
        <v>6.6074641599999998E-2</v>
      </c>
      <c r="CH25" s="3">
        <v>5.3163574499999998E-2</v>
      </c>
      <c r="CI25" s="3">
        <v>4.4444570599999997E-2</v>
      </c>
      <c r="CJ25" s="3">
        <v>4.2478994499999999E-2</v>
      </c>
      <c r="CK25" s="3">
        <v>4.3159561700000001E-2</v>
      </c>
      <c r="CL25" s="3">
        <v>4.2260835500000003E-2</v>
      </c>
      <c r="CM25" s="3">
        <v>4.76860198E-2</v>
      </c>
      <c r="CN25" s="3">
        <v>5.2468205699999999E-2</v>
      </c>
      <c r="CO25" s="3">
        <v>5.7311248600000003E-2</v>
      </c>
      <c r="CP25" s="3">
        <v>5.8090808799999998E-2</v>
      </c>
      <c r="CQ25" s="3">
        <v>5.2917118999999999E-2</v>
      </c>
    </row>
    <row r="26" spans="1:95" x14ac:dyDescent="0.25">
      <c r="A26" t="s">
        <v>312</v>
      </c>
      <c r="B26" s="1">
        <v>6045680</v>
      </c>
      <c r="C26" s="1">
        <v>25142</v>
      </c>
      <c r="D26" s="3">
        <v>0.38008752870000001</v>
      </c>
      <c r="E26" s="3">
        <v>6.8421431099999999E-2</v>
      </c>
      <c r="F26" s="3">
        <v>6.8421431099999999E-2</v>
      </c>
      <c r="G26" s="3">
        <v>7.3071216600000002E-2</v>
      </c>
      <c r="BM26" s="3">
        <v>0.34314402779999997</v>
      </c>
      <c r="BN26" s="3">
        <v>0.35438428770000002</v>
      </c>
      <c r="BO26" s="3">
        <v>0.38008752870000001</v>
      </c>
      <c r="BP26" s="3">
        <v>0.37437805299999999</v>
      </c>
      <c r="BQ26" s="3">
        <v>0.34339547450000002</v>
      </c>
      <c r="BR26" s="3">
        <v>0.30492172820000002</v>
      </c>
      <c r="BS26" s="3">
        <v>0.2678135304</v>
      </c>
      <c r="BT26" s="3">
        <v>0.2416315846</v>
      </c>
      <c r="BU26" s="3">
        <v>0.23403374060000001</v>
      </c>
      <c r="BV26" s="3">
        <v>0.25252832980000001</v>
      </c>
      <c r="BW26" s="3">
        <v>0.27743268739999999</v>
      </c>
      <c r="BX26" s="3">
        <v>0.29758152310000002</v>
      </c>
      <c r="BY26" s="3">
        <v>0.28129879930000001</v>
      </c>
      <c r="BZ26" s="3">
        <v>0.24809553949999999</v>
      </c>
      <c r="CA26" s="3">
        <v>0.2117490957</v>
      </c>
      <c r="CB26" s="3">
        <v>0.18752162820000001</v>
      </c>
      <c r="CC26" s="3">
        <v>0.18037953649999999</v>
      </c>
      <c r="CD26" s="3">
        <v>0.17481365730000001</v>
      </c>
      <c r="CE26" s="3">
        <v>0.17042806290000001</v>
      </c>
      <c r="CF26" s="3">
        <v>0.15888934730000001</v>
      </c>
      <c r="CG26" s="3">
        <v>0.14183935480000001</v>
      </c>
      <c r="CH26" s="3">
        <v>0.1414738193</v>
      </c>
      <c r="CI26" s="3">
        <v>0.14094795409999999</v>
      </c>
      <c r="CJ26" s="3">
        <v>0.1473904318</v>
      </c>
      <c r="CK26" s="3">
        <v>0.14746545650000001</v>
      </c>
      <c r="CL26" s="3">
        <v>0.13185967570000001</v>
      </c>
      <c r="CM26" s="3">
        <v>0.11493147400000001</v>
      </c>
      <c r="CN26" s="3">
        <v>9.2695564899999999E-2</v>
      </c>
      <c r="CO26" s="3">
        <v>8.0740698499999999E-2</v>
      </c>
      <c r="CP26" s="3">
        <v>7.2557123799999998E-2</v>
      </c>
      <c r="CQ26" s="3">
        <v>6.8421431099999999E-2</v>
      </c>
    </row>
    <row r="27" spans="1:95" x14ac:dyDescent="0.25">
      <c r="A27" t="s">
        <v>310</v>
      </c>
      <c r="B27" s="1">
        <v>6892503</v>
      </c>
      <c r="C27" s="1">
        <v>20202</v>
      </c>
      <c r="D27" s="3">
        <v>0.40054049730000002</v>
      </c>
      <c r="E27" s="3">
        <v>6.4328289600000005E-2</v>
      </c>
      <c r="F27" s="3">
        <v>6.4328289600000005E-2</v>
      </c>
      <c r="G27" s="3">
        <v>6.9015878899999994E-2</v>
      </c>
      <c r="BH27" s="3">
        <v>0.40037148230000003</v>
      </c>
      <c r="BI27" s="3">
        <v>0.2213285344</v>
      </c>
      <c r="BJ27" s="3">
        <v>0.1613342982</v>
      </c>
      <c r="BK27" s="3">
        <v>0.12730474259999999</v>
      </c>
      <c r="BL27" s="3">
        <v>0.14371361090000001</v>
      </c>
      <c r="BM27" s="3">
        <v>0.15702480620000001</v>
      </c>
      <c r="BN27" s="3">
        <v>0.18118871219999999</v>
      </c>
      <c r="BO27" s="3">
        <v>0.21800547109999999</v>
      </c>
      <c r="BP27" s="3">
        <v>0.24144254309999999</v>
      </c>
      <c r="BQ27" s="3">
        <v>0.25525981149999999</v>
      </c>
      <c r="BR27" s="3">
        <v>0.2483996725</v>
      </c>
      <c r="BS27" s="3">
        <v>0.26857243380000001</v>
      </c>
      <c r="BT27" s="3">
        <v>0.31398996210000002</v>
      </c>
      <c r="BU27" s="3">
        <v>0.3596927083</v>
      </c>
      <c r="BV27" s="3">
        <v>0.40054049730000002</v>
      </c>
      <c r="BW27" s="3">
        <v>0.3998231424</v>
      </c>
      <c r="BX27" s="3">
        <v>0.34774988690000003</v>
      </c>
      <c r="BY27" s="3">
        <v>0.2893842532</v>
      </c>
      <c r="BZ27" s="3">
        <v>0.23307057589999999</v>
      </c>
      <c r="CA27" s="3">
        <v>0.1934130677</v>
      </c>
      <c r="CB27" s="3">
        <v>0.1698790942</v>
      </c>
      <c r="CC27" s="3">
        <v>0.1601240595</v>
      </c>
      <c r="CD27" s="3">
        <v>0.15750590959999999</v>
      </c>
      <c r="CE27" s="3">
        <v>0.14560574879999999</v>
      </c>
      <c r="CF27" s="3">
        <v>0.130325477</v>
      </c>
      <c r="CG27" s="3">
        <v>0.11262201989999999</v>
      </c>
      <c r="CH27" s="3">
        <v>0.1017448635</v>
      </c>
      <c r="CI27" s="3">
        <v>0.10118836069999999</v>
      </c>
      <c r="CJ27" s="3">
        <v>0.1047170681</v>
      </c>
      <c r="CK27" s="3">
        <v>0.1087475445</v>
      </c>
      <c r="CL27" s="3">
        <v>0.1089508879</v>
      </c>
      <c r="CM27" s="3">
        <v>0.1023196098</v>
      </c>
      <c r="CN27" s="3">
        <v>9.1566942700000001E-2</v>
      </c>
      <c r="CO27" s="3">
        <v>7.8553293299999993E-2</v>
      </c>
      <c r="CP27" s="3">
        <v>6.8264582300000001E-2</v>
      </c>
      <c r="CQ27" s="3">
        <v>6.4328289600000005E-2</v>
      </c>
    </row>
    <row r="28" spans="1:95" x14ac:dyDescent="0.25">
      <c r="A28" t="s">
        <v>308</v>
      </c>
      <c r="B28" s="1">
        <v>9986857</v>
      </c>
      <c r="C28" s="1">
        <v>146435</v>
      </c>
      <c r="D28" s="3">
        <v>0.40993177349999999</v>
      </c>
      <c r="E28" s="3">
        <v>4.1386645200000002E-2</v>
      </c>
      <c r="F28" s="3">
        <v>4.1386645200000002E-2</v>
      </c>
      <c r="G28" s="3">
        <v>2.59713632E-2</v>
      </c>
      <c r="BC28" s="3">
        <v>0.39513335059999999</v>
      </c>
      <c r="BD28" s="3">
        <v>0.36592357460000002</v>
      </c>
      <c r="BE28" s="3">
        <v>0.36910074590000003</v>
      </c>
      <c r="BF28" s="3">
        <v>0.38892508139999998</v>
      </c>
      <c r="BG28" s="3">
        <v>0.40993177349999999</v>
      </c>
      <c r="BH28" s="3">
        <v>0.40512681849999999</v>
      </c>
      <c r="BI28" s="3">
        <v>0.38172165540000003</v>
      </c>
      <c r="BJ28" s="3">
        <v>0.34423204619999997</v>
      </c>
      <c r="BK28" s="3">
        <v>0.31168491469999998</v>
      </c>
      <c r="BL28" s="3">
        <v>0.28281214399999999</v>
      </c>
      <c r="BM28" s="3">
        <v>0.26320963409999998</v>
      </c>
      <c r="BN28" s="3">
        <v>0.24493798929999999</v>
      </c>
      <c r="BO28" s="3">
        <v>0.22361395780000001</v>
      </c>
      <c r="BP28" s="3">
        <v>0.19806861570000001</v>
      </c>
      <c r="BQ28" s="3">
        <v>0.17221317520000001</v>
      </c>
      <c r="BR28" s="3">
        <v>0.15408190220000001</v>
      </c>
      <c r="BS28" s="3">
        <v>0.13799672029999999</v>
      </c>
      <c r="BT28" s="3">
        <v>0.1268915112</v>
      </c>
      <c r="BU28" s="3">
        <v>0.1168771873</v>
      </c>
      <c r="BV28" s="3">
        <v>0.1107358328</v>
      </c>
      <c r="BW28" s="3">
        <v>0.1037000892</v>
      </c>
      <c r="BX28" s="3">
        <v>9.7199752700000003E-2</v>
      </c>
      <c r="BY28" s="3">
        <v>9.1598379499999993E-2</v>
      </c>
      <c r="BZ28" s="3">
        <v>8.6975723099999999E-2</v>
      </c>
      <c r="CA28" s="3">
        <v>8.5223839100000004E-2</v>
      </c>
      <c r="CB28" s="3">
        <v>8.5957442600000003E-2</v>
      </c>
      <c r="CC28" s="3">
        <v>8.7627350300000004E-2</v>
      </c>
      <c r="CD28" s="3">
        <v>8.69482949E-2</v>
      </c>
      <c r="CE28" s="3">
        <v>8.3838698500000003E-2</v>
      </c>
      <c r="CF28" s="3">
        <v>7.95719441E-2</v>
      </c>
      <c r="CG28" s="3">
        <v>7.40800811E-2</v>
      </c>
      <c r="CH28" s="3">
        <v>6.6751056899999994E-2</v>
      </c>
      <c r="CI28" s="3">
        <v>5.9079487600000001E-2</v>
      </c>
      <c r="CJ28" s="3">
        <v>5.2780573800000001E-2</v>
      </c>
      <c r="CK28" s="3">
        <v>4.96923934E-2</v>
      </c>
      <c r="CL28" s="3">
        <v>4.7735752300000003E-2</v>
      </c>
      <c r="CM28" s="3">
        <v>4.6518199699999999E-2</v>
      </c>
      <c r="CN28" s="3">
        <v>4.4689746299999999E-2</v>
      </c>
      <c r="CO28" s="3">
        <v>4.2649353700000003E-2</v>
      </c>
      <c r="CP28" s="3">
        <v>4.2415049000000003E-2</v>
      </c>
      <c r="CQ28" s="3">
        <v>4.1386645200000002E-2</v>
      </c>
    </row>
    <row r="29" spans="1:95" x14ac:dyDescent="0.25">
      <c r="A29" t="s">
        <v>306</v>
      </c>
      <c r="B29" s="1">
        <v>5639632</v>
      </c>
      <c r="C29" s="1">
        <v>206232</v>
      </c>
      <c r="D29" s="3">
        <v>0.3404561136</v>
      </c>
      <c r="E29" s="3">
        <v>5.3728884999999997E-2</v>
      </c>
      <c r="F29" s="3">
        <v>5.3728884999999997E-2</v>
      </c>
      <c r="G29" s="3">
        <v>8.3158995799999996E-2</v>
      </c>
      <c r="BN29" s="3">
        <v>0.3404561136</v>
      </c>
      <c r="BO29" s="3">
        <v>0.26423674429999999</v>
      </c>
      <c r="BP29" s="3">
        <v>0.23086368730000001</v>
      </c>
      <c r="BQ29" s="3">
        <v>0.2191854496</v>
      </c>
      <c r="BR29" s="3">
        <v>0.24443641729999999</v>
      </c>
      <c r="BS29" s="3">
        <v>0.24077197989999999</v>
      </c>
      <c r="BT29" s="3">
        <v>0.2304741351</v>
      </c>
      <c r="BU29" s="3">
        <v>0.20677872759999999</v>
      </c>
      <c r="BV29" s="3">
        <v>0.17439676069999999</v>
      </c>
      <c r="BW29" s="3">
        <v>0.1549442747</v>
      </c>
      <c r="BX29" s="3">
        <v>0.143823759</v>
      </c>
      <c r="BY29" s="3">
        <v>0.14157681059999999</v>
      </c>
      <c r="BZ29" s="3">
        <v>0.1345073145</v>
      </c>
      <c r="CA29" s="3">
        <v>0.1243859395</v>
      </c>
      <c r="CB29" s="3">
        <v>0.1130858866</v>
      </c>
      <c r="CC29" s="3">
        <v>9.9328144300000004E-2</v>
      </c>
      <c r="CD29" s="3">
        <v>8.8302775700000002E-2</v>
      </c>
      <c r="CE29" s="3">
        <v>8.1279623699999998E-2</v>
      </c>
      <c r="CF29" s="3">
        <v>7.8396508099999998E-2</v>
      </c>
      <c r="CG29" s="3">
        <v>7.7282372200000005E-2</v>
      </c>
      <c r="CH29" s="3">
        <v>7.5773212500000006E-2</v>
      </c>
      <c r="CI29" s="3">
        <v>7.55801958E-2</v>
      </c>
      <c r="CJ29" s="3">
        <v>7.5821280699999993E-2</v>
      </c>
      <c r="CK29" s="3">
        <v>7.5803203099999994E-2</v>
      </c>
      <c r="CL29" s="3">
        <v>8.11232499E-2</v>
      </c>
      <c r="CM29" s="3">
        <v>7.9077018700000001E-2</v>
      </c>
      <c r="CN29" s="3">
        <v>7.4029648099999998E-2</v>
      </c>
      <c r="CO29" s="3">
        <v>6.50879553E-2</v>
      </c>
      <c r="CP29" s="3">
        <v>5.42704346E-2</v>
      </c>
      <c r="CQ29" s="3">
        <v>5.3728884999999997E-2</v>
      </c>
    </row>
    <row r="30" spans="1:95" x14ac:dyDescent="0.25">
      <c r="A30" t="s">
        <v>304</v>
      </c>
      <c r="B30" s="1">
        <v>2976149</v>
      </c>
      <c r="C30" s="1">
        <v>121531</v>
      </c>
      <c r="D30" s="3">
        <v>0.58886964519999996</v>
      </c>
      <c r="E30" s="3">
        <v>6.23637223E-2</v>
      </c>
      <c r="F30" s="3">
        <v>6.5388450400000006E-2</v>
      </c>
      <c r="G30" s="3">
        <v>4.6633554100000002E-2</v>
      </c>
      <c r="BP30" s="3">
        <v>0.58297416550000003</v>
      </c>
      <c r="BQ30" s="3">
        <v>0.58886964519999996</v>
      </c>
      <c r="BR30" s="3">
        <v>0.54352703349999998</v>
      </c>
      <c r="BS30" s="3">
        <v>0.47487246709999997</v>
      </c>
      <c r="BT30" s="3">
        <v>0.36814410359999999</v>
      </c>
      <c r="BU30" s="3">
        <v>0.28987433150000003</v>
      </c>
      <c r="BV30" s="3">
        <v>0.24696547799999999</v>
      </c>
      <c r="BW30" s="3">
        <v>0.22139926430000001</v>
      </c>
      <c r="BX30" s="3">
        <v>0.20582619699999999</v>
      </c>
      <c r="BY30" s="3">
        <v>0.1769456103</v>
      </c>
      <c r="BZ30" s="3">
        <v>0.15246538870000001</v>
      </c>
      <c r="CA30" s="3">
        <v>0.13410816119999999</v>
      </c>
      <c r="CB30" s="3">
        <v>0.1235386503</v>
      </c>
      <c r="CC30" s="3">
        <v>0.1230675261</v>
      </c>
      <c r="CD30" s="3">
        <v>0.119307303</v>
      </c>
      <c r="CE30" s="3">
        <v>0.117215207</v>
      </c>
      <c r="CF30" s="3">
        <v>0.10959309</v>
      </c>
      <c r="CG30" s="3">
        <v>0.1004436486</v>
      </c>
      <c r="CH30" s="3">
        <v>9.1149169099999997E-2</v>
      </c>
      <c r="CI30" s="3">
        <v>8.5419394600000004E-2</v>
      </c>
      <c r="CJ30" s="3">
        <v>8.6492586799999993E-2</v>
      </c>
      <c r="CK30" s="3">
        <v>8.6418525199999999E-2</v>
      </c>
      <c r="CL30" s="3">
        <v>8.6849522600000006E-2</v>
      </c>
      <c r="CM30" s="3">
        <v>7.8709517000000007E-2</v>
      </c>
      <c r="CN30" s="3">
        <v>6.9566890100000001E-2</v>
      </c>
      <c r="CO30" s="3">
        <v>6.23637223E-2</v>
      </c>
      <c r="CP30" s="3">
        <v>6.2848538900000001E-2</v>
      </c>
      <c r="CQ30" s="3">
        <v>6.5388450400000006E-2</v>
      </c>
    </row>
    <row r="31" spans="1:95" x14ac:dyDescent="0.25">
      <c r="A31" t="s">
        <v>302</v>
      </c>
      <c r="B31" s="1">
        <v>6137428</v>
      </c>
      <c r="C31" s="1">
        <v>178040</v>
      </c>
      <c r="D31" s="3">
        <v>0.59415341600000005</v>
      </c>
      <c r="E31" s="3">
        <v>5.0131478700000003E-2</v>
      </c>
      <c r="F31" s="3">
        <v>5.0131478700000003E-2</v>
      </c>
      <c r="G31" s="3">
        <v>3.3652905499999997E-2</v>
      </c>
      <c r="BS31" s="3">
        <v>0.59415341600000005</v>
      </c>
      <c r="BT31" s="3">
        <v>0.53932166920000002</v>
      </c>
      <c r="BU31" s="3">
        <v>0.5222091002</v>
      </c>
      <c r="BV31" s="3">
        <v>0.44940826859999999</v>
      </c>
      <c r="BW31" s="3">
        <v>0.38721906420000002</v>
      </c>
      <c r="BX31" s="3">
        <v>0.31823906079999997</v>
      </c>
      <c r="BY31" s="3">
        <v>0.25572922679999999</v>
      </c>
      <c r="BZ31" s="3">
        <v>0.2117741581</v>
      </c>
      <c r="CA31" s="3">
        <v>0.18331810949999999</v>
      </c>
      <c r="CB31" s="3">
        <v>0.1805277636</v>
      </c>
      <c r="CC31" s="3">
        <v>0.18499595660000001</v>
      </c>
      <c r="CD31" s="3">
        <v>0.17322118559999999</v>
      </c>
      <c r="CE31" s="3">
        <v>0.14502958560000001</v>
      </c>
      <c r="CF31" s="3">
        <v>0.11692420589999999</v>
      </c>
      <c r="CG31" s="3">
        <v>0.1011010985</v>
      </c>
      <c r="CH31" s="3">
        <v>9.8580385100000001E-2</v>
      </c>
      <c r="CI31" s="3">
        <v>9.9710802900000006E-2</v>
      </c>
      <c r="CJ31" s="3">
        <v>9.6417918500000005E-2</v>
      </c>
      <c r="CK31" s="3">
        <v>8.7412927500000001E-2</v>
      </c>
      <c r="CL31" s="3">
        <v>7.16382505E-2</v>
      </c>
      <c r="CM31" s="3">
        <v>6.14740914E-2</v>
      </c>
      <c r="CN31" s="3">
        <v>5.5437614000000003E-2</v>
      </c>
      <c r="CO31" s="3">
        <v>5.2998210400000002E-2</v>
      </c>
      <c r="CP31" s="3">
        <v>5.2274000700000003E-2</v>
      </c>
      <c r="CQ31" s="3">
        <v>5.0131478700000003E-2</v>
      </c>
    </row>
    <row r="32" spans="1:95" x14ac:dyDescent="0.25">
      <c r="A32" t="s">
        <v>300</v>
      </c>
      <c r="B32" s="1">
        <v>1068778</v>
      </c>
      <c r="C32" s="1">
        <v>376962</v>
      </c>
      <c r="D32" s="3">
        <v>0.30942696200000003</v>
      </c>
      <c r="E32" s="3">
        <v>1.7456394399999998E-2</v>
      </c>
      <c r="F32" s="3">
        <v>1.7456394399999998E-2</v>
      </c>
      <c r="G32" s="3">
        <v>1.6867469900000001E-2</v>
      </c>
      <c r="BS32" s="3">
        <v>0.30732885090000001</v>
      </c>
      <c r="BT32" s="3">
        <v>0.29018681969999999</v>
      </c>
      <c r="BU32" s="3">
        <v>0.26209931110000001</v>
      </c>
      <c r="BV32" s="3">
        <v>0.28533775579999998</v>
      </c>
      <c r="BW32" s="3">
        <v>0.29064538979999999</v>
      </c>
      <c r="BX32" s="3">
        <v>0.30942696200000003</v>
      </c>
      <c r="BY32" s="3">
        <v>0.27835576070000001</v>
      </c>
      <c r="BZ32" s="3">
        <v>0.21704727800000001</v>
      </c>
      <c r="CA32" s="3">
        <v>0.1627582232</v>
      </c>
      <c r="CB32" s="3">
        <v>0.1217045278</v>
      </c>
      <c r="CC32" s="3">
        <v>0.1054610884</v>
      </c>
      <c r="CD32" s="3">
        <v>9.6206541100000001E-2</v>
      </c>
      <c r="CE32" s="3">
        <v>8.97528836E-2</v>
      </c>
      <c r="CF32" s="3">
        <v>8.25103794E-2</v>
      </c>
      <c r="CG32" s="3">
        <v>7.4569931800000003E-2</v>
      </c>
      <c r="CH32" s="3">
        <v>6.6250054899999994E-2</v>
      </c>
      <c r="CI32" s="3">
        <v>6.0684908799999999E-2</v>
      </c>
      <c r="CJ32" s="3">
        <v>5.4498454500000001E-2</v>
      </c>
      <c r="CK32" s="3">
        <v>4.9326234500000003E-2</v>
      </c>
      <c r="CL32" s="3">
        <v>4.4101174200000003E-2</v>
      </c>
      <c r="CM32" s="3">
        <v>3.60617118E-2</v>
      </c>
      <c r="CN32" s="3">
        <v>2.93660081E-2</v>
      </c>
      <c r="CO32" s="3">
        <v>2.2282435699999999E-2</v>
      </c>
      <c r="CP32" s="3">
        <v>1.91505345E-2</v>
      </c>
      <c r="CQ32" s="3">
        <v>1.7456394399999998E-2</v>
      </c>
    </row>
    <row r="33" spans="1:95" x14ac:dyDescent="0.25">
      <c r="A33" t="s">
        <v>298</v>
      </c>
      <c r="B33" s="1">
        <v>1934408</v>
      </c>
      <c r="C33" s="1">
        <v>198974</v>
      </c>
      <c r="D33" s="3">
        <v>0.21413072690000001</v>
      </c>
      <c r="E33" s="3">
        <v>6.0817782799999998E-2</v>
      </c>
      <c r="F33" s="3">
        <v>6.0817782799999998E-2</v>
      </c>
      <c r="G33" s="3">
        <v>0.11974789919999999</v>
      </c>
      <c r="BM33" s="3">
        <v>0.1423119139</v>
      </c>
      <c r="BN33" s="3">
        <v>0.13101914140000001</v>
      </c>
      <c r="BO33" s="3">
        <v>0.14082887029999999</v>
      </c>
      <c r="BP33" s="3">
        <v>0.1472179321</v>
      </c>
      <c r="BQ33" s="3">
        <v>0.169863967</v>
      </c>
      <c r="BR33" s="3">
        <v>0.17233465440000001</v>
      </c>
      <c r="BS33" s="3">
        <v>0.1594533819</v>
      </c>
      <c r="BT33" s="3">
        <v>0.13855487590000001</v>
      </c>
      <c r="BU33" s="3">
        <v>0.1204893531</v>
      </c>
      <c r="BV33" s="3">
        <v>0.12648730459999999</v>
      </c>
      <c r="BW33" s="3">
        <v>0.1407372264</v>
      </c>
      <c r="BX33" s="3">
        <v>0.15392493909999999</v>
      </c>
      <c r="BY33" s="3">
        <v>0.1703833119</v>
      </c>
      <c r="BZ33" s="3">
        <v>0.18028314109999999</v>
      </c>
      <c r="CA33" s="3">
        <v>0.2001740289</v>
      </c>
      <c r="CB33" s="3">
        <v>0.21413072690000001</v>
      </c>
      <c r="CC33" s="3">
        <v>0.20466274039999999</v>
      </c>
      <c r="CD33" s="3">
        <v>0.18780557210000001</v>
      </c>
      <c r="CE33" s="3">
        <v>0.16266317690000001</v>
      </c>
      <c r="CF33" s="3">
        <v>0.148590261</v>
      </c>
      <c r="CG33" s="3">
        <v>0.13482551470000001</v>
      </c>
      <c r="CH33" s="3">
        <v>0.1291017585</v>
      </c>
      <c r="CI33" s="3">
        <v>0.1232565686</v>
      </c>
      <c r="CJ33" s="3">
        <v>0.1201860942</v>
      </c>
      <c r="CK33" s="3">
        <v>0.11763939549999999</v>
      </c>
      <c r="CL33" s="3">
        <v>0.11510340130000001</v>
      </c>
      <c r="CM33" s="3">
        <v>0.1073430742</v>
      </c>
      <c r="CN33" s="3">
        <v>9.5197496800000003E-2</v>
      </c>
      <c r="CO33" s="3">
        <v>7.9827794699999996E-2</v>
      </c>
      <c r="CP33" s="3">
        <v>6.3924869499999995E-2</v>
      </c>
      <c r="CQ33" s="3">
        <v>6.0817782799999998E-2</v>
      </c>
    </row>
    <row r="34" spans="1:95" x14ac:dyDescent="0.25">
      <c r="A34" t="s">
        <v>296</v>
      </c>
      <c r="B34" s="1">
        <v>3080156</v>
      </c>
      <c r="C34" s="1">
        <v>284332</v>
      </c>
      <c r="D34" s="3">
        <v>0.44226410059999999</v>
      </c>
      <c r="E34" s="3">
        <v>4.2706805200000003E-2</v>
      </c>
      <c r="F34" s="3">
        <v>4.2706805200000003E-2</v>
      </c>
      <c r="G34" s="3">
        <v>6.1126166799999999E-2</v>
      </c>
      <c r="BN34" s="3">
        <v>0.44226410059999999</v>
      </c>
      <c r="BO34" s="3">
        <v>0.34207392320000002</v>
      </c>
      <c r="BP34" s="3">
        <v>0.28313431160000002</v>
      </c>
      <c r="BQ34" s="3">
        <v>0.24688264360000001</v>
      </c>
      <c r="BR34" s="3">
        <v>0.25547284149999999</v>
      </c>
      <c r="BS34" s="3">
        <v>0.26436169970000001</v>
      </c>
      <c r="BT34" s="3">
        <v>0.26653486859999997</v>
      </c>
      <c r="BU34" s="3">
        <v>0.24582905199999999</v>
      </c>
      <c r="BV34" s="3">
        <v>0.22916367330000001</v>
      </c>
      <c r="BW34" s="3">
        <v>0.21931711779999999</v>
      </c>
      <c r="BX34" s="3">
        <v>0.2239378967</v>
      </c>
      <c r="BY34" s="3">
        <v>0.23454242340000001</v>
      </c>
      <c r="BZ34" s="3">
        <v>0.22346308540000001</v>
      </c>
      <c r="CA34" s="3">
        <v>0.21193876210000001</v>
      </c>
      <c r="CB34" s="3">
        <v>0.19404360979999999</v>
      </c>
      <c r="CC34" s="3">
        <v>0.15763916620000001</v>
      </c>
      <c r="CD34" s="3">
        <v>0.13316683600000001</v>
      </c>
      <c r="CE34" s="3">
        <v>0.1062476713</v>
      </c>
      <c r="CF34" s="3">
        <v>9.4802378399999998E-2</v>
      </c>
      <c r="CG34" s="3">
        <v>8.4295537800000001E-2</v>
      </c>
      <c r="CH34" s="3">
        <v>7.7662414700000001E-2</v>
      </c>
      <c r="CI34" s="3">
        <v>7.7394504700000005E-2</v>
      </c>
      <c r="CJ34" s="3">
        <v>7.3962287500000001E-2</v>
      </c>
      <c r="CK34" s="3">
        <v>7.1309098599999995E-2</v>
      </c>
      <c r="CL34" s="3">
        <v>6.3062690699999993E-2</v>
      </c>
      <c r="CM34" s="3">
        <v>5.5230300699999998E-2</v>
      </c>
      <c r="CN34" s="3">
        <v>4.8567860900000002E-2</v>
      </c>
      <c r="CO34" s="3">
        <v>4.6127679800000002E-2</v>
      </c>
      <c r="CP34" s="3">
        <v>4.3289317799999998E-2</v>
      </c>
      <c r="CQ34" s="3">
        <v>4.2706805200000003E-2</v>
      </c>
    </row>
    <row r="35" spans="1:95" x14ac:dyDescent="0.25">
      <c r="A35" t="s">
        <v>294</v>
      </c>
      <c r="B35" s="1">
        <v>1359711</v>
      </c>
      <c r="C35" s="1">
        <v>23187</v>
      </c>
      <c r="D35" s="3">
        <v>0.32332538389999999</v>
      </c>
      <c r="E35" s="3">
        <v>4.9295377199999997E-2</v>
      </c>
      <c r="F35" s="3">
        <v>6.7811980699999996E-2</v>
      </c>
      <c r="G35" s="3">
        <v>6.1005770799999998E-2</v>
      </c>
      <c r="BP35" s="3">
        <v>0.32332538389999999</v>
      </c>
      <c r="BQ35" s="3">
        <v>0.29674315330000001</v>
      </c>
      <c r="BR35" s="3">
        <v>0.24655898809999999</v>
      </c>
      <c r="BS35" s="3">
        <v>0.22318129759999999</v>
      </c>
      <c r="BT35" s="3">
        <v>0.20088301580000001</v>
      </c>
      <c r="BU35" s="3">
        <v>0.2051970575</v>
      </c>
      <c r="BV35" s="3">
        <v>0.1944279679</v>
      </c>
      <c r="BW35" s="3">
        <v>0.18553478979999999</v>
      </c>
      <c r="BX35" s="3">
        <v>0.18136058729999999</v>
      </c>
      <c r="BY35" s="3">
        <v>0.1989677064</v>
      </c>
      <c r="BZ35" s="3">
        <v>0.2199043913</v>
      </c>
      <c r="CA35" s="3">
        <v>0.2272779664</v>
      </c>
      <c r="CB35" s="3">
        <v>0.2170654564</v>
      </c>
      <c r="CC35" s="3">
        <v>0.17025548139999999</v>
      </c>
      <c r="CD35" s="3">
        <v>0.13209125690000001</v>
      </c>
      <c r="CE35" s="3">
        <v>0.1066397483</v>
      </c>
      <c r="CF35" s="3">
        <v>0.1052127447</v>
      </c>
      <c r="CG35" s="3">
        <v>0.10578679589999999</v>
      </c>
      <c r="CH35" s="3">
        <v>0.10326912000000001</v>
      </c>
      <c r="CI35" s="3">
        <v>8.8998803799999998E-2</v>
      </c>
      <c r="CJ35" s="3">
        <v>7.1307169899999995E-2</v>
      </c>
      <c r="CK35" s="3">
        <v>5.7503080599999999E-2</v>
      </c>
      <c r="CL35" s="3">
        <v>4.9295377199999997E-2</v>
      </c>
      <c r="CM35" s="3">
        <v>4.9572298700000003E-2</v>
      </c>
      <c r="CN35" s="3">
        <v>5.03601667E-2</v>
      </c>
      <c r="CO35" s="3">
        <v>5.8182071000000002E-2</v>
      </c>
      <c r="CP35" s="3">
        <v>6.3798017700000001E-2</v>
      </c>
      <c r="CQ35" s="3">
        <v>6.7811980699999996E-2</v>
      </c>
    </row>
    <row r="36" spans="1:95" x14ac:dyDescent="0.25">
      <c r="A36" t="s">
        <v>292</v>
      </c>
      <c r="B36" s="1">
        <v>8882190</v>
      </c>
      <c r="C36" s="1">
        <v>19047</v>
      </c>
      <c r="D36" s="3">
        <v>0.59477847900000003</v>
      </c>
      <c r="E36" s="3">
        <v>5.0525833800000003E-2</v>
      </c>
      <c r="F36" s="3">
        <v>5.0525833800000003E-2</v>
      </c>
      <c r="G36" s="3">
        <v>4.18232272E-2</v>
      </c>
      <c r="BJ36" s="3">
        <v>0.4515959323</v>
      </c>
      <c r="BK36" s="3">
        <v>0.50073751280000001</v>
      </c>
      <c r="BL36" s="3">
        <v>0.51161649570000001</v>
      </c>
      <c r="BM36" s="3">
        <v>0.54258442110000005</v>
      </c>
      <c r="BN36" s="3">
        <v>0.59477847900000003</v>
      </c>
      <c r="BO36" s="3">
        <v>0.55738890200000002</v>
      </c>
      <c r="BP36" s="3">
        <v>0.52786957909999999</v>
      </c>
      <c r="BQ36" s="3">
        <v>0.4753147264</v>
      </c>
      <c r="BR36" s="3">
        <v>0.43475099849999999</v>
      </c>
      <c r="BS36" s="3">
        <v>0.42259552569999997</v>
      </c>
      <c r="BT36" s="3">
        <v>0.3860514786</v>
      </c>
      <c r="BU36" s="3">
        <v>0.37933032560000002</v>
      </c>
      <c r="BV36" s="3">
        <v>0.34818680569999999</v>
      </c>
      <c r="BW36" s="3">
        <v>0.33548620890000003</v>
      </c>
      <c r="BX36" s="3">
        <v>0.32178102520000001</v>
      </c>
      <c r="BY36" s="3">
        <v>0.28795242789999997</v>
      </c>
      <c r="BZ36" s="3">
        <v>0.24769129370000001</v>
      </c>
      <c r="CA36" s="3">
        <v>0.21044812199999999</v>
      </c>
      <c r="CB36" s="3">
        <v>0.18863144700000001</v>
      </c>
      <c r="CC36" s="3">
        <v>0.1724092294</v>
      </c>
      <c r="CD36" s="3">
        <v>0.16456985709999999</v>
      </c>
      <c r="CE36" s="3">
        <v>0.15228807250000001</v>
      </c>
      <c r="CF36" s="3">
        <v>0.1408458081</v>
      </c>
      <c r="CG36" s="3">
        <v>0.1215660462</v>
      </c>
      <c r="CH36" s="3">
        <v>0.1036426136</v>
      </c>
      <c r="CI36" s="3">
        <v>8.9182563699999995E-2</v>
      </c>
      <c r="CJ36" s="3">
        <v>7.9469734799999997E-2</v>
      </c>
      <c r="CK36" s="3">
        <v>7.4162404599999995E-2</v>
      </c>
      <c r="CL36" s="3">
        <v>7.0502906200000007E-2</v>
      </c>
      <c r="CM36" s="3">
        <v>6.6120369400000004E-2</v>
      </c>
      <c r="CN36" s="3">
        <v>6.2777758099999997E-2</v>
      </c>
      <c r="CO36" s="3">
        <v>5.7023080900000002E-2</v>
      </c>
      <c r="CP36" s="3">
        <v>5.36387033E-2</v>
      </c>
      <c r="CQ36" s="3">
        <v>5.0525833800000003E-2</v>
      </c>
    </row>
    <row r="37" spans="1:95" x14ac:dyDescent="0.25">
      <c r="A37" t="s">
        <v>290</v>
      </c>
      <c r="B37" s="1">
        <v>2096829</v>
      </c>
      <c r="C37" s="1">
        <v>314161</v>
      </c>
      <c r="D37" s="3">
        <v>0.2641960881</v>
      </c>
      <c r="E37" s="3">
        <v>5.6693708099999997E-2</v>
      </c>
      <c r="F37" s="3">
        <v>6.0254824499999998E-2</v>
      </c>
      <c r="G37" s="3">
        <v>7.6145552599999999E-2</v>
      </c>
      <c r="BN37" s="3">
        <v>0.25652125390000002</v>
      </c>
      <c r="BO37" s="3">
        <v>0.2641960881</v>
      </c>
      <c r="BP37" s="3">
        <v>0.26332320879999999</v>
      </c>
      <c r="BQ37" s="3">
        <v>0.24044993540000001</v>
      </c>
      <c r="BR37" s="3">
        <v>0.20778090630000001</v>
      </c>
      <c r="BS37" s="3">
        <v>0.1849775028</v>
      </c>
      <c r="BT37" s="3">
        <v>0.1642050481</v>
      </c>
      <c r="BU37" s="3">
        <v>0.16345351220000001</v>
      </c>
      <c r="BV37" s="3">
        <v>0.1743080514</v>
      </c>
      <c r="BW37" s="3">
        <v>0.20386990690000001</v>
      </c>
      <c r="BX37" s="3">
        <v>0.22802400349999999</v>
      </c>
      <c r="BY37" s="3">
        <v>0.235331968</v>
      </c>
      <c r="BZ37" s="3">
        <v>0.22239184440000001</v>
      </c>
      <c r="CA37" s="3">
        <v>0.18134133089999999</v>
      </c>
      <c r="CB37" s="3">
        <v>0.14191788699999999</v>
      </c>
      <c r="CC37" s="3">
        <v>0.1199979796</v>
      </c>
      <c r="CD37" s="3">
        <v>0.12868698440000001</v>
      </c>
      <c r="CE37" s="3">
        <v>0.1393954124</v>
      </c>
      <c r="CF37" s="3">
        <v>0.14736897700000001</v>
      </c>
      <c r="CG37" s="3">
        <v>0.14422763199999999</v>
      </c>
      <c r="CH37" s="3">
        <v>0.13653460149999999</v>
      </c>
      <c r="CI37" s="3">
        <v>0.12945703950000001</v>
      </c>
      <c r="CJ37" s="3">
        <v>0.1341628524</v>
      </c>
      <c r="CK37" s="3">
        <v>0.13623469560000001</v>
      </c>
      <c r="CL37" s="3">
        <v>0.12727125419999999</v>
      </c>
      <c r="CM37" s="3">
        <v>0.1093465651</v>
      </c>
      <c r="CN37" s="3">
        <v>8.1631259999999997E-2</v>
      </c>
      <c r="CO37" s="3">
        <v>6.6587858700000002E-2</v>
      </c>
      <c r="CP37" s="3">
        <v>5.6693708099999997E-2</v>
      </c>
      <c r="CQ37" s="3">
        <v>6.0254824499999998E-2</v>
      </c>
    </row>
    <row r="38" spans="1:95" x14ac:dyDescent="0.25">
      <c r="A38" t="s">
        <v>288</v>
      </c>
      <c r="B38" s="1">
        <v>19453561</v>
      </c>
      <c r="C38" s="1">
        <v>122057</v>
      </c>
      <c r="D38" s="3">
        <v>0.59571673550000004</v>
      </c>
      <c r="E38" s="3">
        <v>4.2234525699999997E-2</v>
      </c>
      <c r="F38" s="3">
        <v>4.2234525699999997E-2</v>
      </c>
      <c r="G38" s="3">
        <v>3.3101797699999998E-2</v>
      </c>
      <c r="BF38" s="3">
        <v>0.41891312629999999</v>
      </c>
      <c r="BG38" s="3">
        <v>0.34842925959999999</v>
      </c>
      <c r="BH38" s="3">
        <v>0.3114660192</v>
      </c>
      <c r="BI38" s="3">
        <v>0.31698700279999997</v>
      </c>
      <c r="BJ38" s="3">
        <v>0.33249391099999998</v>
      </c>
      <c r="BK38" s="3">
        <v>0.32837903639999999</v>
      </c>
      <c r="BL38" s="3">
        <v>0.37132178430000001</v>
      </c>
      <c r="BM38" s="3">
        <v>0.41267203019999998</v>
      </c>
      <c r="BN38" s="3">
        <v>0.48923711850000001</v>
      </c>
      <c r="BO38" s="3">
        <v>0.57731387570000003</v>
      </c>
      <c r="BP38" s="3">
        <v>0.59025453880000001</v>
      </c>
      <c r="BQ38" s="3">
        <v>0.59571673550000004</v>
      </c>
      <c r="BR38" s="3">
        <v>0.54072255199999997</v>
      </c>
      <c r="BS38" s="3">
        <v>0.45852413349999999</v>
      </c>
      <c r="BT38" s="3">
        <v>0.37547528559999999</v>
      </c>
      <c r="BU38" s="3">
        <v>0.30191709519999999</v>
      </c>
      <c r="BV38" s="3">
        <v>0.24841126059999999</v>
      </c>
      <c r="BW38" s="3">
        <v>0.21439972539999999</v>
      </c>
      <c r="BX38" s="3">
        <v>0.19258271869999999</v>
      </c>
      <c r="BY38" s="3">
        <v>0.17443935839999999</v>
      </c>
      <c r="BZ38" s="3">
        <v>0.1567730128</v>
      </c>
      <c r="CA38" s="3">
        <v>0.1391528561</v>
      </c>
      <c r="CB38" s="3">
        <v>0.12641097809999999</v>
      </c>
      <c r="CC38" s="3">
        <v>0.1183533475</v>
      </c>
      <c r="CD38" s="3">
        <v>0.11234207879999999</v>
      </c>
      <c r="CE38" s="3">
        <v>0.1063487913</v>
      </c>
      <c r="CF38" s="3">
        <v>9.82320364E-2</v>
      </c>
      <c r="CG38" s="3">
        <v>8.8483952399999996E-2</v>
      </c>
      <c r="CH38" s="3">
        <v>7.9065851100000001E-2</v>
      </c>
      <c r="CI38" s="3">
        <v>7.2572148700000005E-2</v>
      </c>
      <c r="CJ38" s="3">
        <v>6.9697947900000001E-2</v>
      </c>
      <c r="CK38" s="3">
        <v>6.8758313400000007E-2</v>
      </c>
      <c r="CL38" s="3">
        <v>6.53972372E-2</v>
      </c>
      <c r="CM38" s="3">
        <v>5.9271740599999997E-2</v>
      </c>
      <c r="CN38" s="3">
        <v>5.1247192800000001E-2</v>
      </c>
      <c r="CO38" s="3">
        <v>4.5750396300000003E-2</v>
      </c>
      <c r="CP38" s="3">
        <v>4.2846567799999999E-2</v>
      </c>
      <c r="CQ38" s="3">
        <v>4.2234525699999997E-2</v>
      </c>
    </row>
    <row r="39" spans="1:95" x14ac:dyDescent="0.25">
      <c r="A39" t="s">
        <v>286</v>
      </c>
      <c r="B39" s="1">
        <v>10488084</v>
      </c>
      <c r="C39" s="1">
        <v>125920</v>
      </c>
      <c r="D39" s="3">
        <v>0.43456718970000002</v>
      </c>
      <c r="E39" s="3">
        <v>4.77421596E-2</v>
      </c>
      <c r="F39" s="3">
        <v>4.77421596E-2</v>
      </c>
      <c r="G39" s="3">
        <v>7.2095150999999996E-2</v>
      </c>
      <c r="BM39" s="3">
        <v>0.28422827029999997</v>
      </c>
      <c r="BN39" s="3">
        <v>0.30011865209999999</v>
      </c>
      <c r="BO39" s="3">
        <v>0.35540300540000003</v>
      </c>
      <c r="BP39" s="3">
        <v>0.41252696</v>
      </c>
      <c r="BQ39" s="3">
        <v>0.43456718970000002</v>
      </c>
      <c r="BR39" s="3">
        <v>0.38503884760000001</v>
      </c>
      <c r="BS39" s="3">
        <v>0.33733985960000001</v>
      </c>
      <c r="BT39" s="3">
        <v>0.30139976909999999</v>
      </c>
      <c r="BU39" s="3">
        <v>0.27830198410000001</v>
      </c>
      <c r="BV39" s="3">
        <v>0.26806128530000001</v>
      </c>
      <c r="BW39" s="3">
        <v>0.25197112220000001</v>
      </c>
      <c r="BX39" s="3">
        <v>0.2292877821</v>
      </c>
      <c r="BY39" s="3">
        <v>0.20863609590000001</v>
      </c>
      <c r="BZ39" s="3">
        <v>0.19224192309999999</v>
      </c>
      <c r="CA39" s="3">
        <v>0.17102504160000001</v>
      </c>
      <c r="CB39" s="3">
        <v>0.1589144971</v>
      </c>
      <c r="CC39" s="3">
        <v>0.13952837670000001</v>
      </c>
      <c r="CD39" s="3">
        <v>0.1337140695</v>
      </c>
      <c r="CE39" s="3">
        <v>0.12698184330000001</v>
      </c>
      <c r="CF39" s="3">
        <v>0.12306380779999999</v>
      </c>
      <c r="CG39" s="3">
        <v>0.1189742617</v>
      </c>
      <c r="CH39" s="3">
        <v>0.1063623675</v>
      </c>
      <c r="CI39" s="3">
        <v>9.8196126199999997E-2</v>
      </c>
      <c r="CJ39" s="3">
        <v>8.7391232499999999E-2</v>
      </c>
      <c r="CK39" s="3">
        <v>8.1538391900000007E-2</v>
      </c>
      <c r="CL39" s="3">
        <v>7.5640979900000002E-2</v>
      </c>
      <c r="CM39" s="3">
        <v>7.2948882000000007E-2</v>
      </c>
      <c r="CN39" s="3">
        <v>6.9272985199999998E-2</v>
      </c>
      <c r="CO39" s="3">
        <v>5.9577781099999998E-2</v>
      </c>
      <c r="CP39" s="3">
        <v>5.2136964000000001E-2</v>
      </c>
      <c r="CQ39" s="3">
        <v>4.77421596E-2</v>
      </c>
    </row>
    <row r="40" spans="1:95" x14ac:dyDescent="0.25">
      <c r="A40" t="s">
        <v>284</v>
      </c>
      <c r="B40" s="1">
        <v>762062</v>
      </c>
      <c r="C40" s="1">
        <v>178711</v>
      </c>
      <c r="D40" s="3">
        <v>0.24315268009999999</v>
      </c>
      <c r="E40" s="3">
        <v>5.27028436E-2</v>
      </c>
      <c r="F40" s="3">
        <v>6.4558567600000005E-2</v>
      </c>
      <c r="G40" s="3">
        <v>0.11704834610000001</v>
      </c>
      <c r="BT40" s="3">
        <v>0.13076971600000001</v>
      </c>
      <c r="BU40" s="3">
        <v>0.1287683459</v>
      </c>
      <c r="BV40" s="3">
        <v>0.15718111239999999</v>
      </c>
      <c r="BW40" s="3">
        <v>0.2109794177</v>
      </c>
      <c r="BX40" s="3">
        <v>0.24315268009999999</v>
      </c>
      <c r="BY40" s="3">
        <v>0.23416150529999999</v>
      </c>
      <c r="BZ40" s="3">
        <v>0.20873169110000001</v>
      </c>
      <c r="CA40" s="3">
        <v>0.1717307804</v>
      </c>
      <c r="CB40" s="3">
        <v>0.14781842540000001</v>
      </c>
      <c r="CC40" s="3">
        <v>0.13069399570000001</v>
      </c>
      <c r="CD40" s="3">
        <v>0.1167896529</v>
      </c>
      <c r="CE40" s="3">
        <v>0.1069264633</v>
      </c>
      <c r="CF40" s="3">
        <v>9.6832094800000004E-2</v>
      </c>
      <c r="CG40" s="3">
        <v>8.9963472899999994E-2</v>
      </c>
      <c r="CH40" s="3">
        <v>8.3153338199999996E-2</v>
      </c>
      <c r="CI40" s="3">
        <v>7.53995789E-2</v>
      </c>
      <c r="CJ40" s="3">
        <v>6.59911621E-2</v>
      </c>
      <c r="CK40" s="3">
        <v>5.8554669099999998E-2</v>
      </c>
      <c r="CL40" s="3">
        <v>5.3719061300000003E-2</v>
      </c>
      <c r="CM40" s="3">
        <v>5.33677267E-2</v>
      </c>
      <c r="CN40" s="3">
        <v>5.27028436E-2</v>
      </c>
      <c r="CO40" s="3">
        <v>5.4083141699999997E-2</v>
      </c>
      <c r="CP40" s="3">
        <v>5.7431404599999999E-2</v>
      </c>
      <c r="CQ40" s="3">
        <v>6.4558567600000005E-2</v>
      </c>
    </row>
    <row r="41" spans="1:95" x14ac:dyDescent="0.25">
      <c r="A41" t="s">
        <v>282</v>
      </c>
      <c r="B41" s="1">
        <v>11689100</v>
      </c>
      <c r="C41" s="1">
        <v>105829</v>
      </c>
      <c r="D41" s="3">
        <v>0.39579196560000002</v>
      </c>
      <c r="E41" s="3">
        <v>5.7374278500000001E-2</v>
      </c>
      <c r="F41" s="3">
        <v>6.1154367199999997E-2</v>
      </c>
      <c r="G41" s="3">
        <v>5.2769194200000001E-2</v>
      </c>
      <c r="BN41" s="3">
        <v>0.38952321159999997</v>
      </c>
      <c r="BO41" s="3">
        <v>0.3581770628</v>
      </c>
      <c r="BP41" s="3">
        <v>0.36746301110000001</v>
      </c>
      <c r="BQ41" s="3">
        <v>0.39078620949999998</v>
      </c>
      <c r="BR41" s="3">
        <v>0.39579196560000002</v>
      </c>
      <c r="BS41" s="3">
        <v>0.37831347069999999</v>
      </c>
      <c r="BT41" s="3">
        <v>0.33708981939999999</v>
      </c>
      <c r="BU41" s="3">
        <v>0.29166719229999999</v>
      </c>
      <c r="BV41" s="3">
        <v>0.27029278140000002</v>
      </c>
      <c r="BW41" s="3">
        <v>0.25905190030000003</v>
      </c>
      <c r="BX41" s="3">
        <v>0.2515835381</v>
      </c>
      <c r="BY41" s="3">
        <v>0.2365713334</v>
      </c>
      <c r="BZ41" s="3">
        <v>0.2089648546</v>
      </c>
      <c r="CA41" s="3">
        <v>0.18301231640000001</v>
      </c>
      <c r="CB41" s="3">
        <v>0.16192501030000001</v>
      </c>
      <c r="CC41" s="3">
        <v>0.1509852971</v>
      </c>
      <c r="CD41" s="3">
        <v>0.14528259360000001</v>
      </c>
      <c r="CE41" s="3">
        <v>0.1352569767</v>
      </c>
      <c r="CF41" s="3">
        <v>0.1245723423</v>
      </c>
      <c r="CG41" s="3">
        <v>0.1094818764</v>
      </c>
      <c r="CH41" s="3">
        <v>9.6355047799999996E-2</v>
      </c>
      <c r="CI41" s="3">
        <v>8.6185114199999996E-2</v>
      </c>
      <c r="CJ41" s="3">
        <v>7.7631540200000002E-2</v>
      </c>
      <c r="CK41" s="3">
        <v>7.2056835200000002E-2</v>
      </c>
      <c r="CL41" s="3">
        <v>6.6831933900000001E-2</v>
      </c>
      <c r="CM41" s="3">
        <v>6.3662408200000006E-2</v>
      </c>
      <c r="CN41" s="3">
        <v>5.88041578E-2</v>
      </c>
      <c r="CO41" s="3">
        <v>5.7374278500000001E-2</v>
      </c>
      <c r="CP41" s="3">
        <v>5.8213225200000003E-2</v>
      </c>
      <c r="CQ41" s="3">
        <v>6.1154367199999997E-2</v>
      </c>
    </row>
    <row r="42" spans="1:95" x14ac:dyDescent="0.25">
      <c r="A42" t="s">
        <v>280</v>
      </c>
      <c r="B42" s="1">
        <v>3956971</v>
      </c>
      <c r="C42" s="1">
        <v>177660</v>
      </c>
      <c r="D42" s="3">
        <v>0.38956563640000003</v>
      </c>
      <c r="E42" s="3">
        <v>4.6509610399999998E-2</v>
      </c>
      <c r="F42" s="3">
        <v>4.6509610399999998E-2</v>
      </c>
      <c r="G42" s="3">
        <v>4.5820958799999999E-2</v>
      </c>
      <c r="BQ42" s="3">
        <v>0.31802809999999998</v>
      </c>
      <c r="BR42" s="3">
        <v>0.2224704978</v>
      </c>
      <c r="BS42" s="3">
        <v>0.20120870690000001</v>
      </c>
      <c r="BT42" s="3">
        <v>0.2451984321</v>
      </c>
      <c r="BU42" s="3">
        <v>0.3231551265</v>
      </c>
      <c r="BV42" s="3">
        <v>0.38237222929999998</v>
      </c>
      <c r="BW42" s="3">
        <v>0.38956563640000003</v>
      </c>
      <c r="BX42" s="3">
        <v>0.33890725799999999</v>
      </c>
      <c r="BY42" s="3">
        <v>0.25548693249999999</v>
      </c>
      <c r="BZ42" s="3">
        <v>0.19062223859999999</v>
      </c>
      <c r="CA42" s="3">
        <v>0.1684191941</v>
      </c>
      <c r="CB42" s="3">
        <v>0.17675717490000001</v>
      </c>
      <c r="CC42" s="3">
        <v>0.19059072069999999</v>
      </c>
      <c r="CD42" s="3">
        <v>0.19679351119999999</v>
      </c>
      <c r="CE42" s="3">
        <v>0.17801715160000001</v>
      </c>
      <c r="CF42" s="3">
        <v>0.1465571168</v>
      </c>
      <c r="CG42" s="3">
        <v>0.1187509849</v>
      </c>
      <c r="CH42" s="3">
        <v>9.3274146099999997E-2</v>
      </c>
      <c r="CI42" s="3">
        <v>8.3237464900000002E-2</v>
      </c>
      <c r="CJ42" s="3">
        <v>7.55388382E-2</v>
      </c>
      <c r="CK42" s="3">
        <v>7.1807218899999997E-2</v>
      </c>
      <c r="CL42" s="3">
        <v>6.8364263699999997E-2</v>
      </c>
      <c r="CM42" s="3">
        <v>5.9937553499999997E-2</v>
      </c>
      <c r="CN42" s="3">
        <v>5.61218515E-2</v>
      </c>
      <c r="CO42" s="3">
        <v>5.0722495200000002E-2</v>
      </c>
      <c r="CP42" s="3">
        <v>4.8396143400000001E-2</v>
      </c>
      <c r="CQ42" s="3">
        <v>4.6509610399999998E-2</v>
      </c>
    </row>
    <row r="43" spans="1:95" x14ac:dyDescent="0.25">
      <c r="A43" t="s">
        <v>278</v>
      </c>
      <c r="B43" s="1">
        <v>4217737</v>
      </c>
      <c r="C43" s="1">
        <v>248608</v>
      </c>
      <c r="D43" s="3">
        <v>0.29157606130000002</v>
      </c>
      <c r="E43" s="3">
        <v>3.7046631500000003E-2</v>
      </c>
      <c r="F43" s="3">
        <v>3.7046631500000003E-2</v>
      </c>
      <c r="G43" s="3">
        <v>2.8225806499999999E-2</v>
      </c>
      <c r="BI43" s="3">
        <v>0.1909120758</v>
      </c>
      <c r="BJ43" s="3">
        <v>0.19529021429999999</v>
      </c>
      <c r="BK43" s="3">
        <v>0.1656467908</v>
      </c>
      <c r="BL43" s="3">
        <v>0.13505818010000001</v>
      </c>
      <c r="BM43" s="3">
        <v>0.16467420190000001</v>
      </c>
      <c r="BN43" s="3">
        <v>0.20682979849999999</v>
      </c>
      <c r="BO43" s="3">
        <v>0.26550540210000001</v>
      </c>
      <c r="BP43" s="3">
        <v>0.29157606130000002</v>
      </c>
      <c r="BQ43" s="3">
        <v>0.2651718468</v>
      </c>
      <c r="BR43" s="3">
        <v>0.23561550780000001</v>
      </c>
      <c r="BS43" s="3">
        <v>0.19294596629999999</v>
      </c>
      <c r="BT43" s="3">
        <v>0.184361199</v>
      </c>
      <c r="BU43" s="3">
        <v>0.18156610470000001</v>
      </c>
      <c r="BV43" s="3">
        <v>0.19821462879999999</v>
      </c>
      <c r="BW43" s="3">
        <v>0.214365002</v>
      </c>
      <c r="BX43" s="3">
        <v>0.21191421520000001</v>
      </c>
      <c r="BY43" s="3">
        <v>0.1938026373</v>
      </c>
      <c r="BZ43" s="3">
        <v>0.16269937130000001</v>
      </c>
      <c r="CA43" s="3">
        <v>0.1360330552</v>
      </c>
      <c r="CB43" s="3">
        <v>0.118088296</v>
      </c>
      <c r="CC43" s="3">
        <v>0.1079785615</v>
      </c>
      <c r="CD43" s="3">
        <v>0.1024567139</v>
      </c>
      <c r="CE43" s="3">
        <v>9.9162392599999996E-2</v>
      </c>
      <c r="CF43" s="3">
        <v>9.1720495099999994E-2</v>
      </c>
      <c r="CG43" s="3">
        <v>8.2638305999999995E-2</v>
      </c>
      <c r="CH43" s="3">
        <v>6.8603182999999998E-2</v>
      </c>
      <c r="CI43" s="3">
        <v>5.9751745100000003E-2</v>
      </c>
      <c r="CJ43" s="3">
        <v>5.1185834299999997E-2</v>
      </c>
      <c r="CK43" s="3">
        <v>4.5394680799999997E-2</v>
      </c>
      <c r="CL43" s="3">
        <v>4.55037732E-2</v>
      </c>
      <c r="CM43" s="3">
        <v>4.6215225499999998E-2</v>
      </c>
      <c r="CN43" s="3">
        <v>4.9791640999999998E-2</v>
      </c>
      <c r="CO43" s="3">
        <v>4.8487788900000002E-2</v>
      </c>
      <c r="CP43" s="3">
        <v>4.3497263000000001E-2</v>
      </c>
      <c r="CQ43" s="3">
        <v>3.7046631500000003E-2</v>
      </c>
    </row>
    <row r="44" spans="1:95" x14ac:dyDescent="0.25">
      <c r="A44" t="s">
        <v>276</v>
      </c>
      <c r="B44" s="1">
        <v>12801989</v>
      </c>
      <c r="C44" s="1">
        <v>115883</v>
      </c>
      <c r="D44" s="3">
        <v>0.41188179260000002</v>
      </c>
      <c r="E44" s="3">
        <v>5.0554565500000002E-2</v>
      </c>
      <c r="F44" s="3">
        <v>5.0554565500000002E-2</v>
      </c>
      <c r="G44" s="3">
        <v>6.1510726500000001E-2</v>
      </c>
      <c r="BJ44" s="3">
        <v>0.41188179260000002</v>
      </c>
      <c r="BK44" s="3">
        <v>0.38878729550000002</v>
      </c>
      <c r="BL44" s="3">
        <v>0.31328865550000001</v>
      </c>
      <c r="BM44" s="3">
        <v>0.29040723260000001</v>
      </c>
      <c r="BN44" s="3">
        <v>0.28678458150000002</v>
      </c>
      <c r="BO44" s="3">
        <v>0.33228202340000002</v>
      </c>
      <c r="BP44" s="3">
        <v>0.36840558280000002</v>
      </c>
      <c r="BQ44" s="3">
        <v>0.38367945019999999</v>
      </c>
      <c r="BR44" s="3">
        <v>0.37828034869999999</v>
      </c>
      <c r="BS44" s="3">
        <v>0.35476005519999998</v>
      </c>
      <c r="BT44" s="3">
        <v>0.33559987250000001</v>
      </c>
      <c r="BU44" s="3">
        <v>0.34557541600000002</v>
      </c>
      <c r="BV44" s="3">
        <v>0.3547136562</v>
      </c>
      <c r="BW44" s="3">
        <v>0.3550850103</v>
      </c>
      <c r="BX44" s="3">
        <v>0.33638733869999998</v>
      </c>
      <c r="BY44" s="3">
        <v>0.2926222825</v>
      </c>
      <c r="BZ44" s="3">
        <v>0.25098690689999997</v>
      </c>
      <c r="CA44" s="3">
        <v>0.2197875792</v>
      </c>
      <c r="CB44" s="3">
        <v>0.205540319</v>
      </c>
      <c r="CC44" s="3">
        <v>0.2003381431</v>
      </c>
      <c r="CD44" s="3">
        <v>0.1988002421</v>
      </c>
      <c r="CE44" s="3">
        <v>0.19399029179999999</v>
      </c>
      <c r="CF44" s="3">
        <v>0.18223697220000001</v>
      </c>
      <c r="CG44" s="3">
        <v>0.16441754180000001</v>
      </c>
      <c r="CH44" s="3">
        <v>0.1451944506</v>
      </c>
      <c r="CI44" s="3">
        <v>0.1311450116</v>
      </c>
      <c r="CJ44" s="3">
        <v>0.120765345</v>
      </c>
      <c r="CK44" s="3">
        <v>0.11271854570000001</v>
      </c>
      <c r="CL44" s="3">
        <v>0.1015910174</v>
      </c>
      <c r="CM44" s="3">
        <v>8.7957729100000007E-2</v>
      </c>
      <c r="CN44" s="3">
        <v>7.3763531300000004E-2</v>
      </c>
      <c r="CO44" s="3">
        <v>6.1607929999999998E-2</v>
      </c>
      <c r="CP44" s="3">
        <v>5.4030005700000001E-2</v>
      </c>
      <c r="CQ44" s="3">
        <v>5.0554565500000002E-2</v>
      </c>
    </row>
    <row r="45" spans="1:95" x14ac:dyDescent="0.25">
      <c r="A45" t="s">
        <v>274</v>
      </c>
      <c r="B45" s="1">
        <v>3193694</v>
      </c>
      <c r="C45" s="1">
        <v>8868</v>
      </c>
      <c r="D45" s="3">
        <v>0.30232004610000002</v>
      </c>
      <c r="E45" s="3">
        <v>4.4895175799999999E-2</v>
      </c>
      <c r="F45" s="3">
        <v>4.4895175799999999E-2</v>
      </c>
      <c r="G45" s="3">
        <v>2.39693193E-2</v>
      </c>
      <c r="BT45" s="3">
        <v>0.26838453680000002</v>
      </c>
      <c r="BU45" s="3">
        <v>0.27650694450000002</v>
      </c>
      <c r="BV45" s="3">
        <v>0.26819231360000001</v>
      </c>
      <c r="BW45" s="3">
        <v>0.2713959722</v>
      </c>
      <c r="BX45" s="3">
        <v>0.26105495820000002</v>
      </c>
      <c r="BY45" s="3">
        <v>0.27029887349999998</v>
      </c>
      <c r="BZ45" s="3">
        <v>0.29165939590000001</v>
      </c>
      <c r="CA45" s="3">
        <v>0.30232004610000002</v>
      </c>
      <c r="CB45" s="3">
        <v>0.28756345719999998</v>
      </c>
      <c r="CC45" s="3">
        <v>0.25031783390000001</v>
      </c>
      <c r="CD45" s="3">
        <v>0.20697344300000001</v>
      </c>
      <c r="CE45" s="3">
        <v>0.1689160827</v>
      </c>
      <c r="CF45" s="3">
        <v>0.14390938759999999</v>
      </c>
      <c r="CG45" s="3">
        <v>0.1234253173</v>
      </c>
      <c r="CH45" s="3">
        <v>0.10458362910000001</v>
      </c>
      <c r="CI45" s="3">
        <v>9.4978471600000003E-2</v>
      </c>
      <c r="CJ45" s="3">
        <v>8.9372391800000006E-2</v>
      </c>
      <c r="CK45" s="3">
        <v>8.9073920099999995E-2</v>
      </c>
      <c r="CL45" s="3">
        <v>9.0208349800000004E-2</v>
      </c>
      <c r="CM45" s="3">
        <v>8.3759355399999999E-2</v>
      </c>
      <c r="CN45" s="3">
        <v>7.6452628800000005E-2</v>
      </c>
      <c r="CO45" s="3">
        <v>6.2628412499999994E-2</v>
      </c>
      <c r="CP45" s="3">
        <v>5.0951252099999997E-2</v>
      </c>
      <c r="CQ45" s="3">
        <v>4.4895175799999999E-2</v>
      </c>
    </row>
    <row r="46" spans="1:95" x14ac:dyDescent="0.25">
      <c r="A46" t="s">
        <v>272</v>
      </c>
      <c r="B46" s="1">
        <v>1059361</v>
      </c>
      <c r="C46" s="1">
        <v>2678</v>
      </c>
      <c r="D46" s="3">
        <v>0.27424027629999997</v>
      </c>
      <c r="E46" s="3">
        <v>9.6357986699999995E-2</v>
      </c>
      <c r="F46" s="3">
        <v>9.6357986699999995E-2</v>
      </c>
      <c r="G46" s="3">
        <v>8.8327253800000005E-2</v>
      </c>
      <c r="BN46" s="3">
        <v>0.16386035369999999</v>
      </c>
      <c r="BO46" s="3">
        <v>0.20808931990000001</v>
      </c>
      <c r="BP46" s="3">
        <v>0.2627606307</v>
      </c>
      <c r="BQ46" s="3">
        <v>0.27424027629999997</v>
      </c>
      <c r="BR46" s="3">
        <v>0.26367398580000001</v>
      </c>
      <c r="BS46" s="3">
        <v>0.24327803340000001</v>
      </c>
      <c r="BT46" s="3">
        <v>0.2188946775</v>
      </c>
      <c r="BU46" s="3">
        <v>0.20004218900000001</v>
      </c>
      <c r="BV46" s="3">
        <v>0.18333430780000001</v>
      </c>
      <c r="BW46" s="3">
        <v>0.18007901740000001</v>
      </c>
      <c r="BX46" s="3">
        <v>0.19410443390000001</v>
      </c>
      <c r="BY46" s="3">
        <v>0.22076586979999999</v>
      </c>
      <c r="BZ46" s="3">
        <v>0.240758007</v>
      </c>
      <c r="CA46" s="3">
        <v>0.24470867160000001</v>
      </c>
      <c r="CB46" s="3">
        <v>0.23497022379999999</v>
      </c>
      <c r="CC46" s="3">
        <v>0.1989439425</v>
      </c>
      <c r="CD46" s="3">
        <v>0.1635508497</v>
      </c>
      <c r="CE46" s="3">
        <v>0.1372317978</v>
      </c>
      <c r="CF46" s="3">
        <v>0.13188066139999999</v>
      </c>
      <c r="CG46" s="3">
        <v>0.13745237900000001</v>
      </c>
      <c r="CH46" s="3">
        <v>0.1472015961</v>
      </c>
      <c r="CI46" s="3">
        <v>0.15963651030000001</v>
      </c>
      <c r="CJ46" s="3">
        <v>0.16588869440000001</v>
      </c>
      <c r="CK46" s="3">
        <v>0.17148611629999999</v>
      </c>
      <c r="CL46" s="3">
        <v>0.16914583820000001</v>
      </c>
      <c r="CM46" s="3">
        <v>0.16038186330000001</v>
      </c>
      <c r="CN46" s="3">
        <v>0.14397410150000001</v>
      </c>
      <c r="CO46" s="3">
        <v>0.1249825812</v>
      </c>
      <c r="CP46" s="3">
        <v>0.1086317047</v>
      </c>
      <c r="CQ46" s="3">
        <v>9.6357986699999995E-2</v>
      </c>
    </row>
    <row r="47" spans="1:95" x14ac:dyDescent="0.25">
      <c r="A47" t="s">
        <v>270</v>
      </c>
      <c r="B47" s="1">
        <v>5148714</v>
      </c>
      <c r="C47" s="1">
        <v>77857</v>
      </c>
      <c r="D47" s="3">
        <v>0.41754506619999998</v>
      </c>
      <c r="E47" s="3">
        <v>3.3840881099999998E-2</v>
      </c>
      <c r="F47" s="3">
        <v>3.3840881099999998E-2</v>
      </c>
      <c r="G47" s="3">
        <v>3.6246210600000002E-2</v>
      </c>
      <c r="BM47" s="3">
        <v>0.36357594599999998</v>
      </c>
      <c r="BN47" s="3">
        <v>0.38840532329999999</v>
      </c>
      <c r="BO47" s="3">
        <v>0.37021835320000002</v>
      </c>
      <c r="BP47" s="3">
        <v>0.3956199762</v>
      </c>
      <c r="BQ47" s="3">
        <v>0.37140143530000003</v>
      </c>
      <c r="BR47" s="3">
        <v>0.40932283699999999</v>
      </c>
      <c r="BS47" s="3">
        <v>0.41754506619999998</v>
      </c>
      <c r="BT47" s="3">
        <v>0.37441358860000001</v>
      </c>
      <c r="BU47" s="3">
        <v>0.30491433820000002</v>
      </c>
      <c r="BV47" s="3">
        <v>0.2088793894</v>
      </c>
      <c r="BW47" s="3">
        <v>0.14977832490000001</v>
      </c>
      <c r="BX47" s="3">
        <v>0.1370839203</v>
      </c>
      <c r="BY47" s="3">
        <v>0.15883625830000001</v>
      </c>
      <c r="BZ47" s="3">
        <v>0.19211013299999999</v>
      </c>
      <c r="CA47" s="3">
        <v>0.21950278409999999</v>
      </c>
      <c r="CB47" s="3">
        <v>0.213803835</v>
      </c>
      <c r="CC47" s="3">
        <v>0.19621872909999999</v>
      </c>
      <c r="CD47" s="3">
        <v>0.16962646579999999</v>
      </c>
      <c r="CE47" s="3">
        <v>0.14639927059999999</v>
      </c>
      <c r="CF47" s="3">
        <v>0.12068167740000001</v>
      </c>
      <c r="CG47" s="3">
        <v>9.9580111599999993E-2</v>
      </c>
      <c r="CH47" s="3">
        <v>8.4493144699999995E-2</v>
      </c>
      <c r="CI47" s="3">
        <v>8.0145196599999996E-2</v>
      </c>
      <c r="CJ47" s="3">
        <v>7.9209299600000005E-2</v>
      </c>
      <c r="CK47" s="3">
        <v>7.8518203800000005E-2</v>
      </c>
      <c r="CL47" s="3">
        <v>7.4243398399999994E-2</v>
      </c>
      <c r="CM47" s="3">
        <v>6.4405753699999999E-2</v>
      </c>
      <c r="CN47" s="3">
        <v>5.22223307E-2</v>
      </c>
      <c r="CO47" s="3">
        <v>4.1013693400000002E-2</v>
      </c>
      <c r="CP47" s="3">
        <v>3.4920218599999997E-2</v>
      </c>
      <c r="CQ47" s="3">
        <v>3.3840881099999998E-2</v>
      </c>
    </row>
    <row r="48" spans="1:95" x14ac:dyDescent="0.25">
      <c r="A48" t="s">
        <v>268</v>
      </c>
      <c r="B48" s="1">
        <v>884659</v>
      </c>
      <c r="C48" s="1">
        <v>196350</v>
      </c>
      <c r="D48" s="3">
        <v>0.22181833940000001</v>
      </c>
      <c r="E48" s="3">
        <v>0.1230816746</v>
      </c>
      <c r="F48" s="3">
        <v>0.15001552849999999</v>
      </c>
      <c r="G48" s="3">
        <v>7.6277650599999997E-2</v>
      </c>
      <c r="BQ48" s="3">
        <v>0.1230816746</v>
      </c>
      <c r="BR48" s="3">
        <v>0.1658153953</v>
      </c>
      <c r="BS48" s="3">
        <v>0.1930004873</v>
      </c>
      <c r="BT48" s="3">
        <v>0.2212899854</v>
      </c>
      <c r="BU48" s="3">
        <v>0.22181833940000001</v>
      </c>
      <c r="BV48" s="3">
        <v>0.2151687411</v>
      </c>
      <c r="BW48" s="3">
        <v>0.21471764169999999</v>
      </c>
      <c r="BX48" s="3">
        <v>0.21535916159999999</v>
      </c>
      <c r="BY48" s="3">
        <v>0.2197714824</v>
      </c>
      <c r="BZ48" s="3">
        <v>0.19832824669999999</v>
      </c>
      <c r="CA48" s="3">
        <v>0.1839873528</v>
      </c>
      <c r="CB48" s="3">
        <v>0.1680006258</v>
      </c>
      <c r="CC48" s="3">
        <v>0.16737752580000001</v>
      </c>
      <c r="CD48" s="3">
        <v>0.17193082870000001</v>
      </c>
      <c r="CE48" s="3">
        <v>0.17258960400000001</v>
      </c>
      <c r="CF48" s="3">
        <v>0.16480014670000001</v>
      </c>
      <c r="CG48" s="3">
        <v>0.1522923907</v>
      </c>
      <c r="CH48" s="3">
        <v>0.15422039330000001</v>
      </c>
      <c r="CI48" s="3">
        <v>0.16075157809999999</v>
      </c>
      <c r="CJ48" s="3">
        <v>0.16774140269999999</v>
      </c>
      <c r="CK48" s="3">
        <v>0.17365390459999999</v>
      </c>
      <c r="CL48" s="3">
        <v>0.17252406140000001</v>
      </c>
      <c r="CM48" s="3">
        <v>0.176709334</v>
      </c>
      <c r="CN48" s="3">
        <v>0.17085340069999999</v>
      </c>
      <c r="CO48" s="3">
        <v>0.1708639529</v>
      </c>
      <c r="CP48" s="3">
        <v>0.1634780045</v>
      </c>
      <c r="CQ48" s="3">
        <v>0.15001552849999999</v>
      </c>
    </row>
    <row r="49" spans="1:95" x14ac:dyDescent="0.25">
      <c r="A49" t="s">
        <v>266</v>
      </c>
      <c r="B49" s="1">
        <v>6829174</v>
      </c>
      <c r="C49" s="1">
        <v>106798</v>
      </c>
      <c r="D49" s="3">
        <v>0.49164697800000001</v>
      </c>
      <c r="E49" s="3">
        <v>4.2415180800000001E-2</v>
      </c>
      <c r="F49" s="3">
        <v>4.2415180800000001E-2</v>
      </c>
      <c r="G49" s="3">
        <v>5.2219738100000003E-2</v>
      </c>
      <c r="BL49" s="3">
        <v>0.30526547269999998</v>
      </c>
      <c r="BM49" s="3">
        <v>0.30879858770000002</v>
      </c>
      <c r="BN49" s="3">
        <v>0.35293803639999999</v>
      </c>
      <c r="BO49" s="3">
        <v>0.40551029640000003</v>
      </c>
      <c r="BP49" s="3">
        <v>0.4638203555</v>
      </c>
      <c r="BQ49" s="3">
        <v>0.49164697800000001</v>
      </c>
      <c r="BR49" s="3">
        <v>0.4635196929</v>
      </c>
      <c r="BS49" s="3">
        <v>0.38905943529999998</v>
      </c>
      <c r="BT49" s="3">
        <v>0.28701567169999997</v>
      </c>
      <c r="BU49" s="3">
        <v>0.21526741220000001</v>
      </c>
      <c r="BV49" s="3">
        <v>0.18540032109999999</v>
      </c>
      <c r="BW49" s="3">
        <v>0.18578177530000001</v>
      </c>
      <c r="BX49" s="3">
        <v>0.1878376812</v>
      </c>
      <c r="BY49" s="3">
        <v>0.18473726600000001</v>
      </c>
      <c r="BZ49" s="3">
        <v>0.17491450080000001</v>
      </c>
      <c r="CA49" s="3">
        <v>0.17594362180000001</v>
      </c>
      <c r="CB49" s="3">
        <v>0.1722591976</v>
      </c>
      <c r="CC49" s="3">
        <v>0.16017980139999999</v>
      </c>
      <c r="CD49" s="3">
        <v>0.13264808119999999</v>
      </c>
      <c r="CE49" s="3">
        <v>0.1035838982</v>
      </c>
      <c r="CF49" s="3">
        <v>8.4799239600000006E-2</v>
      </c>
      <c r="CG49" s="3">
        <v>7.7209111100000005E-2</v>
      </c>
      <c r="CH49" s="3">
        <v>7.4380758500000005E-2</v>
      </c>
      <c r="CI49" s="3">
        <v>6.9969720200000002E-2</v>
      </c>
      <c r="CJ49" s="3">
        <v>6.5399382800000003E-2</v>
      </c>
      <c r="CK49" s="3">
        <v>5.9988285600000003E-2</v>
      </c>
      <c r="CL49" s="3">
        <v>5.5760298799999997E-2</v>
      </c>
      <c r="CM49" s="3">
        <v>5.11088024E-2</v>
      </c>
      <c r="CN49" s="3">
        <v>4.8383578900000002E-2</v>
      </c>
      <c r="CO49" s="3">
        <v>4.6336518799999997E-2</v>
      </c>
      <c r="CP49" s="3">
        <v>4.4103654999999999E-2</v>
      </c>
      <c r="CQ49" s="3">
        <v>4.2415180800000001E-2</v>
      </c>
    </row>
    <row r="50" spans="1:95" x14ac:dyDescent="0.25">
      <c r="A50" t="s">
        <v>264</v>
      </c>
      <c r="B50" s="1">
        <v>28995881</v>
      </c>
      <c r="C50" s="1">
        <v>676587</v>
      </c>
      <c r="D50" s="3">
        <v>0.47437799079999998</v>
      </c>
      <c r="E50" s="3">
        <v>5.40699938E-2</v>
      </c>
      <c r="F50" s="3">
        <v>5.40699938E-2</v>
      </c>
      <c r="G50" s="3">
        <v>5.5666970500000003E-2</v>
      </c>
      <c r="BI50" s="3">
        <v>0.3404561136</v>
      </c>
      <c r="BJ50" s="3">
        <v>0.33474639340000001</v>
      </c>
      <c r="BK50" s="3">
        <v>0.30239358399999999</v>
      </c>
      <c r="BL50" s="3">
        <v>0.2084363863</v>
      </c>
      <c r="BM50" s="3">
        <v>0.15914543980000001</v>
      </c>
      <c r="BN50" s="3">
        <v>0.1871655502</v>
      </c>
      <c r="BO50" s="3">
        <v>0.26503156049999999</v>
      </c>
      <c r="BP50" s="3">
        <v>0.37949836720000002</v>
      </c>
      <c r="BQ50" s="3">
        <v>0.42109558339999997</v>
      </c>
      <c r="BR50" s="3">
        <v>0.35928116519999997</v>
      </c>
      <c r="BS50" s="3">
        <v>0.27098468050000002</v>
      </c>
      <c r="BT50" s="3">
        <v>0.28284126929999998</v>
      </c>
      <c r="BU50" s="3">
        <v>0.3520114432</v>
      </c>
      <c r="BV50" s="3">
        <v>0.4266375268</v>
      </c>
      <c r="BW50" s="3">
        <v>0.47437799079999998</v>
      </c>
      <c r="BX50" s="3">
        <v>0.382131053</v>
      </c>
      <c r="BY50" s="3">
        <v>0.28079231980000002</v>
      </c>
      <c r="BZ50" s="3">
        <v>0.2066878899</v>
      </c>
      <c r="CA50" s="3">
        <v>0.18289994339999999</v>
      </c>
      <c r="CB50" s="3">
        <v>0.17149828289999999</v>
      </c>
      <c r="CC50" s="3">
        <v>0.16952920090000001</v>
      </c>
      <c r="CD50" s="3">
        <v>0.166674616</v>
      </c>
      <c r="CE50" s="3">
        <v>0.1582921853</v>
      </c>
      <c r="CF50" s="3">
        <v>0.14064048179999999</v>
      </c>
      <c r="CG50" s="3">
        <v>0.1241348152</v>
      </c>
      <c r="CH50" s="3">
        <v>0.1149193189</v>
      </c>
      <c r="CI50" s="3">
        <v>0.1113713336</v>
      </c>
      <c r="CJ50" s="3">
        <v>0.1153195375</v>
      </c>
      <c r="CK50" s="3">
        <v>0.11433491329999999</v>
      </c>
      <c r="CL50" s="3">
        <v>0.1094834302</v>
      </c>
      <c r="CM50" s="3">
        <v>9.4447939800000005E-2</v>
      </c>
      <c r="CN50" s="3">
        <v>7.6767914100000001E-2</v>
      </c>
      <c r="CO50" s="3">
        <v>6.3120084300000004E-2</v>
      </c>
      <c r="CP50" s="3">
        <v>5.4138036100000002E-2</v>
      </c>
      <c r="CQ50" s="3">
        <v>5.40699938E-2</v>
      </c>
    </row>
    <row r="51" spans="1:95" x14ac:dyDescent="0.25">
      <c r="A51" t="s">
        <v>262</v>
      </c>
      <c r="B51" s="1">
        <v>3205958</v>
      </c>
      <c r="C51" s="1">
        <v>212818</v>
      </c>
      <c r="D51" s="3">
        <v>0.3173777035</v>
      </c>
      <c r="E51" s="3">
        <v>3.6725804299999998E-2</v>
      </c>
      <c r="F51" s="3">
        <v>3.9700130799999997E-2</v>
      </c>
      <c r="G51" s="3">
        <v>4.5471487099999999E-2</v>
      </c>
      <c r="BO51" s="3">
        <v>0.3173777035</v>
      </c>
      <c r="BP51" s="3">
        <v>0.28924037609999997</v>
      </c>
      <c r="BQ51" s="3">
        <v>0.29402142019999999</v>
      </c>
      <c r="BR51" s="3">
        <v>0.31493009700000002</v>
      </c>
      <c r="BS51" s="3">
        <v>0.30643179580000002</v>
      </c>
      <c r="BT51" s="3">
        <v>0.28972534480000001</v>
      </c>
      <c r="BU51" s="3">
        <v>0.24989159429999999</v>
      </c>
      <c r="BV51" s="3">
        <v>0.20940460690000001</v>
      </c>
      <c r="BW51" s="3">
        <v>0.19121897660000001</v>
      </c>
      <c r="BX51" s="3">
        <v>0.18871240210000001</v>
      </c>
      <c r="BY51" s="3">
        <v>0.19386494970000001</v>
      </c>
      <c r="BZ51" s="3">
        <v>0.1838447</v>
      </c>
      <c r="CA51" s="3">
        <v>0.16193903549999999</v>
      </c>
      <c r="CB51" s="3">
        <v>0.13349680180000001</v>
      </c>
      <c r="CC51" s="3">
        <v>0.1187534194</v>
      </c>
      <c r="CD51" s="3">
        <v>0.116491882</v>
      </c>
      <c r="CE51" s="3">
        <v>0.12148573610000001</v>
      </c>
      <c r="CF51" s="3">
        <v>0.1217869572</v>
      </c>
      <c r="CG51" s="3">
        <v>0.107787387</v>
      </c>
      <c r="CH51" s="3">
        <v>8.8368333100000002E-2</v>
      </c>
      <c r="CI51" s="3">
        <v>6.7660378899999998E-2</v>
      </c>
      <c r="CJ51" s="3">
        <v>5.9118731299999998E-2</v>
      </c>
      <c r="CK51" s="3">
        <v>5.78555766E-2</v>
      </c>
      <c r="CL51" s="3">
        <v>5.8865983400000002E-2</v>
      </c>
      <c r="CM51" s="3">
        <v>5.4391970099999999E-2</v>
      </c>
      <c r="CN51" s="3">
        <v>4.5499614700000003E-2</v>
      </c>
      <c r="CO51" s="3">
        <v>3.8781531399999999E-2</v>
      </c>
      <c r="CP51" s="3">
        <v>3.6725804299999998E-2</v>
      </c>
      <c r="CQ51" s="3">
        <v>3.9700130799999997E-2</v>
      </c>
    </row>
    <row r="52" spans="1:95" x14ac:dyDescent="0.25">
      <c r="A52" t="s">
        <v>260</v>
      </c>
      <c r="B52" s="1">
        <v>623989</v>
      </c>
      <c r="C52" s="1">
        <v>23871</v>
      </c>
      <c r="D52" s="3">
        <v>0.3462048747</v>
      </c>
      <c r="E52" s="3">
        <v>1.3449905099999999E-2</v>
      </c>
      <c r="F52" s="3">
        <v>1.3449905099999999E-2</v>
      </c>
      <c r="G52" s="3">
        <v>1.43229167E-2</v>
      </c>
      <c r="BR52" s="3">
        <v>0.3462048747</v>
      </c>
      <c r="BS52" s="3">
        <v>0.33448511390000002</v>
      </c>
      <c r="BT52" s="3">
        <v>0.33770894639999999</v>
      </c>
      <c r="BU52" s="3">
        <v>0.32633396650000002</v>
      </c>
      <c r="BV52" s="3">
        <v>0.29080171980000002</v>
      </c>
      <c r="BW52" s="3">
        <v>0.25629907270000002</v>
      </c>
      <c r="BX52" s="3">
        <v>0.21092775150000001</v>
      </c>
      <c r="BY52" s="3">
        <v>0.16892680260000001</v>
      </c>
      <c r="BZ52" s="3">
        <v>0.13950379909999999</v>
      </c>
      <c r="CA52" s="3">
        <v>0.11994973239999999</v>
      </c>
      <c r="CB52" s="3">
        <v>0.1087256623</v>
      </c>
      <c r="CC52" s="3">
        <v>0.105365849</v>
      </c>
      <c r="CD52" s="3">
        <v>0.1094943488</v>
      </c>
      <c r="CE52" s="3">
        <v>0.11857333890000001</v>
      </c>
      <c r="CF52" s="3">
        <v>0.12335122499999999</v>
      </c>
      <c r="CG52" s="3">
        <v>0.1167515925</v>
      </c>
      <c r="CH52" s="3">
        <v>9.7405693900000007E-2</v>
      </c>
      <c r="CI52" s="3">
        <v>7.3384524699999995E-2</v>
      </c>
      <c r="CJ52" s="3">
        <v>5.9734740299999999E-2</v>
      </c>
      <c r="CK52" s="3">
        <v>5.4832225999999998E-2</v>
      </c>
      <c r="CL52" s="3">
        <v>5.2831560299999997E-2</v>
      </c>
      <c r="CM52" s="3">
        <v>4.8607435400000003E-2</v>
      </c>
      <c r="CN52" s="3">
        <v>3.8862529999999999E-2</v>
      </c>
      <c r="CO52" s="3">
        <v>2.8605322499999999E-2</v>
      </c>
      <c r="CP52" s="3">
        <v>1.86051481E-2</v>
      </c>
      <c r="CQ52" s="3">
        <v>1.3449905099999999E-2</v>
      </c>
    </row>
    <row r="53" spans="1:95" x14ac:dyDescent="0.25">
      <c r="A53" t="s">
        <v>258</v>
      </c>
      <c r="B53" s="1">
        <v>104425</v>
      </c>
      <c r="C53" s="1">
        <v>350</v>
      </c>
      <c r="D53" s="3">
        <v>0</v>
      </c>
      <c r="E53" s="3">
        <v>0</v>
      </c>
    </row>
    <row r="54" spans="1:95" x14ac:dyDescent="0.25">
      <c r="A54" t="s">
        <v>258</v>
      </c>
      <c r="B54" s="1">
        <v>104425</v>
      </c>
      <c r="C54" s="1">
        <v>350</v>
      </c>
      <c r="D54" s="3">
        <v>0.1181279293</v>
      </c>
      <c r="E54" s="3">
        <v>1.6406946E-3</v>
      </c>
      <c r="F54" s="3">
        <v>0</v>
      </c>
      <c r="G54" s="3">
        <v>0</v>
      </c>
      <c r="BW54" s="3">
        <v>6.6448244099999998E-2</v>
      </c>
      <c r="BX54" s="3">
        <v>5.0763957800000002E-2</v>
      </c>
      <c r="BY54" s="3">
        <v>8.5592604099999997E-2</v>
      </c>
      <c r="BZ54" s="3">
        <v>0.1091660698</v>
      </c>
      <c r="CA54" s="3">
        <v>0.1181279293</v>
      </c>
      <c r="CB54" s="3">
        <v>0.1066819197</v>
      </c>
      <c r="CC54" s="3">
        <v>8.2540094100000003E-2</v>
      </c>
      <c r="CD54" s="3">
        <v>7.2163265099999999E-2</v>
      </c>
      <c r="CE54" s="3">
        <v>6.5797198599999995E-2</v>
      </c>
      <c r="CF54" s="3">
        <v>6.8217516000000006E-2</v>
      </c>
      <c r="CG54" s="3">
        <v>5.7884177100000003E-2</v>
      </c>
      <c r="CH54" s="3">
        <v>4.4269847100000002E-2</v>
      </c>
      <c r="CI54" s="3">
        <v>2.9883572000000001E-2</v>
      </c>
      <c r="CJ54" s="3">
        <v>3.0569475499999998E-2</v>
      </c>
      <c r="CK54" s="3">
        <v>3.3194072900000003E-2</v>
      </c>
      <c r="CL54" s="3">
        <v>3.5899000899999998E-2</v>
      </c>
      <c r="CM54" s="3">
        <v>3.1785488799999997E-2</v>
      </c>
      <c r="CN54" s="3">
        <v>2.0629412199999999E-2</v>
      </c>
      <c r="CO54" s="3">
        <v>1.0051514100000001E-2</v>
      </c>
      <c r="CP54" s="3">
        <v>1.6406946E-3</v>
      </c>
      <c r="CQ54" s="3">
        <v>0</v>
      </c>
    </row>
    <row r="55" spans="1:95" x14ac:dyDescent="0.25">
      <c r="A55" t="s">
        <v>256</v>
      </c>
      <c r="B55" s="1">
        <v>8535519</v>
      </c>
      <c r="C55" s="1">
        <v>102279</v>
      </c>
      <c r="D55" s="3">
        <v>0.27914541799999998</v>
      </c>
      <c r="E55" s="3">
        <v>6.7184829200000004E-2</v>
      </c>
      <c r="F55" s="3">
        <v>6.7184829200000004E-2</v>
      </c>
      <c r="G55" s="3">
        <v>8.7385687300000001E-2</v>
      </c>
      <c r="BM55" s="3">
        <v>0.2325214199</v>
      </c>
      <c r="BN55" s="3">
        <v>0.20602443949999999</v>
      </c>
      <c r="BO55" s="3">
        <v>0.20876227829999999</v>
      </c>
      <c r="BP55" s="3">
        <v>0.2190702252</v>
      </c>
      <c r="BQ55" s="3">
        <v>0.25581822609999999</v>
      </c>
      <c r="BR55" s="3">
        <v>0.27299226580000002</v>
      </c>
      <c r="BS55" s="3">
        <v>0.27914541799999998</v>
      </c>
      <c r="BT55" s="3">
        <v>0.26948413430000001</v>
      </c>
      <c r="BU55" s="3">
        <v>0.23847138449999999</v>
      </c>
      <c r="BV55" s="3">
        <v>0.2352240646</v>
      </c>
      <c r="BW55" s="3">
        <v>0.23984614830000001</v>
      </c>
      <c r="BX55" s="3">
        <v>0.24313781670000001</v>
      </c>
      <c r="BY55" s="3">
        <v>0.23438057409999999</v>
      </c>
      <c r="BZ55" s="3">
        <v>0.21396459919999999</v>
      </c>
      <c r="CA55" s="3">
        <v>0.2012257556</v>
      </c>
      <c r="CB55" s="3">
        <v>0.1874725025</v>
      </c>
      <c r="CC55" s="3">
        <v>0.1837829959</v>
      </c>
      <c r="CD55" s="3">
        <v>0.17992594989999999</v>
      </c>
      <c r="CE55" s="3">
        <v>0.1708899435</v>
      </c>
      <c r="CF55" s="3">
        <v>0.15574751140000001</v>
      </c>
      <c r="CG55" s="3">
        <v>0.14200680430000001</v>
      </c>
      <c r="CH55" s="3">
        <v>0.12628590840000001</v>
      </c>
      <c r="CI55" s="3">
        <v>0.117907206</v>
      </c>
      <c r="CJ55" s="3">
        <v>0.1138985649</v>
      </c>
      <c r="CK55" s="3">
        <v>0.1140296576</v>
      </c>
      <c r="CL55" s="3">
        <v>0.10810146399999999</v>
      </c>
      <c r="CM55" s="3">
        <v>9.9379367499999996E-2</v>
      </c>
      <c r="CN55" s="3">
        <v>8.9625470900000004E-2</v>
      </c>
      <c r="CO55" s="3">
        <v>7.8208089600000003E-2</v>
      </c>
      <c r="CP55" s="3">
        <v>7.1118475099999995E-2</v>
      </c>
      <c r="CQ55" s="3">
        <v>6.7184829200000004E-2</v>
      </c>
    </row>
    <row r="56" spans="1:95" x14ac:dyDescent="0.25">
      <c r="A56" t="s">
        <v>254</v>
      </c>
      <c r="B56" s="1">
        <v>7614893</v>
      </c>
      <c r="C56" s="1">
        <v>172119</v>
      </c>
      <c r="D56" s="3">
        <v>0.40660706689999998</v>
      </c>
      <c r="E56" s="3">
        <v>9.2364201E-3</v>
      </c>
      <c r="F56" s="3">
        <v>1.2510481400000001E-2</v>
      </c>
      <c r="G56" s="3">
        <v>3.4220532300000002E-2</v>
      </c>
      <c r="BA56" s="3">
        <v>0.40660706689999998</v>
      </c>
      <c r="BB56" s="3">
        <v>0.36698088629999998</v>
      </c>
      <c r="BC56" s="3">
        <v>0.36074986660000002</v>
      </c>
      <c r="BD56" s="3">
        <v>0.35266646210000002</v>
      </c>
      <c r="BE56" s="3">
        <v>0.3215068385</v>
      </c>
      <c r="BF56" s="3">
        <v>0.29740156579999999</v>
      </c>
      <c r="BG56" s="3">
        <v>0.2501666333</v>
      </c>
      <c r="BH56" s="3">
        <v>0.22074891320000001</v>
      </c>
      <c r="BI56" s="3">
        <v>0.19984415119999999</v>
      </c>
      <c r="BJ56" s="3">
        <v>0.18871417930000001</v>
      </c>
      <c r="BK56" s="3">
        <v>0.18442404270000001</v>
      </c>
      <c r="BL56" s="3">
        <v>0.16905434499999999</v>
      </c>
      <c r="BM56" s="3">
        <v>0.15875177800000001</v>
      </c>
      <c r="BN56" s="3">
        <v>0.14491184100000001</v>
      </c>
      <c r="BO56" s="3">
        <v>0.1411724623</v>
      </c>
      <c r="BP56" s="3">
        <v>0.1357210089</v>
      </c>
      <c r="BQ56" s="3">
        <v>0.1326773903</v>
      </c>
      <c r="BR56" s="3">
        <v>0.12774257959999999</v>
      </c>
      <c r="BS56" s="3">
        <v>0.1247350369</v>
      </c>
      <c r="BT56" s="3">
        <v>0.12618759909999999</v>
      </c>
      <c r="BU56" s="3">
        <v>0.13074510010000001</v>
      </c>
      <c r="BV56" s="3">
        <v>0.1386205697</v>
      </c>
      <c r="BW56" s="3">
        <v>0.13994306100000001</v>
      </c>
      <c r="BX56" s="3">
        <v>0.13221724970000001</v>
      </c>
      <c r="BY56" s="3">
        <v>0.117948789</v>
      </c>
      <c r="BZ56" s="3">
        <v>0.10357233070000001</v>
      </c>
      <c r="CA56" s="3">
        <v>9.41750316E-2</v>
      </c>
      <c r="CB56" s="3">
        <v>8.6638275299999998E-2</v>
      </c>
      <c r="CC56" s="3">
        <v>8.2386255000000005E-2</v>
      </c>
      <c r="CD56" s="3">
        <v>7.6735298800000004E-2</v>
      </c>
      <c r="CE56" s="3">
        <v>6.9684940299999998E-2</v>
      </c>
      <c r="CF56" s="3">
        <v>6.2343544299999998E-2</v>
      </c>
      <c r="CG56" s="3">
        <v>5.4101794000000002E-2</v>
      </c>
      <c r="CH56" s="3">
        <v>4.9491367000000001E-2</v>
      </c>
      <c r="CI56" s="3">
        <v>4.4257389199999997E-2</v>
      </c>
      <c r="CJ56" s="3">
        <v>4.2811822999999999E-2</v>
      </c>
      <c r="CK56" s="3">
        <v>3.8288335499999999E-2</v>
      </c>
      <c r="CL56" s="3">
        <v>3.17905042E-2</v>
      </c>
      <c r="CM56" s="3">
        <v>2.3259461299999999E-2</v>
      </c>
      <c r="CN56" s="3">
        <v>1.49068103E-2</v>
      </c>
      <c r="CO56" s="3">
        <v>1.10737509E-2</v>
      </c>
      <c r="CP56" s="3">
        <v>9.2364201E-3</v>
      </c>
      <c r="CQ56" s="3">
        <v>1.2510481400000001E-2</v>
      </c>
    </row>
    <row r="57" spans="1:95" x14ac:dyDescent="0.25">
      <c r="A57" t="s">
        <v>252</v>
      </c>
      <c r="B57" s="1">
        <v>1792147</v>
      </c>
      <c r="C57" s="1">
        <v>62259</v>
      </c>
      <c r="D57" s="3">
        <v>0.46813470979999999</v>
      </c>
      <c r="E57" s="3">
        <v>4.4413308499999998E-2</v>
      </c>
      <c r="F57" s="3">
        <v>4.8816015599999998E-2</v>
      </c>
      <c r="G57" s="3">
        <v>2.02976996E-2</v>
      </c>
      <c r="BV57" s="3">
        <v>0.43635195640000002</v>
      </c>
      <c r="BW57" s="3">
        <v>0.46813470979999999</v>
      </c>
      <c r="BX57" s="3">
        <v>0.39619442379999997</v>
      </c>
      <c r="BY57" s="3">
        <v>0.321031065</v>
      </c>
      <c r="BZ57" s="3">
        <v>0.24669170870000001</v>
      </c>
      <c r="CA57" s="3">
        <v>0.21061949329999999</v>
      </c>
      <c r="CB57" s="3">
        <v>0.18920711500000001</v>
      </c>
      <c r="CC57" s="3">
        <v>0.1779550731</v>
      </c>
      <c r="CD57" s="3">
        <v>0.1639474158</v>
      </c>
      <c r="CE57" s="3">
        <v>0.1517892354</v>
      </c>
      <c r="CF57" s="3">
        <v>0.1365182536</v>
      </c>
      <c r="CG57" s="3">
        <v>0.1378014813</v>
      </c>
      <c r="CH57" s="3">
        <v>0.13443984749999999</v>
      </c>
      <c r="CI57" s="3">
        <v>0.1345985073</v>
      </c>
      <c r="CJ57" s="3">
        <v>0.12788423339999999</v>
      </c>
      <c r="CK57" s="3">
        <v>0.1121860739</v>
      </c>
      <c r="CL57" s="3">
        <v>9.3354788300000005E-2</v>
      </c>
      <c r="CM57" s="3">
        <v>6.7481160600000006E-2</v>
      </c>
      <c r="CN57" s="3">
        <v>5.0887952299999997E-2</v>
      </c>
      <c r="CO57" s="3">
        <v>4.4413308499999998E-2</v>
      </c>
      <c r="CP57" s="3">
        <v>4.5456536700000001E-2</v>
      </c>
      <c r="CQ57" s="3">
        <v>4.8816015599999998E-2</v>
      </c>
    </row>
    <row r="58" spans="1:95" x14ac:dyDescent="0.25">
      <c r="A58" t="s">
        <v>250</v>
      </c>
      <c r="B58" s="1">
        <v>5822434</v>
      </c>
      <c r="C58" s="1">
        <v>140268</v>
      </c>
      <c r="D58" s="3">
        <v>0.44878104009999997</v>
      </c>
      <c r="E58" s="3">
        <v>3.7557360900000003E-2</v>
      </c>
      <c r="F58" s="3">
        <v>3.9185745600000002E-2</v>
      </c>
      <c r="G58" s="3">
        <v>4.3870967699999999E-2</v>
      </c>
      <c r="BN58" s="3">
        <v>0.43743232720000003</v>
      </c>
      <c r="BO58" s="3">
        <v>0.44878104009999997</v>
      </c>
      <c r="BP58" s="3">
        <v>0.43358305850000001</v>
      </c>
      <c r="BQ58" s="3">
        <v>0.40308341689999999</v>
      </c>
      <c r="BR58" s="3">
        <v>0.34259726089999998</v>
      </c>
      <c r="BS58" s="3">
        <v>0.28112333029999997</v>
      </c>
      <c r="BT58" s="3">
        <v>0.2275964503</v>
      </c>
      <c r="BU58" s="3">
        <v>0.19005855620000001</v>
      </c>
      <c r="BV58" s="3">
        <v>0.18506395440000001</v>
      </c>
      <c r="BW58" s="3">
        <v>0.19179825210000001</v>
      </c>
      <c r="BX58" s="3">
        <v>0.19195040220000001</v>
      </c>
      <c r="BY58" s="3">
        <v>0.17395771609999999</v>
      </c>
      <c r="BZ58" s="3">
        <v>0.14625515450000001</v>
      </c>
      <c r="CA58" s="3">
        <v>0.12889641120000001</v>
      </c>
      <c r="CB58" s="3">
        <v>0.12000801279999999</v>
      </c>
      <c r="CC58" s="3">
        <v>0.1181080234</v>
      </c>
      <c r="CD58" s="3">
        <v>0.11792471860000001</v>
      </c>
      <c r="CE58" s="3">
        <v>0.1114832555</v>
      </c>
      <c r="CF58" s="3">
        <v>0.10156842100000001</v>
      </c>
      <c r="CG58" s="3">
        <v>8.8362872199999998E-2</v>
      </c>
      <c r="CH58" s="3">
        <v>7.8123890200000004E-2</v>
      </c>
      <c r="CI58" s="3">
        <v>6.9115987000000004E-2</v>
      </c>
      <c r="CJ58" s="3">
        <v>6.30700919E-2</v>
      </c>
      <c r="CK58" s="3">
        <v>5.9101478200000002E-2</v>
      </c>
      <c r="CL58" s="3">
        <v>5.4763770599999997E-2</v>
      </c>
      <c r="CM58" s="3">
        <v>4.9783267499999999E-2</v>
      </c>
      <c r="CN58" s="3">
        <v>4.3445874500000002E-2</v>
      </c>
      <c r="CO58" s="3">
        <v>3.9540854200000003E-2</v>
      </c>
      <c r="CP58" s="3">
        <v>3.7557360900000003E-2</v>
      </c>
      <c r="CQ58" s="3">
        <v>3.9185745600000002E-2</v>
      </c>
    </row>
    <row r="59" spans="1:95" x14ac:dyDescent="0.25">
      <c r="A59" t="s">
        <v>248</v>
      </c>
      <c r="B59" s="1">
        <v>578759</v>
      </c>
      <c r="C59" s="1">
        <v>251470</v>
      </c>
      <c r="D59" s="3">
        <v>0.26920476069999999</v>
      </c>
      <c r="E59" s="3">
        <v>4.3879948000000004E-3</v>
      </c>
      <c r="F59" s="3">
        <v>2.25468297E-2</v>
      </c>
      <c r="G59" s="3">
        <v>0</v>
      </c>
      <c r="BR59" s="3">
        <v>0.1414676325</v>
      </c>
      <c r="BS59" s="3">
        <v>0.1102120504</v>
      </c>
      <c r="BT59" s="3">
        <v>0.13336810339999999</v>
      </c>
      <c r="BU59" s="3">
        <v>0.175456745</v>
      </c>
      <c r="BV59" s="3">
        <v>0.2298394013</v>
      </c>
      <c r="BW59" s="3">
        <v>0.26920476069999999</v>
      </c>
      <c r="BX59" s="3">
        <v>0.2451894735</v>
      </c>
      <c r="BY59" s="3">
        <v>0.20083319999999999</v>
      </c>
      <c r="BZ59" s="3">
        <v>0.1469522637</v>
      </c>
      <c r="CA59" s="3">
        <v>0.12894450260000001</v>
      </c>
      <c r="CB59" s="3">
        <v>0.1306889842</v>
      </c>
      <c r="CC59" s="3">
        <v>0.13967296060000001</v>
      </c>
      <c r="CD59" s="3">
        <v>0.1463062906</v>
      </c>
      <c r="CE59" s="3">
        <v>0.13158479249999999</v>
      </c>
      <c r="CF59" s="3">
        <v>0.111627318</v>
      </c>
      <c r="CG59" s="3">
        <v>8.9598368600000006E-2</v>
      </c>
      <c r="CH59" s="3">
        <v>6.7089714300000006E-2</v>
      </c>
      <c r="CI59" s="3">
        <v>5.1316057599999999E-2</v>
      </c>
      <c r="CJ59" s="3">
        <v>6.7374893599999999E-2</v>
      </c>
      <c r="CK59" s="3">
        <v>6.8152353900000004E-2</v>
      </c>
      <c r="CL59" s="3">
        <v>7.0288483600000007E-2</v>
      </c>
      <c r="CM59" s="3">
        <v>4.7810035700000003E-2</v>
      </c>
      <c r="CN59" s="3">
        <v>1.6759428699999999E-2</v>
      </c>
      <c r="CO59" s="3">
        <v>9.7216773999999999E-3</v>
      </c>
      <c r="CP59" s="3">
        <v>4.3879948000000004E-3</v>
      </c>
      <c r="CQ59" s="3">
        <v>2.25468297E-2</v>
      </c>
    </row>
  </sheetData>
  <autoFilter ref="A1:CQ59" xr:uid="{906F706A-E01A-49BC-8F14-25E687BB9B8F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AE674-174E-4E0F-A895-1BC03B0980E1}">
  <dimension ref="A1:CQ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8" max="8" width="20.7109375" customWidth="1"/>
    <col min="9" max="95" width="11.42578125" style="1"/>
  </cols>
  <sheetData>
    <row r="1" spans="1:95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t="s">
        <v>202</v>
      </c>
      <c r="G1" t="s">
        <v>200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357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</row>
    <row r="3" spans="1:95" x14ac:dyDescent="0.25">
      <c r="A3" t="s">
        <v>356</v>
      </c>
      <c r="B3" s="1">
        <v>57559</v>
      </c>
      <c r="C3" s="1">
        <v>460</v>
      </c>
      <c r="D3" s="1">
        <v>13</v>
      </c>
      <c r="E3" s="2">
        <v>22.585520943700001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0</v>
      </c>
      <c r="CP3" s="1">
        <v>0</v>
      </c>
      <c r="CQ3" s="1">
        <v>0</v>
      </c>
    </row>
    <row r="4" spans="1:95" x14ac:dyDescent="0.25">
      <c r="A4" t="s">
        <v>355</v>
      </c>
      <c r="B4" s="1">
        <v>331002651</v>
      </c>
      <c r="C4" s="1">
        <v>9147420</v>
      </c>
      <c r="D4" s="1">
        <v>699706</v>
      </c>
      <c r="E4" s="2">
        <v>211.38984775079999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</row>
    <row r="5" spans="1:95" x14ac:dyDescent="0.25">
      <c r="A5" t="s">
        <v>354</v>
      </c>
      <c r="B5" s="1">
        <v>4903185</v>
      </c>
      <c r="C5" s="1">
        <v>131171</v>
      </c>
      <c r="D5" s="1">
        <v>4530</v>
      </c>
      <c r="E5" s="2">
        <v>92.388926789400003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</row>
    <row r="6" spans="1:95" x14ac:dyDescent="0.25">
      <c r="A6" t="s">
        <v>352</v>
      </c>
      <c r="B6" s="1">
        <v>731545</v>
      </c>
      <c r="C6" s="1">
        <v>1477953</v>
      </c>
      <c r="D6" s="1">
        <v>309</v>
      </c>
      <c r="E6" s="2">
        <v>42.2393701003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0</v>
      </c>
      <c r="CB6" s="1">
        <v>0</v>
      </c>
      <c r="CC6" s="1">
        <v>0</v>
      </c>
      <c r="CD6" s="1">
        <v>0</v>
      </c>
      <c r="CE6" s="1">
        <v>0</v>
      </c>
      <c r="CF6" s="1">
        <v>0</v>
      </c>
      <c r="CG6" s="1">
        <v>0</v>
      </c>
      <c r="CH6" s="1">
        <v>0</v>
      </c>
      <c r="CI6" s="1">
        <v>0</v>
      </c>
      <c r="CJ6" s="1">
        <v>0</v>
      </c>
      <c r="CK6" s="1">
        <v>0</v>
      </c>
      <c r="CL6" s="1">
        <v>0</v>
      </c>
      <c r="CM6" s="1">
        <v>0</v>
      </c>
      <c r="CN6" s="1">
        <v>0</v>
      </c>
      <c r="CO6" s="1">
        <v>0</v>
      </c>
      <c r="CP6" s="1">
        <v>0</v>
      </c>
      <c r="CQ6" s="1">
        <v>0</v>
      </c>
    </row>
    <row r="7" spans="1:95" x14ac:dyDescent="0.25">
      <c r="A7" t="s">
        <v>350</v>
      </c>
      <c r="B7" s="1">
        <v>7278717</v>
      </c>
      <c r="C7" s="1">
        <v>294207</v>
      </c>
      <c r="D7" s="1">
        <v>4507</v>
      </c>
      <c r="E7" s="2">
        <v>61.920253253399999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0</v>
      </c>
      <c r="CC7" s="1">
        <v>0</v>
      </c>
      <c r="CD7" s="1">
        <v>0</v>
      </c>
      <c r="CE7" s="1">
        <v>0</v>
      </c>
      <c r="CF7" s="1">
        <v>0</v>
      </c>
      <c r="CG7" s="1">
        <v>0</v>
      </c>
      <c r="CH7" s="1">
        <v>0</v>
      </c>
      <c r="CI7" s="1">
        <v>0</v>
      </c>
      <c r="CJ7" s="1">
        <v>0</v>
      </c>
      <c r="CK7" s="1">
        <v>0</v>
      </c>
      <c r="CL7" s="1">
        <v>0</v>
      </c>
      <c r="CM7" s="1">
        <v>0</v>
      </c>
      <c r="CN7" s="1">
        <v>0</v>
      </c>
      <c r="CO7" s="1">
        <v>0</v>
      </c>
      <c r="CP7" s="1">
        <v>0</v>
      </c>
      <c r="CQ7" s="1">
        <v>0</v>
      </c>
    </row>
    <row r="8" spans="1:95" x14ac:dyDescent="0.25">
      <c r="A8" t="s">
        <v>348</v>
      </c>
      <c r="B8" s="1">
        <v>3017804</v>
      </c>
      <c r="C8" s="1">
        <v>134771</v>
      </c>
      <c r="D8" s="1">
        <v>1695</v>
      </c>
      <c r="E8" s="2">
        <v>56.166669538500003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  <c r="BX8" s="1">
        <v>0</v>
      </c>
      <c r="BY8" s="1">
        <v>0</v>
      </c>
      <c r="BZ8" s="1">
        <v>0</v>
      </c>
      <c r="CA8" s="1">
        <v>0</v>
      </c>
      <c r="CB8" s="1">
        <v>0</v>
      </c>
      <c r="CC8" s="1">
        <v>0</v>
      </c>
      <c r="CD8" s="1">
        <v>0</v>
      </c>
      <c r="CE8" s="1">
        <v>0</v>
      </c>
      <c r="CF8" s="1">
        <v>0</v>
      </c>
      <c r="CG8" s="1">
        <v>0</v>
      </c>
      <c r="CH8" s="1">
        <v>0</v>
      </c>
      <c r="CI8" s="1">
        <v>0</v>
      </c>
      <c r="CJ8" s="1">
        <v>0</v>
      </c>
      <c r="CK8" s="1">
        <v>0</v>
      </c>
      <c r="CL8" s="1">
        <v>0</v>
      </c>
      <c r="CM8" s="1">
        <v>0</v>
      </c>
      <c r="CN8" s="1">
        <v>0</v>
      </c>
      <c r="CO8" s="1">
        <v>0</v>
      </c>
      <c r="CP8" s="1">
        <v>0</v>
      </c>
      <c r="CQ8" s="1">
        <v>0</v>
      </c>
    </row>
    <row r="9" spans="1:95" x14ac:dyDescent="0.25">
      <c r="A9" t="s">
        <v>346</v>
      </c>
      <c r="B9" s="1">
        <v>39512223</v>
      </c>
      <c r="C9" s="1">
        <v>403466</v>
      </c>
      <c r="D9" s="1">
        <v>27528</v>
      </c>
      <c r="E9" s="2">
        <v>69.669580473899998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  <c r="BX9" s="1">
        <v>0</v>
      </c>
      <c r="BY9" s="1">
        <v>0</v>
      </c>
      <c r="BZ9" s="1">
        <v>0</v>
      </c>
      <c r="CA9" s="1">
        <v>0</v>
      </c>
      <c r="CB9" s="1">
        <v>0</v>
      </c>
      <c r="CC9" s="1">
        <v>0</v>
      </c>
      <c r="CD9" s="1">
        <v>0</v>
      </c>
      <c r="CE9" s="1">
        <v>0</v>
      </c>
      <c r="CF9" s="1">
        <v>0</v>
      </c>
      <c r="CG9" s="1">
        <v>0</v>
      </c>
      <c r="CH9" s="1">
        <v>0</v>
      </c>
      <c r="CI9" s="1">
        <v>0</v>
      </c>
      <c r="CJ9" s="1">
        <v>0</v>
      </c>
      <c r="CK9" s="1">
        <v>0</v>
      </c>
      <c r="CL9" s="1">
        <v>0</v>
      </c>
      <c r="CM9" s="1">
        <v>0</v>
      </c>
      <c r="CN9" s="1">
        <v>0</v>
      </c>
      <c r="CO9" s="1">
        <v>0</v>
      </c>
      <c r="CP9" s="1">
        <v>0</v>
      </c>
      <c r="CQ9" s="1">
        <v>0</v>
      </c>
    </row>
    <row r="10" spans="1:95" x14ac:dyDescent="0.25">
      <c r="A10" t="s">
        <v>344</v>
      </c>
      <c r="B10" s="1">
        <v>5758736</v>
      </c>
      <c r="C10" s="1">
        <v>268431</v>
      </c>
      <c r="D10" s="1">
        <v>8675</v>
      </c>
      <c r="E10" s="2">
        <v>150.64069615279999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  <c r="BX10" s="1">
        <v>0</v>
      </c>
      <c r="BY10" s="1">
        <v>0</v>
      </c>
      <c r="BZ10" s="1">
        <v>0</v>
      </c>
      <c r="CA10" s="1">
        <v>0</v>
      </c>
      <c r="CB10" s="1">
        <v>0</v>
      </c>
      <c r="CC10" s="1">
        <v>0</v>
      </c>
      <c r="CD10" s="1">
        <v>0</v>
      </c>
      <c r="CE10" s="1">
        <v>0</v>
      </c>
      <c r="CF10" s="1">
        <v>0</v>
      </c>
      <c r="CG10" s="1">
        <v>0</v>
      </c>
      <c r="CH10" s="1">
        <v>0</v>
      </c>
      <c r="CI10" s="1">
        <v>0</v>
      </c>
      <c r="CJ10" s="1">
        <v>0</v>
      </c>
      <c r="CK10" s="1">
        <v>0</v>
      </c>
      <c r="CL10" s="1">
        <v>0</v>
      </c>
      <c r="CM10" s="1">
        <v>0</v>
      </c>
      <c r="CN10" s="1">
        <v>0</v>
      </c>
      <c r="CO10" s="1">
        <v>0</v>
      </c>
      <c r="CP10" s="1">
        <v>0</v>
      </c>
      <c r="CQ10" s="1">
        <v>0</v>
      </c>
    </row>
    <row r="11" spans="1:95" x14ac:dyDescent="0.25">
      <c r="A11" t="s">
        <v>342</v>
      </c>
      <c r="B11" s="1">
        <v>3565287</v>
      </c>
      <c r="C11" s="1">
        <v>12542</v>
      </c>
      <c r="D11" s="1">
        <v>16809</v>
      </c>
      <c r="E11" s="2">
        <v>471.46274619690001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0</v>
      </c>
      <c r="CD11" s="1">
        <v>0</v>
      </c>
      <c r="CE11" s="1">
        <v>0</v>
      </c>
      <c r="CF11" s="1">
        <v>0</v>
      </c>
      <c r="CG11" s="1">
        <v>0</v>
      </c>
      <c r="CH11" s="1">
        <v>0</v>
      </c>
      <c r="CI11" s="1">
        <v>0</v>
      </c>
      <c r="CJ11" s="1">
        <v>0</v>
      </c>
      <c r="CK11" s="1">
        <v>0</v>
      </c>
      <c r="CL11" s="1">
        <v>0</v>
      </c>
      <c r="CM11" s="1">
        <v>0</v>
      </c>
      <c r="CN11" s="1">
        <v>0</v>
      </c>
      <c r="CO11" s="1">
        <v>0</v>
      </c>
      <c r="CP11" s="1">
        <v>0</v>
      </c>
      <c r="CQ11" s="1">
        <v>0</v>
      </c>
    </row>
    <row r="12" spans="1:95" x14ac:dyDescent="0.25">
      <c r="A12" t="s">
        <v>340</v>
      </c>
      <c r="B12" s="1">
        <v>973764</v>
      </c>
      <c r="C12" s="1">
        <v>5047</v>
      </c>
      <c r="D12" s="1">
        <v>2323</v>
      </c>
      <c r="E12" s="2">
        <v>238.55882944940001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  <c r="BX12" s="1">
        <v>0</v>
      </c>
      <c r="BY12" s="1">
        <v>0</v>
      </c>
      <c r="BZ12" s="1">
        <v>0</v>
      </c>
      <c r="CA12" s="1">
        <v>0</v>
      </c>
      <c r="CB12" s="1">
        <v>0</v>
      </c>
      <c r="CC12" s="1">
        <v>0</v>
      </c>
      <c r="CD12" s="1">
        <v>0</v>
      </c>
      <c r="CE12" s="1">
        <v>0</v>
      </c>
      <c r="CF12" s="1">
        <v>0</v>
      </c>
      <c r="CG12" s="1">
        <v>0</v>
      </c>
      <c r="CH12" s="1">
        <v>0</v>
      </c>
      <c r="CI12" s="1">
        <v>0</v>
      </c>
      <c r="CJ12" s="1">
        <v>0</v>
      </c>
      <c r="CK12" s="1">
        <v>0</v>
      </c>
      <c r="CL12" s="1">
        <v>0</v>
      </c>
      <c r="CM12" s="1">
        <v>0</v>
      </c>
      <c r="CN12" s="1">
        <v>0</v>
      </c>
      <c r="CO12" s="1">
        <v>0</v>
      </c>
      <c r="CP12" s="1">
        <v>0</v>
      </c>
      <c r="CQ12" s="1">
        <v>0</v>
      </c>
    </row>
    <row r="13" spans="1:95" x14ac:dyDescent="0.25">
      <c r="A13" t="s">
        <v>338</v>
      </c>
      <c r="B13" s="1">
        <v>705749</v>
      </c>
      <c r="C13" s="1">
        <v>158</v>
      </c>
      <c r="D13" s="1">
        <v>2476</v>
      </c>
      <c r="E13" s="2">
        <v>350.8329448572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  <c r="BZ13" s="1">
        <v>0</v>
      </c>
      <c r="CA13" s="1">
        <v>0</v>
      </c>
      <c r="CB13" s="1">
        <v>0</v>
      </c>
      <c r="CC13" s="1">
        <v>0</v>
      </c>
      <c r="CD13" s="1">
        <v>0</v>
      </c>
      <c r="CE13" s="1">
        <v>0</v>
      </c>
      <c r="CF13" s="1">
        <v>0</v>
      </c>
      <c r="CG13" s="1">
        <v>0</v>
      </c>
      <c r="CH13" s="1">
        <v>0</v>
      </c>
      <c r="CI13" s="1">
        <v>0</v>
      </c>
      <c r="CJ13" s="1">
        <v>0</v>
      </c>
      <c r="CK13" s="1">
        <v>0</v>
      </c>
      <c r="CL13" s="1">
        <v>0</v>
      </c>
      <c r="CM13" s="1">
        <v>0</v>
      </c>
      <c r="CN13" s="1">
        <v>0</v>
      </c>
      <c r="CO13" s="1">
        <v>0</v>
      </c>
      <c r="CP13" s="1">
        <v>0</v>
      </c>
      <c r="CQ13" s="1">
        <v>0</v>
      </c>
    </row>
    <row r="14" spans="1:95" x14ac:dyDescent="0.25">
      <c r="A14" t="s">
        <v>336</v>
      </c>
      <c r="B14" s="1">
        <v>21477737</v>
      </c>
      <c r="C14" s="1">
        <v>138887</v>
      </c>
      <c r="D14" s="1">
        <v>24119</v>
      </c>
      <c r="E14" s="2">
        <v>112.2976782889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  <c r="BX14" s="1">
        <v>0</v>
      </c>
      <c r="BY14" s="1">
        <v>0</v>
      </c>
      <c r="BZ14" s="1">
        <v>0</v>
      </c>
      <c r="CA14" s="1">
        <v>0</v>
      </c>
      <c r="CB14" s="1">
        <v>0</v>
      </c>
      <c r="CC14" s="1">
        <v>0</v>
      </c>
      <c r="CD14" s="1">
        <v>0</v>
      </c>
      <c r="CE14" s="1">
        <v>0</v>
      </c>
      <c r="CF14" s="1">
        <v>0</v>
      </c>
      <c r="CG14" s="1">
        <v>0</v>
      </c>
      <c r="CH14" s="1">
        <v>0</v>
      </c>
      <c r="CI14" s="1">
        <v>0</v>
      </c>
      <c r="CJ14" s="1">
        <v>0</v>
      </c>
      <c r="CK14" s="1">
        <v>0</v>
      </c>
      <c r="CL14" s="1">
        <v>0</v>
      </c>
      <c r="CM14" s="1">
        <v>0</v>
      </c>
      <c r="CN14" s="1">
        <v>0</v>
      </c>
      <c r="CO14" s="1">
        <v>0</v>
      </c>
      <c r="CP14" s="1">
        <v>0</v>
      </c>
      <c r="CQ14" s="1">
        <v>0</v>
      </c>
    </row>
    <row r="15" spans="1:95" x14ac:dyDescent="0.25">
      <c r="A15" t="s">
        <v>334</v>
      </c>
      <c r="B15" s="1">
        <v>10617423</v>
      </c>
      <c r="C15" s="1">
        <v>148959</v>
      </c>
      <c r="D15" s="1">
        <v>17194</v>
      </c>
      <c r="E15" s="2">
        <v>161.9413675051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0</v>
      </c>
      <c r="BY15" s="1">
        <v>0</v>
      </c>
      <c r="BZ15" s="1">
        <v>0</v>
      </c>
      <c r="CA15" s="1">
        <v>0</v>
      </c>
      <c r="CB15" s="1">
        <v>0</v>
      </c>
      <c r="CC15" s="1">
        <v>0</v>
      </c>
      <c r="CD15" s="1">
        <v>0</v>
      </c>
      <c r="CE15" s="1">
        <v>0</v>
      </c>
      <c r="CF15" s="1">
        <v>0</v>
      </c>
      <c r="CG15" s="1">
        <v>0</v>
      </c>
      <c r="CH15" s="1">
        <v>0</v>
      </c>
      <c r="CI15" s="1">
        <v>0</v>
      </c>
      <c r="CJ15" s="1">
        <v>0</v>
      </c>
      <c r="CK15" s="1">
        <v>0</v>
      </c>
      <c r="CL15" s="1">
        <v>0</v>
      </c>
      <c r="CM15" s="1">
        <v>0</v>
      </c>
      <c r="CN15" s="1">
        <v>0</v>
      </c>
      <c r="CO15" s="1">
        <v>0</v>
      </c>
      <c r="CP15" s="1">
        <v>0</v>
      </c>
      <c r="CQ15" s="1">
        <v>0</v>
      </c>
    </row>
    <row r="16" spans="1:95" x14ac:dyDescent="0.25">
      <c r="A16" t="s">
        <v>332</v>
      </c>
      <c r="B16" s="1">
        <v>162742</v>
      </c>
      <c r="C16" s="1">
        <v>543</v>
      </c>
      <c r="D16" s="1">
        <v>136</v>
      </c>
      <c r="E16" s="2">
        <v>83.567855870000002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  <c r="BZ16" s="1">
        <v>0</v>
      </c>
      <c r="CA16" s="1">
        <v>0</v>
      </c>
      <c r="CB16" s="1">
        <v>0</v>
      </c>
      <c r="CC16" s="1">
        <v>0</v>
      </c>
      <c r="CD16" s="1">
        <v>0</v>
      </c>
      <c r="CE16" s="1">
        <v>0</v>
      </c>
      <c r="CF16" s="1">
        <v>0</v>
      </c>
      <c r="CG16" s="1">
        <v>0</v>
      </c>
      <c r="CH16" s="1">
        <v>0</v>
      </c>
      <c r="CI16" s="1">
        <v>0</v>
      </c>
      <c r="CJ16" s="1">
        <v>0</v>
      </c>
      <c r="CK16" s="1">
        <v>0</v>
      </c>
      <c r="CL16" s="1">
        <v>0</v>
      </c>
      <c r="CM16" s="1">
        <v>0</v>
      </c>
      <c r="CN16" s="1">
        <v>0</v>
      </c>
      <c r="CO16" s="1">
        <v>0</v>
      </c>
      <c r="CP16" s="1">
        <v>0</v>
      </c>
      <c r="CQ16" s="1">
        <v>0</v>
      </c>
    </row>
    <row r="17" spans="1:95" x14ac:dyDescent="0.25">
      <c r="A17" t="s">
        <v>330</v>
      </c>
      <c r="B17" s="1">
        <v>1415872</v>
      </c>
      <c r="C17" s="1">
        <v>16635</v>
      </c>
      <c r="D17" s="1">
        <v>541</v>
      </c>
      <c r="E17" s="2">
        <v>38.209668670600003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  <c r="BZ17" s="1">
        <v>0</v>
      </c>
      <c r="CA17" s="1">
        <v>0</v>
      </c>
      <c r="CB17" s="1">
        <v>0</v>
      </c>
      <c r="CC17" s="1">
        <v>0</v>
      </c>
      <c r="CD17" s="1">
        <v>0</v>
      </c>
      <c r="CE17" s="1">
        <v>0</v>
      </c>
      <c r="CF17" s="1">
        <v>0</v>
      </c>
      <c r="CG17" s="1">
        <v>0</v>
      </c>
      <c r="CH17" s="1">
        <v>0</v>
      </c>
      <c r="CI17" s="1">
        <v>0</v>
      </c>
      <c r="CJ17" s="1">
        <v>0</v>
      </c>
      <c r="CK17" s="1">
        <v>0</v>
      </c>
      <c r="CL17" s="1">
        <v>0</v>
      </c>
      <c r="CM17" s="1">
        <v>0</v>
      </c>
      <c r="CN17" s="1">
        <v>0</v>
      </c>
      <c r="CO17" s="1">
        <v>0</v>
      </c>
      <c r="CP17" s="1">
        <v>0</v>
      </c>
      <c r="CQ17" s="1">
        <v>0</v>
      </c>
    </row>
    <row r="18" spans="1:95" x14ac:dyDescent="0.25">
      <c r="A18" t="s">
        <v>328</v>
      </c>
      <c r="B18" s="1">
        <v>1787065</v>
      </c>
      <c r="C18" s="1">
        <v>214045</v>
      </c>
      <c r="D18" s="1">
        <v>1609</v>
      </c>
      <c r="E18" s="2">
        <v>90.0358968476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</row>
    <row r="19" spans="1:95" x14ac:dyDescent="0.25">
      <c r="A19" t="s">
        <v>326</v>
      </c>
      <c r="B19" s="1">
        <v>12671821</v>
      </c>
      <c r="C19" s="1">
        <v>143793</v>
      </c>
      <c r="D19" s="1">
        <v>27575</v>
      </c>
      <c r="E19" s="2">
        <v>217.6088188114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  <c r="BX19" s="1">
        <v>0</v>
      </c>
      <c r="BY19" s="1">
        <v>0</v>
      </c>
      <c r="BZ19" s="1">
        <v>0</v>
      </c>
      <c r="CA19" s="1">
        <v>0</v>
      </c>
      <c r="CB19" s="1">
        <v>0</v>
      </c>
      <c r="CC19" s="1">
        <v>0</v>
      </c>
      <c r="CD19" s="1">
        <v>0</v>
      </c>
      <c r="CE19" s="1">
        <v>0</v>
      </c>
      <c r="CF19" s="1">
        <v>0</v>
      </c>
      <c r="CG19" s="1">
        <v>0</v>
      </c>
      <c r="CH19" s="1">
        <v>0</v>
      </c>
      <c r="CI19" s="1">
        <v>0</v>
      </c>
      <c r="CJ19" s="1">
        <v>0</v>
      </c>
      <c r="CK19" s="1">
        <v>0</v>
      </c>
      <c r="CL19" s="1">
        <v>0</v>
      </c>
      <c r="CM19" s="1">
        <v>0</v>
      </c>
      <c r="CN19" s="1">
        <v>0</v>
      </c>
      <c r="CO19" s="1">
        <v>0</v>
      </c>
      <c r="CP19" s="1">
        <v>0</v>
      </c>
      <c r="CQ19" s="1">
        <v>0</v>
      </c>
    </row>
    <row r="20" spans="1:95" x14ac:dyDescent="0.25">
      <c r="A20" t="s">
        <v>324</v>
      </c>
      <c r="B20" s="1">
        <v>6732219</v>
      </c>
      <c r="C20" s="1">
        <v>92789</v>
      </c>
      <c r="D20" s="1">
        <v>10154</v>
      </c>
      <c r="E20" s="2">
        <v>150.82694131010001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0</v>
      </c>
      <c r="CE20" s="1">
        <v>0</v>
      </c>
      <c r="CF20" s="1">
        <v>0</v>
      </c>
      <c r="CG20" s="1">
        <v>0</v>
      </c>
      <c r="CH20" s="1">
        <v>0</v>
      </c>
      <c r="CI20" s="1">
        <v>0</v>
      </c>
      <c r="CJ20" s="1">
        <v>0</v>
      </c>
      <c r="CK20" s="1">
        <v>0</v>
      </c>
      <c r="CL20" s="1">
        <v>0</v>
      </c>
      <c r="CM20" s="1">
        <v>0</v>
      </c>
      <c r="CN20" s="1">
        <v>0</v>
      </c>
      <c r="CO20" s="1">
        <v>0</v>
      </c>
      <c r="CP20" s="1">
        <v>0</v>
      </c>
      <c r="CQ20" s="1">
        <v>0</v>
      </c>
    </row>
    <row r="21" spans="1:95" x14ac:dyDescent="0.25">
      <c r="A21" t="s">
        <v>322</v>
      </c>
      <c r="B21" s="1">
        <v>3155070</v>
      </c>
      <c r="C21" s="1">
        <v>144669</v>
      </c>
      <c r="D21" s="1">
        <v>2332</v>
      </c>
      <c r="E21" s="2">
        <v>73.912781649899998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0</v>
      </c>
      <c r="BY21" s="1">
        <v>0</v>
      </c>
      <c r="BZ21" s="1">
        <v>0</v>
      </c>
      <c r="CA21" s="1">
        <v>0</v>
      </c>
      <c r="CB21" s="1">
        <v>0</v>
      </c>
      <c r="CC21" s="1">
        <v>0</v>
      </c>
      <c r="CD21" s="1">
        <v>0</v>
      </c>
      <c r="CE21" s="1">
        <v>0</v>
      </c>
      <c r="CF21" s="1">
        <v>0</v>
      </c>
      <c r="CG21" s="1">
        <v>0</v>
      </c>
      <c r="CH21" s="1">
        <v>0</v>
      </c>
      <c r="CI21" s="1">
        <v>0</v>
      </c>
      <c r="CJ21" s="1">
        <v>0</v>
      </c>
      <c r="CK21" s="1">
        <v>0</v>
      </c>
      <c r="CL21" s="1">
        <v>0</v>
      </c>
      <c r="CM21" s="1">
        <v>0</v>
      </c>
      <c r="CN21" s="1">
        <v>0</v>
      </c>
      <c r="CO21" s="1">
        <v>0</v>
      </c>
      <c r="CP21" s="1">
        <v>0</v>
      </c>
      <c r="CQ21" s="1">
        <v>0</v>
      </c>
    </row>
    <row r="22" spans="1:95" x14ac:dyDescent="0.25">
      <c r="A22" t="s">
        <v>320</v>
      </c>
      <c r="B22" s="1">
        <v>2913314</v>
      </c>
      <c r="C22" s="1">
        <v>211754</v>
      </c>
      <c r="D22" s="1">
        <v>1705</v>
      </c>
      <c r="E22" s="2">
        <v>58.524415837100001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0</v>
      </c>
      <c r="BZ22" s="1">
        <v>0</v>
      </c>
      <c r="CA22" s="1">
        <v>0</v>
      </c>
      <c r="CB22" s="1">
        <v>0</v>
      </c>
      <c r="CC22" s="1">
        <v>0</v>
      </c>
      <c r="CD22" s="1">
        <v>0</v>
      </c>
      <c r="CE22" s="1">
        <v>0</v>
      </c>
      <c r="CF22" s="1">
        <v>0</v>
      </c>
      <c r="CG22" s="1">
        <v>0</v>
      </c>
      <c r="CH22" s="1">
        <v>0</v>
      </c>
      <c r="CI22" s="1">
        <v>0</v>
      </c>
      <c r="CJ22" s="1">
        <v>0</v>
      </c>
      <c r="CK22" s="1">
        <v>0</v>
      </c>
      <c r="CL22" s="1">
        <v>0</v>
      </c>
      <c r="CM22" s="1">
        <v>0</v>
      </c>
      <c r="CN22" s="1">
        <v>0</v>
      </c>
      <c r="CO22" s="1">
        <v>0</v>
      </c>
      <c r="CP22" s="1">
        <v>0</v>
      </c>
      <c r="CQ22" s="1">
        <v>0</v>
      </c>
    </row>
    <row r="23" spans="1:95" x14ac:dyDescent="0.25">
      <c r="A23" t="s">
        <v>318</v>
      </c>
      <c r="B23" s="1">
        <v>4467673</v>
      </c>
      <c r="C23" s="1">
        <v>102269</v>
      </c>
      <c r="D23" s="1">
        <v>2429</v>
      </c>
      <c r="E23" s="2">
        <v>54.368347907299999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  <c r="BX23" s="1">
        <v>0</v>
      </c>
      <c r="BY23" s="1">
        <v>0</v>
      </c>
      <c r="BZ23" s="1">
        <v>0</v>
      </c>
      <c r="CA23" s="1">
        <v>0</v>
      </c>
      <c r="CB23" s="1">
        <v>0</v>
      </c>
      <c r="CC23" s="1">
        <v>0</v>
      </c>
      <c r="CD23" s="1">
        <v>0</v>
      </c>
      <c r="CE23" s="1">
        <v>0</v>
      </c>
      <c r="CF23" s="1">
        <v>0</v>
      </c>
      <c r="CG23" s="1">
        <v>0</v>
      </c>
      <c r="CH23" s="1">
        <v>0</v>
      </c>
      <c r="CI23" s="1">
        <v>0</v>
      </c>
      <c r="CJ23" s="1">
        <v>0</v>
      </c>
      <c r="CK23" s="1">
        <v>0</v>
      </c>
      <c r="CL23" s="1">
        <v>0</v>
      </c>
      <c r="CM23" s="1">
        <v>0</v>
      </c>
      <c r="CN23" s="1">
        <v>0</v>
      </c>
      <c r="CO23" s="1">
        <v>0</v>
      </c>
      <c r="CP23" s="1">
        <v>0</v>
      </c>
      <c r="CQ23" s="1">
        <v>0</v>
      </c>
    </row>
    <row r="24" spans="1:95" x14ac:dyDescent="0.25">
      <c r="A24" t="s">
        <v>316</v>
      </c>
      <c r="B24" s="1">
        <v>4648794</v>
      </c>
      <c r="C24" s="1">
        <v>111898</v>
      </c>
      <c r="D24" s="1">
        <v>23118</v>
      </c>
      <c r="E24" s="2">
        <v>497.29026495900001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0</v>
      </c>
      <c r="CC24" s="1">
        <v>0</v>
      </c>
      <c r="CD24" s="1">
        <v>0</v>
      </c>
      <c r="CE24" s="1">
        <v>0</v>
      </c>
      <c r="CF24" s="1">
        <v>0</v>
      </c>
      <c r="CG24" s="1">
        <v>0</v>
      </c>
      <c r="CH24" s="1">
        <v>0</v>
      </c>
      <c r="CI24" s="1">
        <v>0</v>
      </c>
      <c r="CJ24" s="1">
        <v>0</v>
      </c>
      <c r="CK24" s="1">
        <v>0</v>
      </c>
      <c r="CL24" s="1">
        <v>0</v>
      </c>
      <c r="CM24" s="1">
        <v>0</v>
      </c>
      <c r="CN24" s="1">
        <v>0</v>
      </c>
      <c r="CO24" s="1">
        <v>0</v>
      </c>
      <c r="CP24" s="1">
        <v>0</v>
      </c>
      <c r="CQ24" s="1">
        <v>0</v>
      </c>
    </row>
    <row r="25" spans="1:95" x14ac:dyDescent="0.25">
      <c r="A25" t="s">
        <v>314</v>
      </c>
      <c r="B25" s="1">
        <v>1344212</v>
      </c>
      <c r="C25" s="1">
        <v>79883</v>
      </c>
      <c r="D25" s="1">
        <v>827</v>
      </c>
      <c r="E25" s="2">
        <v>61.523033569100001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  <c r="BX25" s="1">
        <v>0</v>
      </c>
      <c r="BY25" s="1">
        <v>0</v>
      </c>
      <c r="BZ25" s="1">
        <v>0</v>
      </c>
      <c r="CA25" s="1">
        <v>0</v>
      </c>
      <c r="CB25" s="1">
        <v>0</v>
      </c>
      <c r="CC25" s="1">
        <v>0</v>
      </c>
      <c r="CD25" s="1">
        <v>0</v>
      </c>
      <c r="CE25" s="1">
        <v>0</v>
      </c>
      <c r="CF25" s="1">
        <v>0</v>
      </c>
      <c r="CG25" s="1">
        <v>0</v>
      </c>
      <c r="CH25" s="1">
        <v>0</v>
      </c>
      <c r="CI25" s="1">
        <v>0</v>
      </c>
      <c r="CJ25" s="1">
        <v>0</v>
      </c>
      <c r="CK25" s="1">
        <v>0</v>
      </c>
      <c r="CL25" s="1">
        <v>0</v>
      </c>
      <c r="CM25" s="1">
        <v>0</v>
      </c>
      <c r="CN25" s="1">
        <v>0</v>
      </c>
      <c r="CO25" s="1">
        <v>0</v>
      </c>
      <c r="CP25" s="1">
        <v>0</v>
      </c>
      <c r="CQ25" s="1">
        <v>0</v>
      </c>
    </row>
    <row r="26" spans="1:95" x14ac:dyDescent="0.25">
      <c r="A26" t="s">
        <v>312</v>
      </c>
      <c r="B26" s="1">
        <v>6045680</v>
      </c>
      <c r="C26" s="1">
        <v>25142</v>
      </c>
      <c r="D26" s="1">
        <v>11572</v>
      </c>
      <c r="E26" s="2">
        <v>191.40940307790001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  <c r="BX26" s="1">
        <v>0</v>
      </c>
      <c r="BY26" s="1">
        <v>0</v>
      </c>
      <c r="BZ26" s="1">
        <v>0</v>
      </c>
      <c r="CA26" s="1">
        <v>0</v>
      </c>
      <c r="CB26" s="1">
        <v>0</v>
      </c>
      <c r="CC26" s="1">
        <v>0</v>
      </c>
      <c r="CD26" s="1">
        <v>0</v>
      </c>
      <c r="CE26" s="1">
        <v>0</v>
      </c>
      <c r="CF26" s="1">
        <v>0</v>
      </c>
      <c r="CG26" s="1">
        <v>0</v>
      </c>
      <c r="CH26" s="1">
        <v>0</v>
      </c>
      <c r="CI26" s="1">
        <v>0</v>
      </c>
      <c r="CJ26" s="1">
        <v>0</v>
      </c>
      <c r="CK26" s="1">
        <v>0</v>
      </c>
      <c r="CL26" s="1">
        <v>0</v>
      </c>
      <c r="CM26" s="1">
        <v>0</v>
      </c>
      <c r="CN26" s="1">
        <v>0</v>
      </c>
      <c r="CO26" s="1">
        <v>0</v>
      </c>
      <c r="CP26" s="1">
        <v>0</v>
      </c>
      <c r="CQ26" s="1">
        <v>0</v>
      </c>
    </row>
    <row r="27" spans="1:95" x14ac:dyDescent="0.25">
      <c r="A27" t="s">
        <v>310</v>
      </c>
      <c r="B27" s="1">
        <v>6892503</v>
      </c>
      <c r="C27" s="1">
        <v>20202</v>
      </c>
      <c r="D27" s="1">
        <v>34402</v>
      </c>
      <c r="E27" s="2">
        <v>499.12201706690001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  <c r="BX27" s="1">
        <v>0</v>
      </c>
      <c r="BY27" s="1">
        <v>0</v>
      </c>
      <c r="BZ27" s="1">
        <v>0</v>
      </c>
      <c r="CA27" s="1">
        <v>0</v>
      </c>
      <c r="CB27" s="1">
        <v>0</v>
      </c>
      <c r="CC27" s="1">
        <v>0</v>
      </c>
      <c r="CD27" s="1">
        <v>0</v>
      </c>
      <c r="CE27" s="1">
        <v>0</v>
      </c>
      <c r="CF27" s="1">
        <v>0</v>
      </c>
      <c r="CG27" s="1">
        <v>0</v>
      </c>
      <c r="CH27" s="1">
        <v>0</v>
      </c>
      <c r="CI27" s="1">
        <v>0</v>
      </c>
      <c r="CJ27" s="1">
        <v>0</v>
      </c>
      <c r="CK27" s="1">
        <v>0</v>
      </c>
      <c r="CL27" s="1">
        <v>0</v>
      </c>
      <c r="CM27" s="1">
        <v>0</v>
      </c>
      <c r="CN27" s="1">
        <v>0</v>
      </c>
      <c r="CO27" s="1">
        <v>0</v>
      </c>
      <c r="CP27" s="1">
        <v>0</v>
      </c>
      <c r="CQ27" s="1">
        <v>0</v>
      </c>
    </row>
    <row r="28" spans="1:95" x14ac:dyDescent="0.25">
      <c r="A28" t="s">
        <v>308</v>
      </c>
      <c r="B28" s="1">
        <v>9986857</v>
      </c>
      <c r="C28" s="1">
        <v>146435</v>
      </c>
      <c r="D28" s="1">
        <v>30023</v>
      </c>
      <c r="E28" s="2">
        <v>300.6251115842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  <c r="BX28" s="1">
        <v>0</v>
      </c>
      <c r="BY28" s="1">
        <v>0</v>
      </c>
      <c r="BZ28" s="1">
        <v>0</v>
      </c>
      <c r="CA28" s="1">
        <v>0</v>
      </c>
      <c r="CB28" s="1">
        <v>0</v>
      </c>
      <c r="CC28" s="1">
        <v>0</v>
      </c>
      <c r="CD28" s="1">
        <v>0</v>
      </c>
      <c r="CE28" s="1">
        <v>0</v>
      </c>
      <c r="CF28" s="1">
        <v>0</v>
      </c>
      <c r="CG28" s="1">
        <v>0</v>
      </c>
      <c r="CH28" s="1">
        <v>0</v>
      </c>
      <c r="CI28" s="1">
        <v>0</v>
      </c>
      <c r="CJ28" s="1">
        <v>0</v>
      </c>
      <c r="CK28" s="1">
        <v>0</v>
      </c>
      <c r="CL28" s="1">
        <v>0</v>
      </c>
      <c r="CM28" s="1">
        <v>0</v>
      </c>
      <c r="CN28" s="1">
        <v>0</v>
      </c>
      <c r="CO28" s="1">
        <v>0</v>
      </c>
      <c r="CP28" s="1">
        <v>0</v>
      </c>
      <c r="CQ28" s="1">
        <v>0</v>
      </c>
    </row>
    <row r="29" spans="1:95" x14ac:dyDescent="0.25">
      <c r="A29" t="s">
        <v>306</v>
      </c>
      <c r="B29" s="1">
        <v>5639632</v>
      </c>
      <c r="C29" s="1">
        <v>206232</v>
      </c>
      <c r="D29" s="1">
        <v>2071</v>
      </c>
      <c r="E29" s="2">
        <v>36.722254218000003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0</v>
      </c>
      <c r="BS29" s="1">
        <v>0</v>
      </c>
      <c r="BT29" s="1">
        <v>0</v>
      </c>
      <c r="BU29" s="1">
        <v>0</v>
      </c>
      <c r="BV29" s="1">
        <v>0</v>
      </c>
      <c r="BW29" s="1">
        <v>0</v>
      </c>
      <c r="BX29" s="1">
        <v>0</v>
      </c>
      <c r="BY29" s="1">
        <v>0</v>
      </c>
      <c r="BZ29" s="1">
        <v>0</v>
      </c>
      <c r="CA29" s="1">
        <v>0</v>
      </c>
      <c r="CB29" s="1">
        <v>0</v>
      </c>
      <c r="CC29" s="1">
        <v>0</v>
      </c>
      <c r="CD29" s="1">
        <v>0</v>
      </c>
      <c r="CE29" s="1">
        <v>0</v>
      </c>
      <c r="CF29" s="1">
        <v>0</v>
      </c>
      <c r="CG29" s="1">
        <v>0</v>
      </c>
      <c r="CH29" s="1">
        <v>0</v>
      </c>
      <c r="CI29" s="1">
        <v>0</v>
      </c>
      <c r="CJ29" s="1">
        <v>0</v>
      </c>
      <c r="CK29" s="1">
        <v>0</v>
      </c>
      <c r="CL29" s="1">
        <v>0</v>
      </c>
      <c r="CM29" s="1">
        <v>0</v>
      </c>
      <c r="CN29" s="1">
        <v>0</v>
      </c>
      <c r="CO29" s="1">
        <v>0</v>
      </c>
      <c r="CP29" s="1">
        <v>0</v>
      </c>
      <c r="CQ29" s="1">
        <v>0</v>
      </c>
    </row>
    <row r="30" spans="1:95" x14ac:dyDescent="0.25">
      <c r="A30" t="s">
        <v>304</v>
      </c>
      <c r="B30" s="1">
        <v>2976149</v>
      </c>
      <c r="C30" s="1">
        <v>121531</v>
      </c>
      <c r="D30" s="1">
        <v>3793</v>
      </c>
      <c r="E30" s="2">
        <v>127.44657609550001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1">
        <v>0</v>
      </c>
      <c r="CL30" s="1">
        <v>0</v>
      </c>
      <c r="CM30" s="1">
        <v>0</v>
      </c>
      <c r="CN30" s="1">
        <v>0</v>
      </c>
      <c r="CO30" s="1">
        <v>0</v>
      </c>
      <c r="CP30" s="1">
        <v>0</v>
      </c>
      <c r="CQ30" s="1">
        <v>0</v>
      </c>
    </row>
    <row r="31" spans="1:95" x14ac:dyDescent="0.25">
      <c r="A31" t="s">
        <v>302</v>
      </c>
      <c r="B31" s="1">
        <v>6137428</v>
      </c>
      <c r="C31" s="1">
        <v>178040</v>
      </c>
      <c r="D31" s="1">
        <v>5283</v>
      </c>
      <c r="E31" s="2">
        <v>86.078402874999995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1">
        <v>0</v>
      </c>
      <c r="CL31" s="1">
        <v>0</v>
      </c>
      <c r="CM31" s="1">
        <v>0</v>
      </c>
      <c r="CN31" s="1">
        <v>0</v>
      </c>
      <c r="CO31" s="1">
        <v>0</v>
      </c>
      <c r="CP31" s="1">
        <v>0</v>
      </c>
      <c r="CQ31" s="1">
        <v>0</v>
      </c>
    </row>
    <row r="32" spans="1:95" x14ac:dyDescent="0.25">
      <c r="A32" t="s">
        <v>300</v>
      </c>
      <c r="B32" s="1">
        <v>1068778</v>
      </c>
      <c r="C32" s="1">
        <v>376962</v>
      </c>
      <c r="D32" s="1">
        <v>422</v>
      </c>
      <c r="E32" s="2">
        <v>39.484345673299998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0</v>
      </c>
      <c r="BV32" s="1">
        <v>0</v>
      </c>
      <c r="BW32" s="1">
        <v>0</v>
      </c>
      <c r="BX32" s="1">
        <v>0</v>
      </c>
      <c r="BY32" s="1">
        <v>0</v>
      </c>
      <c r="BZ32" s="1">
        <v>0</v>
      </c>
      <c r="CA32" s="1">
        <v>0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0</v>
      </c>
      <c r="CH32" s="1">
        <v>0</v>
      </c>
      <c r="CI32" s="1">
        <v>0</v>
      </c>
      <c r="CJ32" s="1">
        <v>0</v>
      </c>
      <c r="CK32" s="1">
        <v>0</v>
      </c>
      <c r="CL32" s="1">
        <v>0</v>
      </c>
      <c r="CM32" s="1">
        <v>0</v>
      </c>
      <c r="CN32" s="1">
        <v>0</v>
      </c>
      <c r="CO32" s="1">
        <v>0</v>
      </c>
      <c r="CP32" s="1">
        <v>0</v>
      </c>
      <c r="CQ32" s="1">
        <v>0</v>
      </c>
    </row>
    <row r="33" spans="1:95" x14ac:dyDescent="0.25">
      <c r="A33" t="s">
        <v>298</v>
      </c>
      <c r="B33" s="1">
        <v>1934408</v>
      </c>
      <c r="C33" s="1">
        <v>198974</v>
      </c>
      <c r="D33" s="1">
        <v>1066</v>
      </c>
      <c r="E33" s="2">
        <v>55.107298977299997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0</v>
      </c>
      <c r="BX33" s="1">
        <v>0</v>
      </c>
      <c r="BY33" s="1">
        <v>0</v>
      </c>
      <c r="BZ33" s="1">
        <v>0</v>
      </c>
      <c r="CA33" s="1">
        <v>0</v>
      </c>
      <c r="CB33" s="1">
        <v>0</v>
      </c>
      <c r="CC33" s="1">
        <v>0</v>
      </c>
      <c r="CD33" s="1">
        <v>0</v>
      </c>
      <c r="CE33" s="1">
        <v>0</v>
      </c>
      <c r="CF33" s="1">
        <v>0</v>
      </c>
      <c r="CG33" s="1">
        <v>0</v>
      </c>
      <c r="CH33" s="1">
        <v>0</v>
      </c>
      <c r="CI33" s="1">
        <v>0</v>
      </c>
      <c r="CJ33" s="1">
        <v>0</v>
      </c>
      <c r="CK33" s="1">
        <v>0</v>
      </c>
      <c r="CL33" s="1">
        <v>0</v>
      </c>
      <c r="CM33" s="1">
        <v>0</v>
      </c>
      <c r="CN33" s="1">
        <v>0</v>
      </c>
      <c r="CO33" s="1">
        <v>0</v>
      </c>
      <c r="CP33" s="1">
        <v>0</v>
      </c>
      <c r="CQ33" s="1">
        <v>0</v>
      </c>
    </row>
    <row r="34" spans="1:95" x14ac:dyDescent="0.25">
      <c r="A34" t="s">
        <v>296</v>
      </c>
      <c r="B34" s="1">
        <v>3080156</v>
      </c>
      <c r="C34" s="1">
        <v>284332</v>
      </c>
      <c r="D34" s="1">
        <v>3524</v>
      </c>
      <c r="E34" s="2">
        <v>114.40978963400001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0</v>
      </c>
      <c r="BW34" s="1">
        <v>0</v>
      </c>
      <c r="BX34" s="1">
        <v>0</v>
      </c>
      <c r="BY34" s="1">
        <v>0</v>
      </c>
      <c r="BZ34" s="1">
        <v>0</v>
      </c>
      <c r="CA34" s="1">
        <v>0</v>
      </c>
      <c r="CB34" s="1">
        <v>0</v>
      </c>
      <c r="CC34" s="1">
        <v>0</v>
      </c>
      <c r="CD34" s="1">
        <v>0</v>
      </c>
      <c r="CE34" s="1">
        <v>0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0</v>
      </c>
      <c r="CL34" s="1">
        <v>0</v>
      </c>
      <c r="CM34" s="1">
        <v>0</v>
      </c>
      <c r="CN34" s="1">
        <v>0</v>
      </c>
      <c r="CO34" s="1">
        <v>0</v>
      </c>
      <c r="CP34" s="1">
        <v>0</v>
      </c>
      <c r="CQ34" s="1">
        <v>0</v>
      </c>
    </row>
    <row r="35" spans="1:95" x14ac:dyDescent="0.25">
      <c r="A35" t="s">
        <v>294</v>
      </c>
      <c r="B35" s="1">
        <v>1359711</v>
      </c>
      <c r="C35" s="1">
        <v>23187</v>
      </c>
      <c r="D35" s="1">
        <v>1287</v>
      </c>
      <c r="E35" s="2">
        <v>94.652466590299994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1">
        <v>0</v>
      </c>
      <c r="BS35" s="1">
        <v>0</v>
      </c>
      <c r="BT35" s="1">
        <v>0</v>
      </c>
      <c r="BU35" s="1">
        <v>0</v>
      </c>
      <c r="BV35" s="1">
        <v>0</v>
      </c>
      <c r="BW35" s="1">
        <v>0</v>
      </c>
      <c r="BX35" s="1">
        <v>0</v>
      </c>
      <c r="BY35" s="1">
        <v>0</v>
      </c>
      <c r="BZ35" s="1">
        <v>0</v>
      </c>
      <c r="CA35" s="1">
        <v>0</v>
      </c>
      <c r="CB35" s="1">
        <v>0</v>
      </c>
      <c r="CC35" s="1">
        <v>0</v>
      </c>
      <c r="CD35" s="1">
        <v>0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0</v>
      </c>
      <c r="CL35" s="1">
        <v>0</v>
      </c>
      <c r="CM35" s="1">
        <v>0</v>
      </c>
      <c r="CN35" s="1">
        <v>0</v>
      </c>
      <c r="CO35" s="1">
        <v>0</v>
      </c>
      <c r="CP35" s="1">
        <v>0</v>
      </c>
      <c r="CQ35" s="1">
        <v>0</v>
      </c>
    </row>
    <row r="36" spans="1:95" x14ac:dyDescent="0.25">
      <c r="A36" t="s">
        <v>292</v>
      </c>
      <c r="B36" s="1">
        <v>8882190</v>
      </c>
      <c r="C36" s="1">
        <v>19047</v>
      </c>
      <c r="D36" s="1">
        <v>78467</v>
      </c>
      <c r="E36" s="2">
        <v>883.41951703350003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0</v>
      </c>
      <c r="CB36" s="1">
        <v>0</v>
      </c>
      <c r="CC36" s="1">
        <v>0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>
        <v>0</v>
      </c>
      <c r="CM36" s="1">
        <v>0</v>
      </c>
      <c r="CN36" s="1">
        <v>0</v>
      </c>
      <c r="CO36" s="1">
        <v>0</v>
      </c>
      <c r="CP36" s="1">
        <v>0</v>
      </c>
      <c r="CQ36" s="1">
        <v>0</v>
      </c>
    </row>
    <row r="37" spans="1:95" x14ac:dyDescent="0.25">
      <c r="A37" t="s">
        <v>290</v>
      </c>
      <c r="B37" s="1">
        <v>2096829</v>
      </c>
      <c r="C37" s="1">
        <v>314161</v>
      </c>
      <c r="D37" s="1">
        <v>1597</v>
      </c>
      <c r="E37" s="2">
        <v>76.162624610799995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0</v>
      </c>
      <c r="BU37" s="1">
        <v>0</v>
      </c>
      <c r="BV37" s="1">
        <v>0</v>
      </c>
      <c r="BW37" s="1">
        <v>0</v>
      </c>
      <c r="BX37" s="1">
        <v>0</v>
      </c>
      <c r="BY37" s="1">
        <v>0</v>
      </c>
      <c r="BZ37" s="1">
        <v>0</v>
      </c>
      <c r="CA37" s="1">
        <v>0</v>
      </c>
      <c r="CB37" s="1">
        <v>0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0</v>
      </c>
      <c r="CM37" s="1">
        <v>0</v>
      </c>
      <c r="CN37" s="1">
        <v>0</v>
      </c>
      <c r="CO37" s="1">
        <v>0</v>
      </c>
      <c r="CP37" s="1">
        <v>0</v>
      </c>
      <c r="CQ37" s="1">
        <v>0</v>
      </c>
    </row>
    <row r="38" spans="1:95" x14ac:dyDescent="0.25">
      <c r="A38" t="s">
        <v>288</v>
      </c>
      <c r="B38" s="1">
        <v>19453561</v>
      </c>
      <c r="C38" s="1">
        <v>122057</v>
      </c>
      <c r="D38" s="1">
        <v>229642</v>
      </c>
      <c r="E38" s="2">
        <v>1180.4625384525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1">
        <v>0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0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>
        <v>0</v>
      </c>
      <c r="CM38" s="1">
        <v>0</v>
      </c>
      <c r="CN38" s="1">
        <v>0</v>
      </c>
      <c r="CO38" s="1">
        <v>0</v>
      </c>
      <c r="CP38" s="1">
        <v>0</v>
      </c>
      <c r="CQ38" s="1">
        <v>0</v>
      </c>
    </row>
    <row r="39" spans="1:95" x14ac:dyDescent="0.25">
      <c r="A39" t="s">
        <v>286</v>
      </c>
      <c r="B39" s="1">
        <v>10488084</v>
      </c>
      <c r="C39" s="1">
        <v>125920</v>
      </c>
      <c r="D39" s="1">
        <v>5859</v>
      </c>
      <c r="E39" s="2">
        <v>55.863396975100002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0</v>
      </c>
      <c r="BU39" s="1">
        <v>0</v>
      </c>
      <c r="BV39" s="1">
        <v>0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0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>
        <v>0</v>
      </c>
      <c r="CM39" s="1">
        <v>0</v>
      </c>
      <c r="CN39" s="1">
        <v>0</v>
      </c>
      <c r="CO39" s="1">
        <v>0</v>
      </c>
      <c r="CP39" s="1">
        <v>0</v>
      </c>
      <c r="CQ39" s="1">
        <v>0</v>
      </c>
    </row>
    <row r="40" spans="1:95" x14ac:dyDescent="0.25">
      <c r="A40" t="s">
        <v>284</v>
      </c>
      <c r="B40" s="1">
        <v>762062</v>
      </c>
      <c r="C40" s="1">
        <v>178711</v>
      </c>
      <c r="D40" s="1">
        <v>439</v>
      </c>
      <c r="E40" s="2">
        <v>57.606861383999998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0</v>
      </c>
      <c r="BX40" s="1">
        <v>0</v>
      </c>
      <c r="BY40" s="1">
        <v>0</v>
      </c>
      <c r="BZ40" s="1">
        <v>0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0</v>
      </c>
      <c r="CO40" s="1">
        <v>0</v>
      </c>
      <c r="CP40" s="1">
        <v>0</v>
      </c>
      <c r="CQ40" s="1">
        <v>0</v>
      </c>
    </row>
    <row r="41" spans="1:95" x14ac:dyDescent="0.25">
      <c r="A41" t="s">
        <v>282</v>
      </c>
      <c r="B41" s="1">
        <v>11689100</v>
      </c>
      <c r="C41" s="1">
        <v>105829</v>
      </c>
      <c r="D41" s="1">
        <v>8858</v>
      </c>
      <c r="E41" s="2">
        <v>75.780000171099999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0</v>
      </c>
      <c r="BY41" s="1">
        <v>0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0</v>
      </c>
      <c r="CQ41" s="1">
        <v>0</v>
      </c>
    </row>
    <row r="42" spans="1:95" x14ac:dyDescent="0.25">
      <c r="A42" t="s">
        <v>280</v>
      </c>
      <c r="B42" s="1">
        <v>3956971</v>
      </c>
      <c r="C42" s="1">
        <v>177660</v>
      </c>
      <c r="D42" s="1">
        <v>2465</v>
      </c>
      <c r="E42" s="2">
        <v>62.295124225099997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</row>
    <row r="43" spans="1:95" x14ac:dyDescent="0.25">
      <c r="A43" t="s">
        <v>278</v>
      </c>
      <c r="B43" s="1">
        <v>4217737</v>
      </c>
      <c r="C43" s="1">
        <v>248608</v>
      </c>
      <c r="D43" s="1">
        <v>1785</v>
      </c>
      <c r="E43" s="2">
        <v>42.321273232499998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1">
        <v>0</v>
      </c>
      <c r="BS43" s="1">
        <v>0</v>
      </c>
      <c r="BT43" s="1">
        <v>0</v>
      </c>
      <c r="BU43" s="1">
        <v>0</v>
      </c>
      <c r="BV43" s="1">
        <v>0</v>
      </c>
      <c r="BW43" s="1">
        <v>0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</row>
    <row r="44" spans="1:95" x14ac:dyDescent="0.25">
      <c r="A44" t="s">
        <v>276</v>
      </c>
      <c r="B44" s="1">
        <v>12801989</v>
      </c>
      <c r="C44" s="1">
        <v>115883</v>
      </c>
      <c r="D44" s="1">
        <v>29441</v>
      </c>
      <c r="E44" s="2">
        <v>229.97207699520001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1">
        <v>0</v>
      </c>
      <c r="BS44" s="1">
        <v>0</v>
      </c>
      <c r="BT44" s="1">
        <v>0</v>
      </c>
      <c r="BU44" s="1">
        <v>0</v>
      </c>
      <c r="BV44" s="1">
        <v>0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</row>
    <row r="45" spans="1:95" x14ac:dyDescent="0.25">
      <c r="A45" t="s">
        <v>274</v>
      </c>
      <c r="B45" s="1">
        <v>3193694</v>
      </c>
      <c r="C45" s="1">
        <v>8868</v>
      </c>
      <c r="D45" s="1">
        <v>1068</v>
      </c>
      <c r="E45" s="2">
        <v>33.4408994725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</row>
    <row r="46" spans="1:95" x14ac:dyDescent="0.25">
      <c r="A46" t="s">
        <v>272</v>
      </c>
      <c r="B46" s="1">
        <v>1059361</v>
      </c>
      <c r="C46" s="1">
        <v>2678</v>
      </c>
      <c r="D46" s="1">
        <v>4177</v>
      </c>
      <c r="E46" s="2">
        <v>394.29429627859997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1">
        <v>0</v>
      </c>
      <c r="BS46" s="1">
        <v>0</v>
      </c>
      <c r="BT46" s="1">
        <v>0</v>
      </c>
      <c r="BU46" s="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0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</row>
    <row r="47" spans="1:95" x14ac:dyDescent="0.25">
      <c r="A47" t="s">
        <v>270</v>
      </c>
      <c r="B47" s="1">
        <v>5148714</v>
      </c>
      <c r="C47" s="1">
        <v>77857</v>
      </c>
      <c r="D47" s="1">
        <v>3931</v>
      </c>
      <c r="E47" s="2">
        <v>76.349162140299995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1">
        <v>0</v>
      </c>
      <c r="BS47" s="1">
        <v>0</v>
      </c>
      <c r="BT47" s="1">
        <v>0</v>
      </c>
      <c r="BU47" s="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</row>
    <row r="48" spans="1:95" x14ac:dyDescent="0.25">
      <c r="A48" t="s">
        <v>268</v>
      </c>
      <c r="B48" s="1">
        <v>884659</v>
      </c>
      <c r="C48" s="1">
        <v>196350</v>
      </c>
      <c r="D48" s="1">
        <v>1411</v>
      </c>
      <c r="E48" s="2">
        <v>159.49648395599999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0</v>
      </c>
      <c r="BU48" s="1">
        <v>0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</row>
    <row r="49" spans="1:95" x14ac:dyDescent="0.25">
      <c r="A49" t="s">
        <v>266</v>
      </c>
      <c r="B49" s="1">
        <v>6829174</v>
      </c>
      <c r="C49" s="1">
        <v>106798</v>
      </c>
      <c r="D49" s="1">
        <v>6589</v>
      </c>
      <c r="E49" s="2">
        <v>96.483117870499996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1">
        <v>0</v>
      </c>
      <c r="BS49" s="1">
        <v>0</v>
      </c>
      <c r="BT49" s="1">
        <v>0</v>
      </c>
      <c r="BU49" s="1">
        <v>0</v>
      </c>
      <c r="BV49" s="1">
        <v>0</v>
      </c>
      <c r="BW49" s="1">
        <v>0</v>
      </c>
      <c r="BX49" s="1">
        <v>0</v>
      </c>
      <c r="BY49" s="1">
        <v>0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</row>
    <row r="50" spans="1:95" x14ac:dyDescent="0.25">
      <c r="A50" t="s">
        <v>264</v>
      </c>
      <c r="B50" s="1">
        <v>28995881</v>
      </c>
      <c r="C50" s="1">
        <v>676587</v>
      </c>
      <c r="D50" s="1">
        <v>17371</v>
      </c>
      <c r="E50" s="2">
        <v>59.908509074100003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0</v>
      </c>
      <c r="BQ50" s="1">
        <v>0</v>
      </c>
      <c r="BR50" s="1">
        <v>0</v>
      </c>
      <c r="BS50" s="1">
        <v>0</v>
      </c>
      <c r="BT50" s="1">
        <v>0</v>
      </c>
      <c r="BU50" s="1">
        <v>0</v>
      </c>
      <c r="BV50" s="1">
        <v>0</v>
      </c>
      <c r="BW50" s="1">
        <v>0</v>
      </c>
      <c r="BX50" s="1">
        <v>0</v>
      </c>
      <c r="BY50" s="1">
        <v>0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</row>
    <row r="51" spans="1:95" x14ac:dyDescent="0.25">
      <c r="A51" t="s">
        <v>262</v>
      </c>
      <c r="B51" s="1">
        <v>3205958</v>
      </c>
      <c r="C51" s="1">
        <v>212818</v>
      </c>
      <c r="D51" s="1">
        <v>2805</v>
      </c>
      <c r="E51" s="2">
        <v>87.493348322100005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0</v>
      </c>
      <c r="BR51" s="1">
        <v>0</v>
      </c>
      <c r="BS51" s="1">
        <v>0</v>
      </c>
      <c r="BT51" s="1">
        <v>0</v>
      </c>
      <c r="BU51" s="1">
        <v>0</v>
      </c>
      <c r="BV51" s="1">
        <v>0</v>
      </c>
      <c r="BW51" s="1">
        <v>0</v>
      </c>
      <c r="BX51" s="1">
        <v>0</v>
      </c>
      <c r="BY51" s="1">
        <v>0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</row>
    <row r="52" spans="1:95" x14ac:dyDescent="0.25">
      <c r="A52" t="s">
        <v>260</v>
      </c>
      <c r="B52" s="1">
        <v>623989</v>
      </c>
      <c r="C52" s="1">
        <v>23871</v>
      </c>
      <c r="D52" s="1">
        <v>779</v>
      </c>
      <c r="E52" s="2">
        <v>124.8419443291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0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</row>
    <row r="53" spans="1:95" x14ac:dyDescent="0.25">
      <c r="A53" t="s">
        <v>258</v>
      </c>
      <c r="B53" s="1">
        <v>104425</v>
      </c>
      <c r="C53" s="1">
        <v>350</v>
      </c>
      <c r="D53" s="1">
        <v>4</v>
      </c>
      <c r="E53" s="2">
        <v>3.8305003591000002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</row>
    <row r="54" spans="1:95" x14ac:dyDescent="0.25">
      <c r="A54" t="s">
        <v>258</v>
      </c>
      <c r="B54" s="1">
        <v>104425</v>
      </c>
      <c r="C54" s="1">
        <v>350</v>
      </c>
      <c r="D54" s="1">
        <v>51</v>
      </c>
      <c r="E54" s="2">
        <v>48.8388795786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</row>
    <row r="55" spans="1:95" x14ac:dyDescent="0.25">
      <c r="A55" t="s">
        <v>256</v>
      </c>
      <c r="B55" s="1">
        <v>8535519</v>
      </c>
      <c r="C55" s="1">
        <v>102279</v>
      </c>
      <c r="D55" s="1">
        <v>7491</v>
      </c>
      <c r="E55" s="2">
        <v>87.762677348599993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0</v>
      </c>
      <c r="BT55" s="1">
        <v>0</v>
      </c>
      <c r="BU55" s="1">
        <v>0</v>
      </c>
      <c r="BV55" s="1">
        <v>0</v>
      </c>
      <c r="BW55" s="1">
        <v>0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</row>
    <row r="56" spans="1:95" x14ac:dyDescent="0.25">
      <c r="A56" t="s">
        <v>254</v>
      </c>
      <c r="B56" s="1">
        <v>7614893</v>
      </c>
      <c r="C56" s="1">
        <v>172119</v>
      </c>
      <c r="D56" s="1">
        <v>11152</v>
      </c>
      <c r="E56" s="2">
        <v>146.4498581924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0</v>
      </c>
      <c r="BO56" s="1">
        <v>0</v>
      </c>
      <c r="BP56" s="1">
        <v>0</v>
      </c>
      <c r="BQ56" s="1">
        <v>0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1">
        <v>0</v>
      </c>
      <c r="CH56" s="1">
        <v>0</v>
      </c>
      <c r="CI56" s="1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</row>
    <row r="57" spans="1:95" x14ac:dyDescent="0.25">
      <c r="A57" t="s">
        <v>252</v>
      </c>
      <c r="B57" s="1">
        <v>1792147</v>
      </c>
      <c r="C57" s="1">
        <v>62259</v>
      </c>
      <c r="D57" s="1">
        <v>754</v>
      </c>
      <c r="E57" s="2">
        <v>42.072441602200001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0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</row>
    <row r="58" spans="1:95" x14ac:dyDescent="0.25">
      <c r="A58" t="s">
        <v>250</v>
      </c>
      <c r="B58" s="1">
        <v>5822434</v>
      </c>
      <c r="C58" s="1">
        <v>140268</v>
      </c>
      <c r="D58" s="1">
        <v>4045</v>
      </c>
      <c r="E58" s="2">
        <v>69.472663837799999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0</v>
      </c>
      <c r="BN58" s="1">
        <v>0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</row>
    <row r="59" spans="1:95" x14ac:dyDescent="0.25">
      <c r="A59" t="s">
        <v>248</v>
      </c>
      <c r="B59" s="1">
        <v>578759</v>
      </c>
      <c r="C59" s="1">
        <v>251470</v>
      </c>
      <c r="D59" s="1">
        <v>320</v>
      </c>
      <c r="E59" s="2">
        <v>55.2907168614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</row>
  </sheetData>
  <autoFilter ref="A1:CQ59" xr:uid="{96561CE9-649A-447E-84B8-D78B9325141C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BA945-78E7-4B08-A4AA-E7CB2342F590}">
  <dimension ref="A1:CQ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201</v>
      </c>
      <c r="G1" t="s">
        <v>200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357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</row>
    <row r="3" spans="1:95" x14ac:dyDescent="0.25">
      <c r="A3" t="s">
        <v>356</v>
      </c>
      <c r="B3" s="1">
        <v>57559</v>
      </c>
      <c r="C3" s="1">
        <v>460</v>
      </c>
      <c r="D3" s="1">
        <v>6.5</v>
      </c>
      <c r="E3" s="2">
        <v>11.292760471899999</v>
      </c>
      <c r="F3" s="3">
        <v>0.5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0</v>
      </c>
      <c r="CH3" s="1">
        <v>0</v>
      </c>
      <c r="CI3" s="1">
        <v>0</v>
      </c>
      <c r="CJ3" s="1">
        <v>0</v>
      </c>
      <c r="CK3" s="1">
        <v>0</v>
      </c>
      <c r="CL3" s="1">
        <v>0</v>
      </c>
      <c r="CM3" s="1">
        <v>0</v>
      </c>
      <c r="CN3" s="1">
        <v>0</v>
      </c>
      <c r="CO3" s="1">
        <v>4</v>
      </c>
      <c r="CP3" s="1">
        <v>6</v>
      </c>
      <c r="CQ3" s="1">
        <v>6.5</v>
      </c>
    </row>
    <row r="4" spans="1:95" x14ac:dyDescent="0.25">
      <c r="A4" t="s">
        <v>355</v>
      </c>
      <c r="B4" s="1">
        <v>331002651</v>
      </c>
      <c r="C4" s="1">
        <v>9147420</v>
      </c>
      <c r="D4" s="1">
        <v>238813</v>
      </c>
      <c r="E4" s="2">
        <v>72.148364757400003</v>
      </c>
      <c r="F4" s="3">
        <v>0.34130477660000003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1</v>
      </c>
      <c r="X4" s="1">
        <v>1</v>
      </c>
      <c r="Y4" s="1">
        <v>2</v>
      </c>
      <c r="Z4" s="1">
        <v>2</v>
      </c>
      <c r="AA4" s="1">
        <v>5</v>
      </c>
      <c r="AB4" s="1">
        <v>5.4</v>
      </c>
      <c r="AC4" s="1">
        <v>5.8</v>
      </c>
      <c r="AD4" s="1">
        <v>6.2</v>
      </c>
      <c r="AE4" s="1">
        <v>6.6</v>
      </c>
      <c r="AF4" s="1">
        <v>7</v>
      </c>
      <c r="AG4" s="1">
        <v>8</v>
      </c>
      <c r="AH4" s="1">
        <v>9.5</v>
      </c>
      <c r="AI4" s="1">
        <v>11</v>
      </c>
      <c r="AJ4" s="1">
        <v>11.125</v>
      </c>
      <c r="AK4" s="1">
        <v>11.25</v>
      </c>
      <c r="AL4" s="1">
        <v>11.375</v>
      </c>
      <c r="AM4" s="1">
        <v>11.5</v>
      </c>
      <c r="AN4" s="1">
        <v>11.625</v>
      </c>
      <c r="AO4" s="1">
        <v>11.75</v>
      </c>
      <c r="AP4" s="1">
        <v>11.875</v>
      </c>
      <c r="AQ4" s="1">
        <v>12</v>
      </c>
      <c r="AR4" s="1">
        <v>12.5</v>
      </c>
      <c r="AS4" s="1">
        <v>13</v>
      </c>
      <c r="AT4" s="1">
        <v>13.25</v>
      </c>
      <c r="AU4" s="1">
        <v>12.5</v>
      </c>
      <c r="AV4" s="1">
        <v>12.75</v>
      </c>
      <c r="AW4" s="1">
        <v>8</v>
      </c>
      <c r="AX4" s="1">
        <v>7.25</v>
      </c>
      <c r="AY4" s="1">
        <v>3.5</v>
      </c>
      <c r="AZ4" s="1">
        <v>2.75</v>
      </c>
      <c r="BA4" s="1">
        <v>1</v>
      </c>
      <c r="BB4" s="1">
        <v>10</v>
      </c>
      <c r="BC4" s="1">
        <v>18</v>
      </c>
      <c r="BD4" s="1">
        <v>29</v>
      </c>
      <c r="BE4" s="1">
        <v>26</v>
      </c>
      <c r="BF4" s="1">
        <v>21</v>
      </c>
      <c r="BG4" s="1">
        <v>18</v>
      </c>
      <c r="BH4" s="1">
        <v>13</v>
      </c>
      <c r="BI4" s="1">
        <v>14</v>
      </c>
      <c r="BJ4" s="1">
        <v>11</v>
      </c>
      <c r="BK4" s="1">
        <v>13</v>
      </c>
      <c r="BL4" s="1">
        <v>10</v>
      </c>
      <c r="BM4" s="1">
        <v>31</v>
      </c>
      <c r="BN4" s="1">
        <v>17</v>
      </c>
      <c r="BO4" s="1">
        <v>18</v>
      </c>
      <c r="BP4" s="1">
        <v>95</v>
      </c>
      <c r="BQ4" s="1">
        <v>101</v>
      </c>
      <c r="BR4" s="1">
        <v>26</v>
      </c>
      <c r="BS4" s="1">
        <v>253</v>
      </c>
      <c r="BT4" s="1">
        <v>339</v>
      </c>
      <c r="BU4" s="1">
        <v>454</v>
      </c>
      <c r="BV4" s="1">
        <v>598</v>
      </c>
      <c r="BW4" s="1">
        <v>701</v>
      </c>
      <c r="BX4" s="1">
        <v>1032</v>
      </c>
      <c r="BY4" s="1">
        <v>1654</v>
      </c>
      <c r="BZ4" s="1">
        <v>2548</v>
      </c>
      <c r="CA4" s="1">
        <v>3026</v>
      </c>
      <c r="CB4" s="1">
        <v>7821</v>
      </c>
      <c r="CC4" s="1">
        <v>12186</v>
      </c>
      <c r="CD4" s="1">
        <v>17193</v>
      </c>
      <c r="CE4" s="1">
        <v>23657</v>
      </c>
      <c r="CF4" s="1">
        <v>33060</v>
      </c>
      <c r="CG4" s="1">
        <v>41014</v>
      </c>
      <c r="CH4" s="1">
        <v>51083</v>
      </c>
      <c r="CI4" s="1">
        <v>67358</v>
      </c>
      <c r="CJ4" s="1">
        <v>83071</v>
      </c>
      <c r="CK4" s="1">
        <v>101003</v>
      </c>
      <c r="CL4" s="1">
        <v>118890</v>
      </c>
      <c r="CM4" s="1">
        <v>138303</v>
      </c>
      <c r="CN4" s="1">
        <v>162341</v>
      </c>
      <c r="CO4" s="1">
        <v>185047</v>
      </c>
      <c r="CP4" s="1">
        <v>210846</v>
      </c>
      <c r="CQ4" s="1">
        <v>238813</v>
      </c>
    </row>
    <row r="5" spans="1:95" x14ac:dyDescent="0.25">
      <c r="A5" t="s">
        <v>354</v>
      </c>
      <c r="B5" s="1">
        <v>4903185</v>
      </c>
      <c r="C5" s="1">
        <v>131171</v>
      </c>
      <c r="D5" s="1">
        <v>1288</v>
      </c>
      <c r="E5" s="2">
        <v>26.268639669900001</v>
      </c>
      <c r="F5" s="3">
        <v>0.28432671079999999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3</v>
      </c>
      <c r="BX5" s="1">
        <v>8</v>
      </c>
      <c r="BY5" s="1">
        <v>22</v>
      </c>
      <c r="BZ5" s="1">
        <v>23</v>
      </c>
      <c r="CA5" s="1">
        <v>20</v>
      </c>
      <c r="CB5" s="1">
        <v>36</v>
      </c>
      <c r="CC5" s="1">
        <v>46</v>
      </c>
      <c r="CD5" s="1">
        <v>81</v>
      </c>
      <c r="CE5" s="1">
        <v>93</v>
      </c>
      <c r="CF5" s="1">
        <v>117</v>
      </c>
      <c r="CG5" s="1">
        <v>159</v>
      </c>
      <c r="CH5" s="1">
        <v>217</v>
      </c>
      <c r="CI5" s="1">
        <v>432</v>
      </c>
      <c r="CJ5" s="1">
        <v>507</v>
      </c>
      <c r="CK5" s="1">
        <v>605</v>
      </c>
      <c r="CL5" s="1">
        <v>713</v>
      </c>
      <c r="CM5" s="1">
        <v>760</v>
      </c>
      <c r="CN5" s="1">
        <v>871</v>
      </c>
      <c r="CO5" s="1">
        <v>956</v>
      </c>
      <c r="CP5" s="1">
        <v>1100</v>
      </c>
      <c r="CQ5" s="1">
        <v>1288</v>
      </c>
    </row>
    <row r="6" spans="1:95" x14ac:dyDescent="0.25">
      <c r="A6" t="s">
        <v>352</v>
      </c>
      <c r="B6" s="1">
        <v>731545</v>
      </c>
      <c r="C6" s="1">
        <v>1477953</v>
      </c>
      <c r="D6" s="1">
        <v>148</v>
      </c>
      <c r="E6" s="2">
        <v>20.231154611099999</v>
      </c>
      <c r="F6" s="3">
        <v>0.47896440130000001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  <c r="BX6" s="1">
        <v>0</v>
      </c>
      <c r="BY6" s="1">
        <v>0</v>
      </c>
      <c r="BZ6" s="1">
        <v>0</v>
      </c>
      <c r="CA6" s="1">
        <v>3</v>
      </c>
      <c r="CB6" s="1">
        <v>6</v>
      </c>
      <c r="CC6" s="1">
        <v>9</v>
      </c>
      <c r="CD6" s="1">
        <v>9</v>
      </c>
      <c r="CE6" s="1">
        <v>16</v>
      </c>
      <c r="CF6" s="1">
        <v>23</v>
      </c>
      <c r="CG6" s="1">
        <v>30</v>
      </c>
      <c r="CH6" s="1">
        <v>35</v>
      </c>
      <c r="CI6" s="1">
        <v>52</v>
      </c>
      <c r="CJ6" s="1">
        <v>62</v>
      </c>
      <c r="CK6" s="1">
        <v>77</v>
      </c>
      <c r="CL6" s="1">
        <v>94</v>
      </c>
      <c r="CM6" s="1">
        <v>106</v>
      </c>
      <c r="CN6" s="1">
        <v>110</v>
      </c>
      <c r="CO6" s="1">
        <v>124</v>
      </c>
      <c r="CP6" s="1">
        <v>134</v>
      </c>
      <c r="CQ6" s="1">
        <v>148</v>
      </c>
    </row>
    <row r="7" spans="1:95" x14ac:dyDescent="0.25">
      <c r="A7" t="s">
        <v>350</v>
      </c>
      <c r="B7" s="1">
        <v>7278717</v>
      </c>
      <c r="C7" s="1">
        <v>294207</v>
      </c>
      <c r="D7" s="1">
        <v>1600</v>
      </c>
      <c r="E7" s="2">
        <v>21.981895985200001</v>
      </c>
      <c r="F7" s="3">
        <v>0.35500332820000002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2</v>
      </c>
      <c r="BN7" s="1">
        <v>2</v>
      </c>
      <c r="BO7" s="1">
        <v>3</v>
      </c>
      <c r="BP7" s="1">
        <v>4</v>
      </c>
      <c r="BQ7" s="1">
        <v>3.3333333333000001</v>
      </c>
      <c r="BR7" s="1">
        <v>3.6666666666999999</v>
      </c>
      <c r="BS7" s="1">
        <v>1</v>
      </c>
      <c r="BT7" s="1">
        <v>3</v>
      </c>
      <c r="BU7" s="1">
        <v>2</v>
      </c>
      <c r="BV7" s="1">
        <v>0</v>
      </c>
      <c r="BW7" s="1">
        <v>0</v>
      </c>
      <c r="BX7" s="1">
        <v>0</v>
      </c>
      <c r="BY7" s="1">
        <v>0</v>
      </c>
      <c r="BZ7" s="1">
        <v>0</v>
      </c>
      <c r="CA7" s="1">
        <v>0</v>
      </c>
      <c r="CB7" s="1">
        <v>12</v>
      </c>
      <c r="CC7" s="1">
        <v>24</v>
      </c>
      <c r="CD7" s="1">
        <v>52</v>
      </c>
      <c r="CE7" s="1">
        <v>88</v>
      </c>
      <c r="CF7" s="1">
        <v>200</v>
      </c>
      <c r="CG7" s="1">
        <v>284</v>
      </c>
      <c r="CH7" s="1">
        <v>370</v>
      </c>
      <c r="CI7" s="1">
        <v>488</v>
      </c>
      <c r="CJ7" s="1">
        <v>639</v>
      </c>
      <c r="CK7" s="1">
        <v>765</v>
      </c>
      <c r="CL7" s="1">
        <v>804</v>
      </c>
      <c r="CM7" s="1">
        <v>1035</v>
      </c>
      <c r="CN7" s="1">
        <v>1158</v>
      </c>
      <c r="CO7" s="1">
        <v>1271</v>
      </c>
      <c r="CP7" s="1">
        <v>1448</v>
      </c>
      <c r="CQ7" s="1">
        <v>1600</v>
      </c>
    </row>
    <row r="8" spans="1:95" x14ac:dyDescent="0.25">
      <c r="A8" t="s">
        <v>348</v>
      </c>
      <c r="B8" s="1">
        <v>3017804</v>
      </c>
      <c r="C8" s="1">
        <v>134771</v>
      </c>
      <c r="D8" s="1">
        <v>667</v>
      </c>
      <c r="E8" s="2">
        <v>22.102164355300001</v>
      </c>
      <c r="F8" s="3">
        <v>0.39351032450000001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3</v>
      </c>
      <c r="BV8" s="1">
        <v>6</v>
      </c>
      <c r="BW8" s="1">
        <v>7</v>
      </c>
      <c r="BX8" s="1">
        <v>10</v>
      </c>
      <c r="BY8" s="1">
        <v>15</v>
      </c>
      <c r="BZ8" s="1">
        <v>19.5</v>
      </c>
      <c r="CA8" s="1">
        <v>23</v>
      </c>
      <c r="CB8" s="1">
        <v>34</v>
      </c>
      <c r="CC8" s="1">
        <v>84</v>
      </c>
      <c r="CD8" s="1">
        <v>104</v>
      </c>
      <c r="CE8" s="1">
        <v>149</v>
      </c>
      <c r="CF8" s="1">
        <v>158</v>
      </c>
      <c r="CG8" s="1">
        <v>202</v>
      </c>
      <c r="CH8" s="1">
        <v>262</v>
      </c>
      <c r="CI8" s="1">
        <v>314</v>
      </c>
      <c r="CJ8" s="1">
        <v>358</v>
      </c>
      <c r="CK8" s="1">
        <v>380</v>
      </c>
      <c r="CL8" s="1">
        <v>399</v>
      </c>
      <c r="CM8" s="1">
        <v>443</v>
      </c>
      <c r="CN8" s="1">
        <v>493</v>
      </c>
      <c r="CO8" s="1">
        <v>551</v>
      </c>
      <c r="CP8" s="1">
        <v>606</v>
      </c>
      <c r="CQ8" s="1">
        <v>667</v>
      </c>
    </row>
    <row r="9" spans="1:95" x14ac:dyDescent="0.25">
      <c r="A9" t="s">
        <v>346</v>
      </c>
      <c r="B9" s="1">
        <v>39512223</v>
      </c>
      <c r="C9" s="1">
        <v>403466</v>
      </c>
      <c r="D9" s="1">
        <v>9716</v>
      </c>
      <c r="E9" s="2">
        <v>24.589859193700001</v>
      </c>
      <c r="F9" s="3">
        <v>0.35294972390000001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40</v>
      </c>
      <c r="BN9" s="1">
        <v>38.5</v>
      </c>
      <c r="BO9" s="1">
        <v>40</v>
      </c>
      <c r="BP9" s="1">
        <v>45</v>
      </c>
      <c r="BQ9" s="1">
        <v>61</v>
      </c>
      <c r="BR9" s="1">
        <v>87</v>
      </c>
      <c r="BS9" s="1">
        <v>93</v>
      </c>
      <c r="BT9" s="1">
        <v>104</v>
      </c>
      <c r="BU9" s="1">
        <v>137</v>
      </c>
      <c r="BV9" s="1">
        <v>149</v>
      </c>
      <c r="BW9" s="1">
        <v>151</v>
      </c>
      <c r="BX9" s="1">
        <v>170</v>
      </c>
      <c r="BY9" s="1">
        <v>202</v>
      </c>
      <c r="BZ9" s="1">
        <v>330</v>
      </c>
      <c r="CA9" s="1">
        <v>440</v>
      </c>
      <c r="CB9" s="1">
        <v>721</v>
      </c>
      <c r="CC9" s="1">
        <v>826</v>
      </c>
      <c r="CD9" s="1">
        <v>1003</v>
      </c>
      <c r="CE9" s="1">
        <v>1217</v>
      </c>
      <c r="CF9" s="1">
        <v>1390</v>
      </c>
      <c r="CG9" s="1">
        <v>1728</v>
      </c>
      <c r="CH9" s="1">
        <v>1913</v>
      </c>
      <c r="CI9" s="1">
        <v>2514</v>
      </c>
      <c r="CJ9" s="1">
        <v>3338</v>
      </c>
      <c r="CK9" s="1">
        <v>4102</v>
      </c>
      <c r="CL9" s="1">
        <v>5057</v>
      </c>
      <c r="CM9" s="1">
        <v>5760</v>
      </c>
      <c r="CN9" s="1">
        <v>6724</v>
      </c>
      <c r="CO9" s="1">
        <v>7334</v>
      </c>
      <c r="CP9" s="1">
        <v>8301</v>
      </c>
      <c r="CQ9" s="1">
        <v>9716</v>
      </c>
    </row>
    <row r="10" spans="1:95" x14ac:dyDescent="0.25">
      <c r="A10" t="s">
        <v>344</v>
      </c>
      <c r="B10" s="1">
        <v>5758736</v>
      </c>
      <c r="C10" s="1">
        <v>268431</v>
      </c>
      <c r="D10" s="1">
        <v>3354</v>
      </c>
      <c r="E10" s="2">
        <v>58.2419475385</v>
      </c>
      <c r="F10" s="3">
        <v>0.38662824210000002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4</v>
      </c>
      <c r="BQ10" s="1">
        <v>3.5</v>
      </c>
      <c r="BR10" s="1">
        <v>3</v>
      </c>
      <c r="BS10" s="1">
        <v>5</v>
      </c>
      <c r="BT10" s="1">
        <v>17</v>
      </c>
      <c r="BU10" s="1">
        <v>26</v>
      </c>
      <c r="BV10" s="1">
        <v>48</v>
      </c>
      <c r="BW10" s="1">
        <v>70</v>
      </c>
      <c r="BX10" s="1">
        <v>87</v>
      </c>
      <c r="BY10" s="1">
        <v>94.5</v>
      </c>
      <c r="BZ10" s="1">
        <v>109</v>
      </c>
      <c r="CA10" s="1">
        <v>114</v>
      </c>
      <c r="CB10" s="1">
        <v>136</v>
      </c>
      <c r="CC10" s="1">
        <v>180</v>
      </c>
      <c r="CD10" s="1">
        <v>252</v>
      </c>
      <c r="CE10" s="1">
        <v>349</v>
      </c>
      <c r="CF10" s="1">
        <v>451</v>
      </c>
      <c r="CG10" s="1">
        <v>570</v>
      </c>
      <c r="CH10" s="1">
        <v>733</v>
      </c>
      <c r="CI10" s="1">
        <v>893</v>
      </c>
      <c r="CJ10" s="1">
        <v>1180</v>
      </c>
      <c r="CK10" s="1">
        <v>1484</v>
      </c>
      <c r="CL10" s="1">
        <v>1787</v>
      </c>
      <c r="CM10" s="1">
        <v>2323</v>
      </c>
      <c r="CN10" s="1">
        <v>2488.5</v>
      </c>
      <c r="CO10" s="1">
        <v>2637</v>
      </c>
      <c r="CP10" s="1">
        <v>2985</v>
      </c>
      <c r="CQ10" s="1">
        <v>3354</v>
      </c>
    </row>
    <row r="11" spans="1:95" x14ac:dyDescent="0.25">
      <c r="A11" t="s">
        <v>342</v>
      </c>
      <c r="B11" s="1">
        <v>3565287</v>
      </c>
      <c r="C11" s="1">
        <v>12542</v>
      </c>
      <c r="D11" s="1">
        <v>3878</v>
      </c>
      <c r="E11" s="2">
        <v>108.7710470433</v>
      </c>
      <c r="F11" s="3">
        <v>0.23070973880000001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  <c r="BX11" s="1">
        <v>0</v>
      </c>
      <c r="BY11" s="1">
        <v>0</v>
      </c>
      <c r="BZ11" s="1">
        <v>0</v>
      </c>
      <c r="CA11" s="1">
        <v>0</v>
      </c>
      <c r="CB11" s="1">
        <v>0</v>
      </c>
      <c r="CC11" s="1">
        <v>63</v>
      </c>
      <c r="CD11" s="1">
        <v>43.5</v>
      </c>
      <c r="CE11" s="1">
        <v>34</v>
      </c>
      <c r="CF11" s="1">
        <v>209</v>
      </c>
      <c r="CG11" s="1">
        <v>341</v>
      </c>
      <c r="CH11" s="1">
        <v>598</v>
      </c>
      <c r="CI11" s="1">
        <v>632</v>
      </c>
      <c r="CJ11" s="1">
        <v>843</v>
      </c>
      <c r="CK11" s="1">
        <v>1148</v>
      </c>
      <c r="CL11" s="1">
        <v>1439</v>
      </c>
      <c r="CM11" s="1">
        <v>1969</v>
      </c>
      <c r="CN11" s="1">
        <v>2457</v>
      </c>
      <c r="CO11" s="1">
        <v>2689</v>
      </c>
      <c r="CP11" s="1">
        <v>2853</v>
      </c>
      <c r="CQ11" s="1">
        <v>3878</v>
      </c>
    </row>
    <row r="12" spans="1:95" x14ac:dyDescent="0.25">
      <c r="A12" t="s">
        <v>340</v>
      </c>
      <c r="B12" s="1">
        <v>973764</v>
      </c>
      <c r="C12" s="1">
        <v>5047</v>
      </c>
      <c r="D12" s="1">
        <v>389</v>
      </c>
      <c r="E12" s="2">
        <v>39.948077768300003</v>
      </c>
      <c r="F12" s="3">
        <v>0.167455876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1</v>
      </c>
      <c r="BU12" s="1">
        <v>3</v>
      </c>
      <c r="BV12" s="1">
        <v>3</v>
      </c>
      <c r="BW12" s="1">
        <v>3</v>
      </c>
      <c r="BX12" s="1">
        <v>1</v>
      </c>
      <c r="BY12" s="1">
        <v>2</v>
      </c>
      <c r="BZ12" s="1">
        <v>6</v>
      </c>
      <c r="CA12" s="1">
        <v>14</v>
      </c>
      <c r="CB12" s="1">
        <v>18</v>
      </c>
      <c r="CC12" s="1">
        <v>24</v>
      </c>
      <c r="CD12" s="1">
        <v>31</v>
      </c>
      <c r="CE12" s="1">
        <v>42</v>
      </c>
      <c r="CF12" s="1">
        <v>54</v>
      </c>
      <c r="CG12" s="1">
        <v>75</v>
      </c>
      <c r="CH12" s="1">
        <v>99</v>
      </c>
      <c r="CI12" s="1">
        <v>107</v>
      </c>
      <c r="CJ12" s="1">
        <v>140</v>
      </c>
      <c r="CK12" s="1">
        <v>181</v>
      </c>
      <c r="CL12" s="1">
        <v>199</v>
      </c>
      <c r="CM12" s="1">
        <v>229</v>
      </c>
      <c r="CN12" s="1">
        <v>278</v>
      </c>
      <c r="CO12" s="1">
        <v>322</v>
      </c>
      <c r="CP12" s="1">
        <v>341</v>
      </c>
      <c r="CQ12" s="1">
        <v>389</v>
      </c>
    </row>
    <row r="13" spans="1:95" x14ac:dyDescent="0.25">
      <c r="A13" t="s">
        <v>338</v>
      </c>
      <c r="B13" s="1">
        <v>705749</v>
      </c>
      <c r="C13" s="1">
        <v>158</v>
      </c>
      <c r="D13" s="1">
        <v>671</v>
      </c>
      <c r="E13" s="2">
        <v>95.076294829999995</v>
      </c>
      <c r="F13" s="3">
        <v>0.27100161550000001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3</v>
      </c>
      <c r="BT13" s="1">
        <v>5.5</v>
      </c>
      <c r="BU13" s="1">
        <v>7</v>
      </c>
      <c r="BV13" s="1">
        <v>9</v>
      </c>
      <c r="BW13" s="1">
        <v>10</v>
      </c>
      <c r="BX13" s="1">
        <v>11</v>
      </c>
      <c r="BY13" s="1">
        <v>8</v>
      </c>
      <c r="BZ13" s="1">
        <v>13</v>
      </c>
      <c r="CA13" s="1">
        <v>20</v>
      </c>
      <c r="CB13" s="1">
        <v>27</v>
      </c>
      <c r="CC13" s="1">
        <v>56</v>
      </c>
      <c r="CD13" s="1">
        <v>56</v>
      </c>
      <c r="CE13" s="1">
        <v>76</v>
      </c>
      <c r="CF13" s="1">
        <v>92</v>
      </c>
      <c r="CG13" s="1">
        <v>115</v>
      </c>
      <c r="CH13" s="1">
        <v>156</v>
      </c>
      <c r="CI13" s="1">
        <v>199</v>
      </c>
      <c r="CJ13" s="1">
        <v>229</v>
      </c>
      <c r="CK13" s="1">
        <v>257</v>
      </c>
      <c r="CL13" s="1">
        <v>292</v>
      </c>
      <c r="CM13" s="1">
        <v>348</v>
      </c>
      <c r="CN13" s="1">
        <v>428</v>
      </c>
      <c r="CO13" s="1">
        <v>514</v>
      </c>
      <c r="CP13" s="1">
        <v>572</v>
      </c>
      <c r="CQ13" s="1">
        <v>671</v>
      </c>
    </row>
    <row r="14" spans="1:95" x14ac:dyDescent="0.25">
      <c r="A14" t="s">
        <v>336</v>
      </c>
      <c r="B14" s="1">
        <v>21477737</v>
      </c>
      <c r="C14" s="1">
        <v>138887</v>
      </c>
      <c r="D14" s="1">
        <v>8886</v>
      </c>
      <c r="E14" s="2">
        <v>41.373073895099999</v>
      </c>
      <c r="F14" s="3">
        <v>0.3684232348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1</v>
      </c>
      <c r="BO14" s="1">
        <v>1.5</v>
      </c>
      <c r="BP14" s="1">
        <v>2</v>
      </c>
      <c r="BQ14" s="1">
        <v>4</v>
      </c>
      <c r="BR14" s="1">
        <v>4</v>
      </c>
      <c r="BS14" s="1">
        <v>1</v>
      </c>
      <c r="BT14" s="1">
        <v>6</v>
      </c>
      <c r="BU14" s="1">
        <v>4</v>
      </c>
      <c r="BV14" s="1">
        <v>16</v>
      </c>
      <c r="BW14" s="1">
        <v>23</v>
      </c>
      <c r="BX14" s="1">
        <v>60</v>
      </c>
      <c r="BY14" s="1">
        <v>78</v>
      </c>
      <c r="BZ14" s="1">
        <v>109</v>
      </c>
      <c r="CA14" s="1">
        <v>227</v>
      </c>
      <c r="CB14" s="1">
        <v>262</v>
      </c>
      <c r="CC14" s="1">
        <v>357</v>
      </c>
      <c r="CD14" s="1">
        <v>467</v>
      </c>
      <c r="CE14" s="1">
        <v>612</v>
      </c>
      <c r="CF14" s="1">
        <v>935</v>
      </c>
      <c r="CG14" s="1">
        <v>1116</v>
      </c>
      <c r="CH14" s="1">
        <v>1373</v>
      </c>
      <c r="CI14" s="1">
        <v>2001</v>
      </c>
      <c r="CJ14" s="1">
        <v>2375</v>
      </c>
      <c r="CK14" s="1">
        <v>3325</v>
      </c>
      <c r="CL14" s="1">
        <v>3781</v>
      </c>
      <c r="CM14" s="1">
        <v>4990</v>
      </c>
      <c r="CN14" s="1">
        <v>5801</v>
      </c>
      <c r="CO14" s="1">
        <v>6346</v>
      </c>
      <c r="CP14" s="1">
        <v>7364</v>
      </c>
      <c r="CQ14" s="1">
        <v>8886</v>
      </c>
    </row>
    <row r="15" spans="1:95" x14ac:dyDescent="0.25">
      <c r="A15" t="s">
        <v>334</v>
      </c>
      <c r="B15" s="1">
        <v>10617423</v>
      </c>
      <c r="C15" s="1">
        <v>148959</v>
      </c>
      <c r="D15" s="1">
        <v>5181</v>
      </c>
      <c r="E15" s="2">
        <v>48.797151625200001</v>
      </c>
      <c r="F15" s="3">
        <v>0.30132604400000002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  <c r="BX15" s="1">
        <v>19</v>
      </c>
      <c r="BY15" s="1">
        <v>34</v>
      </c>
      <c r="BZ15" s="1">
        <v>35</v>
      </c>
      <c r="CA15" s="1">
        <v>58</v>
      </c>
      <c r="CB15" s="1">
        <v>124</v>
      </c>
      <c r="CC15" s="1">
        <v>236</v>
      </c>
      <c r="CD15" s="1">
        <v>306</v>
      </c>
      <c r="CE15" s="1">
        <v>389</v>
      </c>
      <c r="CF15" s="1">
        <v>543</v>
      </c>
      <c r="CG15" s="1">
        <v>697</v>
      </c>
      <c r="CH15" s="1">
        <v>885</v>
      </c>
      <c r="CI15" s="1">
        <v>1146</v>
      </c>
      <c r="CJ15" s="1">
        <v>1585</v>
      </c>
      <c r="CK15" s="1">
        <v>1938</v>
      </c>
      <c r="CL15" s="1">
        <v>2218</v>
      </c>
      <c r="CM15" s="1">
        <v>2345</v>
      </c>
      <c r="CN15" s="1">
        <v>3428</v>
      </c>
      <c r="CO15" s="1">
        <v>4086</v>
      </c>
      <c r="CP15" s="1">
        <v>4761</v>
      </c>
      <c r="CQ15" s="1">
        <v>5181</v>
      </c>
    </row>
    <row r="16" spans="1:95" x14ac:dyDescent="0.25">
      <c r="A16" t="s">
        <v>332</v>
      </c>
      <c r="B16" s="1">
        <v>162742</v>
      </c>
      <c r="C16" s="1">
        <v>543</v>
      </c>
      <c r="D16" s="1">
        <v>79</v>
      </c>
      <c r="E16" s="2">
        <v>48.543092747999999</v>
      </c>
      <c r="F16" s="3">
        <v>0.58088235290000001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2</v>
      </c>
      <c r="BZ16" s="1">
        <v>3</v>
      </c>
      <c r="CA16" s="1">
        <v>5</v>
      </c>
      <c r="CB16" s="1">
        <v>9</v>
      </c>
      <c r="CC16" s="1">
        <v>10</v>
      </c>
      <c r="CD16" s="1">
        <v>11</v>
      </c>
      <c r="CE16" s="1">
        <v>23</v>
      </c>
      <c r="CF16" s="1">
        <v>25</v>
      </c>
      <c r="CG16" s="1">
        <v>28</v>
      </c>
      <c r="CH16" s="1">
        <v>33</v>
      </c>
      <c r="CI16" s="1">
        <v>41</v>
      </c>
      <c r="CJ16" s="1">
        <v>47</v>
      </c>
      <c r="CK16" s="1">
        <v>50</v>
      </c>
      <c r="CL16" s="1">
        <v>51</v>
      </c>
      <c r="CM16" s="1">
        <v>53</v>
      </c>
      <c r="CN16" s="1">
        <v>64</v>
      </c>
      <c r="CO16" s="1">
        <v>72</v>
      </c>
      <c r="CP16" s="1">
        <v>77</v>
      </c>
      <c r="CQ16" s="1">
        <v>79</v>
      </c>
    </row>
    <row r="17" spans="1:95" x14ac:dyDescent="0.25">
      <c r="A17" t="s">
        <v>330</v>
      </c>
      <c r="B17" s="1">
        <v>1415872</v>
      </c>
      <c r="C17" s="1">
        <v>16635</v>
      </c>
      <c r="D17" s="1">
        <v>276</v>
      </c>
      <c r="E17" s="2">
        <v>19.4932875288</v>
      </c>
      <c r="F17" s="3">
        <v>0.51016635860000004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1</v>
      </c>
      <c r="BQ17" s="1">
        <v>1</v>
      </c>
      <c r="BR17" s="1">
        <v>2</v>
      </c>
      <c r="BS17" s="1">
        <v>2</v>
      </c>
      <c r="BT17" s="1">
        <v>2</v>
      </c>
      <c r="BU17" s="1">
        <v>2</v>
      </c>
      <c r="BV17" s="1">
        <v>2</v>
      </c>
      <c r="BW17" s="1">
        <v>2</v>
      </c>
      <c r="BX17" s="1">
        <v>2</v>
      </c>
      <c r="BY17" s="1">
        <v>7</v>
      </c>
      <c r="BZ17" s="1">
        <v>10</v>
      </c>
      <c r="CA17" s="1">
        <v>13</v>
      </c>
      <c r="CB17" s="1">
        <v>15</v>
      </c>
      <c r="CC17" s="1">
        <v>24</v>
      </c>
      <c r="CD17" s="1">
        <v>34</v>
      </c>
      <c r="CE17" s="1">
        <v>44</v>
      </c>
      <c r="CF17" s="1">
        <v>52</v>
      </c>
      <c r="CG17" s="1">
        <v>72</v>
      </c>
      <c r="CH17" s="1">
        <v>85</v>
      </c>
      <c r="CI17" s="1">
        <v>90</v>
      </c>
      <c r="CJ17" s="1">
        <v>100</v>
      </c>
      <c r="CK17" s="1">
        <v>112</v>
      </c>
      <c r="CL17" s="1">
        <v>143</v>
      </c>
      <c r="CM17" s="1">
        <v>166</v>
      </c>
      <c r="CN17" s="1">
        <v>195</v>
      </c>
      <c r="CO17" s="1">
        <v>199</v>
      </c>
      <c r="CP17" s="1">
        <v>249</v>
      </c>
      <c r="CQ17" s="1">
        <v>276</v>
      </c>
    </row>
    <row r="18" spans="1:95" x14ac:dyDescent="0.25">
      <c r="A18" t="s">
        <v>328</v>
      </c>
      <c r="B18" s="1">
        <v>1787065</v>
      </c>
      <c r="C18" s="1">
        <v>214045</v>
      </c>
      <c r="D18" s="1">
        <v>850</v>
      </c>
      <c r="E18" s="2">
        <v>47.564022573300001</v>
      </c>
      <c r="F18" s="3">
        <v>0.52827843379999995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2</v>
      </c>
      <c r="CC18" s="1">
        <v>14</v>
      </c>
      <c r="CD18" s="1">
        <v>21</v>
      </c>
      <c r="CE18" s="1">
        <v>32</v>
      </c>
      <c r="CF18" s="1">
        <v>37</v>
      </c>
      <c r="CG18" s="1">
        <v>37</v>
      </c>
      <c r="CH18" s="1">
        <v>58</v>
      </c>
      <c r="CI18" s="1">
        <v>105</v>
      </c>
      <c r="CJ18" s="1">
        <v>165</v>
      </c>
      <c r="CK18" s="1">
        <v>205</v>
      </c>
      <c r="CL18" s="1">
        <v>234</v>
      </c>
      <c r="CM18" s="1">
        <v>283</v>
      </c>
      <c r="CN18" s="1">
        <v>382</v>
      </c>
      <c r="CO18" s="1">
        <v>486</v>
      </c>
      <c r="CP18" s="1">
        <v>628</v>
      </c>
      <c r="CQ18" s="1">
        <v>850</v>
      </c>
    </row>
    <row r="19" spans="1:95" x14ac:dyDescent="0.25">
      <c r="A19" t="s">
        <v>326</v>
      </c>
      <c r="B19" s="1">
        <v>12671821</v>
      </c>
      <c r="C19" s="1">
        <v>143793</v>
      </c>
      <c r="D19" s="1">
        <v>7770</v>
      </c>
      <c r="E19" s="2">
        <v>61.317154022300002</v>
      </c>
      <c r="F19" s="3">
        <v>0.28177697190000001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3</v>
      </c>
      <c r="BN19" s="1">
        <v>1</v>
      </c>
      <c r="BO19" s="1">
        <v>0.5</v>
      </c>
      <c r="BP19" s="1">
        <v>0</v>
      </c>
      <c r="BQ19" s="1">
        <v>0</v>
      </c>
      <c r="BR19" s="1">
        <v>0</v>
      </c>
      <c r="BS19" s="1">
        <v>3</v>
      </c>
      <c r="BT19" s="1">
        <v>3</v>
      </c>
      <c r="BU19" s="1">
        <v>0</v>
      </c>
      <c r="BV19" s="1">
        <v>0</v>
      </c>
      <c r="BW19" s="1">
        <v>0</v>
      </c>
      <c r="BX19" s="1">
        <v>0</v>
      </c>
      <c r="BY19" s="1">
        <v>20</v>
      </c>
      <c r="BZ19" s="1">
        <v>60</v>
      </c>
      <c r="CA19" s="1">
        <v>147</v>
      </c>
      <c r="CB19" s="1">
        <v>265</v>
      </c>
      <c r="CC19" s="1">
        <v>375</v>
      </c>
      <c r="CD19" s="1">
        <v>510</v>
      </c>
      <c r="CE19" s="1">
        <v>775</v>
      </c>
      <c r="CF19" s="1">
        <v>966</v>
      </c>
      <c r="CG19" s="1">
        <v>1155</v>
      </c>
      <c r="CH19" s="1">
        <v>1403</v>
      </c>
      <c r="CI19" s="1">
        <v>2010</v>
      </c>
      <c r="CJ19" s="1">
        <v>2430</v>
      </c>
      <c r="CK19" s="1">
        <v>2814</v>
      </c>
      <c r="CL19" s="1">
        <v>3876</v>
      </c>
      <c r="CM19" s="1">
        <v>4263</v>
      </c>
      <c r="CN19" s="1">
        <v>5126</v>
      </c>
      <c r="CO19" s="1">
        <v>6032</v>
      </c>
      <c r="CP19" s="1">
        <v>6623</v>
      </c>
      <c r="CQ19" s="1">
        <v>7770</v>
      </c>
    </row>
    <row r="20" spans="1:95" x14ac:dyDescent="0.25">
      <c r="A20" t="s">
        <v>324</v>
      </c>
      <c r="B20" s="1">
        <v>6732219</v>
      </c>
      <c r="C20" s="1">
        <v>92789</v>
      </c>
      <c r="D20" s="1">
        <v>2918</v>
      </c>
      <c r="E20" s="2">
        <v>43.3438068488</v>
      </c>
      <c r="F20" s="3">
        <v>0.28737443369999999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  <c r="BX20" s="1">
        <v>0</v>
      </c>
      <c r="BY20" s="1">
        <v>0</v>
      </c>
      <c r="BZ20" s="1">
        <v>0</v>
      </c>
      <c r="CA20" s="1">
        <v>0</v>
      </c>
      <c r="CB20" s="1">
        <v>0</v>
      </c>
      <c r="CC20" s="1">
        <v>0</v>
      </c>
      <c r="CD20" s="1">
        <v>10</v>
      </c>
      <c r="CE20" s="1">
        <v>74</v>
      </c>
      <c r="CF20" s="1">
        <v>120</v>
      </c>
      <c r="CG20" s="1">
        <v>192</v>
      </c>
      <c r="CH20" s="1">
        <v>274</v>
      </c>
      <c r="CI20" s="1">
        <v>400</v>
      </c>
      <c r="CJ20" s="1">
        <v>681</v>
      </c>
      <c r="CK20" s="1">
        <v>902</v>
      </c>
      <c r="CL20" s="1">
        <v>1171</v>
      </c>
      <c r="CM20" s="1">
        <v>1436</v>
      </c>
      <c r="CN20" s="1">
        <v>1771</v>
      </c>
      <c r="CO20" s="1">
        <v>2129</v>
      </c>
      <c r="CP20" s="1">
        <v>2562</v>
      </c>
      <c r="CQ20" s="1">
        <v>2918</v>
      </c>
    </row>
    <row r="21" spans="1:95" x14ac:dyDescent="0.25">
      <c r="A21" t="s">
        <v>322</v>
      </c>
      <c r="B21" s="1">
        <v>3155070</v>
      </c>
      <c r="C21" s="1">
        <v>144669</v>
      </c>
      <c r="D21" s="1">
        <v>635</v>
      </c>
      <c r="E21" s="2">
        <v>20.126336341199998</v>
      </c>
      <c r="F21" s="3">
        <v>0.27229845629999999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3</v>
      </c>
      <c r="BS21" s="1">
        <v>8</v>
      </c>
      <c r="BT21" s="1">
        <v>12</v>
      </c>
      <c r="BU21" s="1">
        <v>13</v>
      </c>
      <c r="BV21" s="1">
        <v>13</v>
      </c>
      <c r="BW21" s="1">
        <v>14</v>
      </c>
      <c r="BX21" s="1">
        <v>14</v>
      </c>
      <c r="BY21" s="1">
        <v>16</v>
      </c>
      <c r="BZ21" s="1">
        <v>16</v>
      </c>
      <c r="CA21" s="1">
        <v>20</v>
      </c>
      <c r="CB21" s="1">
        <v>27</v>
      </c>
      <c r="CC21" s="1">
        <v>34</v>
      </c>
      <c r="CD21" s="1">
        <v>54</v>
      </c>
      <c r="CE21" s="1">
        <v>68</v>
      </c>
      <c r="CF21" s="1">
        <v>80</v>
      </c>
      <c r="CG21" s="1">
        <v>98</v>
      </c>
      <c r="CH21" s="1">
        <v>118</v>
      </c>
      <c r="CI21" s="1">
        <v>150</v>
      </c>
      <c r="CJ21" s="1">
        <v>204</v>
      </c>
      <c r="CK21" s="1">
        <v>264</v>
      </c>
      <c r="CL21" s="1">
        <v>295</v>
      </c>
      <c r="CM21" s="1">
        <v>381</v>
      </c>
      <c r="CN21" s="1">
        <v>448</v>
      </c>
      <c r="CO21" s="1">
        <v>496</v>
      </c>
      <c r="CP21" s="1">
        <v>554</v>
      </c>
      <c r="CQ21" s="1">
        <v>635</v>
      </c>
    </row>
    <row r="22" spans="1:95" x14ac:dyDescent="0.25">
      <c r="A22" t="s">
        <v>320</v>
      </c>
      <c r="B22" s="1">
        <v>2913314</v>
      </c>
      <c r="C22" s="1">
        <v>211754</v>
      </c>
      <c r="D22" s="1">
        <v>536</v>
      </c>
      <c r="E22" s="2">
        <v>18.398291430299999</v>
      </c>
      <c r="F22" s="3">
        <v>0.31436950149999998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1</v>
      </c>
      <c r="BV22" s="1">
        <v>2</v>
      </c>
      <c r="BW22" s="1">
        <v>2</v>
      </c>
      <c r="BX22" s="1">
        <v>2</v>
      </c>
      <c r="BY22" s="1">
        <v>3</v>
      </c>
      <c r="BZ22" s="1">
        <v>6</v>
      </c>
      <c r="CA22" s="1">
        <v>6</v>
      </c>
      <c r="CB22" s="1">
        <v>21</v>
      </c>
      <c r="CC22" s="1">
        <v>27</v>
      </c>
      <c r="CD22" s="1">
        <v>34</v>
      </c>
      <c r="CE22" s="1">
        <v>42</v>
      </c>
      <c r="CF22" s="1">
        <v>57</v>
      </c>
      <c r="CG22" s="1">
        <v>71</v>
      </c>
      <c r="CH22" s="1">
        <v>99</v>
      </c>
      <c r="CI22" s="1">
        <v>126</v>
      </c>
      <c r="CJ22" s="1">
        <v>152</v>
      </c>
      <c r="CK22" s="1">
        <v>206</v>
      </c>
      <c r="CL22" s="1">
        <v>263</v>
      </c>
      <c r="CM22" s="1">
        <v>306</v>
      </c>
      <c r="CN22" s="1">
        <v>359</v>
      </c>
      <c r="CO22" s="1">
        <v>406</v>
      </c>
      <c r="CP22" s="1">
        <v>472</v>
      </c>
      <c r="CQ22" s="1">
        <v>536</v>
      </c>
    </row>
    <row r="23" spans="1:95" x14ac:dyDescent="0.25">
      <c r="A23" t="s">
        <v>318</v>
      </c>
      <c r="B23" s="1">
        <v>4467673</v>
      </c>
      <c r="C23" s="1">
        <v>102269</v>
      </c>
      <c r="D23" s="1">
        <v>641</v>
      </c>
      <c r="E23" s="2">
        <v>14.347513795199999</v>
      </c>
      <c r="F23" s="3">
        <v>0.26389460679999999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1</v>
      </c>
      <c r="BS23" s="1">
        <v>2</v>
      </c>
      <c r="BT23" s="1">
        <v>4</v>
      </c>
      <c r="BU23" s="1">
        <v>5.5</v>
      </c>
      <c r="BV23" s="1">
        <v>5</v>
      </c>
      <c r="BW23" s="1">
        <v>6</v>
      </c>
      <c r="BX23" s="1">
        <v>7</v>
      </c>
      <c r="BY23" s="1">
        <v>12</v>
      </c>
      <c r="BZ23" s="1">
        <v>11</v>
      </c>
      <c r="CA23" s="1">
        <v>9</v>
      </c>
      <c r="CB23" s="1">
        <v>15</v>
      </c>
      <c r="CC23" s="1">
        <v>16</v>
      </c>
      <c r="CD23" s="1">
        <v>17</v>
      </c>
      <c r="CE23" s="1">
        <v>59</v>
      </c>
      <c r="CF23" s="1">
        <v>59</v>
      </c>
      <c r="CG23" s="1">
        <v>65</v>
      </c>
      <c r="CH23" s="1">
        <v>92</v>
      </c>
      <c r="CI23" s="1">
        <v>125</v>
      </c>
      <c r="CJ23" s="1">
        <v>158</v>
      </c>
      <c r="CK23" s="1">
        <v>212</v>
      </c>
      <c r="CL23" s="1">
        <v>300</v>
      </c>
      <c r="CM23" s="1">
        <v>342</v>
      </c>
      <c r="CN23" s="1">
        <v>376</v>
      </c>
      <c r="CO23" s="1">
        <v>476</v>
      </c>
      <c r="CP23" s="1">
        <v>558</v>
      </c>
      <c r="CQ23" s="1">
        <v>641</v>
      </c>
    </row>
    <row r="24" spans="1:95" x14ac:dyDescent="0.25">
      <c r="A24" t="s">
        <v>316</v>
      </c>
      <c r="B24" s="1">
        <v>4648794</v>
      </c>
      <c r="C24" s="1">
        <v>111898</v>
      </c>
      <c r="D24" s="1">
        <v>9084</v>
      </c>
      <c r="E24" s="2">
        <v>195.40551807630001</v>
      </c>
      <c r="F24" s="3">
        <v>0.39294056579999997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  <c r="BZ24" s="1">
        <v>0</v>
      </c>
      <c r="CA24" s="1">
        <v>0</v>
      </c>
      <c r="CB24" s="1">
        <v>37</v>
      </c>
      <c r="CC24" s="1">
        <v>109</v>
      </c>
      <c r="CD24" s="1">
        <v>176</v>
      </c>
      <c r="CE24" s="1">
        <v>360</v>
      </c>
      <c r="CF24" s="1">
        <v>660</v>
      </c>
      <c r="CG24" s="1">
        <v>806</v>
      </c>
      <c r="CH24" s="1">
        <v>1143</v>
      </c>
      <c r="CI24" s="1">
        <v>1603</v>
      </c>
      <c r="CJ24" s="1">
        <v>1991</v>
      </c>
      <c r="CK24" s="1">
        <v>2509</v>
      </c>
      <c r="CL24" s="1">
        <v>2700</v>
      </c>
      <c r="CM24" s="1">
        <v>3141</v>
      </c>
      <c r="CN24" s="1">
        <v>4224</v>
      </c>
      <c r="CO24" s="1">
        <v>5321</v>
      </c>
      <c r="CP24" s="1">
        <v>7994</v>
      </c>
      <c r="CQ24" s="1">
        <v>9084</v>
      </c>
    </row>
    <row r="25" spans="1:95" x14ac:dyDescent="0.25">
      <c r="A25" t="s">
        <v>314</v>
      </c>
      <c r="B25" s="1">
        <v>1344212</v>
      </c>
      <c r="C25" s="1">
        <v>79883</v>
      </c>
      <c r="D25" s="1">
        <v>403</v>
      </c>
      <c r="E25" s="2">
        <v>29.980389998</v>
      </c>
      <c r="F25" s="3">
        <v>0.4873035067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1</v>
      </c>
      <c r="BV25" s="1">
        <v>2</v>
      </c>
      <c r="BW25" s="1">
        <v>2</v>
      </c>
      <c r="BX25" s="1">
        <v>0</v>
      </c>
      <c r="BY25" s="1">
        <v>14</v>
      </c>
      <c r="BZ25" s="1">
        <v>27</v>
      </c>
      <c r="CA25" s="1">
        <v>36</v>
      </c>
      <c r="CB25" s="1">
        <v>46</v>
      </c>
      <c r="CC25" s="1">
        <v>48</v>
      </c>
      <c r="CD25" s="1">
        <v>63</v>
      </c>
      <c r="CE25" s="1">
        <v>79</v>
      </c>
      <c r="CF25" s="1">
        <v>97</v>
      </c>
      <c r="CG25" s="1">
        <v>113</v>
      </c>
      <c r="CH25" s="1">
        <v>135</v>
      </c>
      <c r="CI25" s="1">
        <v>139</v>
      </c>
      <c r="CJ25" s="1">
        <v>151</v>
      </c>
      <c r="CK25" s="1">
        <v>192</v>
      </c>
      <c r="CL25" s="1">
        <v>234</v>
      </c>
      <c r="CM25" s="1">
        <v>256</v>
      </c>
      <c r="CN25" s="1">
        <v>283</v>
      </c>
      <c r="CO25" s="1">
        <v>320</v>
      </c>
      <c r="CP25" s="1">
        <v>349</v>
      </c>
      <c r="CQ25" s="1">
        <v>403</v>
      </c>
    </row>
    <row r="26" spans="1:95" x14ac:dyDescent="0.25">
      <c r="A26" t="s">
        <v>312</v>
      </c>
      <c r="B26" s="1">
        <v>6045680</v>
      </c>
      <c r="C26" s="1">
        <v>25142</v>
      </c>
      <c r="D26" s="1">
        <v>2333</v>
      </c>
      <c r="E26" s="2">
        <v>38.589538314999999</v>
      </c>
      <c r="F26" s="3">
        <v>0.201607328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2</v>
      </c>
      <c r="BP26" s="1">
        <v>1</v>
      </c>
      <c r="BQ26" s="1">
        <v>0</v>
      </c>
      <c r="BR26" s="1">
        <v>2</v>
      </c>
      <c r="BS26" s="1">
        <v>3</v>
      </c>
      <c r="BT26" s="1">
        <v>5</v>
      </c>
      <c r="BU26" s="1">
        <v>8</v>
      </c>
      <c r="BV26" s="1">
        <v>12</v>
      </c>
      <c r="BW26" s="1">
        <v>21</v>
      </c>
      <c r="BX26" s="1">
        <v>21</v>
      </c>
      <c r="BY26" s="1">
        <v>22</v>
      </c>
      <c r="BZ26" s="1">
        <v>39</v>
      </c>
      <c r="CA26" s="1">
        <v>54</v>
      </c>
      <c r="CB26" s="1">
        <v>71</v>
      </c>
      <c r="CC26" s="1">
        <v>107</v>
      </c>
      <c r="CD26" s="1">
        <v>137</v>
      </c>
      <c r="CE26" s="1">
        <v>177</v>
      </c>
      <c r="CF26" s="1">
        <v>197</v>
      </c>
      <c r="CG26" s="1">
        <v>246</v>
      </c>
      <c r="CH26" s="1">
        <v>299</v>
      </c>
      <c r="CI26" s="1">
        <v>442</v>
      </c>
      <c r="CJ26" s="1">
        <v>603</v>
      </c>
      <c r="CK26" s="1">
        <v>786</v>
      </c>
      <c r="CL26" s="1">
        <v>1004</v>
      </c>
      <c r="CM26" s="1">
        <v>1151</v>
      </c>
      <c r="CN26" s="1">
        <v>1358</v>
      </c>
      <c r="CO26" s="1">
        <v>1636</v>
      </c>
      <c r="CP26" s="1">
        <v>1939</v>
      </c>
      <c r="CQ26" s="1">
        <v>2333</v>
      </c>
    </row>
    <row r="27" spans="1:95" x14ac:dyDescent="0.25">
      <c r="A27" t="s">
        <v>310</v>
      </c>
      <c r="B27" s="1">
        <v>6892503</v>
      </c>
      <c r="C27" s="1">
        <v>20202</v>
      </c>
      <c r="D27" s="1">
        <v>8998</v>
      </c>
      <c r="E27" s="2">
        <v>130.54763995019999</v>
      </c>
      <c r="F27" s="3">
        <v>0.2615545608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2</v>
      </c>
      <c r="BN27" s="1">
        <v>2</v>
      </c>
      <c r="BO27" s="1">
        <v>7</v>
      </c>
      <c r="BP27" s="1">
        <v>12</v>
      </c>
      <c r="BQ27" s="1">
        <v>22</v>
      </c>
      <c r="BR27" s="1">
        <v>32</v>
      </c>
      <c r="BS27" s="1">
        <v>81</v>
      </c>
      <c r="BT27" s="1">
        <v>78.5</v>
      </c>
      <c r="BU27" s="1">
        <v>70</v>
      </c>
      <c r="BV27" s="1">
        <v>88</v>
      </c>
      <c r="BW27" s="1">
        <v>94</v>
      </c>
      <c r="BX27" s="1">
        <v>103</v>
      </c>
      <c r="BY27" s="1">
        <v>108</v>
      </c>
      <c r="BZ27" s="1">
        <v>129</v>
      </c>
      <c r="CA27" s="1">
        <v>134</v>
      </c>
      <c r="CB27" s="1">
        <v>174</v>
      </c>
      <c r="CC27" s="1">
        <v>221</v>
      </c>
      <c r="CD27" s="1">
        <v>309</v>
      </c>
      <c r="CE27" s="1">
        <v>415</v>
      </c>
      <c r="CF27" s="1">
        <v>517</v>
      </c>
      <c r="CG27" s="1">
        <v>803</v>
      </c>
      <c r="CH27" s="1">
        <v>1405</v>
      </c>
      <c r="CI27" s="1">
        <v>1914</v>
      </c>
      <c r="CJ27" s="1">
        <v>2641</v>
      </c>
      <c r="CK27" s="1">
        <v>3571</v>
      </c>
      <c r="CL27" s="1">
        <v>4199</v>
      </c>
      <c r="CM27" s="1">
        <v>4908</v>
      </c>
      <c r="CN27" s="1">
        <v>5663</v>
      </c>
      <c r="CO27" s="1">
        <v>6630</v>
      </c>
      <c r="CP27" s="1">
        <v>7721</v>
      </c>
      <c r="CQ27" s="1">
        <v>8998</v>
      </c>
    </row>
    <row r="28" spans="1:95" x14ac:dyDescent="0.25">
      <c r="A28" t="s">
        <v>308</v>
      </c>
      <c r="B28" s="1">
        <v>9986857</v>
      </c>
      <c r="C28" s="1">
        <v>146435</v>
      </c>
      <c r="D28" s="1">
        <v>13025</v>
      </c>
      <c r="E28" s="2">
        <v>130.42141286290001</v>
      </c>
      <c r="F28" s="3">
        <v>0.43383406060000002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9</v>
      </c>
      <c r="BK28" s="1">
        <v>18</v>
      </c>
      <c r="BL28" s="1">
        <v>34</v>
      </c>
      <c r="BM28" s="1">
        <v>52</v>
      </c>
      <c r="BN28" s="1">
        <v>69</v>
      </c>
      <c r="BO28" s="1">
        <v>95</v>
      </c>
      <c r="BP28" s="1">
        <v>123</v>
      </c>
      <c r="BQ28" s="1">
        <v>160</v>
      </c>
      <c r="BR28" s="1">
        <v>239</v>
      </c>
      <c r="BS28" s="1">
        <v>334</v>
      </c>
      <c r="BT28" s="1">
        <v>454</v>
      </c>
      <c r="BU28" s="1">
        <v>642</v>
      </c>
      <c r="BV28" s="1">
        <v>853</v>
      </c>
      <c r="BW28" s="1">
        <v>1104</v>
      </c>
      <c r="BX28" s="1">
        <v>1348</v>
      </c>
      <c r="BY28" s="1">
        <v>1749</v>
      </c>
      <c r="BZ28" s="1">
        <v>2134</v>
      </c>
      <c r="CA28" s="1">
        <v>2576</v>
      </c>
      <c r="CB28" s="1">
        <v>2975</v>
      </c>
      <c r="CC28" s="1">
        <v>3548</v>
      </c>
      <c r="CD28" s="1">
        <v>4003</v>
      </c>
      <c r="CE28" s="1">
        <v>4481</v>
      </c>
      <c r="CF28" s="1">
        <v>5062</v>
      </c>
      <c r="CG28" s="1">
        <v>5596</v>
      </c>
      <c r="CH28" s="1">
        <v>6101</v>
      </c>
      <c r="CI28" s="1">
        <v>6691</v>
      </c>
      <c r="CJ28" s="1">
        <v>7378</v>
      </c>
      <c r="CK28" s="1">
        <v>7895</v>
      </c>
      <c r="CL28" s="1">
        <v>8523</v>
      </c>
      <c r="CM28" s="1">
        <v>9299</v>
      </c>
      <c r="CN28" s="1">
        <v>10107</v>
      </c>
      <c r="CO28" s="1">
        <v>10967</v>
      </c>
      <c r="CP28" s="1">
        <v>12024</v>
      </c>
      <c r="CQ28" s="1">
        <v>13025</v>
      </c>
    </row>
    <row r="29" spans="1:95" x14ac:dyDescent="0.25">
      <c r="A29" t="s">
        <v>306</v>
      </c>
      <c r="B29" s="1">
        <v>5639632</v>
      </c>
      <c r="C29" s="1">
        <v>206232</v>
      </c>
      <c r="D29" s="1">
        <v>678</v>
      </c>
      <c r="E29" s="2">
        <v>12.0220610139</v>
      </c>
      <c r="F29" s="3">
        <v>0.32737807819999998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1">
        <v>1</v>
      </c>
      <c r="BS29" s="1">
        <v>2</v>
      </c>
      <c r="BT29" s="1">
        <v>4</v>
      </c>
      <c r="BU29" s="1">
        <v>7</v>
      </c>
      <c r="BV29" s="1">
        <v>10</v>
      </c>
      <c r="BW29" s="1">
        <v>16</v>
      </c>
      <c r="BX29" s="1">
        <v>26</v>
      </c>
      <c r="BY29" s="1">
        <v>44</v>
      </c>
      <c r="BZ29" s="1">
        <v>48</v>
      </c>
      <c r="CA29" s="1">
        <v>60</v>
      </c>
      <c r="CB29" s="1">
        <v>71</v>
      </c>
      <c r="CC29" s="1">
        <v>93</v>
      </c>
      <c r="CD29" s="1">
        <v>114</v>
      </c>
      <c r="CE29" s="1">
        <v>140</v>
      </c>
      <c r="CF29" s="1">
        <v>205</v>
      </c>
      <c r="CG29" s="1">
        <v>228</v>
      </c>
      <c r="CH29" s="1">
        <v>248</v>
      </c>
      <c r="CI29" s="1">
        <v>296</v>
      </c>
      <c r="CJ29" s="1">
        <v>341</v>
      </c>
      <c r="CK29" s="1">
        <v>377</v>
      </c>
      <c r="CL29" s="1">
        <v>433</v>
      </c>
      <c r="CM29" s="1">
        <v>506</v>
      </c>
      <c r="CN29" s="1">
        <v>550</v>
      </c>
      <c r="CO29" s="1">
        <v>602</v>
      </c>
      <c r="CP29" s="1">
        <v>648</v>
      </c>
      <c r="CQ29" s="1">
        <v>678</v>
      </c>
    </row>
    <row r="30" spans="1:95" x14ac:dyDescent="0.25">
      <c r="A30" t="s">
        <v>304</v>
      </c>
      <c r="B30" s="1">
        <v>2976149</v>
      </c>
      <c r="C30" s="1">
        <v>121531</v>
      </c>
      <c r="D30" s="1">
        <v>1218</v>
      </c>
      <c r="E30" s="2">
        <v>40.925370336</v>
      </c>
      <c r="F30" s="3">
        <v>0.32111784869999999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0</v>
      </c>
      <c r="BW30" s="1">
        <v>0</v>
      </c>
      <c r="BX30" s="1">
        <v>0</v>
      </c>
      <c r="BY30" s="1">
        <v>0</v>
      </c>
      <c r="BZ30" s="1">
        <v>1</v>
      </c>
      <c r="CA30" s="1">
        <v>12</v>
      </c>
      <c r="CB30" s="1">
        <v>24</v>
      </c>
      <c r="CC30" s="1">
        <v>51</v>
      </c>
      <c r="CD30" s="1">
        <v>105</v>
      </c>
      <c r="CE30" s="1">
        <v>164</v>
      </c>
      <c r="CF30" s="1">
        <v>198</v>
      </c>
      <c r="CG30" s="1">
        <v>261</v>
      </c>
      <c r="CH30" s="1">
        <v>310</v>
      </c>
      <c r="CI30" s="1">
        <v>409</v>
      </c>
      <c r="CJ30" s="1">
        <v>497</v>
      </c>
      <c r="CK30" s="1">
        <v>570</v>
      </c>
      <c r="CL30" s="1">
        <v>662</v>
      </c>
      <c r="CM30" s="1">
        <v>749</v>
      </c>
      <c r="CN30" s="1">
        <v>826</v>
      </c>
      <c r="CO30" s="1">
        <v>951</v>
      </c>
      <c r="CP30" s="1">
        <v>1048</v>
      </c>
      <c r="CQ30" s="1">
        <v>1218</v>
      </c>
    </row>
    <row r="31" spans="1:95" x14ac:dyDescent="0.25">
      <c r="A31" t="s">
        <v>302</v>
      </c>
      <c r="B31" s="1">
        <v>6137428</v>
      </c>
      <c r="C31" s="1">
        <v>178040</v>
      </c>
      <c r="D31" s="1">
        <v>1948</v>
      </c>
      <c r="E31" s="2">
        <v>31.739679878899999</v>
      </c>
      <c r="F31" s="3">
        <v>0.36872988829999997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0</v>
      </c>
      <c r="BV31" s="1">
        <v>0</v>
      </c>
      <c r="BW31" s="1">
        <v>0</v>
      </c>
      <c r="BX31" s="1">
        <v>0</v>
      </c>
      <c r="BY31" s="1">
        <v>0</v>
      </c>
      <c r="BZ31" s="1">
        <v>0</v>
      </c>
      <c r="CA31" s="1">
        <v>0</v>
      </c>
      <c r="CB31" s="1">
        <v>5</v>
      </c>
      <c r="CC31" s="1">
        <v>28</v>
      </c>
      <c r="CD31" s="1">
        <v>49</v>
      </c>
      <c r="CE31" s="1">
        <v>56</v>
      </c>
      <c r="CF31" s="1">
        <v>144</v>
      </c>
      <c r="CG31" s="1">
        <v>216.5</v>
      </c>
      <c r="CH31" s="1">
        <v>298</v>
      </c>
      <c r="CI31" s="1">
        <v>425</v>
      </c>
      <c r="CJ31" s="1">
        <v>573</v>
      </c>
      <c r="CK31" s="1">
        <v>729</v>
      </c>
      <c r="CL31" s="1">
        <v>824.5</v>
      </c>
      <c r="CM31" s="1">
        <v>917</v>
      </c>
      <c r="CN31" s="1">
        <v>1194</v>
      </c>
      <c r="CO31" s="1">
        <v>1434</v>
      </c>
      <c r="CP31" s="1">
        <v>1682</v>
      </c>
      <c r="CQ31" s="1">
        <v>1948</v>
      </c>
    </row>
    <row r="32" spans="1:95" x14ac:dyDescent="0.25">
      <c r="A32" t="s">
        <v>300</v>
      </c>
      <c r="B32" s="1">
        <v>1068778</v>
      </c>
      <c r="C32" s="1">
        <v>376962</v>
      </c>
      <c r="D32" s="1">
        <v>235</v>
      </c>
      <c r="E32" s="2">
        <v>21.9877280408</v>
      </c>
      <c r="F32" s="3">
        <v>0.55687203789999995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1">
        <v>0</v>
      </c>
      <c r="BS32" s="1">
        <v>0</v>
      </c>
      <c r="BT32" s="1">
        <v>0</v>
      </c>
      <c r="BU32" s="1">
        <v>1</v>
      </c>
      <c r="BV32" s="1">
        <v>1</v>
      </c>
      <c r="BW32" s="1">
        <v>4</v>
      </c>
      <c r="BX32" s="1">
        <v>6</v>
      </c>
      <c r="BY32" s="1">
        <v>3.5</v>
      </c>
      <c r="BZ32" s="1">
        <v>4</v>
      </c>
      <c r="CA32" s="1">
        <v>5</v>
      </c>
      <c r="CB32" s="1">
        <v>7</v>
      </c>
      <c r="CC32" s="1">
        <v>11</v>
      </c>
      <c r="CD32" s="1">
        <v>15</v>
      </c>
      <c r="CE32" s="1">
        <v>25</v>
      </c>
      <c r="CF32" s="1">
        <v>28</v>
      </c>
      <c r="CG32" s="1">
        <v>40</v>
      </c>
      <c r="CH32" s="1">
        <v>47</v>
      </c>
      <c r="CI32" s="1">
        <v>65</v>
      </c>
      <c r="CJ32" s="1">
        <v>102</v>
      </c>
      <c r="CK32" s="1">
        <v>123</v>
      </c>
      <c r="CL32" s="1">
        <v>148</v>
      </c>
      <c r="CM32" s="1">
        <v>164</v>
      </c>
      <c r="CN32" s="1">
        <v>177</v>
      </c>
      <c r="CO32" s="1">
        <v>201</v>
      </c>
      <c r="CP32" s="1">
        <v>220</v>
      </c>
      <c r="CQ32" s="1">
        <v>235</v>
      </c>
    </row>
    <row r="33" spans="1:95" x14ac:dyDescent="0.25">
      <c r="A33" t="s">
        <v>298</v>
      </c>
      <c r="B33" s="1">
        <v>1934408</v>
      </c>
      <c r="C33" s="1">
        <v>198974</v>
      </c>
      <c r="D33" s="1">
        <v>255</v>
      </c>
      <c r="E33" s="2">
        <v>13.1823276165</v>
      </c>
      <c r="F33" s="3">
        <v>0.23921200749999999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1</v>
      </c>
      <c r="BQ33" s="1">
        <v>1</v>
      </c>
      <c r="BR33" s="1">
        <v>3</v>
      </c>
      <c r="BS33" s="1">
        <v>3</v>
      </c>
      <c r="BT33" s="1">
        <v>5</v>
      </c>
      <c r="BU33" s="1">
        <v>10</v>
      </c>
      <c r="BV33" s="1">
        <v>13</v>
      </c>
      <c r="BW33" s="1">
        <v>12</v>
      </c>
      <c r="BX33" s="1">
        <v>15</v>
      </c>
      <c r="BY33" s="1">
        <v>16</v>
      </c>
      <c r="BZ33" s="1">
        <v>18</v>
      </c>
      <c r="CA33" s="1">
        <v>20</v>
      </c>
      <c r="CB33" s="1">
        <v>22</v>
      </c>
      <c r="CC33" s="1">
        <v>26</v>
      </c>
      <c r="CD33" s="1">
        <v>32</v>
      </c>
      <c r="CE33" s="1">
        <v>40</v>
      </c>
      <c r="CF33" s="1">
        <v>42</v>
      </c>
      <c r="CG33" s="1">
        <v>42</v>
      </c>
      <c r="CH33" s="1">
        <v>49</v>
      </c>
      <c r="CI33" s="1">
        <v>59</v>
      </c>
      <c r="CJ33" s="1">
        <v>70</v>
      </c>
      <c r="CK33" s="1">
        <v>79</v>
      </c>
      <c r="CL33" s="1">
        <v>91</v>
      </c>
      <c r="CM33" s="1">
        <v>128</v>
      </c>
      <c r="CN33" s="1">
        <v>154</v>
      </c>
      <c r="CO33" s="1">
        <v>190</v>
      </c>
      <c r="CP33" s="1">
        <v>225</v>
      </c>
      <c r="CQ33" s="1">
        <v>255</v>
      </c>
    </row>
    <row r="34" spans="1:95" x14ac:dyDescent="0.25">
      <c r="A34" t="s">
        <v>296</v>
      </c>
      <c r="B34" s="1">
        <v>3080156</v>
      </c>
      <c r="C34" s="1">
        <v>284332</v>
      </c>
      <c r="D34" s="1">
        <v>1372</v>
      </c>
      <c r="E34" s="2">
        <v>44.543198461400003</v>
      </c>
      <c r="F34" s="3">
        <v>0.3893303065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1">
        <v>0</v>
      </c>
      <c r="BS34" s="1">
        <v>0</v>
      </c>
      <c r="BT34" s="1">
        <v>0</v>
      </c>
      <c r="BU34" s="1">
        <v>0</v>
      </c>
      <c r="BV34" s="1">
        <v>1</v>
      </c>
      <c r="BW34" s="1">
        <v>10</v>
      </c>
      <c r="BX34" s="1">
        <v>7</v>
      </c>
      <c r="BY34" s="1">
        <v>30</v>
      </c>
      <c r="BZ34" s="1">
        <v>38</v>
      </c>
      <c r="CA34" s="1">
        <v>49</v>
      </c>
      <c r="CB34" s="1">
        <v>57</v>
      </c>
      <c r="CC34" s="1">
        <v>66</v>
      </c>
      <c r="CD34" s="1">
        <v>78</v>
      </c>
      <c r="CE34" s="1">
        <v>144</v>
      </c>
      <c r="CF34" s="1">
        <v>199</v>
      </c>
      <c r="CG34" s="1">
        <v>220</v>
      </c>
      <c r="CH34" s="1">
        <v>250</v>
      </c>
      <c r="CI34" s="1">
        <v>340</v>
      </c>
      <c r="CJ34" s="1">
        <v>449</v>
      </c>
      <c r="CK34" s="1">
        <v>519</v>
      </c>
      <c r="CL34" s="1">
        <v>626</v>
      </c>
      <c r="CM34" s="1">
        <v>894</v>
      </c>
      <c r="CN34" s="1">
        <v>993</v>
      </c>
      <c r="CO34" s="1">
        <v>1148</v>
      </c>
      <c r="CP34" s="1">
        <v>1321</v>
      </c>
      <c r="CQ34" s="1">
        <v>1372</v>
      </c>
    </row>
    <row r="35" spans="1:95" x14ac:dyDescent="0.25">
      <c r="A35" t="s">
        <v>294</v>
      </c>
      <c r="B35" s="1">
        <v>1359711</v>
      </c>
      <c r="C35" s="1">
        <v>23187</v>
      </c>
      <c r="D35" s="1">
        <v>442</v>
      </c>
      <c r="E35" s="2">
        <v>32.506907717899999</v>
      </c>
      <c r="F35" s="3">
        <v>0.34343434340000001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2</v>
      </c>
      <c r="BN35" s="1">
        <v>2</v>
      </c>
      <c r="BO35" s="1">
        <v>2</v>
      </c>
      <c r="BP35" s="1">
        <v>2</v>
      </c>
      <c r="BQ35" s="1">
        <v>4</v>
      </c>
      <c r="BR35" s="1">
        <v>4.5</v>
      </c>
      <c r="BS35" s="1">
        <v>4</v>
      </c>
      <c r="BT35" s="1">
        <v>4.5</v>
      </c>
      <c r="BU35" s="1">
        <v>5</v>
      </c>
      <c r="BV35" s="1">
        <v>5.5</v>
      </c>
      <c r="BW35" s="1">
        <v>5</v>
      </c>
      <c r="BX35" s="1">
        <v>11</v>
      </c>
      <c r="BY35" s="1">
        <v>12</v>
      </c>
      <c r="BZ35" s="1">
        <v>14</v>
      </c>
      <c r="CA35" s="1">
        <v>22</v>
      </c>
      <c r="CB35" s="1">
        <v>35</v>
      </c>
      <c r="CC35" s="1">
        <v>39</v>
      </c>
      <c r="CD35" s="1">
        <v>48</v>
      </c>
      <c r="CE35" s="1">
        <v>56</v>
      </c>
      <c r="CF35" s="1">
        <v>69</v>
      </c>
      <c r="CG35" s="1">
        <v>92</v>
      </c>
      <c r="CH35" s="1">
        <v>90</v>
      </c>
      <c r="CI35" s="1">
        <v>119</v>
      </c>
      <c r="CJ35" s="1">
        <v>137</v>
      </c>
      <c r="CK35" s="1">
        <v>165</v>
      </c>
      <c r="CL35" s="1">
        <v>191</v>
      </c>
      <c r="CM35" s="1">
        <v>291</v>
      </c>
      <c r="CN35" s="1">
        <v>341.5</v>
      </c>
      <c r="CO35" s="1">
        <v>383</v>
      </c>
      <c r="CP35" s="1">
        <v>415</v>
      </c>
      <c r="CQ35" s="1">
        <v>442</v>
      </c>
    </row>
    <row r="36" spans="1:95" x14ac:dyDescent="0.25">
      <c r="A36" t="s">
        <v>292</v>
      </c>
      <c r="B36" s="1">
        <v>8882190</v>
      </c>
      <c r="C36" s="1">
        <v>19047</v>
      </c>
      <c r="D36" s="1">
        <v>26055</v>
      </c>
      <c r="E36" s="2">
        <v>293.33981822049998</v>
      </c>
      <c r="F36" s="3">
        <v>0.33205041610000002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1">
        <v>0</v>
      </c>
      <c r="BS36" s="1">
        <v>0</v>
      </c>
      <c r="BT36" s="1">
        <v>0</v>
      </c>
      <c r="BU36" s="1">
        <v>0</v>
      </c>
      <c r="BV36" s="1">
        <v>0</v>
      </c>
      <c r="BW36" s="1">
        <v>0</v>
      </c>
      <c r="BX36" s="1">
        <v>0</v>
      </c>
      <c r="BY36" s="1">
        <v>0</v>
      </c>
      <c r="BZ36" s="1">
        <v>0</v>
      </c>
      <c r="CA36" s="1">
        <v>72</v>
      </c>
      <c r="CB36" s="1">
        <v>205</v>
      </c>
      <c r="CC36" s="1">
        <v>244</v>
      </c>
      <c r="CD36" s="1">
        <v>481</v>
      </c>
      <c r="CE36" s="1">
        <v>997</v>
      </c>
      <c r="CF36" s="1">
        <v>1841</v>
      </c>
      <c r="CG36" s="1">
        <v>2443</v>
      </c>
      <c r="CH36" s="1">
        <v>2898</v>
      </c>
      <c r="CI36" s="1">
        <v>5176</v>
      </c>
      <c r="CJ36" s="1">
        <v>6893</v>
      </c>
      <c r="CK36" s="1">
        <v>8941</v>
      </c>
      <c r="CL36" s="1">
        <v>11036</v>
      </c>
      <c r="CM36" s="1">
        <v>14193</v>
      </c>
      <c r="CN36" s="1">
        <v>15891</v>
      </c>
      <c r="CO36" s="1">
        <v>19099</v>
      </c>
      <c r="CP36" s="1">
        <v>22072</v>
      </c>
      <c r="CQ36" s="1">
        <v>26055</v>
      </c>
    </row>
    <row r="37" spans="1:95" x14ac:dyDescent="0.25">
      <c r="A37" t="s">
        <v>290</v>
      </c>
      <c r="B37" s="1">
        <v>2096829</v>
      </c>
      <c r="C37" s="1">
        <v>314161</v>
      </c>
      <c r="D37" s="1">
        <v>359</v>
      </c>
      <c r="E37" s="2">
        <v>17.121090942599999</v>
      </c>
      <c r="F37" s="3">
        <v>0.22479649339999999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1">
        <v>0</v>
      </c>
      <c r="BS37" s="1">
        <v>0</v>
      </c>
      <c r="BT37" s="1">
        <v>2</v>
      </c>
      <c r="BU37" s="1">
        <v>4</v>
      </c>
      <c r="BV37" s="1">
        <v>9</v>
      </c>
      <c r="BW37" s="1">
        <v>10.5</v>
      </c>
      <c r="BX37" s="1">
        <v>11</v>
      </c>
      <c r="BY37" s="1">
        <v>15</v>
      </c>
      <c r="BZ37" s="1">
        <v>19</v>
      </c>
      <c r="CA37" s="1">
        <v>23</v>
      </c>
      <c r="CB37" s="1">
        <v>29</v>
      </c>
      <c r="CC37" s="1">
        <v>36</v>
      </c>
      <c r="CD37" s="1">
        <v>47</v>
      </c>
      <c r="CE37" s="1">
        <v>50</v>
      </c>
      <c r="CF37" s="1">
        <v>53</v>
      </c>
      <c r="CG37" s="1">
        <v>71</v>
      </c>
      <c r="CH37" s="1">
        <v>87</v>
      </c>
      <c r="CI37" s="1">
        <v>96</v>
      </c>
      <c r="CJ37" s="1">
        <v>117</v>
      </c>
      <c r="CK37" s="1">
        <v>172</v>
      </c>
      <c r="CL37" s="1">
        <v>217</v>
      </c>
      <c r="CM37" s="1">
        <v>233</v>
      </c>
      <c r="CN37" s="1">
        <v>250</v>
      </c>
      <c r="CO37" s="1">
        <v>279</v>
      </c>
      <c r="CP37" s="1">
        <v>327</v>
      </c>
      <c r="CQ37" s="1">
        <v>359</v>
      </c>
    </row>
    <row r="38" spans="1:95" x14ac:dyDescent="0.25">
      <c r="A38" t="s">
        <v>288</v>
      </c>
      <c r="B38" s="1">
        <v>19453561</v>
      </c>
      <c r="C38" s="1">
        <v>122057</v>
      </c>
      <c r="D38" s="1">
        <v>90041</v>
      </c>
      <c r="E38" s="2">
        <v>462.85099165129998</v>
      </c>
      <c r="F38" s="3">
        <v>0.3920929098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10</v>
      </c>
      <c r="BO38" s="1">
        <v>0</v>
      </c>
      <c r="BP38" s="1">
        <v>32</v>
      </c>
      <c r="BQ38" s="1">
        <v>0</v>
      </c>
      <c r="BR38" s="1">
        <v>28</v>
      </c>
      <c r="BS38" s="1">
        <v>0</v>
      </c>
      <c r="BT38" s="1">
        <v>0</v>
      </c>
      <c r="BU38" s="1">
        <v>0</v>
      </c>
      <c r="BV38" s="1">
        <v>0</v>
      </c>
      <c r="BW38" s="1">
        <v>0</v>
      </c>
      <c r="BX38" s="1">
        <v>0</v>
      </c>
      <c r="BY38" s="1">
        <v>0</v>
      </c>
      <c r="BZ38" s="1">
        <v>150</v>
      </c>
      <c r="CA38" s="1">
        <v>441</v>
      </c>
      <c r="CB38" s="1">
        <v>1779</v>
      </c>
      <c r="CC38" s="1">
        <v>4167</v>
      </c>
      <c r="CD38" s="1">
        <v>6791</v>
      </c>
      <c r="CE38" s="1">
        <v>11009</v>
      </c>
      <c r="CF38" s="1">
        <v>16117</v>
      </c>
      <c r="CG38" s="1">
        <v>20176</v>
      </c>
      <c r="CH38" s="1">
        <v>24543</v>
      </c>
      <c r="CI38" s="1">
        <v>30191</v>
      </c>
      <c r="CJ38" s="1">
        <v>36791</v>
      </c>
      <c r="CK38" s="1">
        <v>43691</v>
      </c>
      <c r="CL38" s="1">
        <v>50128</v>
      </c>
      <c r="CM38" s="1">
        <v>56441</v>
      </c>
      <c r="CN38" s="1">
        <v>64961</v>
      </c>
      <c r="CO38" s="1">
        <v>72126</v>
      </c>
      <c r="CP38" s="1">
        <v>80189</v>
      </c>
      <c r="CQ38" s="1">
        <v>90041</v>
      </c>
    </row>
    <row r="39" spans="1:95" x14ac:dyDescent="0.25">
      <c r="A39" t="s">
        <v>286</v>
      </c>
      <c r="B39" s="1">
        <v>10488084</v>
      </c>
      <c r="C39" s="1">
        <v>125920</v>
      </c>
      <c r="D39" s="1">
        <v>1941</v>
      </c>
      <c r="E39" s="2">
        <v>18.5067167654</v>
      </c>
      <c r="F39" s="3">
        <v>0.33128520230000003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1</v>
      </c>
      <c r="BN39" s="1">
        <v>1</v>
      </c>
      <c r="BO39" s="1">
        <v>2</v>
      </c>
      <c r="BP39" s="1">
        <v>2</v>
      </c>
      <c r="BQ39" s="1">
        <v>2</v>
      </c>
      <c r="BR39" s="1">
        <v>2</v>
      </c>
      <c r="BS39" s="1">
        <v>7</v>
      </c>
      <c r="BT39" s="1">
        <v>8.5</v>
      </c>
      <c r="BU39" s="1">
        <v>10</v>
      </c>
      <c r="BV39" s="1">
        <v>12</v>
      </c>
      <c r="BW39" s="1">
        <v>19</v>
      </c>
      <c r="BX39" s="1">
        <v>28</v>
      </c>
      <c r="BY39" s="1">
        <v>27</v>
      </c>
      <c r="BZ39" s="1">
        <v>32</v>
      </c>
      <c r="CA39" s="1">
        <v>53</v>
      </c>
      <c r="CB39" s="1">
        <v>81</v>
      </c>
      <c r="CC39" s="1">
        <v>118</v>
      </c>
      <c r="CD39" s="1">
        <v>160</v>
      </c>
      <c r="CE39" s="1">
        <v>224</v>
      </c>
      <c r="CF39" s="1">
        <v>264</v>
      </c>
      <c r="CG39" s="1">
        <v>352</v>
      </c>
      <c r="CH39" s="1">
        <v>451</v>
      </c>
      <c r="CI39" s="1">
        <v>571</v>
      </c>
      <c r="CJ39" s="1">
        <v>689</v>
      </c>
      <c r="CK39" s="1">
        <v>855</v>
      </c>
      <c r="CL39" s="1">
        <v>959</v>
      </c>
      <c r="CM39" s="1">
        <v>1221</v>
      </c>
      <c r="CN39" s="1">
        <v>1390</v>
      </c>
      <c r="CO39" s="1">
        <v>1467</v>
      </c>
      <c r="CP39" s="1">
        <v>1726</v>
      </c>
      <c r="CQ39" s="1">
        <v>1941</v>
      </c>
    </row>
    <row r="40" spans="1:95" x14ac:dyDescent="0.25">
      <c r="A40" t="s">
        <v>284</v>
      </c>
      <c r="B40" s="1">
        <v>762062</v>
      </c>
      <c r="C40" s="1">
        <v>178711</v>
      </c>
      <c r="D40" s="1">
        <v>164</v>
      </c>
      <c r="E40" s="2">
        <v>21.5205586947</v>
      </c>
      <c r="F40" s="3">
        <v>0.37357630980000001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1</v>
      </c>
      <c r="BV40" s="1">
        <v>1</v>
      </c>
      <c r="BW40" s="1">
        <v>0</v>
      </c>
      <c r="BX40" s="1">
        <v>0</v>
      </c>
      <c r="BY40" s="1">
        <v>0</v>
      </c>
      <c r="BZ40" s="1">
        <v>0</v>
      </c>
      <c r="CA40" s="1">
        <v>3</v>
      </c>
      <c r="CB40" s="1">
        <v>12</v>
      </c>
      <c r="CC40" s="1">
        <v>17</v>
      </c>
      <c r="CD40" s="1">
        <v>25</v>
      </c>
      <c r="CE40" s="1">
        <v>26</v>
      </c>
      <c r="CF40" s="1">
        <v>27</v>
      </c>
      <c r="CG40" s="1">
        <v>30</v>
      </c>
      <c r="CH40" s="1">
        <v>35</v>
      </c>
      <c r="CI40" s="1">
        <v>47</v>
      </c>
      <c r="CJ40" s="1">
        <v>59</v>
      </c>
      <c r="CK40" s="1">
        <v>76</v>
      </c>
      <c r="CL40" s="1">
        <v>90</v>
      </c>
      <c r="CM40" s="1">
        <v>101</v>
      </c>
      <c r="CN40" s="1">
        <v>117</v>
      </c>
      <c r="CO40" s="1">
        <v>133</v>
      </c>
      <c r="CP40" s="1">
        <v>150</v>
      </c>
      <c r="CQ40" s="1">
        <v>164</v>
      </c>
    </row>
    <row r="41" spans="1:95" x14ac:dyDescent="0.25">
      <c r="A41" t="s">
        <v>282</v>
      </c>
      <c r="B41" s="1">
        <v>11689100</v>
      </c>
      <c r="C41" s="1">
        <v>105829</v>
      </c>
      <c r="D41" s="1">
        <v>2894</v>
      </c>
      <c r="E41" s="2">
        <v>24.7581079809</v>
      </c>
      <c r="F41" s="3">
        <v>0.32671031839999998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1">
        <v>0</v>
      </c>
      <c r="BS41" s="1">
        <v>0</v>
      </c>
      <c r="BT41" s="1">
        <v>0</v>
      </c>
      <c r="BU41" s="1">
        <v>0</v>
      </c>
      <c r="BV41" s="1">
        <v>0</v>
      </c>
      <c r="BW41" s="1">
        <v>0</v>
      </c>
      <c r="BX41" s="1">
        <v>7</v>
      </c>
      <c r="BY41" s="1">
        <v>11</v>
      </c>
      <c r="BZ41" s="1">
        <v>12</v>
      </c>
      <c r="CA41" s="1">
        <v>23</v>
      </c>
      <c r="CB41" s="1">
        <v>38</v>
      </c>
      <c r="CC41" s="1">
        <v>78</v>
      </c>
      <c r="CD41" s="1">
        <v>145</v>
      </c>
      <c r="CE41" s="1">
        <v>232</v>
      </c>
      <c r="CF41" s="1">
        <v>300</v>
      </c>
      <c r="CG41" s="1">
        <v>397</v>
      </c>
      <c r="CH41" s="1">
        <v>511</v>
      </c>
      <c r="CI41" s="1">
        <v>654</v>
      </c>
      <c r="CJ41" s="1">
        <v>906</v>
      </c>
      <c r="CK41" s="1">
        <v>1159</v>
      </c>
      <c r="CL41" s="1">
        <v>1400</v>
      </c>
      <c r="CM41" s="1">
        <v>1659</v>
      </c>
      <c r="CN41" s="1">
        <v>1875</v>
      </c>
      <c r="CO41" s="1">
        <v>2186</v>
      </c>
      <c r="CP41" s="1">
        <v>2513</v>
      </c>
      <c r="CQ41" s="1">
        <v>2894</v>
      </c>
    </row>
    <row r="42" spans="1:95" x14ac:dyDescent="0.25">
      <c r="A42" t="s">
        <v>280</v>
      </c>
      <c r="B42" s="1">
        <v>3956971</v>
      </c>
      <c r="C42" s="1">
        <v>177660</v>
      </c>
      <c r="D42" s="1">
        <v>852</v>
      </c>
      <c r="E42" s="2">
        <v>21.531621030299998</v>
      </c>
      <c r="F42" s="3">
        <v>0.34563894519999999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1">
        <v>0</v>
      </c>
      <c r="BS42" s="1">
        <v>0</v>
      </c>
      <c r="BT42" s="1">
        <v>0</v>
      </c>
      <c r="BU42" s="1">
        <v>0</v>
      </c>
      <c r="BV42" s="1">
        <v>0</v>
      </c>
      <c r="BW42" s="1">
        <v>0</v>
      </c>
      <c r="BX42" s="1">
        <v>0</v>
      </c>
      <c r="BY42" s="1">
        <v>0</v>
      </c>
      <c r="BZ42" s="1">
        <v>0</v>
      </c>
      <c r="CA42" s="1">
        <v>0</v>
      </c>
      <c r="CB42" s="1">
        <v>10</v>
      </c>
      <c r="CC42" s="1">
        <v>11</v>
      </c>
      <c r="CD42" s="1">
        <v>11</v>
      </c>
      <c r="CE42" s="1">
        <v>21</v>
      </c>
      <c r="CF42" s="1">
        <v>30</v>
      </c>
      <c r="CG42" s="1">
        <v>39</v>
      </c>
      <c r="CH42" s="1">
        <v>85</v>
      </c>
      <c r="CI42" s="1">
        <v>168</v>
      </c>
      <c r="CJ42" s="1">
        <v>234</v>
      </c>
      <c r="CK42" s="1">
        <v>283</v>
      </c>
      <c r="CL42" s="1">
        <v>333</v>
      </c>
      <c r="CM42" s="1">
        <v>382</v>
      </c>
      <c r="CN42" s="1">
        <v>457</v>
      </c>
      <c r="CO42" s="1">
        <v>596</v>
      </c>
      <c r="CP42" s="1">
        <v>748</v>
      </c>
      <c r="CQ42" s="1">
        <v>852</v>
      </c>
    </row>
    <row r="43" spans="1:95" x14ac:dyDescent="0.25">
      <c r="A43" t="s">
        <v>278</v>
      </c>
      <c r="B43" s="1">
        <v>4217737</v>
      </c>
      <c r="C43" s="1">
        <v>248608</v>
      </c>
      <c r="D43" s="1">
        <v>829</v>
      </c>
      <c r="E43" s="2">
        <v>19.655089921399998</v>
      </c>
      <c r="F43" s="3">
        <v>0.46442577029999998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4</v>
      </c>
      <c r="BQ43" s="1">
        <v>10</v>
      </c>
      <c r="BR43" s="1">
        <v>9.5</v>
      </c>
      <c r="BS43" s="1">
        <v>7</v>
      </c>
      <c r="BT43" s="1">
        <v>11</v>
      </c>
      <c r="BU43" s="1">
        <v>13.5</v>
      </c>
      <c r="BV43" s="1">
        <v>18</v>
      </c>
      <c r="BW43" s="1">
        <v>20</v>
      </c>
      <c r="BX43" s="1">
        <v>23</v>
      </c>
      <c r="BY43" s="1">
        <v>23</v>
      </c>
      <c r="BZ43" s="1">
        <v>29</v>
      </c>
      <c r="CA43" s="1">
        <v>57</v>
      </c>
      <c r="CB43" s="1">
        <v>67</v>
      </c>
      <c r="CC43" s="1">
        <v>92</v>
      </c>
      <c r="CD43" s="1">
        <v>111.5</v>
      </c>
      <c r="CE43" s="1">
        <v>134</v>
      </c>
      <c r="CF43" s="1">
        <v>164</v>
      </c>
      <c r="CG43" s="1">
        <v>176</v>
      </c>
      <c r="CH43" s="1">
        <v>235</v>
      </c>
      <c r="CI43" s="1">
        <v>283</v>
      </c>
      <c r="CJ43" s="1">
        <v>370</v>
      </c>
      <c r="CK43" s="1">
        <v>431</v>
      </c>
      <c r="CL43" s="1">
        <v>496</v>
      </c>
      <c r="CM43" s="1">
        <v>553</v>
      </c>
      <c r="CN43" s="1">
        <v>635</v>
      </c>
      <c r="CO43" s="1">
        <v>678</v>
      </c>
      <c r="CP43" s="1">
        <v>762</v>
      </c>
      <c r="CQ43" s="1">
        <v>829</v>
      </c>
    </row>
    <row r="44" spans="1:95" x14ac:dyDescent="0.25">
      <c r="A44" t="s">
        <v>276</v>
      </c>
      <c r="B44" s="1">
        <v>12801989</v>
      </c>
      <c r="C44" s="1">
        <v>115883</v>
      </c>
      <c r="D44" s="1">
        <v>7664</v>
      </c>
      <c r="E44" s="2">
        <v>59.865697431900003</v>
      </c>
      <c r="F44" s="3">
        <v>0.26031724470000001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1</v>
      </c>
      <c r="BP44" s="1">
        <v>2</v>
      </c>
      <c r="BQ44" s="1">
        <v>4</v>
      </c>
      <c r="BR44" s="1">
        <v>4</v>
      </c>
      <c r="BS44" s="1">
        <v>5</v>
      </c>
      <c r="BT44" s="1">
        <v>5</v>
      </c>
      <c r="BU44" s="1">
        <v>6</v>
      </c>
      <c r="BV44" s="1">
        <v>19</v>
      </c>
      <c r="BW44" s="1">
        <v>13</v>
      </c>
      <c r="BX44" s="1">
        <v>25</v>
      </c>
      <c r="BY44" s="1">
        <v>27</v>
      </c>
      <c r="BZ44" s="1">
        <v>33</v>
      </c>
      <c r="CA44" s="1">
        <v>59</v>
      </c>
      <c r="CB44" s="1">
        <v>95</v>
      </c>
      <c r="CC44" s="1">
        <v>166</v>
      </c>
      <c r="CD44" s="1">
        <v>235</v>
      </c>
      <c r="CE44" s="1">
        <v>329</v>
      </c>
      <c r="CF44" s="1">
        <v>482</v>
      </c>
      <c r="CG44" s="1">
        <v>611</v>
      </c>
      <c r="CH44" s="1">
        <v>818</v>
      </c>
      <c r="CI44" s="1">
        <v>1349</v>
      </c>
      <c r="CJ44" s="1">
        <v>1802</v>
      </c>
      <c r="CK44" s="1">
        <v>2257</v>
      </c>
      <c r="CL44" s="1">
        <v>2887</v>
      </c>
      <c r="CM44" s="1">
        <v>3563</v>
      </c>
      <c r="CN44" s="1">
        <v>4259</v>
      </c>
      <c r="CO44" s="1">
        <v>5158</v>
      </c>
      <c r="CP44" s="1">
        <v>6309</v>
      </c>
      <c r="CQ44" s="1">
        <v>7664</v>
      </c>
    </row>
    <row r="45" spans="1:95" x14ac:dyDescent="0.25">
      <c r="A45" t="s">
        <v>274</v>
      </c>
      <c r="B45" s="1">
        <v>3193694</v>
      </c>
      <c r="C45" s="1">
        <v>8868</v>
      </c>
      <c r="D45" s="1">
        <v>320</v>
      </c>
      <c r="E45" s="2">
        <v>10.019745160299999</v>
      </c>
      <c r="F45" s="3">
        <v>0.29962546820000002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1">
        <v>0</v>
      </c>
      <c r="BS45" s="1">
        <v>0</v>
      </c>
      <c r="BT45" s="1">
        <v>0</v>
      </c>
      <c r="BU45" s="1">
        <v>0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3</v>
      </c>
      <c r="CE45" s="1">
        <v>3</v>
      </c>
      <c r="CF45" s="1">
        <v>10</v>
      </c>
      <c r="CG45" s="1">
        <v>16</v>
      </c>
      <c r="CH45" s="1">
        <v>27</v>
      </c>
      <c r="CI45" s="1">
        <v>31</v>
      </c>
      <c r="CJ45" s="1">
        <v>40</v>
      </c>
      <c r="CK45" s="1">
        <v>58</v>
      </c>
      <c r="CL45" s="1">
        <v>83</v>
      </c>
      <c r="CM45" s="1">
        <v>129</v>
      </c>
      <c r="CN45" s="1">
        <v>194</v>
      </c>
      <c r="CO45" s="1">
        <v>235</v>
      </c>
      <c r="CP45" s="1">
        <v>260</v>
      </c>
      <c r="CQ45" s="1">
        <v>320</v>
      </c>
    </row>
    <row r="46" spans="1:95" x14ac:dyDescent="0.25">
      <c r="A46" t="s">
        <v>272</v>
      </c>
      <c r="B46" s="1">
        <v>1059361</v>
      </c>
      <c r="C46" s="1">
        <v>2678</v>
      </c>
      <c r="D46" s="1">
        <v>591</v>
      </c>
      <c r="E46" s="2">
        <v>55.7883478814</v>
      </c>
      <c r="F46" s="3">
        <v>0.141489107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1</v>
      </c>
      <c r="BK46" s="1">
        <v>1</v>
      </c>
      <c r="BL46" s="1">
        <v>2</v>
      </c>
      <c r="BM46" s="1">
        <v>2</v>
      </c>
      <c r="BN46" s="1">
        <v>2</v>
      </c>
      <c r="BO46" s="1">
        <v>3</v>
      </c>
      <c r="BP46" s="1">
        <v>2</v>
      </c>
      <c r="BQ46" s="1">
        <v>3</v>
      </c>
      <c r="BR46" s="1">
        <v>3</v>
      </c>
      <c r="BS46" s="1">
        <v>3</v>
      </c>
      <c r="BT46" s="1">
        <v>5</v>
      </c>
      <c r="BU46" s="1">
        <v>9.5</v>
      </c>
      <c r="BV46" s="1">
        <v>14</v>
      </c>
      <c r="BW46" s="1">
        <v>20</v>
      </c>
      <c r="BX46" s="1">
        <v>17.5</v>
      </c>
      <c r="BY46" s="1">
        <v>17</v>
      </c>
      <c r="BZ46" s="1">
        <v>15</v>
      </c>
      <c r="CA46" s="1">
        <v>23</v>
      </c>
      <c r="CB46" s="1">
        <v>32</v>
      </c>
      <c r="CC46" s="1">
        <v>40</v>
      </c>
      <c r="CD46" s="1">
        <v>49</v>
      </c>
      <c r="CE46" s="1">
        <v>58</v>
      </c>
      <c r="CF46" s="1">
        <v>79</v>
      </c>
      <c r="CG46" s="1">
        <v>94</v>
      </c>
      <c r="CH46" s="1">
        <v>97</v>
      </c>
      <c r="CI46" s="1">
        <v>122</v>
      </c>
      <c r="CJ46" s="1">
        <v>154</v>
      </c>
      <c r="CK46" s="1">
        <v>183</v>
      </c>
      <c r="CL46" s="1">
        <v>231</v>
      </c>
      <c r="CM46" s="1">
        <v>329</v>
      </c>
      <c r="CN46" s="1">
        <v>409</v>
      </c>
      <c r="CO46" s="1">
        <v>479</v>
      </c>
      <c r="CP46" s="1">
        <v>552</v>
      </c>
      <c r="CQ46" s="1">
        <v>591</v>
      </c>
    </row>
    <row r="47" spans="1:95" x14ac:dyDescent="0.25">
      <c r="A47" t="s">
        <v>270</v>
      </c>
      <c r="B47" s="1">
        <v>5148714</v>
      </c>
      <c r="C47" s="1">
        <v>77857</v>
      </c>
      <c r="D47" s="1">
        <v>1626.5</v>
      </c>
      <c r="E47" s="2">
        <v>31.590412673900001</v>
      </c>
      <c r="F47" s="3">
        <v>0.41376240139999998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1</v>
      </c>
      <c r="BQ47" s="1">
        <v>0</v>
      </c>
      <c r="BR47" s="1">
        <v>2</v>
      </c>
      <c r="BS47" s="1">
        <v>3</v>
      </c>
      <c r="BT47" s="1">
        <v>2</v>
      </c>
      <c r="BU47" s="1">
        <v>1</v>
      </c>
      <c r="BV47" s="1">
        <v>3</v>
      </c>
      <c r="BW47" s="1">
        <v>0</v>
      </c>
      <c r="BX47" s="1">
        <v>3</v>
      </c>
      <c r="BY47" s="1">
        <v>10</v>
      </c>
      <c r="BZ47" s="1">
        <v>11</v>
      </c>
      <c r="CA47" s="1">
        <v>34</v>
      </c>
      <c r="CB47" s="1">
        <v>39.5</v>
      </c>
      <c r="CC47" s="1">
        <v>50</v>
      </c>
      <c r="CD47" s="1">
        <v>112</v>
      </c>
      <c r="CE47" s="1">
        <v>151</v>
      </c>
      <c r="CF47" s="1">
        <v>254</v>
      </c>
      <c r="CG47" s="1">
        <v>310</v>
      </c>
      <c r="CH47" s="1">
        <v>361</v>
      </c>
      <c r="CI47" s="1">
        <v>389</v>
      </c>
      <c r="CJ47" s="1">
        <v>425.5</v>
      </c>
      <c r="CK47" s="1">
        <v>459</v>
      </c>
      <c r="CL47" s="1">
        <v>692</v>
      </c>
      <c r="CM47" s="1">
        <v>843</v>
      </c>
      <c r="CN47" s="1">
        <v>986</v>
      </c>
      <c r="CO47" s="1">
        <v>1186</v>
      </c>
      <c r="CP47" s="1">
        <v>1447</v>
      </c>
      <c r="CQ47" s="1">
        <v>1626.5</v>
      </c>
    </row>
    <row r="48" spans="1:95" x14ac:dyDescent="0.25">
      <c r="A48" t="s">
        <v>268</v>
      </c>
      <c r="B48" s="1">
        <v>884659</v>
      </c>
      <c r="C48" s="1">
        <v>196350</v>
      </c>
      <c r="D48" s="1">
        <v>180</v>
      </c>
      <c r="E48" s="2">
        <v>20.346822900100001</v>
      </c>
      <c r="F48" s="3">
        <v>0.12756909990000001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1">
        <v>0</v>
      </c>
      <c r="BS48" s="1">
        <v>0</v>
      </c>
      <c r="BT48" s="1">
        <v>4</v>
      </c>
      <c r="BU48" s="1">
        <v>7</v>
      </c>
      <c r="BV48" s="1">
        <v>8</v>
      </c>
      <c r="BW48" s="1">
        <v>8.3333333333000006</v>
      </c>
      <c r="BX48" s="1">
        <v>8.6666666666999994</v>
      </c>
      <c r="BY48" s="1">
        <v>9</v>
      </c>
      <c r="BZ48" s="1">
        <v>10</v>
      </c>
      <c r="CA48" s="1">
        <v>10</v>
      </c>
      <c r="CB48" s="1">
        <v>11</v>
      </c>
      <c r="CC48" s="1">
        <v>12</v>
      </c>
      <c r="CD48" s="1">
        <v>15.5</v>
      </c>
      <c r="CE48" s="1">
        <v>19</v>
      </c>
      <c r="CF48" s="1">
        <v>24</v>
      </c>
      <c r="CG48" s="1">
        <v>24</v>
      </c>
      <c r="CH48" s="1">
        <v>35</v>
      </c>
      <c r="CI48" s="1">
        <v>40</v>
      </c>
      <c r="CJ48" s="1">
        <v>52</v>
      </c>
      <c r="CK48" s="1">
        <v>62</v>
      </c>
      <c r="CL48" s="1">
        <v>84</v>
      </c>
      <c r="CM48" s="1">
        <v>95</v>
      </c>
      <c r="CN48" s="1">
        <v>102</v>
      </c>
      <c r="CO48" s="1">
        <v>123</v>
      </c>
      <c r="CP48" s="1">
        <v>158</v>
      </c>
      <c r="CQ48" s="1">
        <v>180</v>
      </c>
    </row>
    <row r="49" spans="1:95" x14ac:dyDescent="0.25">
      <c r="A49" t="s">
        <v>266</v>
      </c>
      <c r="B49" s="1">
        <v>6829174</v>
      </c>
      <c r="C49" s="1">
        <v>106798</v>
      </c>
      <c r="D49" s="1">
        <v>2925</v>
      </c>
      <c r="E49" s="2">
        <v>42.830948515899998</v>
      </c>
      <c r="F49" s="3">
        <v>0.44392168770000001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1</v>
      </c>
      <c r="BO49" s="1">
        <v>1</v>
      </c>
      <c r="BP49" s="1">
        <v>1</v>
      </c>
      <c r="BQ49" s="1">
        <v>3</v>
      </c>
      <c r="BR49" s="1">
        <v>1</v>
      </c>
      <c r="BS49" s="1">
        <v>5</v>
      </c>
      <c r="BT49" s="1">
        <v>9.5</v>
      </c>
      <c r="BU49" s="1">
        <v>15</v>
      </c>
      <c r="BV49" s="1">
        <v>20</v>
      </c>
      <c r="BW49" s="1">
        <v>26</v>
      </c>
      <c r="BX49" s="1">
        <v>32</v>
      </c>
      <c r="BY49" s="1">
        <v>39</v>
      </c>
      <c r="BZ49" s="1">
        <v>50</v>
      </c>
      <c r="CA49" s="1">
        <v>74</v>
      </c>
      <c r="CB49" s="1">
        <v>122</v>
      </c>
      <c r="CC49" s="1">
        <v>191</v>
      </c>
      <c r="CD49" s="1">
        <v>328</v>
      </c>
      <c r="CE49" s="1">
        <v>461</v>
      </c>
      <c r="CF49" s="1">
        <v>550</v>
      </c>
      <c r="CG49" s="1">
        <v>595</v>
      </c>
      <c r="CH49" s="1">
        <v>705</v>
      </c>
      <c r="CI49" s="1">
        <v>863</v>
      </c>
      <c r="CJ49" s="1">
        <v>1105</v>
      </c>
      <c r="CK49" s="1">
        <v>1272</v>
      </c>
      <c r="CL49" s="1">
        <v>1436</v>
      </c>
      <c r="CM49" s="1">
        <v>1725</v>
      </c>
      <c r="CN49" s="1">
        <v>2115</v>
      </c>
      <c r="CO49" s="1">
        <v>2548</v>
      </c>
      <c r="CP49" s="1">
        <v>2704</v>
      </c>
      <c r="CQ49" s="1">
        <v>2925</v>
      </c>
    </row>
    <row r="50" spans="1:95" x14ac:dyDescent="0.25">
      <c r="A50" t="s">
        <v>264</v>
      </c>
      <c r="B50" s="1">
        <v>28995881</v>
      </c>
      <c r="C50" s="1">
        <v>676587</v>
      </c>
      <c r="D50" s="1">
        <v>4902</v>
      </c>
      <c r="E50" s="2">
        <v>16.905849489400001</v>
      </c>
      <c r="F50" s="3">
        <v>0.28219446199999998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 s="1">
        <v>0</v>
      </c>
      <c r="BM50" s="1">
        <v>0</v>
      </c>
      <c r="BN50" s="1">
        <v>0</v>
      </c>
      <c r="BO50" s="1">
        <v>0</v>
      </c>
      <c r="BP50" s="1">
        <v>3</v>
      </c>
      <c r="BQ50" s="1">
        <v>5</v>
      </c>
      <c r="BR50" s="1">
        <v>4</v>
      </c>
      <c r="BS50" s="1">
        <v>4</v>
      </c>
      <c r="BT50" s="1">
        <v>9</v>
      </c>
      <c r="BU50" s="1">
        <v>5</v>
      </c>
      <c r="BV50" s="1">
        <v>16</v>
      </c>
      <c r="BW50" s="1">
        <v>24</v>
      </c>
      <c r="BX50" s="1">
        <v>22</v>
      </c>
      <c r="BY50" s="1">
        <v>23</v>
      </c>
      <c r="BZ50" s="1">
        <v>23</v>
      </c>
      <c r="CA50" s="1">
        <v>25</v>
      </c>
      <c r="CB50" s="1">
        <v>73</v>
      </c>
      <c r="CC50" s="1">
        <v>104</v>
      </c>
      <c r="CD50" s="1">
        <v>199</v>
      </c>
      <c r="CE50" s="1">
        <v>207</v>
      </c>
      <c r="CF50" s="1">
        <v>212</v>
      </c>
      <c r="CG50" s="1">
        <v>256</v>
      </c>
      <c r="CH50" s="1">
        <v>797</v>
      </c>
      <c r="CI50" s="1">
        <v>1197</v>
      </c>
      <c r="CJ50" s="1">
        <v>1505</v>
      </c>
      <c r="CK50" s="1">
        <v>1798</v>
      </c>
      <c r="CL50" s="1">
        <v>2281</v>
      </c>
      <c r="CM50" s="1">
        <v>2590</v>
      </c>
      <c r="CN50" s="1">
        <v>2948</v>
      </c>
      <c r="CO50" s="1">
        <v>3633</v>
      </c>
      <c r="CP50" s="1">
        <v>4276</v>
      </c>
      <c r="CQ50" s="1">
        <v>4902</v>
      </c>
    </row>
    <row r="51" spans="1:95" x14ac:dyDescent="0.25">
      <c r="A51" t="s">
        <v>262</v>
      </c>
      <c r="B51" s="1">
        <v>3205958</v>
      </c>
      <c r="C51" s="1">
        <v>212818</v>
      </c>
      <c r="D51" s="1">
        <v>1223</v>
      </c>
      <c r="E51" s="2">
        <v>38.147723706900003</v>
      </c>
      <c r="F51" s="3">
        <v>0.43600713009999997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1</v>
      </c>
      <c r="BQ51" s="1">
        <v>0</v>
      </c>
      <c r="BR51" s="1">
        <v>0</v>
      </c>
      <c r="BS51" s="1">
        <v>1</v>
      </c>
      <c r="BT51" s="1">
        <v>1</v>
      </c>
      <c r="BU51" s="1">
        <v>3</v>
      </c>
      <c r="BV51" s="1">
        <v>4</v>
      </c>
      <c r="BW51" s="1">
        <v>15</v>
      </c>
      <c r="BX51" s="1">
        <v>26</v>
      </c>
      <c r="BY51" s="1">
        <v>35</v>
      </c>
      <c r="BZ51" s="1">
        <v>46</v>
      </c>
      <c r="CA51" s="1">
        <v>56</v>
      </c>
      <c r="CB51" s="1">
        <v>71</v>
      </c>
      <c r="CC51" s="1">
        <v>105</v>
      </c>
      <c r="CD51" s="1">
        <v>128</v>
      </c>
      <c r="CE51" s="1">
        <v>173</v>
      </c>
      <c r="CF51" s="1">
        <v>244</v>
      </c>
      <c r="CG51" s="1">
        <v>286</v>
      </c>
      <c r="CH51" s="1">
        <v>333</v>
      </c>
      <c r="CI51" s="1">
        <v>389</v>
      </c>
      <c r="CJ51" s="1">
        <v>463</v>
      </c>
      <c r="CK51" s="1">
        <v>584</v>
      </c>
      <c r="CL51" s="1">
        <v>701</v>
      </c>
      <c r="CM51" s="1">
        <v>788</v>
      </c>
      <c r="CN51" s="1">
        <v>868</v>
      </c>
      <c r="CO51" s="1">
        <v>992</v>
      </c>
      <c r="CP51" s="1">
        <v>1053</v>
      </c>
      <c r="CQ51" s="1">
        <v>1223</v>
      </c>
    </row>
    <row r="52" spans="1:95" x14ac:dyDescent="0.25">
      <c r="A52" t="s">
        <v>260</v>
      </c>
      <c r="B52" s="1">
        <v>623989</v>
      </c>
      <c r="C52" s="1">
        <v>23871</v>
      </c>
      <c r="D52" s="1">
        <v>354</v>
      </c>
      <c r="E52" s="2">
        <v>56.731769309999997</v>
      </c>
      <c r="F52" s="3">
        <v>0.4544287548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 s="1">
        <v>0</v>
      </c>
      <c r="BM52" s="1">
        <v>0</v>
      </c>
      <c r="BN52" s="1">
        <v>0</v>
      </c>
      <c r="BO52" s="1">
        <v>0</v>
      </c>
      <c r="BP52" s="1">
        <v>0</v>
      </c>
      <c r="BQ52" s="1">
        <v>0</v>
      </c>
      <c r="BR52" s="1">
        <v>0</v>
      </c>
      <c r="BS52" s="1">
        <v>0</v>
      </c>
      <c r="BT52" s="1">
        <v>0</v>
      </c>
      <c r="BU52" s="1">
        <v>0</v>
      </c>
      <c r="BV52" s="1">
        <v>0</v>
      </c>
      <c r="BW52" s="1">
        <v>0</v>
      </c>
      <c r="BX52" s="1">
        <v>0</v>
      </c>
      <c r="BY52" s="1">
        <v>0</v>
      </c>
      <c r="BZ52" s="1">
        <v>0</v>
      </c>
      <c r="CA52" s="1">
        <v>3</v>
      </c>
      <c r="CB52" s="1">
        <v>5</v>
      </c>
      <c r="CC52" s="1">
        <v>12</v>
      </c>
      <c r="CD52" s="1">
        <v>20.5</v>
      </c>
      <c r="CE52" s="1">
        <v>30</v>
      </c>
      <c r="CF52" s="1">
        <v>52</v>
      </c>
      <c r="CG52" s="1">
        <v>72</v>
      </c>
      <c r="CH52" s="1">
        <v>100</v>
      </c>
      <c r="CI52" s="1">
        <v>135</v>
      </c>
      <c r="CJ52" s="1">
        <v>160</v>
      </c>
      <c r="CK52" s="1">
        <v>186</v>
      </c>
      <c r="CL52" s="1">
        <v>208</v>
      </c>
      <c r="CM52" s="1">
        <v>228</v>
      </c>
      <c r="CN52" s="1">
        <v>264</v>
      </c>
      <c r="CO52" s="1">
        <v>291</v>
      </c>
      <c r="CP52" s="1">
        <v>303</v>
      </c>
      <c r="CQ52" s="1">
        <v>354</v>
      </c>
    </row>
    <row r="53" spans="1:95" x14ac:dyDescent="0.25">
      <c r="A53" t="s">
        <v>258</v>
      </c>
      <c r="B53" s="1">
        <v>104425</v>
      </c>
      <c r="C53" s="1">
        <v>350</v>
      </c>
      <c r="D53" s="1">
        <v>3</v>
      </c>
      <c r="E53" s="2">
        <v>2.8728752693000001</v>
      </c>
      <c r="F53" s="3">
        <v>0.75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2</v>
      </c>
      <c r="CL53" s="1">
        <v>2</v>
      </c>
      <c r="CM53" s="1">
        <v>2</v>
      </c>
      <c r="CN53" s="1">
        <v>3</v>
      </c>
      <c r="CO53" s="1">
        <v>3</v>
      </c>
      <c r="CP53" s="1">
        <v>3</v>
      </c>
      <c r="CQ53" s="1">
        <v>3</v>
      </c>
    </row>
    <row r="54" spans="1:95" x14ac:dyDescent="0.25">
      <c r="A54" t="s">
        <v>258</v>
      </c>
      <c r="B54" s="1">
        <v>104425</v>
      </c>
      <c r="C54" s="1">
        <v>350</v>
      </c>
      <c r="D54" s="1">
        <v>36</v>
      </c>
      <c r="E54" s="2">
        <v>34.474503232000004</v>
      </c>
      <c r="F54" s="3">
        <v>0.70588235290000001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 s="1">
        <v>0</v>
      </c>
      <c r="BM54" s="1">
        <v>0</v>
      </c>
      <c r="BN54" s="1">
        <v>0</v>
      </c>
      <c r="BO54" s="1">
        <v>0</v>
      </c>
      <c r="BP54" s="1">
        <v>0</v>
      </c>
      <c r="BQ54" s="1">
        <v>0</v>
      </c>
      <c r="BR54" s="1">
        <v>0</v>
      </c>
      <c r="BS54" s="1">
        <v>0</v>
      </c>
      <c r="BT54" s="1">
        <v>0</v>
      </c>
      <c r="BU54" s="1">
        <v>0</v>
      </c>
      <c r="BV54" s="1">
        <v>0</v>
      </c>
      <c r="BW54" s="1">
        <v>0</v>
      </c>
      <c r="BX54" s="1">
        <v>0</v>
      </c>
      <c r="BY54" s="1">
        <v>1</v>
      </c>
      <c r="BZ54" s="1">
        <v>2</v>
      </c>
      <c r="CA54" s="1">
        <v>2</v>
      </c>
      <c r="CB54" s="1">
        <v>3</v>
      </c>
      <c r="CC54" s="1">
        <v>3</v>
      </c>
      <c r="CD54" s="1">
        <v>6</v>
      </c>
      <c r="CE54" s="1">
        <v>10.5</v>
      </c>
      <c r="CF54" s="1">
        <v>16</v>
      </c>
      <c r="CG54" s="1">
        <v>16.5</v>
      </c>
      <c r="CH54" s="1">
        <v>17</v>
      </c>
      <c r="CI54" s="1">
        <v>17.5</v>
      </c>
      <c r="CJ54" s="1">
        <v>18</v>
      </c>
      <c r="CK54" s="1">
        <v>21</v>
      </c>
      <c r="CL54" s="1">
        <v>22</v>
      </c>
      <c r="CM54" s="1">
        <v>29</v>
      </c>
      <c r="CN54" s="1">
        <v>30</v>
      </c>
      <c r="CO54" s="1">
        <v>31</v>
      </c>
      <c r="CP54" s="1">
        <v>32</v>
      </c>
      <c r="CQ54" s="1">
        <v>36</v>
      </c>
    </row>
    <row r="55" spans="1:95" x14ac:dyDescent="0.25">
      <c r="A55" t="s">
        <v>256</v>
      </c>
      <c r="B55" s="1">
        <v>8535519</v>
      </c>
      <c r="C55" s="1">
        <v>102279</v>
      </c>
      <c r="D55" s="1">
        <v>1781</v>
      </c>
      <c r="E55" s="2">
        <v>20.865749346899999</v>
      </c>
      <c r="F55" s="3">
        <v>0.23775196900000001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 s="1">
        <v>0</v>
      </c>
      <c r="BM55" s="1">
        <v>0</v>
      </c>
      <c r="BN55" s="1">
        <v>0</v>
      </c>
      <c r="BO55" s="1">
        <v>0</v>
      </c>
      <c r="BP55" s="1">
        <v>0</v>
      </c>
      <c r="BQ55" s="1">
        <v>0</v>
      </c>
      <c r="BR55" s="1">
        <v>0</v>
      </c>
      <c r="BS55" s="1">
        <v>1</v>
      </c>
      <c r="BT55" s="1">
        <v>0</v>
      </c>
      <c r="BU55" s="1">
        <v>4</v>
      </c>
      <c r="BV55" s="1">
        <v>16</v>
      </c>
      <c r="BW55" s="1">
        <v>20.5</v>
      </c>
      <c r="BX55" s="1">
        <v>23</v>
      </c>
      <c r="BY55" s="1">
        <v>26</v>
      </c>
      <c r="BZ55" s="1">
        <v>40</v>
      </c>
      <c r="CA55" s="1">
        <v>43</v>
      </c>
      <c r="CB55" s="1">
        <v>53</v>
      </c>
      <c r="CC55" s="1">
        <v>68</v>
      </c>
      <c r="CD55" s="1">
        <v>100</v>
      </c>
      <c r="CE55" s="1">
        <v>168</v>
      </c>
      <c r="CF55" s="1">
        <v>200</v>
      </c>
      <c r="CG55" s="1">
        <v>227</v>
      </c>
      <c r="CH55" s="1">
        <v>316</v>
      </c>
      <c r="CI55" s="1">
        <v>351</v>
      </c>
      <c r="CJ55" s="1">
        <v>483</v>
      </c>
      <c r="CK55" s="1">
        <v>609</v>
      </c>
      <c r="CL55" s="1">
        <v>749</v>
      </c>
      <c r="CM55" s="1">
        <v>871</v>
      </c>
      <c r="CN55" s="1">
        <v>1096</v>
      </c>
      <c r="CO55" s="1">
        <v>1289</v>
      </c>
      <c r="CP55" s="1">
        <v>1498</v>
      </c>
      <c r="CQ55" s="1">
        <v>1781</v>
      </c>
    </row>
    <row r="56" spans="1:95" x14ac:dyDescent="0.25">
      <c r="A56" t="s">
        <v>254</v>
      </c>
      <c r="B56" s="1">
        <v>7614893</v>
      </c>
      <c r="C56" s="1">
        <v>172119</v>
      </c>
      <c r="D56" s="1">
        <v>6965</v>
      </c>
      <c r="E56" s="2">
        <v>91.465500565799999</v>
      </c>
      <c r="F56" s="3">
        <v>0.62455164990000001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0</v>
      </c>
      <c r="BM56" s="1">
        <v>0</v>
      </c>
      <c r="BN56" s="1">
        <v>5</v>
      </c>
      <c r="BO56" s="1">
        <v>47</v>
      </c>
      <c r="BP56" s="1">
        <v>73</v>
      </c>
      <c r="BQ56" s="1">
        <v>124</v>
      </c>
      <c r="BR56" s="1">
        <v>210</v>
      </c>
      <c r="BS56" s="1">
        <v>248</v>
      </c>
      <c r="BT56" s="1">
        <v>319</v>
      </c>
      <c r="BU56" s="1">
        <v>366</v>
      </c>
      <c r="BV56" s="1">
        <v>502</v>
      </c>
      <c r="BW56" s="1">
        <v>582</v>
      </c>
      <c r="BX56" s="1">
        <v>696</v>
      </c>
      <c r="BY56" s="1">
        <v>813</v>
      </c>
      <c r="BZ56" s="1">
        <v>966</v>
      </c>
      <c r="CA56" s="1">
        <v>1118</v>
      </c>
      <c r="CB56" s="1">
        <v>1239</v>
      </c>
      <c r="CC56" s="1">
        <v>1448</v>
      </c>
      <c r="CD56" s="1">
        <v>1661</v>
      </c>
      <c r="CE56" s="1">
        <v>1877</v>
      </c>
      <c r="CF56" s="1">
        <v>2072</v>
      </c>
      <c r="CG56" s="1">
        <v>2430</v>
      </c>
      <c r="CH56" s="1">
        <v>2829</v>
      </c>
      <c r="CI56" s="1">
        <v>3299</v>
      </c>
      <c r="CJ56" s="1">
        <v>3792</v>
      </c>
      <c r="CK56" s="1">
        <v>4216</v>
      </c>
      <c r="CL56" s="1">
        <v>4611</v>
      </c>
      <c r="CM56" s="1">
        <v>5058</v>
      </c>
      <c r="CN56" s="1">
        <v>5514</v>
      </c>
      <c r="CO56" s="1">
        <v>6052</v>
      </c>
      <c r="CP56" s="1">
        <v>6395</v>
      </c>
      <c r="CQ56" s="1">
        <v>6965</v>
      </c>
    </row>
    <row r="57" spans="1:95" x14ac:dyDescent="0.25">
      <c r="A57" t="s">
        <v>252</v>
      </c>
      <c r="B57" s="1">
        <v>1792147</v>
      </c>
      <c r="C57" s="1">
        <v>62259</v>
      </c>
      <c r="D57" s="1">
        <v>224</v>
      </c>
      <c r="E57" s="2">
        <v>12.498974693499999</v>
      </c>
      <c r="F57" s="3">
        <v>0.29708222810000001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5</v>
      </c>
      <c r="CD57" s="1">
        <v>9</v>
      </c>
      <c r="CE57" s="1">
        <v>9</v>
      </c>
      <c r="CF57" s="1">
        <v>12</v>
      </c>
      <c r="CG57" s="1">
        <v>16</v>
      </c>
      <c r="CH57" s="1">
        <v>35</v>
      </c>
      <c r="CI57" s="1">
        <v>46</v>
      </c>
      <c r="CJ57" s="1">
        <v>71</v>
      </c>
      <c r="CK57" s="1">
        <v>91</v>
      </c>
      <c r="CL57" s="1">
        <v>105</v>
      </c>
      <c r="CM57" s="1">
        <v>117</v>
      </c>
      <c r="CN57" s="1">
        <v>153</v>
      </c>
      <c r="CO57" s="1">
        <v>181</v>
      </c>
      <c r="CP57" s="1">
        <v>204</v>
      </c>
      <c r="CQ57" s="1">
        <v>224</v>
      </c>
    </row>
    <row r="58" spans="1:95" x14ac:dyDescent="0.25">
      <c r="A58" t="s">
        <v>250</v>
      </c>
      <c r="B58" s="1">
        <v>5822434</v>
      </c>
      <c r="C58" s="1">
        <v>140268</v>
      </c>
      <c r="D58" s="1">
        <v>1707</v>
      </c>
      <c r="E58" s="2">
        <v>29.317635889000002</v>
      </c>
      <c r="F58" s="3">
        <v>0.42200247219999998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0</v>
      </c>
      <c r="BM58" s="1">
        <v>1</v>
      </c>
      <c r="BN58" s="1">
        <v>1</v>
      </c>
      <c r="BO58" s="1">
        <v>0</v>
      </c>
      <c r="BP58" s="1">
        <v>0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6</v>
      </c>
      <c r="BW58" s="1">
        <v>13</v>
      </c>
      <c r="BX58" s="1">
        <v>20</v>
      </c>
      <c r="BY58" s="1">
        <v>33</v>
      </c>
      <c r="BZ58" s="1">
        <v>56</v>
      </c>
      <c r="CA58" s="1">
        <v>82</v>
      </c>
      <c r="CB58" s="1">
        <v>124</v>
      </c>
      <c r="CC58" s="1">
        <v>169</v>
      </c>
      <c r="CD58" s="1">
        <v>225</v>
      </c>
      <c r="CE58" s="1">
        <v>317</v>
      </c>
      <c r="CF58" s="1">
        <v>339</v>
      </c>
      <c r="CG58" s="1">
        <v>365</v>
      </c>
      <c r="CH58" s="1">
        <v>486</v>
      </c>
      <c r="CI58" s="1">
        <v>596</v>
      </c>
      <c r="CJ58" s="1">
        <v>714</v>
      </c>
      <c r="CK58" s="1">
        <v>852</v>
      </c>
      <c r="CL58" s="1">
        <v>968</v>
      </c>
      <c r="CM58" s="1">
        <v>1067</v>
      </c>
      <c r="CN58" s="1">
        <v>1181</v>
      </c>
      <c r="CO58" s="1">
        <v>1368</v>
      </c>
      <c r="CP58" s="1">
        <v>1533</v>
      </c>
      <c r="CQ58" s="1">
        <v>1707</v>
      </c>
    </row>
    <row r="59" spans="1:95" x14ac:dyDescent="0.25">
      <c r="A59" t="s">
        <v>248</v>
      </c>
      <c r="B59" s="1">
        <v>578759</v>
      </c>
      <c r="C59" s="1">
        <v>251470</v>
      </c>
      <c r="D59" s="1">
        <v>160</v>
      </c>
      <c r="E59" s="2">
        <v>27.6453584307</v>
      </c>
      <c r="F59" s="3">
        <v>0.5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1</v>
      </c>
      <c r="BV59" s="1">
        <v>1</v>
      </c>
      <c r="BW59" s="1">
        <v>2</v>
      </c>
      <c r="BX59" s="1">
        <v>3</v>
      </c>
      <c r="BY59" s="1">
        <v>3</v>
      </c>
      <c r="BZ59" s="1">
        <v>10</v>
      </c>
      <c r="CA59" s="1">
        <v>15</v>
      </c>
      <c r="CB59" s="1">
        <v>18</v>
      </c>
      <c r="CC59" s="1">
        <v>19</v>
      </c>
      <c r="CD59" s="1">
        <v>23</v>
      </c>
      <c r="CE59" s="1">
        <v>24</v>
      </c>
      <c r="CF59" s="1">
        <v>26</v>
      </c>
      <c r="CG59" s="1">
        <v>29</v>
      </c>
      <c r="CH59" s="1">
        <v>44</v>
      </c>
      <c r="CI59" s="1">
        <v>53</v>
      </c>
      <c r="CJ59" s="1">
        <v>70</v>
      </c>
      <c r="CK59" s="1">
        <v>82</v>
      </c>
      <c r="CL59" s="1">
        <v>86</v>
      </c>
      <c r="CM59" s="1">
        <v>93</v>
      </c>
      <c r="CN59" s="1">
        <v>108</v>
      </c>
      <c r="CO59" s="1">
        <v>128</v>
      </c>
      <c r="CP59" s="1">
        <v>148</v>
      </c>
      <c r="CQ59" s="1">
        <v>160</v>
      </c>
    </row>
  </sheetData>
  <autoFilter ref="A1:CQ59" xr:uid="{53A02E87-489A-4068-8DD3-7AFDAABCCFDD}"/>
  <pageMargins left="0.78740157499999996" right="0.78740157499999996" top="0.984251969" bottom="0.984251969" header="0.4921259845" footer="0.492125984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03AE0-D0B9-4619-A7C3-ACA181FA09A8}">
  <dimension ref="A1:CQ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201</v>
      </c>
      <c r="G1" t="s">
        <v>200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357</v>
      </c>
      <c r="B2" s="1">
        <v>55191</v>
      </c>
      <c r="C2" s="1">
        <v>200</v>
      </c>
      <c r="D2" s="1">
        <v>0</v>
      </c>
      <c r="E2" s="2">
        <v>0</v>
      </c>
    </row>
    <row r="3" spans="1:95" x14ac:dyDescent="0.25">
      <c r="A3" t="s">
        <v>356</v>
      </c>
      <c r="B3" s="1">
        <v>57559</v>
      </c>
      <c r="C3" s="1">
        <v>460</v>
      </c>
      <c r="D3" s="1">
        <v>0</v>
      </c>
      <c r="E3" s="2">
        <v>0</v>
      </c>
      <c r="F3" s="3">
        <v>0</v>
      </c>
    </row>
    <row r="4" spans="1:95" x14ac:dyDescent="0.25">
      <c r="A4" t="s">
        <v>355</v>
      </c>
      <c r="B4" s="1">
        <v>331002651</v>
      </c>
      <c r="C4" s="1">
        <v>9147420</v>
      </c>
      <c r="D4" s="1">
        <v>0</v>
      </c>
      <c r="E4" s="2">
        <v>0</v>
      </c>
      <c r="F4" s="3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0</v>
      </c>
      <c r="CH4" s="1">
        <v>0</v>
      </c>
      <c r="CI4" s="1">
        <v>0</v>
      </c>
      <c r="CJ4" s="1">
        <v>0</v>
      </c>
      <c r="CK4" s="1">
        <v>0</v>
      </c>
      <c r="CL4" s="1">
        <v>0</v>
      </c>
      <c r="CM4" s="1">
        <v>0</v>
      </c>
      <c r="CN4" s="1">
        <v>0</v>
      </c>
      <c r="CO4" s="1">
        <v>0</v>
      </c>
      <c r="CP4" s="1">
        <v>0</v>
      </c>
      <c r="CQ4" s="1">
        <v>0</v>
      </c>
    </row>
    <row r="5" spans="1:95" x14ac:dyDescent="0.25">
      <c r="A5" t="s">
        <v>354</v>
      </c>
      <c r="B5" s="1">
        <v>4903185</v>
      </c>
      <c r="C5" s="1">
        <v>131171</v>
      </c>
      <c r="D5" s="1">
        <v>594</v>
      </c>
      <c r="E5" s="2">
        <v>12.1145745062</v>
      </c>
      <c r="F5" s="3">
        <v>0.13112582780000001</v>
      </c>
      <c r="CD5" s="1">
        <v>212</v>
      </c>
      <c r="CE5" s="1">
        <v>231</v>
      </c>
      <c r="CF5" s="1">
        <v>240</v>
      </c>
      <c r="CG5" s="1">
        <v>271</v>
      </c>
      <c r="CH5" s="1">
        <v>314</v>
      </c>
      <c r="CI5" s="1">
        <v>333</v>
      </c>
      <c r="CJ5" s="1">
        <v>368</v>
      </c>
      <c r="CK5" s="1">
        <v>402</v>
      </c>
      <c r="CL5" s="1">
        <v>437</v>
      </c>
      <c r="CM5" s="1">
        <v>457</v>
      </c>
      <c r="CN5" s="1">
        <v>493</v>
      </c>
      <c r="CO5" s="1">
        <v>525</v>
      </c>
      <c r="CP5" s="1">
        <v>553</v>
      </c>
      <c r="CQ5" s="1">
        <v>594</v>
      </c>
    </row>
    <row r="6" spans="1:95" x14ac:dyDescent="0.25">
      <c r="A6" t="s">
        <v>352</v>
      </c>
      <c r="B6" s="1">
        <v>731545</v>
      </c>
      <c r="C6" s="1">
        <v>1477953</v>
      </c>
      <c r="D6" s="1">
        <v>36</v>
      </c>
      <c r="E6" s="2">
        <v>4.9210916622000003</v>
      </c>
      <c r="F6" s="3">
        <v>0.1165048544</v>
      </c>
      <c r="BP6" s="1">
        <v>0</v>
      </c>
      <c r="BQ6" s="1">
        <v>0</v>
      </c>
      <c r="BR6" s="1">
        <v>0</v>
      </c>
      <c r="BS6" s="1">
        <v>0</v>
      </c>
      <c r="BT6" s="1">
        <v>1</v>
      </c>
      <c r="BU6" s="1">
        <v>3</v>
      </c>
      <c r="BV6" s="1">
        <v>3</v>
      </c>
      <c r="BW6" s="1">
        <v>5</v>
      </c>
      <c r="BX6" s="1">
        <v>6</v>
      </c>
      <c r="BY6" s="1">
        <v>7</v>
      </c>
      <c r="BZ6" s="1">
        <v>7</v>
      </c>
      <c r="CA6" s="1">
        <v>9</v>
      </c>
      <c r="CB6" s="1">
        <v>9</v>
      </c>
      <c r="CC6" s="1">
        <v>15</v>
      </c>
      <c r="CD6" s="1">
        <v>16</v>
      </c>
      <c r="CE6" s="1">
        <v>20</v>
      </c>
      <c r="CF6" s="1">
        <v>23</v>
      </c>
      <c r="CG6" s="1">
        <v>23</v>
      </c>
      <c r="CH6" s="1">
        <v>27</v>
      </c>
      <c r="CI6" s="1">
        <v>27</v>
      </c>
      <c r="CJ6" s="1">
        <v>28</v>
      </c>
      <c r="CK6" s="1">
        <v>31</v>
      </c>
      <c r="CL6" s="1">
        <v>31</v>
      </c>
      <c r="CM6" s="1">
        <v>32</v>
      </c>
      <c r="CN6" s="1">
        <v>32</v>
      </c>
      <c r="CO6" s="1">
        <v>34</v>
      </c>
      <c r="CP6" s="1">
        <v>35</v>
      </c>
      <c r="CQ6" s="1">
        <v>36</v>
      </c>
    </row>
    <row r="7" spans="1:95" x14ac:dyDescent="0.25">
      <c r="A7" t="s">
        <v>350</v>
      </c>
      <c r="B7" s="1">
        <v>7278717</v>
      </c>
      <c r="C7" s="1">
        <v>294207</v>
      </c>
      <c r="D7" s="1">
        <v>0</v>
      </c>
      <c r="E7" s="2">
        <v>0</v>
      </c>
      <c r="F7" s="3">
        <v>0</v>
      </c>
    </row>
    <row r="8" spans="1:95" x14ac:dyDescent="0.25">
      <c r="A8" t="s">
        <v>348</v>
      </c>
      <c r="B8" s="1">
        <v>3017804</v>
      </c>
      <c r="C8" s="1">
        <v>134771</v>
      </c>
      <c r="D8" s="1">
        <v>148</v>
      </c>
      <c r="E8" s="2">
        <v>4.9042283726999996</v>
      </c>
      <c r="F8" s="3">
        <v>8.7315634200000006E-2</v>
      </c>
      <c r="CA8" s="1">
        <v>90</v>
      </c>
      <c r="CB8" s="1">
        <v>100</v>
      </c>
      <c r="CC8" s="1">
        <v>105</v>
      </c>
      <c r="CD8" s="1">
        <v>106</v>
      </c>
      <c r="CE8" s="1">
        <v>130</v>
      </c>
      <c r="CF8" s="1">
        <v>137</v>
      </c>
      <c r="CG8" s="1">
        <v>148</v>
      </c>
      <c r="CH8" s="1">
        <v>130</v>
      </c>
      <c r="CI8" s="1">
        <v>130</v>
      </c>
      <c r="CJ8" s="1">
        <v>130</v>
      </c>
      <c r="CK8" s="1">
        <v>130</v>
      </c>
      <c r="CL8" s="1">
        <v>130</v>
      </c>
      <c r="CM8" s="1">
        <v>130</v>
      </c>
      <c r="CN8" s="1">
        <v>130</v>
      </c>
      <c r="CO8" s="1">
        <v>130</v>
      </c>
    </row>
    <row r="9" spans="1:95" x14ac:dyDescent="0.25">
      <c r="A9" t="s">
        <v>346</v>
      </c>
      <c r="B9" s="1">
        <v>39512223</v>
      </c>
      <c r="C9" s="1">
        <v>403466</v>
      </c>
      <c r="D9" s="1">
        <v>0</v>
      </c>
      <c r="E9" s="2">
        <v>0</v>
      </c>
      <c r="F9" s="3">
        <v>0</v>
      </c>
    </row>
    <row r="10" spans="1:95" x14ac:dyDescent="0.25">
      <c r="A10" t="s">
        <v>344</v>
      </c>
      <c r="B10" s="1">
        <v>5758736</v>
      </c>
      <c r="C10" s="1">
        <v>268431</v>
      </c>
      <c r="D10" s="1">
        <v>1693</v>
      </c>
      <c r="E10" s="2">
        <v>29.3988125172</v>
      </c>
      <c r="F10" s="3">
        <v>0.19515850139999999</v>
      </c>
      <c r="BP10" s="1">
        <v>44</v>
      </c>
      <c r="BQ10" s="1">
        <v>49</v>
      </c>
      <c r="BR10" s="1">
        <v>58</v>
      </c>
      <c r="BS10" s="1">
        <v>72</v>
      </c>
      <c r="BT10" s="1">
        <v>84</v>
      </c>
      <c r="BU10" s="1">
        <v>148</v>
      </c>
      <c r="BV10" s="1">
        <v>184</v>
      </c>
      <c r="BW10" s="1">
        <v>239</v>
      </c>
      <c r="BX10" s="1">
        <v>274</v>
      </c>
      <c r="BY10" s="1">
        <v>414</v>
      </c>
      <c r="BZ10" s="1">
        <v>414</v>
      </c>
      <c r="CA10" s="1">
        <v>509</v>
      </c>
      <c r="CB10" s="1">
        <v>620</v>
      </c>
      <c r="CC10" s="1">
        <v>710</v>
      </c>
      <c r="CD10" s="1">
        <v>823</v>
      </c>
      <c r="CE10" s="1">
        <v>875</v>
      </c>
      <c r="CF10" s="1">
        <v>924</v>
      </c>
      <c r="CG10" s="1">
        <v>994</v>
      </c>
      <c r="CH10" s="1">
        <v>1079</v>
      </c>
      <c r="CI10" s="1">
        <v>1162</v>
      </c>
      <c r="CJ10" s="1">
        <v>1312</v>
      </c>
      <c r="CK10" s="1">
        <v>1312</v>
      </c>
      <c r="CL10" s="1">
        <v>1376</v>
      </c>
      <c r="CM10" s="1">
        <v>1472</v>
      </c>
      <c r="CN10" s="1">
        <v>1493</v>
      </c>
      <c r="CO10" s="1">
        <v>1556</v>
      </c>
      <c r="CP10" s="1">
        <v>1636</v>
      </c>
      <c r="CQ10" s="1">
        <v>1693</v>
      </c>
    </row>
    <row r="11" spans="1:95" x14ac:dyDescent="0.25">
      <c r="A11" t="s">
        <v>342</v>
      </c>
      <c r="B11" s="1">
        <v>3565287</v>
      </c>
      <c r="C11" s="1">
        <v>12542</v>
      </c>
      <c r="D11" s="1">
        <v>0</v>
      </c>
      <c r="E11" s="2">
        <v>0</v>
      </c>
      <c r="F11" s="3">
        <v>0</v>
      </c>
    </row>
    <row r="12" spans="1:95" x14ac:dyDescent="0.25">
      <c r="A12" t="s">
        <v>340</v>
      </c>
      <c r="B12" s="1">
        <v>973764</v>
      </c>
      <c r="C12" s="1">
        <v>5047</v>
      </c>
      <c r="D12" s="1">
        <v>0</v>
      </c>
      <c r="E12" s="2">
        <v>0</v>
      </c>
      <c r="F12" s="3">
        <v>0</v>
      </c>
    </row>
    <row r="13" spans="1:95" x14ac:dyDescent="0.25">
      <c r="A13" t="s">
        <v>338</v>
      </c>
      <c r="B13" s="1">
        <v>705749</v>
      </c>
      <c r="C13" s="1">
        <v>158</v>
      </c>
      <c r="D13" s="1">
        <v>0</v>
      </c>
      <c r="E13" s="2">
        <v>0</v>
      </c>
      <c r="F13" s="3">
        <v>0</v>
      </c>
    </row>
    <row r="14" spans="1:95" x14ac:dyDescent="0.25">
      <c r="A14" t="s">
        <v>336</v>
      </c>
      <c r="B14" s="1">
        <v>21477737</v>
      </c>
      <c r="C14" s="1">
        <v>138887</v>
      </c>
      <c r="D14" s="1">
        <v>3665</v>
      </c>
      <c r="E14" s="2">
        <v>17.0641813893</v>
      </c>
      <c r="F14" s="3">
        <v>0.15195489030000001</v>
      </c>
      <c r="BP14" s="1">
        <v>158</v>
      </c>
      <c r="BQ14" s="1">
        <v>185</v>
      </c>
      <c r="BR14" s="1">
        <v>217</v>
      </c>
      <c r="BS14" s="1">
        <v>259</v>
      </c>
      <c r="BT14" s="1">
        <v>316</v>
      </c>
      <c r="BU14" s="1">
        <v>406</v>
      </c>
      <c r="BV14" s="1">
        <v>456</v>
      </c>
      <c r="BW14" s="1">
        <v>526</v>
      </c>
      <c r="BX14" s="1">
        <v>594</v>
      </c>
      <c r="BY14" s="1">
        <v>652</v>
      </c>
      <c r="BZ14" s="1">
        <v>823</v>
      </c>
      <c r="CA14" s="1">
        <v>949</v>
      </c>
      <c r="CB14" s="1">
        <v>1123</v>
      </c>
      <c r="CC14" s="1">
        <v>1287</v>
      </c>
      <c r="CD14" s="1">
        <v>1462</v>
      </c>
      <c r="CE14" s="1">
        <v>1572</v>
      </c>
      <c r="CF14" s="1">
        <v>1682</v>
      </c>
      <c r="CG14" s="1">
        <v>1999</v>
      </c>
      <c r="CH14" s="1">
        <v>2062</v>
      </c>
      <c r="CI14" s="1">
        <v>2268</v>
      </c>
      <c r="CJ14" s="1">
        <v>2487</v>
      </c>
      <c r="CK14" s="1">
        <v>2661</v>
      </c>
      <c r="CL14" s="1">
        <v>2772</v>
      </c>
      <c r="CM14" s="1">
        <v>2833</v>
      </c>
      <c r="CN14" s="1">
        <v>3060</v>
      </c>
      <c r="CO14" s="1">
        <v>3344</v>
      </c>
      <c r="CP14" s="1">
        <v>3460</v>
      </c>
      <c r="CQ14" s="1">
        <v>3665</v>
      </c>
    </row>
    <row r="15" spans="1:95" x14ac:dyDescent="0.25">
      <c r="A15" t="s">
        <v>334</v>
      </c>
      <c r="B15" s="1">
        <v>10617423</v>
      </c>
      <c r="C15" s="1">
        <v>148959</v>
      </c>
      <c r="D15" s="1">
        <v>3324</v>
      </c>
      <c r="E15" s="2">
        <v>31.307031847600001</v>
      </c>
      <c r="F15" s="3">
        <v>0.1933232523</v>
      </c>
      <c r="BT15" s="1">
        <v>394</v>
      </c>
      <c r="BU15" s="1">
        <v>473</v>
      </c>
      <c r="BV15" s="1">
        <v>566</v>
      </c>
      <c r="BW15" s="1">
        <v>617</v>
      </c>
      <c r="BX15" s="1">
        <v>666</v>
      </c>
      <c r="BY15" s="1">
        <v>707</v>
      </c>
      <c r="BZ15" s="1">
        <v>833</v>
      </c>
      <c r="CA15" s="1">
        <v>952</v>
      </c>
      <c r="CB15" s="1">
        <v>1056</v>
      </c>
      <c r="CC15" s="1">
        <v>1158</v>
      </c>
      <c r="CD15" s="1">
        <v>1239</v>
      </c>
      <c r="CE15" s="1">
        <v>1283</v>
      </c>
      <c r="CF15" s="1">
        <v>1332</v>
      </c>
      <c r="CG15" s="1">
        <v>1774</v>
      </c>
      <c r="CH15" s="1">
        <v>1993</v>
      </c>
      <c r="CI15" s="1">
        <v>2159</v>
      </c>
      <c r="CJ15" s="1">
        <v>2351</v>
      </c>
      <c r="CK15" s="1">
        <v>2479</v>
      </c>
      <c r="CL15" s="1">
        <v>2505</v>
      </c>
      <c r="CM15" s="1">
        <v>2589</v>
      </c>
      <c r="CN15" s="1">
        <v>2769</v>
      </c>
      <c r="CO15" s="1">
        <v>2922</v>
      </c>
      <c r="CP15" s="1">
        <v>3108</v>
      </c>
      <c r="CQ15" s="1">
        <v>3324</v>
      </c>
    </row>
    <row r="16" spans="1:95" x14ac:dyDescent="0.25">
      <c r="A16" t="s">
        <v>332</v>
      </c>
      <c r="B16" s="1">
        <v>162742</v>
      </c>
      <c r="C16" s="1">
        <v>543</v>
      </c>
      <c r="D16" s="1">
        <v>0</v>
      </c>
      <c r="E16" s="2">
        <v>0</v>
      </c>
      <c r="F16" s="3">
        <v>0</v>
      </c>
    </row>
    <row r="17" spans="1:95" x14ac:dyDescent="0.25">
      <c r="A17" t="s">
        <v>330</v>
      </c>
      <c r="B17" s="1">
        <v>1415872</v>
      </c>
      <c r="C17" s="1">
        <v>16635</v>
      </c>
      <c r="D17" s="1">
        <v>45</v>
      </c>
      <c r="E17" s="2">
        <v>3.1782534014000001</v>
      </c>
      <c r="F17" s="3">
        <v>8.3179297599999993E-2</v>
      </c>
      <c r="BS17" s="1">
        <v>4</v>
      </c>
      <c r="BT17" s="1">
        <v>6</v>
      </c>
      <c r="BU17" s="1">
        <v>5</v>
      </c>
      <c r="BV17" s="1">
        <v>7</v>
      </c>
      <c r="BW17" s="1">
        <v>8</v>
      </c>
      <c r="BX17" s="1">
        <v>12</v>
      </c>
      <c r="BY17" s="1">
        <v>12</v>
      </c>
      <c r="BZ17" s="1">
        <v>12</v>
      </c>
      <c r="CA17" s="1">
        <v>13</v>
      </c>
      <c r="CB17" s="1">
        <v>15</v>
      </c>
      <c r="CC17" s="1">
        <v>15</v>
      </c>
      <c r="CD17" s="1">
        <v>18</v>
      </c>
      <c r="CE17" s="1">
        <v>19</v>
      </c>
      <c r="CF17" s="1">
        <v>21</v>
      </c>
      <c r="CG17" s="1">
        <v>26</v>
      </c>
      <c r="CH17" s="1">
        <v>42</v>
      </c>
      <c r="CI17" s="1">
        <v>42</v>
      </c>
      <c r="CJ17" s="1">
        <v>42</v>
      </c>
      <c r="CK17" s="1">
        <v>43</v>
      </c>
      <c r="CL17" s="1">
        <v>44</v>
      </c>
      <c r="CM17" s="1">
        <v>44</v>
      </c>
      <c r="CN17" s="1">
        <v>44</v>
      </c>
      <c r="CO17" s="1">
        <v>45</v>
      </c>
      <c r="CP17" s="1">
        <v>45</v>
      </c>
      <c r="CQ17" s="1">
        <v>45</v>
      </c>
    </row>
    <row r="18" spans="1:95" x14ac:dyDescent="0.25">
      <c r="A18" t="s">
        <v>328</v>
      </c>
      <c r="B18" s="1">
        <v>1787065</v>
      </c>
      <c r="C18" s="1">
        <v>214045</v>
      </c>
      <c r="D18" s="1">
        <v>148</v>
      </c>
      <c r="E18" s="2">
        <v>8.2817356951000001</v>
      </c>
      <c r="F18" s="3">
        <v>9.1982597900000004E-2</v>
      </c>
      <c r="BW18" s="1">
        <v>25</v>
      </c>
      <c r="BX18" s="1">
        <v>36</v>
      </c>
      <c r="BY18" s="1">
        <v>39</v>
      </c>
      <c r="BZ18" s="1">
        <v>45</v>
      </c>
      <c r="CA18" s="1">
        <v>46</v>
      </c>
      <c r="CB18" s="1">
        <v>49</v>
      </c>
      <c r="CC18" s="1">
        <v>56</v>
      </c>
      <c r="CD18" s="1">
        <v>62</v>
      </c>
      <c r="CE18" s="1">
        <v>66</v>
      </c>
      <c r="CF18" s="1">
        <v>77</v>
      </c>
      <c r="CG18" s="1">
        <v>83</v>
      </c>
      <c r="CH18" s="1">
        <v>93</v>
      </c>
      <c r="CI18" s="1">
        <v>113</v>
      </c>
      <c r="CJ18" s="1">
        <v>127</v>
      </c>
      <c r="CK18" s="1">
        <v>128</v>
      </c>
      <c r="CL18" s="1">
        <v>131</v>
      </c>
      <c r="CM18" s="1">
        <v>132</v>
      </c>
      <c r="CN18" s="1">
        <v>135</v>
      </c>
      <c r="CO18" s="1">
        <v>141</v>
      </c>
      <c r="CP18" s="1">
        <v>143</v>
      </c>
      <c r="CQ18" s="1">
        <v>148</v>
      </c>
    </row>
    <row r="19" spans="1:95" x14ac:dyDescent="0.25">
      <c r="A19" t="s">
        <v>326</v>
      </c>
      <c r="B19" s="1">
        <v>12671821</v>
      </c>
      <c r="C19" s="1">
        <v>143793</v>
      </c>
      <c r="D19" s="1">
        <v>0</v>
      </c>
      <c r="E19" s="2">
        <v>0</v>
      </c>
      <c r="F19" s="3">
        <v>0</v>
      </c>
    </row>
    <row r="20" spans="1:95" x14ac:dyDescent="0.25">
      <c r="A20" t="s">
        <v>324</v>
      </c>
      <c r="B20" s="1">
        <v>6732219</v>
      </c>
      <c r="C20" s="1">
        <v>92789</v>
      </c>
      <c r="D20" s="1">
        <v>1</v>
      </c>
      <c r="E20" s="2">
        <v>1.48539434E-2</v>
      </c>
      <c r="F20" s="3">
        <v>9.84834E-5</v>
      </c>
      <c r="BP20" s="1">
        <v>1</v>
      </c>
      <c r="BQ20" s="1">
        <v>1</v>
      </c>
      <c r="BR20" s="1">
        <v>1</v>
      </c>
      <c r="BS20" s="1">
        <v>1</v>
      </c>
      <c r="BT20" s="1">
        <v>1</v>
      </c>
    </row>
    <row r="21" spans="1:95" x14ac:dyDescent="0.25">
      <c r="A21" t="s">
        <v>322</v>
      </c>
      <c r="B21" s="1">
        <v>3155070</v>
      </c>
      <c r="C21" s="1">
        <v>144669</v>
      </c>
      <c r="D21" s="1">
        <v>193</v>
      </c>
      <c r="E21" s="2">
        <v>6.1171384470000003</v>
      </c>
      <c r="F21" s="3">
        <v>8.2761578000000002E-2</v>
      </c>
      <c r="BS21" s="1">
        <v>27</v>
      </c>
      <c r="BT21" s="1">
        <v>36</v>
      </c>
      <c r="BU21" s="1">
        <v>46</v>
      </c>
      <c r="BV21" s="1">
        <v>50</v>
      </c>
      <c r="BW21" s="1">
        <v>61</v>
      </c>
      <c r="BX21" s="1">
        <v>68</v>
      </c>
      <c r="BY21" s="1">
        <v>74</v>
      </c>
      <c r="BZ21" s="1">
        <v>94</v>
      </c>
      <c r="CA21" s="1">
        <v>99</v>
      </c>
      <c r="CB21" s="1">
        <v>120</v>
      </c>
      <c r="CC21" s="1">
        <v>138</v>
      </c>
      <c r="CD21" s="1">
        <v>153</v>
      </c>
      <c r="CE21" s="1">
        <v>165</v>
      </c>
      <c r="CF21" s="1">
        <v>179</v>
      </c>
      <c r="CG21" s="1">
        <v>193</v>
      </c>
      <c r="CH21" s="1">
        <v>193</v>
      </c>
    </row>
    <row r="22" spans="1:95" x14ac:dyDescent="0.25">
      <c r="A22" t="s">
        <v>320</v>
      </c>
      <c r="B22" s="1">
        <v>2913314</v>
      </c>
      <c r="C22" s="1">
        <v>211754</v>
      </c>
      <c r="D22" s="1">
        <v>375</v>
      </c>
      <c r="E22" s="2">
        <v>12.8719389671</v>
      </c>
      <c r="F22" s="3">
        <v>0.21994134900000001</v>
      </c>
      <c r="BV22" s="1">
        <v>27</v>
      </c>
      <c r="BW22" s="1">
        <v>27</v>
      </c>
      <c r="BX22" s="1">
        <v>55</v>
      </c>
      <c r="BY22" s="1">
        <v>66</v>
      </c>
      <c r="BZ22" s="1">
        <v>79</v>
      </c>
      <c r="CA22" s="1">
        <v>114</v>
      </c>
      <c r="CB22" s="1">
        <v>138</v>
      </c>
      <c r="CC22" s="1">
        <v>151</v>
      </c>
      <c r="CD22" s="1">
        <v>172</v>
      </c>
      <c r="CE22" s="1">
        <v>183</v>
      </c>
      <c r="CF22" s="1">
        <v>198</v>
      </c>
      <c r="CG22" s="1">
        <v>223</v>
      </c>
      <c r="CH22" s="1">
        <v>223</v>
      </c>
      <c r="CI22" s="1">
        <v>263</v>
      </c>
      <c r="CJ22" s="1">
        <v>274</v>
      </c>
      <c r="CK22" s="1">
        <v>293</v>
      </c>
      <c r="CL22" s="1">
        <v>298</v>
      </c>
      <c r="CM22" s="1">
        <v>309</v>
      </c>
      <c r="CN22" s="1">
        <v>327</v>
      </c>
      <c r="CO22" s="1">
        <v>342</v>
      </c>
      <c r="CP22" s="1">
        <v>359</v>
      </c>
      <c r="CQ22" s="1">
        <v>375</v>
      </c>
    </row>
    <row r="23" spans="1:95" x14ac:dyDescent="0.25">
      <c r="A23" t="s">
        <v>318</v>
      </c>
      <c r="B23" s="1">
        <v>4467673</v>
      </c>
      <c r="C23" s="1">
        <v>102269</v>
      </c>
      <c r="D23" s="1">
        <v>971</v>
      </c>
      <c r="E23" s="2">
        <v>21.733909352800001</v>
      </c>
      <c r="F23" s="3">
        <v>0.39975298479999999</v>
      </c>
      <c r="CJ23" s="1">
        <v>459</v>
      </c>
      <c r="CK23" s="1">
        <v>459</v>
      </c>
      <c r="CL23" s="1">
        <v>459</v>
      </c>
      <c r="CM23" s="1">
        <v>667</v>
      </c>
      <c r="CN23" s="1">
        <v>673</v>
      </c>
      <c r="CO23" s="1">
        <v>687</v>
      </c>
      <c r="CP23" s="1">
        <v>807</v>
      </c>
      <c r="CQ23" s="1">
        <v>971</v>
      </c>
    </row>
    <row r="24" spans="1:95" x14ac:dyDescent="0.25">
      <c r="A24" t="s">
        <v>316</v>
      </c>
      <c r="B24" s="1">
        <v>4648794</v>
      </c>
      <c r="C24" s="1">
        <v>111898</v>
      </c>
      <c r="D24" s="1">
        <v>0</v>
      </c>
      <c r="E24" s="2">
        <v>0</v>
      </c>
      <c r="F24" s="3">
        <v>0</v>
      </c>
    </row>
    <row r="25" spans="1:95" x14ac:dyDescent="0.25">
      <c r="A25" t="s">
        <v>314</v>
      </c>
      <c r="B25" s="1">
        <v>1344212</v>
      </c>
      <c r="C25" s="1">
        <v>79883</v>
      </c>
      <c r="D25" s="1">
        <v>133</v>
      </c>
      <c r="E25" s="2">
        <v>9.8942726295999996</v>
      </c>
      <c r="F25" s="3">
        <v>0.16082224910000001</v>
      </c>
      <c r="BY25" s="1">
        <v>49</v>
      </c>
      <c r="BZ25" s="1">
        <v>57</v>
      </c>
      <c r="CA25" s="1">
        <v>63</v>
      </c>
      <c r="CB25" s="1">
        <v>68</v>
      </c>
      <c r="CC25" s="1">
        <v>75</v>
      </c>
      <c r="CD25" s="1">
        <v>83</v>
      </c>
      <c r="CE25" s="1">
        <v>86</v>
      </c>
      <c r="CF25" s="1">
        <v>92</v>
      </c>
      <c r="CG25" s="1">
        <v>99</v>
      </c>
      <c r="CH25" s="1">
        <v>101</v>
      </c>
      <c r="CI25" s="1">
        <v>105</v>
      </c>
      <c r="CJ25" s="1">
        <v>111</v>
      </c>
      <c r="CK25" s="1">
        <v>114</v>
      </c>
      <c r="CL25" s="1">
        <v>120</v>
      </c>
      <c r="CM25" s="1">
        <v>124</v>
      </c>
      <c r="CN25" s="1">
        <v>124</v>
      </c>
      <c r="CO25" s="1">
        <v>126</v>
      </c>
      <c r="CP25" s="1">
        <v>130</v>
      </c>
      <c r="CQ25" s="1">
        <v>133</v>
      </c>
    </row>
    <row r="26" spans="1:95" x14ac:dyDescent="0.25">
      <c r="A26" t="s">
        <v>312</v>
      </c>
      <c r="B26" s="1">
        <v>6045680</v>
      </c>
      <c r="C26" s="1">
        <v>25142</v>
      </c>
      <c r="D26" s="1">
        <v>2612</v>
      </c>
      <c r="E26" s="2">
        <v>43.204403805699997</v>
      </c>
      <c r="F26" s="3">
        <v>0.2257172485</v>
      </c>
      <c r="BU26" s="1">
        <v>132</v>
      </c>
      <c r="BV26" s="1">
        <v>173</v>
      </c>
      <c r="BW26" s="1">
        <v>226</v>
      </c>
      <c r="BX26" s="1">
        <v>277</v>
      </c>
      <c r="BY26" s="1">
        <v>353</v>
      </c>
      <c r="BZ26" s="1">
        <v>429</v>
      </c>
      <c r="CA26" s="1">
        <v>522</v>
      </c>
      <c r="CB26" s="1">
        <v>582</v>
      </c>
      <c r="CC26" s="1">
        <v>664</v>
      </c>
      <c r="CD26" s="1">
        <v>821</v>
      </c>
      <c r="CE26" s="1">
        <v>936</v>
      </c>
      <c r="CF26" s="1">
        <v>1059</v>
      </c>
      <c r="CG26" s="1">
        <v>1106</v>
      </c>
      <c r="CH26" s="1">
        <v>1210</v>
      </c>
      <c r="CI26" s="1">
        <v>1348</v>
      </c>
      <c r="CJ26" s="1">
        <v>1413</v>
      </c>
      <c r="CK26" s="1">
        <v>1709</v>
      </c>
      <c r="CL26" s="1">
        <v>1860</v>
      </c>
      <c r="CM26" s="1">
        <v>1975</v>
      </c>
      <c r="CN26" s="1">
        <v>2122</v>
      </c>
      <c r="CO26" s="1">
        <v>2231</v>
      </c>
      <c r="CP26" s="1">
        <v>2451</v>
      </c>
      <c r="CQ26" s="1">
        <v>2612</v>
      </c>
    </row>
    <row r="27" spans="1:95" x14ac:dyDescent="0.25">
      <c r="A27" t="s">
        <v>310</v>
      </c>
      <c r="B27" s="1">
        <v>6892503</v>
      </c>
      <c r="C27" s="1">
        <v>20202</v>
      </c>
      <c r="D27" s="1">
        <v>2340</v>
      </c>
      <c r="E27" s="2">
        <v>33.9499308161</v>
      </c>
      <c r="F27" s="3">
        <v>6.8019301200000007E-2</v>
      </c>
      <c r="BP27" s="1">
        <v>61</v>
      </c>
      <c r="BQ27" s="1">
        <v>71</v>
      </c>
      <c r="BR27" s="1">
        <v>79</v>
      </c>
      <c r="BS27" s="1">
        <v>94</v>
      </c>
      <c r="BT27" s="1">
        <v>103</v>
      </c>
      <c r="BU27" s="1">
        <v>219</v>
      </c>
      <c r="BV27" s="1">
        <v>219</v>
      </c>
      <c r="BW27" s="1">
        <v>350</v>
      </c>
      <c r="BX27" s="1">
        <v>399</v>
      </c>
      <c r="BY27" s="1">
        <v>453</v>
      </c>
      <c r="BZ27" s="1">
        <v>562</v>
      </c>
      <c r="CA27" s="1">
        <v>682</v>
      </c>
      <c r="CB27" s="1">
        <v>813</v>
      </c>
      <c r="CC27" s="1">
        <v>966</v>
      </c>
      <c r="CD27" s="1">
        <v>1068</v>
      </c>
      <c r="CE27" s="1">
        <v>1145</v>
      </c>
      <c r="CF27" s="1">
        <v>1241</v>
      </c>
      <c r="CG27" s="1">
        <v>1435</v>
      </c>
      <c r="CH27" s="1">
        <v>1583</v>
      </c>
      <c r="CI27" s="1">
        <v>1747</v>
      </c>
      <c r="CJ27" s="1">
        <v>1956</v>
      </c>
      <c r="CK27" s="1">
        <v>2120</v>
      </c>
      <c r="CL27" s="1">
        <v>2235</v>
      </c>
      <c r="CM27" s="1">
        <v>2340</v>
      </c>
      <c r="CN27" s="1">
        <v>2340</v>
      </c>
      <c r="CO27" s="1">
        <v>2340</v>
      </c>
      <c r="CP27" s="1">
        <v>2340</v>
      </c>
      <c r="CQ27" s="1">
        <v>2340</v>
      </c>
    </row>
    <row r="28" spans="1:95" x14ac:dyDescent="0.25">
      <c r="A28" t="s">
        <v>308</v>
      </c>
      <c r="B28" s="1">
        <v>9986857</v>
      </c>
      <c r="C28" s="1">
        <v>146435</v>
      </c>
      <c r="D28" s="1">
        <v>0</v>
      </c>
      <c r="E28" s="2">
        <v>0</v>
      </c>
      <c r="F28" s="3">
        <v>0</v>
      </c>
    </row>
    <row r="29" spans="1:95" x14ac:dyDescent="0.25">
      <c r="A29" t="s">
        <v>306</v>
      </c>
      <c r="B29" s="1">
        <v>5639632</v>
      </c>
      <c r="C29" s="1">
        <v>206232</v>
      </c>
      <c r="D29" s="1">
        <v>518</v>
      </c>
      <c r="E29" s="2">
        <v>9.1849964678999996</v>
      </c>
      <c r="F29" s="3">
        <v>0.25012071460000002</v>
      </c>
      <c r="BQ29" s="1">
        <v>12</v>
      </c>
      <c r="BR29" s="1">
        <v>17</v>
      </c>
      <c r="BS29" s="1">
        <v>21</v>
      </c>
      <c r="BT29" s="1">
        <v>35</v>
      </c>
      <c r="BU29" s="1">
        <v>41</v>
      </c>
      <c r="BV29" s="1">
        <v>51</v>
      </c>
      <c r="BW29" s="1">
        <v>57</v>
      </c>
      <c r="BX29" s="1">
        <v>75</v>
      </c>
      <c r="BY29" s="1">
        <v>92</v>
      </c>
      <c r="BZ29" s="1">
        <v>112</v>
      </c>
      <c r="CA29" s="1">
        <v>122</v>
      </c>
      <c r="CB29" s="1">
        <v>138</v>
      </c>
      <c r="CC29" s="1">
        <v>156</v>
      </c>
      <c r="CD29" s="1">
        <v>180</v>
      </c>
      <c r="CE29" s="1">
        <v>202</v>
      </c>
      <c r="CF29" s="1">
        <v>223</v>
      </c>
      <c r="CG29" s="1">
        <v>242</v>
      </c>
      <c r="CH29" s="1">
        <v>271</v>
      </c>
      <c r="CI29" s="1">
        <v>293</v>
      </c>
      <c r="CJ29" s="1">
        <v>317</v>
      </c>
      <c r="CK29" s="1">
        <v>340</v>
      </c>
      <c r="CL29" s="1">
        <v>361</v>
      </c>
      <c r="CM29" s="1">
        <v>361</v>
      </c>
      <c r="CN29" s="1">
        <v>405</v>
      </c>
      <c r="CO29" s="1">
        <v>445</v>
      </c>
      <c r="CP29" s="1">
        <v>475</v>
      </c>
      <c r="CQ29" s="1">
        <v>518</v>
      </c>
    </row>
    <row r="30" spans="1:95" x14ac:dyDescent="0.25">
      <c r="A30" t="s">
        <v>304</v>
      </c>
      <c r="B30" s="1">
        <v>2976149</v>
      </c>
      <c r="C30" s="1">
        <v>121531</v>
      </c>
      <c r="D30" s="1">
        <v>736</v>
      </c>
      <c r="E30" s="2">
        <v>24.729944636500001</v>
      </c>
      <c r="F30" s="3">
        <v>0.19404165570000001</v>
      </c>
      <c r="BQ30" s="1">
        <v>33</v>
      </c>
      <c r="BR30" s="1">
        <v>33</v>
      </c>
      <c r="BS30" s="1">
        <v>86</v>
      </c>
      <c r="BT30" s="1">
        <v>117</v>
      </c>
      <c r="BU30" s="1">
        <v>150</v>
      </c>
      <c r="BV30" s="1">
        <v>185</v>
      </c>
      <c r="BW30" s="1">
        <v>219</v>
      </c>
      <c r="BX30" s="1">
        <v>235</v>
      </c>
      <c r="BY30" s="1">
        <v>195</v>
      </c>
      <c r="BZ30" s="1">
        <v>211</v>
      </c>
      <c r="CA30" s="1">
        <v>332</v>
      </c>
      <c r="CB30" s="1">
        <v>360</v>
      </c>
      <c r="CC30" s="1">
        <v>420</v>
      </c>
      <c r="CD30" s="1">
        <v>436</v>
      </c>
      <c r="CE30" s="1">
        <v>475</v>
      </c>
      <c r="CF30" s="1">
        <v>475</v>
      </c>
      <c r="CG30" s="1">
        <v>377</v>
      </c>
      <c r="CH30" s="1">
        <v>410</v>
      </c>
      <c r="CI30" s="1">
        <v>441</v>
      </c>
      <c r="CJ30" s="1">
        <v>482</v>
      </c>
      <c r="CK30" s="1">
        <v>528</v>
      </c>
      <c r="CL30" s="1">
        <v>548</v>
      </c>
      <c r="CM30" s="1">
        <v>549</v>
      </c>
      <c r="CN30" s="1">
        <v>596</v>
      </c>
      <c r="CO30" s="1">
        <v>645</v>
      </c>
      <c r="CP30" s="1">
        <v>682</v>
      </c>
      <c r="CQ30" s="1">
        <v>736</v>
      </c>
    </row>
    <row r="31" spans="1:95" x14ac:dyDescent="0.25">
      <c r="A31" t="s">
        <v>302</v>
      </c>
      <c r="B31" s="1">
        <v>6137428</v>
      </c>
      <c r="C31" s="1">
        <v>178040</v>
      </c>
      <c r="D31" s="1">
        <v>0</v>
      </c>
      <c r="E31" s="2">
        <v>0</v>
      </c>
      <c r="F31" s="3">
        <v>0</v>
      </c>
    </row>
    <row r="32" spans="1:95" x14ac:dyDescent="0.25">
      <c r="A32" t="s">
        <v>300</v>
      </c>
      <c r="B32" s="1">
        <v>1068778</v>
      </c>
      <c r="C32" s="1">
        <v>376962</v>
      </c>
      <c r="D32" s="1">
        <v>54</v>
      </c>
      <c r="E32" s="2">
        <v>5.0524992093999996</v>
      </c>
      <c r="F32" s="3">
        <v>0.1279620853</v>
      </c>
      <c r="BU32" s="1">
        <v>1</v>
      </c>
      <c r="BV32" s="1">
        <v>7</v>
      </c>
      <c r="BW32" s="1">
        <v>7</v>
      </c>
      <c r="BX32" s="1">
        <v>8</v>
      </c>
      <c r="BY32" s="1">
        <v>10</v>
      </c>
      <c r="BZ32" s="1">
        <v>14</v>
      </c>
      <c r="CA32" s="1">
        <v>17</v>
      </c>
      <c r="CB32" s="1">
        <v>20</v>
      </c>
      <c r="CC32" s="1">
        <v>24</v>
      </c>
      <c r="CD32" s="1">
        <v>24</v>
      </c>
      <c r="CE32" s="1">
        <v>24</v>
      </c>
      <c r="CF32" s="1">
        <v>24</v>
      </c>
      <c r="CG32" s="1">
        <v>28</v>
      </c>
      <c r="CH32" s="1">
        <v>31</v>
      </c>
      <c r="CI32" s="1">
        <v>36</v>
      </c>
      <c r="CJ32" s="1">
        <v>41</v>
      </c>
      <c r="CK32" s="1">
        <v>46</v>
      </c>
      <c r="CL32" s="1">
        <v>47</v>
      </c>
      <c r="CM32" s="1">
        <v>47</v>
      </c>
      <c r="CN32" s="1">
        <v>50</v>
      </c>
      <c r="CO32" s="1">
        <v>51</v>
      </c>
      <c r="CP32" s="1">
        <v>52</v>
      </c>
      <c r="CQ32" s="1">
        <v>54</v>
      </c>
    </row>
    <row r="33" spans="1:95" x14ac:dyDescent="0.25">
      <c r="A33" t="s">
        <v>298</v>
      </c>
      <c r="B33" s="1">
        <v>1934408</v>
      </c>
      <c r="C33" s="1">
        <v>198974</v>
      </c>
      <c r="D33" s="1">
        <v>0</v>
      </c>
      <c r="E33" s="2">
        <v>0</v>
      </c>
      <c r="F33" s="3">
        <v>0</v>
      </c>
    </row>
    <row r="34" spans="1:95" x14ac:dyDescent="0.25">
      <c r="A34" t="s">
        <v>296</v>
      </c>
      <c r="B34" s="1">
        <v>3080156</v>
      </c>
      <c r="C34" s="1">
        <v>284332</v>
      </c>
      <c r="D34" s="1">
        <v>0</v>
      </c>
      <c r="E34" s="2">
        <v>0</v>
      </c>
      <c r="F34" s="3">
        <v>0</v>
      </c>
    </row>
    <row r="35" spans="1:95" x14ac:dyDescent="0.25">
      <c r="A35" t="s">
        <v>294</v>
      </c>
      <c r="B35" s="1">
        <v>1359711</v>
      </c>
      <c r="C35" s="1">
        <v>23187</v>
      </c>
      <c r="D35" s="1">
        <v>190</v>
      </c>
      <c r="E35" s="2">
        <v>13.973557616300001</v>
      </c>
      <c r="F35" s="3">
        <v>0.14763014760000001</v>
      </c>
      <c r="BS35" s="1">
        <v>11</v>
      </c>
      <c r="BT35" s="1">
        <v>13</v>
      </c>
      <c r="BU35" s="1">
        <v>19</v>
      </c>
      <c r="BV35" s="1">
        <v>25</v>
      </c>
      <c r="BW35" s="1">
        <v>30</v>
      </c>
      <c r="BX35" s="1">
        <v>33</v>
      </c>
      <c r="BY35" s="1">
        <v>45</v>
      </c>
      <c r="BZ35" s="1">
        <v>45</v>
      </c>
      <c r="CA35" s="1">
        <v>56</v>
      </c>
      <c r="CB35" s="1">
        <v>58</v>
      </c>
      <c r="CC35" s="1">
        <v>73</v>
      </c>
      <c r="CD35" s="1">
        <v>80</v>
      </c>
      <c r="CE35" s="1">
        <v>86</v>
      </c>
      <c r="CF35" s="1">
        <v>92</v>
      </c>
      <c r="CG35" s="1">
        <v>103</v>
      </c>
      <c r="CH35" s="1">
        <v>118</v>
      </c>
      <c r="CI35" s="1">
        <v>118</v>
      </c>
      <c r="CJ35" s="1">
        <v>124</v>
      </c>
      <c r="CK35" s="1">
        <v>134</v>
      </c>
      <c r="CL35" s="1">
        <v>146</v>
      </c>
      <c r="CM35" s="1">
        <v>152</v>
      </c>
      <c r="CN35" s="1">
        <v>152</v>
      </c>
      <c r="CO35" s="1">
        <v>178</v>
      </c>
      <c r="CP35" s="1">
        <v>178</v>
      </c>
      <c r="CQ35" s="1">
        <v>190</v>
      </c>
    </row>
    <row r="36" spans="1:95" x14ac:dyDescent="0.25">
      <c r="A36" t="s">
        <v>292</v>
      </c>
      <c r="B36" s="1">
        <v>8882190</v>
      </c>
      <c r="C36" s="1">
        <v>19047</v>
      </c>
      <c r="D36" s="1">
        <v>0</v>
      </c>
      <c r="E36" s="2">
        <v>0</v>
      </c>
      <c r="F36" s="3">
        <v>0</v>
      </c>
    </row>
    <row r="37" spans="1:95" x14ac:dyDescent="0.25">
      <c r="A37" t="s">
        <v>290</v>
      </c>
      <c r="B37" s="1">
        <v>2096829</v>
      </c>
      <c r="C37" s="1">
        <v>314161</v>
      </c>
      <c r="D37" s="1">
        <v>230</v>
      </c>
      <c r="E37" s="2">
        <v>10.9689440579</v>
      </c>
      <c r="F37" s="3">
        <v>0.14402003760000001</v>
      </c>
      <c r="CN37" s="1">
        <v>181</v>
      </c>
      <c r="CO37" s="1">
        <v>181</v>
      </c>
      <c r="CP37" s="1">
        <v>215</v>
      </c>
      <c r="CQ37" s="1">
        <v>230</v>
      </c>
    </row>
    <row r="38" spans="1:95" x14ac:dyDescent="0.25">
      <c r="A38" t="s">
        <v>288</v>
      </c>
      <c r="B38" s="1">
        <v>19453561</v>
      </c>
      <c r="C38" s="1">
        <v>122057</v>
      </c>
      <c r="D38" s="1">
        <v>52424</v>
      </c>
      <c r="E38" s="2">
        <v>269.4827954635</v>
      </c>
      <c r="F38" s="3">
        <v>0.22828576649999999</v>
      </c>
      <c r="BP38" s="1">
        <v>1603</v>
      </c>
      <c r="BQ38" s="1">
        <v>1974</v>
      </c>
      <c r="BR38" s="1">
        <v>2635</v>
      </c>
      <c r="BS38" s="1">
        <v>3234</v>
      </c>
      <c r="BT38" s="1">
        <v>3805</v>
      </c>
      <c r="BU38" s="1">
        <v>6844</v>
      </c>
      <c r="BV38" s="1">
        <v>8526</v>
      </c>
      <c r="BW38" s="1">
        <v>10054</v>
      </c>
      <c r="BX38" s="1">
        <v>12075</v>
      </c>
      <c r="BY38" s="1">
        <v>13721</v>
      </c>
      <c r="BZ38" s="1">
        <v>15904</v>
      </c>
      <c r="CA38" s="1">
        <v>18368</v>
      </c>
      <c r="CB38" s="1">
        <v>20817</v>
      </c>
      <c r="CC38" s="1">
        <v>23696</v>
      </c>
      <c r="CD38" s="1">
        <v>26383</v>
      </c>
      <c r="CE38" s="1">
        <v>28092</v>
      </c>
      <c r="CF38" s="1">
        <v>30203</v>
      </c>
      <c r="CG38" s="1">
        <v>32083</v>
      </c>
      <c r="CH38" s="1">
        <v>34432</v>
      </c>
      <c r="CI38" s="1">
        <v>36576</v>
      </c>
      <c r="CJ38" s="1">
        <v>38818</v>
      </c>
      <c r="CK38" s="1">
        <v>40679</v>
      </c>
      <c r="CL38" s="1">
        <v>42594</v>
      </c>
      <c r="CM38" s="1">
        <v>42712</v>
      </c>
      <c r="CN38" s="1">
        <v>46201</v>
      </c>
      <c r="CO38" s="1">
        <v>46201</v>
      </c>
      <c r="CP38" s="1">
        <v>50450</v>
      </c>
      <c r="CQ38" s="1">
        <v>52424</v>
      </c>
    </row>
    <row r="39" spans="1:95" x14ac:dyDescent="0.25">
      <c r="A39" t="s">
        <v>286</v>
      </c>
      <c r="B39" s="1">
        <v>10488084</v>
      </c>
      <c r="C39" s="1">
        <v>125920</v>
      </c>
      <c r="D39" s="1">
        <v>0</v>
      </c>
      <c r="E39" s="2">
        <v>0</v>
      </c>
      <c r="F39" s="3">
        <v>0</v>
      </c>
    </row>
    <row r="40" spans="1:95" x14ac:dyDescent="0.25">
      <c r="A40" t="s">
        <v>284</v>
      </c>
      <c r="B40" s="1">
        <v>762062</v>
      </c>
      <c r="C40" s="1">
        <v>178711</v>
      </c>
      <c r="D40" s="1">
        <v>47</v>
      </c>
      <c r="E40" s="2">
        <v>6.1674771869000002</v>
      </c>
      <c r="F40" s="3">
        <v>0.10706150339999999</v>
      </c>
      <c r="BP40" s="1">
        <v>3</v>
      </c>
      <c r="BQ40" s="1">
        <v>3</v>
      </c>
      <c r="BR40" s="1">
        <v>4</v>
      </c>
      <c r="BS40" s="1">
        <v>5</v>
      </c>
      <c r="BT40" s="1">
        <v>8</v>
      </c>
      <c r="BU40" s="1">
        <v>10</v>
      </c>
      <c r="BV40" s="1">
        <v>13</v>
      </c>
      <c r="BW40" s="1">
        <v>16</v>
      </c>
      <c r="BX40" s="1">
        <v>17</v>
      </c>
      <c r="BY40" s="1">
        <v>19</v>
      </c>
      <c r="BZ40" s="1">
        <v>21</v>
      </c>
      <c r="CA40" s="1">
        <v>23</v>
      </c>
      <c r="CB40" s="1">
        <v>28</v>
      </c>
      <c r="CC40" s="1">
        <v>29</v>
      </c>
      <c r="CD40" s="1">
        <v>30</v>
      </c>
      <c r="CE40" s="1">
        <v>31</v>
      </c>
      <c r="CF40" s="1">
        <v>32</v>
      </c>
      <c r="CG40" s="1">
        <v>33</v>
      </c>
      <c r="CH40" s="1">
        <v>34</v>
      </c>
      <c r="CI40" s="1">
        <v>34</v>
      </c>
      <c r="CJ40" s="1">
        <v>36</v>
      </c>
      <c r="CK40" s="1">
        <v>36</v>
      </c>
      <c r="CL40" s="1">
        <v>39</v>
      </c>
      <c r="CM40" s="1">
        <v>40</v>
      </c>
      <c r="CN40" s="1">
        <v>42</v>
      </c>
      <c r="CO40" s="1">
        <v>44</v>
      </c>
      <c r="CP40" s="1">
        <v>45</v>
      </c>
      <c r="CQ40" s="1">
        <v>47</v>
      </c>
    </row>
    <row r="41" spans="1:95" x14ac:dyDescent="0.25">
      <c r="A41" t="s">
        <v>282</v>
      </c>
      <c r="B41" s="1">
        <v>11689100</v>
      </c>
      <c r="C41" s="1">
        <v>105829</v>
      </c>
      <c r="D41" s="1">
        <v>2424</v>
      </c>
      <c r="E41" s="2">
        <v>20.737268053099999</v>
      </c>
      <c r="F41" s="3">
        <v>0.27365093699999998</v>
      </c>
      <c r="BP41" s="1">
        <v>58</v>
      </c>
      <c r="BQ41" s="1">
        <v>83</v>
      </c>
      <c r="BR41" s="1">
        <v>104</v>
      </c>
      <c r="BS41" s="1">
        <v>145</v>
      </c>
      <c r="BT41" s="1">
        <v>182</v>
      </c>
      <c r="BU41" s="1">
        <v>223</v>
      </c>
      <c r="BV41" s="1">
        <v>276</v>
      </c>
      <c r="BW41" s="1">
        <v>344</v>
      </c>
      <c r="BX41" s="1">
        <v>403</v>
      </c>
      <c r="BY41" s="1">
        <v>475</v>
      </c>
      <c r="BZ41" s="1">
        <v>585</v>
      </c>
      <c r="CA41" s="1">
        <v>679</v>
      </c>
      <c r="CB41" s="1">
        <v>802</v>
      </c>
      <c r="CC41" s="1">
        <v>895</v>
      </c>
      <c r="CD41" s="1">
        <v>1006</v>
      </c>
      <c r="CE41" s="1">
        <v>1104</v>
      </c>
      <c r="CF41" s="1">
        <v>1214</v>
      </c>
      <c r="CG41" s="1">
        <v>1354</v>
      </c>
      <c r="CH41" s="1">
        <v>1495</v>
      </c>
      <c r="CI41" s="1">
        <v>1612</v>
      </c>
      <c r="CJ41" s="1">
        <v>1755</v>
      </c>
      <c r="CK41" s="1">
        <v>1859</v>
      </c>
      <c r="CL41" s="1">
        <v>1948</v>
      </c>
      <c r="CM41" s="1">
        <v>2033</v>
      </c>
      <c r="CN41" s="1">
        <v>2156</v>
      </c>
      <c r="CO41" s="1">
        <v>2237</v>
      </c>
      <c r="CP41" s="1">
        <v>2331</v>
      </c>
      <c r="CQ41" s="1">
        <v>2424</v>
      </c>
    </row>
    <row r="42" spans="1:95" x14ac:dyDescent="0.25">
      <c r="A42" t="s">
        <v>280</v>
      </c>
      <c r="B42" s="1">
        <v>3956971</v>
      </c>
      <c r="C42" s="1">
        <v>177660</v>
      </c>
      <c r="D42" s="1">
        <v>528</v>
      </c>
      <c r="E42" s="2">
        <v>13.3435397934</v>
      </c>
      <c r="F42" s="3">
        <v>0.214198783</v>
      </c>
      <c r="BP42" s="1">
        <v>10</v>
      </c>
      <c r="BQ42" s="1">
        <v>11</v>
      </c>
      <c r="BR42" s="1">
        <v>15</v>
      </c>
      <c r="BS42" s="1">
        <v>25</v>
      </c>
      <c r="BT42" s="1">
        <v>59</v>
      </c>
      <c r="BU42" s="1">
        <v>86</v>
      </c>
      <c r="BV42" s="1">
        <v>105</v>
      </c>
      <c r="BW42" s="1">
        <v>126</v>
      </c>
      <c r="BX42" s="1">
        <v>140</v>
      </c>
      <c r="BY42" s="1">
        <v>153</v>
      </c>
      <c r="BZ42" s="1">
        <v>177</v>
      </c>
      <c r="CA42" s="1">
        <v>219</v>
      </c>
      <c r="CB42" s="1">
        <v>257</v>
      </c>
      <c r="CC42" s="1">
        <v>289</v>
      </c>
      <c r="CD42" s="1">
        <v>316</v>
      </c>
      <c r="CE42" s="1">
        <v>330</v>
      </c>
      <c r="CF42" s="1">
        <v>340</v>
      </c>
      <c r="CG42" s="1">
        <v>376</v>
      </c>
      <c r="CH42" s="1">
        <v>390</v>
      </c>
      <c r="CI42" s="1">
        <v>415</v>
      </c>
      <c r="CJ42" s="1">
        <v>428</v>
      </c>
      <c r="CK42" s="1">
        <v>446</v>
      </c>
      <c r="CL42" s="1">
        <v>446</v>
      </c>
      <c r="CM42" s="1">
        <v>457</v>
      </c>
      <c r="CN42" s="1">
        <v>488</v>
      </c>
      <c r="CO42" s="1">
        <v>510</v>
      </c>
      <c r="CP42" s="1">
        <v>528</v>
      </c>
      <c r="CQ42" s="1">
        <v>528</v>
      </c>
    </row>
    <row r="43" spans="1:95" x14ac:dyDescent="0.25">
      <c r="A43" t="s">
        <v>278</v>
      </c>
      <c r="B43" s="1">
        <v>4217737</v>
      </c>
      <c r="C43" s="1">
        <v>248608</v>
      </c>
      <c r="D43" s="1">
        <v>427</v>
      </c>
      <c r="E43" s="2">
        <v>10.1239124203</v>
      </c>
      <c r="F43" s="3">
        <v>0.23921568630000001</v>
      </c>
      <c r="BQ43" s="1">
        <v>43</v>
      </c>
      <c r="BR43" s="1">
        <v>56</v>
      </c>
      <c r="BS43" s="1">
        <v>61</v>
      </c>
      <c r="BT43" s="1">
        <v>61</v>
      </c>
      <c r="BU43" s="1">
        <v>90</v>
      </c>
      <c r="BV43" s="1">
        <v>102</v>
      </c>
      <c r="BW43" s="1">
        <v>117</v>
      </c>
      <c r="BX43" s="1">
        <v>129</v>
      </c>
      <c r="BY43" s="1">
        <v>140</v>
      </c>
      <c r="BZ43" s="1">
        <v>154</v>
      </c>
      <c r="CA43" s="1">
        <v>154</v>
      </c>
      <c r="CB43" s="1">
        <v>188</v>
      </c>
      <c r="CC43" s="1">
        <v>204</v>
      </c>
      <c r="CD43" s="1">
        <v>239</v>
      </c>
      <c r="CE43" s="1">
        <v>258</v>
      </c>
      <c r="CF43" s="1">
        <v>258</v>
      </c>
      <c r="CG43" s="1">
        <v>324</v>
      </c>
      <c r="CH43" s="1">
        <v>324</v>
      </c>
      <c r="CI43" s="1">
        <v>326</v>
      </c>
      <c r="CJ43" s="1">
        <v>326</v>
      </c>
      <c r="CK43" s="1">
        <v>338</v>
      </c>
      <c r="CL43" s="1">
        <v>359</v>
      </c>
      <c r="CM43" s="1">
        <v>369</v>
      </c>
      <c r="CN43" s="1">
        <v>381</v>
      </c>
      <c r="CO43" s="1">
        <v>401</v>
      </c>
      <c r="CP43" s="1">
        <v>414</v>
      </c>
      <c r="CQ43" s="1">
        <v>427</v>
      </c>
    </row>
    <row r="44" spans="1:95" x14ac:dyDescent="0.25">
      <c r="A44" t="s">
        <v>276</v>
      </c>
      <c r="B44" s="1">
        <v>12801989</v>
      </c>
      <c r="C44" s="1">
        <v>115883</v>
      </c>
      <c r="D44" s="1">
        <v>1145</v>
      </c>
      <c r="E44" s="2">
        <v>8.9439226982999998</v>
      </c>
      <c r="F44" s="3">
        <v>3.8891342000000002E-2</v>
      </c>
      <c r="BV44" s="1">
        <v>241</v>
      </c>
      <c r="BW44" s="1">
        <v>316</v>
      </c>
      <c r="BX44" s="1">
        <v>353</v>
      </c>
      <c r="BY44" s="1">
        <v>386</v>
      </c>
      <c r="BZ44" s="1">
        <v>514</v>
      </c>
      <c r="CA44" s="1">
        <v>620</v>
      </c>
      <c r="CB44" s="1">
        <v>730</v>
      </c>
      <c r="CC44" s="1">
        <v>852</v>
      </c>
      <c r="CD44" s="1">
        <v>1004</v>
      </c>
      <c r="CE44" s="1">
        <v>1072</v>
      </c>
      <c r="CF44" s="1">
        <v>1145</v>
      </c>
    </row>
    <row r="45" spans="1:95" x14ac:dyDescent="0.25">
      <c r="A45" t="s">
        <v>274</v>
      </c>
      <c r="B45" s="1">
        <v>3193694</v>
      </c>
      <c r="C45" s="1">
        <v>8868</v>
      </c>
      <c r="D45" s="1">
        <v>0</v>
      </c>
      <c r="E45" s="2">
        <v>0</v>
      </c>
      <c r="F45" s="3">
        <v>0</v>
      </c>
    </row>
    <row r="46" spans="1:95" x14ac:dyDescent="0.25">
      <c r="A46" t="s">
        <v>272</v>
      </c>
      <c r="B46" s="1">
        <v>1059361</v>
      </c>
      <c r="C46" s="1">
        <v>2678</v>
      </c>
      <c r="D46" s="1">
        <v>331</v>
      </c>
      <c r="E46" s="2">
        <v>31.245250674699999</v>
      </c>
      <c r="F46" s="3">
        <v>7.9243476199999996E-2</v>
      </c>
      <c r="CM46" s="1">
        <v>331</v>
      </c>
      <c r="CN46" s="1">
        <v>331</v>
      </c>
      <c r="CO46" s="1">
        <v>331</v>
      </c>
      <c r="CP46" s="1">
        <v>331</v>
      </c>
      <c r="CQ46" s="1">
        <v>331</v>
      </c>
    </row>
    <row r="47" spans="1:95" x14ac:dyDescent="0.25">
      <c r="A47" t="s">
        <v>270</v>
      </c>
      <c r="B47" s="1">
        <v>5148714</v>
      </c>
      <c r="C47" s="1">
        <v>77857</v>
      </c>
      <c r="D47" s="1">
        <v>896</v>
      </c>
      <c r="E47" s="2">
        <v>17.402403784699999</v>
      </c>
      <c r="F47" s="3">
        <v>0.22793182400000001</v>
      </c>
      <c r="BT47" s="1">
        <v>102</v>
      </c>
      <c r="BU47" s="1">
        <v>109</v>
      </c>
      <c r="BV47" s="1">
        <v>109</v>
      </c>
      <c r="BW47" s="1">
        <v>129</v>
      </c>
      <c r="BX47" s="1">
        <v>129</v>
      </c>
      <c r="BY47" s="1">
        <v>129</v>
      </c>
      <c r="BZ47" s="1">
        <v>259</v>
      </c>
      <c r="CA47" s="1">
        <v>349</v>
      </c>
      <c r="CB47" s="1">
        <v>896</v>
      </c>
      <c r="CC47" s="1">
        <v>241</v>
      </c>
      <c r="CD47" s="1">
        <v>241</v>
      </c>
      <c r="CE47" s="1">
        <v>241</v>
      </c>
      <c r="CF47" s="1">
        <v>241</v>
      </c>
      <c r="CG47" s="1">
        <v>241</v>
      </c>
      <c r="CH47" s="1">
        <v>241</v>
      </c>
      <c r="CI47" s="1">
        <v>241</v>
      </c>
      <c r="CJ47" s="1">
        <v>496</v>
      </c>
      <c r="CK47" s="1">
        <v>496</v>
      </c>
      <c r="CL47" s="1">
        <v>496</v>
      </c>
      <c r="CM47" s="1">
        <v>496</v>
      </c>
      <c r="CN47" s="1">
        <v>675</v>
      </c>
      <c r="CO47" s="1">
        <v>675</v>
      </c>
      <c r="CP47" s="1">
        <v>675</v>
      </c>
      <c r="CQ47" s="1">
        <v>675</v>
      </c>
    </row>
    <row r="48" spans="1:95" x14ac:dyDescent="0.25">
      <c r="A48" t="s">
        <v>268</v>
      </c>
      <c r="B48" s="1">
        <v>884659</v>
      </c>
      <c r="C48" s="1">
        <v>196350</v>
      </c>
      <c r="D48" s="1">
        <v>63</v>
      </c>
      <c r="E48" s="2">
        <v>7.121388015</v>
      </c>
      <c r="F48" s="3">
        <v>4.4649185000000001E-2</v>
      </c>
      <c r="BZ48" s="1">
        <v>12</v>
      </c>
      <c r="CA48" s="1">
        <v>12</v>
      </c>
      <c r="CB48" s="1">
        <v>17</v>
      </c>
      <c r="CC48" s="1">
        <v>17</v>
      </c>
      <c r="CD48" s="1">
        <v>19</v>
      </c>
      <c r="CE48" s="1">
        <v>22</v>
      </c>
      <c r="CF48" s="1">
        <v>23</v>
      </c>
      <c r="CG48" s="1">
        <v>23</v>
      </c>
      <c r="CH48" s="1">
        <v>26</v>
      </c>
      <c r="CI48" s="1">
        <v>27</v>
      </c>
      <c r="CJ48" s="1">
        <v>29</v>
      </c>
      <c r="CK48" s="1">
        <v>33</v>
      </c>
      <c r="CL48" s="1">
        <v>43</v>
      </c>
      <c r="CM48" s="1">
        <v>44</v>
      </c>
      <c r="CN48" s="1">
        <v>45</v>
      </c>
      <c r="CO48" s="1">
        <v>51</v>
      </c>
      <c r="CP48" s="1">
        <v>55</v>
      </c>
      <c r="CQ48" s="1">
        <v>63</v>
      </c>
    </row>
    <row r="49" spans="1:95" x14ac:dyDescent="0.25">
      <c r="A49" t="s">
        <v>266</v>
      </c>
      <c r="B49" s="1">
        <v>6829174</v>
      </c>
      <c r="C49" s="1">
        <v>106798</v>
      </c>
      <c r="D49" s="1">
        <v>711</v>
      </c>
      <c r="E49" s="2">
        <v>10.411215177700001</v>
      </c>
      <c r="F49" s="3">
        <v>0.1079071179</v>
      </c>
      <c r="BT49" s="1">
        <v>53</v>
      </c>
      <c r="BU49" s="1">
        <v>76</v>
      </c>
      <c r="BV49" s="1">
        <v>103</v>
      </c>
      <c r="BW49" s="1">
        <v>118</v>
      </c>
      <c r="BX49" s="1">
        <v>133</v>
      </c>
      <c r="BY49" s="1">
        <v>148</v>
      </c>
      <c r="BZ49" s="1">
        <v>175</v>
      </c>
      <c r="CA49" s="1">
        <v>200</v>
      </c>
      <c r="CB49" s="1">
        <v>263</v>
      </c>
      <c r="CC49" s="1">
        <v>293</v>
      </c>
      <c r="CD49" s="1">
        <v>311</v>
      </c>
      <c r="CE49" s="1">
        <v>328</v>
      </c>
      <c r="CF49" s="1">
        <v>352</v>
      </c>
      <c r="CG49" s="1">
        <v>408</v>
      </c>
      <c r="CH49" s="1">
        <v>449</v>
      </c>
      <c r="CI49" s="1">
        <v>505</v>
      </c>
      <c r="CJ49" s="1">
        <v>536</v>
      </c>
      <c r="CK49" s="1">
        <v>556</v>
      </c>
      <c r="CL49" s="1">
        <v>567</v>
      </c>
      <c r="CM49" s="1">
        <v>579</v>
      </c>
      <c r="CN49" s="1">
        <v>633</v>
      </c>
      <c r="CO49" s="1">
        <v>663</v>
      </c>
      <c r="CP49" s="1">
        <v>691</v>
      </c>
      <c r="CQ49" s="1">
        <v>711</v>
      </c>
    </row>
    <row r="50" spans="1:95" x14ac:dyDescent="0.25">
      <c r="A50" t="s">
        <v>264</v>
      </c>
      <c r="B50" s="1">
        <v>28995881</v>
      </c>
      <c r="C50" s="1">
        <v>676587</v>
      </c>
      <c r="D50" s="1">
        <v>0</v>
      </c>
      <c r="E50" s="2">
        <v>0</v>
      </c>
      <c r="F50" s="3">
        <v>0</v>
      </c>
    </row>
    <row r="51" spans="1:95" x14ac:dyDescent="0.25">
      <c r="A51" t="s">
        <v>262</v>
      </c>
      <c r="B51" s="1">
        <v>3205958</v>
      </c>
      <c r="C51" s="1">
        <v>212818</v>
      </c>
      <c r="D51" s="1">
        <v>244</v>
      </c>
      <c r="E51" s="2">
        <v>7.6108295867000004</v>
      </c>
      <c r="F51" s="3">
        <v>8.6987522299999995E-2</v>
      </c>
      <c r="BZ51" s="1">
        <v>73</v>
      </c>
      <c r="CA51" s="1">
        <v>91</v>
      </c>
      <c r="CB51" s="1">
        <v>100</v>
      </c>
      <c r="CC51" s="1">
        <v>106</v>
      </c>
      <c r="CD51" s="1">
        <v>117</v>
      </c>
      <c r="CE51" s="1">
        <v>124</v>
      </c>
      <c r="CF51" s="1">
        <v>138</v>
      </c>
      <c r="CG51" s="1">
        <v>148</v>
      </c>
      <c r="CH51" s="1">
        <v>158</v>
      </c>
      <c r="CI51" s="1">
        <v>168</v>
      </c>
      <c r="CJ51" s="1">
        <v>183</v>
      </c>
      <c r="CK51" s="1">
        <v>190</v>
      </c>
      <c r="CL51" s="1">
        <v>195</v>
      </c>
      <c r="CM51" s="1">
        <v>201</v>
      </c>
      <c r="CN51" s="1">
        <v>213</v>
      </c>
      <c r="CO51" s="1">
        <v>221</v>
      </c>
      <c r="CP51" s="1">
        <v>238</v>
      </c>
      <c r="CQ51" s="1">
        <v>244</v>
      </c>
    </row>
    <row r="52" spans="1:95" x14ac:dyDescent="0.25">
      <c r="A52" t="s">
        <v>260</v>
      </c>
      <c r="B52" s="1">
        <v>623989</v>
      </c>
      <c r="C52" s="1">
        <v>23871</v>
      </c>
      <c r="D52" s="1">
        <v>50</v>
      </c>
      <c r="E52" s="2">
        <v>8.0129617670000002</v>
      </c>
      <c r="F52" s="3">
        <v>6.4184852400000006E-2</v>
      </c>
      <c r="BV52" s="1">
        <v>18</v>
      </c>
      <c r="BW52" s="1">
        <v>18</v>
      </c>
      <c r="BX52" s="1">
        <v>18</v>
      </c>
      <c r="BY52" s="1">
        <v>18</v>
      </c>
      <c r="BZ52" s="1">
        <v>36</v>
      </c>
      <c r="CA52" s="1">
        <v>45</v>
      </c>
      <c r="CB52" s="1">
        <v>45</v>
      </c>
      <c r="CC52" s="1">
        <v>45</v>
      </c>
      <c r="CD52" s="1">
        <v>45</v>
      </c>
      <c r="CE52" s="1">
        <v>45</v>
      </c>
      <c r="CF52" s="1">
        <v>45</v>
      </c>
      <c r="CG52" s="1">
        <v>45</v>
      </c>
      <c r="CH52" s="1">
        <v>50</v>
      </c>
    </row>
    <row r="53" spans="1:95" x14ac:dyDescent="0.25">
      <c r="A53" t="s">
        <v>258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</row>
    <row r="54" spans="1:95" x14ac:dyDescent="0.25">
      <c r="A54" t="s">
        <v>258</v>
      </c>
      <c r="B54" s="1">
        <v>104425</v>
      </c>
      <c r="C54" s="1">
        <v>350</v>
      </c>
      <c r="D54" s="1">
        <v>0</v>
      </c>
      <c r="E54" s="2">
        <v>0</v>
      </c>
      <c r="F54" s="3">
        <v>0</v>
      </c>
    </row>
    <row r="55" spans="1:95" x14ac:dyDescent="0.25">
      <c r="A55" t="s">
        <v>256</v>
      </c>
      <c r="B55" s="1">
        <v>8535519</v>
      </c>
      <c r="C55" s="1">
        <v>102279</v>
      </c>
      <c r="D55" s="1">
        <v>1221</v>
      </c>
      <c r="E55" s="2">
        <v>14.304929788100001</v>
      </c>
      <c r="F55" s="3">
        <v>0.1629955947</v>
      </c>
      <c r="BP55" s="1">
        <v>25</v>
      </c>
      <c r="BQ55" s="1">
        <v>32</v>
      </c>
      <c r="BR55" s="1">
        <v>38</v>
      </c>
      <c r="BS55" s="1">
        <v>45</v>
      </c>
      <c r="BT55" s="1">
        <v>59</v>
      </c>
      <c r="BU55" s="1">
        <v>65</v>
      </c>
      <c r="BV55" s="1">
        <v>83</v>
      </c>
      <c r="BW55" s="1">
        <v>99</v>
      </c>
      <c r="BX55" s="1">
        <v>112</v>
      </c>
      <c r="BY55" s="1">
        <v>136</v>
      </c>
      <c r="BZ55" s="1">
        <v>165</v>
      </c>
      <c r="CA55" s="1">
        <v>305</v>
      </c>
      <c r="CB55" s="1">
        <v>305</v>
      </c>
      <c r="CC55" s="1">
        <v>312</v>
      </c>
      <c r="CD55" s="1">
        <v>390</v>
      </c>
      <c r="CE55" s="1">
        <v>431</v>
      </c>
      <c r="CF55" s="1">
        <v>497</v>
      </c>
      <c r="CG55" s="1">
        <v>563</v>
      </c>
      <c r="CH55" s="1">
        <v>615</v>
      </c>
      <c r="CI55" s="1">
        <v>685</v>
      </c>
      <c r="CJ55" s="1">
        <v>772</v>
      </c>
      <c r="CO55" s="1">
        <v>1048</v>
      </c>
      <c r="CP55" s="1">
        <v>1114</v>
      </c>
      <c r="CQ55" s="1">
        <v>1221</v>
      </c>
    </row>
    <row r="56" spans="1:95" x14ac:dyDescent="0.25">
      <c r="A56" t="s">
        <v>254</v>
      </c>
      <c r="B56" s="1">
        <v>7614893</v>
      </c>
      <c r="C56" s="1">
        <v>172119</v>
      </c>
      <c r="D56" s="1">
        <v>0</v>
      </c>
      <c r="E56" s="2">
        <v>0</v>
      </c>
      <c r="F56" s="3">
        <v>0</v>
      </c>
    </row>
    <row r="57" spans="1:95" x14ac:dyDescent="0.25">
      <c r="A57" t="s">
        <v>252</v>
      </c>
      <c r="B57" s="1">
        <v>1792147</v>
      </c>
      <c r="C57" s="1">
        <v>62259</v>
      </c>
      <c r="D57" s="1">
        <v>164</v>
      </c>
      <c r="E57" s="2">
        <v>9.1510350434000003</v>
      </c>
      <c r="F57" s="3">
        <v>0.2175066313</v>
      </c>
      <c r="BP57" s="1">
        <v>1</v>
      </c>
      <c r="BQ57" s="1">
        <v>1</v>
      </c>
      <c r="BR57" s="1">
        <v>1</v>
      </c>
      <c r="BS57" s="1">
        <v>1</v>
      </c>
      <c r="BT57" s="1">
        <v>1</v>
      </c>
      <c r="BU57" s="1">
        <v>1</v>
      </c>
      <c r="BV57" s="1">
        <v>1</v>
      </c>
      <c r="BW57" s="1">
        <v>1</v>
      </c>
      <c r="BX57" s="1">
        <v>1</v>
      </c>
      <c r="BY57" s="1">
        <v>1</v>
      </c>
      <c r="BZ57" s="1">
        <v>1</v>
      </c>
      <c r="CA57" s="1">
        <v>1</v>
      </c>
      <c r="CB57" s="1">
        <v>1</v>
      </c>
      <c r="CC57" s="1">
        <v>1</v>
      </c>
      <c r="CM57" s="1">
        <v>164</v>
      </c>
      <c r="CN57" s="1">
        <v>164</v>
      </c>
      <c r="CO57" s="1">
        <v>164</v>
      </c>
    </row>
    <row r="58" spans="1:95" x14ac:dyDescent="0.25">
      <c r="A58" t="s">
        <v>250</v>
      </c>
      <c r="B58" s="1">
        <v>5822434</v>
      </c>
      <c r="C58" s="1">
        <v>140268</v>
      </c>
      <c r="D58" s="1">
        <v>1153</v>
      </c>
      <c r="E58" s="2">
        <v>19.802714809600001</v>
      </c>
      <c r="F58" s="3">
        <v>0.28504326330000002</v>
      </c>
      <c r="BZ58" s="1">
        <v>337</v>
      </c>
      <c r="CA58" s="1">
        <v>398</v>
      </c>
      <c r="CB58" s="1">
        <v>461</v>
      </c>
      <c r="CC58" s="1">
        <v>487</v>
      </c>
      <c r="CD58" s="1">
        <v>588</v>
      </c>
      <c r="CE58" s="1">
        <v>624</v>
      </c>
      <c r="CF58" s="1">
        <v>668</v>
      </c>
      <c r="CG58" s="1">
        <v>745</v>
      </c>
      <c r="CH58" s="1">
        <v>790</v>
      </c>
      <c r="CI58" s="1">
        <v>843</v>
      </c>
      <c r="CJ58" s="1">
        <v>904</v>
      </c>
      <c r="CK58" s="1">
        <v>950</v>
      </c>
      <c r="CL58" s="1">
        <v>974</v>
      </c>
      <c r="CM58" s="1">
        <v>993</v>
      </c>
      <c r="CN58" s="1">
        <v>1049</v>
      </c>
      <c r="CO58" s="1">
        <v>1091</v>
      </c>
      <c r="CP58" s="1">
        <v>1121</v>
      </c>
      <c r="CQ58" s="1">
        <v>1153</v>
      </c>
    </row>
    <row r="59" spans="1:95" x14ac:dyDescent="0.25">
      <c r="A59" t="s">
        <v>248</v>
      </c>
      <c r="B59" s="1">
        <v>578759</v>
      </c>
      <c r="C59" s="1">
        <v>251470</v>
      </c>
      <c r="D59" s="1">
        <v>43</v>
      </c>
      <c r="E59" s="2">
        <v>7.4296900783000002</v>
      </c>
      <c r="F59" s="3">
        <v>0.13437499999999999</v>
      </c>
      <c r="BV59" s="1">
        <v>11</v>
      </c>
      <c r="BW59" s="1">
        <v>14</v>
      </c>
      <c r="BX59" s="1">
        <v>15</v>
      </c>
      <c r="BY59" s="1">
        <v>17</v>
      </c>
      <c r="BZ59" s="1">
        <v>17</v>
      </c>
      <c r="CA59" s="1">
        <v>18</v>
      </c>
      <c r="CB59" s="1">
        <v>19</v>
      </c>
      <c r="CC59" s="1">
        <v>21</v>
      </c>
      <c r="CD59" s="1">
        <v>23</v>
      </c>
      <c r="CE59" s="1">
        <v>23</v>
      </c>
      <c r="CF59" s="1">
        <v>23</v>
      </c>
      <c r="CG59" s="1">
        <v>33</v>
      </c>
      <c r="CH59" s="1">
        <v>33</v>
      </c>
      <c r="CI59" s="1">
        <v>34</v>
      </c>
      <c r="CJ59" s="1">
        <v>37</v>
      </c>
      <c r="CK59" s="1">
        <v>37</v>
      </c>
      <c r="CL59" s="1">
        <v>40</v>
      </c>
      <c r="CM59" s="1">
        <v>41</v>
      </c>
      <c r="CN59" s="1">
        <v>43</v>
      </c>
      <c r="CO59" s="1">
        <v>43</v>
      </c>
      <c r="CP59" s="1">
        <v>43</v>
      </c>
      <c r="CQ59" s="1">
        <v>43</v>
      </c>
    </row>
  </sheetData>
  <autoFilter ref="A1:CQ59" xr:uid="{46DCE9C3-9D73-4D82-907F-57529D7014A2}"/>
  <pageMargins left="0.78740157499999996" right="0.78740157499999996" top="0.984251969" bottom="0.984251969" header="0.4921259845" footer="0.492125984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4488E-B1EF-49F3-AA4F-A33C379612BD}">
  <dimension ref="A1:CQ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7" width="11.42578125" style="3"/>
    <col min="8" max="8" width="20.7109375" customWidth="1"/>
    <col min="9" max="95" width="11.42578125" style="1"/>
  </cols>
  <sheetData>
    <row r="1" spans="1:95" x14ac:dyDescent="0.25">
      <c r="A1" t="s">
        <v>65</v>
      </c>
      <c r="B1" s="1" t="s">
        <v>64</v>
      </c>
      <c r="C1" s="1" t="s">
        <v>63</v>
      </c>
      <c r="D1" s="1" t="s">
        <v>62</v>
      </c>
      <c r="E1" s="2" t="s">
        <v>61</v>
      </c>
      <c r="F1" s="3" t="s">
        <v>201</v>
      </c>
      <c r="G1" s="3" t="s">
        <v>211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357</v>
      </c>
      <c r="B2" s="1">
        <v>55191</v>
      </c>
      <c r="C2" s="1">
        <v>200</v>
      </c>
      <c r="D2" s="1">
        <v>0</v>
      </c>
      <c r="E2" s="2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</row>
    <row r="3" spans="1:95" x14ac:dyDescent="0.25">
      <c r="A3" t="s">
        <v>356</v>
      </c>
      <c r="B3" s="1">
        <v>57559</v>
      </c>
      <c r="C3" s="1">
        <v>460</v>
      </c>
      <c r="D3" s="1">
        <v>2</v>
      </c>
      <c r="E3" s="2">
        <v>3.4746955298</v>
      </c>
      <c r="F3" s="3">
        <v>0.1538461538</v>
      </c>
      <c r="G3" s="3">
        <v>0.16666666669999999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CB3" s="1">
        <v>1</v>
      </c>
      <c r="CC3" s="1">
        <v>1</v>
      </c>
      <c r="CD3" s="1">
        <v>1</v>
      </c>
      <c r="CE3" s="1">
        <v>1</v>
      </c>
      <c r="CF3" s="1">
        <v>1</v>
      </c>
      <c r="CG3" s="1">
        <v>2</v>
      </c>
      <c r="CH3" s="1">
        <v>2</v>
      </c>
      <c r="CI3" s="1">
        <v>2</v>
      </c>
      <c r="CJ3" s="1">
        <v>2</v>
      </c>
      <c r="CK3" s="1">
        <v>2</v>
      </c>
      <c r="CL3" s="1">
        <v>2</v>
      </c>
      <c r="CM3" s="1">
        <v>2</v>
      </c>
      <c r="CN3" s="1">
        <v>2</v>
      </c>
      <c r="CO3" s="1">
        <v>2</v>
      </c>
      <c r="CP3" s="1">
        <v>2</v>
      </c>
      <c r="CQ3" s="1">
        <v>2</v>
      </c>
    </row>
    <row r="4" spans="1:95" x14ac:dyDescent="0.25">
      <c r="A4" t="s">
        <v>355</v>
      </c>
      <c r="B4" s="1">
        <v>331002651</v>
      </c>
      <c r="C4" s="1">
        <v>9147420</v>
      </c>
      <c r="D4" s="1">
        <v>36773</v>
      </c>
      <c r="E4" s="2">
        <v>11.1095786964</v>
      </c>
      <c r="F4" s="3">
        <v>5.2554930200000002E-2</v>
      </c>
      <c r="G4" s="3">
        <v>6.9858053599999997E-2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1</v>
      </c>
      <c r="AV4" s="1">
        <v>1</v>
      </c>
      <c r="AW4" s="1">
        <v>6</v>
      </c>
      <c r="AX4" s="1">
        <v>7</v>
      </c>
      <c r="AY4" s="1">
        <v>11</v>
      </c>
      <c r="AZ4" s="1">
        <v>12</v>
      </c>
      <c r="BA4" s="1">
        <v>14</v>
      </c>
      <c r="BB4" s="1">
        <v>17</v>
      </c>
      <c r="BC4" s="1">
        <v>21</v>
      </c>
      <c r="BD4" s="1">
        <v>22</v>
      </c>
      <c r="BE4" s="1">
        <v>28</v>
      </c>
      <c r="BF4" s="1">
        <v>36</v>
      </c>
      <c r="BG4" s="1">
        <v>40</v>
      </c>
      <c r="BH4" s="1">
        <v>47</v>
      </c>
      <c r="BI4" s="1">
        <v>54</v>
      </c>
      <c r="BJ4" s="1">
        <v>63</v>
      </c>
      <c r="BK4" s="1">
        <v>85</v>
      </c>
      <c r="BL4" s="1">
        <v>108</v>
      </c>
      <c r="BM4" s="1">
        <v>118</v>
      </c>
      <c r="BN4" s="1">
        <v>200</v>
      </c>
      <c r="BO4" s="1">
        <v>244</v>
      </c>
      <c r="BP4" s="1">
        <v>307</v>
      </c>
      <c r="BQ4" s="1">
        <v>417</v>
      </c>
      <c r="BR4" s="1">
        <v>557</v>
      </c>
      <c r="BS4" s="1">
        <v>706</v>
      </c>
      <c r="BT4" s="1">
        <v>942</v>
      </c>
      <c r="BU4" s="1">
        <v>1209</v>
      </c>
      <c r="BV4" s="1">
        <v>1581</v>
      </c>
      <c r="BW4" s="1">
        <v>2026</v>
      </c>
      <c r="BX4" s="1">
        <v>2467</v>
      </c>
      <c r="BY4" s="1">
        <v>2978</v>
      </c>
      <c r="BZ4" s="1">
        <v>3873</v>
      </c>
      <c r="CA4" s="1">
        <v>4757</v>
      </c>
      <c r="CB4" s="1">
        <v>5926</v>
      </c>
      <c r="CC4" s="1">
        <v>7087</v>
      </c>
      <c r="CD4" s="1">
        <v>8407</v>
      </c>
      <c r="CE4" s="1">
        <v>9619</v>
      </c>
      <c r="CF4" s="1">
        <v>10783</v>
      </c>
      <c r="CG4" s="1">
        <v>12722</v>
      </c>
      <c r="CH4" s="1">
        <v>14695</v>
      </c>
      <c r="CI4" s="1">
        <v>16478</v>
      </c>
      <c r="CJ4" s="1">
        <v>18586</v>
      </c>
      <c r="CK4" s="1">
        <v>20462</v>
      </c>
      <c r="CL4" s="1">
        <v>22019</v>
      </c>
      <c r="CM4" s="1">
        <v>23528</v>
      </c>
      <c r="CN4" s="1">
        <v>25831</v>
      </c>
      <c r="CO4" s="1">
        <v>28325</v>
      </c>
      <c r="CP4" s="1">
        <v>32916</v>
      </c>
      <c r="CQ4" s="1">
        <v>36773</v>
      </c>
    </row>
    <row r="5" spans="1:95" x14ac:dyDescent="0.25">
      <c r="A5" t="s">
        <v>354</v>
      </c>
      <c r="B5" s="1">
        <v>4903185</v>
      </c>
      <c r="C5" s="1">
        <v>131171</v>
      </c>
      <c r="D5" s="1">
        <v>144</v>
      </c>
      <c r="E5" s="2">
        <v>2.9368665469000002</v>
      </c>
      <c r="F5" s="3">
        <v>3.1788079499999997E-2</v>
      </c>
      <c r="G5" s="3">
        <v>4.5126919500000001E-2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1</v>
      </c>
      <c r="BV5" s="1">
        <v>3</v>
      </c>
      <c r="BW5" s="1">
        <v>3</v>
      </c>
      <c r="BX5" s="1">
        <v>4</v>
      </c>
      <c r="BY5" s="1">
        <v>6</v>
      </c>
      <c r="BZ5" s="1">
        <v>13</v>
      </c>
      <c r="CA5" s="1">
        <v>26</v>
      </c>
      <c r="CB5" s="1">
        <v>32</v>
      </c>
      <c r="CC5" s="1">
        <v>35</v>
      </c>
      <c r="CD5" s="1">
        <v>43</v>
      </c>
      <c r="CE5" s="1">
        <v>45</v>
      </c>
      <c r="CF5" s="1">
        <v>50</v>
      </c>
      <c r="CG5" s="1">
        <v>56</v>
      </c>
      <c r="CH5" s="1">
        <v>66</v>
      </c>
      <c r="CI5" s="1">
        <v>74</v>
      </c>
      <c r="CJ5" s="1">
        <v>80</v>
      </c>
      <c r="CK5" s="1">
        <v>91</v>
      </c>
      <c r="CL5" s="1">
        <v>93</v>
      </c>
      <c r="CM5" s="1">
        <v>99</v>
      </c>
      <c r="CN5" s="1">
        <v>110</v>
      </c>
      <c r="CO5" s="1">
        <v>121</v>
      </c>
      <c r="CP5" s="1">
        <v>133</v>
      </c>
      <c r="CQ5" s="1">
        <v>144</v>
      </c>
    </row>
    <row r="6" spans="1:95" x14ac:dyDescent="0.25">
      <c r="A6" t="s">
        <v>352</v>
      </c>
      <c r="B6" s="1">
        <v>731545</v>
      </c>
      <c r="C6" s="1">
        <v>1477953</v>
      </c>
      <c r="D6" s="1">
        <v>9</v>
      </c>
      <c r="E6" s="2">
        <v>1.2302729155000001</v>
      </c>
      <c r="F6" s="3">
        <v>2.9126213599999999E-2</v>
      </c>
      <c r="G6" s="3">
        <v>3.5019455300000002E-2</v>
      </c>
      <c r="BT6" s="1">
        <v>1</v>
      </c>
      <c r="BU6" s="1">
        <v>1</v>
      </c>
      <c r="BV6" s="1">
        <v>1</v>
      </c>
      <c r="BW6" s="1">
        <v>2</v>
      </c>
      <c r="BX6" s="1">
        <v>2</v>
      </c>
      <c r="BY6" s="1">
        <v>3</v>
      </c>
      <c r="BZ6" s="1">
        <v>3</v>
      </c>
      <c r="CA6" s="1">
        <v>3</v>
      </c>
      <c r="CB6" s="1">
        <v>3</v>
      </c>
      <c r="CC6" s="1">
        <v>3</v>
      </c>
      <c r="CD6" s="1">
        <v>5</v>
      </c>
      <c r="CE6" s="1">
        <v>6</v>
      </c>
      <c r="CF6" s="1">
        <v>6</v>
      </c>
      <c r="CG6" s="1">
        <v>6</v>
      </c>
      <c r="CH6" s="1">
        <v>7</v>
      </c>
      <c r="CI6" s="1">
        <v>7</v>
      </c>
      <c r="CJ6" s="1">
        <v>7</v>
      </c>
      <c r="CK6" s="1">
        <v>8</v>
      </c>
      <c r="CL6" s="1">
        <v>8</v>
      </c>
      <c r="CM6" s="1">
        <v>8</v>
      </c>
      <c r="CN6" s="1">
        <v>9</v>
      </c>
      <c r="CO6" s="1">
        <v>9</v>
      </c>
      <c r="CP6" s="1">
        <v>9</v>
      </c>
      <c r="CQ6" s="1">
        <v>9</v>
      </c>
    </row>
    <row r="7" spans="1:95" x14ac:dyDescent="0.25">
      <c r="A7" t="s">
        <v>350</v>
      </c>
      <c r="B7" s="1">
        <v>7278717</v>
      </c>
      <c r="C7" s="1">
        <v>294207</v>
      </c>
      <c r="D7" s="1">
        <v>169</v>
      </c>
      <c r="E7" s="2">
        <v>2.3218377634</v>
      </c>
      <c r="F7" s="3">
        <v>3.7497226500000001E-2</v>
      </c>
      <c r="G7" s="3">
        <v>4.9808429100000003E-2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1</v>
      </c>
      <c r="BQ7" s="1">
        <v>2</v>
      </c>
      <c r="BR7" s="1">
        <v>2</v>
      </c>
      <c r="BS7" s="1">
        <v>5</v>
      </c>
      <c r="BT7" s="1">
        <v>6</v>
      </c>
      <c r="BU7" s="1">
        <v>8</v>
      </c>
      <c r="BV7" s="1">
        <v>13</v>
      </c>
      <c r="BW7" s="1">
        <v>15</v>
      </c>
      <c r="BX7" s="1">
        <v>17</v>
      </c>
      <c r="BY7" s="1">
        <v>20</v>
      </c>
      <c r="BZ7" s="1">
        <v>24</v>
      </c>
      <c r="CA7" s="1">
        <v>29</v>
      </c>
      <c r="CB7" s="1">
        <v>32</v>
      </c>
      <c r="CC7" s="1">
        <v>41</v>
      </c>
      <c r="CD7" s="1">
        <v>52</v>
      </c>
      <c r="CE7" s="1">
        <v>64</v>
      </c>
      <c r="CF7" s="1">
        <v>65</v>
      </c>
      <c r="CG7" s="1">
        <v>73</v>
      </c>
      <c r="CH7" s="1">
        <v>80</v>
      </c>
      <c r="CI7" s="1">
        <v>89</v>
      </c>
      <c r="CJ7" s="1">
        <v>97</v>
      </c>
      <c r="CK7" s="1">
        <v>108</v>
      </c>
      <c r="CL7" s="1">
        <v>115</v>
      </c>
      <c r="CM7" s="1">
        <v>122</v>
      </c>
      <c r="CN7" s="1">
        <v>131</v>
      </c>
      <c r="CO7" s="1">
        <v>142</v>
      </c>
      <c r="CP7" s="1">
        <v>150</v>
      </c>
      <c r="CQ7" s="1">
        <v>169</v>
      </c>
    </row>
    <row r="8" spans="1:95" x14ac:dyDescent="0.25">
      <c r="A8" t="s">
        <v>348</v>
      </c>
      <c r="B8" s="1">
        <v>3017804</v>
      </c>
      <c r="C8" s="1">
        <v>134771</v>
      </c>
      <c r="D8" s="1">
        <v>37</v>
      </c>
      <c r="E8" s="2">
        <v>1.2260570931999999</v>
      </c>
      <c r="F8" s="3">
        <v>2.1828908599999999E-2</v>
      </c>
      <c r="G8" s="3">
        <v>3.0179445400000001E-2</v>
      </c>
      <c r="BQ8" s="1">
        <v>0</v>
      </c>
      <c r="BR8" s="1">
        <v>0</v>
      </c>
      <c r="BS8" s="1">
        <v>0</v>
      </c>
      <c r="BT8" s="1">
        <v>2</v>
      </c>
      <c r="BU8" s="1">
        <v>3</v>
      </c>
      <c r="BV8" s="1">
        <v>3</v>
      </c>
      <c r="BW8" s="1">
        <v>5</v>
      </c>
      <c r="BX8" s="1">
        <v>6</v>
      </c>
      <c r="BY8" s="1">
        <v>7</v>
      </c>
      <c r="BZ8" s="1">
        <v>8</v>
      </c>
      <c r="CA8" s="1">
        <v>10</v>
      </c>
      <c r="CB8" s="1">
        <v>12</v>
      </c>
      <c r="CC8" s="1">
        <v>12</v>
      </c>
      <c r="CD8" s="1">
        <v>14</v>
      </c>
      <c r="CE8" s="1">
        <v>16</v>
      </c>
      <c r="CF8" s="1">
        <v>16</v>
      </c>
      <c r="CG8" s="1">
        <v>16</v>
      </c>
      <c r="CH8" s="1">
        <v>18</v>
      </c>
      <c r="CI8" s="1">
        <v>21</v>
      </c>
      <c r="CJ8" s="1">
        <v>23</v>
      </c>
      <c r="CK8" s="1">
        <v>24</v>
      </c>
      <c r="CL8" s="1">
        <v>27</v>
      </c>
      <c r="CM8" s="1">
        <v>30</v>
      </c>
      <c r="CN8" s="1">
        <v>30</v>
      </c>
      <c r="CO8" s="1">
        <v>33</v>
      </c>
      <c r="CP8" s="1">
        <v>37</v>
      </c>
      <c r="CQ8" s="1">
        <v>37</v>
      </c>
    </row>
    <row r="9" spans="1:95" x14ac:dyDescent="0.25">
      <c r="A9" t="s">
        <v>346</v>
      </c>
      <c r="B9" s="1">
        <v>39512223</v>
      </c>
      <c r="C9" s="1">
        <v>403466</v>
      </c>
      <c r="D9" s="1">
        <v>985</v>
      </c>
      <c r="E9" s="2">
        <v>2.4928994756999998</v>
      </c>
      <c r="F9" s="3">
        <v>3.5781749500000001E-2</v>
      </c>
      <c r="G9" s="3">
        <v>4.7739058799999998E-2</v>
      </c>
      <c r="BG9" s="1">
        <v>4</v>
      </c>
      <c r="BH9" s="1">
        <v>4</v>
      </c>
      <c r="BI9" s="1">
        <v>5</v>
      </c>
      <c r="BJ9" s="1">
        <v>5</v>
      </c>
      <c r="BK9" s="1">
        <v>6</v>
      </c>
      <c r="BL9" s="1">
        <v>11</v>
      </c>
      <c r="BM9" s="1">
        <v>13</v>
      </c>
      <c r="BN9" s="1">
        <v>18</v>
      </c>
      <c r="BO9" s="1">
        <v>20</v>
      </c>
      <c r="BP9" s="1">
        <v>24</v>
      </c>
      <c r="BQ9" s="1">
        <v>27</v>
      </c>
      <c r="BR9" s="1">
        <v>27</v>
      </c>
      <c r="BS9" s="1">
        <v>40</v>
      </c>
      <c r="BT9" s="1">
        <v>53</v>
      </c>
      <c r="BU9" s="1">
        <v>65</v>
      </c>
      <c r="BV9" s="1">
        <v>78</v>
      </c>
      <c r="BW9" s="1">
        <v>101</v>
      </c>
      <c r="BX9" s="1">
        <v>123</v>
      </c>
      <c r="BY9" s="1">
        <v>133</v>
      </c>
      <c r="BZ9" s="1">
        <v>153</v>
      </c>
      <c r="CA9" s="1">
        <v>171</v>
      </c>
      <c r="CB9" s="1">
        <v>203</v>
      </c>
      <c r="CC9" s="1">
        <v>237</v>
      </c>
      <c r="CD9" s="1">
        <v>276</v>
      </c>
      <c r="CE9" s="1">
        <v>319</v>
      </c>
      <c r="CF9" s="1">
        <v>343</v>
      </c>
      <c r="CG9" s="1">
        <v>374</v>
      </c>
      <c r="CH9" s="1">
        <v>442</v>
      </c>
      <c r="CI9" s="1">
        <v>492</v>
      </c>
      <c r="CJ9" s="1">
        <v>541</v>
      </c>
      <c r="CK9" s="1">
        <v>541</v>
      </c>
      <c r="CL9" s="1">
        <v>651</v>
      </c>
      <c r="CM9" s="1">
        <v>687</v>
      </c>
      <c r="CN9" s="1">
        <v>758</v>
      </c>
      <c r="CO9" s="1">
        <v>821</v>
      </c>
      <c r="CP9" s="1">
        <v>890</v>
      </c>
      <c r="CQ9" s="1">
        <v>985</v>
      </c>
    </row>
    <row r="10" spans="1:95" x14ac:dyDescent="0.25">
      <c r="A10" t="s">
        <v>344</v>
      </c>
      <c r="B10" s="1">
        <v>5758736</v>
      </c>
      <c r="C10" s="1">
        <v>268431</v>
      </c>
      <c r="D10" s="1">
        <v>374</v>
      </c>
      <c r="E10" s="2">
        <v>6.4944807332999996</v>
      </c>
      <c r="F10" s="3">
        <v>4.3112391899999998E-2</v>
      </c>
      <c r="G10" s="3">
        <v>5.5808401100000002E-2</v>
      </c>
      <c r="BI10" s="1">
        <v>1</v>
      </c>
      <c r="BJ10" s="1">
        <v>1</v>
      </c>
      <c r="BK10" s="1">
        <v>1</v>
      </c>
      <c r="BL10" s="1">
        <v>1</v>
      </c>
      <c r="BM10" s="1">
        <v>2</v>
      </c>
      <c r="BN10" s="1">
        <v>2</v>
      </c>
      <c r="BO10" s="1">
        <v>3</v>
      </c>
      <c r="BP10" s="1">
        <v>4</v>
      </c>
      <c r="BQ10" s="1">
        <v>5</v>
      </c>
      <c r="BR10" s="1">
        <v>6</v>
      </c>
      <c r="BS10" s="1">
        <v>7</v>
      </c>
      <c r="BT10" s="1">
        <v>11</v>
      </c>
      <c r="BU10" s="1">
        <v>19</v>
      </c>
      <c r="BV10" s="1">
        <v>24</v>
      </c>
      <c r="BW10" s="1">
        <v>31</v>
      </c>
      <c r="BX10" s="1">
        <v>44</v>
      </c>
      <c r="BY10" s="1">
        <v>51</v>
      </c>
      <c r="BZ10" s="1">
        <v>51</v>
      </c>
      <c r="CA10" s="1">
        <v>69</v>
      </c>
      <c r="CB10" s="1">
        <v>80</v>
      </c>
      <c r="CC10" s="1">
        <v>97</v>
      </c>
      <c r="CD10" s="1">
        <v>111</v>
      </c>
      <c r="CE10" s="1">
        <v>126</v>
      </c>
      <c r="CF10" s="1">
        <v>140</v>
      </c>
      <c r="CG10" s="1">
        <v>150</v>
      </c>
      <c r="CH10" s="1">
        <v>179</v>
      </c>
      <c r="CI10" s="1">
        <v>193</v>
      </c>
      <c r="CJ10" s="1">
        <v>250</v>
      </c>
      <c r="CK10" s="1">
        <v>250</v>
      </c>
      <c r="CL10" s="1">
        <v>274</v>
      </c>
      <c r="CM10" s="1">
        <v>304</v>
      </c>
      <c r="CN10" s="1">
        <v>308</v>
      </c>
      <c r="CO10" s="1">
        <v>329</v>
      </c>
      <c r="CP10" s="1">
        <v>357</v>
      </c>
      <c r="CQ10" s="1">
        <v>374</v>
      </c>
    </row>
    <row r="11" spans="1:95" x14ac:dyDescent="0.25">
      <c r="A11" t="s">
        <v>342</v>
      </c>
      <c r="B11" s="1">
        <v>3565287</v>
      </c>
      <c r="C11" s="1">
        <v>12542</v>
      </c>
      <c r="D11" s="1">
        <v>1036</v>
      </c>
      <c r="E11" s="2">
        <v>29.057969246199999</v>
      </c>
      <c r="F11" s="3">
        <v>6.16336486E-2</v>
      </c>
      <c r="G11" s="3">
        <v>9.0008688099999998E-2</v>
      </c>
      <c r="BN11" s="1">
        <v>1</v>
      </c>
      <c r="BO11" s="1">
        <v>3</v>
      </c>
      <c r="BP11" s="1">
        <v>4</v>
      </c>
      <c r="BQ11" s="1">
        <v>5</v>
      </c>
      <c r="BR11" s="1">
        <v>10</v>
      </c>
      <c r="BS11" s="1">
        <v>12</v>
      </c>
      <c r="BT11" s="1">
        <v>19</v>
      </c>
      <c r="BU11" s="1">
        <v>21</v>
      </c>
      <c r="BV11" s="1">
        <v>27</v>
      </c>
      <c r="BW11" s="1">
        <v>27</v>
      </c>
      <c r="BX11" s="1">
        <v>34</v>
      </c>
      <c r="BY11" s="1">
        <v>36</v>
      </c>
      <c r="BZ11" s="1">
        <v>69</v>
      </c>
      <c r="CA11" s="1">
        <v>85</v>
      </c>
      <c r="CB11" s="1">
        <v>112</v>
      </c>
      <c r="CC11" s="1">
        <v>131</v>
      </c>
      <c r="CD11" s="1">
        <v>165</v>
      </c>
      <c r="CE11" s="1">
        <v>189</v>
      </c>
      <c r="CF11" s="1">
        <v>206</v>
      </c>
      <c r="CG11" s="1">
        <v>277</v>
      </c>
      <c r="CH11" s="1">
        <v>277</v>
      </c>
      <c r="CI11" s="1">
        <v>380</v>
      </c>
      <c r="CJ11" s="1">
        <v>448</v>
      </c>
      <c r="CK11" s="1">
        <v>494</v>
      </c>
      <c r="CL11" s="1">
        <v>554</v>
      </c>
      <c r="CM11" s="1">
        <v>602</v>
      </c>
      <c r="CN11" s="1">
        <v>671</v>
      </c>
      <c r="CO11" s="1">
        <v>868</v>
      </c>
      <c r="CP11" s="1">
        <v>971</v>
      </c>
      <c r="CQ11" s="1">
        <v>1036</v>
      </c>
    </row>
    <row r="12" spans="1:95" x14ac:dyDescent="0.25">
      <c r="A12" t="s">
        <v>340</v>
      </c>
      <c r="B12" s="1">
        <v>973764</v>
      </c>
      <c r="C12" s="1">
        <v>5047</v>
      </c>
      <c r="D12" s="1">
        <v>61</v>
      </c>
      <c r="E12" s="2">
        <v>6.2643515266999996</v>
      </c>
      <c r="F12" s="3">
        <v>2.6259147699999999E-2</v>
      </c>
      <c r="G12" s="3">
        <v>4.1244083799999998E-2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1</v>
      </c>
      <c r="BV12" s="1">
        <v>2</v>
      </c>
      <c r="BW12" s="1">
        <v>3</v>
      </c>
      <c r="BX12" s="1">
        <v>6</v>
      </c>
      <c r="BY12" s="1">
        <v>6</v>
      </c>
      <c r="BZ12" s="1">
        <v>10</v>
      </c>
      <c r="CA12" s="1">
        <v>11</v>
      </c>
      <c r="CB12" s="1">
        <v>12</v>
      </c>
      <c r="CC12" s="1">
        <v>14</v>
      </c>
      <c r="CD12" s="1">
        <v>14</v>
      </c>
      <c r="CE12" s="1">
        <v>14</v>
      </c>
      <c r="CF12" s="1">
        <v>14</v>
      </c>
      <c r="CG12" s="1">
        <v>16</v>
      </c>
      <c r="CH12" s="1">
        <v>16</v>
      </c>
      <c r="CI12" s="1">
        <v>23</v>
      </c>
      <c r="CJ12" s="1">
        <v>23</v>
      </c>
      <c r="CK12" s="1">
        <v>33</v>
      </c>
      <c r="CL12" s="1">
        <v>33</v>
      </c>
      <c r="CM12" s="1">
        <v>35</v>
      </c>
      <c r="CN12" s="1">
        <v>41</v>
      </c>
      <c r="CO12" s="1">
        <v>46</v>
      </c>
      <c r="CP12" s="1">
        <v>52</v>
      </c>
      <c r="CQ12" s="1">
        <v>61</v>
      </c>
    </row>
    <row r="13" spans="1:95" x14ac:dyDescent="0.25">
      <c r="A13" t="s">
        <v>338</v>
      </c>
      <c r="B13" s="1">
        <v>705749</v>
      </c>
      <c r="C13" s="1">
        <v>158</v>
      </c>
      <c r="D13" s="1">
        <v>86</v>
      </c>
      <c r="E13" s="2">
        <v>12.185635402999999</v>
      </c>
      <c r="F13" s="3">
        <v>3.4733440999999997E-2</v>
      </c>
      <c r="G13" s="3">
        <v>4.8368953899999997E-2</v>
      </c>
      <c r="BN13" s="1">
        <v>0</v>
      </c>
      <c r="BO13" s="1">
        <v>1</v>
      </c>
      <c r="BP13" s="1">
        <v>1</v>
      </c>
      <c r="BQ13" s="1">
        <v>1</v>
      </c>
      <c r="BR13" s="1">
        <v>2</v>
      </c>
      <c r="BS13" s="1">
        <v>2</v>
      </c>
      <c r="BT13" s="1">
        <v>2</v>
      </c>
      <c r="BU13" s="1">
        <v>3</v>
      </c>
      <c r="BV13" s="1">
        <v>3</v>
      </c>
      <c r="BW13" s="1">
        <v>4</v>
      </c>
      <c r="BX13" s="1">
        <v>5</v>
      </c>
      <c r="BY13" s="1">
        <v>9</v>
      </c>
      <c r="BZ13" s="1">
        <v>9</v>
      </c>
      <c r="CA13" s="1">
        <v>11</v>
      </c>
      <c r="CB13" s="1">
        <v>12</v>
      </c>
      <c r="CC13" s="1">
        <v>15</v>
      </c>
      <c r="CD13" s="1">
        <v>21</v>
      </c>
      <c r="CE13" s="1">
        <v>22</v>
      </c>
      <c r="CF13" s="1">
        <v>24</v>
      </c>
      <c r="CG13" s="1">
        <v>22</v>
      </c>
      <c r="CH13" s="1">
        <v>27</v>
      </c>
      <c r="CI13" s="1">
        <v>32</v>
      </c>
      <c r="CJ13" s="1">
        <v>38</v>
      </c>
      <c r="CK13" s="1">
        <v>47</v>
      </c>
      <c r="CL13" s="1">
        <v>50</v>
      </c>
      <c r="CM13" s="1">
        <v>53</v>
      </c>
      <c r="CN13" s="1">
        <v>67</v>
      </c>
      <c r="CO13" s="1">
        <v>72</v>
      </c>
      <c r="CP13" s="1">
        <v>81</v>
      </c>
      <c r="CQ13" s="1">
        <v>86</v>
      </c>
    </row>
    <row r="14" spans="1:95" x14ac:dyDescent="0.25">
      <c r="A14" t="s">
        <v>336</v>
      </c>
      <c r="B14" s="1">
        <v>21477737</v>
      </c>
      <c r="C14" s="1">
        <v>138887</v>
      </c>
      <c r="D14" s="1">
        <v>699</v>
      </c>
      <c r="E14" s="2">
        <v>3.2545328215999998</v>
      </c>
      <c r="F14" s="3">
        <v>2.8981301000000001E-2</v>
      </c>
      <c r="G14" s="3">
        <v>3.7796042000000002E-2</v>
      </c>
      <c r="BF14" s="1">
        <v>2</v>
      </c>
      <c r="BG14" s="1">
        <v>2</v>
      </c>
      <c r="BH14" s="1">
        <v>2</v>
      </c>
      <c r="BI14" s="1">
        <v>3</v>
      </c>
      <c r="BJ14" s="1">
        <v>4</v>
      </c>
      <c r="BK14" s="1">
        <v>4</v>
      </c>
      <c r="BL14" s="1">
        <v>6</v>
      </c>
      <c r="BM14" s="1">
        <v>7</v>
      </c>
      <c r="BN14" s="1">
        <v>8</v>
      </c>
      <c r="BO14" s="1">
        <v>10</v>
      </c>
      <c r="BP14" s="1">
        <v>12</v>
      </c>
      <c r="BQ14" s="1">
        <v>13</v>
      </c>
      <c r="BR14" s="1">
        <v>14</v>
      </c>
      <c r="BS14" s="1">
        <v>18</v>
      </c>
      <c r="BT14" s="1">
        <v>22</v>
      </c>
      <c r="BU14" s="1">
        <v>28</v>
      </c>
      <c r="BV14" s="1">
        <v>34</v>
      </c>
      <c r="BW14" s="1">
        <v>54</v>
      </c>
      <c r="BX14" s="1">
        <v>56</v>
      </c>
      <c r="BY14" s="1">
        <v>63</v>
      </c>
      <c r="BZ14" s="1">
        <v>77</v>
      </c>
      <c r="CA14" s="1">
        <v>87</v>
      </c>
      <c r="CB14" s="1">
        <v>128</v>
      </c>
      <c r="CC14" s="1">
        <v>163</v>
      </c>
      <c r="CD14" s="1">
        <v>191</v>
      </c>
      <c r="CE14" s="1">
        <v>218</v>
      </c>
      <c r="CF14" s="1">
        <v>236</v>
      </c>
      <c r="CG14" s="1">
        <v>296</v>
      </c>
      <c r="CH14" s="1">
        <v>309</v>
      </c>
      <c r="CI14" s="1">
        <v>354</v>
      </c>
      <c r="CJ14" s="1">
        <v>390</v>
      </c>
      <c r="CK14" s="1">
        <v>438</v>
      </c>
      <c r="CL14" s="1">
        <v>465</v>
      </c>
      <c r="CM14" s="1">
        <v>483</v>
      </c>
      <c r="CN14" s="1">
        <v>537</v>
      </c>
      <c r="CO14" s="1">
        <v>609</v>
      </c>
      <c r="CP14" s="1">
        <v>646</v>
      </c>
      <c r="CQ14" s="1">
        <v>699</v>
      </c>
    </row>
    <row r="15" spans="1:95" x14ac:dyDescent="0.25">
      <c r="A15" t="s">
        <v>334</v>
      </c>
      <c r="B15" s="1">
        <v>10617423</v>
      </c>
      <c r="C15" s="1">
        <v>148959</v>
      </c>
      <c r="D15" s="1">
        <v>650</v>
      </c>
      <c r="E15" s="2">
        <v>6.1220128461999996</v>
      </c>
      <c r="F15" s="3">
        <v>3.7803885099999997E-2</v>
      </c>
      <c r="G15" s="3">
        <v>5.34583436E-2</v>
      </c>
      <c r="BH15" s="1">
        <v>1</v>
      </c>
      <c r="BI15" s="1">
        <v>1</v>
      </c>
      <c r="BJ15" s="1">
        <v>1</v>
      </c>
      <c r="BK15" s="1">
        <v>1</v>
      </c>
      <c r="BL15" s="1">
        <v>1</v>
      </c>
      <c r="BM15" s="1">
        <v>1</v>
      </c>
      <c r="BN15" s="1">
        <v>10</v>
      </c>
      <c r="BO15" s="1">
        <v>13</v>
      </c>
      <c r="BP15" s="1">
        <v>14</v>
      </c>
      <c r="BQ15" s="1">
        <v>23</v>
      </c>
      <c r="BR15" s="1">
        <v>25</v>
      </c>
      <c r="BS15" s="1">
        <v>32</v>
      </c>
      <c r="BT15" s="1">
        <v>40</v>
      </c>
      <c r="BU15" s="1">
        <v>48</v>
      </c>
      <c r="BV15" s="1">
        <v>64</v>
      </c>
      <c r="BW15" s="1">
        <v>69</v>
      </c>
      <c r="BX15" s="1">
        <v>80</v>
      </c>
      <c r="BY15" s="1">
        <v>87</v>
      </c>
      <c r="BZ15" s="1">
        <v>111</v>
      </c>
      <c r="CA15" s="1">
        <v>139</v>
      </c>
      <c r="CB15" s="1">
        <v>163</v>
      </c>
      <c r="CC15" s="1">
        <v>184</v>
      </c>
      <c r="CD15" s="1">
        <v>201</v>
      </c>
      <c r="CE15" s="1">
        <v>211</v>
      </c>
      <c r="CF15" s="1">
        <v>229</v>
      </c>
      <c r="CG15" s="1">
        <v>329</v>
      </c>
      <c r="CH15" s="1">
        <v>362</v>
      </c>
      <c r="CI15" s="1">
        <v>379</v>
      </c>
      <c r="CJ15" s="1">
        <v>416</v>
      </c>
      <c r="CK15" s="1">
        <v>428</v>
      </c>
      <c r="CL15" s="1">
        <v>433</v>
      </c>
      <c r="CM15" s="1">
        <v>464</v>
      </c>
      <c r="CN15" s="1">
        <v>501</v>
      </c>
      <c r="CO15" s="1">
        <v>552</v>
      </c>
      <c r="CP15" s="1">
        <v>587</v>
      </c>
      <c r="CQ15" s="1">
        <v>650</v>
      </c>
    </row>
    <row r="16" spans="1:95" x14ac:dyDescent="0.25">
      <c r="A16" t="s">
        <v>332</v>
      </c>
      <c r="B16" s="1">
        <v>162742</v>
      </c>
      <c r="C16" s="1">
        <v>543</v>
      </c>
      <c r="D16" s="1">
        <v>5</v>
      </c>
      <c r="E16" s="2">
        <v>3.0723476423</v>
      </c>
      <c r="F16" s="3">
        <v>3.67647059E-2</v>
      </c>
      <c r="G16" s="3">
        <v>3.7593985000000003E-2</v>
      </c>
      <c r="BQ16" s="1">
        <v>1</v>
      </c>
      <c r="BR16" s="1">
        <v>1</v>
      </c>
      <c r="BS16" s="1">
        <v>1</v>
      </c>
      <c r="BT16" s="1">
        <v>1</v>
      </c>
      <c r="BU16" s="1">
        <v>1</v>
      </c>
      <c r="BV16" s="1">
        <v>1</v>
      </c>
      <c r="BW16" s="1">
        <v>1</v>
      </c>
      <c r="BX16" s="1">
        <v>1</v>
      </c>
      <c r="BY16" s="1">
        <v>1</v>
      </c>
      <c r="BZ16" s="1">
        <v>2</v>
      </c>
      <c r="CA16" s="1">
        <v>3</v>
      </c>
      <c r="CB16" s="1">
        <v>3</v>
      </c>
      <c r="CC16" s="1">
        <v>4</v>
      </c>
      <c r="CD16" s="1">
        <v>4</v>
      </c>
      <c r="CE16" s="1">
        <v>4</v>
      </c>
      <c r="CF16" s="1">
        <v>4</v>
      </c>
      <c r="CG16" s="1">
        <v>4</v>
      </c>
      <c r="CH16" s="1">
        <v>4</v>
      </c>
      <c r="CI16" s="1">
        <v>4</v>
      </c>
      <c r="CJ16" s="1">
        <v>4</v>
      </c>
      <c r="CK16" s="1">
        <v>5</v>
      </c>
      <c r="CL16" s="1">
        <v>5</v>
      </c>
      <c r="CM16" s="1">
        <v>5</v>
      </c>
      <c r="CN16" s="1">
        <v>5</v>
      </c>
      <c r="CO16" s="1">
        <v>5</v>
      </c>
      <c r="CP16" s="1">
        <v>5</v>
      </c>
      <c r="CQ16" s="1">
        <v>5</v>
      </c>
    </row>
    <row r="17" spans="1:95" x14ac:dyDescent="0.25">
      <c r="A17" t="s">
        <v>330</v>
      </c>
      <c r="B17" s="1">
        <v>1415872</v>
      </c>
      <c r="C17" s="1">
        <v>16635</v>
      </c>
      <c r="D17" s="1">
        <v>9</v>
      </c>
      <c r="E17" s="2">
        <v>0.63565068030000005</v>
      </c>
      <c r="F17" s="3">
        <v>1.6635859499999999E-2</v>
      </c>
      <c r="G17" s="3">
        <v>1.9354838700000002E-2</v>
      </c>
      <c r="CA17" s="1">
        <v>1</v>
      </c>
      <c r="CB17" s="1">
        <v>1</v>
      </c>
      <c r="CC17" s="1">
        <v>2</v>
      </c>
      <c r="CD17" s="1">
        <v>3</v>
      </c>
      <c r="CE17" s="1">
        <v>4</v>
      </c>
      <c r="CF17" s="1">
        <v>4</v>
      </c>
      <c r="CG17" s="1">
        <v>5</v>
      </c>
      <c r="CH17" s="1">
        <v>5</v>
      </c>
      <c r="CI17" s="1">
        <v>5</v>
      </c>
      <c r="CJ17" s="1">
        <v>6</v>
      </c>
      <c r="CK17" s="1">
        <v>8</v>
      </c>
      <c r="CL17" s="1">
        <v>8</v>
      </c>
      <c r="CM17" s="1">
        <v>9</v>
      </c>
      <c r="CN17" s="1">
        <v>9</v>
      </c>
      <c r="CO17" s="1">
        <v>9</v>
      </c>
      <c r="CP17" s="1">
        <v>9</v>
      </c>
      <c r="CQ17" s="1">
        <v>9</v>
      </c>
    </row>
    <row r="18" spans="1:95" x14ac:dyDescent="0.25">
      <c r="A18" t="s">
        <v>328</v>
      </c>
      <c r="B18" s="1">
        <v>1787065</v>
      </c>
      <c r="C18" s="1">
        <v>214045</v>
      </c>
      <c r="D18" s="1">
        <v>41</v>
      </c>
      <c r="E18" s="2">
        <v>2.2942646182000002</v>
      </c>
      <c r="F18" s="3">
        <v>2.5481665600000002E-2</v>
      </c>
      <c r="G18" s="3">
        <v>2.9369627499999999E-2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3</v>
      </c>
      <c r="BW18" s="1">
        <v>4</v>
      </c>
      <c r="BX18" s="1">
        <v>5</v>
      </c>
      <c r="BY18" s="1">
        <v>6</v>
      </c>
      <c r="BZ18" s="1">
        <v>7</v>
      </c>
      <c r="CA18" s="1">
        <v>9</v>
      </c>
      <c r="CB18" s="1">
        <v>9</v>
      </c>
      <c r="CC18" s="1">
        <v>9</v>
      </c>
      <c r="CD18" s="1">
        <v>10</v>
      </c>
      <c r="CE18" s="1">
        <v>10</v>
      </c>
      <c r="CF18" s="1">
        <v>10</v>
      </c>
      <c r="CG18" s="1">
        <v>13</v>
      </c>
      <c r="CH18" s="1">
        <v>15</v>
      </c>
      <c r="CI18" s="1">
        <v>18</v>
      </c>
      <c r="CJ18" s="1">
        <v>24</v>
      </c>
      <c r="CK18" s="1">
        <v>25</v>
      </c>
      <c r="CL18" s="1">
        <v>27</v>
      </c>
      <c r="CM18" s="1">
        <v>27</v>
      </c>
      <c r="CN18" s="1">
        <v>33</v>
      </c>
      <c r="CO18" s="1">
        <v>39</v>
      </c>
      <c r="CP18" s="1">
        <v>41</v>
      </c>
      <c r="CQ18" s="1">
        <v>41</v>
      </c>
    </row>
    <row r="19" spans="1:95" x14ac:dyDescent="0.25">
      <c r="A19" t="s">
        <v>326</v>
      </c>
      <c r="B19" s="1">
        <v>12671821</v>
      </c>
      <c r="C19" s="1">
        <v>143793</v>
      </c>
      <c r="D19" s="1">
        <v>1134</v>
      </c>
      <c r="E19" s="2">
        <v>8.9489900465000005</v>
      </c>
      <c r="F19" s="3">
        <v>4.1124206699999999E-2</v>
      </c>
      <c r="G19" s="3">
        <v>5.91240876E-2</v>
      </c>
      <c r="BL19" s="1">
        <v>1</v>
      </c>
      <c r="BM19" s="1">
        <v>1</v>
      </c>
      <c r="BN19" s="1">
        <v>4</v>
      </c>
      <c r="BO19" s="1">
        <v>5</v>
      </c>
      <c r="BP19" s="1">
        <v>6</v>
      </c>
      <c r="BQ19" s="1">
        <v>9</v>
      </c>
      <c r="BR19" s="1">
        <v>12</v>
      </c>
      <c r="BS19" s="1">
        <v>16</v>
      </c>
      <c r="BT19" s="1">
        <v>19</v>
      </c>
      <c r="BU19" s="1">
        <v>26</v>
      </c>
      <c r="BV19" s="1">
        <v>34</v>
      </c>
      <c r="BW19" s="1">
        <v>47</v>
      </c>
      <c r="BX19" s="1">
        <v>65</v>
      </c>
      <c r="BY19" s="1">
        <v>73</v>
      </c>
      <c r="BZ19" s="1">
        <v>99</v>
      </c>
      <c r="CA19" s="1">
        <v>141</v>
      </c>
      <c r="CB19" s="1">
        <v>157</v>
      </c>
      <c r="CC19" s="1">
        <v>210</v>
      </c>
      <c r="CD19" s="1">
        <v>243</v>
      </c>
      <c r="CE19" s="1">
        <v>274</v>
      </c>
      <c r="CF19" s="1">
        <v>307</v>
      </c>
      <c r="CG19" s="1">
        <v>380</v>
      </c>
      <c r="CH19" s="1">
        <v>462</v>
      </c>
      <c r="CI19" s="1">
        <v>528</v>
      </c>
      <c r="CJ19" s="1">
        <v>596</v>
      </c>
      <c r="CK19" s="1">
        <v>677</v>
      </c>
      <c r="CL19" s="1">
        <v>720</v>
      </c>
      <c r="CM19" s="1">
        <v>794</v>
      </c>
      <c r="CN19" s="1">
        <v>868</v>
      </c>
      <c r="CO19" s="1">
        <v>948</v>
      </c>
      <c r="CP19" s="1">
        <v>1072</v>
      </c>
      <c r="CQ19" s="1">
        <v>1134</v>
      </c>
    </row>
    <row r="20" spans="1:95" x14ac:dyDescent="0.25">
      <c r="A20" t="s">
        <v>324</v>
      </c>
      <c r="B20" s="1">
        <v>6732219</v>
      </c>
      <c r="C20" s="1">
        <v>92789</v>
      </c>
      <c r="D20" s="1">
        <v>519</v>
      </c>
      <c r="E20" s="2">
        <v>7.7091966259999998</v>
      </c>
      <c r="F20" s="3">
        <v>5.1112861900000001E-2</v>
      </c>
      <c r="G20" s="3">
        <v>6.9804976500000004E-2</v>
      </c>
      <c r="BI20" s="1">
        <v>0</v>
      </c>
      <c r="BJ20" s="1">
        <v>0</v>
      </c>
      <c r="BK20" s="1">
        <v>1</v>
      </c>
      <c r="BL20" s="1">
        <v>2</v>
      </c>
      <c r="BM20" s="1">
        <v>2</v>
      </c>
      <c r="BN20" s="1">
        <v>2</v>
      </c>
      <c r="BO20" s="1">
        <v>2</v>
      </c>
      <c r="BP20" s="1">
        <v>4</v>
      </c>
      <c r="BQ20" s="1">
        <v>6</v>
      </c>
      <c r="BR20" s="1">
        <v>7</v>
      </c>
      <c r="BS20" s="1">
        <v>12</v>
      </c>
      <c r="BT20" s="1">
        <v>14</v>
      </c>
      <c r="BU20" s="1">
        <v>17</v>
      </c>
      <c r="BV20" s="1">
        <v>24</v>
      </c>
      <c r="BW20" s="1">
        <v>31</v>
      </c>
      <c r="BX20" s="1">
        <v>32</v>
      </c>
      <c r="BY20" s="1">
        <v>35</v>
      </c>
      <c r="BZ20" s="1">
        <v>49</v>
      </c>
      <c r="CA20" s="1">
        <v>65</v>
      </c>
      <c r="CB20" s="1">
        <v>78</v>
      </c>
      <c r="CC20" s="1">
        <v>102</v>
      </c>
      <c r="CD20" s="1">
        <v>116</v>
      </c>
      <c r="CE20" s="1">
        <v>127</v>
      </c>
      <c r="CF20" s="1">
        <v>139</v>
      </c>
      <c r="CG20" s="1">
        <v>173</v>
      </c>
      <c r="CH20" s="1">
        <v>203</v>
      </c>
      <c r="CI20" s="1">
        <v>245</v>
      </c>
      <c r="CJ20" s="1">
        <v>300</v>
      </c>
      <c r="CK20" s="1">
        <v>330</v>
      </c>
      <c r="CL20" s="1">
        <v>343</v>
      </c>
      <c r="CM20" s="1">
        <v>350</v>
      </c>
      <c r="CN20" s="1">
        <v>388</v>
      </c>
      <c r="CO20" s="1">
        <v>436</v>
      </c>
      <c r="CP20" s="1">
        <v>477</v>
      </c>
      <c r="CQ20" s="1">
        <v>519</v>
      </c>
    </row>
    <row r="21" spans="1:95" x14ac:dyDescent="0.25">
      <c r="A21" t="s">
        <v>322</v>
      </c>
      <c r="B21" s="1">
        <v>3155070</v>
      </c>
      <c r="C21" s="1">
        <v>144669</v>
      </c>
      <c r="D21" s="1">
        <v>64</v>
      </c>
      <c r="E21" s="2">
        <v>2.028481143</v>
      </c>
      <c r="F21" s="3">
        <v>2.74442539E-2</v>
      </c>
      <c r="G21" s="3">
        <v>4.2384105999999998E-2</v>
      </c>
      <c r="BT21" s="1">
        <v>1</v>
      </c>
      <c r="BU21" s="1">
        <v>1</v>
      </c>
      <c r="BV21" s="1">
        <v>3</v>
      </c>
      <c r="BW21" s="1">
        <v>3</v>
      </c>
      <c r="BX21" s="1">
        <v>4</v>
      </c>
      <c r="BY21" s="1">
        <v>6</v>
      </c>
      <c r="BZ21" s="1">
        <v>7</v>
      </c>
      <c r="CA21" s="1">
        <v>9</v>
      </c>
      <c r="CB21" s="1">
        <v>11</v>
      </c>
      <c r="CC21" s="1">
        <v>11</v>
      </c>
      <c r="CD21" s="1">
        <v>14</v>
      </c>
      <c r="CE21" s="1">
        <v>22</v>
      </c>
      <c r="CF21" s="1">
        <v>25</v>
      </c>
      <c r="CG21" s="1">
        <v>26</v>
      </c>
      <c r="CH21" s="1">
        <v>27</v>
      </c>
      <c r="CI21" s="1">
        <v>29</v>
      </c>
      <c r="CJ21" s="1">
        <v>31</v>
      </c>
      <c r="CK21" s="1">
        <v>34</v>
      </c>
      <c r="CL21" s="1">
        <v>41</v>
      </c>
      <c r="CM21" s="1">
        <v>43</v>
      </c>
      <c r="CN21" s="1">
        <v>49</v>
      </c>
      <c r="CO21" s="1">
        <v>53</v>
      </c>
      <c r="CP21" s="1">
        <v>60</v>
      </c>
      <c r="CQ21" s="1">
        <v>64</v>
      </c>
    </row>
    <row r="22" spans="1:95" x14ac:dyDescent="0.25">
      <c r="A22" t="s">
        <v>320</v>
      </c>
      <c r="B22" s="1">
        <v>2913314</v>
      </c>
      <c r="C22" s="1">
        <v>211754</v>
      </c>
      <c r="D22" s="1">
        <v>84</v>
      </c>
      <c r="E22" s="2">
        <v>2.8833143286</v>
      </c>
      <c r="F22" s="3">
        <v>4.9266862199999997E-2</v>
      </c>
      <c r="G22" s="3">
        <v>6.6246056799999994E-2</v>
      </c>
      <c r="BI22" s="1">
        <v>1</v>
      </c>
      <c r="BJ22" s="1">
        <v>1</v>
      </c>
      <c r="BK22" s="1">
        <v>1</v>
      </c>
      <c r="BL22" s="1">
        <v>1</v>
      </c>
      <c r="BM22" s="1">
        <v>1</v>
      </c>
      <c r="BN22" s="1">
        <v>1</v>
      </c>
      <c r="BO22" s="1">
        <v>1</v>
      </c>
      <c r="BP22" s="1">
        <v>2</v>
      </c>
      <c r="BQ22" s="1">
        <v>2</v>
      </c>
      <c r="BR22" s="1">
        <v>2</v>
      </c>
      <c r="BS22" s="1">
        <v>2</v>
      </c>
      <c r="BT22" s="1">
        <v>3</v>
      </c>
      <c r="BU22" s="1">
        <v>3</v>
      </c>
      <c r="BV22" s="1">
        <v>4</v>
      </c>
      <c r="BW22" s="1">
        <v>5</v>
      </c>
      <c r="BX22" s="1">
        <v>6</v>
      </c>
      <c r="BY22" s="1">
        <v>8</v>
      </c>
      <c r="BZ22" s="1">
        <v>9</v>
      </c>
      <c r="CA22" s="1">
        <v>10</v>
      </c>
      <c r="CB22" s="1">
        <v>13</v>
      </c>
      <c r="CC22" s="1">
        <v>17</v>
      </c>
      <c r="CD22" s="1">
        <v>21</v>
      </c>
      <c r="CE22" s="1">
        <v>22</v>
      </c>
      <c r="CF22" s="1">
        <v>25</v>
      </c>
      <c r="CG22" s="1">
        <v>27</v>
      </c>
      <c r="CH22" s="1">
        <v>27</v>
      </c>
      <c r="CI22" s="1">
        <v>42</v>
      </c>
      <c r="CJ22" s="1">
        <v>50</v>
      </c>
      <c r="CK22" s="1">
        <v>55</v>
      </c>
      <c r="CL22" s="1">
        <v>56</v>
      </c>
      <c r="CM22" s="1">
        <v>62</v>
      </c>
      <c r="CN22" s="1">
        <v>69</v>
      </c>
      <c r="CO22" s="1">
        <v>76</v>
      </c>
      <c r="CP22" s="1">
        <v>80</v>
      </c>
      <c r="CQ22" s="1">
        <v>84</v>
      </c>
    </row>
    <row r="23" spans="1:95" x14ac:dyDescent="0.25">
      <c r="A23" t="s">
        <v>318</v>
      </c>
      <c r="B23" s="1">
        <v>4467673</v>
      </c>
      <c r="C23" s="1">
        <v>102269</v>
      </c>
      <c r="D23" s="1">
        <v>129</v>
      </c>
      <c r="E23" s="2">
        <v>2.8874091725</v>
      </c>
      <c r="F23" s="3">
        <v>5.3108275000000003E-2</v>
      </c>
      <c r="G23" s="3">
        <v>7.3025757100000005E-2</v>
      </c>
      <c r="BK23" s="1">
        <v>1</v>
      </c>
      <c r="BL23" s="1">
        <v>1</v>
      </c>
      <c r="BM23" s="1">
        <v>1</v>
      </c>
      <c r="BN23" s="1">
        <v>1</v>
      </c>
      <c r="BO23" s="1">
        <v>1</v>
      </c>
      <c r="BP23" s="1">
        <v>2</v>
      </c>
      <c r="BQ23" s="1">
        <v>3</v>
      </c>
      <c r="BR23" s="1">
        <v>3</v>
      </c>
      <c r="BS23" s="1">
        <v>4</v>
      </c>
      <c r="BT23" s="1">
        <v>4</v>
      </c>
      <c r="BU23" s="1">
        <v>4</v>
      </c>
      <c r="BV23" s="1">
        <v>6</v>
      </c>
      <c r="BW23" s="1">
        <v>8</v>
      </c>
      <c r="BX23" s="1">
        <v>9</v>
      </c>
      <c r="BY23" s="1">
        <v>9</v>
      </c>
      <c r="BZ23" s="1">
        <v>11</v>
      </c>
      <c r="CA23" s="1">
        <v>17</v>
      </c>
      <c r="CB23" s="1">
        <v>20</v>
      </c>
      <c r="CC23" s="1">
        <v>31</v>
      </c>
      <c r="CD23" s="1">
        <v>37</v>
      </c>
      <c r="CE23" s="1">
        <v>40</v>
      </c>
      <c r="CF23" s="1">
        <v>45</v>
      </c>
      <c r="CG23" s="1">
        <v>59</v>
      </c>
      <c r="CH23" s="1">
        <v>65</v>
      </c>
      <c r="CI23" s="1">
        <v>73</v>
      </c>
      <c r="CJ23" s="1">
        <v>90</v>
      </c>
      <c r="CK23" s="1">
        <v>90</v>
      </c>
      <c r="CL23" s="1">
        <v>94</v>
      </c>
      <c r="CM23" s="1">
        <v>97</v>
      </c>
      <c r="CN23" s="1">
        <v>104</v>
      </c>
      <c r="CO23" s="1">
        <v>115</v>
      </c>
      <c r="CP23" s="1">
        <v>122</v>
      </c>
      <c r="CQ23" s="1">
        <v>129</v>
      </c>
    </row>
    <row r="24" spans="1:95" x14ac:dyDescent="0.25">
      <c r="A24" t="s">
        <v>316</v>
      </c>
      <c r="B24" s="1">
        <v>4648794</v>
      </c>
      <c r="C24" s="1">
        <v>111898</v>
      </c>
      <c r="D24" s="1">
        <v>1213</v>
      </c>
      <c r="E24" s="2">
        <v>26.092788796400001</v>
      </c>
      <c r="F24" s="3">
        <v>5.2469936799999999E-2</v>
      </c>
      <c r="G24" s="3">
        <v>6.06075747E-2</v>
      </c>
      <c r="BJ24" s="1">
        <v>2</v>
      </c>
      <c r="BK24" s="1">
        <v>2</v>
      </c>
      <c r="BL24" s="1">
        <v>4</v>
      </c>
      <c r="BM24" s="1">
        <v>6</v>
      </c>
      <c r="BN24" s="1">
        <v>8</v>
      </c>
      <c r="BO24" s="1">
        <v>12</v>
      </c>
      <c r="BP24" s="1">
        <v>16</v>
      </c>
      <c r="BQ24" s="1">
        <v>20</v>
      </c>
      <c r="BR24" s="1">
        <v>34</v>
      </c>
      <c r="BS24" s="1">
        <v>46</v>
      </c>
      <c r="BT24" s="1">
        <v>65</v>
      </c>
      <c r="BU24" s="1">
        <v>83</v>
      </c>
      <c r="BV24" s="1">
        <v>119</v>
      </c>
      <c r="BW24" s="1">
        <v>137</v>
      </c>
      <c r="BX24" s="1">
        <v>151</v>
      </c>
      <c r="BY24" s="1">
        <v>185</v>
      </c>
      <c r="BZ24" s="1">
        <v>239</v>
      </c>
      <c r="CA24" s="1">
        <v>273</v>
      </c>
      <c r="CB24" s="1">
        <v>310</v>
      </c>
      <c r="CC24" s="1">
        <v>370</v>
      </c>
      <c r="CD24" s="1">
        <v>409</v>
      </c>
      <c r="CE24" s="1">
        <v>477</v>
      </c>
      <c r="CF24" s="1">
        <v>512</v>
      </c>
      <c r="CG24" s="1">
        <v>582</v>
      </c>
      <c r="CH24" s="1">
        <v>652</v>
      </c>
      <c r="CI24" s="1">
        <v>702</v>
      </c>
      <c r="CJ24" s="1">
        <v>755</v>
      </c>
      <c r="CK24" s="1">
        <v>806</v>
      </c>
      <c r="CL24" s="1">
        <v>840</v>
      </c>
      <c r="CM24" s="1">
        <v>884</v>
      </c>
      <c r="CN24" s="1">
        <v>1013</v>
      </c>
      <c r="CO24" s="1">
        <v>1103</v>
      </c>
      <c r="CP24" s="1">
        <v>1156</v>
      </c>
      <c r="CQ24" s="1">
        <v>1213</v>
      </c>
    </row>
    <row r="25" spans="1:95" x14ac:dyDescent="0.25">
      <c r="A25" t="s">
        <v>314</v>
      </c>
      <c r="B25" s="1">
        <v>1344212</v>
      </c>
      <c r="C25" s="1">
        <v>79883</v>
      </c>
      <c r="D25" s="1">
        <v>29</v>
      </c>
      <c r="E25" s="2">
        <v>2.1573977914000002</v>
      </c>
      <c r="F25" s="3">
        <v>3.5066505400000003E-2</v>
      </c>
      <c r="G25" s="3">
        <v>4.7077922100000003E-2</v>
      </c>
      <c r="BV25" s="1">
        <v>1</v>
      </c>
      <c r="BW25" s="1">
        <v>1</v>
      </c>
      <c r="BX25" s="1">
        <v>3</v>
      </c>
      <c r="BY25" s="1">
        <v>3</v>
      </c>
      <c r="BZ25" s="1">
        <v>5</v>
      </c>
      <c r="CA25" s="1">
        <v>7</v>
      </c>
      <c r="CB25" s="1">
        <v>7</v>
      </c>
      <c r="CC25" s="1">
        <v>9</v>
      </c>
      <c r="CD25" s="1">
        <v>10</v>
      </c>
      <c r="CE25" s="1">
        <v>10</v>
      </c>
      <c r="CF25" s="1">
        <v>10</v>
      </c>
      <c r="CG25" s="1">
        <v>12</v>
      </c>
      <c r="CH25" s="1">
        <v>14</v>
      </c>
      <c r="CI25" s="1">
        <v>16</v>
      </c>
      <c r="CJ25" s="1">
        <v>17</v>
      </c>
      <c r="CK25" s="1">
        <v>19</v>
      </c>
      <c r="CL25" s="1">
        <v>19</v>
      </c>
      <c r="CM25" s="1">
        <v>19</v>
      </c>
      <c r="CN25" s="1">
        <v>20</v>
      </c>
      <c r="CO25" s="1">
        <v>24</v>
      </c>
      <c r="CP25" s="1">
        <v>27</v>
      </c>
      <c r="CQ25" s="1">
        <v>29</v>
      </c>
    </row>
    <row r="26" spans="1:95" x14ac:dyDescent="0.25">
      <c r="A26" t="s">
        <v>312</v>
      </c>
      <c r="B26" s="1">
        <v>6045680</v>
      </c>
      <c r="C26" s="1">
        <v>25142</v>
      </c>
      <c r="D26" s="1">
        <v>425</v>
      </c>
      <c r="E26" s="2">
        <v>7.0298130235</v>
      </c>
      <c r="F26" s="3">
        <v>3.67265814E-2</v>
      </c>
      <c r="G26" s="3">
        <v>5.5237847700000002E-2</v>
      </c>
      <c r="BN26" s="1">
        <v>1</v>
      </c>
      <c r="BO26" s="1">
        <v>1</v>
      </c>
      <c r="BP26" s="1">
        <v>2</v>
      </c>
      <c r="BQ26" s="1">
        <v>3</v>
      </c>
      <c r="BR26" s="1">
        <v>3</v>
      </c>
      <c r="BS26" s="1">
        <v>3</v>
      </c>
      <c r="BT26" s="1">
        <v>4</v>
      </c>
      <c r="BU26" s="1">
        <v>4</v>
      </c>
      <c r="BV26" s="1">
        <v>5</v>
      </c>
      <c r="BW26" s="1">
        <v>5</v>
      </c>
      <c r="BX26" s="1">
        <v>10</v>
      </c>
      <c r="BY26" s="1">
        <v>15</v>
      </c>
      <c r="BZ26" s="1">
        <v>18</v>
      </c>
      <c r="CA26" s="1">
        <v>31</v>
      </c>
      <c r="CB26" s="1">
        <v>36</v>
      </c>
      <c r="CC26" s="1">
        <v>42</v>
      </c>
      <c r="CD26" s="1">
        <v>53</v>
      </c>
      <c r="CE26" s="1">
        <v>67</v>
      </c>
      <c r="CF26" s="1">
        <v>91</v>
      </c>
      <c r="CG26" s="1">
        <v>103</v>
      </c>
      <c r="CH26" s="1">
        <v>124</v>
      </c>
      <c r="CI26" s="1">
        <v>138</v>
      </c>
      <c r="CJ26" s="1">
        <v>171</v>
      </c>
      <c r="CK26" s="1">
        <v>206</v>
      </c>
      <c r="CL26" s="1">
        <v>235</v>
      </c>
      <c r="CM26" s="1">
        <v>262</v>
      </c>
      <c r="CN26" s="1">
        <v>302</v>
      </c>
      <c r="CO26" s="1">
        <v>349</v>
      </c>
      <c r="CP26" s="1">
        <v>392</v>
      </c>
      <c r="CQ26" s="1">
        <v>425</v>
      </c>
    </row>
    <row r="27" spans="1:95" x14ac:dyDescent="0.25">
      <c r="A27" t="s">
        <v>310</v>
      </c>
      <c r="B27" s="1">
        <v>6892503</v>
      </c>
      <c r="C27" s="1">
        <v>20202</v>
      </c>
      <c r="D27" s="1">
        <v>1404</v>
      </c>
      <c r="E27" s="2">
        <v>20.3699584897</v>
      </c>
      <c r="F27" s="3">
        <v>4.0811580700000002E-2</v>
      </c>
      <c r="G27" s="3">
        <v>6.14173228E-2</v>
      </c>
      <c r="BO27" s="1">
        <v>1</v>
      </c>
      <c r="BP27" s="1">
        <v>1</v>
      </c>
      <c r="BQ27" s="1">
        <v>5</v>
      </c>
      <c r="BR27" s="1">
        <v>9</v>
      </c>
      <c r="BS27" s="1">
        <v>11</v>
      </c>
      <c r="BT27" s="1">
        <v>15</v>
      </c>
      <c r="BU27" s="1">
        <v>25</v>
      </c>
      <c r="BV27" s="1">
        <v>35</v>
      </c>
      <c r="BW27" s="1">
        <v>44</v>
      </c>
      <c r="BX27" s="1">
        <v>48</v>
      </c>
      <c r="BY27" s="1">
        <v>56</v>
      </c>
      <c r="BZ27" s="1">
        <v>89</v>
      </c>
      <c r="CA27" s="1">
        <v>122</v>
      </c>
      <c r="CB27" s="1">
        <v>154</v>
      </c>
      <c r="CC27" s="1">
        <v>192</v>
      </c>
      <c r="CD27" s="1">
        <v>216</v>
      </c>
      <c r="CE27" s="1">
        <v>231</v>
      </c>
      <c r="CF27" s="1">
        <v>260</v>
      </c>
      <c r="CG27" s="1">
        <v>356</v>
      </c>
      <c r="CH27" s="1">
        <v>433</v>
      </c>
      <c r="CI27" s="1">
        <v>503</v>
      </c>
      <c r="CJ27" s="1">
        <v>599</v>
      </c>
      <c r="CK27" s="1">
        <v>686</v>
      </c>
      <c r="CL27" s="1">
        <v>756</v>
      </c>
      <c r="CM27" s="1">
        <v>844</v>
      </c>
      <c r="CN27" s="1">
        <v>957</v>
      </c>
      <c r="CO27" s="1">
        <v>1108</v>
      </c>
      <c r="CP27" s="1">
        <v>1245</v>
      </c>
      <c r="CQ27" s="1">
        <v>1404</v>
      </c>
    </row>
    <row r="28" spans="1:95" x14ac:dyDescent="0.25">
      <c r="A28" t="s">
        <v>308</v>
      </c>
      <c r="B28" s="1">
        <v>9986857</v>
      </c>
      <c r="C28" s="1">
        <v>146435</v>
      </c>
      <c r="D28" s="1">
        <v>2227</v>
      </c>
      <c r="E28" s="2">
        <v>22.2993079805</v>
      </c>
      <c r="F28" s="3">
        <v>7.41764647E-2</v>
      </c>
      <c r="G28" s="3">
        <v>9.2818738799999995E-2</v>
      </c>
      <c r="BN28" s="1">
        <v>3</v>
      </c>
      <c r="BO28" s="1">
        <v>3</v>
      </c>
      <c r="BP28" s="1">
        <v>5</v>
      </c>
      <c r="BQ28" s="1">
        <v>8</v>
      </c>
      <c r="BR28" s="1">
        <v>15</v>
      </c>
      <c r="BS28" s="1">
        <v>24</v>
      </c>
      <c r="BT28" s="1">
        <v>43</v>
      </c>
      <c r="BU28" s="1">
        <v>60</v>
      </c>
      <c r="BV28" s="1">
        <v>92</v>
      </c>
      <c r="BW28" s="1">
        <v>92</v>
      </c>
      <c r="BX28" s="1">
        <v>132</v>
      </c>
      <c r="BY28" s="1">
        <v>184</v>
      </c>
      <c r="BZ28" s="1">
        <v>259</v>
      </c>
      <c r="CA28" s="1">
        <v>337</v>
      </c>
      <c r="CB28" s="1">
        <v>417</v>
      </c>
      <c r="CC28" s="1">
        <v>479</v>
      </c>
      <c r="CD28" s="1">
        <v>540</v>
      </c>
      <c r="CE28" s="1">
        <v>617</v>
      </c>
      <c r="CF28" s="1">
        <v>727</v>
      </c>
      <c r="CG28" s="1">
        <v>845</v>
      </c>
      <c r="CH28" s="1">
        <v>959</v>
      </c>
      <c r="CI28" s="1">
        <v>1076</v>
      </c>
      <c r="CJ28" s="1">
        <v>1281</v>
      </c>
      <c r="CK28" s="1">
        <v>1392</v>
      </c>
      <c r="CL28" s="1">
        <v>1487</v>
      </c>
      <c r="CM28" s="1">
        <v>1602</v>
      </c>
      <c r="CN28" s="1">
        <v>1768</v>
      </c>
      <c r="CO28" s="1">
        <v>1921</v>
      </c>
      <c r="CP28" s="1">
        <v>2093</v>
      </c>
      <c r="CQ28" s="1">
        <v>2227</v>
      </c>
    </row>
    <row r="29" spans="1:95" x14ac:dyDescent="0.25">
      <c r="A29" t="s">
        <v>306</v>
      </c>
      <c r="B29" s="1">
        <v>5639632</v>
      </c>
      <c r="C29" s="1">
        <v>206232</v>
      </c>
      <c r="D29" s="1">
        <v>111</v>
      </c>
      <c r="E29" s="2">
        <v>1.9682135288</v>
      </c>
      <c r="F29" s="3">
        <v>5.3597296000000003E-2</v>
      </c>
      <c r="G29" s="3">
        <v>7.7785564099999996E-2</v>
      </c>
      <c r="BP29" s="1">
        <v>1</v>
      </c>
      <c r="BQ29" s="1">
        <v>1</v>
      </c>
      <c r="BR29" s="1">
        <v>1</v>
      </c>
      <c r="BS29" s="1">
        <v>1</v>
      </c>
      <c r="BT29" s="1">
        <v>1</v>
      </c>
      <c r="BU29" s="1">
        <v>2</v>
      </c>
      <c r="BV29" s="1">
        <v>4</v>
      </c>
      <c r="BW29" s="1">
        <v>5</v>
      </c>
      <c r="BX29" s="1">
        <v>9</v>
      </c>
      <c r="BY29" s="1">
        <v>10</v>
      </c>
      <c r="BZ29" s="1">
        <v>12</v>
      </c>
      <c r="CA29" s="1">
        <v>17</v>
      </c>
      <c r="CB29" s="1">
        <v>18</v>
      </c>
      <c r="CC29" s="1">
        <v>22</v>
      </c>
      <c r="CD29" s="1">
        <v>24</v>
      </c>
      <c r="CE29" s="1">
        <v>29</v>
      </c>
      <c r="CF29" s="1">
        <v>30</v>
      </c>
      <c r="CG29" s="1">
        <v>34</v>
      </c>
      <c r="CH29" s="1">
        <v>39</v>
      </c>
      <c r="CI29" s="1">
        <v>50</v>
      </c>
      <c r="CJ29" s="1">
        <v>57</v>
      </c>
      <c r="CK29" s="1">
        <v>64</v>
      </c>
      <c r="CL29" s="1">
        <v>70</v>
      </c>
      <c r="CM29" s="1">
        <v>70</v>
      </c>
      <c r="CN29" s="1">
        <v>79</v>
      </c>
      <c r="CO29" s="1">
        <v>87</v>
      </c>
      <c r="CP29" s="1">
        <v>94</v>
      </c>
      <c r="CQ29" s="1">
        <v>111</v>
      </c>
    </row>
    <row r="30" spans="1:95" x14ac:dyDescent="0.25">
      <c r="A30" t="s">
        <v>304</v>
      </c>
      <c r="B30" s="1">
        <v>2976149</v>
      </c>
      <c r="C30" s="1">
        <v>121531</v>
      </c>
      <c r="D30" s="1">
        <v>140</v>
      </c>
      <c r="E30" s="2">
        <v>4.7040655558999998</v>
      </c>
      <c r="F30" s="3">
        <v>3.6910097500000003E-2</v>
      </c>
      <c r="G30" s="3">
        <v>5.2990159000000002E-2</v>
      </c>
      <c r="BO30" s="1">
        <v>1</v>
      </c>
      <c r="BP30" s="1">
        <v>1</v>
      </c>
      <c r="BQ30" s="1">
        <v>1</v>
      </c>
      <c r="BR30" s="1">
        <v>1</v>
      </c>
      <c r="BS30" s="1">
        <v>1</v>
      </c>
      <c r="BT30" s="1">
        <v>2</v>
      </c>
      <c r="BU30" s="1">
        <v>6</v>
      </c>
      <c r="BV30" s="1">
        <v>8</v>
      </c>
      <c r="BW30" s="1">
        <v>13</v>
      </c>
      <c r="BX30" s="1">
        <v>14</v>
      </c>
      <c r="BY30" s="1">
        <v>16</v>
      </c>
      <c r="BZ30" s="1">
        <v>20</v>
      </c>
      <c r="CA30" s="1">
        <v>22</v>
      </c>
      <c r="CB30" s="1">
        <v>26</v>
      </c>
      <c r="CC30" s="1">
        <v>29</v>
      </c>
      <c r="CD30" s="1">
        <v>35</v>
      </c>
      <c r="CE30" s="1">
        <v>43</v>
      </c>
      <c r="CF30" s="1">
        <v>51</v>
      </c>
      <c r="CG30" s="1">
        <v>59</v>
      </c>
      <c r="CH30" s="1">
        <v>67</v>
      </c>
      <c r="CI30" s="1">
        <v>76</v>
      </c>
      <c r="CJ30" s="1">
        <v>82</v>
      </c>
      <c r="CK30" s="1">
        <v>93</v>
      </c>
      <c r="CL30" s="1">
        <v>96</v>
      </c>
      <c r="CM30" s="1">
        <v>98</v>
      </c>
      <c r="CN30" s="1">
        <v>111</v>
      </c>
      <c r="CO30" s="1">
        <v>122</v>
      </c>
      <c r="CP30" s="1">
        <v>129</v>
      </c>
      <c r="CQ30" s="1">
        <v>140</v>
      </c>
    </row>
    <row r="31" spans="1:95" x14ac:dyDescent="0.25">
      <c r="A31" t="s">
        <v>302</v>
      </c>
      <c r="B31" s="1">
        <v>6137428</v>
      </c>
      <c r="C31" s="1">
        <v>178040</v>
      </c>
      <c r="D31" s="1">
        <v>165</v>
      </c>
      <c r="E31" s="2">
        <v>2.6884225769999999</v>
      </c>
      <c r="F31" s="3">
        <v>3.1232254399999999E-2</v>
      </c>
      <c r="G31" s="3">
        <v>4.1003976099999999E-2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1</v>
      </c>
      <c r="BO31" s="1">
        <v>1</v>
      </c>
      <c r="BP31" s="1">
        <v>3</v>
      </c>
      <c r="BQ31" s="1">
        <v>3</v>
      </c>
      <c r="BR31" s="1">
        <v>3</v>
      </c>
      <c r="BS31" s="1">
        <v>3</v>
      </c>
      <c r="BT31" s="1">
        <v>8</v>
      </c>
      <c r="BU31" s="1">
        <v>8</v>
      </c>
      <c r="BV31" s="1">
        <v>8</v>
      </c>
      <c r="BW31" s="1">
        <v>10</v>
      </c>
      <c r="BX31" s="1">
        <v>10</v>
      </c>
      <c r="BY31" s="1">
        <v>13</v>
      </c>
      <c r="BZ31" s="1">
        <v>14</v>
      </c>
      <c r="CA31" s="1">
        <v>18</v>
      </c>
      <c r="CB31" s="1">
        <v>19</v>
      </c>
      <c r="CC31" s="1">
        <v>19</v>
      </c>
      <c r="CD31" s="1">
        <v>24</v>
      </c>
      <c r="CE31" s="1">
        <v>34</v>
      </c>
      <c r="CF31" s="1">
        <v>39</v>
      </c>
      <c r="CG31" s="1">
        <v>53</v>
      </c>
      <c r="CH31" s="1">
        <v>58</v>
      </c>
      <c r="CI31" s="1">
        <v>77</v>
      </c>
      <c r="CJ31" s="1">
        <v>96</v>
      </c>
      <c r="CK31" s="1">
        <v>109</v>
      </c>
      <c r="CL31" s="1">
        <v>110</v>
      </c>
      <c r="CM31" s="1">
        <v>114</v>
      </c>
      <c r="CN31" s="1">
        <v>133</v>
      </c>
      <c r="CO31" s="1">
        <v>147</v>
      </c>
      <c r="CP31" s="1">
        <v>152</v>
      </c>
      <c r="CQ31" s="1">
        <v>165</v>
      </c>
    </row>
    <row r="32" spans="1:95" x14ac:dyDescent="0.25">
      <c r="A32" t="s">
        <v>300</v>
      </c>
      <c r="B32" s="1">
        <v>1068778</v>
      </c>
      <c r="C32" s="1">
        <v>376962</v>
      </c>
      <c r="D32" s="1">
        <v>8</v>
      </c>
      <c r="E32" s="2">
        <v>0.74851840140000003</v>
      </c>
      <c r="F32" s="3">
        <v>1.8957346E-2</v>
      </c>
      <c r="G32" s="3">
        <v>2.1220159200000002E-2</v>
      </c>
      <c r="BW32" s="1">
        <v>1</v>
      </c>
      <c r="BX32" s="1">
        <v>1</v>
      </c>
      <c r="BY32" s="1">
        <v>4</v>
      </c>
      <c r="BZ32" s="1">
        <v>4</v>
      </c>
      <c r="CA32" s="1">
        <v>5</v>
      </c>
      <c r="CB32" s="1">
        <v>5</v>
      </c>
      <c r="CC32" s="1">
        <v>5</v>
      </c>
      <c r="CD32" s="1">
        <v>5</v>
      </c>
      <c r="CE32" s="1">
        <v>6</v>
      </c>
      <c r="CF32" s="1">
        <v>6</v>
      </c>
      <c r="CG32" s="1">
        <v>6</v>
      </c>
      <c r="CH32" s="1">
        <v>6</v>
      </c>
      <c r="CI32" s="1">
        <v>6</v>
      </c>
      <c r="CJ32" s="1">
        <v>6</v>
      </c>
      <c r="CK32" s="1">
        <v>6</v>
      </c>
      <c r="CL32" s="1">
        <v>6</v>
      </c>
      <c r="CM32" s="1">
        <v>7</v>
      </c>
      <c r="CN32" s="1">
        <v>7</v>
      </c>
      <c r="CO32" s="1">
        <v>7</v>
      </c>
      <c r="CP32" s="1">
        <v>7</v>
      </c>
      <c r="CQ32" s="1">
        <v>8</v>
      </c>
    </row>
    <row r="33" spans="1:95" x14ac:dyDescent="0.25">
      <c r="A33" t="s">
        <v>298</v>
      </c>
      <c r="B33" s="1">
        <v>1934408</v>
      </c>
      <c r="C33" s="1">
        <v>198974</v>
      </c>
      <c r="D33" s="1">
        <v>24</v>
      </c>
      <c r="E33" s="2">
        <v>1.240689658</v>
      </c>
      <c r="F33" s="3">
        <v>2.2514071300000001E-2</v>
      </c>
      <c r="G33" s="3">
        <v>3.4285714299999999E-2</v>
      </c>
      <c r="BN33" s="1">
        <v>0</v>
      </c>
      <c r="BO33" s="1">
        <v>0</v>
      </c>
      <c r="BP33" s="1">
        <v>0</v>
      </c>
      <c r="BQ33" s="1">
        <v>0</v>
      </c>
      <c r="BR33" s="1">
        <v>0</v>
      </c>
      <c r="BS33" s="1">
        <v>0</v>
      </c>
      <c r="BT33" s="1">
        <v>0</v>
      </c>
      <c r="BU33" s="1">
        <v>0</v>
      </c>
      <c r="BV33" s="1">
        <v>0</v>
      </c>
      <c r="BW33" s="1">
        <v>2</v>
      </c>
      <c r="BX33" s="1">
        <v>2</v>
      </c>
      <c r="BY33" s="1">
        <v>2</v>
      </c>
      <c r="BZ33" s="1">
        <v>3</v>
      </c>
      <c r="CA33" s="1">
        <v>4</v>
      </c>
      <c r="CB33" s="1">
        <v>5</v>
      </c>
      <c r="CC33" s="1">
        <v>6</v>
      </c>
      <c r="CD33" s="1">
        <v>6</v>
      </c>
      <c r="CE33" s="1">
        <v>8</v>
      </c>
      <c r="CF33" s="1">
        <v>8</v>
      </c>
      <c r="CG33" s="1">
        <v>10</v>
      </c>
      <c r="CH33" s="1">
        <v>12</v>
      </c>
      <c r="CI33" s="1">
        <v>14</v>
      </c>
      <c r="CJ33" s="1">
        <v>15</v>
      </c>
      <c r="CK33" s="1">
        <v>17</v>
      </c>
      <c r="CL33" s="1">
        <v>17</v>
      </c>
      <c r="CM33" s="1">
        <v>17</v>
      </c>
      <c r="CN33" s="1">
        <v>18</v>
      </c>
      <c r="CO33" s="1">
        <v>20</v>
      </c>
      <c r="CP33" s="1">
        <v>21</v>
      </c>
      <c r="CQ33" s="1">
        <v>24</v>
      </c>
    </row>
    <row r="34" spans="1:95" x14ac:dyDescent="0.25">
      <c r="A34" t="s">
        <v>296</v>
      </c>
      <c r="B34" s="1">
        <v>3080156</v>
      </c>
      <c r="C34" s="1">
        <v>284332</v>
      </c>
      <c r="D34" s="1">
        <v>142</v>
      </c>
      <c r="E34" s="2">
        <v>4.6101561090000001</v>
      </c>
      <c r="F34" s="3">
        <v>4.02951192E-2</v>
      </c>
      <c r="G34" s="3">
        <v>5.2592592600000002E-2</v>
      </c>
      <c r="BK34" s="1">
        <v>1</v>
      </c>
      <c r="BL34" s="1">
        <v>1</v>
      </c>
      <c r="BM34" s="1">
        <v>1</v>
      </c>
      <c r="BN34" s="1">
        <v>1</v>
      </c>
      <c r="BO34" s="1">
        <v>1</v>
      </c>
      <c r="BP34" s="1">
        <v>2</v>
      </c>
      <c r="BQ34" s="1">
        <v>2</v>
      </c>
      <c r="BR34" s="1">
        <v>4</v>
      </c>
      <c r="BS34" s="1">
        <v>4</v>
      </c>
      <c r="BT34" s="1">
        <v>6</v>
      </c>
      <c r="BU34" s="1">
        <v>10</v>
      </c>
      <c r="BV34" s="1">
        <v>10</v>
      </c>
      <c r="BW34" s="1">
        <v>10</v>
      </c>
      <c r="BX34" s="1">
        <v>14</v>
      </c>
      <c r="BY34" s="1">
        <v>15</v>
      </c>
      <c r="BZ34" s="1">
        <v>17</v>
      </c>
      <c r="CA34" s="1">
        <v>26</v>
      </c>
      <c r="CB34" s="1">
        <v>38</v>
      </c>
      <c r="CC34" s="1">
        <v>43</v>
      </c>
      <c r="CD34" s="1">
        <v>46</v>
      </c>
      <c r="CE34" s="1">
        <v>46</v>
      </c>
      <c r="CF34" s="1">
        <v>46</v>
      </c>
      <c r="CG34" s="1">
        <v>58</v>
      </c>
      <c r="CH34" s="1">
        <v>71</v>
      </c>
      <c r="CI34" s="1">
        <v>80</v>
      </c>
      <c r="CJ34" s="1">
        <v>86</v>
      </c>
      <c r="CK34" s="1">
        <v>102</v>
      </c>
      <c r="CL34" s="1">
        <v>112</v>
      </c>
      <c r="CM34" s="1">
        <v>114</v>
      </c>
      <c r="CN34" s="1">
        <v>120</v>
      </c>
      <c r="CO34" s="1">
        <v>131</v>
      </c>
      <c r="CP34" s="1">
        <v>137</v>
      </c>
      <c r="CQ34" s="1">
        <v>142</v>
      </c>
    </row>
    <row r="35" spans="1:95" x14ac:dyDescent="0.25">
      <c r="A35" t="s">
        <v>294</v>
      </c>
      <c r="B35" s="1">
        <v>1359711</v>
      </c>
      <c r="C35" s="1">
        <v>23187</v>
      </c>
      <c r="D35" s="1">
        <v>37</v>
      </c>
      <c r="E35" s="2">
        <v>2.7211664832000002</v>
      </c>
      <c r="F35" s="3">
        <v>2.8749028699999998E-2</v>
      </c>
      <c r="G35" s="3">
        <v>4.1807909599999998E-2</v>
      </c>
      <c r="BS35" s="1">
        <v>1</v>
      </c>
      <c r="BT35" s="1">
        <v>1</v>
      </c>
      <c r="BU35" s="1">
        <v>1</v>
      </c>
      <c r="BV35" s="1">
        <v>1</v>
      </c>
      <c r="BW35" s="1">
        <v>2</v>
      </c>
      <c r="BX35" s="1">
        <v>2</v>
      </c>
      <c r="BY35" s="1">
        <v>3</v>
      </c>
      <c r="BZ35" s="1">
        <v>3</v>
      </c>
      <c r="CA35" s="1">
        <v>4</v>
      </c>
      <c r="CB35" s="1">
        <v>4</v>
      </c>
      <c r="CC35" s="1">
        <v>5</v>
      </c>
      <c r="CD35" s="1">
        <v>7</v>
      </c>
      <c r="CE35" s="1">
        <v>9</v>
      </c>
      <c r="CF35" s="1">
        <v>9</v>
      </c>
      <c r="CG35" s="1">
        <v>9</v>
      </c>
      <c r="CH35" s="1">
        <v>18</v>
      </c>
      <c r="CI35" s="1">
        <v>18</v>
      </c>
      <c r="CJ35" s="1">
        <v>21</v>
      </c>
      <c r="CK35" s="1">
        <v>22</v>
      </c>
      <c r="CL35" s="1">
        <v>23</v>
      </c>
      <c r="CM35" s="1">
        <v>23</v>
      </c>
      <c r="CN35" s="1">
        <v>23</v>
      </c>
      <c r="CO35" s="1">
        <v>32</v>
      </c>
      <c r="CP35" s="1">
        <v>32</v>
      </c>
      <c r="CQ35" s="1">
        <v>37</v>
      </c>
    </row>
    <row r="36" spans="1:95" x14ac:dyDescent="0.25">
      <c r="A36" t="s">
        <v>292</v>
      </c>
      <c r="B36" s="1">
        <v>8882190</v>
      </c>
      <c r="C36" s="1">
        <v>19047</v>
      </c>
      <c r="D36" s="1">
        <v>3840</v>
      </c>
      <c r="E36" s="2">
        <v>43.232581154000002</v>
      </c>
      <c r="F36" s="3">
        <v>4.8937769999999998E-2</v>
      </c>
      <c r="G36" s="3">
        <v>6.60349779E-2</v>
      </c>
      <c r="BF36" s="1">
        <v>1</v>
      </c>
      <c r="BG36" s="1">
        <v>1</v>
      </c>
      <c r="BH36" s="1">
        <v>1</v>
      </c>
      <c r="BI36" s="1">
        <v>1</v>
      </c>
      <c r="BJ36" s="1">
        <v>2</v>
      </c>
      <c r="BK36" s="1">
        <v>2</v>
      </c>
      <c r="BL36" s="1">
        <v>3</v>
      </c>
      <c r="BM36" s="1">
        <v>5</v>
      </c>
      <c r="BN36" s="1">
        <v>9</v>
      </c>
      <c r="BO36" s="1">
        <v>11</v>
      </c>
      <c r="BP36" s="1">
        <v>16</v>
      </c>
      <c r="BQ36" s="1">
        <v>20</v>
      </c>
      <c r="BR36" s="1">
        <v>27</v>
      </c>
      <c r="BS36" s="1">
        <v>44</v>
      </c>
      <c r="BT36" s="1">
        <v>62</v>
      </c>
      <c r="BU36" s="1">
        <v>81</v>
      </c>
      <c r="BV36" s="1">
        <v>108</v>
      </c>
      <c r="BW36" s="1">
        <v>140</v>
      </c>
      <c r="BX36" s="1">
        <v>161</v>
      </c>
      <c r="BY36" s="1">
        <v>198</v>
      </c>
      <c r="BZ36" s="1">
        <v>267</v>
      </c>
      <c r="CA36" s="1">
        <v>355</v>
      </c>
      <c r="CB36" s="1">
        <v>537</v>
      </c>
      <c r="CC36" s="1">
        <v>646</v>
      </c>
      <c r="CD36" s="1">
        <v>846</v>
      </c>
      <c r="CE36" s="1">
        <v>917</v>
      </c>
      <c r="CF36" s="1">
        <v>1003</v>
      </c>
      <c r="CG36" s="1">
        <v>1232</v>
      </c>
      <c r="CH36" s="1">
        <v>1504</v>
      </c>
      <c r="CI36" s="1">
        <v>1700</v>
      </c>
      <c r="CJ36" s="1">
        <v>1932</v>
      </c>
      <c r="CK36" s="1">
        <v>2183</v>
      </c>
      <c r="CL36" s="1">
        <v>2350</v>
      </c>
      <c r="CM36" s="1">
        <v>2443</v>
      </c>
      <c r="CN36" s="1">
        <v>2805</v>
      </c>
      <c r="CO36" s="1">
        <v>3156</v>
      </c>
      <c r="CP36" s="1">
        <v>3518</v>
      </c>
      <c r="CQ36" s="1">
        <v>3840</v>
      </c>
    </row>
    <row r="37" spans="1:95" x14ac:dyDescent="0.25">
      <c r="A37" t="s">
        <v>290</v>
      </c>
      <c r="B37" s="1">
        <v>2096829</v>
      </c>
      <c r="C37" s="1">
        <v>314161</v>
      </c>
      <c r="D37" s="1">
        <v>44</v>
      </c>
      <c r="E37" s="2">
        <v>2.0984066893</v>
      </c>
      <c r="F37" s="3">
        <v>2.7551659400000001E-2</v>
      </c>
      <c r="G37" s="3">
        <v>3.8852097100000003E-2</v>
      </c>
      <c r="BT37" s="1">
        <v>1</v>
      </c>
      <c r="BU37" s="1">
        <v>1</v>
      </c>
      <c r="BV37" s="1">
        <v>1</v>
      </c>
      <c r="BW37" s="1">
        <v>1</v>
      </c>
      <c r="BX37" s="1">
        <v>2</v>
      </c>
      <c r="BY37" s="1">
        <v>2</v>
      </c>
      <c r="BZ37" s="1">
        <v>4</v>
      </c>
      <c r="CA37" s="1">
        <v>5</v>
      </c>
      <c r="CB37" s="1">
        <v>6</v>
      </c>
      <c r="CC37" s="1">
        <v>7</v>
      </c>
      <c r="CD37" s="1">
        <v>10</v>
      </c>
      <c r="CE37" s="1">
        <v>11</v>
      </c>
      <c r="CF37" s="1">
        <v>12</v>
      </c>
      <c r="CG37" s="1">
        <v>12</v>
      </c>
      <c r="CH37" s="1">
        <v>13</v>
      </c>
      <c r="CI37" s="1">
        <v>16</v>
      </c>
      <c r="CJ37" s="1">
        <v>19</v>
      </c>
      <c r="CK37" s="1">
        <v>19</v>
      </c>
      <c r="CL37" s="1">
        <v>20</v>
      </c>
      <c r="CM37" s="1">
        <v>26</v>
      </c>
      <c r="CN37" s="1">
        <v>31</v>
      </c>
      <c r="CO37" s="1">
        <v>36</v>
      </c>
      <c r="CP37" s="1">
        <v>36</v>
      </c>
      <c r="CQ37" s="1">
        <v>44</v>
      </c>
    </row>
    <row r="38" spans="1:95" x14ac:dyDescent="0.25">
      <c r="A38" t="s">
        <v>288</v>
      </c>
      <c r="B38" s="1">
        <v>19453561</v>
      </c>
      <c r="C38" s="1">
        <v>122057</v>
      </c>
      <c r="D38" s="1">
        <v>12822</v>
      </c>
      <c r="E38" s="2">
        <v>65.910811907400003</v>
      </c>
      <c r="F38" s="3">
        <v>5.5834734099999998E-2</v>
      </c>
      <c r="G38" s="3">
        <v>7.1052544100000004E-2</v>
      </c>
      <c r="BJ38" s="1">
        <v>3</v>
      </c>
      <c r="BK38" s="1">
        <v>7</v>
      </c>
      <c r="BL38" s="1">
        <v>7</v>
      </c>
      <c r="BM38" s="1">
        <v>12</v>
      </c>
      <c r="BN38" s="1">
        <v>12</v>
      </c>
      <c r="BO38" s="1">
        <v>35</v>
      </c>
      <c r="BP38" s="1">
        <v>44</v>
      </c>
      <c r="BQ38" s="1">
        <v>114</v>
      </c>
      <c r="BR38" s="1">
        <v>114</v>
      </c>
      <c r="BS38" s="1">
        <v>210</v>
      </c>
      <c r="BT38" s="1">
        <v>285</v>
      </c>
      <c r="BU38" s="1">
        <v>385</v>
      </c>
      <c r="BV38" s="1">
        <v>519</v>
      </c>
      <c r="BW38" s="1">
        <v>728</v>
      </c>
      <c r="BX38" s="1">
        <v>965</v>
      </c>
      <c r="BY38" s="1">
        <v>1218</v>
      </c>
      <c r="BZ38" s="1">
        <v>1550</v>
      </c>
      <c r="CA38" s="1">
        <v>1941</v>
      </c>
      <c r="CB38" s="1">
        <v>2373</v>
      </c>
      <c r="CC38" s="1">
        <v>2935</v>
      </c>
      <c r="CD38" s="1">
        <v>3565</v>
      </c>
      <c r="CE38" s="1">
        <v>4159</v>
      </c>
      <c r="CF38" s="1">
        <v>4758</v>
      </c>
      <c r="CG38" s="1">
        <v>5489</v>
      </c>
      <c r="CH38" s="1">
        <v>6268</v>
      </c>
      <c r="CI38" s="1">
        <v>7067</v>
      </c>
      <c r="CJ38" s="1">
        <v>7844</v>
      </c>
      <c r="CK38" s="1">
        <v>8627</v>
      </c>
      <c r="CL38" s="1">
        <v>9385</v>
      </c>
      <c r="CM38" s="1">
        <v>10056</v>
      </c>
      <c r="CN38" s="1">
        <v>10834</v>
      </c>
      <c r="CO38" s="1">
        <v>11586</v>
      </c>
      <c r="CP38" s="1">
        <v>12192</v>
      </c>
      <c r="CQ38" s="1">
        <v>12822</v>
      </c>
    </row>
    <row r="39" spans="1:95" x14ac:dyDescent="0.25">
      <c r="A39" t="s">
        <v>286</v>
      </c>
      <c r="B39" s="1">
        <v>10488084</v>
      </c>
      <c r="C39" s="1">
        <v>125920</v>
      </c>
      <c r="D39" s="1">
        <v>152</v>
      </c>
      <c r="E39" s="2">
        <v>1.4492637549</v>
      </c>
      <c r="F39" s="3">
        <v>2.59429937E-2</v>
      </c>
      <c r="G39" s="3">
        <v>3.52504638E-2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1">
        <v>0</v>
      </c>
      <c r="BS39" s="1">
        <v>0</v>
      </c>
      <c r="BT39" s="1">
        <v>1</v>
      </c>
      <c r="BU39" s="1">
        <v>2</v>
      </c>
      <c r="BV39" s="1">
        <v>3</v>
      </c>
      <c r="BW39" s="1">
        <v>4</v>
      </c>
      <c r="BX39" s="1">
        <v>4</v>
      </c>
      <c r="BY39" s="1">
        <v>6</v>
      </c>
      <c r="BZ39" s="1">
        <v>8</v>
      </c>
      <c r="CA39" s="1">
        <v>10</v>
      </c>
      <c r="CB39" s="1">
        <v>16</v>
      </c>
      <c r="CC39" s="1">
        <v>19</v>
      </c>
      <c r="CD39" s="1">
        <v>24</v>
      </c>
      <c r="CE39" s="1">
        <v>31</v>
      </c>
      <c r="CF39" s="1">
        <v>33</v>
      </c>
      <c r="CG39" s="1">
        <v>46</v>
      </c>
      <c r="CH39" s="1">
        <v>53</v>
      </c>
      <c r="CI39" s="1">
        <v>65</v>
      </c>
      <c r="CJ39" s="1">
        <v>74</v>
      </c>
      <c r="CK39" s="1">
        <v>80</v>
      </c>
      <c r="CL39" s="1">
        <v>81</v>
      </c>
      <c r="CM39" s="1">
        <v>86</v>
      </c>
      <c r="CN39" s="1">
        <v>108</v>
      </c>
      <c r="CO39" s="1">
        <v>117</v>
      </c>
      <c r="CP39" s="1">
        <v>131</v>
      </c>
      <c r="CQ39" s="1">
        <v>152</v>
      </c>
    </row>
    <row r="40" spans="1:95" x14ac:dyDescent="0.25">
      <c r="A40" t="s">
        <v>284</v>
      </c>
      <c r="B40" s="1">
        <v>762062</v>
      </c>
      <c r="C40" s="1">
        <v>178711</v>
      </c>
      <c r="D40" s="1">
        <v>9</v>
      </c>
      <c r="E40" s="2">
        <v>1.1810062697999999</v>
      </c>
      <c r="F40" s="3">
        <v>2.0501139000000002E-2</v>
      </c>
      <c r="G40" s="3">
        <v>3.0716723500000001E-2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1">
        <v>0</v>
      </c>
      <c r="BS40" s="1">
        <v>0</v>
      </c>
      <c r="BT40" s="1">
        <v>0</v>
      </c>
      <c r="BU40" s="1">
        <v>0</v>
      </c>
      <c r="BV40" s="1">
        <v>0</v>
      </c>
      <c r="BW40" s="1">
        <v>1</v>
      </c>
      <c r="BX40" s="1">
        <v>1</v>
      </c>
      <c r="BY40" s="1">
        <v>2</v>
      </c>
      <c r="BZ40" s="1">
        <v>3</v>
      </c>
      <c r="CA40" s="1">
        <v>3</v>
      </c>
      <c r="CB40" s="1">
        <v>3</v>
      </c>
      <c r="CC40" s="1">
        <v>3</v>
      </c>
      <c r="CD40" s="1">
        <v>3</v>
      </c>
      <c r="CE40" s="1">
        <v>3</v>
      </c>
      <c r="CF40" s="1">
        <v>3</v>
      </c>
      <c r="CG40" s="1">
        <v>4</v>
      </c>
      <c r="CH40" s="1">
        <v>4</v>
      </c>
      <c r="CI40" s="1">
        <v>5</v>
      </c>
      <c r="CJ40" s="1">
        <v>6</v>
      </c>
      <c r="CK40" s="1">
        <v>7</v>
      </c>
      <c r="CL40" s="1">
        <v>8</v>
      </c>
      <c r="CM40" s="1">
        <v>8</v>
      </c>
      <c r="CN40" s="1">
        <v>9</v>
      </c>
      <c r="CO40" s="1">
        <v>9</v>
      </c>
      <c r="CP40" s="1">
        <v>9</v>
      </c>
      <c r="CQ40" s="1">
        <v>9</v>
      </c>
    </row>
    <row r="41" spans="1:95" x14ac:dyDescent="0.25">
      <c r="A41" t="s">
        <v>282</v>
      </c>
      <c r="B41" s="1">
        <v>11689100</v>
      </c>
      <c r="C41" s="1">
        <v>105829</v>
      </c>
      <c r="D41" s="1">
        <v>418</v>
      </c>
      <c r="E41" s="2">
        <v>3.5759810422</v>
      </c>
      <c r="F41" s="3">
        <v>4.71889817E-2</v>
      </c>
      <c r="G41" s="3">
        <v>6.7561015000000002E-2</v>
      </c>
      <c r="BO41" s="1">
        <v>1</v>
      </c>
      <c r="BP41" s="1">
        <v>3</v>
      </c>
      <c r="BQ41" s="1">
        <v>3</v>
      </c>
      <c r="BR41" s="1">
        <v>6</v>
      </c>
      <c r="BS41" s="1">
        <v>8</v>
      </c>
      <c r="BT41" s="1">
        <v>10</v>
      </c>
      <c r="BU41" s="1">
        <v>15</v>
      </c>
      <c r="BV41" s="1">
        <v>19</v>
      </c>
      <c r="BW41" s="1">
        <v>25</v>
      </c>
      <c r="BX41" s="1">
        <v>29</v>
      </c>
      <c r="BY41" s="1">
        <v>39</v>
      </c>
      <c r="BZ41" s="1">
        <v>55</v>
      </c>
      <c r="CA41" s="1">
        <v>65</v>
      </c>
      <c r="CB41" s="1">
        <v>81</v>
      </c>
      <c r="CC41" s="1">
        <v>91</v>
      </c>
      <c r="CD41" s="1">
        <v>102</v>
      </c>
      <c r="CE41" s="1">
        <v>119</v>
      </c>
      <c r="CF41" s="1">
        <v>142</v>
      </c>
      <c r="CG41" s="1">
        <v>167</v>
      </c>
      <c r="CH41" s="1">
        <v>193</v>
      </c>
      <c r="CI41" s="1">
        <v>213</v>
      </c>
      <c r="CJ41" s="1">
        <v>231</v>
      </c>
      <c r="CK41" s="1">
        <v>247</v>
      </c>
      <c r="CL41" s="1">
        <v>253</v>
      </c>
      <c r="CM41" s="1">
        <v>274</v>
      </c>
      <c r="CN41" s="1">
        <v>324</v>
      </c>
      <c r="CO41" s="1">
        <v>361</v>
      </c>
      <c r="CP41" s="1">
        <v>389</v>
      </c>
      <c r="CQ41" s="1">
        <v>418</v>
      </c>
    </row>
    <row r="42" spans="1:95" x14ac:dyDescent="0.25">
      <c r="A42" t="s">
        <v>280</v>
      </c>
      <c r="B42" s="1">
        <v>3956971</v>
      </c>
      <c r="C42" s="1">
        <v>177660</v>
      </c>
      <c r="D42" s="1">
        <v>136</v>
      </c>
      <c r="E42" s="2">
        <v>3.436972371</v>
      </c>
      <c r="F42" s="3">
        <v>5.51724138E-2</v>
      </c>
      <c r="G42" s="3">
        <v>7.2805139199999994E-2</v>
      </c>
      <c r="BN42" s="1">
        <v>1</v>
      </c>
      <c r="BO42" s="1">
        <v>1</v>
      </c>
      <c r="BP42" s="1">
        <v>1</v>
      </c>
      <c r="BQ42" s="1">
        <v>2</v>
      </c>
      <c r="BR42" s="1">
        <v>2</v>
      </c>
      <c r="BS42" s="1">
        <v>3</v>
      </c>
      <c r="BT42" s="1">
        <v>5</v>
      </c>
      <c r="BU42" s="1">
        <v>7</v>
      </c>
      <c r="BV42" s="1">
        <v>8</v>
      </c>
      <c r="BW42" s="1">
        <v>15</v>
      </c>
      <c r="BX42" s="1">
        <v>16</v>
      </c>
      <c r="BY42" s="1">
        <v>17</v>
      </c>
      <c r="BZ42" s="1">
        <v>23</v>
      </c>
      <c r="CA42" s="1">
        <v>30</v>
      </c>
      <c r="CB42" s="1">
        <v>34</v>
      </c>
      <c r="CC42" s="1">
        <v>38</v>
      </c>
      <c r="CD42" s="1">
        <v>42</v>
      </c>
      <c r="CE42" s="1">
        <v>46</v>
      </c>
      <c r="CF42" s="1">
        <v>51</v>
      </c>
      <c r="CG42" s="1">
        <v>67</v>
      </c>
      <c r="CH42" s="1">
        <v>79</v>
      </c>
      <c r="CI42" s="1">
        <v>80</v>
      </c>
      <c r="CJ42" s="1">
        <v>88</v>
      </c>
      <c r="CK42" s="1">
        <v>94</v>
      </c>
      <c r="CL42" s="1">
        <v>96</v>
      </c>
      <c r="CM42" s="1">
        <v>99</v>
      </c>
      <c r="CN42" s="1">
        <v>108</v>
      </c>
      <c r="CO42" s="1">
        <v>123</v>
      </c>
      <c r="CP42" s="1">
        <v>131</v>
      </c>
      <c r="CQ42" s="1">
        <v>136</v>
      </c>
    </row>
    <row r="43" spans="1:95" x14ac:dyDescent="0.25">
      <c r="A43" t="s">
        <v>278</v>
      </c>
      <c r="B43" s="1">
        <v>4217737</v>
      </c>
      <c r="C43" s="1">
        <v>248608</v>
      </c>
      <c r="D43" s="1">
        <v>70</v>
      </c>
      <c r="E43" s="2">
        <v>1.6596577738</v>
      </c>
      <c r="F43" s="3">
        <v>3.9215686299999997E-2</v>
      </c>
      <c r="G43" s="3">
        <v>5.10576222E-2</v>
      </c>
      <c r="BM43" s="1">
        <v>3</v>
      </c>
      <c r="BN43" s="1">
        <v>3</v>
      </c>
      <c r="BO43" s="1">
        <v>3</v>
      </c>
      <c r="BP43" s="1">
        <v>3</v>
      </c>
      <c r="BQ43" s="1">
        <v>4</v>
      </c>
      <c r="BR43" s="1">
        <v>5</v>
      </c>
      <c r="BS43" s="1">
        <v>8</v>
      </c>
      <c r="BT43" s="1">
        <v>8</v>
      </c>
      <c r="BU43" s="1">
        <v>11</v>
      </c>
      <c r="BV43" s="1">
        <v>12</v>
      </c>
      <c r="BW43" s="1">
        <v>13</v>
      </c>
      <c r="BX43" s="1">
        <v>13</v>
      </c>
      <c r="BY43" s="1">
        <v>16</v>
      </c>
      <c r="BZ43" s="1">
        <v>18</v>
      </c>
      <c r="CA43" s="1">
        <v>18</v>
      </c>
      <c r="CB43" s="1">
        <v>21</v>
      </c>
      <c r="CC43" s="1">
        <v>22</v>
      </c>
      <c r="CD43" s="1">
        <v>26</v>
      </c>
      <c r="CE43" s="1">
        <v>27</v>
      </c>
      <c r="CF43" s="1">
        <v>27</v>
      </c>
      <c r="CG43" s="1">
        <v>33</v>
      </c>
      <c r="CH43" s="1">
        <v>33</v>
      </c>
      <c r="CI43" s="1">
        <v>44</v>
      </c>
      <c r="CJ43" s="1">
        <v>44</v>
      </c>
      <c r="CK43" s="1">
        <v>48</v>
      </c>
      <c r="CL43" s="1">
        <v>52</v>
      </c>
      <c r="CM43" s="1">
        <v>53</v>
      </c>
      <c r="CN43" s="1">
        <v>55</v>
      </c>
      <c r="CO43" s="1">
        <v>58</v>
      </c>
      <c r="CP43" s="1">
        <v>64</v>
      </c>
      <c r="CQ43" s="1">
        <v>70</v>
      </c>
    </row>
    <row r="44" spans="1:95" x14ac:dyDescent="0.25">
      <c r="A44" t="s">
        <v>276</v>
      </c>
      <c r="B44" s="1">
        <v>12801989</v>
      </c>
      <c r="C44" s="1">
        <v>115883</v>
      </c>
      <c r="D44" s="1">
        <v>756</v>
      </c>
      <c r="E44" s="2">
        <v>5.9053323666999997</v>
      </c>
      <c r="F44" s="3">
        <v>2.56784756E-2</v>
      </c>
      <c r="G44" s="3">
        <v>3.4911105999999997E-2</v>
      </c>
      <c r="BM44" s="1">
        <v>1</v>
      </c>
      <c r="BN44" s="1">
        <v>1</v>
      </c>
      <c r="BO44" s="1">
        <v>1</v>
      </c>
      <c r="BP44" s="1">
        <v>2</v>
      </c>
      <c r="BQ44" s="1">
        <v>2</v>
      </c>
      <c r="BR44" s="1">
        <v>6</v>
      </c>
      <c r="BS44" s="1">
        <v>7</v>
      </c>
      <c r="BT44" s="1">
        <v>11</v>
      </c>
      <c r="BU44" s="1">
        <v>16</v>
      </c>
      <c r="BV44" s="1">
        <v>22</v>
      </c>
      <c r="BW44" s="1">
        <v>34</v>
      </c>
      <c r="BX44" s="1">
        <v>38</v>
      </c>
      <c r="BY44" s="1">
        <v>49</v>
      </c>
      <c r="BZ44" s="1">
        <v>63</v>
      </c>
      <c r="CA44" s="1">
        <v>74</v>
      </c>
      <c r="CB44" s="1">
        <v>90</v>
      </c>
      <c r="CC44" s="1">
        <v>102</v>
      </c>
      <c r="CD44" s="1">
        <v>136</v>
      </c>
      <c r="CE44" s="1">
        <v>150</v>
      </c>
      <c r="CF44" s="1">
        <v>162</v>
      </c>
      <c r="CG44" s="1">
        <v>240</v>
      </c>
      <c r="CH44" s="1">
        <v>309</v>
      </c>
      <c r="CI44" s="1">
        <v>338</v>
      </c>
      <c r="CJ44" s="1">
        <v>416</v>
      </c>
      <c r="CK44" s="1">
        <v>494</v>
      </c>
      <c r="CL44" s="1">
        <v>507</v>
      </c>
      <c r="CM44" s="1">
        <v>524</v>
      </c>
      <c r="CN44" s="1">
        <v>584</v>
      </c>
      <c r="CO44" s="1">
        <v>647</v>
      </c>
      <c r="CP44" s="1">
        <v>707</v>
      </c>
      <c r="CQ44" s="1">
        <v>756</v>
      </c>
    </row>
    <row r="45" spans="1:95" x14ac:dyDescent="0.25">
      <c r="A45" t="s">
        <v>274</v>
      </c>
      <c r="B45" s="1">
        <v>3193694</v>
      </c>
      <c r="C45" s="1">
        <v>8868</v>
      </c>
      <c r="D45" s="1">
        <v>58</v>
      </c>
      <c r="E45" s="2">
        <v>1.8160788103000001</v>
      </c>
      <c r="F45" s="3">
        <v>5.4307116099999997E-2</v>
      </c>
      <c r="G45" s="3">
        <v>7.3604060900000004E-2</v>
      </c>
      <c r="BR45" s="1">
        <v>2</v>
      </c>
      <c r="BS45" s="1">
        <v>2</v>
      </c>
      <c r="BT45" s="1">
        <v>2</v>
      </c>
      <c r="BU45" s="1">
        <v>2</v>
      </c>
      <c r="BV45" s="1">
        <v>3</v>
      </c>
      <c r="BW45" s="1">
        <v>3</v>
      </c>
      <c r="BX45" s="1">
        <v>5</v>
      </c>
      <c r="BY45" s="1">
        <v>6</v>
      </c>
      <c r="BZ45" s="1">
        <v>8</v>
      </c>
      <c r="CA45" s="1">
        <v>11</v>
      </c>
      <c r="CB45" s="1">
        <v>12</v>
      </c>
      <c r="CC45" s="1">
        <v>15</v>
      </c>
      <c r="CD45" s="1">
        <v>18</v>
      </c>
      <c r="CE45" s="1">
        <v>20</v>
      </c>
      <c r="CF45" s="1">
        <v>21</v>
      </c>
      <c r="CG45" s="1">
        <v>23</v>
      </c>
      <c r="CH45" s="1">
        <v>24</v>
      </c>
      <c r="CI45" s="1">
        <v>33</v>
      </c>
      <c r="CJ45" s="1">
        <v>39</v>
      </c>
      <c r="CK45" s="1">
        <v>42</v>
      </c>
      <c r="CL45" s="1">
        <v>44</v>
      </c>
      <c r="CM45" s="1">
        <v>45</v>
      </c>
      <c r="CN45" s="1">
        <v>45</v>
      </c>
      <c r="CO45" s="1">
        <v>51</v>
      </c>
      <c r="CP45" s="1">
        <v>56</v>
      </c>
      <c r="CQ45" s="1">
        <v>58</v>
      </c>
    </row>
    <row r="46" spans="1:95" x14ac:dyDescent="0.25">
      <c r="A46" t="s">
        <v>272</v>
      </c>
      <c r="B46" s="1">
        <v>1059361</v>
      </c>
      <c r="C46" s="1">
        <v>2678</v>
      </c>
      <c r="D46" s="1">
        <v>118</v>
      </c>
      <c r="E46" s="2">
        <v>11.138790270699999</v>
      </c>
      <c r="F46" s="3">
        <v>2.8249940099999999E-2</v>
      </c>
      <c r="G46" s="3">
        <v>5.0234142199999998E-2</v>
      </c>
      <c r="BX46" s="1">
        <v>3</v>
      </c>
      <c r="BY46" s="1">
        <v>4</v>
      </c>
      <c r="BZ46" s="1">
        <v>8</v>
      </c>
      <c r="CA46" s="1">
        <v>10</v>
      </c>
      <c r="CB46" s="1">
        <v>12</v>
      </c>
      <c r="CC46" s="1">
        <v>14</v>
      </c>
      <c r="CD46" s="1">
        <v>17</v>
      </c>
      <c r="CE46" s="1">
        <v>25</v>
      </c>
      <c r="CF46" s="1">
        <v>27</v>
      </c>
      <c r="CG46" s="1">
        <v>30</v>
      </c>
      <c r="CH46" s="1">
        <v>35</v>
      </c>
      <c r="CI46" s="1">
        <v>43</v>
      </c>
      <c r="CJ46" s="1">
        <v>49</v>
      </c>
      <c r="CK46" s="1">
        <v>56</v>
      </c>
      <c r="CL46" s="1">
        <v>63</v>
      </c>
      <c r="CM46" s="1">
        <v>73</v>
      </c>
      <c r="CN46" s="1">
        <v>80</v>
      </c>
      <c r="CO46" s="1">
        <v>87</v>
      </c>
      <c r="CP46" s="1">
        <v>105</v>
      </c>
      <c r="CQ46" s="1">
        <v>118</v>
      </c>
    </row>
    <row r="47" spans="1:95" x14ac:dyDescent="0.25">
      <c r="A47" t="s">
        <v>270</v>
      </c>
      <c r="B47" s="1">
        <v>5148714</v>
      </c>
      <c r="C47" s="1">
        <v>77857</v>
      </c>
      <c r="D47" s="1">
        <v>109</v>
      </c>
      <c r="E47" s="2">
        <v>2.1170334960999999</v>
      </c>
      <c r="F47" s="3">
        <v>2.7728313399999999E-2</v>
      </c>
      <c r="G47" s="3">
        <v>3.39881509E-2</v>
      </c>
      <c r="BK47" s="1">
        <v>1</v>
      </c>
      <c r="BL47" s="1">
        <v>1</v>
      </c>
      <c r="BM47" s="1">
        <v>1</v>
      </c>
      <c r="BN47" s="1">
        <v>1</v>
      </c>
      <c r="BO47" s="1">
        <v>1</v>
      </c>
      <c r="BP47" s="1">
        <v>1</v>
      </c>
      <c r="BQ47" s="1">
        <v>3</v>
      </c>
      <c r="BR47" s="1">
        <v>5</v>
      </c>
      <c r="BS47" s="1">
        <v>5</v>
      </c>
      <c r="BT47" s="1">
        <v>7</v>
      </c>
      <c r="BU47" s="1">
        <v>9</v>
      </c>
      <c r="BV47" s="1">
        <v>9</v>
      </c>
      <c r="BW47" s="1">
        <v>13</v>
      </c>
      <c r="BX47" s="1">
        <v>16</v>
      </c>
      <c r="BY47" s="1">
        <v>18</v>
      </c>
      <c r="BZ47" s="1">
        <v>22</v>
      </c>
      <c r="CA47" s="1">
        <v>26</v>
      </c>
      <c r="CB47" s="1">
        <v>31</v>
      </c>
      <c r="CC47" s="1">
        <v>31</v>
      </c>
      <c r="CD47" s="1">
        <v>40</v>
      </c>
      <c r="CE47" s="1">
        <v>44</v>
      </c>
      <c r="CF47" s="1">
        <v>44</v>
      </c>
      <c r="CG47" s="1">
        <v>51</v>
      </c>
      <c r="CH47" s="1">
        <v>63</v>
      </c>
      <c r="CI47" s="1">
        <v>67</v>
      </c>
      <c r="CJ47" s="1">
        <v>72</v>
      </c>
      <c r="CK47" s="1">
        <v>80</v>
      </c>
      <c r="CL47" s="1">
        <v>82</v>
      </c>
      <c r="CM47" s="1">
        <v>82</v>
      </c>
      <c r="CN47" s="1">
        <v>97</v>
      </c>
      <c r="CO47" s="1">
        <v>107</v>
      </c>
      <c r="CP47" s="1">
        <v>107</v>
      </c>
      <c r="CQ47" s="1">
        <v>109</v>
      </c>
    </row>
    <row r="48" spans="1:95" x14ac:dyDescent="0.25">
      <c r="A48" t="s">
        <v>268</v>
      </c>
      <c r="B48" s="1">
        <v>884659</v>
      </c>
      <c r="C48" s="1">
        <v>196350</v>
      </c>
      <c r="D48" s="1">
        <v>7</v>
      </c>
      <c r="E48" s="2">
        <v>0.79126533499999996</v>
      </c>
      <c r="F48" s="3">
        <v>4.9610206000000002E-3</v>
      </c>
      <c r="G48" s="3">
        <v>1.1182108600000001E-2</v>
      </c>
      <c r="BM48" s="1">
        <v>1</v>
      </c>
      <c r="BN48" s="1">
        <v>1</v>
      </c>
      <c r="BO48" s="1">
        <v>1</v>
      </c>
      <c r="BP48" s="1">
        <v>1</v>
      </c>
      <c r="BQ48" s="1">
        <v>1</v>
      </c>
      <c r="BR48" s="1">
        <v>1</v>
      </c>
      <c r="BS48" s="1">
        <v>1</v>
      </c>
      <c r="BT48" s="1">
        <v>1</v>
      </c>
      <c r="BU48" s="1">
        <v>1</v>
      </c>
      <c r="BV48" s="1">
        <v>1</v>
      </c>
      <c r="BW48" s="1">
        <v>1</v>
      </c>
      <c r="BX48" s="1">
        <v>1</v>
      </c>
      <c r="BY48" s="1">
        <v>1</v>
      </c>
      <c r="BZ48" s="1">
        <v>1</v>
      </c>
      <c r="CA48" s="1">
        <v>2</v>
      </c>
      <c r="CB48" s="1">
        <v>2</v>
      </c>
      <c r="CC48" s="1">
        <v>2</v>
      </c>
      <c r="CD48" s="1">
        <v>2</v>
      </c>
      <c r="CE48" s="1">
        <v>2</v>
      </c>
      <c r="CF48" s="1">
        <v>4</v>
      </c>
      <c r="CG48" s="1">
        <v>6</v>
      </c>
      <c r="CH48" s="1">
        <v>6</v>
      </c>
      <c r="CI48" s="1">
        <v>6</v>
      </c>
      <c r="CJ48" s="1">
        <v>6</v>
      </c>
      <c r="CK48" s="1">
        <v>6</v>
      </c>
      <c r="CL48" s="1">
        <v>6</v>
      </c>
      <c r="CM48" s="1">
        <v>6</v>
      </c>
      <c r="CN48" s="1">
        <v>6</v>
      </c>
      <c r="CO48" s="1">
        <v>6</v>
      </c>
      <c r="CP48" s="1">
        <v>7</v>
      </c>
      <c r="CQ48" s="1">
        <v>7</v>
      </c>
    </row>
    <row r="49" spans="1:95" x14ac:dyDescent="0.25">
      <c r="A49" t="s">
        <v>266</v>
      </c>
      <c r="B49" s="1">
        <v>6829174</v>
      </c>
      <c r="C49" s="1">
        <v>106798</v>
      </c>
      <c r="D49" s="1">
        <v>142</v>
      </c>
      <c r="E49" s="2">
        <v>2.0793144237000001</v>
      </c>
      <c r="F49" s="3">
        <v>2.1551069999999999E-2</v>
      </c>
      <c r="G49" s="3">
        <v>2.7766914399999999E-2</v>
      </c>
      <c r="BR49" s="1">
        <v>2</v>
      </c>
      <c r="BS49" s="1">
        <v>2</v>
      </c>
      <c r="BT49" s="1">
        <v>3</v>
      </c>
      <c r="BU49" s="1">
        <v>3</v>
      </c>
      <c r="BV49" s="1">
        <v>6</v>
      </c>
      <c r="BW49" s="1">
        <v>6</v>
      </c>
      <c r="BX49" s="1">
        <v>7</v>
      </c>
      <c r="BY49" s="1">
        <v>13</v>
      </c>
      <c r="BZ49" s="1">
        <v>23</v>
      </c>
      <c r="CA49" s="1">
        <v>24</v>
      </c>
      <c r="CB49" s="1">
        <v>32</v>
      </c>
      <c r="CC49" s="1">
        <v>37</v>
      </c>
      <c r="CD49" s="1">
        <v>43</v>
      </c>
      <c r="CE49" s="1">
        <v>44</v>
      </c>
      <c r="CF49" s="1">
        <v>65</v>
      </c>
      <c r="CG49" s="1">
        <v>72</v>
      </c>
      <c r="CH49" s="1">
        <v>79</v>
      </c>
      <c r="CI49" s="1">
        <v>94</v>
      </c>
      <c r="CJ49" s="1">
        <v>98</v>
      </c>
      <c r="CK49" s="1">
        <v>101</v>
      </c>
      <c r="CL49" s="1">
        <v>101</v>
      </c>
      <c r="CM49" s="1">
        <v>109</v>
      </c>
      <c r="CN49" s="1">
        <v>124</v>
      </c>
      <c r="CO49" s="1">
        <v>135</v>
      </c>
      <c r="CP49" s="1">
        <v>141</v>
      </c>
      <c r="CQ49" s="1">
        <v>142</v>
      </c>
    </row>
    <row r="50" spans="1:95" x14ac:dyDescent="0.25">
      <c r="A50" t="s">
        <v>264</v>
      </c>
      <c r="B50" s="1">
        <v>28995881</v>
      </c>
      <c r="C50" s="1">
        <v>676587</v>
      </c>
      <c r="D50" s="1">
        <v>428</v>
      </c>
      <c r="E50" s="2">
        <v>1.4760717219999999</v>
      </c>
      <c r="F50" s="3">
        <v>2.46387658E-2</v>
      </c>
      <c r="G50" s="3">
        <v>3.4073720199999998E-2</v>
      </c>
      <c r="BL50" s="1">
        <v>1</v>
      </c>
      <c r="BM50" s="1">
        <v>2</v>
      </c>
      <c r="BN50" s="1">
        <v>3</v>
      </c>
      <c r="BO50" s="1">
        <v>5</v>
      </c>
      <c r="BP50" s="1">
        <v>5</v>
      </c>
      <c r="BQ50" s="1">
        <v>5</v>
      </c>
      <c r="BR50" s="1">
        <v>8</v>
      </c>
      <c r="BS50" s="1">
        <v>9</v>
      </c>
      <c r="BT50" s="1">
        <v>12</v>
      </c>
      <c r="BU50" s="1">
        <v>18</v>
      </c>
      <c r="BV50" s="1">
        <v>23</v>
      </c>
      <c r="BW50" s="1">
        <v>27</v>
      </c>
      <c r="BX50" s="1">
        <v>34</v>
      </c>
      <c r="BY50" s="1">
        <v>34</v>
      </c>
      <c r="BZ50" s="1">
        <v>41</v>
      </c>
      <c r="CA50" s="1">
        <v>58</v>
      </c>
      <c r="CB50" s="1">
        <v>70</v>
      </c>
      <c r="CC50" s="1">
        <v>90</v>
      </c>
      <c r="CD50" s="1">
        <v>105</v>
      </c>
      <c r="CE50" s="1">
        <v>127</v>
      </c>
      <c r="CF50" s="1">
        <v>140</v>
      </c>
      <c r="CG50" s="1">
        <v>154</v>
      </c>
      <c r="CH50" s="1">
        <v>177</v>
      </c>
      <c r="CI50" s="1">
        <v>199</v>
      </c>
      <c r="CJ50" s="1">
        <v>226</v>
      </c>
      <c r="CK50" s="1">
        <v>254</v>
      </c>
      <c r="CL50" s="1">
        <v>271</v>
      </c>
      <c r="CM50" s="1">
        <v>287</v>
      </c>
      <c r="CN50" s="1">
        <v>318</v>
      </c>
      <c r="CO50" s="1">
        <v>364</v>
      </c>
      <c r="CP50" s="1">
        <v>393</v>
      </c>
      <c r="CQ50" s="1">
        <v>428</v>
      </c>
    </row>
    <row r="51" spans="1:95" x14ac:dyDescent="0.25">
      <c r="A51" t="s">
        <v>262</v>
      </c>
      <c r="B51" s="1">
        <v>3205958</v>
      </c>
      <c r="C51" s="1">
        <v>212818</v>
      </c>
      <c r="D51" s="1">
        <v>23</v>
      </c>
      <c r="E51" s="2">
        <v>0.71741426429999999</v>
      </c>
      <c r="F51" s="3">
        <v>8.1996434999999993E-3</v>
      </c>
      <c r="G51" s="3">
        <v>1.04261106E-2</v>
      </c>
      <c r="BJ51" s="1">
        <v>0</v>
      </c>
      <c r="BK51" s="1">
        <v>0</v>
      </c>
      <c r="BL51" s="1">
        <v>0</v>
      </c>
      <c r="BM51" s="1">
        <v>0</v>
      </c>
      <c r="BN51" s="1">
        <v>0</v>
      </c>
      <c r="BO51" s="1">
        <v>0</v>
      </c>
      <c r="BP51" s="1">
        <v>0</v>
      </c>
      <c r="BQ51" s="1">
        <v>1</v>
      </c>
      <c r="BR51" s="1">
        <v>1</v>
      </c>
      <c r="BS51" s="1">
        <v>1</v>
      </c>
      <c r="BT51" s="1">
        <v>1</v>
      </c>
      <c r="BU51" s="1">
        <v>1</v>
      </c>
      <c r="BV51" s="1">
        <v>2</v>
      </c>
      <c r="BW51" s="1">
        <v>2</v>
      </c>
      <c r="BX51" s="1">
        <v>2</v>
      </c>
      <c r="BY51" s="1">
        <v>4</v>
      </c>
      <c r="BZ51" s="1">
        <v>5</v>
      </c>
      <c r="CA51" s="1">
        <v>7</v>
      </c>
      <c r="CB51" s="1">
        <v>7</v>
      </c>
      <c r="CC51" s="1">
        <v>7</v>
      </c>
      <c r="CD51" s="1">
        <v>8</v>
      </c>
      <c r="CE51" s="1">
        <v>8</v>
      </c>
      <c r="CF51" s="1">
        <v>13</v>
      </c>
      <c r="CG51" s="1">
        <v>13</v>
      </c>
      <c r="CH51" s="1">
        <v>13</v>
      </c>
      <c r="CI51" s="1">
        <v>13</v>
      </c>
      <c r="CJ51" s="1">
        <v>17</v>
      </c>
      <c r="CK51" s="1">
        <v>18</v>
      </c>
      <c r="CL51" s="1">
        <v>18</v>
      </c>
      <c r="CM51" s="1">
        <v>18</v>
      </c>
      <c r="CN51" s="1">
        <v>19</v>
      </c>
      <c r="CO51" s="1">
        <v>20</v>
      </c>
      <c r="CP51" s="1">
        <v>21</v>
      </c>
      <c r="CQ51" s="1">
        <v>23</v>
      </c>
    </row>
    <row r="52" spans="1:95" x14ac:dyDescent="0.25">
      <c r="A52" t="s">
        <v>260</v>
      </c>
      <c r="B52" s="1">
        <v>623989</v>
      </c>
      <c r="C52" s="1">
        <v>23871</v>
      </c>
      <c r="D52" s="1">
        <v>35</v>
      </c>
      <c r="E52" s="2">
        <v>5.6090732368999996</v>
      </c>
      <c r="F52" s="3">
        <v>4.4929396699999999E-2</v>
      </c>
      <c r="G52" s="3">
        <v>4.9226441599999997E-2</v>
      </c>
      <c r="BO52" s="1">
        <v>2</v>
      </c>
      <c r="BP52" s="1">
        <v>2</v>
      </c>
      <c r="BQ52" s="1">
        <v>2</v>
      </c>
      <c r="BR52" s="1">
        <v>5</v>
      </c>
      <c r="BS52" s="1">
        <v>7</v>
      </c>
      <c r="BT52" s="1">
        <v>8</v>
      </c>
      <c r="BU52" s="1">
        <v>9</v>
      </c>
      <c r="BV52" s="1">
        <v>10</v>
      </c>
      <c r="BW52" s="1">
        <v>12</v>
      </c>
      <c r="BX52" s="1">
        <v>12</v>
      </c>
      <c r="BY52" s="1">
        <v>12</v>
      </c>
      <c r="BZ52" s="1">
        <v>13</v>
      </c>
      <c r="CA52" s="1">
        <v>16</v>
      </c>
      <c r="CB52" s="1">
        <v>17</v>
      </c>
      <c r="CC52" s="1">
        <v>17</v>
      </c>
      <c r="CD52" s="1">
        <v>20</v>
      </c>
      <c r="CE52" s="1">
        <v>22</v>
      </c>
      <c r="CF52" s="1">
        <v>23</v>
      </c>
      <c r="CG52" s="1">
        <v>23</v>
      </c>
      <c r="CH52" s="1">
        <v>23</v>
      </c>
      <c r="CI52" s="1">
        <v>23</v>
      </c>
      <c r="CJ52" s="1">
        <v>24</v>
      </c>
      <c r="CK52" s="1">
        <v>25</v>
      </c>
      <c r="CL52" s="1">
        <v>27</v>
      </c>
      <c r="CM52" s="1">
        <v>28</v>
      </c>
      <c r="CN52" s="1">
        <v>29</v>
      </c>
      <c r="CO52" s="1">
        <v>30</v>
      </c>
      <c r="CP52" s="1">
        <v>35</v>
      </c>
      <c r="CQ52" s="1">
        <v>35</v>
      </c>
    </row>
    <row r="53" spans="1:95" x14ac:dyDescent="0.25">
      <c r="A53" t="s">
        <v>258</v>
      </c>
      <c r="B53" s="1">
        <v>104425</v>
      </c>
      <c r="C53" s="1">
        <v>350</v>
      </c>
      <c r="D53" s="1">
        <v>0</v>
      </c>
      <c r="E53" s="2">
        <v>0</v>
      </c>
      <c r="F53" s="3">
        <v>0</v>
      </c>
      <c r="G53" s="3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0</v>
      </c>
      <c r="BX53" s="1">
        <v>0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</row>
    <row r="54" spans="1:95" x14ac:dyDescent="0.25">
      <c r="A54" t="s">
        <v>258</v>
      </c>
      <c r="B54" s="1">
        <v>104425</v>
      </c>
      <c r="C54" s="1">
        <v>350</v>
      </c>
      <c r="D54" s="1">
        <v>2</v>
      </c>
      <c r="E54" s="2">
        <v>1.9152501796000001</v>
      </c>
      <c r="F54" s="3">
        <v>3.9215686299999997E-2</v>
      </c>
      <c r="G54" s="3">
        <v>3.9215686299999997E-2</v>
      </c>
      <c r="CE54" s="1">
        <v>1</v>
      </c>
      <c r="CF54" s="1">
        <v>1</v>
      </c>
      <c r="CG54" s="1">
        <v>1</v>
      </c>
      <c r="CH54" s="1">
        <v>1</v>
      </c>
      <c r="CI54" s="1">
        <v>1</v>
      </c>
      <c r="CJ54" s="1">
        <v>1</v>
      </c>
      <c r="CK54" s="1">
        <v>1</v>
      </c>
      <c r="CL54" s="1">
        <v>1</v>
      </c>
      <c r="CM54" s="1">
        <v>1</v>
      </c>
      <c r="CN54" s="1">
        <v>1</v>
      </c>
      <c r="CO54" s="1">
        <v>1</v>
      </c>
      <c r="CP54" s="1">
        <v>1</v>
      </c>
      <c r="CQ54" s="1">
        <v>2</v>
      </c>
    </row>
    <row r="55" spans="1:95" x14ac:dyDescent="0.25">
      <c r="A55" t="s">
        <v>256</v>
      </c>
      <c r="B55" s="1">
        <v>8535519</v>
      </c>
      <c r="C55" s="1">
        <v>102279</v>
      </c>
      <c r="D55" s="1">
        <v>231</v>
      </c>
      <c r="E55" s="2">
        <v>2.706338068</v>
      </c>
      <c r="F55" s="3">
        <v>3.08370044E-2</v>
      </c>
      <c r="G55" s="3">
        <v>4.5499310600000002E-2</v>
      </c>
      <c r="BJ55" s="1">
        <v>1</v>
      </c>
      <c r="BK55" s="1">
        <v>1</v>
      </c>
      <c r="BL55" s="1">
        <v>1</v>
      </c>
      <c r="BM55" s="1">
        <v>1</v>
      </c>
      <c r="BN55" s="1">
        <v>2</v>
      </c>
      <c r="BO55" s="1">
        <v>2</v>
      </c>
      <c r="BP55" s="1">
        <v>2</v>
      </c>
      <c r="BQ55" s="1">
        <v>3</v>
      </c>
      <c r="BR55" s="1">
        <v>6</v>
      </c>
      <c r="BS55" s="1">
        <v>7</v>
      </c>
      <c r="BT55" s="1">
        <v>9</v>
      </c>
      <c r="BU55" s="1">
        <v>13</v>
      </c>
      <c r="BV55" s="1">
        <v>14</v>
      </c>
      <c r="BW55" s="1">
        <v>17</v>
      </c>
      <c r="BX55" s="1">
        <v>22</v>
      </c>
      <c r="BY55" s="1">
        <v>25</v>
      </c>
      <c r="BZ55" s="1">
        <v>27</v>
      </c>
      <c r="CA55" s="1">
        <v>34</v>
      </c>
      <c r="CB55" s="1">
        <v>41</v>
      </c>
      <c r="CC55" s="1">
        <v>46</v>
      </c>
      <c r="CD55" s="1">
        <v>52</v>
      </c>
      <c r="CE55" s="1">
        <v>51</v>
      </c>
      <c r="CF55" s="1">
        <v>54</v>
      </c>
      <c r="CG55" s="1">
        <v>63</v>
      </c>
      <c r="CH55" s="1">
        <v>75</v>
      </c>
      <c r="CI55" s="1">
        <v>109</v>
      </c>
      <c r="CJ55" s="1">
        <v>121</v>
      </c>
      <c r="CK55" s="1">
        <v>130</v>
      </c>
      <c r="CL55" s="1">
        <v>141</v>
      </c>
      <c r="CM55" s="1">
        <v>149</v>
      </c>
      <c r="CN55" s="1">
        <v>154</v>
      </c>
      <c r="CO55" s="1">
        <v>195</v>
      </c>
      <c r="CP55" s="1">
        <v>208</v>
      </c>
      <c r="CQ55" s="1">
        <v>231</v>
      </c>
    </row>
    <row r="56" spans="1:95" x14ac:dyDescent="0.25">
      <c r="A56" t="s">
        <v>254</v>
      </c>
      <c r="B56" s="1">
        <v>7614893</v>
      </c>
      <c r="C56" s="1">
        <v>172119</v>
      </c>
      <c r="D56" s="1">
        <v>583</v>
      </c>
      <c r="E56" s="2">
        <v>7.6560497960999996</v>
      </c>
      <c r="F56" s="3">
        <v>5.2277618400000003E-2</v>
      </c>
      <c r="G56" s="3">
        <v>5.6677144399999997E-2</v>
      </c>
      <c r="AT56" s="1">
        <v>4</v>
      </c>
      <c r="AU56" s="1">
        <v>5</v>
      </c>
      <c r="AV56" s="1">
        <v>8</v>
      </c>
      <c r="AW56" s="1">
        <v>11</v>
      </c>
      <c r="AX56" s="1">
        <v>14</v>
      </c>
      <c r="AY56" s="1">
        <v>16</v>
      </c>
      <c r="AZ56" s="1">
        <v>20</v>
      </c>
      <c r="BA56" s="1">
        <v>26</v>
      </c>
      <c r="BB56" s="1">
        <v>27</v>
      </c>
      <c r="BC56" s="1">
        <v>31</v>
      </c>
      <c r="BD56" s="1">
        <v>35</v>
      </c>
      <c r="BE56" s="1">
        <v>37</v>
      </c>
      <c r="BF56" s="1">
        <v>40</v>
      </c>
      <c r="BG56" s="1">
        <v>44</v>
      </c>
      <c r="BH56" s="1">
        <v>47</v>
      </c>
      <c r="BI56" s="1">
        <v>51</v>
      </c>
      <c r="BJ56" s="1">
        <v>56</v>
      </c>
      <c r="BK56" s="1">
        <v>68</v>
      </c>
      <c r="BL56" s="1">
        <v>77</v>
      </c>
      <c r="BM56" s="1">
        <v>81</v>
      </c>
      <c r="BN56" s="1">
        <v>91</v>
      </c>
      <c r="BO56" s="1">
        <v>102</v>
      </c>
      <c r="BP56" s="1">
        <v>108</v>
      </c>
      <c r="BQ56" s="1">
        <v>122</v>
      </c>
      <c r="BR56" s="1">
        <v>133</v>
      </c>
      <c r="BS56" s="1">
        <v>142</v>
      </c>
      <c r="BT56" s="1">
        <v>155</v>
      </c>
      <c r="BU56" s="1">
        <v>177</v>
      </c>
      <c r="BV56" s="1">
        <v>191</v>
      </c>
      <c r="BW56" s="1">
        <v>211</v>
      </c>
      <c r="BX56" s="1">
        <v>228</v>
      </c>
      <c r="BY56" s="1">
        <v>239</v>
      </c>
      <c r="BZ56" s="1">
        <v>252</v>
      </c>
      <c r="CA56" s="1">
        <v>270</v>
      </c>
      <c r="CB56" s="1">
        <v>296</v>
      </c>
      <c r="CC56" s="1">
        <v>325</v>
      </c>
      <c r="CD56" s="1">
        <v>345</v>
      </c>
      <c r="CE56" s="1">
        <v>365</v>
      </c>
      <c r="CF56" s="1">
        <v>378</v>
      </c>
      <c r="CG56" s="1">
        <v>393</v>
      </c>
      <c r="CH56" s="1">
        <v>446</v>
      </c>
      <c r="CI56" s="1">
        <v>446</v>
      </c>
      <c r="CJ56" s="1">
        <v>446</v>
      </c>
      <c r="CK56" s="1">
        <v>491</v>
      </c>
      <c r="CL56" s="1">
        <v>491</v>
      </c>
      <c r="CM56" s="1">
        <v>508</v>
      </c>
      <c r="CN56" s="1">
        <v>516</v>
      </c>
      <c r="CO56" s="1">
        <v>541</v>
      </c>
      <c r="CP56" s="1">
        <v>567</v>
      </c>
      <c r="CQ56" s="1">
        <v>583</v>
      </c>
    </row>
    <row r="57" spans="1:95" x14ac:dyDescent="0.25">
      <c r="A57" t="s">
        <v>252</v>
      </c>
      <c r="B57" s="1">
        <v>1792147</v>
      </c>
      <c r="C57" s="1">
        <v>62259</v>
      </c>
      <c r="D57" s="1">
        <v>13</v>
      </c>
      <c r="E57" s="2">
        <v>0.72538692419999995</v>
      </c>
      <c r="F57" s="3">
        <v>1.7241379300000002E-2</v>
      </c>
      <c r="G57" s="3">
        <v>2.2530329299999999E-2</v>
      </c>
      <c r="BJ57" s="1">
        <v>0</v>
      </c>
      <c r="BK57" s="1">
        <v>0</v>
      </c>
      <c r="BL57" s="1">
        <v>0</v>
      </c>
      <c r="BM57" s="1">
        <v>0</v>
      </c>
      <c r="BN57" s="1">
        <v>0</v>
      </c>
      <c r="BO57" s="1">
        <v>0</v>
      </c>
      <c r="BP57" s="1">
        <v>0</v>
      </c>
      <c r="BQ57" s="1">
        <v>0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1</v>
      </c>
      <c r="BZ57" s="1">
        <v>1</v>
      </c>
      <c r="CA57" s="1">
        <v>1</v>
      </c>
      <c r="CB57" s="1">
        <v>2</v>
      </c>
      <c r="CC57" s="1">
        <v>2</v>
      </c>
      <c r="CD57" s="1">
        <v>2</v>
      </c>
      <c r="CE57" s="1">
        <v>3</v>
      </c>
      <c r="CF57" s="1">
        <v>4</v>
      </c>
      <c r="CG57" s="1">
        <v>4</v>
      </c>
      <c r="CH57" s="1">
        <v>4</v>
      </c>
      <c r="CI57" s="1">
        <v>5</v>
      </c>
      <c r="CJ57" s="1">
        <v>5</v>
      </c>
      <c r="CK57" s="1">
        <v>5</v>
      </c>
      <c r="CL57" s="1">
        <v>8</v>
      </c>
      <c r="CM57" s="1">
        <v>9</v>
      </c>
      <c r="CN57" s="1">
        <v>9</v>
      </c>
      <c r="CO57" s="1">
        <v>10</v>
      </c>
      <c r="CP57" s="1">
        <v>13</v>
      </c>
      <c r="CQ57" s="1">
        <v>13</v>
      </c>
    </row>
    <row r="58" spans="1:95" x14ac:dyDescent="0.25">
      <c r="A58" t="s">
        <v>250</v>
      </c>
      <c r="B58" s="1">
        <v>5822434</v>
      </c>
      <c r="C58" s="1">
        <v>140268</v>
      </c>
      <c r="D58" s="1">
        <v>205</v>
      </c>
      <c r="E58" s="2">
        <v>3.5208642982999998</v>
      </c>
      <c r="F58" s="3">
        <v>5.06798517E-2</v>
      </c>
      <c r="G58" s="3">
        <v>6.3803299100000002E-2</v>
      </c>
      <c r="BO58" s="1">
        <v>3</v>
      </c>
      <c r="BP58" s="1">
        <v>4</v>
      </c>
      <c r="BQ58" s="1">
        <v>4</v>
      </c>
      <c r="BR58" s="1">
        <v>5</v>
      </c>
      <c r="BS58" s="1">
        <v>5</v>
      </c>
      <c r="BT58" s="1">
        <v>7</v>
      </c>
      <c r="BU58" s="1">
        <v>8</v>
      </c>
      <c r="BV58" s="1">
        <v>13</v>
      </c>
      <c r="BW58" s="1">
        <v>13</v>
      </c>
      <c r="BX58" s="1">
        <v>13</v>
      </c>
      <c r="BY58" s="1">
        <v>14</v>
      </c>
      <c r="BZ58" s="1">
        <v>16</v>
      </c>
      <c r="CA58" s="1">
        <v>24</v>
      </c>
      <c r="CB58" s="1">
        <v>31</v>
      </c>
      <c r="CC58" s="1">
        <v>37</v>
      </c>
      <c r="CD58" s="1">
        <v>56</v>
      </c>
      <c r="CE58" s="1">
        <v>68</v>
      </c>
      <c r="CF58" s="1">
        <v>77</v>
      </c>
      <c r="CG58" s="1">
        <v>92</v>
      </c>
      <c r="CH58" s="1">
        <v>99</v>
      </c>
      <c r="CI58" s="1">
        <v>111</v>
      </c>
      <c r="CJ58" s="1">
        <v>128</v>
      </c>
      <c r="CK58" s="1">
        <v>137</v>
      </c>
      <c r="CL58" s="1">
        <v>144</v>
      </c>
      <c r="CM58" s="1">
        <v>154</v>
      </c>
      <c r="CN58" s="1">
        <v>170</v>
      </c>
      <c r="CO58" s="1">
        <v>182</v>
      </c>
      <c r="CP58" s="1">
        <v>197</v>
      </c>
      <c r="CQ58" s="1">
        <v>205</v>
      </c>
    </row>
    <row r="59" spans="1:95" x14ac:dyDescent="0.25">
      <c r="A59" t="s">
        <v>248</v>
      </c>
      <c r="B59" s="1">
        <v>578759</v>
      </c>
      <c r="C59" s="1">
        <v>251470</v>
      </c>
      <c r="D59" s="1">
        <v>2</v>
      </c>
      <c r="E59" s="2">
        <v>0.3455669804</v>
      </c>
      <c r="F59" s="3">
        <v>6.2500000000000003E-3</v>
      </c>
      <c r="G59" s="3">
        <v>7.6628351999999999E-3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1</v>
      </c>
      <c r="CN59" s="1">
        <v>1</v>
      </c>
      <c r="CO59" s="1">
        <v>2</v>
      </c>
      <c r="CP59" s="1">
        <v>2</v>
      </c>
      <c r="CQ59" s="1">
        <v>2</v>
      </c>
    </row>
  </sheetData>
  <autoFilter ref="A1:CQ59" xr:uid="{D9AEB355-6C64-48BD-95FF-C3DE16C85E22}"/>
  <pageMargins left="0.78740157499999996" right="0.78740157499999996" top="0.984251969" bottom="0.984251969" header="0.4921259845" footer="0.492125984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7C6A4-E35C-4D3D-B345-FB4AB3A1A044}">
  <dimension ref="A1:CQ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4" width="11.42578125" style="1"/>
    <col min="5" max="5" width="11.42578125" style="2"/>
    <col min="6" max="6" width="11.42578125" style="3"/>
    <col min="8" max="8" width="20.7109375" customWidth="1"/>
    <col min="9" max="95" width="11.42578125" style="1"/>
  </cols>
  <sheetData>
    <row r="1" spans="1:95" x14ac:dyDescent="0.25">
      <c r="A1" t="s">
        <v>65</v>
      </c>
      <c r="B1" s="1" t="s">
        <v>64</v>
      </c>
      <c r="C1" s="1" t="s">
        <v>63</v>
      </c>
      <c r="D1" s="1" t="s">
        <v>212</v>
      </c>
      <c r="E1" s="2" t="s">
        <v>61</v>
      </c>
      <c r="F1" s="3" t="s">
        <v>201</v>
      </c>
      <c r="G1" t="s">
        <v>200</v>
      </c>
      <c r="H1" t="s">
        <v>60</v>
      </c>
      <c r="I1" s="1" t="s">
        <v>59</v>
      </c>
      <c r="J1" s="1" t="s">
        <v>58</v>
      </c>
      <c r="K1" s="1" t="s">
        <v>57</v>
      </c>
      <c r="L1" s="1" t="s">
        <v>56</v>
      </c>
      <c r="M1" s="1" t="s">
        <v>55</v>
      </c>
      <c r="N1" s="1" t="s">
        <v>54</v>
      </c>
      <c r="O1" s="1" t="s">
        <v>53</v>
      </c>
      <c r="P1" s="1" t="s">
        <v>52</v>
      </c>
      <c r="Q1" s="1" t="s">
        <v>51</v>
      </c>
      <c r="R1" s="1" t="s">
        <v>50</v>
      </c>
      <c r="S1" s="1" t="s">
        <v>49</v>
      </c>
      <c r="T1" s="1" t="s">
        <v>48</v>
      </c>
      <c r="U1" s="1" t="s">
        <v>47</v>
      </c>
      <c r="V1" s="1" t="s">
        <v>46</v>
      </c>
      <c r="W1" s="1" t="s">
        <v>45</v>
      </c>
      <c r="X1" s="1" t="s">
        <v>44</v>
      </c>
      <c r="Y1" s="1" t="s">
        <v>43</v>
      </c>
      <c r="Z1" s="1" t="s">
        <v>42</v>
      </c>
      <c r="AA1" s="1" t="s">
        <v>41</v>
      </c>
      <c r="AB1" s="1" t="s">
        <v>40</v>
      </c>
      <c r="AC1" s="1" t="s">
        <v>39</v>
      </c>
      <c r="AD1" s="1" t="s">
        <v>38</v>
      </c>
      <c r="AE1" s="1" t="s">
        <v>37</v>
      </c>
      <c r="AF1" s="1" t="s">
        <v>36</v>
      </c>
      <c r="AG1" s="1" t="s">
        <v>35</v>
      </c>
      <c r="AH1" s="1" t="s">
        <v>34</v>
      </c>
      <c r="AI1" s="1" t="s">
        <v>33</v>
      </c>
      <c r="AJ1" s="1" t="s">
        <v>32</v>
      </c>
      <c r="AK1" s="1" t="s">
        <v>31</v>
      </c>
      <c r="AL1" s="1" t="s">
        <v>30</v>
      </c>
      <c r="AM1" s="1" t="s">
        <v>29</v>
      </c>
      <c r="AN1" s="1" t="s">
        <v>28</v>
      </c>
      <c r="AO1" s="1" t="s">
        <v>27</v>
      </c>
      <c r="AP1" s="1" t="s">
        <v>26</v>
      </c>
      <c r="AQ1" s="1" t="s">
        <v>25</v>
      </c>
      <c r="AR1" s="1" t="s">
        <v>24</v>
      </c>
      <c r="AS1" s="1" t="s">
        <v>23</v>
      </c>
      <c r="AT1" s="1" t="s">
        <v>22</v>
      </c>
      <c r="AU1" s="1" t="s">
        <v>21</v>
      </c>
      <c r="AV1" s="1" t="s">
        <v>20</v>
      </c>
      <c r="AW1" s="1" t="s">
        <v>19</v>
      </c>
      <c r="AX1" s="1" t="s">
        <v>18</v>
      </c>
      <c r="AY1" s="1" t="s">
        <v>17</v>
      </c>
      <c r="AZ1" s="1" t="s">
        <v>16</v>
      </c>
      <c r="BA1" s="1" t="s">
        <v>15</v>
      </c>
      <c r="BB1" s="1" t="s">
        <v>14</v>
      </c>
      <c r="BC1" s="1" t="s">
        <v>13</v>
      </c>
      <c r="BD1" s="1" t="s">
        <v>12</v>
      </c>
      <c r="BE1" s="1" t="s">
        <v>11</v>
      </c>
      <c r="BF1" s="1" t="s">
        <v>10</v>
      </c>
      <c r="BG1" s="1" t="s">
        <v>9</v>
      </c>
      <c r="BH1" s="1" t="s">
        <v>8</v>
      </c>
      <c r="BI1" s="1" t="s">
        <v>7</v>
      </c>
      <c r="BJ1" s="1" t="s">
        <v>6</v>
      </c>
      <c r="BK1" s="1" t="s">
        <v>5</v>
      </c>
      <c r="BL1" s="1" t="s">
        <v>4</v>
      </c>
      <c r="BM1" s="1" t="s">
        <v>3</v>
      </c>
      <c r="BN1" s="1" t="s">
        <v>2</v>
      </c>
      <c r="BO1" s="1" t="s">
        <v>1</v>
      </c>
      <c r="BP1" s="1" t="s">
        <v>0</v>
      </c>
      <c r="BQ1" s="1" t="s">
        <v>140</v>
      </c>
      <c r="BR1" s="1" t="s">
        <v>145</v>
      </c>
      <c r="BS1" s="1" t="s">
        <v>147</v>
      </c>
      <c r="BT1" s="1" t="s">
        <v>149</v>
      </c>
      <c r="BU1" s="1" t="s">
        <v>155</v>
      </c>
      <c r="BV1" s="1" t="s">
        <v>158</v>
      </c>
      <c r="BW1" s="1" t="s">
        <v>157</v>
      </c>
      <c r="BX1" s="1" t="s">
        <v>161</v>
      </c>
      <c r="BY1" s="1" t="s">
        <v>163</v>
      </c>
      <c r="BZ1" s="1" t="s">
        <v>166</v>
      </c>
      <c r="CA1" s="1" t="s">
        <v>165</v>
      </c>
      <c r="CB1" s="1" t="s">
        <v>170</v>
      </c>
      <c r="CC1" s="1" t="s">
        <v>169</v>
      </c>
      <c r="CD1" s="1" t="s">
        <v>174</v>
      </c>
      <c r="CE1" s="1" t="s">
        <v>173</v>
      </c>
      <c r="CF1" s="1" t="s">
        <v>177</v>
      </c>
      <c r="CG1" s="1" t="s">
        <v>180</v>
      </c>
      <c r="CH1" s="1" t="s">
        <v>179</v>
      </c>
      <c r="CI1" s="1" t="s">
        <v>185</v>
      </c>
      <c r="CJ1" s="1" t="s">
        <v>184</v>
      </c>
      <c r="CK1" s="1" t="s">
        <v>183</v>
      </c>
      <c r="CL1" s="1" t="s">
        <v>189</v>
      </c>
      <c r="CM1" s="1" t="s">
        <v>194</v>
      </c>
      <c r="CN1" s="1" t="s">
        <v>193</v>
      </c>
      <c r="CO1" s="1" t="s">
        <v>199</v>
      </c>
      <c r="CP1" s="1" t="s">
        <v>198</v>
      </c>
      <c r="CQ1" s="1" t="s">
        <v>197</v>
      </c>
    </row>
    <row r="2" spans="1:95" x14ac:dyDescent="0.25">
      <c r="A2" t="s">
        <v>357</v>
      </c>
      <c r="B2" s="1">
        <v>55191</v>
      </c>
      <c r="C2" s="1">
        <v>200</v>
      </c>
      <c r="D2" s="1">
        <v>0</v>
      </c>
      <c r="E2" s="2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0</v>
      </c>
      <c r="CM2" s="1">
        <v>0</v>
      </c>
      <c r="CN2" s="1">
        <v>0</v>
      </c>
      <c r="CO2" s="1">
        <v>0</v>
      </c>
      <c r="CP2" s="1">
        <v>0</v>
      </c>
      <c r="CQ2" s="1">
        <v>0</v>
      </c>
    </row>
    <row r="3" spans="1:95" x14ac:dyDescent="0.25">
      <c r="A3" t="s">
        <v>356</v>
      </c>
      <c r="B3" s="1">
        <v>57559</v>
      </c>
      <c r="C3" s="1">
        <v>460</v>
      </c>
      <c r="D3" s="1">
        <v>4.5</v>
      </c>
      <c r="E3" s="2">
        <v>7.8180649421000004</v>
      </c>
      <c r="F3" s="3">
        <v>0.3461538462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2</v>
      </c>
      <c r="BX3" s="1">
        <v>2</v>
      </c>
      <c r="BY3" s="1">
        <v>2</v>
      </c>
      <c r="BZ3" s="1">
        <v>2</v>
      </c>
      <c r="CA3" s="1">
        <v>6</v>
      </c>
      <c r="CB3" s="1">
        <v>7</v>
      </c>
      <c r="CC3" s="1">
        <v>7.5</v>
      </c>
      <c r="CD3" s="1">
        <v>8</v>
      </c>
      <c r="CE3" s="1">
        <v>8.5</v>
      </c>
      <c r="CF3" s="1">
        <v>9</v>
      </c>
      <c r="CG3" s="1">
        <v>8.5</v>
      </c>
      <c r="CH3" s="1">
        <v>9</v>
      </c>
      <c r="CI3" s="1">
        <v>9.3333333333000006</v>
      </c>
      <c r="CJ3" s="1">
        <v>9.6666666666999994</v>
      </c>
      <c r="CK3" s="1">
        <v>10</v>
      </c>
      <c r="CL3" s="1">
        <v>10.333333333300001</v>
      </c>
      <c r="CM3" s="1">
        <v>10.666666666699999</v>
      </c>
      <c r="CN3" s="1">
        <v>11</v>
      </c>
      <c r="CO3" s="1">
        <v>7</v>
      </c>
      <c r="CP3" s="1">
        <v>5</v>
      </c>
      <c r="CQ3" s="1">
        <v>4.5</v>
      </c>
    </row>
    <row r="4" spans="1:95" x14ac:dyDescent="0.25">
      <c r="A4" t="s">
        <v>355</v>
      </c>
      <c r="B4" s="1">
        <v>331002651</v>
      </c>
      <c r="C4" s="1">
        <v>9147420</v>
      </c>
      <c r="D4" s="1">
        <v>424120</v>
      </c>
      <c r="E4" s="2">
        <v>128.13190429700001</v>
      </c>
      <c r="F4" s="3">
        <v>0.60614029319999996</v>
      </c>
      <c r="I4" s="1">
        <v>1</v>
      </c>
      <c r="J4" s="1">
        <v>1</v>
      </c>
      <c r="K4" s="1">
        <v>2</v>
      </c>
      <c r="L4" s="1">
        <v>2</v>
      </c>
      <c r="M4" s="1">
        <v>5</v>
      </c>
      <c r="N4" s="1">
        <v>5.4</v>
      </c>
      <c r="O4" s="1">
        <v>5.8</v>
      </c>
      <c r="P4" s="1">
        <v>6.2</v>
      </c>
      <c r="Q4" s="1">
        <v>6.6</v>
      </c>
      <c r="R4" s="1">
        <v>7</v>
      </c>
      <c r="S4" s="1">
        <v>8</v>
      </c>
      <c r="T4" s="1">
        <v>9.5</v>
      </c>
      <c r="U4" s="1">
        <v>11</v>
      </c>
      <c r="V4" s="1">
        <v>11.125</v>
      </c>
      <c r="W4" s="1">
        <v>10.25</v>
      </c>
      <c r="X4" s="1">
        <v>10.375</v>
      </c>
      <c r="Y4" s="1">
        <v>9.5</v>
      </c>
      <c r="Z4" s="1">
        <v>9.625</v>
      </c>
      <c r="AA4" s="1">
        <v>6.75</v>
      </c>
      <c r="AB4" s="1">
        <v>6.4749999999999996</v>
      </c>
      <c r="AC4" s="1">
        <v>6.2</v>
      </c>
      <c r="AD4" s="1">
        <v>6.3</v>
      </c>
      <c r="AE4" s="1">
        <v>6.4</v>
      </c>
      <c r="AF4" s="1">
        <v>6.25</v>
      </c>
      <c r="AG4" s="1">
        <v>5.5</v>
      </c>
      <c r="AH4" s="1">
        <v>4.25</v>
      </c>
      <c r="AI4" s="1">
        <v>3</v>
      </c>
      <c r="AJ4" s="1">
        <v>3.125</v>
      </c>
      <c r="AK4" s="1">
        <v>3.25</v>
      </c>
      <c r="AL4" s="1">
        <v>3.375</v>
      </c>
      <c r="AM4" s="1">
        <v>3.5</v>
      </c>
      <c r="AN4" s="1">
        <v>15.375</v>
      </c>
      <c r="AO4" s="1">
        <v>27.25</v>
      </c>
      <c r="AP4" s="1">
        <v>39.125</v>
      </c>
      <c r="AQ4" s="1">
        <v>42</v>
      </c>
      <c r="AR4" s="1">
        <v>44.5</v>
      </c>
      <c r="AS4" s="1">
        <v>45</v>
      </c>
      <c r="AT4" s="1">
        <v>46.75</v>
      </c>
      <c r="AU4" s="1">
        <v>54.5</v>
      </c>
      <c r="AV4" s="1">
        <v>60.25</v>
      </c>
      <c r="AW4" s="1">
        <v>84</v>
      </c>
      <c r="AX4" s="1">
        <v>103.75</v>
      </c>
      <c r="AY4" s="1">
        <v>134.5</v>
      </c>
      <c r="AZ4" s="1">
        <v>202.25</v>
      </c>
      <c r="BA4" s="1">
        <v>247</v>
      </c>
      <c r="BB4" s="1">
        <v>375</v>
      </c>
      <c r="BC4" s="1">
        <v>479</v>
      </c>
      <c r="BD4" s="1">
        <v>532</v>
      </c>
      <c r="BE4" s="1">
        <v>905</v>
      </c>
      <c r="BF4" s="1">
        <v>1224</v>
      </c>
      <c r="BG4" s="1">
        <v>1605</v>
      </c>
      <c r="BH4" s="1">
        <v>2119</v>
      </c>
      <c r="BI4" s="1">
        <v>2659</v>
      </c>
      <c r="BJ4" s="1">
        <v>3425</v>
      </c>
      <c r="BK4" s="1">
        <v>4534</v>
      </c>
      <c r="BL4" s="1">
        <v>6303</v>
      </c>
      <c r="BM4" s="1">
        <v>7634</v>
      </c>
      <c r="BN4" s="1">
        <v>13530</v>
      </c>
      <c r="BO4" s="1">
        <v>19011</v>
      </c>
      <c r="BP4" s="1">
        <v>25198</v>
      </c>
      <c r="BQ4" s="1">
        <v>32758</v>
      </c>
      <c r="BR4" s="1">
        <v>43260</v>
      </c>
      <c r="BS4" s="1">
        <v>52777</v>
      </c>
      <c r="BT4" s="1">
        <v>64497</v>
      </c>
      <c r="BU4" s="1">
        <v>82173</v>
      </c>
      <c r="BV4" s="1">
        <v>99478</v>
      </c>
      <c r="BW4" s="1">
        <v>118738</v>
      </c>
      <c r="BX4" s="1">
        <v>137410</v>
      </c>
      <c r="BY4" s="1">
        <v>157199</v>
      </c>
      <c r="BZ4" s="1">
        <v>181751</v>
      </c>
      <c r="CA4" s="1">
        <v>205589</v>
      </c>
      <c r="CB4" s="1">
        <v>230015</v>
      </c>
      <c r="CC4" s="1">
        <v>256313</v>
      </c>
      <c r="CD4" s="1">
        <v>283253</v>
      </c>
      <c r="CE4" s="1">
        <v>303796</v>
      </c>
      <c r="CF4" s="1">
        <v>322824</v>
      </c>
      <c r="CG4" s="1">
        <v>342487</v>
      </c>
      <c r="CH4" s="1">
        <v>363274</v>
      </c>
      <c r="CI4" s="1">
        <v>377601</v>
      </c>
      <c r="CJ4" s="1">
        <v>394878</v>
      </c>
      <c r="CK4" s="1">
        <v>404931</v>
      </c>
      <c r="CL4" s="1">
        <v>414404</v>
      </c>
      <c r="CM4" s="1">
        <v>418788</v>
      </c>
      <c r="CN4" s="1">
        <v>419498</v>
      </c>
      <c r="CO4" s="1">
        <v>422978</v>
      </c>
      <c r="CP4" s="1">
        <v>424039</v>
      </c>
      <c r="CQ4" s="1">
        <v>424120</v>
      </c>
    </row>
    <row r="5" spans="1:95" x14ac:dyDescent="0.25">
      <c r="A5" t="s">
        <v>354</v>
      </c>
      <c r="B5" s="1">
        <v>4903185</v>
      </c>
      <c r="C5" s="1">
        <v>131171</v>
      </c>
      <c r="D5" s="1">
        <v>3098</v>
      </c>
      <c r="E5" s="2">
        <v>63.183420572499998</v>
      </c>
      <c r="F5" s="3">
        <v>0.6838852097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1</v>
      </c>
      <c r="BI5" s="1">
        <v>6</v>
      </c>
      <c r="BJ5" s="1">
        <v>12</v>
      </c>
      <c r="BK5" s="1">
        <v>28</v>
      </c>
      <c r="BL5" s="1">
        <v>36</v>
      </c>
      <c r="BM5" s="1">
        <v>46</v>
      </c>
      <c r="BN5" s="1">
        <v>68</v>
      </c>
      <c r="BO5" s="1">
        <v>81</v>
      </c>
      <c r="BP5" s="1">
        <v>124</v>
      </c>
      <c r="BQ5" s="1">
        <v>138</v>
      </c>
      <c r="BR5" s="1">
        <v>167</v>
      </c>
      <c r="BS5" s="1">
        <v>215</v>
      </c>
      <c r="BT5" s="1">
        <v>283</v>
      </c>
      <c r="BU5" s="1">
        <v>505</v>
      </c>
      <c r="BV5" s="1">
        <v>584</v>
      </c>
      <c r="BW5" s="1">
        <v>690</v>
      </c>
      <c r="BX5" s="1">
        <v>794</v>
      </c>
      <c r="BY5" s="1">
        <v>831</v>
      </c>
      <c r="BZ5" s="1">
        <v>945</v>
      </c>
      <c r="CA5" s="1">
        <v>1031</v>
      </c>
      <c r="CB5" s="1">
        <v>1165</v>
      </c>
      <c r="CC5" s="1">
        <v>1351</v>
      </c>
      <c r="CD5" s="1">
        <v>1456</v>
      </c>
      <c r="CE5" s="1">
        <v>1658</v>
      </c>
      <c r="CF5" s="1">
        <v>1801</v>
      </c>
      <c r="CG5" s="1">
        <v>1904</v>
      </c>
      <c r="CH5" s="1">
        <v>2086</v>
      </c>
      <c r="CI5" s="1">
        <v>2263</v>
      </c>
      <c r="CJ5" s="1">
        <v>2381</v>
      </c>
      <c r="CK5" s="1">
        <v>2495</v>
      </c>
      <c r="CL5" s="1">
        <v>2719</v>
      </c>
      <c r="CM5" s="1">
        <v>2875</v>
      </c>
      <c r="CN5" s="1">
        <v>2895</v>
      </c>
      <c r="CO5" s="1">
        <v>3036</v>
      </c>
      <c r="CP5" s="1">
        <v>3112</v>
      </c>
      <c r="CQ5" s="1">
        <v>3098</v>
      </c>
    </row>
    <row r="6" spans="1:95" x14ac:dyDescent="0.25">
      <c r="A6" t="s">
        <v>352</v>
      </c>
      <c r="B6" s="1">
        <v>731545</v>
      </c>
      <c r="C6" s="1">
        <v>1477953</v>
      </c>
      <c r="D6" s="1">
        <v>152</v>
      </c>
      <c r="E6" s="2">
        <v>20.777942573600001</v>
      </c>
      <c r="F6" s="3">
        <v>0.49190938509999999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1</v>
      </c>
      <c r="BI6" s="1">
        <v>1</v>
      </c>
      <c r="BJ6" s="1">
        <v>1</v>
      </c>
      <c r="BK6" s="1">
        <v>1</v>
      </c>
      <c r="BL6" s="1">
        <v>3</v>
      </c>
      <c r="BM6" s="1">
        <v>6</v>
      </c>
      <c r="BN6" s="1">
        <v>9</v>
      </c>
      <c r="BO6" s="1">
        <v>12</v>
      </c>
      <c r="BP6" s="1">
        <v>14</v>
      </c>
      <c r="BQ6" s="1">
        <v>22</v>
      </c>
      <c r="BR6" s="1">
        <v>29</v>
      </c>
      <c r="BS6" s="1">
        <v>36</v>
      </c>
      <c r="BT6" s="1">
        <v>41</v>
      </c>
      <c r="BU6" s="1">
        <v>58</v>
      </c>
      <c r="BV6" s="1">
        <v>68</v>
      </c>
      <c r="BW6" s="1">
        <v>83</v>
      </c>
      <c r="BX6" s="1">
        <v>100</v>
      </c>
      <c r="BY6" s="1">
        <v>111</v>
      </c>
      <c r="BZ6" s="1">
        <v>116</v>
      </c>
      <c r="CA6" s="1">
        <v>127</v>
      </c>
      <c r="CB6" s="1">
        <v>134</v>
      </c>
      <c r="CC6" s="1">
        <v>145</v>
      </c>
      <c r="CD6" s="1">
        <v>157</v>
      </c>
      <c r="CE6" s="1">
        <v>163</v>
      </c>
      <c r="CF6" s="1">
        <v>162</v>
      </c>
      <c r="CG6" s="1">
        <v>177</v>
      </c>
      <c r="CH6" s="1">
        <v>184</v>
      </c>
      <c r="CI6" s="1">
        <v>176</v>
      </c>
      <c r="CJ6" s="1">
        <v>177</v>
      </c>
      <c r="CK6" s="1">
        <v>172</v>
      </c>
      <c r="CL6" s="1">
        <v>170</v>
      </c>
      <c r="CM6" s="1">
        <v>163</v>
      </c>
      <c r="CN6" s="1">
        <v>166</v>
      </c>
      <c r="CO6" s="1">
        <v>160</v>
      </c>
      <c r="CP6" s="1">
        <v>157</v>
      </c>
      <c r="CQ6" s="1">
        <v>152</v>
      </c>
    </row>
    <row r="7" spans="1:95" x14ac:dyDescent="0.25">
      <c r="A7" t="s">
        <v>350</v>
      </c>
      <c r="B7" s="1">
        <v>7278717</v>
      </c>
      <c r="C7" s="1">
        <v>294207</v>
      </c>
      <c r="D7" s="1">
        <v>2738</v>
      </c>
      <c r="E7" s="2">
        <v>37.616519504700001</v>
      </c>
      <c r="F7" s="3">
        <v>0.6074994453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2</v>
      </c>
      <c r="AZ7" s="1">
        <v>2</v>
      </c>
      <c r="BA7" s="1">
        <v>3</v>
      </c>
      <c r="BB7" s="1">
        <v>5</v>
      </c>
      <c r="BC7" s="1">
        <v>5.3333333332999997</v>
      </c>
      <c r="BD7" s="1">
        <v>5.6666666667000003</v>
      </c>
      <c r="BE7" s="1">
        <v>6</v>
      </c>
      <c r="BF7" s="1">
        <v>9</v>
      </c>
      <c r="BG7" s="1">
        <v>10</v>
      </c>
      <c r="BH7" s="1">
        <v>11</v>
      </c>
      <c r="BI7" s="1">
        <v>12</v>
      </c>
      <c r="BJ7" s="1">
        <v>15</v>
      </c>
      <c r="BK7" s="1">
        <v>18</v>
      </c>
      <c r="BL7" s="1">
        <v>20</v>
      </c>
      <c r="BM7" s="1">
        <v>26</v>
      </c>
      <c r="BN7" s="1">
        <v>42</v>
      </c>
      <c r="BO7" s="1">
        <v>62</v>
      </c>
      <c r="BP7" s="1">
        <v>99</v>
      </c>
      <c r="BQ7" s="1">
        <v>146.6666666667</v>
      </c>
      <c r="BR7" s="1">
        <v>259.3333333333</v>
      </c>
      <c r="BS7" s="1">
        <v>351</v>
      </c>
      <c r="BT7" s="1">
        <v>441</v>
      </c>
      <c r="BU7" s="1">
        <v>567</v>
      </c>
      <c r="BV7" s="1">
        <v>723</v>
      </c>
      <c r="BW7" s="1">
        <v>858</v>
      </c>
      <c r="BX7" s="1">
        <v>902</v>
      </c>
      <c r="BY7" s="1">
        <v>1137</v>
      </c>
      <c r="BZ7" s="1">
        <v>1265</v>
      </c>
      <c r="CA7" s="1">
        <v>1384</v>
      </c>
      <c r="CB7" s="1">
        <v>1554</v>
      </c>
      <c r="CC7" s="1">
        <v>1704</v>
      </c>
      <c r="CD7" s="1">
        <v>1915</v>
      </c>
      <c r="CE7" s="1">
        <v>2117</v>
      </c>
      <c r="CF7" s="1">
        <v>2191</v>
      </c>
      <c r="CG7" s="1">
        <v>2218</v>
      </c>
      <c r="CH7" s="1">
        <v>2276</v>
      </c>
      <c r="CI7" s="1">
        <v>2441</v>
      </c>
      <c r="CJ7" s="1">
        <v>2376</v>
      </c>
      <c r="CK7" s="1">
        <v>2520</v>
      </c>
      <c r="CL7" s="1">
        <v>2620</v>
      </c>
      <c r="CM7" s="1">
        <v>2545</v>
      </c>
      <c r="CN7" s="1">
        <v>2517</v>
      </c>
      <c r="CO7" s="1">
        <v>2549</v>
      </c>
      <c r="CP7" s="1">
        <v>2636</v>
      </c>
      <c r="CQ7" s="1">
        <v>2738</v>
      </c>
    </row>
    <row r="8" spans="1:95" x14ac:dyDescent="0.25">
      <c r="A8" t="s">
        <v>348</v>
      </c>
      <c r="B8" s="1">
        <v>3017804</v>
      </c>
      <c r="C8" s="1">
        <v>134771</v>
      </c>
      <c r="D8" s="1">
        <v>991</v>
      </c>
      <c r="E8" s="2">
        <v>32.838448090100002</v>
      </c>
      <c r="F8" s="3">
        <v>0.58466076700000003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6</v>
      </c>
      <c r="BH8" s="1">
        <v>9</v>
      </c>
      <c r="BI8" s="1">
        <v>12</v>
      </c>
      <c r="BJ8" s="1">
        <v>16</v>
      </c>
      <c r="BK8" s="1">
        <v>22</v>
      </c>
      <c r="BL8" s="1">
        <v>27.5</v>
      </c>
      <c r="BM8" s="1">
        <v>33</v>
      </c>
      <c r="BN8" s="1">
        <v>46</v>
      </c>
      <c r="BO8" s="1">
        <v>96</v>
      </c>
      <c r="BP8" s="1">
        <v>118</v>
      </c>
      <c r="BQ8" s="1">
        <v>165</v>
      </c>
      <c r="BR8" s="1">
        <v>174</v>
      </c>
      <c r="BS8" s="1">
        <v>218</v>
      </c>
      <c r="BT8" s="1">
        <v>278</v>
      </c>
      <c r="BU8" s="1">
        <v>329</v>
      </c>
      <c r="BV8" s="1">
        <v>372</v>
      </c>
      <c r="BW8" s="1">
        <v>392</v>
      </c>
      <c r="BX8" s="1">
        <v>410</v>
      </c>
      <c r="BY8" s="1">
        <v>451</v>
      </c>
      <c r="BZ8" s="1">
        <v>495.5</v>
      </c>
      <c r="CA8" s="1">
        <v>551</v>
      </c>
      <c r="CB8" s="1">
        <v>597</v>
      </c>
      <c r="CC8" s="1">
        <v>608</v>
      </c>
      <c r="CD8" s="1">
        <v>625</v>
      </c>
      <c r="CE8" s="1">
        <v>665</v>
      </c>
      <c r="CF8" s="1">
        <v>701</v>
      </c>
      <c r="CG8" s="1">
        <v>728</v>
      </c>
      <c r="CH8" s="1">
        <v>720</v>
      </c>
      <c r="CI8" s="1">
        <v>784</v>
      </c>
      <c r="CJ8" s="1">
        <v>790</v>
      </c>
      <c r="CK8" s="1">
        <v>822</v>
      </c>
      <c r="CL8" s="1">
        <v>854</v>
      </c>
      <c r="CM8" s="1">
        <v>937</v>
      </c>
      <c r="CN8" s="1">
        <v>957</v>
      </c>
      <c r="CO8" s="1">
        <v>985</v>
      </c>
      <c r="CP8" s="1">
        <v>977</v>
      </c>
      <c r="CQ8" s="1">
        <v>991</v>
      </c>
    </row>
    <row r="9" spans="1:95" x14ac:dyDescent="0.25">
      <c r="A9" t="s">
        <v>346</v>
      </c>
      <c r="B9" s="1">
        <v>39512223</v>
      </c>
      <c r="C9" s="1">
        <v>403466</v>
      </c>
      <c r="D9" s="1">
        <v>16827</v>
      </c>
      <c r="E9" s="2">
        <v>42.586821804499998</v>
      </c>
      <c r="F9" s="3">
        <v>0.61126852659999997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53</v>
      </c>
      <c r="AZ9" s="1">
        <v>56.5</v>
      </c>
      <c r="BA9" s="1">
        <v>60</v>
      </c>
      <c r="BB9" s="1">
        <v>69</v>
      </c>
      <c r="BC9" s="1">
        <v>88</v>
      </c>
      <c r="BD9" s="1">
        <v>114</v>
      </c>
      <c r="BE9" s="1">
        <v>133</v>
      </c>
      <c r="BF9" s="1">
        <v>157</v>
      </c>
      <c r="BG9" s="1">
        <v>198</v>
      </c>
      <c r="BH9" s="1">
        <v>223</v>
      </c>
      <c r="BI9" s="1">
        <v>247</v>
      </c>
      <c r="BJ9" s="1">
        <v>288</v>
      </c>
      <c r="BK9" s="1">
        <v>329</v>
      </c>
      <c r="BL9" s="1">
        <v>472</v>
      </c>
      <c r="BM9" s="1">
        <v>558</v>
      </c>
      <c r="BN9" s="1">
        <v>867.5</v>
      </c>
      <c r="BO9" s="1">
        <v>1003</v>
      </c>
      <c r="BP9" s="1">
        <v>1210</v>
      </c>
      <c r="BQ9" s="1">
        <v>1448</v>
      </c>
      <c r="BR9" s="1">
        <v>1619</v>
      </c>
      <c r="BS9" s="1">
        <v>1969</v>
      </c>
      <c r="BT9" s="1">
        <v>2198</v>
      </c>
      <c r="BU9" s="1">
        <v>2804</v>
      </c>
      <c r="BV9" s="1">
        <v>3652</v>
      </c>
      <c r="BW9" s="1">
        <v>4391</v>
      </c>
      <c r="BX9" s="1">
        <v>5415</v>
      </c>
      <c r="BY9" s="1">
        <v>6112</v>
      </c>
      <c r="BZ9" s="1">
        <v>6999</v>
      </c>
      <c r="CA9" s="1">
        <v>7544</v>
      </c>
      <c r="CB9" s="1">
        <v>8267</v>
      </c>
      <c r="CC9" s="1">
        <v>9638</v>
      </c>
      <c r="CD9" s="1">
        <v>10747</v>
      </c>
      <c r="CE9" s="1">
        <v>11902</v>
      </c>
      <c r="CF9" s="1">
        <v>12603</v>
      </c>
      <c r="CG9" s="1">
        <v>13763</v>
      </c>
      <c r="CH9" s="1">
        <v>14602</v>
      </c>
      <c r="CI9" s="1">
        <v>15303</v>
      </c>
      <c r="CJ9" s="1">
        <v>15593</v>
      </c>
      <c r="CK9" s="1">
        <v>15990</v>
      </c>
      <c r="CL9" s="1">
        <v>16086</v>
      </c>
      <c r="CM9" s="1">
        <v>15901</v>
      </c>
      <c r="CN9" s="1">
        <v>15856</v>
      </c>
      <c r="CO9" s="1">
        <v>16269</v>
      </c>
      <c r="CP9" s="1">
        <v>16991</v>
      </c>
      <c r="CQ9" s="1">
        <v>16827</v>
      </c>
    </row>
    <row r="10" spans="1:95" x14ac:dyDescent="0.25">
      <c r="A10" t="s">
        <v>344</v>
      </c>
      <c r="B10" s="1">
        <v>5758736</v>
      </c>
      <c r="C10" s="1">
        <v>268431</v>
      </c>
      <c r="D10" s="1">
        <v>4947</v>
      </c>
      <c r="E10" s="2">
        <v>85.904267880999996</v>
      </c>
      <c r="F10" s="3">
        <v>0.57025936600000005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2</v>
      </c>
      <c r="BB10" s="1">
        <v>8</v>
      </c>
      <c r="BC10" s="1">
        <v>8.5</v>
      </c>
      <c r="BD10" s="1">
        <v>9</v>
      </c>
      <c r="BE10" s="1">
        <v>12</v>
      </c>
      <c r="BF10" s="1">
        <v>28</v>
      </c>
      <c r="BG10" s="1">
        <v>45</v>
      </c>
      <c r="BH10" s="1">
        <v>72</v>
      </c>
      <c r="BI10" s="1">
        <v>100</v>
      </c>
      <c r="BJ10" s="1">
        <v>130</v>
      </c>
      <c r="BK10" s="1">
        <v>144.5</v>
      </c>
      <c r="BL10" s="1">
        <v>159</v>
      </c>
      <c r="BM10" s="1">
        <v>181</v>
      </c>
      <c r="BN10" s="1">
        <v>214</v>
      </c>
      <c r="BO10" s="1">
        <v>274</v>
      </c>
      <c r="BP10" s="1">
        <v>355</v>
      </c>
      <c r="BQ10" s="1">
        <v>466.5</v>
      </c>
      <c r="BR10" s="1">
        <v>582</v>
      </c>
      <c r="BS10" s="1">
        <v>708</v>
      </c>
      <c r="BT10" s="1">
        <v>884</v>
      </c>
      <c r="BU10" s="1">
        <v>1041</v>
      </c>
      <c r="BV10" s="1">
        <v>1358</v>
      </c>
      <c r="BW10" s="1">
        <v>1633</v>
      </c>
      <c r="BX10" s="1">
        <v>1930</v>
      </c>
      <c r="BY10" s="1">
        <v>2481.5</v>
      </c>
      <c r="BZ10" s="1">
        <v>2636.5</v>
      </c>
      <c r="CA10" s="1">
        <v>2783</v>
      </c>
      <c r="CB10" s="1">
        <v>3126</v>
      </c>
      <c r="CC10" s="1">
        <v>3451</v>
      </c>
      <c r="CD10" s="1">
        <v>3810</v>
      </c>
      <c r="CE10" s="1">
        <v>4090</v>
      </c>
      <c r="CF10" s="1">
        <v>4359</v>
      </c>
      <c r="CG10" s="1">
        <v>4452</v>
      </c>
      <c r="CH10" s="1">
        <v>4517</v>
      </c>
      <c r="CI10" s="1">
        <v>4569</v>
      </c>
      <c r="CJ10" s="1">
        <v>5080</v>
      </c>
      <c r="CK10" s="1">
        <v>4967.5</v>
      </c>
      <c r="CL10" s="1">
        <v>4832</v>
      </c>
      <c r="CM10" s="1">
        <v>5057</v>
      </c>
      <c r="CN10" s="1">
        <v>4894.5</v>
      </c>
      <c r="CO10" s="1">
        <v>4975</v>
      </c>
      <c r="CP10" s="1">
        <v>4938</v>
      </c>
      <c r="CQ10" s="1">
        <v>4947</v>
      </c>
    </row>
    <row r="11" spans="1:95" x14ac:dyDescent="0.25">
      <c r="A11" t="s">
        <v>342</v>
      </c>
      <c r="B11" s="1">
        <v>3565287</v>
      </c>
      <c r="C11" s="1">
        <v>12542</v>
      </c>
      <c r="D11" s="1">
        <v>11895</v>
      </c>
      <c r="E11" s="2">
        <v>333.63372990729999</v>
      </c>
      <c r="F11" s="3">
        <v>0.7076566125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1</v>
      </c>
      <c r="BD11" s="1">
        <v>1</v>
      </c>
      <c r="BE11" s="1">
        <v>2</v>
      </c>
      <c r="BF11" s="1">
        <v>3</v>
      </c>
      <c r="BG11" s="1">
        <v>6</v>
      </c>
      <c r="BH11" s="1">
        <v>8.5</v>
      </c>
      <c r="BI11" s="1">
        <v>11</v>
      </c>
      <c r="BJ11" s="1">
        <v>20</v>
      </c>
      <c r="BK11" s="1">
        <v>26</v>
      </c>
      <c r="BL11" s="1">
        <v>41</v>
      </c>
      <c r="BM11" s="1">
        <v>68</v>
      </c>
      <c r="BN11" s="1">
        <v>95</v>
      </c>
      <c r="BO11" s="1">
        <v>191</v>
      </c>
      <c r="BP11" s="1">
        <v>204.5</v>
      </c>
      <c r="BQ11" s="1">
        <v>218</v>
      </c>
      <c r="BR11" s="1">
        <v>405</v>
      </c>
      <c r="BS11" s="1">
        <v>606</v>
      </c>
      <c r="BT11" s="1">
        <v>856</v>
      </c>
      <c r="BU11" s="1">
        <v>991</v>
      </c>
      <c r="BV11" s="1">
        <v>1264</v>
      </c>
      <c r="BW11" s="1">
        <v>1615</v>
      </c>
      <c r="BX11" s="1">
        <v>1959</v>
      </c>
      <c r="BY11" s="1">
        <v>2535</v>
      </c>
      <c r="BZ11" s="1">
        <v>3059</v>
      </c>
      <c r="CA11" s="1">
        <v>3472</v>
      </c>
      <c r="CB11" s="1">
        <v>3712</v>
      </c>
      <c r="CC11" s="1">
        <v>4720</v>
      </c>
      <c r="CD11" s="1">
        <v>5067.5</v>
      </c>
      <c r="CE11" s="1">
        <v>5452</v>
      </c>
      <c r="CF11" s="1">
        <v>6491</v>
      </c>
      <c r="CG11" s="1">
        <v>7163</v>
      </c>
      <c r="CH11" s="1">
        <v>7907.5</v>
      </c>
      <c r="CI11" s="1">
        <v>8772</v>
      </c>
      <c r="CJ11" s="1">
        <v>9247</v>
      </c>
      <c r="CK11" s="1">
        <v>9868</v>
      </c>
      <c r="CL11" s="1">
        <v>10042</v>
      </c>
      <c r="CM11" s="1">
        <v>10810</v>
      </c>
      <c r="CN11" s="1">
        <v>10861</v>
      </c>
      <c r="CO11" s="1">
        <v>11198</v>
      </c>
      <c r="CP11" s="1">
        <v>12060</v>
      </c>
      <c r="CQ11" s="1">
        <v>11895</v>
      </c>
    </row>
    <row r="12" spans="1:95" x14ac:dyDescent="0.25">
      <c r="A12" t="s">
        <v>340</v>
      </c>
      <c r="B12" s="1">
        <v>973764</v>
      </c>
      <c r="C12" s="1">
        <v>5047</v>
      </c>
      <c r="D12" s="1">
        <v>1873</v>
      </c>
      <c r="E12" s="2">
        <v>192.3464001545</v>
      </c>
      <c r="F12" s="3">
        <v>0.80628497629999996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1</v>
      </c>
      <c r="BG12" s="1">
        <v>4</v>
      </c>
      <c r="BH12" s="1">
        <v>5</v>
      </c>
      <c r="BI12" s="1">
        <v>6</v>
      </c>
      <c r="BJ12" s="1">
        <v>7</v>
      </c>
      <c r="BK12" s="1">
        <v>8</v>
      </c>
      <c r="BL12" s="1">
        <v>16</v>
      </c>
      <c r="BM12" s="1">
        <v>25</v>
      </c>
      <c r="BN12" s="1">
        <v>30</v>
      </c>
      <c r="BO12" s="1">
        <v>38</v>
      </c>
      <c r="BP12" s="1">
        <v>45</v>
      </c>
      <c r="BQ12" s="1">
        <v>56</v>
      </c>
      <c r="BR12" s="1">
        <v>68</v>
      </c>
      <c r="BS12" s="1">
        <v>91</v>
      </c>
      <c r="BT12" s="1">
        <v>114</v>
      </c>
      <c r="BU12" s="1">
        <v>126</v>
      </c>
      <c r="BV12" s="1">
        <v>158</v>
      </c>
      <c r="BW12" s="1">
        <v>208</v>
      </c>
      <c r="BX12" s="1">
        <v>225</v>
      </c>
      <c r="BY12" s="1">
        <v>256</v>
      </c>
      <c r="BZ12" s="1">
        <v>303</v>
      </c>
      <c r="CA12" s="1">
        <v>343</v>
      </c>
      <c r="CB12" s="1">
        <v>363</v>
      </c>
      <c r="CC12" s="1">
        <v>412</v>
      </c>
      <c r="CD12" s="1">
        <v>548</v>
      </c>
      <c r="CE12" s="1">
        <v>617</v>
      </c>
      <c r="CF12" s="1">
        <v>732.5</v>
      </c>
      <c r="CG12" s="1">
        <v>837</v>
      </c>
      <c r="CH12" s="1">
        <v>952.5</v>
      </c>
      <c r="CI12" s="1">
        <v>1077</v>
      </c>
      <c r="CJ12" s="1">
        <v>1163</v>
      </c>
      <c r="CK12" s="1">
        <v>1265</v>
      </c>
      <c r="CL12" s="1">
        <v>1320</v>
      </c>
      <c r="CM12" s="1">
        <v>1361</v>
      </c>
      <c r="CN12" s="1">
        <v>1442</v>
      </c>
      <c r="CO12" s="1">
        <v>1646</v>
      </c>
      <c r="CP12" s="1">
        <v>1682</v>
      </c>
      <c r="CQ12" s="1">
        <v>1873</v>
      </c>
    </row>
    <row r="13" spans="1:95" x14ac:dyDescent="0.25">
      <c r="A13" t="s">
        <v>338</v>
      </c>
      <c r="B13" s="1">
        <v>705749</v>
      </c>
      <c r="C13" s="1">
        <v>158</v>
      </c>
      <c r="D13" s="1">
        <v>1719</v>
      </c>
      <c r="E13" s="2">
        <v>243.57101462419999</v>
      </c>
      <c r="F13" s="3">
        <v>0.69426494350000001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1</v>
      </c>
      <c r="BD13" s="1">
        <v>1</v>
      </c>
      <c r="BE13" s="1">
        <v>5</v>
      </c>
      <c r="BF13" s="1">
        <v>7.5</v>
      </c>
      <c r="BG13" s="1">
        <v>10</v>
      </c>
      <c r="BH13" s="1">
        <v>12</v>
      </c>
      <c r="BI13" s="1">
        <v>14</v>
      </c>
      <c r="BJ13" s="1">
        <v>16</v>
      </c>
      <c r="BK13" s="1">
        <v>17</v>
      </c>
      <c r="BL13" s="1">
        <v>22</v>
      </c>
      <c r="BM13" s="1">
        <v>31</v>
      </c>
      <c r="BN13" s="1">
        <v>39</v>
      </c>
      <c r="BO13" s="1">
        <v>70</v>
      </c>
      <c r="BP13" s="1">
        <v>76</v>
      </c>
      <c r="BQ13" s="1">
        <v>97</v>
      </c>
      <c r="BR13" s="1">
        <v>114</v>
      </c>
      <c r="BS13" s="1">
        <v>132</v>
      </c>
      <c r="BT13" s="1">
        <v>175.5</v>
      </c>
      <c r="BU13" s="1">
        <v>221</v>
      </c>
      <c r="BV13" s="1">
        <v>255</v>
      </c>
      <c r="BW13" s="1">
        <v>290</v>
      </c>
      <c r="BX13" s="1">
        <v>326</v>
      </c>
      <c r="BY13" s="1">
        <v>384</v>
      </c>
      <c r="BZ13" s="1">
        <v>473</v>
      </c>
      <c r="CA13" s="1">
        <v>555</v>
      </c>
      <c r="CB13" s="1">
        <v>614</v>
      </c>
      <c r="CC13" s="1">
        <v>686</v>
      </c>
      <c r="CD13" s="1">
        <v>825</v>
      </c>
      <c r="CE13" s="1">
        <v>900</v>
      </c>
      <c r="CF13" s="1">
        <v>981</v>
      </c>
      <c r="CG13" s="1">
        <v>1074</v>
      </c>
      <c r="CH13" s="1">
        <v>1257</v>
      </c>
      <c r="CI13" s="1">
        <v>1292</v>
      </c>
      <c r="CJ13" s="1">
        <v>1393</v>
      </c>
      <c r="CK13" s="1">
        <v>1474</v>
      </c>
      <c r="CL13" s="1">
        <v>1533</v>
      </c>
      <c r="CM13" s="1">
        <v>1554</v>
      </c>
      <c r="CN13" s="1">
        <v>1563</v>
      </c>
      <c r="CO13" s="1">
        <v>1611</v>
      </c>
      <c r="CP13" s="1">
        <v>1697</v>
      </c>
      <c r="CQ13" s="1">
        <v>1719</v>
      </c>
    </row>
    <row r="14" spans="1:95" x14ac:dyDescent="0.25">
      <c r="A14" t="s">
        <v>336</v>
      </c>
      <c r="B14" s="1">
        <v>21477737</v>
      </c>
      <c r="C14" s="1">
        <v>138887</v>
      </c>
      <c r="D14" s="1">
        <v>14534</v>
      </c>
      <c r="E14" s="2">
        <v>67.670071572300003</v>
      </c>
      <c r="F14" s="3">
        <v>0.60259546419999999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2</v>
      </c>
      <c r="AZ14" s="1">
        <v>9</v>
      </c>
      <c r="BA14" s="1">
        <v>11.5</v>
      </c>
      <c r="BB14" s="1">
        <v>14</v>
      </c>
      <c r="BC14" s="1">
        <v>17</v>
      </c>
      <c r="BD14" s="1">
        <v>18</v>
      </c>
      <c r="BE14" s="1">
        <v>19</v>
      </c>
      <c r="BF14" s="1">
        <v>26</v>
      </c>
      <c r="BG14" s="1">
        <v>30</v>
      </c>
      <c r="BH14" s="1">
        <v>48</v>
      </c>
      <c r="BI14" s="1">
        <v>74</v>
      </c>
      <c r="BJ14" s="1">
        <v>112</v>
      </c>
      <c r="BK14" s="1">
        <v>137</v>
      </c>
      <c r="BL14" s="1">
        <v>180</v>
      </c>
      <c r="BM14" s="1">
        <v>307</v>
      </c>
      <c r="BN14" s="1">
        <v>381</v>
      </c>
      <c r="BO14" s="1">
        <v>508.5</v>
      </c>
      <c r="BP14" s="1">
        <v>644</v>
      </c>
      <c r="BQ14" s="1">
        <v>813</v>
      </c>
      <c r="BR14" s="1">
        <v>1153</v>
      </c>
      <c r="BS14" s="1">
        <v>1393</v>
      </c>
      <c r="BT14" s="1">
        <v>1654</v>
      </c>
      <c r="BU14" s="1">
        <v>2323</v>
      </c>
      <c r="BV14" s="1">
        <v>2715</v>
      </c>
      <c r="BW14" s="1">
        <v>3686</v>
      </c>
      <c r="BX14" s="1">
        <v>4130</v>
      </c>
      <c r="BY14" s="1">
        <v>5332</v>
      </c>
      <c r="BZ14" s="1">
        <v>6152</v>
      </c>
      <c r="CA14" s="1">
        <v>6641</v>
      </c>
      <c r="CB14" s="1">
        <v>7620</v>
      </c>
      <c r="CC14" s="1">
        <v>9065</v>
      </c>
      <c r="CD14" s="1">
        <v>10453</v>
      </c>
      <c r="CE14" s="1">
        <v>11321</v>
      </c>
      <c r="CF14" s="1">
        <v>12153</v>
      </c>
      <c r="CG14" s="1">
        <v>13335</v>
      </c>
      <c r="CH14" s="1">
        <v>13773</v>
      </c>
      <c r="CI14" s="1">
        <v>14009</v>
      </c>
      <c r="CJ14" s="1">
        <v>14766</v>
      </c>
      <c r="CK14" s="1">
        <v>14731</v>
      </c>
      <c r="CL14" s="1">
        <v>15109</v>
      </c>
      <c r="CM14" s="1">
        <v>15128</v>
      </c>
      <c r="CN14" s="1">
        <v>15029</v>
      </c>
      <c r="CO14" s="1">
        <v>15556</v>
      </c>
      <c r="CP14" s="1">
        <v>14887</v>
      </c>
      <c r="CQ14" s="1">
        <v>14534</v>
      </c>
    </row>
    <row r="15" spans="1:95" x14ac:dyDescent="0.25">
      <c r="A15" t="s">
        <v>334</v>
      </c>
      <c r="B15" s="1">
        <v>10617423</v>
      </c>
      <c r="C15" s="1">
        <v>148959</v>
      </c>
      <c r="D15" s="1">
        <v>11363</v>
      </c>
      <c r="E15" s="2">
        <v>107.02220303359999</v>
      </c>
      <c r="F15" s="3">
        <v>0.66087007099999995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2</v>
      </c>
      <c r="AZ15" s="1">
        <v>2</v>
      </c>
      <c r="BA15" s="1">
        <v>2</v>
      </c>
      <c r="BB15" s="1">
        <v>6</v>
      </c>
      <c r="BC15" s="1">
        <v>7</v>
      </c>
      <c r="BD15" s="1">
        <v>12</v>
      </c>
      <c r="BE15" s="1">
        <v>17</v>
      </c>
      <c r="BF15" s="1">
        <v>22</v>
      </c>
      <c r="BG15" s="1">
        <v>31</v>
      </c>
      <c r="BH15" s="1">
        <v>41</v>
      </c>
      <c r="BI15" s="1">
        <v>65</v>
      </c>
      <c r="BJ15" s="1">
        <v>98</v>
      </c>
      <c r="BK15" s="1">
        <v>120</v>
      </c>
      <c r="BL15" s="1">
        <v>145</v>
      </c>
      <c r="BM15" s="1">
        <v>195</v>
      </c>
      <c r="BN15" s="1">
        <v>277</v>
      </c>
      <c r="BO15" s="1">
        <v>407</v>
      </c>
      <c r="BP15" s="1">
        <v>493</v>
      </c>
      <c r="BQ15" s="1">
        <v>577</v>
      </c>
      <c r="BR15" s="1">
        <v>747</v>
      </c>
      <c r="BS15" s="1">
        <v>994</v>
      </c>
      <c r="BT15" s="1">
        <v>1207</v>
      </c>
      <c r="BU15" s="1">
        <v>1477</v>
      </c>
      <c r="BV15" s="1">
        <v>1937</v>
      </c>
      <c r="BW15" s="1">
        <v>2297</v>
      </c>
      <c r="BX15" s="1">
        <v>2552</v>
      </c>
      <c r="BY15" s="1">
        <v>2688</v>
      </c>
      <c r="BZ15" s="1">
        <v>3783</v>
      </c>
      <c r="CA15" s="1">
        <v>4441</v>
      </c>
      <c r="CB15" s="1">
        <v>5061</v>
      </c>
      <c r="CC15" s="1">
        <v>5411</v>
      </c>
      <c r="CD15" s="1">
        <v>5653</v>
      </c>
      <c r="CE15" s="1">
        <v>6047</v>
      </c>
      <c r="CF15" s="1">
        <v>6542</v>
      </c>
      <c r="CG15" s="1">
        <v>7792</v>
      </c>
      <c r="CH15" s="1">
        <v>8654</v>
      </c>
      <c r="CI15" s="1">
        <v>9041</v>
      </c>
      <c r="CJ15" s="1">
        <v>9482</v>
      </c>
      <c r="CK15" s="1">
        <v>9793</v>
      </c>
      <c r="CL15" s="1">
        <v>9801</v>
      </c>
      <c r="CM15" s="1">
        <v>10506</v>
      </c>
      <c r="CN15" s="1">
        <v>10294</v>
      </c>
      <c r="CO15" s="1">
        <v>10349</v>
      </c>
      <c r="CP15" s="1">
        <v>10321</v>
      </c>
      <c r="CQ15" s="1">
        <v>11363</v>
      </c>
    </row>
    <row r="16" spans="1:95" x14ac:dyDescent="0.25">
      <c r="A16" t="s">
        <v>332</v>
      </c>
      <c r="B16" s="1">
        <v>162742</v>
      </c>
      <c r="C16" s="1">
        <v>543</v>
      </c>
      <c r="D16" s="1">
        <v>52</v>
      </c>
      <c r="E16" s="2">
        <v>31.952415479700001</v>
      </c>
      <c r="F16" s="3">
        <v>0.38235294120000002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3</v>
      </c>
      <c r="BL16" s="1">
        <v>5</v>
      </c>
      <c r="BM16" s="1">
        <v>8</v>
      </c>
      <c r="BN16" s="1">
        <v>12</v>
      </c>
      <c r="BO16" s="1">
        <v>14</v>
      </c>
      <c r="BP16" s="1">
        <v>15</v>
      </c>
      <c r="BQ16" s="1">
        <v>26</v>
      </c>
      <c r="BR16" s="1">
        <v>28</v>
      </c>
      <c r="BS16" s="1">
        <v>31</v>
      </c>
      <c r="BT16" s="1">
        <v>36</v>
      </c>
      <c r="BU16" s="1">
        <v>44</v>
      </c>
      <c r="BV16" s="1">
        <v>50</v>
      </c>
      <c r="BW16" s="1">
        <v>54</v>
      </c>
      <c r="BX16" s="1">
        <v>55</v>
      </c>
      <c r="BY16" s="1">
        <v>55</v>
      </c>
      <c r="BZ16" s="1">
        <v>64</v>
      </c>
      <c r="CA16" s="1">
        <v>69</v>
      </c>
      <c r="CB16" s="1">
        <v>70</v>
      </c>
      <c r="CC16" s="1">
        <v>70</v>
      </c>
      <c r="CD16" s="1">
        <v>78</v>
      </c>
      <c r="CE16" s="1">
        <v>85</v>
      </c>
      <c r="CF16" s="1">
        <v>84</v>
      </c>
      <c r="CG16" s="1">
        <v>89</v>
      </c>
      <c r="CH16" s="1">
        <v>88</v>
      </c>
      <c r="CI16" s="1">
        <v>83</v>
      </c>
      <c r="CJ16" s="1">
        <v>79</v>
      </c>
      <c r="CK16" s="1">
        <v>78</v>
      </c>
      <c r="CL16" s="1">
        <v>78</v>
      </c>
      <c r="CM16" s="1">
        <v>77</v>
      </c>
      <c r="CN16" s="1">
        <v>66.25</v>
      </c>
      <c r="CO16" s="1">
        <v>58.5</v>
      </c>
      <c r="CP16" s="1">
        <v>53.75</v>
      </c>
      <c r="CQ16" s="1">
        <v>52</v>
      </c>
    </row>
    <row r="17" spans="1:95" x14ac:dyDescent="0.25">
      <c r="A17" t="s">
        <v>330</v>
      </c>
      <c r="B17" s="1">
        <v>1415872</v>
      </c>
      <c r="C17" s="1">
        <v>16635</v>
      </c>
      <c r="D17" s="1">
        <v>256</v>
      </c>
      <c r="E17" s="2">
        <v>18.0807304615</v>
      </c>
      <c r="F17" s="3">
        <v>0.4731977819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1</v>
      </c>
      <c r="BC17" s="1">
        <v>1</v>
      </c>
      <c r="BD17" s="1">
        <v>2</v>
      </c>
      <c r="BE17" s="1">
        <v>2</v>
      </c>
      <c r="BF17" s="1">
        <v>2</v>
      </c>
      <c r="BG17" s="1">
        <v>2</v>
      </c>
      <c r="BH17" s="1">
        <v>2</v>
      </c>
      <c r="BI17" s="1">
        <v>2</v>
      </c>
      <c r="BJ17" s="1">
        <v>2</v>
      </c>
      <c r="BK17" s="1">
        <v>7</v>
      </c>
      <c r="BL17" s="1">
        <v>10</v>
      </c>
      <c r="BM17" s="1">
        <v>14</v>
      </c>
      <c r="BN17" s="1">
        <v>16</v>
      </c>
      <c r="BO17" s="1">
        <v>26</v>
      </c>
      <c r="BP17" s="1">
        <v>36</v>
      </c>
      <c r="BQ17" s="1">
        <v>47</v>
      </c>
      <c r="BR17" s="1">
        <v>54</v>
      </c>
      <c r="BS17" s="1">
        <v>75</v>
      </c>
      <c r="BT17" s="1">
        <v>88</v>
      </c>
      <c r="BU17" s="1">
        <v>93</v>
      </c>
      <c r="BV17" s="1">
        <v>104</v>
      </c>
      <c r="BW17" s="1">
        <v>118</v>
      </c>
      <c r="BX17" s="1">
        <v>149</v>
      </c>
      <c r="BY17" s="1">
        <v>168</v>
      </c>
      <c r="BZ17" s="1">
        <v>194</v>
      </c>
      <c r="CA17" s="1">
        <v>194</v>
      </c>
      <c r="CB17" s="1">
        <v>242</v>
      </c>
      <c r="CC17" s="1">
        <v>259</v>
      </c>
      <c r="CD17" s="1">
        <v>282</v>
      </c>
      <c r="CE17" s="1">
        <v>303</v>
      </c>
      <c r="CF17" s="1">
        <v>315</v>
      </c>
      <c r="CG17" s="1">
        <v>310</v>
      </c>
      <c r="CH17" s="1">
        <v>320</v>
      </c>
      <c r="CI17" s="1">
        <v>340</v>
      </c>
      <c r="CJ17" s="1">
        <v>336</v>
      </c>
      <c r="CK17" s="1">
        <v>345</v>
      </c>
      <c r="CL17" s="1">
        <v>335</v>
      </c>
      <c r="CM17" s="1">
        <v>324</v>
      </c>
      <c r="CN17" s="1">
        <v>300</v>
      </c>
      <c r="CO17" s="1">
        <v>309</v>
      </c>
      <c r="CP17" s="1">
        <v>272</v>
      </c>
      <c r="CQ17" s="1">
        <v>256</v>
      </c>
    </row>
    <row r="18" spans="1:95" x14ac:dyDescent="0.25">
      <c r="A18" t="s">
        <v>328</v>
      </c>
      <c r="B18" s="1">
        <v>1787065</v>
      </c>
      <c r="C18" s="1">
        <v>214045</v>
      </c>
      <c r="D18" s="1">
        <v>718</v>
      </c>
      <c r="E18" s="2">
        <v>40.177609656100003</v>
      </c>
      <c r="F18" s="3">
        <v>0.44623990060000002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2</v>
      </c>
      <c r="BJ18" s="1">
        <v>5</v>
      </c>
      <c r="BK18" s="1">
        <v>6</v>
      </c>
      <c r="BL18" s="1">
        <v>7</v>
      </c>
      <c r="BM18" s="1">
        <v>9</v>
      </c>
      <c r="BN18" s="1">
        <v>11</v>
      </c>
      <c r="BO18" s="1">
        <v>23</v>
      </c>
      <c r="BP18" s="1">
        <v>31</v>
      </c>
      <c r="BQ18" s="1">
        <v>42</v>
      </c>
      <c r="BR18" s="1">
        <v>47</v>
      </c>
      <c r="BS18" s="1">
        <v>50</v>
      </c>
      <c r="BT18" s="1">
        <v>73</v>
      </c>
      <c r="BU18" s="1">
        <v>123</v>
      </c>
      <c r="BV18" s="1">
        <v>186</v>
      </c>
      <c r="BW18" s="1">
        <v>226</v>
      </c>
      <c r="BX18" s="1">
        <v>256</v>
      </c>
      <c r="BY18" s="1">
        <v>304</v>
      </c>
      <c r="BZ18" s="1">
        <v>408</v>
      </c>
      <c r="CA18" s="1">
        <v>516</v>
      </c>
      <c r="CB18" s="1">
        <v>658</v>
      </c>
      <c r="CC18" s="1">
        <v>868</v>
      </c>
      <c r="CD18" s="1">
        <v>982</v>
      </c>
      <c r="CE18" s="1">
        <v>1035</v>
      </c>
      <c r="CF18" s="1">
        <v>1054</v>
      </c>
      <c r="CG18" s="1">
        <v>1120</v>
      </c>
      <c r="CH18" s="1">
        <v>1137</v>
      </c>
      <c r="CI18" s="1">
        <v>1109</v>
      </c>
      <c r="CJ18" s="1">
        <v>1164</v>
      </c>
      <c r="CK18" s="1">
        <v>1166</v>
      </c>
      <c r="CL18" s="1">
        <v>1146</v>
      </c>
      <c r="CM18" s="1">
        <v>1116</v>
      </c>
      <c r="CN18" s="1">
        <v>1038</v>
      </c>
      <c r="CO18" s="1">
        <v>939</v>
      </c>
      <c r="CP18" s="1">
        <v>918</v>
      </c>
      <c r="CQ18" s="1">
        <v>718</v>
      </c>
    </row>
    <row r="19" spans="1:95" x14ac:dyDescent="0.25">
      <c r="A19" t="s">
        <v>326</v>
      </c>
      <c r="B19" s="1">
        <v>12671821</v>
      </c>
      <c r="C19" s="1">
        <v>143793</v>
      </c>
      <c r="D19" s="1">
        <v>18671</v>
      </c>
      <c r="E19" s="2">
        <v>147.3426747426</v>
      </c>
      <c r="F19" s="3">
        <v>0.67709882139999999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4</v>
      </c>
      <c r="AZ19" s="1">
        <v>5</v>
      </c>
      <c r="BA19" s="1">
        <v>5.5</v>
      </c>
      <c r="BB19" s="1">
        <v>6</v>
      </c>
      <c r="BC19" s="1">
        <v>6.5</v>
      </c>
      <c r="BD19" s="1">
        <v>7</v>
      </c>
      <c r="BE19" s="1">
        <v>19</v>
      </c>
      <c r="BF19" s="1">
        <v>22</v>
      </c>
      <c r="BG19" s="1">
        <v>25</v>
      </c>
      <c r="BH19" s="1">
        <v>32</v>
      </c>
      <c r="BI19" s="1">
        <v>46</v>
      </c>
      <c r="BJ19" s="1">
        <v>64</v>
      </c>
      <c r="BK19" s="1">
        <v>93</v>
      </c>
      <c r="BL19" s="1">
        <v>158</v>
      </c>
      <c r="BM19" s="1">
        <v>284</v>
      </c>
      <c r="BN19" s="1">
        <v>417</v>
      </c>
      <c r="BO19" s="1">
        <v>579.5</v>
      </c>
      <c r="BP19" s="1">
        <v>747</v>
      </c>
      <c r="BQ19" s="1">
        <v>1040</v>
      </c>
      <c r="BR19" s="1">
        <v>1261</v>
      </c>
      <c r="BS19" s="1">
        <v>1516</v>
      </c>
      <c r="BT19" s="1">
        <v>1843</v>
      </c>
      <c r="BU19" s="1">
        <v>2512</v>
      </c>
      <c r="BV19" s="1">
        <v>2992</v>
      </c>
      <c r="BW19" s="1">
        <v>3444</v>
      </c>
      <c r="BX19" s="1">
        <v>4531</v>
      </c>
      <c r="BY19" s="1">
        <v>4964</v>
      </c>
      <c r="BZ19" s="1">
        <v>5835</v>
      </c>
      <c r="CA19" s="1">
        <v>6692</v>
      </c>
      <c r="CB19" s="1">
        <v>7273</v>
      </c>
      <c r="CC19" s="1">
        <v>8319</v>
      </c>
      <c r="CD19" s="1">
        <v>9604</v>
      </c>
      <c r="CE19" s="1">
        <v>10207</v>
      </c>
      <c r="CF19" s="1">
        <v>10989</v>
      </c>
      <c r="CG19" s="1">
        <v>12014</v>
      </c>
      <c r="CH19" s="1">
        <v>13213</v>
      </c>
      <c r="CI19" s="1">
        <v>13884</v>
      </c>
      <c r="CJ19" s="1">
        <v>14861</v>
      </c>
      <c r="CK19" s="1">
        <v>15689</v>
      </c>
      <c r="CL19" s="1">
        <v>16256</v>
      </c>
      <c r="CM19" s="1">
        <v>16968</v>
      </c>
      <c r="CN19" s="1">
        <v>17253</v>
      </c>
      <c r="CO19" s="1">
        <v>17613</v>
      </c>
      <c r="CP19" s="1">
        <v>18038</v>
      </c>
      <c r="CQ19" s="1">
        <v>18671</v>
      </c>
    </row>
    <row r="20" spans="1:95" x14ac:dyDescent="0.25">
      <c r="A20" t="s">
        <v>324</v>
      </c>
      <c r="B20" s="1">
        <v>6732219</v>
      </c>
      <c r="C20" s="1">
        <v>92789</v>
      </c>
      <c r="D20" s="1">
        <v>6717</v>
      </c>
      <c r="E20" s="2">
        <v>99.773937835400005</v>
      </c>
      <c r="F20" s="3">
        <v>0.66151270439999998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1</v>
      </c>
      <c r="BB20" s="1">
        <v>1</v>
      </c>
      <c r="BC20" s="1">
        <v>2</v>
      </c>
      <c r="BD20" s="1">
        <v>2</v>
      </c>
      <c r="BE20" s="1">
        <v>6</v>
      </c>
      <c r="BF20" s="1">
        <v>10</v>
      </c>
      <c r="BG20" s="1">
        <v>12</v>
      </c>
      <c r="BH20" s="1">
        <v>13.5</v>
      </c>
      <c r="BI20" s="1">
        <v>15</v>
      </c>
      <c r="BJ20" s="1">
        <v>19</v>
      </c>
      <c r="BK20" s="1">
        <v>23</v>
      </c>
      <c r="BL20" s="1">
        <v>28</v>
      </c>
      <c r="BM20" s="1">
        <v>37</v>
      </c>
      <c r="BN20" s="1">
        <v>54</v>
      </c>
      <c r="BO20" s="1">
        <v>77</v>
      </c>
      <c r="BP20" s="1">
        <v>122</v>
      </c>
      <c r="BQ20" s="1">
        <v>195</v>
      </c>
      <c r="BR20" s="1">
        <v>252</v>
      </c>
      <c r="BS20" s="1">
        <v>353</v>
      </c>
      <c r="BT20" s="1">
        <v>463</v>
      </c>
      <c r="BU20" s="1">
        <v>628</v>
      </c>
      <c r="BV20" s="1">
        <v>957</v>
      </c>
      <c r="BW20" s="1">
        <v>1201</v>
      </c>
      <c r="BX20" s="1">
        <v>1482</v>
      </c>
      <c r="BY20" s="1">
        <v>1751</v>
      </c>
      <c r="BZ20" s="1">
        <v>2110</v>
      </c>
      <c r="CA20" s="1">
        <v>2500</v>
      </c>
      <c r="CB20" s="1">
        <v>2961</v>
      </c>
      <c r="CC20" s="1">
        <v>3335</v>
      </c>
      <c r="CD20" s="1">
        <v>3827</v>
      </c>
      <c r="CE20" s="1">
        <v>4210</v>
      </c>
      <c r="CF20" s="1">
        <v>4685</v>
      </c>
      <c r="CG20" s="1">
        <v>5142</v>
      </c>
      <c r="CH20" s="1">
        <v>5466</v>
      </c>
      <c r="CI20" s="1">
        <v>5706</v>
      </c>
      <c r="CJ20" s="1">
        <v>5926</v>
      </c>
      <c r="CK20" s="1">
        <v>6203</v>
      </c>
      <c r="CL20" s="1">
        <v>6414</v>
      </c>
      <c r="CM20" s="1">
        <v>6450</v>
      </c>
      <c r="CN20" s="1">
        <v>6368</v>
      </c>
      <c r="CO20" s="1">
        <v>6390</v>
      </c>
      <c r="CP20" s="1">
        <v>6503</v>
      </c>
      <c r="CQ20" s="1">
        <v>6717</v>
      </c>
    </row>
    <row r="21" spans="1:95" x14ac:dyDescent="0.25">
      <c r="A21" t="s">
        <v>322</v>
      </c>
      <c r="B21" s="1">
        <v>3155070</v>
      </c>
      <c r="C21" s="1">
        <v>144669</v>
      </c>
      <c r="D21" s="1">
        <v>1633</v>
      </c>
      <c r="E21" s="2">
        <v>51.757964165600001</v>
      </c>
      <c r="F21" s="3">
        <v>0.70025728990000002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3</v>
      </c>
      <c r="BE21" s="1">
        <v>8</v>
      </c>
      <c r="BF21" s="1">
        <v>13</v>
      </c>
      <c r="BG21" s="1">
        <v>14</v>
      </c>
      <c r="BH21" s="1">
        <v>16</v>
      </c>
      <c r="BI21" s="1">
        <v>17</v>
      </c>
      <c r="BJ21" s="1">
        <v>18</v>
      </c>
      <c r="BK21" s="1">
        <v>22</v>
      </c>
      <c r="BL21" s="1">
        <v>23</v>
      </c>
      <c r="BM21" s="1">
        <v>29</v>
      </c>
      <c r="BN21" s="1">
        <v>38</v>
      </c>
      <c r="BO21" s="1">
        <v>45</v>
      </c>
      <c r="BP21" s="1">
        <v>68</v>
      </c>
      <c r="BQ21" s="1">
        <v>90</v>
      </c>
      <c r="BR21" s="1">
        <v>102</v>
      </c>
      <c r="BS21" s="1">
        <v>116</v>
      </c>
      <c r="BT21" s="1">
        <v>132</v>
      </c>
      <c r="BU21" s="1">
        <v>165</v>
      </c>
      <c r="BV21" s="1">
        <v>219</v>
      </c>
      <c r="BW21" s="1">
        <v>281</v>
      </c>
      <c r="BX21" s="1">
        <v>318</v>
      </c>
      <c r="BY21" s="1">
        <v>402</v>
      </c>
      <c r="BZ21" s="1">
        <v>474</v>
      </c>
      <c r="CA21" s="1">
        <v>520</v>
      </c>
      <c r="CB21" s="1">
        <v>576</v>
      </c>
      <c r="CC21" s="1">
        <v>654</v>
      </c>
      <c r="CD21" s="1">
        <v>718</v>
      </c>
      <c r="CE21" s="1">
        <v>778</v>
      </c>
      <c r="CF21" s="1">
        <v>841</v>
      </c>
      <c r="CG21" s="1">
        <v>924</v>
      </c>
      <c r="CH21" s="1">
        <v>1000</v>
      </c>
      <c r="CI21" s="1">
        <v>1091</v>
      </c>
      <c r="CJ21" s="1">
        <v>1153</v>
      </c>
      <c r="CK21" s="1">
        <v>1212</v>
      </c>
      <c r="CL21" s="1">
        <v>1251</v>
      </c>
      <c r="CM21" s="1">
        <v>1286</v>
      </c>
      <c r="CN21" s="1">
        <v>1402</v>
      </c>
      <c r="CO21" s="1">
        <v>1446</v>
      </c>
      <c r="CP21" s="1">
        <v>1527</v>
      </c>
      <c r="CQ21" s="1">
        <v>1633</v>
      </c>
    </row>
    <row r="22" spans="1:95" x14ac:dyDescent="0.25">
      <c r="A22" t="s">
        <v>320</v>
      </c>
      <c r="B22" s="1">
        <v>2913314</v>
      </c>
      <c r="C22" s="1">
        <v>211754</v>
      </c>
      <c r="D22" s="1">
        <v>1085</v>
      </c>
      <c r="E22" s="2">
        <v>37.2428100781</v>
      </c>
      <c r="F22" s="3">
        <v>0.63636363640000004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1</v>
      </c>
      <c r="BD22" s="1">
        <v>1</v>
      </c>
      <c r="BE22" s="1">
        <v>1</v>
      </c>
      <c r="BF22" s="1">
        <v>1</v>
      </c>
      <c r="BG22" s="1">
        <v>4</v>
      </c>
      <c r="BH22" s="1">
        <v>6</v>
      </c>
      <c r="BI22" s="1">
        <v>6</v>
      </c>
      <c r="BJ22" s="1">
        <v>7</v>
      </c>
      <c r="BK22" s="1">
        <v>10</v>
      </c>
      <c r="BL22" s="1">
        <v>14</v>
      </c>
      <c r="BM22" s="1">
        <v>15</v>
      </c>
      <c r="BN22" s="1">
        <v>33</v>
      </c>
      <c r="BO22" s="1">
        <v>43</v>
      </c>
      <c r="BP22" s="1">
        <v>53</v>
      </c>
      <c r="BQ22" s="1">
        <v>62</v>
      </c>
      <c r="BR22" s="1">
        <v>80</v>
      </c>
      <c r="BS22" s="1">
        <v>96</v>
      </c>
      <c r="BT22" s="1">
        <v>123</v>
      </c>
      <c r="BU22" s="1">
        <v>164</v>
      </c>
      <c r="BV22" s="1">
        <v>196</v>
      </c>
      <c r="BW22" s="1">
        <v>254</v>
      </c>
      <c r="BX22" s="1">
        <v>311</v>
      </c>
      <c r="BY22" s="1">
        <v>357</v>
      </c>
      <c r="BZ22" s="1">
        <v>413</v>
      </c>
      <c r="CA22" s="1">
        <v>466</v>
      </c>
      <c r="CB22" s="1">
        <v>518</v>
      </c>
      <c r="CC22" s="1">
        <v>576</v>
      </c>
      <c r="CD22" s="1">
        <v>643</v>
      </c>
      <c r="CE22" s="1">
        <v>683</v>
      </c>
      <c r="CF22" s="1">
        <v>763</v>
      </c>
      <c r="CG22" s="1">
        <v>802</v>
      </c>
      <c r="CH22" s="1">
        <v>877</v>
      </c>
      <c r="CI22" s="1">
        <v>938</v>
      </c>
      <c r="CJ22" s="1">
        <v>964</v>
      </c>
      <c r="CK22" s="1">
        <v>1007</v>
      </c>
      <c r="CL22" s="1">
        <v>1018</v>
      </c>
      <c r="CM22" s="1">
        <v>1008</v>
      </c>
      <c r="CN22" s="1">
        <v>998</v>
      </c>
      <c r="CO22" s="1">
        <v>1012</v>
      </c>
      <c r="CP22" s="1">
        <v>1036</v>
      </c>
      <c r="CQ22" s="1">
        <v>1085</v>
      </c>
    </row>
    <row r="23" spans="1:95" x14ac:dyDescent="0.25">
      <c r="A23" t="s">
        <v>318</v>
      </c>
      <c r="B23" s="1">
        <v>4467673</v>
      </c>
      <c r="C23" s="1">
        <v>102269</v>
      </c>
      <c r="D23" s="1">
        <v>1659</v>
      </c>
      <c r="E23" s="2">
        <v>37.133424939599998</v>
      </c>
      <c r="F23" s="3">
        <v>0.68299711819999998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1</v>
      </c>
      <c r="BC23" s="1">
        <v>1</v>
      </c>
      <c r="BD23" s="1">
        <v>4</v>
      </c>
      <c r="BE23" s="1">
        <v>6</v>
      </c>
      <c r="BF23" s="1">
        <v>8</v>
      </c>
      <c r="BG23" s="1">
        <v>9.5</v>
      </c>
      <c r="BH23" s="1">
        <v>11</v>
      </c>
      <c r="BI23" s="1">
        <v>14</v>
      </c>
      <c r="BJ23" s="1">
        <v>16</v>
      </c>
      <c r="BK23" s="1">
        <v>20</v>
      </c>
      <c r="BL23" s="1">
        <v>21</v>
      </c>
      <c r="BM23" s="1">
        <v>25</v>
      </c>
      <c r="BN23" s="1">
        <v>34</v>
      </c>
      <c r="BO23" s="1">
        <v>46</v>
      </c>
      <c r="BP23" s="1">
        <v>52</v>
      </c>
      <c r="BQ23" s="1">
        <v>96</v>
      </c>
      <c r="BR23" s="1">
        <v>100</v>
      </c>
      <c r="BS23" s="1">
        <v>118</v>
      </c>
      <c r="BT23" s="1">
        <v>149</v>
      </c>
      <c r="BU23" s="1">
        <v>188.5</v>
      </c>
      <c r="BV23" s="1">
        <v>237</v>
      </c>
      <c r="BW23" s="1">
        <v>288</v>
      </c>
      <c r="BX23" s="1">
        <v>378</v>
      </c>
      <c r="BY23" s="1">
        <v>418</v>
      </c>
      <c r="BZ23" s="1">
        <v>458</v>
      </c>
      <c r="CA23" s="1">
        <v>565</v>
      </c>
      <c r="CB23" s="1">
        <v>645</v>
      </c>
      <c r="CC23" s="1">
        <v>723</v>
      </c>
      <c r="CD23" s="1">
        <v>777</v>
      </c>
      <c r="CE23" s="1">
        <v>818</v>
      </c>
      <c r="CF23" s="1">
        <v>851</v>
      </c>
      <c r="CG23" s="1">
        <v>884</v>
      </c>
      <c r="CH23" s="1">
        <v>992</v>
      </c>
      <c r="CI23" s="1">
        <v>1148</v>
      </c>
      <c r="CJ23" s="1">
        <v>1445</v>
      </c>
      <c r="CK23" s="1">
        <v>1464.5</v>
      </c>
      <c r="CL23" s="1">
        <v>1446</v>
      </c>
      <c r="CM23" s="1">
        <v>1524</v>
      </c>
      <c r="CN23" s="1">
        <v>1568</v>
      </c>
      <c r="CO23" s="1">
        <v>1619</v>
      </c>
      <c r="CP23" s="1">
        <v>1611</v>
      </c>
      <c r="CQ23" s="1">
        <v>1659</v>
      </c>
    </row>
    <row r="24" spans="1:95" x14ac:dyDescent="0.25">
      <c r="A24" t="s">
        <v>316</v>
      </c>
      <c r="B24" s="1">
        <v>4648794</v>
      </c>
      <c r="C24" s="1">
        <v>111898</v>
      </c>
      <c r="D24" s="1">
        <v>12821</v>
      </c>
      <c r="E24" s="2">
        <v>275.79195808629999</v>
      </c>
      <c r="F24" s="3">
        <v>0.55458949739999996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1</v>
      </c>
      <c r="BE24" s="1">
        <v>1</v>
      </c>
      <c r="BF24" s="1">
        <v>6</v>
      </c>
      <c r="BG24" s="1">
        <v>14</v>
      </c>
      <c r="BH24" s="1">
        <v>36</v>
      </c>
      <c r="BI24" s="1">
        <v>69</v>
      </c>
      <c r="BJ24" s="1">
        <v>89</v>
      </c>
      <c r="BK24" s="1">
        <v>112</v>
      </c>
      <c r="BL24" s="1">
        <v>167</v>
      </c>
      <c r="BM24" s="1">
        <v>234</v>
      </c>
      <c r="BN24" s="1">
        <v>339</v>
      </c>
      <c r="BO24" s="1">
        <v>467</v>
      </c>
      <c r="BP24" s="1">
        <v>569</v>
      </c>
      <c r="BQ24" s="1">
        <v>817</v>
      </c>
      <c r="BR24" s="1">
        <v>1138</v>
      </c>
      <c r="BS24" s="1">
        <v>1342</v>
      </c>
      <c r="BT24" s="1">
        <v>1730</v>
      </c>
      <c r="BU24" s="1">
        <v>2222</v>
      </c>
      <c r="BV24" s="1">
        <v>2627</v>
      </c>
      <c r="BW24" s="1">
        <v>3178</v>
      </c>
      <c r="BX24" s="1">
        <v>3389</v>
      </c>
      <c r="BY24" s="1">
        <v>3840</v>
      </c>
      <c r="BZ24" s="1">
        <v>4998</v>
      </c>
      <c r="CA24" s="1">
        <v>6151</v>
      </c>
      <c r="CB24" s="1">
        <v>8803</v>
      </c>
      <c r="CC24" s="1">
        <v>9818</v>
      </c>
      <c r="CD24" s="1">
        <v>11911</v>
      </c>
      <c r="CE24" s="1">
        <v>12173</v>
      </c>
      <c r="CF24" s="1">
        <v>13695</v>
      </c>
      <c r="CG24" s="1">
        <v>14896</v>
      </c>
      <c r="CH24" s="1">
        <v>15235</v>
      </c>
      <c r="CI24" s="1">
        <v>15978</v>
      </c>
      <c r="CJ24" s="1">
        <v>16507</v>
      </c>
      <c r="CK24" s="1">
        <v>16699</v>
      </c>
      <c r="CL24" s="1">
        <v>17055</v>
      </c>
      <c r="CM24" s="1">
        <v>16991</v>
      </c>
      <c r="CN24" s="1">
        <v>16281</v>
      </c>
      <c r="CO24" s="1">
        <v>15527</v>
      </c>
      <c r="CP24" s="1">
        <v>13382</v>
      </c>
      <c r="CQ24" s="1">
        <v>12821</v>
      </c>
    </row>
    <row r="25" spans="1:95" x14ac:dyDescent="0.25">
      <c r="A25" t="s">
        <v>314</v>
      </c>
      <c r="B25" s="1">
        <v>1344212</v>
      </c>
      <c r="C25" s="1">
        <v>79883</v>
      </c>
      <c r="D25" s="1">
        <v>395</v>
      </c>
      <c r="E25" s="2">
        <v>29.3852457797</v>
      </c>
      <c r="F25" s="3">
        <v>0.4776299879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1</v>
      </c>
      <c r="BH25" s="1">
        <v>3</v>
      </c>
      <c r="BI25" s="1">
        <v>3</v>
      </c>
      <c r="BJ25" s="1">
        <v>3</v>
      </c>
      <c r="BK25" s="1">
        <v>17</v>
      </c>
      <c r="BL25" s="1">
        <v>32</v>
      </c>
      <c r="BM25" s="1">
        <v>43</v>
      </c>
      <c r="BN25" s="1">
        <v>53</v>
      </c>
      <c r="BO25" s="1">
        <v>57</v>
      </c>
      <c r="BP25" s="1">
        <v>73</v>
      </c>
      <c r="BQ25" s="1">
        <v>89</v>
      </c>
      <c r="BR25" s="1">
        <v>107</v>
      </c>
      <c r="BS25" s="1">
        <v>125</v>
      </c>
      <c r="BT25" s="1">
        <v>149</v>
      </c>
      <c r="BU25" s="1">
        <v>154</v>
      </c>
      <c r="BV25" s="1">
        <v>165</v>
      </c>
      <c r="BW25" s="1">
        <v>208</v>
      </c>
      <c r="BX25" s="1">
        <v>250</v>
      </c>
      <c r="BY25" s="1">
        <v>258</v>
      </c>
      <c r="BZ25" s="1">
        <v>271</v>
      </c>
      <c r="CA25" s="1">
        <v>301</v>
      </c>
      <c r="CB25" s="1">
        <v>323</v>
      </c>
      <c r="CC25" s="1">
        <v>375</v>
      </c>
      <c r="CD25" s="1">
        <v>383</v>
      </c>
      <c r="CE25" s="1">
        <v>381</v>
      </c>
      <c r="CF25" s="1">
        <v>392</v>
      </c>
      <c r="CG25" s="1">
        <v>394</v>
      </c>
      <c r="CH25" s="1">
        <v>388</v>
      </c>
      <c r="CI25" s="1">
        <v>405</v>
      </c>
      <c r="CJ25" s="1">
        <v>418</v>
      </c>
      <c r="CK25" s="1">
        <v>405</v>
      </c>
      <c r="CL25" s="1">
        <v>380</v>
      </c>
      <c r="CM25" s="1">
        <v>423</v>
      </c>
      <c r="CN25" s="1">
        <v>431</v>
      </c>
      <c r="CO25" s="1">
        <v>426</v>
      </c>
      <c r="CP25" s="1">
        <v>420</v>
      </c>
      <c r="CQ25" s="1">
        <v>395</v>
      </c>
    </row>
    <row r="26" spans="1:95" x14ac:dyDescent="0.25">
      <c r="A26" t="s">
        <v>312</v>
      </c>
      <c r="B26" s="1">
        <v>6045680</v>
      </c>
      <c r="C26" s="1">
        <v>25142</v>
      </c>
      <c r="D26" s="1">
        <v>8814</v>
      </c>
      <c r="E26" s="2">
        <v>145.79005173940001</v>
      </c>
      <c r="F26" s="3">
        <v>0.76166609060000001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3</v>
      </c>
      <c r="BB26" s="1">
        <v>3</v>
      </c>
      <c r="BC26" s="1">
        <v>3</v>
      </c>
      <c r="BD26" s="1">
        <v>5</v>
      </c>
      <c r="BE26" s="1">
        <v>6</v>
      </c>
      <c r="BF26" s="1">
        <v>9</v>
      </c>
      <c r="BG26" s="1">
        <v>12</v>
      </c>
      <c r="BH26" s="1">
        <v>17</v>
      </c>
      <c r="BI26" s="1">
        <v>26</v>
      </c>
      <c r="BJ26" s="1">
        <v>31</v>
      </c>
      <c r="BK26" s="1">
        <v>37</v>
      </c>
      <c r="BL26" s="1">
        <v>57</v>
      </c>
      <c r="BM26" s="1">
        <v>85</v>
      </c>
      <c r="BN26" s="1">
        <v>106</v>
      </c>
      <c r="BO26" s="1">
        <v>146</v>
      </c>
      <c r="BP26" s="1">
        <v>187</v>
      </c>
      <c r="BQ26" s="1">
        <v>241</v>
      </c>
      <c r="BR26" s="1">
        <v>283</v>
      </c>
      <c r="BS26" s="1">
        <v>343</v>
      </c>
      <c r="BT26" s="1">
        <v>414</v>
      </c>
      <c r="BU26" s="1">
        <v>568</v>
      </c>
      <c r="BV26" s="1">
        <v>757</v>
      </c>
      <c r="BW26" s="1">
        <v>966</v>
      </c>
      <c r="BX26" s="1">
        <v>1208</v>
      </c>
      <c r="BY26" s="1">
        <v>1376</v>
      </c>
      <c r="BZ26" s="1">
        <v>1603</v>
      </c>
      <c r="CA26" s="1">
        <v>1900</v>
      </c>
      <c r="CB26" s="1">
        <v>2224</v>
      </c>
      <c r="CC26" s="1">
        <v>2609</v>
      </c>
      <c r="CD26" s="1">
        <v>2935</v>
      </c>
      <c r="CE26" s="1">
        <v>3365</v>
      </c>
      <c r="CF26" s="1">
        <v>3757</v>
      </c>
      <c r="CG26" s="1">
        <v>4022</v>
      </c>
      <c r="CH26" s="1">
        <v>5106</v>
      </c>
      <c r="CI26" s="1">
        <v>5605</v>
      </c>
      <c r="CJ26" s="1">
        <v>6194</v>
      </c>
      <c r="CK26" s="1">
        <v>6702</v>
      </c>
      <c r="CL26" s="1">
        <v>6986</v>
      </c>
      <c r="CM26" s="1">
        <v>7523</v>
      </c>
      <c r="CN26" s="1">
        <v>7812</v>
      </c>
      <c r="CO26" s="1">
        <v>8047</v>
      </c>
      <c r="CP26" s="1">
        <v>8453</v>
      </c>
      <c r="CQ26" s="1">
        <v>8814</v>
      </c>
    </row>
    <row r="27" spans="1:95" x14ac:dyDescent="0.25">
      <c r="A27" t="s">
        <v>310</v>
      </c>
      <c r="B27" s="1">
        <v>6892503</v>
      </c>
      <c r="C27" s="1">
        <v>20202</v>
      </c>
      <c r="D27" s="1">
        <v>24000</v>
      </c>
      <c r="E27" s="2">
        <v>348.204418627</v>
      </c>
      <c r="F27" s="3">
        <v>0.69763385850000004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2</v>
      </c>
      <c r="AZ27" s="1">
        <v>2</v>
      </c>
      <c r="BA27" s="1">
        <v>8</v>
      </c>
      <c r="BB27" s="1">
        <v>13</v>
      </c>
      <c r="BC27" s="1">
        <v>27</v>
      </c>
      <c r="BD27" s="1">
        <v>41</v>
      </c>
      <c r="BE27" s="1">
        <v>92</v>
      </c>
      <c r="BF27" s="1">
        <v>93.5</v>
      </c>
      <c r="BG27" s="1">
        <v>95</v>
      </c>
      <c r="BH27" s="1">
        <v>123</v>
      </c>
      <c r="BI27" s="1">
        <v>138</v>
      </c>
      <c r="BJ27" s="1">
        <v>151</v>
      </c>
      <c r="BK27" s="1">
        <v>164</v>
      </c>
      <c r="BL27" s="1">
        <v>218</v>
      </c>
      <c r="BM27" s="1">
        <v>254</v>
      </c>
      <c r="BN27" s="1">
        <v>326</v>
      </c>
      <c r="BO27" s="1">
        <v>405</v>
      </c>
      <c r="BP27" s="1">
        <v>512</v>
      </c>
      <c r="BQ27" s="1">
        <v>619</v>
      </c>
      <c r="BR27" s="1">
        <v>736</v>
      </c>
      <c r="BS27" s="1">
        <v>1067</v>
      </c>
      <c r="BT27" s="1">
        <v>1744.5</v>
      </c>
      <c r="BU27" s="1">
        <v>2322</v>
      </c>
      <c r="BV27" s="1">
        <v>3117</v>
      </c>
      <c r="BW27" s="1">
        <v>4119</v>
      </c>
      <c r="BX27" s="1">
        <v>4804</v>
      </c>
      <c r="BY27" s="1">
        <v>5588</v>
      </c>
      <c r="BZ27" s="1">
        <v>6402</v>
      </c>
      <c r="CA27" s="1">
        <v>7482</v>
      </c>
      <c r="CB27" s="1">
        <v>8638</v>
      </c>
      <c r="CC27" s="1">
        <v>9989</v>
      </c>
      <c r="CD27" s="1">
        <v>11211</v>
      </c>
      <c r="CE27" s="1">
        <v>11854</v>
      </c>
      <c r="CF27" s="1">
        <v>13060</v>
      </c>
      <c r="CG27" s="1">
        <v>14043</v>
      </c>
      <c r="CH27" s="1">
        <v>14952</v>
      </c>
      <c r="CI27" s="1">
        <v>16524</v>
      </c>
      <c r="CJ27" s="1">
        <v>17734</v>
      </c>
      <c r="CK27" s="1">
        <v>18603</v>
      </c>
      <c r="CL27" s="1">
        <v>20520</v>
      </c>
      <c r="CM27" s="1">
        <v>21115</v>
      </c>
      <c r="CN27" s="1">
        <v>21543</v>
      </c>
      <c r="CO27" s="1">
        <v>22180</v>
      </c>
      <c r="CP27" s="1">
        <v>23215</v>
      </c>
      <c r="CQ27" s="1">
        <v>24000</v>
      </c>
    </row>
    <row r="28" spans="1:95" x14ac:dyDescent="0.25">
      <c r="A28" t="s">
        <v>308</v>
      </c>
      <c r="B28" s="1">
        <v>9986857</v>
      </c>
      <c r="C28" s="1">
        <v>146435</v>
      </c>
      <c r="D28" s="1">
        <v>14771</v>
      </c>
      <c r="E28" s="2">
        <v>147.90439074080001</v>
      </c>
      <c r="F28" s="3">
        <v>0.49198947469999998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9</v>
      </c>
      <c r="AW28" s="1">
        <v>18</v>
      </c>
      <c r="AX28" s="1">
        <v>34</v>
      </c>
      <c r="AY28" s="1">
        <v>52</v>
      </c>
      <c r="AZ28" s="1">
        <v>72</v>
      </c>
      <c r="BA28" s="1">
        <v>98</v>
      </c>
      <c r="BB28" s="1">
        <v>128</v>
      </c>
      <c r="BC28" s="1">
        <v>168</v>
      </c>
      <c r="BD28" s="1">
        <v>254</v>
      </c>
      <c r="BE28" s="1">
        <v>358</v>
      </c>
      <c r="BF28" s="1">
        <v>497</v>
      </c>
      <c r="BG28" s="1">
        <v>702</v>
      </c>
      <c r="BH28" s="1">
        <v>945</v>
      </c>
      <c r="BI28" s="1">
        <v>1196</v>
      </c>
      <c r="BJ28" s="1">
        <v>1471</v>
      </c>
      <c r="BK28" s="1">
        <v>1915</v>
      </c>
      <c r="BL28" s="1">
        <v>2359</v>
      </c>
      <c r="BM28" s="1">
        <v>2861</v>
      </c>
      <c r="BN28" s="1">
        <v>3320</v>
      </c>
      <c r="BO28" s="1">
        <v>3929</v>
      </c>
      <c r="BP28" s="1">
        <v>4415</v>
      </c>
      <c r="BQ28" s="1">
        <v>4930</v>
      </c>
      <c r="BR28" s="1">
        <v>5535</v>
      </c>
      <c r="BS28" s="1">
        <v>6083</v>
      </c>
      <c r="BT28" s="1">
        <v>6563</v>
      </c>
      <c r="BU28" s="1">
        <v>7065</v>
      </c>
      <c r="BV28" s="1">
        <v>7714</v>
      </c>
      <c r="BW28" s="1">
        <v>8091</v>
      </c>
      <c r="BX28" s="1">
        <v>8530</v>
      </c>
      <c r="BY28" s="1">
        <v>8968</v>
      </c>
      <c r="BZ28" s="1">
        <v>9482</v>
      </c>
      <c r="CA28" s="1">
        <v>9975</v>
      </c>
      <c r="CB28" s="1">
        <v>10725</v>
      </c>
      <c r="CC28" s="1">
        <v>11225</v>
      </c>
      <c r="CD28" s="1">
        <v>11852</v>
      </c>
      <c r="CE28" s="1">
        <v>12469</v>
      </c>
      <c r="CF28" s="1">
        <v>13061</v>
      </c>
      <c r="CG28" s="1">
        <v>13382</v>
      </c>
      <c r="CH28" s="1">
        <v>13529</v>
      </c>
      <c r="CI28" s="1">
        <v>13737</v>
      </c>
      <c r="CJ28" s="1">
        <v>14124</v>
      </c>
      <c r="CK28" s="1">
        <v>14706</v>
      </c>
      <c r="CL28" s="1">
        <v>14628</v>
      </c>
      <c r="CM28" s="1">
        <v>14734</v>
      </c>
      <c r="CN28" s="1">
        <v>15126</v>
      </c>
      <c r="CO28" s="1">
        <v>15171</v>
      </c>
      <c r="CP28" s="1">
        <v>15146</v>
      </c>
      <c r="CQ28" s="1">
        <v>14771</v>
      </c>
    </row>
    <row r="29" spans="1:95" x14ac:dyDescent="0.25">
      <c r="A29" t="s">
        <v>306</v>
      </c>
      <c r="B29" s="1">
        <v>5639632</v>
      </c>
      <c r="C29" s="1">
        <v>206232</v>
      </c>
      <c r="D29" s="1">
        <v>1282</v>
      </c>
      <c r="E29" s="2">
        <v>22.7319796753</v>
      </c>
      <c r="F29" s="3">
        <v>0.61902462579999995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1</v>
      </c>
      <c r="BC29" s="1">
        <v>1</v>
      </c>
      <c r="BD29" s="1">
        <v>2</v>
      </c>
      <c r="BE29" s="1">
        <v>3</v>
      </c>
      <c r="BF29" s="1">
        <v>5</v>
      </c>
      <c r="BG29" s="1">
        <v>9</v>
      </c>
      <c r="BH29" s="1">
        <v>14</v>
      </c>
      <c r="BI29" s="1">
        <v>21</v>
      </c>
      <c r="BJ29" s="1">
        <v>35</v>
      </c>
      <c r="BK29" s="1">
        <v>54</v>
      </c>
      <c r="BL29" s="1">
        <v>60</v>
      </c>
      <c r="BM29" s="1">
        <v>77</v>
      </c>
      <c r="BN29" s="1">
        <v>89</v>
      </c>
      <c r="BO29" s="1">
        <v>115</v>
      </c>
      <c r="BP29" s="1">
        <v>137</v>
      </c>
      <c r="BQ29" s="1">
        <v>168</v>
      </c>
      <c r="BR29" s="1">
        <v>233</v>
      </c>
      <c r="BS29" s="1">
        <v>259</v>
      </c>
      <c r="BT29" s="1">
        <v>282</v>
      </c>
      <c r="BU29" s="1">
        <v>337</v>
      </c>
      <c r="BV29" s="1">
        <v>384</v>
      </c>
      <c r="BW29" s="1">
        <v>420</v>
      </c>
      <c r="BX29" s="1">
        <v>468</v>
      </c>
      <c r="BY29" s="1">
        <v>522</v>
      </c>
      <c r="BZ29" s="1">
        <v>569</v>
      </c>
      <c r="CA29" s="1">
        <v>612</v>
      </c>
      <c r="CB29" s="1">
        <v>653</v>
      </c>
      <c r="CC29" s="1">
        <v>674</v>
      </c>
      <c r="CD29" s="1">
        <v>727</v>
      </c>
      <c r="CE29" s="1">
        <v>766</v>
      </c>
      <c r="CF29" s="1">
        <v>751</v>
      </c>
      <c r="CG29" s="1">
        <v>807</v>
      </c>
      <c r="CH29" s="1">
        <v>867</v>
      </c>
      <c r="CI29" s="1">
        <v>896</v>
      </c>
      <c r="CJ29" s="1">
        <v>938</v>
      </c>
      <c r="CK29" s="1">
        <v>986</v>
      </c>
      <c r="CL29" s="1">
        <v>1118</v>
      </c>
      <c r="CM29" s="1">
        <v>1074</v>
      </c>
      <c r="CN29" s="1">
        <v>1066</v>
      </c>
      <c r="CO29" s="1">
        <v>1120</v>
      </c>
      <c r="CP29" s="1">
        <v>1170</v>
      </c>
      <c r="CQ29" s="1">
        <v>1282</v>
      </c>
    </row>
    <row r="30" spans="1:95" x14ac:dyDescent="0.25">
      <c r="A30" t="s">
        <v>304</v>
      </c>
      <c r="B30" s="1">
        <v>2976149</v>
      </c>
      <c r="C30" s="1">
        <v>121531</v>
      </c>
      <c r="D30" s="1">
        <v>2435</v>
      </c>
      <c r="E30" s="2">
        <v>81.817140203700006</v>
      </c>
      <c r="F30" s="3">
        <v>0.6419720538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1</v>
      </c>
      <c r="BH30" s="1">
        <v>4</v>
      </c>
      <c r="BI30" s="1">
        <v>6</v>
      </c>
      <c r="BJ30" s="1">
        <v>10</v>
      </c>
      <c r="BK30" s="1">
        <v>12</v>
      </c>
      <c r="BL30" s="1">
        <v>21</v>
      </c>
      <c r="BM30" s="1">
        <v>34</v>
      </c>
      <c r="BN30" s="1">
        <v>50</v>
      </c>
      <c r="BO30" s="1">
        <v>79</v>
      </c>
      <c r="BP30" s="1">
        <v>139</v>
      </c>
      <c r="BQ30" s="1">
        <v>206</v>
      </c>
      <c r="BR30" s="1">
        <v>248</v>
      </c>
      <c r="BS30" s="1">
        <v>319</v>
      </c>
      <c r="BT30" s="1">
        <v>375</v>
      </c>
      <c r="BU30" s="1">
        <v>479</v>
      </c>
      <c r="BV30" s="1">
        <v>571</v>
      </c>
      <c r="BW30" s="1">
        <v>650</v>
      </c>
      <c r="BX30" s="1">
        <v>744</v>
      </c>
      <c r="BY30" s="1">
        <v>831</v>
      </c>
      <c r="BZ30" s="1">
        <v>916</v>
      </c>
      <c r="CA30" s="1">
        <v>1039</v>
      </c>
      <c r="CB30" s="1">
        <v>1127</v>
      </c>
      <c r="CC30" s="1">
        <v>1278</v>
      </c>
      <c r="CD30" s="1">
        <v>1315</v>
      </c>
      <c r="CE30" s="1">
        <v>1431</v>
      </c>
      <c r="CF30" s="1">
        <v>1489</v>
      </c>
      <c r="CG30" s="1">
        <v>1595</v>
      </c>
      <c r="CH30" s="1">
        <v>1626</v>
      </c>
      <c r="CI30" s="1">
        <v>1775</v>
      </c>
      <c r="CJ30" s="1">
        <v>1890</v>
      </c>
      <c r="CK30" s="1">
        <v>1979</v>
      </c>
      <c r="CL30" s="1">
        <v>2023</v>
      </c>
      <c r="CM30" s="1">
        <v>2095</v>
      </c>
      <c r="CN30" s="1">
        <v>2150</v>
      </c>
      <c r="CO30" s="1">
        <v>2287</v>
      </c>
      <c r="CP30" s="1">
        <v>2447</v>
      </c>
      <c r="CQ30" s="1">
        <v>2435</v>
      </c>
    </row>
    <row r="31" spans="1:95" x14ac:dyDescent="0.25">
      <c r="A31" t="s">
        <v>302</v>
      </c>
      <c r="B31" s="1">
        <v>6137428</v>
      </c>
      <c r="C31" s="1">
        <v>178040</v>
      </c>
      <c r="D31" s="1">
        <v>3170</v>
      </c>
      <c r="E31" s="2">
        <v>51.650300418999997</v>
      </c>
      <c r="F31" s="3">
        <v>0.60003785730000003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1</v>
      </c>
      <c r="BD31" s="1">
        <v>1</v>
      </c>
      <c r="BE31" s="1">
        <v>1</v>
      </c>
      <c r="BF31" s="1">
        <v>1</v>
      </c>
      <c r="BG31" s="1">
        <v>1</v>
      </c>
      <c r="BH31" s="1">
        <v>2</v>
      </c>
      <c r="BI31" s="1">
        <v>4</v>
      </c>
      <c r="BJ31" s="1">
        <v>5</v>
      </c>
      <c r="BK31" s="1">
        <v>6</v>
      </c>
      <c r="BL31" s="1">
        <v>8</v>
      </c>
      <c r="BM31" s="1">
        <v>13</v>
      </c>
      <c r="BN31" s="1">
        <v>23</v>
      </c>
      <c r="BO31" s="1">
        <v>46</v>
      </c>
      <c r="BP31" s="1">
        <v>70</v>
      </c>
      <c r="BQ31" s="1">
        <v>87</v>
      </c>
      <c r="BR31" s="1">
        <v>180</v>
      </c>
      <c r="BS31" s="1">
        <v>266.5</v>
      </c>
      <c r="BT31" s="1">
        <v>348</v>
      </c>
      <c r="BU31" s="1">
        <v>494</v>
      </c>
      <c r="BV31" s="1">
        <v>661</v>
      </c>
      <c r="BW31" s="1">
        <v>828</v>
      </c>
      <c r="BX31" s="1">
        <v>924.5</v>
      </c>
      <c r="BY31" s="1">
        <v>1018</v>
      </c>
      <c r="BZ31" s="1">
        <v>1313</v>
      </c>
      <c r="CA31" s="1">
        <v>1563</v>
      </c>
      <c r="CB31" s="1">
        <v>1810</v>
      </c>
      <c r="CC31" s="1">
        <v>2066</v>
      </c>
      <c r="CD31" s="1">
        <v>2218</v>
      </c>
      <c r="CE31" s="1">
        <v>2277</v>
      </c>
      <c r="CF31" s="1">
        <v>2539</v>
      </c>
      <c r="CG31" s="1">
        <v>2767.5</v>
      </c>
      <c r="CH31" s="1">
        <v>2971</v>
      </c>
      <c r="CI31" s="1">
        <v>3037</v>
      </c>
      <c r="CJ31" s="1">
        <v>3130</v>
      </c>
      <c r="CK31" s="1">
        <v>3186</v>
      </c>
      <c r="CL31" s="1">
        <v>3225.5</v>
      </c>
      <c r="CM31" s="1">
        <v>3357</v>
      </c>
      <c r="CN31" s="1">
        <v>3359</v>
      </c>
      <c r="CO31" s="1">
        <v>3314</v>
      </c>
      <c r="CP31" s="1">
        <v>3277</v>
      </c>
      <c r="CQ31" s="1">
        <v>3170</v>
      </c>
    </row>
    <row r="32" spans="1:95" x14ac:dyDescent="0.25">
      <c r="A32" t="s">
        <v>300</v>
      </c>
      <c r="B32" s="1">
        <v>1068778</v>
      </c>
      <c r="C32" s="1">
        <v>376962</v>
      </c>
      <c r="D32" s="1">
        <v>179</v>
      </c>
      <c r="E32" s="2">
        <v>16.748099231099999</v>
      </c>
      <c r="F32" s="3">
        <v>0.42417061610000001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1</v>
      </c>
      <c r="BH32" s="1">
        <v>1</v>
      </c>
      <c r="BI32" s="1">
        <v>5</v>
      </c>
      <c r="BJ32" s="1">
        <v>7</v>
      </c>
      <c r="BK32" s="1">
        <v>7.5</v>
      </c>
      <c r="BL32" s="1">
        <v>8</v>
      </c>
      <c r="BM32" s="1">
        <v>10</v>
      </c>
      <c r="BN32" s="1">
        <v>12</v>
      </c>
      <c r="BO32" s="1">
        <v>16</v>
      </c>
      <c r="BP32" s="1">
        <v>20</v>
      </c>
      <c r="BQ32" s="1">
        <v>31</v>
      </c>
      <c r="BR32" s="1">
        <v>34</v>
      </c>
      <c r="BS32" s="1">
        <v>46</v>
      </c>
      <c r="BT32" s="1">
        <v>53</v>
      </c>
      <c r="BU32" s="1">
        <v>70</v>
      </c>
      <c r="BV32" s="1">
        <v>107</v>
      </c>
      <c r="BW32" s="1">
        <v>124</v>
      </c>
      <c r="BX32" s="1">
        <v>147</v>
      </c>
      <c r="BY32" s="1">
        <v>163.5</v>
      </c>
      <c r="BZ32" s="1">
        <v>176</v>
      </c>
      <c r="CA32" s="1">
        <v>198</v>
      </c>
      <c r="CB32" s="1">
        <v>215</v>
      </c>
      <c r="CC32" s="1">
        <v>227</v>
      </c>
      <c r="CD32" s="1">
        <v>245</v>
      </c>
      <c r="CE32" s="1">
        <v>255</v>
      </c>
      <c r="CF32" s="1">
        <v>265</v>
      </c>
      <c r="CG32" s="1">
        <v>273</v>
      </c>
      <c r="CH32" s="1">
        <v>279</v>
      </c>
      <c r="CI32" s="1">
        <v>283</v>
      </c>
      <c r="CJ32" s="1">
        <v>257</v>
      </c>
      <c r="CK32" s="1">
        <v>248</v>
      </c>
      <c r="CL32" s="1">
        <v>233</v>
      </c>
      <c r="CM32" s="1">
        <v>223</v>
      </c>
      <c r="CN32" s="1">
        <v>215</v>
      </c>
      <c r="CO32" s="1">
        <v>196</v>
      </c>
      <c r="CP32" s="1">
        <v>188</v>
      </c>
      <c r="CQ32" s="1">
        <v>179</v>
      </c>
    </row>
    <row r="33" spans="1:95" x14ac:dyDescent="0.25">
      <c r="A33" t="s">
        <v>298</v>
      </c>
      <c r="B33" s="1">
        <v>1934408</v>
      </c>
      <c r="C33" s="1">
        <v>198974</v>
      </c>
      <c r="D33" s="1">
        <v>787</v>
      </c>
      <c r="E33" s="2">
        <v>40.684281702699998</v>
      </c>
      <c r="F33" s="3">
        <v>0.73827392120000002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1</v>
      </c>
      <c r="BC33" s="1">
        <v>1</v>
      </c>
      <c r="BD33" s="1">
        <v>3</v>
      </c>
      <c r="BE33" s="1">
        <v>3</v>
      </c>
      <c r="BF33" s="1">
        <v>5</v>
      </c>
      <c r="BG33" s="1">
        <v>10</v>
      </c>
      <c r="BH33" s="1">
        <v>13</v>
      </c>
      <c r="BI33" s="1">
        <v>14</v>
      </c>
      <c r="BJ33" s="1">
        <v>17</v>
      </c>
      <c r="BK33" s="1">
        <v>18</v>
      </c>
      <c r="BL33" s="1">
        <v>21</v>
      </c>
      <c r="BM33" s="1">
        <v>24</v>
      </c>
      <c r="BN33" s="1">
        <v>27</v>
      </c>
      <c r="BO33" s="1">
        <v>32</v>
      </c>
      <c r="BP33" s="1">
        <v>37</v>
      </c>
      <c r="BQ33" s="1">
        <v>47</v>
      </c>
      <c r="BR33" s="1">
        <v>47</v>
      </c>
      <c r="BS33" s="1">
        <v>49</v>
      </c>
      <c r="BT33" s="1">
        <v>56</v>
      </c>
      <c r="BU33" s="1">
        <v>63</v>
      </c>
      <c r="BV33" s="1">
        <v>72</v>
      </c>
      <c r="BW33" s="1">
        <v>82</v>
      </c>
      <c r="BX33" s="1">
        <v>91</v>
      </c>
      <c r="BY33" s="1">
        <v>127</v>
      </c>
      <c r="BZ33" s="1">
        <v>151</v>
      </c>
      <c r="CA33" s="1">
        <v>186</v>
      </c>
      <c r="CB33" s="1">
        <v>219</v>
      </c>
      <c r="CC33" s="1">
        <v>247</v>
      </c>
      <c r="CD33" s="1">
        <v>283</v>
      </c>
      <c r="CE33" s="1">
        <v>315</v>
      </c>
      <c r="CF33" s="1">
        <v>359</v>
      </c>
      <c r="CG33" s="1">
        <v>395</v>
      </c>
      <c r="CH33" s="1">
        <v>458</v>
      </c>
      <c r="CI33" s="1">
        <v>494</v>
      </c>
      <c r="CJ33" s="1">
        <v>550</v>
      </c>
      <c r="CK33" s="1">
        <v>604</v>
      </c>
      <c r="CL33" s="1">
        <v>683</v>
      </c>
      <c r="CM33" s="1">
        <v>669</v>
      </c>
      <c r="CN33" s="1">
        <v>699</v>
      </c>
      <c r="CO33" s="1">
        <v>691</v>
      </c>
      <c r="CP33" s="1">
        <v>706</v>
      </c>
      <c r="CQ33" s="1">
        <v>787</v>
      </c>
    </row>
    <row r="34" spans="1:95" x14ac:dyDescent="0.25">
      <c r="A34" t="s">
        <v>296</v>
      </c>
      <c r="B34" s="1">
        <v>3080156</v>
      </c>
      <c r="C34" s="1">
        <v>284332</v>
      </c>
      <c r="D34" s="1">
        <v>2010</v>
      </c>
      <c r="E34" s="2">
        <v>65.256435063699996</v>
      </c>
      <c r="F34" s="3">
        <v>0.57037457430000005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1</v>
      </c>
      <c r="BA34" s="1">
        <v>1</v>
      </c>
      <c r="BB34" s="1">
        <v>1</v>
      </c>
      <c r="BC34" s="1">
        <v>1</v>
      </c>
      <c r="BD34" s="1">
        <v>1</v>
      </c>
      <c r="BE34" s="1">
        <v>1</v>
      </c>
      <c r="BF34" s="1">
        <v>5</v>
      </c>
      <c r="BG34" s="1">
        <v>7</v>
      </c>
      <c r="BH34" s="1">
        <v>11</v>
      </c>
      <c r="BI34" s="1">
        <v>20</v>
      </c>
      <c r="BJ34" s="1">
        <v>21</v>
      </c>
      <c r="BK34" s="1">
        <v>44</v>
      </c>
      <c r="BL34" s="1">
        <v>54</v>
      </c>
      <c r="BM34" s="1">
        <v>74</v>
      </c>
      <c r="BN34" s="1">
        <v>94</v>
      </c>
      <c r="BO34" s="1">
        <v>108</v>
      </c>
      <c r="BP34" s="1">
        <v>122</v>
      </c>
      <c r="BQ34" s="1">
        <v>188</v>
      </c>
      <c r="BR34" s="1">
        <v>241</v>
      </c>
      <c r="BS34" s="1">
        <v>274</v>
      </c>
      <c r="BT34" s="1">
        <v>315</v>
      </c>
      <c r="BU34" s="1">
        <v>410</v>
      </c>
      <c r="BV34" s="1">
        <v>524</v>
      </c>
      <c r="BW34" s="1">
        <v>601</v>
      </c>
      <c r="BX34" s="1">
        <v>717</v>
      </c>
      <c r="BY34" s="1">
        <v>963</v>
      </c>
      <c r="BZ34" s="1">
        <v>1058</v>
      </c>
      <c r="CA34" s="1">
        <v>1204</v>
      </c>
      <c r="CB34" s="1">
        <v>1363</v>
      </c>
      <c r="CC34" s="1">
        <v>1405</v>
      </c>
      <c r="CD34" s="1">
        <v>1618</v>
      </c>
      <c r="CE34" s="1">
        <v>1646</v>
      </c>
      <c r="CF34" s="1">
        <v>1708</v>
      </c>
      <c r="CG34" s="1">
        <v>1809</v>
      </c>
      <c r="CH34" s="1">
        <v>1997</v>
      </c>
      <c r="CI34" s="1">
        <v>2036</v>
      </c>
      <c r="CJ34" s="1">
        <v>2049</v>
      </c>
      <c r="CK34" s="1">
        <v>2079</v>
      </c>
      <c r="CL34" s="1">
        <v>2098</v>
      </c>
      <c r="CM34" s="1">
        <v>1963</v>
      </c>
      <c r="CN34" s="1">
        <v>1975</v>
      </c>
      <c r="CO34" s="1">
        <v>1932</v>
      </c>
      <c r="CP34" s="1">
        <v>1863</v>
      </c>
      <c r="CQ34" s="1">
        <v>2010</v>
      </c>
    </row>
    <row r="35" spans="1:95" x14ac:dyDescent="0.25">
      <c r="A35" t="s">
        <v>294</v>
      </c>
      <c r="B35" s="1">
        <v>1359711</v>
      </c>
      <c r="C35" s="1">
        <v>23187</v>
      </c>
      <c r="D35" s="1">
        <v>808</v>
      </c>
      <c r="E35" s="2">
        <v>59.424392389300003</v>
      </c>
      <c r="F35" s="3">
        <v>0.62781662780000003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2</v>
      </c>
      <c r="AZ35" s="1">
        <v>2</v>
      </c>
      <c r="BA35" s="1">
        <v>2</v>
      </c>
      <c r="BB35" s="1">
        <v>2</v>
      </c>
      <c r="BC35" s="1">
        <v>4</v>
      </c>
      <c r="BD35" s="1">
        <v>4.5</v>
      </c>
      <c r="BE35" s="1">
        <v>5</v>
      </c>
      <c r="BF35" s="1">
        <v>5.5</v>
      </c>
      <c r="BG35" s="1">
        <v>6</v>
      </c>
      <c r="BH35" s="1">
        <v>6.5</v>
      </c>
      <c r="BI35" s="1">
        <v>7</v>
      </c>
      <c r="BJ35" s="1">
        <v>13</v>
      </c>
      <c r="BK35" s="1">
        <v>15</v>
      </c>
      <c r="BL35" s="1">
        <v>17</v>
      </c>
      <c r="BM35" s="1">
        <v>24</v>
      </c>
      <c r="BN35" s="1">
        <v>37</v>
      </c>
      <c r="BO35" s="1">
        <v>42</v>
      </c>
      <c r="BP35" s="1">
        <v>53</v>
      </c>
      <c r="BQ35" s="1">
        <v>61</v>
      </c>
      <c r="BR35" s="1">
        <v>73.5</v>
      </c>
      <c r="BS35" s="1">
        <v>96</v>
      </c>
      <c r="BT35" s="1">
        <v>102.5</v>
      </c>
      <c r="BU35" s="1">
        <v>131</v>
      </c>
      <c r="BV35" s="1">
        <v>151.5</v>
      </c>
      <c r="BW35" s="1">
        <v>180</v>
      </c>
      <c r="BX35" s="1">
        <v>201</v>
      </c>
      <c r="BY35" s="1">
        <v>299</v>
      </c>
      <c r="BZ35" s="1">
        <v>347.5</v>
      </c>
      <c r="CA35" s="1">
        <v>389</v>
      </c>
      <c r="CB35" s="1">
        <v>408</v>
      </c>
      <c r="CC35" s="1">
        <v>435</v>
      </c>
      <c r="CD35" s="1">
        <v>485</v>
      </c>
      <c r="CE35" s="1">
        <v>556</v>
      </c>
      <c r="CF35" s="1">
        <v>591</v>
      </c>
      <c r="CG35" s="1">
        <v>614</v>
      </c>
      <c r="CH35" s="1">
        <v>680</v>
      </c>
      <c r="CI35" s="1">
        <v>666.5</v>
      </c>
      <c r="CJ35" s="1">
        <v>661</v>
      </c>
      <c r="CK35" s="1">
        <v>698</v>
      </c>
      <c r="CL35" s="1">
        <v>715</v>
      </c>
      <c r="CM35" s="1">
        <v>671</v>
      </c>
      <c r="CN35" s="1">
        <v>655.5</v>
      </c>
      <c r="CO35" s="1">
        <v>724</v>
      </c>
      <c r="CP35" s="1">
        <v>766</v>
      </c>
      <c r="CQ35" s="1">
        <v>808</v>
      </c>
    </row>
    <row r="36" spans="1:95" x14ac:dyDescent="0.25">
      <c r="A36" t="s">
        <v>292</v>
      </c>
      <c r="B36" s="1">
        <v>8882190</v>
      </c>
      <c r="C36" s="1">
        <v>19047</v>
      </c>
      <c r="D36" s="1">
        <v>48572</v>
      </c>
      <c r="E36" s="2">
        <v>546.84711765899999</v>
      </c>
      <c r="F36" s="3">
        <v>0.61901181390000004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1</v>
      </c>
      <c r="BA36" s="1">
        <v>1</v>
      </c>
      <c r="BB36" s="1">
        <v>4</v>
      </c>
      <c r="BC36" s="1">
        <v>6</v>
      </c>
      <c r="BD36" s="1">
        <v>11</v>
      </c>
      <c r="BE36" s="1">
        <v>15</v>
      </c>
      <c r="BF36" s="1">
        <v>23</v>
      </c>
      <c r="BG36" s="1">
        <v>29</v>
      </c>
      <c r="BH36" s="1">
        <v>49</v>
      </c>
      <c r="BI36" s="1">
        <v>73</v>
      </c>
      <c r="BJ36" s="1">
        <v>96</v>
      </c>
      <c r="BK36" s="1">
        <v>176</v>
      </c>
      <c r="BL36" s="1">
        <v>264</v>
      </c>
      <c r="BM36" s="1">
        <v>422</v>
      </c>
      <c r="BN36" s="1">
        <v>733</v>
      </c>
      <c r="BO36" s="1">
        <v>879</v>
      </c>
      <c r="BP36" s="1">
        <v>1311</v>
      </c>
      <c r="BQ36" s="1">
        <v>1894</v>
      </c>
      <c r="BR36" s="1">
        <v>2817</v>
      </c>
      <c r="BS36" s="1">
        <v>3631</v>
      </c>
      <c r="BT36" s="1">
        <v>4340</v>
      </c>
      <c r="BU36" s="1">
        <v>6795</v>
      </c>
      <c r="BV36" s="1">
        <v>8717</v>
      </c>
      <c r="BW36" s="1">
        <v>10984</v>
      </c>
      <c r="BX36" s="1">
        <v>13225</v>
      </c>
      <c r="BY36" s="1">
        <v>16438</v>
      </c>
      <c r="BZ36" s="1">
        <v>18429</v>
      </c>
      <c r="CA36" s="1">
        <v>21828</v>
      </c>
      <c r="CB36" s="1">
        <v>24848</v>
      </c>
      <c r="CC36" s="1">
        <v>29005</v>
      </c>
      <c r="CD36" s="1">
        <v>32797</v>
      </c>
      <c r="CE36" s="1">
        <v>35591</v>
      </c>
      <c r="CF36" s="1">
        <v>38246</v>
      </c>
      <c r="CG36" s="1">
        <v>40741</v>
      </c>
      <c r="CH36" s="1">
        <v>43035</v>
      </c>
      <c r="CI36" s="1">
        <v>44151</v>
      </c>
      <c r="CJ36" s="1">
        <v>45763</v>
      </c>
      <c r="CK36" s="1">
        <v>47027</v>
      </c>
      <c r="CL36" s="1">
        <v>48464</v>
      </c>
      <c r="CM36" s="1">
        <v>47948</v>
      </c>
      <c r="CN36" s="1">
        <v>50128</v>
      </c>
      <c r="CO36" s="1">
        <v>48775</v>
      </c>
      <c r="CP36" s="1">
        <v>49727</v>
      </c>
      <c r="CQ36" s="1">
        <v>48572</v>
      </c>
    </row>
    <row r="37" spans="1:95" x14ac:dyDescent="0.25">
      <c r="A37" t="s">
        <v>290</v>
      </c>
      <c r="B37" s="1">
        <v>2096829</v>
      </c>
      <c r="C37" s="1">
        <v>314161</v>
      </c>
      <c r="D37" s="1">
        <v>1194</v>
      </c>
      <c r="E37" s="2">
        <v>56.943126978899997</v>
      </c>
      <c r="F37" s="3">
        <v>0.7476518472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3</v>
      </c>
      <c r="BG37" s="1">
        <v>5</v>
      </c>
      <c r="BH37" s="1">
        <v>10</v>
      </c>
      <c r="BI37" s="1">
        <v>11.5</v>
      </c>
      <c r="BJ37" s="1">
        <v>13</v>
      </c>
      <c r="BK37" s="1">
        <v>17</v>
      </c>
      <c r="BL37" s="1">
        <v>23</v>
      </c>
      <c r="BM37" s="1">
        <v>28</v>
      </c>
      <c r="BN37" s="1">
        <v>35</v>
      </c>
      <c r="BO37" s="1">
        <v>43</v>
      </c>
      <c r="BP37" s="1">
        <v>57</v>
      </c>
      <c r="BQ37" s="1">
        <v>61</v>
      </c>
      <c r="BR37" s="1">
        <v>65</v>
      </c>
      <c r="BS37" s="1">
        <v>83</v>
      </c>
      <c r="BT37" s="1">
        <v>97</v>
      </c>
      <c r="BU37" s="1">
        <v>107</v>
      </c>
      <c r="BV37" s="1">
        <v>126</v>
      </c>
      <c r="BW37" s="1">
        <v>179.5</v>
      </c>
      <c r="BX37" s="1">
        <v>224</v>
      </c>
      <c r="BY37" s="1">
        <v>242</v>
      </c>
      <c r="BZ37" s="1">
        <v>258</v>
      </c>
      <c r="CA37" s="1">
        <v>287</v>
      </c>
      <c r="CB37" s="1">
        <v>328</v>
      </c>
      <c r="CC37" s="1">
        <v>360</v>
      </c>
      <c r="CD37" s="1">
        <v>438</v>
      </c>
      <c r="CE37" s="1">
        <v>482</v>
      </c>
      <c r="CF37" s="1">
        <v>559</v>
      </c>
      <c r="CG37" s="1">
        <v>603</v>
      </c>
      <c r="CH37" s="1">
        <v>694</v>
      </c>
      <c r="CI37" s="1">
        <v>753</v>
      </c>
      <c r="CJ37" s="1">
        <v>955</v>
      </c>
      <c r="CK37" s="1">
        <v>941.5</v>
      </c>
      <c r="CL37" s="1">
        <v>937</v>
      </c>
      <c r="CM37" s="1">
        <v>986</v>
      </c>
      <c r="CN37" s="1">
        <v>1064</v>
      </c>
      <c r="CO37" s="1">
        <v>1092</v>
      </c>
      <c r="CP37" s="1">
        <v>1121</v>
      </c>
      <c r="CQ37" s="1">
        <v>1194</v>
      </c>
    </row>
    <row r="38" spans="1:95" x14ac:dyDescent="0.25">
      <c r="A38" t="s">
        <v>288</v>
      </c>
      <c r="B38" s="1">
        <v>19453561</v>
      </c>
      <c r="C38" s="1">
        <v>122057</v>
      </c>
      <c r="D38" s="1">
        <v>126779</v>
      </c>
      <c r="E38" s="2">
        <v>651.70073489369997</v>
      </c>
      <c r="F38" s="3">
        <v>0.55207235610000005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6</v>
      </c>
      <c r="AZ38" s="1">
        <v>22</v>
      </c>
      <c r="BA38" s="1">
        <v>33</v>
      </c>
      <c r="BB38" s="1">
        <v>76</v>
      </c>
      <c r="BC38" s="1">
        <v>105</v>
      </c>
      <c r="BD38" s="1">
        <v>142</v>
      </c>
      <c r="BE38" s="1">
        <v>173</v>
      </c>
      <c r="BF38" s="1">
        <v>216</v>
      </c>
      <c r="BG38" s="1">
        <v>318.5</v>
      </c>
      <c r="BH38" s="1">
        <v>421</v>
      </c>
      <c r="BI38" s="1">
        <v>524</v>
      </c>
      <c r="BJ38" s="1">
        <v>726</v>
      </c>
      <c r="BK38" s="1">
        <v>943</v>
      </c>
      <c r="BL38" s="1">
        <v>1693</v>
      </c>
      <c r="BM38" s="1">
        <v>2370</v>
      </c>
      <c r="BN38" s="1">
        <v>4130</v>
      </c>
      <c r="BO38" s="1">
        <v>7067</v>
      </c>
      <c r="BP38" s="1">
        <v>10280</v>
      </c>
      <c r="BQ38" s="1">
        <v>15054</v>
      </c>
      <c r="BR38" s="1">
        <v>20733</v>
      </c>
      <c r="BS38" s="1">
        <v>25455</v>
      </c>
      <c r="BT38" s="1">
        <v>30526</v>
      </c>
      <c r="BU38" s="1">
        <v>36873</v>
      </c>
      <c r="BV38" s="1">
        <v>44116</v>
      </c>
      <c r="BW38" s="1">
        <v>51590</v>
      </c>
      <c r="BX38" s="1">
        <v>58548</v>
      </c>
      <c r="BY38" s="1">
        <v>65279</v>
      </c>
      <c r="BZ38" s="1">
        <v>74095</v>
      </c>
      <c r="CA38" s="1">
        <v>81330</v>
      </c>
      <c r="CB38" s="1">
        <v>88229</v>
      </c>
      <c r="CC38" s="1">
        <v>95761</v>
      </c>
      <c r="CD38" s="1">
        <v>103348</v>
      </c>
      <c r="CE38" s="1">
        <v>106863</v>
      </c>
      <c r="CF38" s="1">
        <v>109814</v>
      </c>
      <c r="CG38" s="1">
        <v>113198</v>
      </c>
      <c r="CH38" s="1">
        <v>118505</v>
      </c>
      <c r="CI38" s="1">
        <v>122679</v>
      </c>
      <c r="CJ38" s="1">
        <v>125877</v>
      </c>
      <c r="CK38" s="1">
        <v>128140</v>
      </c>
      <c r="CL38" s="1">
        <v>129181</v>
      </c>
      <c r="CM38" s="1">
        <v>128534</v>
      </c>
      <c r="CN38" s="1">
        <v>126413</v>
      </c>
      <c r="CO38" s="1">
        <v>130067</v>
      </c>
      <c r="CP38" s="1">
        <v>129903</v>
      </c>
      <c r="CQ38" s="1">
        <v>126779</v>
      </c>
    </row>
    <row r="39" spans="1:95" x14ac:dyDescent="0.25">
      <c r="A39" t="s">
        <v>286</v>
      </c>
      <c r="B39" s="1">
        <v>10488084</v>
      </c>
      <c r="C39" s="1">
        <v>125920</v>
      </c>
      <c r="D39" s="1">
        <v>3766</v>
      </c>
      <c r="E39" s="2">
        <v>35.907416454699998</v>
      </c>
      <c r="F39" s="3">
        <v>0.64277180410000001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1</v>
      </c>
      <c r="AZ39" s="1">
        <v>1</v>
      </c>
      <c r="BA39" s="1">
        <v>2</v>
      </c>
      <c r="BB39" s="1">
        <v>2</v>
      </c>
      <c r="BC39" s="1">
        <v>2</v>
      </c>
      <c r="BD39" s="1">
        <v>2</v>
      </c>
      <c r="BE39" s="1">
        <v>7</v>
      </c>
      <c r="BF39" s="1">
        <v>9.5</v>
      </c>
      <c r="BG39" s="1">
        <v>12</v>
      </c>
      <c r="BH39" s="1">
        <v>15</v>
      </c>
      <c r="BI39" s="1">
        <v>23</v>
      </c>
      <c r="BJ39" s="1">
        <v>32</v>
      </c>
      <c r="BK39" s="1">
        <v>33</v>
      </c>
      <c r="BL39" s="1">
        <v>40</v>
      </c>
      <c r="BM39" s="1">
        <v>62</v>
      </c>
      <c r="BN39" s="1">
        <v>96</v>
      </c>
      <c r="BO39" s="1">
        <v>135</v>
      </c>
      <c r="BP39" s="1">
        <v>182</v>
      </c>
      <c r="BQ39" s="1">
        <v>253</v>
      </c>
      <c r="BR39" s="1">
        <v>295</v>
      </c>
      <c r="BS39" s="1">
        <v>391</v>
      </c>
      <c r="BT39" s="1">
        <v>494.5</v>
      </c>
      <c r="BU39" s="1">
        <v>624</v>
      </c>
      <c r="BV39" s="1">
        <v>748</v>
      </c>
      <c r="BW39" s="1">
        <v>912</v>
      </c>
      <c r="BX39" s="1">
        <v>1008</v>
      </c>
      <c r="BY39" s="1">
        <v>1274</v>
      </c>
      <c r="BZ39" s="1">
        <v>1458</v>
      </c>
      <c r="CA39" s="1">
        <v>1521</v>
      </c>
      <c r="CB39" s="1">
        <v>1760</v>
      </c>
      <c r="CC39" s="1">
        <v>1956</v>
      </c>
      <c r="CD39" s="1">
        <v>2218</v>
      </c>
      <c r="CE39" s="1">
        <v>2330</v>
      </c>
      <c r="CF39" s="1">
        <v>2573</v>
      </c>
      <c r="CG39" s="1">
        <v>2823</v>
      </c>
      <c r="CH39" s="1">
        <v>2922</v>
      </c>
      <c r="CI39" s="1">
        <v>3015</v>
      </c>
      <c r="CJ39" s="1">
        <v>3145</v>
      </c>
      <c r="CK39" s="1">
        <v>3377</v>
      </c>
      <c r="CL39" s="1">
        <v>3480</v>
      </c>
      <c r="CM39" s="1">
        <v>3509</v>
      </c>
      <c r="CN39" s="1">
        <v>3526</v>
      </c>
      <c r="CO39" s="1">
        <v>3539</v>
      </c>
      <c r="CP39" s="1">
        <v>3608</v>
      </c>
      <c r="CQ39" s="1">
        <v>3766</v>
      </c>
    </row>
    <row r="40" spans="1:95" x14ac:dyDescent="0.25">
      <c r="A40" t="s">
        <v>284</v>
      </c>
      <c r="B40" s="1">
        <v>762062</v>
      </c>
      <c r="C40" s="1">
        <v>178711</v>
      </c>
      <c r="D40" s="1">
        <v>266</v>
      </c>
      <c r="E40" s="2">
        <v>34.905296419499997</v>
      </c>
      <c r="F40" s="3">
        <v>0.60592255129999995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1</v>
      </c>
      <c r="BH40" s="1">
        <v>1</v>
      </c>
      <c r="BI40" s="1">
        <v>1</v>
      </c>
      <c r="BJ40" s="1">
        <v>1</v>
      </c>
      <c r="BK40" s="1">
        <v>1</v>
      </c>
      <c r="BL40" s="1">
        <v>3</v>
      </c>
      <c r="BM40" s="1">
        <v>6</v>
      </c>
      <c r="BN40" s="1">
        <v>15</v>
      </c>
      <c r="BO40" s="1">
        <v>20</v>
      </c>
      <c r="BP40" s="1">
        <v>28</v>
      </c>
      <c r="BQ40" s="1">
        <v>29</v>
      </c>
      <c r="BR40" s="1">
        <v>30</v>
      </c>
      <c r="BS40" s="1">
        <v>34</v>
      </c>
      <c r="BT40" s="1">
        <v>39</v>
      </c>
      <c r="BU40" s="1">
        <v>51</v>
      </c>
      <c r="BV40" s="1">
        <v>64</v>
      </c>
      <c r="BW40" s="1">
        <v>82</v>
      </c>
      <c r="BX40" s="1">
        <v>97</v>
      </c>
      <c r="BY40" s="1">
        <v>107</v>
      </c>
      <c r="BZ40" s="1">
        <v>123</v>
      </c>
      <c r="CA40" s="1">
        <v>136</v>
      </c>
      <c r="CB40" s="1">
        <v>144</v>
      </c>
      <c r="CC40" s="1">
        <v>153</v>
      </c>
      <c r="CD40" s="1">
        <v>158</v>
      </c>
      <c r="CE40" s="1">
        <v>178</v>
      </c>
      <c r="CF40" s="1">
        <v>195</v>
      </c>
      <c r="CG40" s="1">
        <v>203</v>
      </c>
      <c r="CH40" s="1">
        <v>212</v>
      </c>
      <c r="CI40" s="1">
        <v>217</v>
      </c>
      <c r="CJ40" s="1">
        <v>213</v>
      </c>
      <c r="CK40" s="1">
        <v>210</v>
      </c>
      <c r="CL40" s="1">
        <v>210</v>
      </c>
      <c r="CM40" s="1">
        <v>222</v>
      </c>
      <c r="CN40" s="1">
        <v>215</v>
      </c>
      <c r="CO40" s="1">
        <v>223</v>
      </c>
      <c r="CP40" s="1">
        <v>234</v>
      </c>
      <c r="CQ40" s="1">
        <v>266</v>
      </c>
    </row>
    <row r="41" spans="1:95" x14ac:dyDescent="0.25">
      <c r="A41" t="s">
        <v>282</v>
      </c>
      <c r="B41" s="1">
        <v>11689100</v>
      </c>
      <c r="C41" s="1">
        <v>105829</v>
      </c>
      <c r="D41" s="1">
        <v>5546</v>
      </c>
      <c r="E41" s="2">
        <v>47.445911148</v>
      </c>
      <c r="F41" s="3">
        <v>0.62610069989999995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3</v>
      </c>
      <c r="BE41" s="1">
        <v>3</v>
      </c>
      <c r="BF41" s="1">
        <v>4</v>
      </c>
      <c r="BG41" s="1">
        <v>5</v>
      </c>
      <c r="BH41" s="1">
        <v>13</v>
      </c>
      <c r="BI41" s="1">
        <v>24.5</v>
      </c>
      <c r="BJ41" s="1">
        <v>36</v>
      </c>
      <c r="BK41" s="1">
        <v>50</v>
      </c>
      <c r="BL41" s="1">
        <v>67</v>
      </c>
      <c r="BM41" s="1">
        <v>88</v>
      </c>
      <c r="BN41" s="1">
        <v>119</v>
      </c>
      <c r="BO41" s="1">
        <v>168</v>
      </c>
      <c r="BP41" s="1">
        <v>244</v>
      </c>
      <c r="BQ41" s="1">
        <v>348</v>
      </c>
      <c r="BR41" s="1">
        <v>436</v>
      </c>
      <c r="BS41" s="1">
        <v>556</v>
      </c>
      <c r="BT41" s="1">
        <v>694</v>
      </c>
      <c r="BU41" s="1">
        <v>852</v>
      </c>
      <c r="BV41" s="1">
        <v>1118</v>
      </c>
      <c r="BW41" s="1">
        <v>1381</v>
      </c>
      <c r="BX41" s="1">
        <v>1617</v>
      </c>
      <c r="BY41" s="1">
        <v>1883</v>
      </c>
      <c r="BZ41" s="1">
        <v>2132</v>
      </c>
      <c r="CA41" s="1">
        <v>2459</v>
      </c>
      <c r="CB41" s="1">
        <v>2783</v>
      </c>
      <c r="CC41" s="1">
        <v>3143</v>
      </c>
      <c r="CD41" s="1">
        <v>3492</v>
      </c>
      <c r="CE41" s="1">
        <v>3692</v>
      </c>
      <c r="CF41" s="1">
        <v>4008</v>
      </c>
      <c r="CG41" s="1">
        <v>4218</v>
      </c>
      <c r="CH41" s="1">
        <v>4444</v>
      </c>
      <c r="CI41" s="1">
        <v>4645</v>
      </c>
      <c r="CJ41" s="1">
        <v>4699</v>
      </c>
      <c r="CK41" s="1">
        <v>4781</v>
      </c>
      <c r="CL41" s="1">
        <v>4951</v>
      </c>
      <c r="CM41" s="1">
        <v>5042</v>
      </c>
      <c r="CN41" s="1">
        <v>4954</v>
      </c>
      <c r="CO41" s="1">
        <v>5244</v>
      </c>
      <c r="CP41" s="1">
        <v>5512</v>
      </c>
      <c r="CQ41" s="1">
        <v>5546</v>
      </c>
    </row>
    <row r="42" spans="1:95" x14ac:dyDescent="0.25">
      <c r="A42" t="s">
        <v>280</v>
      </c>
      <c r="B42" s="1">
        <v>3956971</v>
      </c>
      <c r="C42" s="1">
        <v>177660</v>
      </c>
      <c r="D42" s="1">
        <v>1477</v>
      </c>
      <c r="E42" s="2">
        <v>37.326530823699997</v>
      </c>
      <c r="F42" s="3">
        <v>0.59918864100000002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1</v>
      </c>
      <c r="BC42" s="1">
        <v>1</v>
      </c>
      <c r="BD42" s="1">
        <v>1</v>
      </c>
      <c r="BE42" s="1">
        <v>2</v>
      </c>
      <c r="BF42" s="1">
        <v>2</v>
      </c>
      <c r="BG42" s="1">
        <v>3</v>
      </c>
      <c r="BH42" s="1">
        <v>3</v>
      </c>
      <c r="BI42" s="1">
        <v>4</v>
      </c>
      <c r="BJ42" s="1">
        <v>9</v>
      </c>
      <c r="BK42" s="1">
        <v>10</v>
      </c>
      <c r="BL42" s="1">
        <v>17</v>
      </c>
      <c r="BM42" s="1">
        <v>29</v>
      </c>
      <c r="BN42" s="1">
        <v>43</v>
      </c>
      <c r="BO42" s="1">
        <v>48</v>
      </c>
      <c r="BP42" s="1">
        <v>52</v>
      </c>
      <c r="BQ42" s="1">
        <v>65</v>
      </c>
      <c r="BR42" s="1">
        <v>79</v>
      </c>
      <c r="BS42" s="1">
        <v>103</v>
      </c>
      <c r="BT42" s="1">
        <v>159</v>
      </c>
      <c r="BU42" s="1">
        <v>241</v>
      </c>
      <c r="BV42" s="1">
        <v>314</v>
      </c>
      <c r="BW42" s="1">
        <v>362</v>
      </c>
      <c r="BX42" s="1">
        <v>413</v>
      </c>
      <c r="BY42" s="1">
        <v>464</v>
      </c>
      <c r="BZ42" s="1">
        <v>542</v>
      </c>
      <c r="CA42" s="1">
        <v>689</v>
      </c>
      <c r="CB42" s="1">
        <v>835</v>
      </c>
      <c r="CC42" s="1">
        <v>939</v>
      </c>
      <c r="CD42" s="1">
        <v>1106</v>
      </c>
      <c r="CE42" s="1">
        <v>1185</v>
      </c>
      <c r="CF42" s="1">
        <v>1246</v>
      </c>
      <c r="CG42" s="1">
        <v>1366</v>
      </c>
      <c r="CH42" s="1">
        <v>1360</v>
      </c>
      <c r="CI42" s="1">
        <v>1436</v>
      </c>
      <c r="CJ42" s="1">
        <v>1472</v>
      </c>
      <c r="CK42" s="1">
        <v>1491</v>
      </c>
      <c r="CL42" s="1">
        <v>1541</v>
      </c>
      <c r="CM42" s="1">
        <v>1588</v>
      </c>
      <c r="CN42" s="1">
        <v>1619</v>
      </c>
      <c r="CO42" s="1">
        <v>1544</v>
      </c>
      <c r="CP42" s="1">
        <v>1478</v>
      </c>
      <c r="CQ42" s="1">
        <v>1477</v>
      </c>
    </row>
    <row r="43" spans="1:95" x14ac:dyDescent="0.25">
      <c r="A43" t="s">
        <v>278</v>
      </c>
      <c r="B43" s="1">
        <v>4217737</v>
      </c>
      <c r="C43" s="1">
        <v>248608</v>
      </c>
      <c r="D43" s="1">
        <v>886</v>
      </c>
      <c r="E43" s="2">
        <v>21.0065255373</v>
      </c>
      <c r="F43" s="3">
        <v>0.49635854340000002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3</v>
      </c>
      <c r="AZ43" s="1">
        <v>3</v>
      </c>
      <c r="BA43" s="1">
        <v>3</v>
      </c>
      <c r="BB43" s="1">
        <v>7</v>
      </c>
      <c r="BC43" s="1">
        <v>14</v>
      </c>
      <c r="BD43" s="1">
        <v>14.5</v>
      </c>
      <c r="BE43" s="1">
        <v>15</v>
      </c>
      <c r="BF43" s="1">
        <v>19</v>
      </c>
      <c r="BG43" s="1">
        <v>24.5</v>
      </c>
      <c r="BH43" s="1">
        <v>30</v>
      </c>
      <c r="BI43" s="1">
        <v>33</v>
      </c>
      <c r="BJ43" s="1">
        <v>36</v>
      </c>
      <c r="BK43" s="1">
        <v>39</v>
      </c>
      <c r="BL43" s="1">
        <v>47</v>
      </c>
      <c r="BM43" s="1">
        <v>72</v>
      </c>
      <c r="BN43" s="1">
        <v>85</v>
      </c>
      <c r="BO43" s="1">
        <v>111</v>
      </c>
      <c r="BP43" s="1">
        <v>130.5</v>
      </c>
      <c r="BQ43" s="1">
        <v>147</v>
      </c>
      <c r="BR43" s="1">
        <v>176.5</v>
      </c>
      <c r="BS43" s="1">
        <v>194</v>
      </c>
      <c r="BT43" s="1">
        <v>249</v>
      </c>
      <c r="BU43" s="1">
        <v>302.5</v>
      </c>
      <c r="BV43" s="1">
        <v>384</v>
      </c>
      <c r="BW43" s="1">
        <v>446</v>
      </c>
      <c r="BX43" s="1">
        <v>512</v>
      </c>
      <c r="BY43" s="1">
        <v>567</v>
      </c>
      <c r="BZ43" s="1">
        <v>643</v>
      </c>
      <c r="CA43" s="1">
        <v>661</v>
      </c>
      <c r="CB43" s="1">
        <v>738</v>
      </c>
      <c r="CC43" s="1">
        <v>785</v>
      </c>
      <c r="CD43" s="1">
        <v>861.5</v>
      </c>
      <c r="CE43" s="1">
        <v>907</v>
      </c>
      <c r="CF43" s="1">
        <v>941</v>
      </c>
      <c r="CG43" s="1">
        <v>972</v>
      </c>
      <c r="CH43" s="1">
        <v>971</v>
      </c>
      <c r="CI43" s="1">
        <v>994</v>
      </c>
      <c r="CJ43" s="1">
        <v>932</v>
      </c>
      <c r="CK43" s="1">
        <v>892</v>
      </c>
      <c r="CL43" s="1">
        <v>979</v>
      </c>
      <c r="CM43" s="1">
        <v>978</v>
      </c>
      <c r="CN43" s="1">
        <v>943</v>
      </c>
      <c r="CO43" s="1">
        <v>927</v>
      </c>
      <c r="CP43" s="1">
        <v>910</v>
      </c>
      <c r="CQ43" s="1">
        <v>886</v>
      </c>
    </row>
    <row r="44" spans="1:95" x14ac:dyDescent="0.25">
      <c r="A44" t="s">
        <v>276</v>
      </c>
      <c r="B44" s="1">
        <v>12801989</v>
      </c>
      <c r="C44" s="1">
        <v>115883</v>
      </c>
      <c r="D44" s="1">
        <v>21021</v>
      </c>
      <c r="E44" s="2">
        <v>164.20104719669999</v>
      </c>
      <c r="F44" s="3">
        <v>0.71400427970000002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2</v>
      </c>
      <c r="BB44" s="1">
        <v>4</v>
      </c>
      <c r="BC44" s="1">
        <v>6</v>
      </c>
      <c r="BD44" s="1">
        <v>10</v>
      </c>
      <c r="BE44" s="1">
        <v>12</v>
      </c>
      <c r="BF44" s="1">
        <v>16</v>
      </c>
      <c r="BG44" s="1">
        <v>22</v>
      </c>
      <c r="BH44" s="1">
        <v>41</v>
      </c>
      <c r="BI44" s="1">
        <v>47</v>
      </c>
      <c r="BJ44" s="1">
        <v>63</v>
      </c>
      <c r="BK44" s="1">
        <v>76</v>
      </c>
      <c r="BL44" s="1">
        <v>96</v>
      </c>
      <c r="BM44" s="1">
        <v>132</v>
      </c>
      <c r="BN44" s="1">
        <v>184</v>
      </c>
      <c r="BO44" s="1">
        <v>266</v>
      </c>
      <c r="BP44" s="1">
        <v>367</v>
      </c>
      <c r="BQ44" s="1">
        <v>473</v>
      </c>
      <c r="BR44" s="1">
        <v>634</v>
      </c>
      <c r="BS44" s="1">
        <v>839</v>
      </c>
      <c r="BT44" s="1">
        <v>1111</v>
      </c>
      <c r="BU44" s="1">
        <v>1665</v>
      </c>
      <c r="BV44" s="1">
        <v>2177</v>
      </c>
      <c r="BW44" s="1">
        <v>2704</v>
      </c>
      <c r="BX44" s="1">
        <v>3331</v>
      </c>
      <c r="BY44" s="1">
        <v>4011</v>
      </c>
      <c r="BZ44" s="1">
        <v>4747</v>
      </c>
      <c r="CA44" s="1">
        <v>5672</v>
      </c>
      <c r="CB44" s="1">
        <v>6831</v>
      </c>
      <c r="CC44" s="1">
        <v>8152</v>
      </c>
      <c r="CD44" s="1">
        <v>9646</v>
      </c>
      <c r="CE44" s="1">
        <v>11031</v>
      </c>
      <c r="CF44" s="1">
        <v>12336</v>
      </c>
      <c r="CG44" s="1">
        <v>13708</v>
      </c>
      <c r="CH44" s="1">
        <v>15112</v>
      </c>
      <c r="CI44" s="1">
        <v>16541</v>
      </c>
      <c r="CJ44" s="1">
        <v>17761</v>
      </c>
      <c r="CK44" s="1">
        <v>18904</v>
      </c>
      <c r="CL44" s="1">
        <v>19439</v>
      </c>
      <c r="CM44" s="1">
        <v>20112</v>
      </c>
      <c r="CN44" s="1">
        <v>20502</v>
      </c>
      <c r="CO44" s="1">
        <v>20685</v>
      </c>
      <c r="CP44" s="1">
        <v>20719</v>
      </c>
      <c r="CQ44" s="1">
        <v>21021</v>
      </c>
    </row>
    <row r="45" spans="1:95" x14ac:dyDescent="0.25">
      <c r="A45" t="s">
        <v>274</v>
      </c>
      <c r="B45" s="1">
        <v>3193694</v>
      </c>
      <c r="C45" s="1">
        <v>8868</v>
      </c>
      <c r="D45" s="1">
        <v>690</v>
      </c>
      <c r="E45" s="2">
        <v>21.6050755019</v>
      </c>
      <c r="F45" s="3">
        <v>0.64606741570000004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5</v>
      </c>
      <c r="BL45" s="1">
        <v>7.25</v>
      </c>
      <c r="BM45" s="1">
        <v>9.5</v>
      </c>
      <c r="BN45" s="1">
        <v>11.75</v>
      </c>
      <c r="BO45" s="1">
        <v>14</v>
      </c>
      <c r="BP45" s="1">
        <v>21</v>
      </c>
      <c r="BQ45" s="1">
        <v>23</v>
      </c>
      <c r="BR45" s="1">
        <v>29</v>
      </c>
      <c r="BS45" s="1">
        <v>37</v>
      </c>
      <c r="BT45" s="1">
        <v>49</v>
      </c>
      <c r="BU45" s="1">
        <v>62</v>
      </c>
      <c r="BV45" s="1">
        <v>76</v>
      </c>
      <c r="BW45" s="1">
        <v>97</v>
      </c>
      <c r="BX45" s="1">
        <v>122</v>
      </c>
      <c r="BY45" s="1">
        <v>168</v>
      </c>
      <c r="BZ45" s="1">
        <v>231</v>
      </c>
      <c r="CA45" s="1">
        <v>275</v>
      </c>
      <c r="CB45" s="1">
        <v>304</v>
      </c>
      <c r="CC45" s="1">
        <v>363</v>
      </c>
      <c r="CD45" s="1">
        <v>431</v>
      </c>
      <c r="CE45" s="1">
        <v>452</v>
      </c>
      <c r="CF45" s="1">
        <v>482</v>
      </c>
      <c r="CG45" s="1">
        <v>534</v>
      </c>
      <c r="CH45" s="1">
        <v>569</v>
      </c>
      <c r="CI45" s="1">
        <v>619</v>
      </c>
      <c r="CJ45" s="1">
        <v>646</v>
      </c>
      <c r="CK45" s="1">
        <v>688</v>
      </c>
      <c r="CL45" s="1">
        <v>770</v>
      </c>
      <c r="CM45" s="1">
        <v>729</v>
      </c>
      <c r="CN45" s="1">
        <v>684</v>
      </c>
      <c r="CO45" s="1">
        <v>688</v>
      </c>
      <c r="CP45" s="1">
        <v>727</v>
      </c>
      <c r="CQ45" s="1">
        <v>690</v>
      </c>
    </row>
    <row r="46" spans="1:95" x14ac:dyDescent="0.25">
      <c r="A46" t="s">
        <v>272</v>
      </c>
      <c r="B46" s="1">
        <v>1059361</v>
      </c>
      <c r="C46" s="1">
        <v>2678</v>
      </c>
      <c r="D46" s="1">
        <v>3468</v>
      </c>
      <c r="E46" s="2">
        <v>327.36715812649999</v>
      </c>
      <c r="F46" s="3">
        <v>0.83026095280000001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1</v>
      </c>
      <c r="AW46" s="1">
        <v>1</v>
      </c>
      <c r="AX46" s="1">
        <v>2</v>
      </c>
      <c r="AY46" s="1">
        <v>2</v>
      </c>
      <c r="AZ46" s="1">
        <v>2</v>
      </c>
      <c r="BA46" s="1">
        <v>3</v>
      </c>
      <c r="BB46" s="1">
        <v>2</v>
      </c>
      <c r="BC46" s="1">
        <v>3</v>
      </c>
      <c r="BD46" s="1">
        <v>3</v>
      </c>
      <c r="BE46" s="1">
        <v>3</v>
      </c>
      <c r="BF46" s="1">
        <v>5</v>
      </c>
      <c r="BG46" s="1">
        <v>9.5</v>
      </c>
      <c r="BH46" s="1">
        <v>14</v>
      </c>
      <c r="BI46" s="1">
        <v>20</v>
      </c>
      <c r="BJ46" s="1">
        <v>19.5</v>
      </c>
      <c r="BK46" s="1">
        <v>20</v>
      </c>
      <c r="BL46" s="1">
        <v>21</v>
      </c>
      <c r="BM46" s="1">
        <v>31</v>
      </c>
      <c r="BN46" s="1">
        <v>42</v>
      </c>
      <c r="BO46" s="1">
        <v>51</v>
      </c>
      <c r="BP46" s="1">
        <v>64</v>
      </c>
      <c r="BQ46" s="1">
        <v>80</v>
      </c>
      <c r="BR46" s="1">
        <v>103</v>
      </c>
      <c r="BS46" s="1">
        <v>121</v>
      </c>
      <c r="BT46" s="1">
        <v>127</v>
      </c>
      <c r="BU46" s="1">
        <v>155.5</v>
      </c>
      <c r="BV46" s="1">
        <v>189</v>
      </c>
      <c r="BW46" s="1">
        <v>219</v>
      </c>
      <c r="BX46" s="1">
        <v>273.5</v>
      </c>
      <c r="BY46" s="1">
        <v>381</v>
      </c>
      <c r="BZ46" s="1">
        <v>466</v>
      </c>
      <c r="CA46" s="1">
        <v>533</v>
      </c>
      <c r="CB46" s="1">
        <v>613</v>
      </c>
      <c r="CC46" s="1">
        <v>655</v>
      </c>
      <c r="CD46" s="1">
        <v>740</v>
      </c>
      <c r="CE46" s="1">
        <v>839</v>
      </c>
      <c r="CF46" s="1">
        <v>976</v>
      </c>
      <c r="CG46" s="1">
        <v>1106</v>
      </c>
      <c r="CH46" s="1">
        <v>1318</v>
      </c>
      <c r="CI46" s="1">
        <v>1562</v>
      </c>
      <c r="CJ46" s="1">
        <v>1812</v>
      </c>
      <c r="CK46" s="1">
        <v>2110</v>
      </c>
      <c r="CL46" s="1">
        <v>2371</v>
      </c>
      <c r="CM46" s="1">
        <v>2574</v>
      </c>
      <c r="CN46" s="1">
        <v>2762</v>
      </c>
      <c r="CO46" s="1">
        <v>2963</v>
      </c>
      <c r="CP46" s="1">
        <v>3181</v>
      </c>
      <c r="CQ46" s="1">
        <v>3468</v>
      </c>
    </row>
    <row r="47" spans="1:95" x14ac:dyDescent="0.25">
      <c r="A47" t="s">
        <v>270</v>
      </c>
      <c r="B47" s="1">
        <v>5148714</v>
      </c>
      <c r="C47" s="1">
        <v>77857</v>
      </c>
      <c r="D47" s="1">
        <v>2195.5</v>
      </c>
      <c r="E47" s="2">
        <v>42.641715970200003</v>
      </c>
      <c r="F47" s="3">
        <v>0.55850928519999998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2</v>
      </c>
      <c r="BC47" s="1">
        <v>2</v>
      </c>
      <c r="BD47" s="1">
        <v>7</v>
      </c>
      <c r="BE47" s="1">
        <v>8</v>
      </c>
      <c r="BF47" s="1">
        <v>9</v>
      </c>
      <c r="BG47" s="1">
        <v>10</v>
      </c>
      <c r="BH47" s="1">
        <v>12</v>
      </c>
      <c r="BI47" s="1">
        <v>13</v>
      </c>
      <c r="BJ47" s="1">
        <v>19</v>
      </c>
      <c r="BK47" s="1">
        <v>27</v>
      </c>
      <c r="BL47" s="1">
        <v>32</v>
      </c>
      <c r="BM47" s="1">
        <v>59</v>
      </c>
      <c r="BN47" s="1">
        <v>69.5</v>
      </c>
      <c r="BO47" s="1">
        <v>80</v>
      </c>
      <c r="BP47" s="1">
        <v>150</v>
      </c>
      <c r="BQ47" s="1">
        <v>192</v>
      </c>
      <c r="BR47" s="1">
        <v>291</v>
      </c>
      <c r="BS47" s="1">
        <v>353</v>
      </c>
      <c r="BT47" s="1">
        <v>415</v>
      </c>
      <c r="BU47" s="1">
        <v>446</v>
      </c>
      <c r="BV47" s="1">
        <v>485.5</v>
      </c>
      <c r="BW47" s="1">
        <v>526</v>
      </c>
      <c r="BX47" s="1">
        <v>755</v>
      </c>
      <c r="BY47" s="1">
        <v>897</v>
      </c>
      <c r="BZ47" s="1">
        <v>1050</v>
      </c>
      <c r="CA47" s="1">
        <v>1233</v>
      </c>
      <c r="CB47" s="1">
        <v>1483.5</v>
      </c>
      <c r="CC47" s="1">
        <v>1654.5</v>
      </c>
      <c r="CD47" s="1">
        <v>1765</v>
      </c>
      <c r="CE47" s="1">
        <v>1854</v>
      </c>
      <c r="CF47" s="1">
        <v>1935</v>
      </c>
      <c r="CG47" s="1">
        <v>2056</v>
      </c>
      <c r="CH47" s="1">
        <v>2128</v>
      </c>
      <c r="CI47" s="1">
        <v>2336</v>
      </c>
      <c r="CJ47" s="1">
        <v>2567.5</v>
      </c>
      <c r="CK47" s="1">
        <v>2668</v>
      </c>
      <c r="CL47" s="1">
        <v>2545</v>
      </c>
      <c r="CM47" s="1">
        <v>2511</v>
      </c>
      <c r="CN47" s="1">
        <v>2470</v>
      </c>
      <c r="CO47" s="1">
        <v>2363</v>
      </c>
      <c r="CP47" s="1">
        <v>2239.5</v>
      </c>
      <c r="CQ47" s="1">
        <v>2195.5</v>
      </c>
    </row>
    <row r="48" spans="1:95" x14ac:dyDescent="0.25">
      <c r="A48" t="s">
        <v>268</v>
      </c>
      <c r="B48" s="1">
        <v>884659</v>
      </c>
      <c r="C48" s="1">
        <v>196350</v>
      </c>
      <c r="D48" s="1">
        <v>1224</v>
      </c>
      <c r="E48" s="2">
        <v>138.35839572079999</v>
      </c>
      <c r="F48" s="3">
        <v>0.86746987949999999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5</v>
      </c>
      <c r="BG48" s="1">
        <v>8</v>
      </c>
      <c r="BH48" s="1">
        <v>9</v>
      </c>
      <c r="BI48" s="1">
        <v>9.3333333333000006</v>
      </c>
      <c r="BJ48" s="1">
        <v>9.6666666666999994</v>
      </c>
      <c r="BK48" s="1">
        <v>10</v>
      </c>
      <c r="BL48" s="1">
        <v>11</v>
      </c>
      <c r="BM48" s="1">
        <v>11</v>
      </c>
      <c r="BN48" s="1">
        <v>12</v>
      </c>
      <c r="BO48" s="1">
        <v>13</v>
      </c>
      <c r="BP48" s="1">
        <v>16.5</v>
      </c>
      <c r="BQ48" s="1">
        <v>20</v>
      </c>
      <c r="BR48" s="1">
        <v>27</v>
      </c>
      <c r="BS48" s="1">
        <v>29</v>
      </c>
      <c r="BT48" s="1">
        <v>36</v>
      </c>
      <c r="BU48" s="1">
        <v>38</v>
      </c>
      <c r="BV48" s="1">
        <v>49</v>
      </c>
      <c r="BW48" s="1">
        <v>58.666666666700003</v>
      </c>
      <c r="BX48" s="1">
        <v>80.333333333300004</v>
      </c>
      <c r="BY48" s="1">
        <v>91</v>
      </c>
      <c r="BZ48" s="1">
        <v>97</v>
      </c>
      <c r="CA48" s="1">
        <v>117</v>
      </c>
      <c r="CB48" s="1">
        <v>152</v>
      </c>
      <c r="CC48" s="1">
        <v>173</v>
      </c>
      <c r="CD48" s="1">
        <v>194.5</v>
      </c>
      <c r="CE48" s="1">
        <v>219</v>
      </c>
      <c r="CF48" s="1">
        <v>260</v>
      </c>
      <c r="CG48" s="1">
        <v>290</v>
      </c>
      <c r="CH48" s="1">
        <v>352</v>
      </c>
      <c r="CI48" s="1">
        <v>401</v>
      </c>
      <c r="CJ48" s="1">
        <v>478</v>
      </c>
      <c r="CK48" s="1">
        <v>558</v>
      </c>
      <c r="CL48" s="1">
        <v>640</v>
      </c>
      <c r="CM48" s="1">
        <v>767</v>
      </c>
      <c r="CN48" s="1">
        <v>880</v>
      </c>
      <c r="CO48" s="1">
        <v>1039</v>
      </c>
      <c r="CP48" s="1">
        <v>1146</v>
      </c>
      <c r="CQ48" s="1">
        <v>1224</v>
      </c>
    </row>
    <row r="49" spans="1:95" x14ac:dyDescent="0.25">
      <c r="A49" t="s">
        <v>266</v>
      </c>
      <c r="B49" s="1">
        <v>6829174</v>
      </c>
      <c r="C49" s="1">
        <v>106798</v>
      </c>
      <c r="D49" s="1">
        <v>3522</v>
      </c>
      <c r="E49" s="2">
        <v>51.5728549309</v>
      </c>
      <c r="F49" s="3">
        <v>0.53452724240000005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1</v>
      </c>
      <c r="BA49" s="1">
        <v>1</v>
      </c>
      <c r="BB49" s="1">
        <v>1</v>
      </c>
      <c r="BC49" s="1">
        <v>3</v>
      </c>
      <c r="BD49" s="1">
        <v>3</v>
      </c>
      <c r="BE49" s="1">
        <v>7</v>
      </c>
      <c r="BF49" s="1">
        <v>12.5</v>
      </c>
      <c r="BG49" s="1">
        <v>18</v>
      </c>
      <c r="BH49" s="1">
        <v>26</v>
      </c>
      <c r="BI49" s="1">
        <v>32</v>
      </c>
      <c r="BJ49" s="1">
        <v>39</v>
      </c>
      <c r="BK49" s="1">
        <v>52</v>
      </c>
      <c r="BL49" s="1">
        <v>73</v>
      </c>
      <c r="BM49" s="1">
        <v>98</v>
      </c>
      <c r="BN49" s="1">
        <v>153</v>
      </c>
      <c r="BO49" s="1">
        <v>227</v>
      </c>
      <c r="BP49" s="1">
        <v>370</v>
      </c>
      <c r="BQ49" s="1">
        <v>502</v>
      </c>
      <c r="BR49" s="1">
        <v>612</v>
      </c>
      <c r="BS49" s="1">
        <v>660</v>
      </c>
      <c r="BT49" s="1">
        <v>771.5</v>
      </c>
      <c r="BU49" s="1">
        <v>939</v>
      </c>
      <c r="BV49" s="1">
        <v>1177</v>
      </c>
      <c r="BW49" s="1">
        <v>1341</v>
      </c>
      <c r="BX49" s="1">
        <v>1498</v>
      </c>
      <c r="BY49" s="1">
        <v>1782</v>
      </c>
      <c r="BZ49" s="1">
        <v>2166</v>
      </c>
      <c r="CA49" s="1">
        <v>2585</v>
      </c>
      <c r="CB49" s="1">
        <v>2691</v>
      </c>
      <c r="CC49" s="1">
        <v>2839</v>
      </c>
      <c r="CD49" s="1">
        <v>2950</v>
      </c>
      <c r="CE49" s="1">
        <v>3128</v>
      </c>
      <c r="CF49" s="1">
        <v>3187</v>
      </c>
      <c r="CG49" s="1">
        <v>3471</v>
      </c>
      <c r="CH49" s="1">
        <v>3578</v>
      </c>
      <c r="CI49" s="1">
        <v>3677</v>
      </c>
      <c r="CJ49" s="1">
        <v>3659</v>
      </c>
      <c r="CK49" s="1">
        <v>3741</v>
      </c>
      <c r="CL49" s="1">
        <v>3771</v>
      </c>
      <c r="CM49" s="1">
        <v>3776</v>
      </c>
      <c r="CN49" s="1">
        <v>3584</v>
      </c>
      <c r="CO49" s="1">
        <v>3396</v>
      </c>
      <c r="CP49" s="1">
        <v>3417</v>
      </c>
      <c r="CQ49" s="1">
        <v>3522</v>
      </c>
    </row>
    <row r="50" spans="1:95" x14ac:dyDescent="0.25">
      <c r="A50" t="s">
        <v>264</v>
      </c>
      <c r="B50" s="1">
        <v>28995881</v>
      </c>
      <c r="C50" s="1">
        <v>676587</v>
      </c>
      <c r="D50" s="1">
        <v>12041</v>
      </c>
      <c r="E50" s="2">
        <v>41.526587862600003</v>
      </c>
      <c r="F50" s="3">
        <v>0.6931667722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1</v>
      </c>
      <c r="AZ50" s="1">
        <v>1</v>
      </c>
      <c r="BA50" s="1">
        <v>5</v>
      </c>
      <c r="BB50" s="1">
        <v>8</v>
      </c>
      <c r="BC50" s="1">
        <v>10</v>
      </c>
      <c r="BD50" s="1">
        <v>12</v>
      </c>
      <c r="BE50" s="1">
        <v>13</v>
      </c>
      <c r="BF50" s="1">
        <v>21</v>
      </c>
      <c r="BG50" s="1">
        <v>23</v>
      </c>
      <c r="BH50" s="1">
        <v>39</v>
      </c>
      <c r="BI50" s="1">
        <v>51</v>
      </c>
      <c r="BJ50" s="1">
        <v>56</v>
      </c>
      <c r="BK50" s="1">
        <v>57</v>
      </c>
      <c r="BL50" s="1">
        <v>63</v>
      </c>
      <c r="BM50" s="1">
        <v>81</v>
      </c>
      <c r="BN50" s="1">
        <v>140</v>
      </c>
      <c r="BO50" s="1">
        <v>189</v>
      </c>
      <c r="BP50" s="1">
        <v>296</v>
      </c>
      <c r="BQ50" s="1">
        <v>324</v>
      </c>
      <c r="BR50" s="1">
        <v>340</v>
      </c>
      <c r="BS50" s="1">
        <v>397</v>
      </c>
      <c r="BT50" s="1">
        <v>953</v>
      </c>
      <c r="BU50" s="1">
        <v>1373</v>
      </c>
      <c r="BV50" s="1">
        <v>1692</v>
      </c>
      <c r="BW50" s="1">
        <v>2001</v>
      </c>
      <c r="BX50" s="1">
        <v>2496</v>
      </c>
      <c r="BY50" s="1">
        <v>2820</v>
      </c>
      <c r="BZ50" s="1">
        <v>3202</v>
      </c>
      <c r="CA50" s="1">
        <v>3914</v>
      </c>
      <c r="CB50" s="1">
        <v>4526</v>
      </c>
      <c r="CC50" s="1">
        <v>5136</v>
      </c>
      <c r="CD50" s="1">
        <v>5806</v>
      </c>
      <c r="CE50" s="1">
        <v>6478</v>
      </c>
      <c r="CF50" s="1">
        <v>6924</v>
      </c>
      <c r="CG50" s="1">
        <v>7852</v>
      </c>
      <c r="CH50" s="1">
        <v>8379</v>
      </c>
      <c r="CI50" s="1">
        <v>8834</v>
      </c>
      <c r="CJ50" s="1">
        <v>9940</v>
      </c>
      <c r="CK50" s="1">
        <v>10509</v>
      </c>
      <c r="CL50" s="1">
        <v>10932</v>
      </c>
      <c r="CM50" s="1">
        <v>11029</v>
      </c>
      <c r="CN50" s="1">
        <v>11358</v>
      </c>
      <c r="CO50" s="1">
        <v>11495</v>
      </c>
      <c r="CP50" s="1">
        <v>11786</v>
      </c>
      <c r="CQ50" s="1">
        <v>12041</v>
      </c>
    </row>
    <row r="51" spans="1:95" x14ac:dyDescent="0.25">
      <c r="A51" t="s">
        <v>262</v>
      </c>
      <c r="B51" s="1">
        <v>3205958</v>
      </c>
      <c r="C51" s="1">
        <v>212818</v>
      </c>
      <c r="D51" s="1">
        <v>1559</v>
      </c>
      <c r="E51" s="2">
        <v>48.628210350899998</v>
      </c>
      <c r="F51" s="3">
        <v>0.55579322639999995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1</v>
      </c>
      <c r="BC51" s="1">
        <v>1</v>
      </c>
      <c r="BD51" s="1">
        <v>1</v>
      </c>
      <c r="BE51" s="1">
        <v>2</v>
      </c>
      <c r="BF51" s="1">
        <v>2</v>
      </c>
      <c r="BG51" s="1">
        <v>4</v>
      </c>
      <c r="BH51" s="1">
        <v>6</v>
      </c>
      <c r="BI51" s="1">
        <v>17</v>
      </c>
      <c r="BJ51" s="1">
        <v>28</v>
      </c>
      <c r="BK51" s="1">
        <v>39</v>
      </c>
      <c r="BL51" s="1">
        <v>51</v>
      </c>
      <c r="BM51" s="1">
        <v>63</v>
      </c>
      <c r="BN51" s="1">
        <v>78</v>
      </c>
      <c r="BO51" s="1">
        <v>112</v>
      </c>
      <c r="BP51" s="1">
        <v>135</v>
      </c>
      <c r="BQ51" s="1">
        <v>180</v>
      </c>
      <c r="BR51" s="1">
        <v>256</v>
      </c>
      <c r="BS51" s="1">
        <v>297</v>
      </c>
      <c r="BT51" s="1">
        <v>344</v>
      </c>
      <c r="BU51" s="1">
        <v>398</v>
      </c>
      <c r="BV51" s="1">
        <v>474</v>
      </c>
      <c r="BW51" s="1">
        <v>585</v>
      </c>
      <c r="BX51" s="1">
        <v>691</v>
      </c>
      <c r="BY51" s="1">
        <v>767</v>
      </c>
      <c r="BZ51" s="1">
        <v>836</v>
      </c>
      <c r="CA51" s="1">
        <v>949</v>
      </c>
      <c r="CB51" s="1">
        <v>996</v>
      </c>
      <c r="CC51" s="1">
        <v>1134</v>
      </c>
      <c r="CD51" s="1">
        <v>1292</v>
      </c>
      <c r="CE51" s="1">
        <v>1424</v>
      </c>
      <c r="CF51" s="1">
        <v>1418</v>
      </c>
      <c r="CG51" s="1">
        <v>1439</v>
      </c>
      <c r="CH51" s="1">
        <v>1500</v>
      </c>
      <c r="CI51" s="1">
        <v>1574</v>
      </c>
      <c r="CJ51" s="1">
        <v>1622</v>
      </c>
      <c r="CK51" s="1">
        <v>1604</v>
      </c>
      <c r="CL51" s="1">
        <v>1584</v>
      </c>
      <c r="CM51" s="1">
        <v>1557</v>
      </c>
      <c r="CN51" s="1">
        <v>1525</v>
      </c>
      <c r="CO51" s="1">
        <v>1530</v>
      </c>
      <c r="CP51" s="1">
        <v>1609</v>
      </c>
      <c r="CQ51" s="1">
        <v>1559</v>
      </c>
    </row>
    <row r="52" spans="1:95" x14ac:dyDescent="0.25">
      <c r="A52" t="s">
        <v>260</v>
      </c>
      <c r="B52" s="1">
        <v>623989</v>
      </c>
      <c r="C52" s="1">
        <v>23871</v>
      </c>
      <c r="D52" s="1">
        <v>390</v>
      </c>
      <c r="E52" s="2">
        <v>62.501101782200003</v>
      </c>
      <c r="F52" s="3">
        <v>0.50064184850000004</v>
      </c>
      <c r="I52" s="1">
        <v>0</v>
      </c>
      <c r="J52" s="1">
        <v>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1</v>
      </c>
      <c r="BD52" s="1">
        <v>1</v>
      </c>
      <c r="BE52" s="1">
        <v>1</v>
      </c>
      <c r="BF52" s="1">
        <v>1</v>
      </c>
      <c r="BG52" s="1">
        <v>2</v>
      </c>
      <c r="BH52" s="1">
        <v>2</v>
      </c>
      <c r="BI52" s="1">
        <v>4</v>
      </c>
      <c r="BJ52" s="1">
        <v>6</v>
      </c>
      <c r="BK52" s="1">
        <v>8</v>
      </c>
      <c r="BL52" s="1">
        <v>10</v>
      </c>
      <c r="BM52" s="1">
        <v>19</v>
      </c>
      <c r="BN52" s="1">
        <v>22</v>
      </c>
      <c r="BO52" s="1">
        <v>27</v>
      </c>
      <c r="BP52" s="1">
        <v>38.5</v>
      </c>
      <c r="BQ52" s="1">
        <v>50</v>
      </c>
      <c r="BR52" s="1">
        <v>70</v>
      </c>
      <c r="BS52" s="1">
        <v>88</v>
      </c>
      <c r="BT52" s="1">
        <v>115</v>
      </c>
      <c r="BU52" s="1">
        <v>149</v>
      </c>
      <c r="BV52" s="1">
        <v>174</v>
      </c>
      <c r="BW52" s="1">
        <v>199</v>
      </c>
      <c r="BX52" s="1">
        <v>223</v>
      </c>
      <c r="BY52" s="1">
        <v>244</v>
      </c>
      <c r="BZ52" s="1">
        <v>280</v>
      </c>
      <c r="CA52" s="1">
        <v>302</v>
      </c>
      <c r="CB52" s="1">
        <v>316</v>
      </c>
      <c r="CC52" s="1">
        <v>360</v>
      </c>
      <c r="CD52" s="1">
        <v>420.5</v>
      </c>
      <c r="CE52" s="1">
        <v>460</v>
      </c>
      <c r="CF52" s="1">
        <v>468</v>
      </c>
      <c r="CG52" s="1">
        <v>480</v>
      </c>
      <c r="CH52" s="1">
        <v>482</v>
      </c>
      <c r="CI52" s="1">
        <v>470</v>
      </c>
      <c r="CJ52" s="1">
        <v>495</v>
      </c>
      <c r="CK52" s="1">
        <v>500</v>
      </c>
      <c r="CL52" s="1">
        <v>492</v>
      </c>
      <c r="CM52" s="1">
        <v>492</v>
      </c>
      <c r="CN52" s="1">
        <v>459</v>
      </c>
      <c r="CO52" s="1">
        <v>438</v>
      </c>
      <c r="CP52" s="1">
        <v>430</v>
      </c>
      <c r="CQ52" s="1">
        <v>390</v>
      </c>
    </row>
    <row r="53" spans="1:95" x14ac:dyDescent="0.25">
      <c r="A53" t="s">
        <v>258</v>
      </c>
      <c r="B53" s="1">
        <v>104425</v>
      </c>
      <c r="C53" s="1">
        <v>350</v>
      </c>
      <c r="D53" s="1">
        <v>1</v>
      </c>
      <c r="E53" s="2">
        <v>0.95762508980000005</v>
      </c>
      <c r="F53" s="3">
        <v>0.25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 s="1">
        <v>0</v>
      </c>
      <c r="BM53" s="1">
        <v>0</v>
      </c>
      <c r="BN53" s="1">
        <v>0</v>
      </c>
      <c r="BO53" s="1">
        <v>0</v>
      </c>
      <c r="BP53" s="1">
        <v>0</v>
      </c>
      <c r="BQ53" s="1">
        <v>0</v>
      </c>
      <c r="BR53" s="1">
        <v>0</v>
      </c>
      <c r="BS53" s="1">
        <v>0</v>
      </c>
      <c r="BT53" s="1">
        <v>0</v>
      </c>
      <c r="BU53" s="1">
        <v>0</v>
      </c>
      <c r="BV53" s="1">
        <v>0</v>
      </c>
      <c r="BW53" s="1">
        <v>2</v>
      </c>
      <c r="BX53" s="1">
        <v>2</v>
      </c>
      <c r="BY53" s="1">
        <v>2</v>
      </c>
      <c r="BZ53" s="1">
        <v>3</v>
      </c>
      <c r="CA53" s="1">
        <v>3</v>
      </c>
      <c r="CB53" s="1">
        <v>3</v>
      </c>
      <c r="CC53" s="1">
        <v>3</v>
      </c>
      <c r="CD53" s="1">
        <v>3</v>
      </c>
      <c r="CE53" s="1">
        <v>3</v>
      </c>
      <c r="CF53" s="1">
        <v>3</v>
      </c>
      <c r="CG53" s="1">
        <v>3</v>
      </c>
      <c r="CH53" s="1">
        <v>3</v>
      </c>
      <c r="CI53" s="1">
        <v>3</v>
      </c>
      <c r="CJ53" s="1">
        <v>3</v>
      </c>
      <c r="CK53" s="1">
        <v>1</v>
      </c>
      <c r="CL53" s="1">
        <v>1</v>
      </c>
      <c r="CM53" s="1">
        <v>1</v>
      </c>
      <c r="CN53" s="1">
        <v>0</v>
      </c>
      <c r="CO53" s="1">
        <v>0</v>
      </c>
      <c r="CP53" s="1">
        <v>0</v>
      </c>
      <c r="CQ53" s="1">
        <v>1</v>
      </c>
    </row>
    <row r="54" spans="1:95" x14ac:dyDescent="0.25">
      <c r="A54" t="s">
        <v>258</v>
      </c>
      <c r="B54" s="1">
        <v>104425</v>
      </c>
      <c r="C54" s="1">
        <v>350</v>
      </c>
      <c r="D54" s="1">
        <v>13</v>
      </c>
      <c r="E54" s="2">
        <v>12.449126167099999</v>
      </c>
      <c r="F54" s="3">
        <v>0.25490196079999999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1</v>
      </c>
      <c r="BL54" s="1">
        <v>2</v>
      </c>
      <c r="BM54" s="1">
        <v>2</v>
      </c>
      <c r="BN54" s="1">
        <v>3</v>
      </c>
      <c r="BO54" s="1">
        <v>3</v>
      </c>
      <c r="BP54" s="1">
        <v>6</v>
      </c>
      <c r="BQ54" s="1">
        <v>11.5</v>
      </c>
      <c r="BR54" s="1">
        <v>17</v>
      </c>
      <c r="BS54" s="1">
        <v>17.5</v>
      </c>
      <c r="BT54" s="1">
        <v>18</v>
      </c>
      <c r="BU54" s="1">
        <v>18.5</v>
      </c>
      <c r="BV54" s="1">
        <v>19</v>
      </c>
      <c r="BW54" s="1">
        <v>22</v>
      </c>
      <c r="BX54" s="1">
        <v>23</v>
      </c>
      <c r="BY54" s="1">
        <v>29</v>
      </c>
      <c r="BZ54" s="1">
        <v>29</v>
      </c>
      <c r="CA54" s="1">
        <v>30</v>
      </c>
      <c r="CB54" s="1">
        <v>30</v>
      </c>
      <c r="CC54" s="1">
        <v>35</v>
      </c>
      <c r="CD54" s="1">
        <v>34</v>
      </c>
      <c r="CE54" s="1">
        <v>30.5</v>
      </c>
      <c r="CF54" s="1">
        <v>26</v>
      </c>
      <c r="CG54" s="1">
        <v>26.5</v>
      </c>
      <c r="CH54" s="1">
        <v>27</v>
      </c>
      <c r="CI54" s="1">
        <v>27.5</v>
      </c>
      <c r="CJ54" s="1">
        <v>31</v>
      </c>
      <c r="CK54" s="1">
        <v>29</v>
      </c>
      <c r="CL54" s="1">
        <v>28</v>
      </c>
      <c r="CM54" s="1">
        <v>21</v>
      </c>
      <c r="CN54" s="1">
        <v>20</v>
      </c>
      <c r="CO54" s="1">
        <v>19</v>
      </c>
      <c r="CP54" s="1">
        <v>18</v>
      </c>
      <c r="CQ54" s="1">
        <v>13</v>
      </c>
    </row>
    <row r="55" spans="1:95" x14ac:dyDescent="0.25">
      <c r="A55" t="s">
        <v>256</v>
      </c>
      <c r="B55" s="1">
        <v>8535519</v>
      </c>
      <c r="C55" s="1">
        <v>102279</v>
      </c>
      <c r="D55" s="1">
        <v>5479</v>
      </c>
      <c r="E55" s="2">
        <v>64.190589933699997</v>
      </c>
      <c r="F55" s="3">
        <v>0.73141102660000001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2</v>
      </c>
      <c r="BD55" s="1">
        <v>3</v>
      </c>
      <c r="BE55" s="1">
        <v>8</v>
      </c>
      <c r="BF55" s="1">
        <v>9</v>
      </c>
      <c r="BG55" s="1">
        <v>17</v>
      </c>
      <c r="BH55" s="1">
        <v>30</v>
      </c>
      <c r="BI55" s="1">
        <v>37.5</v>
      </c>
      <c r="BJ55" s="1">
        <v>44</v>
      </c>
      <c r="BK55" s="1">
        <v>50</v>
      </c>
      <c r="BL55" s="1">
        <v>66</v>
      </c>
      <c r="BM55" s="1">
        <v>76</v>
      </c>
      <c r="BN55" s="1">
        <v>92</v>
      </c>
      <c r="BO55" s="1">
        <v>112</v>
      </c>
      <c r="BP55" s="1">
        <v>150</v>
      </c>
      <c r="BQ55" s="1">
        <v>216</v>
      </c>
      <c r="BR55" s="1">
        <v>248</v>
      </c>
      <c r="BS55" s="1">
        <v>282</v>
      </c>
      <c r="BT55" s="1">
        <v>382</v>
      </c>
      <c r="BU55" s="1">
        <v>443</v>
      </c>
      <c r="BV55" s="1">
        <v>574</v>
      </c>
      <c r="BW55" s="1">
        <v>701.5</v>
      </c>
      <c r="BX55" s="1">
        <v>845</v>
      </c>
      <c r="BY55" s="1">
        <v>969</v>
      </c>
      <c r="BZ55" s="1">
        <v>1183</v>
      </c>
      <c r="CA55" s="1">
        <v>1407</v>
      </c>
      <c r="CB55" s="1">
        <v>1612</v>
      </c>
      <c r="CC55" s="1">
        <v>1898</v>
      </c>
      <c r="CD55" s="1">
        <v>2255</v>
      </c>
      <c r="CE55" s="1">
        <v>2418</v>
      </c>
      <c r="CF55" s="1">
        <v>2624</v>
      </c>
      <c r="CG55" s="1">
        <v>3043</v>
      </c>
      <c r="CH55" s="1">
        <v>3254</v>
      </c>
      <c r="CI55" s="1">
        <v>3582</v>
      </c>
      <c r="CJ55" s="1">
        <v>3905</v>
      </c>
      <c r="CK55" s="1">
        <v>4338</v>
      </c>
      <c r="CL55" s="1">
        <v>4384</v>
      </c>
      <c r="CM55" s="1">
        <v>4727</v>
      </c>
      <c r="CN55" s="1">
        <v>4921</v>
      </c>
      <c r="CO55" s="1">
        <v>5016</v>
      </c>
      <c r="CP55" s="1">
        <v>5183</v>
      </c>
      <c r="CQ55" s="1">
        <v>5479</v>
      </c>
    </row>
    <row r="56" spans="1:95" x14ac:dyDescent="0.25">
      <c r="A56" t="s">
        <v>254</v>
      </c>
      <c r="B56" s="1">
        <v>7614893</v>
      </c>
      <c r="C56" s="1">
        <v>172119</v>
      </c>
      <c r="D56" s="1">
        <v>3604</v>
      </c>
      <c r="E56" s="2">
        <v>47.328307830500002</v>
      </c>
      <c r="F56" s="3">
        <v>0.32317073169999999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5</v>
      </c>
      <c r="AU56" s="1">
        <v>13</v>
      </c>
      <c r="AV56" s="1">
        <v>22</v>
      </c>
      <c r="AW56" s="1">
        <v>23</v>
      </c>
      <c r="AX56" s="1">
        <v>44</v>
      </c>
      <c r="AY56" s="1">
        <v>60</v>
      </c>
      <c r="AZ56" s="1">
        <v>76</v>
      </c>
      <c r="BA56" s="1">
        <v>123</v>
      </c>
      <c r="BB56" s="1">
        <v>154</v>
      </c>
      <c r="BC56" s="1">
        <v>215</v>
      </c>
      <c r="BD56" s="1">
        <v>308</v>
      </c>
      <c r="BE56" s="1">
        <v>353</v>
      </c>
      <c r="BF56" s="1">
        <v>434</v>
      </c>
      <c r="BG56" s="1">
        <v>499</v>
      </c>
      <c r="BH56" s="1">
        <v>646</v>
      </c>
      <c r="BI56" s="1">
        <v>742</v>
      </c>
      <c r="BJ56" s="1">
        <v>868</v>
      </c>
      <c r="BK56" s="1">
        <v>984</v>
      </c>
      <c r="BL56" s="1">
        <v>1141</v>
      </c>
      <c r="BM56" s="1">
        <v>1307</v>
      </c>
      <c r="BN56" s="1">
        <v>1439</v>
      </c>
      <c r="BO56" s="1">
        <v>1624</v>
      </c>
      <c r="BP56" s="1">
        <v>1825</v>
      </c>
      <c r="BQ56" s="1">
        <v>1996</v>
      </c>
      <c r="BR56" s="1">
        <v>2107</v>
      </c>
      <c r="BS56" s="1">
        <v>2433</v>
      </c>
      <c r="BT56" s="1">
        <v>2801</v>
      </c>
      <c r="BU56" s="1">
        <v>3202</v>
      </c>
      <c r="BV56" s="1">
        <v>3545</v>
      </c>
      <c r="BW56" s="1">
        <v>3914</v>
      </c>
      <c r="BX56" s="1">
        <v>4178</v>
      </c>
      <c r="BY56" s="1">
        <v>4514</v>
      </c>
      <c r="BZ56" s="1">
        <v>4812</v>
      </c>
      <c r="CA56" s="1">
        <v>5205</v>
      </c>
      <c r="CB56" s="1">
        <v>5427</v>
      </c>
      <c r="CC56" s="1">
        <v>5775</v>
      </c>
      <c r="CD56" s="1">
        <v>5928</v>
      </c>
      <c r="CE56" s="1">
        <v>6090</v>
      </c>
      <c r="CF56" s="1">
        <v>6229</v>
      </c>
      <c r="CG56" s="1">
        <v>6220</v>
      </c>
      <c r="CH56" s="1">
        <v>6231</v>
      </c>
      <c r="CI56" s="1">
        <v>6024</v>
      </c>
      <c r="CJ56" s="1">
        <v>5986</v>
      </c>
      <c r="CK56" s="1">
        <v>5579.3333333333003</v>
      </c>
      <c r="CL56" s="1">
        <v>5246.6666666666997</v>
      </c>
      <c r="CM56" s="1">
        <v>4845</v>
      </c>
      <c r="CN56" s="1">
        <v>4508</v>
      </c>
      <c r="CO56" s="1">
        <v>4101</v>
      </c>
      <c r="CP56" s="1">
        <v>3821</v>
      </c>
      <c r="CQ56" s="1">
        <v>3604</v>
      </c>
    </row>
    <row r="57" spans="1:95" x14ac:dyDescent="0.25">
      <c r="A57" t="s">
        <v>252</v>
      </c>
      <c r="B57" s="1">
        <v>1792147</v>
      </c>
      <c r="C57" s="1">
        <v>62259</v>
      </c>
      <c r="D57" s="1">
        <v>517</v>
      </c>
      <c r="E57" s="2">
        <v>28.8480799845</v>
      </c>
      <c r="F57" s="3">
        <v>0.68567639260000002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1</v>
      </c>
      <c r="BN57" s="1">
        <v>2</v>
      </c>
      <c r="BO57" s="1">
        <v>7</v>
      </c>
      <c r="BP57" s="1">
        <v>11</v>
      </c>
      <c r="BQ57" s="1">
        <v>12</v>
      </c>
      <c r="BR57" s="1">
        <v>16</v>
      </c>
      <c r="BS57" s="1">
        <v>20</v>
      </c>
      <c r="BT57" s="1">
        <v>39</v>
      </c>
      <c r="BU57" s="1">
        <v>51</v>
      </c>
      <c r="BV57" s="1">
        <v>76</v>
      </c>
      <c r="BW57" s="1">
        <v>96</v>
      </c>
      <c r="BX57" s="1">
        <v>113</v>
      </c>
      <c r="BY57" s="1">
        <v>125</v>
      </c>
      <c r="BZ57" s="1">
        <v>161</v>
      </c>
      <c r="CA57" s="1">
        <v>190</v>
      </c>
      <c r="CB57" s="1">
        <v>215</v>
      </c>
      <c r="CC57" s="1">
        <v>230</v>
      </c>
      <c r="CD57" s="1">
        <v>271</v>
      </c>
      <c r="CE57" s="1">
        <v>312</v>
      </c>
      <c r="CF57" s="1">
        <v>329</v>
      </c>
      <c r="CG57" s="1">
        <v>392</v>
      </c>
      <c r="CH57" s="1">
        <v>423</v>
      </c>
      <c r="CI57" s="1">
        <v>472</v>
      </c>
      <c r="CJ57" s="1">
        <v>478</v>
      </c>
      <c r="CK57" s="1">
        <v>481</v>
      </c>
      <c r="CL57" s="1">
        <v>498</v>
      </c>
      <c r="CM57" s="1">
        <v>500</v>
      </c>
      <c r="CN57" s="1">
        <v>478</v>
      </c>
      <c r="CO57" s="1">
        <v>511</v>
      </c>
      <c r="CP57" s="1">
        <v>522</v>
      </c>
      <c r="CQ57" s="1">
        <v>517</v>
      </c>
    </row>
    <row r="58" spans="1:95" x14ac:dyDescent="0.25">
      <c r="A58" t="s">
        <v>250</v>
      </c>
      <c r="B58" s="1">
        <v>5822434</v>
      </c>
      <c r="C58" s="1">
        <v>140268</v>
      </c>
      <c r="D58" s="1">
        <v>2133</v>
      </c>
      <c r="E58" s="2">
        <v>36.6341636505</v>
      </c>
      <c r="F58" s="3">
        <v>0.52731767610000002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1</v>
      </c>
      <c r="AZ58" s="1">
        <v>1</v>
      </c>
      <c r="BA58" s="1">
        <v>1</v>
      </c>
      <c r="BB58" s="1">
        <v>1</v>
      </c>
      <c r="BC58" s="1">
        <v>1</v>
      </c>
      <c r="BD58" s="1">
        <v>1</v>
      </c>
      <c r="BE58" s="1">
        <v>2</v>
      </c>
      <c r="BF58" s="1">
        <v>3</v>
      </c>
      <c r="BG58" s="1">
        <v>8</v>
      </c>
      <c r="BH58" s="1">
        <v>19</v>
      </c>
      <c r="BI58" s="1">
        <v>26</v>
      </c>
      <c r="BJ58" s="1">
        <v>33</v>
      </c>
      <c r="BK58" s="1">
        <v>47</v>
      </c>
      <c r="BL58" s="1">
        <v>72</v>
      </c>
      <c r="BM58" s="1">
        <v>105</v>
      </c>
      <c r="BN58" s="1">
        <v>154</v>
      </c>
      <c r="BO58" s="1">
        <v>203</v>
      </c>
      <c r="BP58" s="1">
        <v>277</v>
      </c>
      <c r="BQ58" s="1">
        <v>381</v>
      </c>
      <c r="BR58" s="1">
        <v>411</v>
      </c>
      <c r="BS58" s="1">
        <v>452</v>
      </c>
      <c r="BT58" s="1">
        <v>578</v>
      </c>
      <c r="BU58" s="1">
        <v>699</v>
      </c>
      <c r="BV58" s="1">
        <v>823</v>
      </c>
      <c r="BW58" s="1">
        <v>963</v>
      </c>
      <c r="BX58" s="1">
        <v>1079</v>
      </c>
      <c r="BY58" s="1">
        <v>1174</v>
      </c>
      <c r="BZ58" s="1">
        <v>1279</v>
      </c>
      <c r="CA58" s="1">
        <v>1444</v>
      </c>
      <c r="CB58" s="1">
        <v>1575</v>
      </c>
      <c r="CC58" s="1">
        <v>1706</v>
      </c>
      <c r="CD58" s="1">
        <v>1831</v>
      </c>
      <c r="CE58" s="1">
        <v>1882</v>
      </c>
      <c r="CF58" s="1">
        <v>2024</v>
      </c>
      <c r="CG58" s="1">
        <v>2121</v>
      </c>
      <c r="CH58" s="1">
        <v>2171</v>
      </c>
      <c r="CI58" s="1">
        <v>2178</v>
      </c>
      <c r="CJ58" s="1">
        <v>2226</v>
      </c>
      <c r="CK58" s="1">
        <v>2224</v>
      </c>
      <c r="CL58" s="1">
        <v>2229</v>
      </c>
      <c r="CM58" s="1">
        <v>2207</v>
      </c>
      <c r="CN58" s="1">
        <v>2204</v>
      </c>
      <c r="CO58" s="1">
        <v>2171</v>
      </c>
      <c r="CP58" s="1">
        <v>2145</v>
      </c>
      <c r="CQ58" s="1">
        <v>2133</v>
      </c>
    </row>
    <row r="59" spans="1:95" x14ac:dyDescent="0.25">
      <c r="A59" t="s">
        <v>248</v>
      </c>
      <c r="B59" s="1">
        <v>578759</v>
      </c>
      <c r="C59" s="1">
        <v>251470</v>
      </c>
      <c r="D59" s="1">
        <v>134</v>
      </c>
      <c r="E59" s="2">
        <v>23.152987685700001</v>
      </c>
      <c r="F59" s="3">
        <v>0.41875000000000001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1</v>
      </c>
      <c r="BH59" s="1">
        <v>1</v>
      </c>
      <c r="BI59" s="1">
        <v>2</v>
      </c>
      <c r="BJ59" s="1">
        <v>3</v>
      </c>
      <c r="BK59" s="1">
        <v>3</v>
      </c>
      <c r="BL59" s="1">
        <v>10</v>
      </c>
      <c r="BM59" s="1">
        <v>15</v>
      </c>
      <c r="BN59" s="1">
        <v>18</v>
      </c>
      <c r="BO59" s="1">
        <v>19</v>
      </c>
      <c r="BP59" s="1">
        <v>23</v>
      </c>
      <c r="BQ59" s="1">
        <v>24</v>
      </c>
      <c r="BR59" s="1">
        <v>26</v>
      </c>
      <c r="BS59" s="1">
        <v>29</v>
      </c>
      <c r="BT59" s="1">
        <v>44</v>
      </c>
      <c r="BU59" s="1">
        <v>52</v>
      </c>
      <c r="BV59" s="1">
        <v>69</v>
      </c>
      <c r="BW59" s="1">
        <v>80</v>
      </c>
      <c r="BX59" s="1">
        <v>83</v>
      </c>
      <c r="BY59" s="1">
        <v>91</v>
      </c>
      <c r="BZ59" s="1">
        <v>99</v>
      </c>
      <c r="CA59" s="1">
        <v>115</v>
      </c>
      <c r="CB59" s="1">
        <v>132</v>
      </c>
      <c r="CC59" s="1">
        <v>143</v>
      </c>
      <c r="CD59" s="1">
        <v>164</v>
      </c>
      <c r="CE59" s="1">
        <v>173</v>
      </c>
      <c r="CF59" s="1">
        <v>184</v>
      </c>
      <c r="CG59" s="1">
        <v>187</v>
      </c>
      <c r="CH59" s="1">
        <v>177</v>
      </c>
      <c r="CI59" s="1">
        <v>177</v>
      </c>
      <c r="CJ59" s="1">
        <v>250</v>
      </c>
      <c r="CK59" s="1">
        <v>179</v>
      </c>
      <c r="CL59" s="1">
        <v>182</v>
      </c>
      <c r="CM59" s="1">
        <v>181</v>
      </c>
      <c r="CN59" s="1">
        <v>172</v>
      </c>
      <c r="CO59" s="1">
        <v>157</v>
      </c>
      <c r="CP59" s="1">
        <v>146</v>
      </c>
      <c r="CQ59" s="1">
        <v>134</v>
      </c>
    </row>
  </sheetData>
  <autoFilter ref="A1:CQ59" xr:uid="{A52C513A-8CDC-4EE1-A0A4-0DF46F3DBA3B}"/>
  <pageMargins left="0.78740157499999996" right="0.78740157499999996" top="0.984251969" bottom="0.984251969" header="0.4921259845" footer="0.492125984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1AC5E-518B-42F1-9F28-1DD818E37E90}">
  <dimension ref="A1:CQ59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3" max="3" width="11.42578125" style="1"/>
    <col min="4" max="7" width="11.42578125" style="3"/>
    <col min="8" max="8" width="20.7109375" customWidth="1"/>
    <col min="9" max="95" width="11.42578125" style="3"/>
  </cols>
  <sheetData>
    <row r="1" spans="1:95" x14ac:dyDescent="0.25">
      <c r="A1" t="s">
        <v>65</v>
      </c>
      <c r="B1" s="1" t="s">
        <v>64</v>
      </c>
      <c r="C1" s="1" t="s">
        <v>63</v>
      </c>
      <c r="D1" s="3" t="s">
        <v>210</v>
      </c>
      <c r="E1" s="3" t="s">
        <v>209</v>
      </c>
      <c r="F1" s="3" t="s">
        <v>208</v>
      </c>
      <c r="G1" s="3" t="s">
        <v>207</v>
      </c>
      <c r="H1" t="s">
        <v>60</v>
      </c>
      <c r="I1" s="3" t="s">
        <v>59</v>
      </c>
      <c r="J1" s="3" t="s">
        <v>58</v>
      </c>
      <c r="K1" s="3" t="s">
        <v>57</v>
      </c>
      <c r="L1" s="3" t="s">
        <v>56</v>
      </c>
      <c r="M1" s="3" t="s">
        <v>55</v>
      </c>
      <c r="N1" s="3" t="s">
        <v>54</v>
      </c>
      <c r="O1" s="3" t="s">
        <v>53</v>
      </c>
      <c r="P1" s="3" t="s">
        <v>52</v>
      </c>
      <c r="Q1" s="3" t="s">
        <v>51</v>
      </c>
      <c r="R1" s="3" t="s">
        <v>50</v>
      </c>
      <c r="S1" s="3" t="s">
        <v>49</v>
      </c>
      <c r="T1" s="3" t="s">
        <v>48</v>
      </c>
      <c r="U1" s="3" t="s">
        <v>47</v>
      </c>
      <c r="V1" s="3" t="s">
        <v>46</v>
      </c>
      <c r="W1" s="3" t="s">
        <v>45</v>
      </c>
      <c r="X1" s="3" t="s">
        <v>44</v>
      </c>
      <c r="Y1" s="3" t="s">
        <v>43</v>
      </c>
      <c r="Z1" s="3" t="s">
        <v>42</v>
      </c>
      <c r="AA1" s="3" t="s">
        <v>41</v>
      </c>
      <c r="AB1" s="3" t="s">
        <v>40</v>
      </c>
      <c r="AC1" s="3" t="s">
        <v>39</v>
      </c>
      <c r="AD1" s="3" t="s">
        <v>38</v>
      </c>
      <c r="AE1" s="3" t="s">
        <v>37</v>
      </c>
      <c r="AF1" s="3" t="s">
        <v>36</v>
      </c>
      <c r="AG1" s="3" t="s">
        <v>35</v>
      </c>
      <c r="AH1" s="3" t="s">
        <v>34</v>
      </c>
      <c r="AI1" s="3" t="s">
        <v>33</v>
      </c>
      <c r="AJ1" s="3" t="s">
        <v>32</v>
      </c>
      <c r="AK1" s="3" t="s">
        <v>31</v>
      </c>
      <c r="AL1" s="3" t="s">
        <v>30</v>
      </c>
      <c r="AM1" s="3" t="s">
        <v>29</v>
      </c>
      <c r="AN1" s="3" t="s">
        <v>28</v>
      </c>
      <c r="AO1" s="3" t="s">
        <v>27</v>
      </c>
      <c r="AP1" s="3" t="s">
        <v>26</v>
      </c>
      <c r="AQ1" s="3" t="s">
        <v>25</v>
      </c>
      <c r="AR1" s="3" t="s">
        <v>24</v>
      </c>
      <c r="AS1" s="3" t="s">
        <v>23</v>
      </c>
      <c r="AT1" s="3" t="s">
        <v>22</v>
      </c>
      <c r="AU1" s="3" t="s">
        <v>21</v>
      </c>
      <c r="AV1" s="3" t="s">
        <v>20</v>
      </c>
      <c r="AW1" s="3" t="s">
        <v>19</v>
      </c>
      <c r="AX1" s="3" t="s">
        <v>18</v>
      </c>
      <c r="AY1" s="3" t="s">
        <v>17</v>
      </c>
      <c r="AZ1" s="3" t="s">
        <v>16</v>
      </c>
      <c r="BA1" s="3" t="s">
        <v>15</v>
      </c>
      <c r="BB1" s="3" t="s">
        <v>14</v>
      </c>
      <c r="BC1" s="3" t="s">
        <v>13</v>
      </c>
      <c r="BD1" s="3" t="s">
        <v>12</v>
      </c>
      <c r="BE1" s="3" t="s">
        <v>11</v>
      </c>
      <c r="BF1" s="3" t="s">
        <v>10</v>
      </c>
      <c r="BG1" s="3" t="s">
        <v>9</v>
      </c>
      <c r="BH1" s="3" t="s">
        <v>8</v>
      </c>
      <c r="BI1" s="3" t="s">
        <v>7</v>
      </c>
      <c r="BJ1" s="3" t="s">
        <v>6</v>
      </c>
      <c r="BK1" s="3" t="s">
        <v>5</v>
      </c>
      <c r="BL1" s="3" t="s">
        <v>4</v>
      </c>
      <c r="BM1" s="3" t="s">
        <v>3</v>
      </c>
      <c r="BN1" s="3" t="s">
        <v>2</v>
      </c>
      <c r="BO1" s="3" t="s">
        <v>1</v>
      </c>
      <c r="BP1" s="3" t="s">
        <v>0</v>
      </c>
      <c r="BQ1" s="3" t="s">
        <v>140</v>
      </c>
      <c r="BR1" s="3" t="s">
        <v>145</v>
      </c>
      <c r="BS1" s="3" t="s">
        <v>147</v>
      </c>
      <c r="BT1" s="3" t="s">
        <v>149</v>
      </c>
      <c r="BU1" s="3" t="s">
        <v>155</v>
      </c>
      <c r="BV1" s="3" t="s">
        <v>158</v>
      </c>
      <c r="BW1" s="3" t="s">
        <v>157</v>
      </c>
      <c r="BX1" s="3" t="s">
        <v>161</v>
      </c>
      <c r="BY1" s="3" t="s">
        <v>163</v>
      </c>
      <c r="BZ1" s="3" t="s">
        <v>166</v>
      </c>
      <c r="CA1" s="3" t="s">
        <v>165</v>
      </c>
      <c r="CB1" s="3" t="s">
        <v>170</v>
      </c>
      <c r="CC1" s="3" t="s">
        <v>169</v>
      </c>
      <c r="CD1" s="3" t="s">
        <v>174</v>
      </c>
      <c r="CE1" s="3" t="s">
        <v>173</v>
      </c>
      <c r="CF1" s="3" t="s">
        <v>177</v>
      </c>
      <c r="CG1" s="3" t="s">
        <v>180</v>
      </c>
      <c r="CH1" s="3" t="s">
        <v>179</v>
      </c>
      <c r="CI1" s="3" t="s">
        <v>185</v>
      </c>
      <c r="CJ1" s="3" t="s">
        <v>184</v>
      </c>
      <c r="CK1" s="3" t="s">
        <v>183</v>
      </c>
      <c r="CL1" s="3" t="s">
        <v>189</v>
      </c>
      <c r="CM1" s="3" t="s">
        <v>194</v>
      </c>
      <c r="CN1" s="3" t="s">
        <v>193</v>
      </c>
      <c r="CO1" s="3" t="s">
        <v>199</v>
      </c>
      <c r="CP1" s="3" t="s">
        <v>198</v>
      </c>
      <c r="CQ1" s="3" t="s">
        <v>197</v>
      </c>
    </row>
    <row r="2" spans="1:95" x14ac:dyDescent="0.25">
      <c r="A2" t="s">
        <v>357</v>
      </c>
      <c r="B2" s="1">
        <v>55191</v>
      </c>
      <c r="C2" s="1">
        <v>200</v>
      </c>
      <c r="D2" s="3">
        <v>0</v>
      </c>
      <c r="E2" s="3">
        <v>0</v>
      </c>
      <c r="F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  <c r="AC2" s="3">
        <v>0</v>
      </c>
      <c r="AD2" s="3">
        <v>0</v>
      </c>
      <c r="AE2" s="3">
        <v>0</v>
      </c>
      <c r="AF2" s="3">
        <v>0</v>
      </c>
      <c r="AG2" s="3">
        <v>0</v>
      </c>
      <c r="AH2" s="3">
        <v>0</v>
      </c>
      <c r="AI2" s="3">
        <v>0</v>
      </c>
      <c r="AJ2" s="3">
        <v>0</v>
      </c>
      <c r="AK2" s="3">
        <v>0</v>
      </c>
      <c r="AL2" s="3">
        <v>0</v>
      </c>
      <c r="AM2" s="3">
        <v>0</v>
      </c>
      <c r="AN2" s="3">
        <v>0</v>
      </c>
      <c r="AO2" s="3">
        <v>0</v>
      </c>
      <c r="AP2" s="3">
        <v>0</v>
      </c>
      <c r="AQ2" s="3">
        <v>0</v>
      </c>
      <c r="AR2" s="3">
        <v>0</v>
      </c>
      <c r="AS2" s="3">
        <v>0</v>
      </c>
      <c r="AT2" s="3">
        <v>0</v>
      </c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0</v>
      </c>
      <c r="BB2" s="3">
        <v>0</v>
      </c>
      <c r="BC2" s="3">
        <v>0</v>
      </c>
      <c r="BD2" s="3">
        <v>0</v>
      </c>
      <c r="BE2" s="3">
        <v>0</v>
      </c>
      <c r="BF2" s="3">
        <v>0</v>
      </c>
      <c r="BG2" s="3">
        <v>0</v>
      </c>
      <c r="BH2" s="3">
        <v>0</v>
      </c>
      <c r="BI2" s="3">
        <v>0</v>
      </c>
      <c r="BJ2" s="3">
        <v>0</v>
      </c>
      <c r="BK2" s="3">
        <v>0</v>
      </c>
      <c r="BL2" s="3">
        <v>0</v>
      </c>
      <c r="BM2" s="3">
        <v>0</v>
      </c>
      <c r="BN2" s="3">
        <v>0</v>
      </c>
      <c r="BO2" s="3">
        <v>0</v>
      </c>
      <c r="BP2" s="3">
        <v>0</v>
      </c>
      <c r="BQ2" s="3">
        <v>0</v>
      </c>
      <c r="BR2" s="3">
        <v>0</v>
      </c>
      <c r="BS2" s="3">
        <v>0</v>
      </c>
      <c r="BT2" s="3">
        <v>0</v>
      </c>
      <c r="BU2" s="3">
        <v>0</v>
      </c>
      <c r="BV2" s="3">
        <v>0</v>
      </c>
      <c r="BW2" s="3">
        <v>0</v>
      </c>
      <c r="BX2" s="3">
        <v>0</v>
      </c>
      <c r="BY2" s="3">
        <v>0</v>
      </c>
      <c r="BZ2" s="3">
        <v>0</v>
      </c>
      <c r="CA2" s="3">
        <v>0</v>
      </c>
      <c r="CB2" s="3">
        <v>0</v>
      </c>
      <c r="CC2" s="3">
        <v>0</v>
      </c>
      <c r="CD2" s="3">
        <v>0</v>
      </c>
      <c r="CE2" s="3">
        <v>0</v>
      </c>
      <c r="CF2" s="3">
        <v>0</v>
      </c>
      <c r="CG2" s="3">
        <v>0</v>
      </c>
      <c r="CH2" s="3">
        <v>0</v>
      </c>
      <c r="CI2" s="3">
        <v>0</v>
      </c>
      <c r="CJ2" s="3">
        <v>0</v>
      </c>
      <c r="CK2" s="3">
        <v>0</v>
      </c>
      <c r="CL2" s="3">
        <v>0</v>
      </c>
      <c r="CM2" s="3">
        <v>0</v>
      </c>
      <c r="CN2" s="3">
        <v>0</v>
      </c>
      <c r="CO2" s="3">
        <v>0</v>
      </c>
      <c r="CP2" s="3">
        <v>0</v>
      </c>
      <c r="CQ2" s="3">
        <v>0</v>
      </c>
    </row>
    <row r="3" spans="1:95" x14ac:dyDescent="0.25">
      <c r="A3" t="s">
        <v>356</v>
      </c>
      <c r="B3" s="1">
        <v>57559</v>
      </c>
      <c r="C3" s="1">
        <v>460</v>
      </c>
      <c r="D3" s="3">
        <v>5.2551805E-2</v>
      </c>
      <c r="E3" s="3">
        <v>3.3323272600000002E-2</v>
      </c>
      <c r="F3" s="3">
        <v>3.8271767700000001E-2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  <c r="AC3" s="3">
        <v>0</v>
      </c>
      <c r="AD3" s="3">
        <v>0</v>
      </c>
      <c r="AE3" s="3">
        <v>0</v>
      </c>
      <c r="AF3" s="3">
        <v>0</v>
      </c>
      <c r="AG3" s="3">
        <v>0</v>
      </c>
      <c r="AH3" s="3">
        <v>0</v>
      </c>
      <c r="AI3" s="3">
        <v>0</v>
      </c>
      <c r="AJ3" s="3">
        <v>0</v>
      </c>
      <c r="AK3" s="3">
        <v>0</v>
      </c>
      <c r="AL3" s="3">
        <v>0</v>
      </c>
      <c r="AM3" s="3">
        <v>0</v>
      </c>
      <c r="AN3" s="3">
        <v>0</v>
      </c>
      <c r="AO3" s="3">
        <v>0</v>
      </c>
      <c r="AP3" s="3">
        <v>0</v>
      </c>
      <c r="AQ3" s="3">
        <v>0</v>
      </c>
      <c r="AR3" s="3">
        <v>0</v>
      </c>
      <c r="AS3" s="3">
        <v>0</v>
      </c>
      <c r="AT3" s="3">
        <v>0</v>
      </c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0</v>
      </c>
      <c r="BB3" s="3">
        <v>0</v>
      </c>
      <c r="BC3" s="3">
        <v>0</v>
      </c>
      <c r="BD3" s="3">
        <v>0</v>
      </c>
      <c r="BE3" s="3">
        <v>0</v>
      </c>
      <c r="BF3" s="3">
        <v>0</v>
      </c>
      <c r="BG3" s="3">
        <v>0</v>
      </c>
      <c r="BH3" s="3">
        <v>0</v>
      </c>
      <c r="BI3" s="3">
        <v>0</v>
      </c>
      <c r="BJ3" s="3">
        <v>0</v>
      </c>
      <c r="BK3" s="3">
        <v>0</v>
      </c>
      <c r="BL3" s="3">
        <v>0</v>
      </c>
      <c r="BM3" s="3">
        <v>0</v>
      </c>
      <c r="BN3" s="3">
        <v>0</v>
      </c>
      <c r="BO3" s="3">
        <v>0</v>
      </c>
      <c r="BP3" s="3">
        <v>0</v>
      </c>
      <c r="BQ3" s="3">
        <v>0</v>
      </c>
      <c r="BR3" s="3">
        <v>0</v>
      </c>
      <c r="BS3" s="3">
        <v>0</v>
      </c>
      <c r="BT3" s="3">
        <v>0</v>
      </c>
      <c r="BU3" s="3">
        <v>0</v>
      </c>
      <c r="BV3" s="3">
        <v>0</v>
      </c>
      <c r="BW3" s="3">
        <v>0</v>
      </c>
      <c r="BX3" s="3">
        <v>0</v>
      </c>
      <c r="BY3" s="3">
        <v>0</v>
      </c>
      <c r="BZ3" s="3">
        <v>0</v>
      </c>
      <c r="CA3" s="3">
        <v>0</v>
      </c>
      <c r="CB3" s="3">
        <v>0</v>
      </c>
      <c r="CC3" s="3">
        <v>0</v>
      </c>
      <c r="CD3" s="3">
        <v>0</v>
      </c>
      <c r="CE3" s="3">
        <v>0</v>
      </c>
      <c r="CF3" s="3">
        <v>0</v>
      </c>
      <c r="CG3" s="3">
        <v>0</v>
      </c>
      <c r="CH3" s="3">
        <v>0</v>
      </c>
      <c r="CI3" s="3">
        <v>0</v>
      </c>
      <c r="CJ3" s="3">
        <v>0</v>
      </c>
      <c r="CK3" s="3">
        <v>0</v>
      </c>
      <c r="CL3" s="3">
        <v>4.0516561E-2</v>
      </c>
      <c r="CM3" s="3">
        <v>3.6003751600000002E-2</v>
      </c>
      <c r="CN3" s="3">
        <v>3.3323272600000002E-2</v>
      </c>
      <c r="CO3" s="3">
        <v>4.6837593199999999E-2</v>
      </c>
      <c r="CP3" s="3">
        <v>5.2551805E-2</v>
      </c>
      <c r="CQ3" s="3">
        <v>3.8271767700000001E-2</v>
      </c>
    </row>
    <row r="4" spans="1:95" x14ac:dyDescent="0.25">
      <c r="A4" t="s">
        <v>355</v>
      </c>
      <c r="B4" s="1">
        <v>331002651</v>
      </c>
      <c r="C4" s="1">
        <v>9147420</v>
      </c>
      <c r="D4" s="3">
        <v>0.44114429799999999</v>
      </c>
      <c r="E4" s="3">
        <v>1.9237624700000001E-2</v>
      </c>
      <c r="F4" s="3">
        <v>7.8895882099999995E-2</v>
      </c>
      <c r="G4" s="3">
        <v>4.7776208799999997E-2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1.9237624700000001E-2</v>
      </c>
      <c r="AB4" s="3">
        <v>2.0046439700000002E-2</v>
      </c>
      <c r="AC4" s="3">
        <v>2.09271912E-2</v>
      </c>
      <c r="AD4" s="3">
        <v>2.6425619000000001E-2</v>
      </c>
      <c r="AE4" s="3">
        <v>3.7188635499999997E-2</v>
      </c>
      <c r="AF4" s="3">
        <v>5.0770981100000001E-2</v>
      </c>
      <c r="AG4" s="3">
        <v>6.8160568000000005E-2</v>
      </c>
      <c r="AH4" s="3">
        <v>8.8061176500000005E-2</v>
      </c>
      <c r="AI4" s="3">
        <v>0.1125305491</v>
      </c>
      <c r="AJ4" s="3">
        <v>9.2744865499999996E-2</v>
      </c>
      <c r="AK4" s="3">
        <v>8.1897255000000002E-2</v>
      </c>
      <c r="AL4" s="3">
        <v>7.8777105900000005E-2</v>
      </c>
      <c r="AM4" s="3">
        <v>7.5882812600000002E-2</v>
      </c>
      <c r="AN4" s="3">
        <v>0.1372388353</v>
      </c>
      <c r="AO4" s="3">
        <v>0.2479412228</v>
      </c>
      <c r="AP4" s="3">
        <v>0.365807084</v>
      </c>
      <c r="AQ4" s="3">
        <v>0.44114429799999999</v>
      </c>
      <c r="AR4" s="3">
        <v>0.38405471229999999</v>
      </c>
      <c r="AS4" s="3">
        <v>0.26016277030000001</v>
      </c>
      <c r="AT4" s="3">
        <v>0.13590525070000001</v>
      </c>
      <c r="AU4" s="3">
        <v>8.2441754699999995E-2</v>
      </c>
      <c r="AV4" s="3">
        <v>6.9661892700000005E-2</v>
      </c>
      <c r="AW4" s="3">
        <v>0.1069182996</v>
      </c>
      <c r="AX4" s="3">
        <v>0.15307893319999999</v>
      </c>
      <c r="AY4" s="3">
        <v>0.20336318859999999</v>
      </c>
      <c r="AZ4" s="3">
        <v>0.26195806589999998</v>
      </c>
      <c r="BA4" s="3">
        <v>0.28836285620000002</v>
      </c>
      <c r="BB4" s="3">
        <v>0.34326987660000002</v>
      </c>
      <c r="BC4" s="3">
        <v>0.36927298790000002</v>
      </c>
      <c r="BD4" s="3">
        <v>0.35887515980000001</v>
      </c>
      <c r="BE4" s="3">
        <v>0.3664214509</v>
      </c>
      <c r="BF4" s="3">
        <v>0.35366806649999999</v>
      </c>
      <c r="BG4" s="3">
        <v>0.36059299210000001</v>
      </c>
      <c r="BH4" s="3">
        <v>0.36891384170000002</v>
      </c>
      <c r="BI4" s="3">
        <v>0.34491313109999999</v>
      </c>
      <c r="BJ4" s="3">
        <v>0.32035572289999997</v>
      </c>
      <c r="BK4" s="3">
        <v>0.2977805999</v>
      </c>
      <c r="BL4" s="3">
        <v>0.30380696880000002</v>
      </c>
      <c r="BM4" s="3">
        <v>0.30716525459999999</v>
      </c>
      <c r="BN4" s="3">
        <v>0.35602769829999997</v>
      </c>
      <c r="BO4" s="3">
        <v>0.39771539010000001</v>
      </c>
      <c r="BP4" s="3">
        <v>0.42335745629999999</v>
      </c>
      <c r="BQ4" s="3">
        <v>0.43395144130000002</v>
      </c>
      <c r="BR4" s="3">
        <v>0.38974767850000003</v>
      </c>
      <c r="BS4" s="3">
        <v>0.34435644069999999</v>
      </c>
      <c r="BT4" s="3">
        <v>0.29783129250000001</v>
      </c>
      <c r="BU4" s="3">
        <v>0.27554316919999999</v>
      </c>
      <c r="BV4" s="3">
        <v>0.25610238749999997</v>
      </c>
      <c r="BW4" s="3">
        <v>0.2430331131</v>
      </c>
      <c r="BX4" s="3">
        <v>0.2274480002</v>
      </c>
      <c r="BY4" s="3">
        <v>0.2077482054</v>
      </c>
      <c r="BZ4" s="3">
        <v>0.18870553200000001</v>
      </c>
      <c r="CA4" s="3">
        <v>0.17014367629999999</v>
      </c>
      <c r="CB4" s="3">
        <v>0.1630660069</v>
      </c>
      <c r="CC4" s="3">
        <v>0.15742074249999999</v>
      </c>
      <c r="CD4" s="3">
        <v>0.15230436019999999</v>
      </c>
      <c r="CE4" s="3">
        <v>0.14524243680000001</v>
      </c>
      <c r="CF4" s="3">
        <v>0.13541644729999999</v>
      </c>
      <c r="CG4" s="3">
        <v>0.1236770308</v>
      </c>
      <c r="CH4" s="3">
        <v>0.1125463006</v>
      </c>
      <c r="CI4" s="3">
        <v>0.10636388369999999</v>
      </c>
      <c r="CJ4" s="3">
        <v>0.10290672820000001</v>
      </c>
      <c r="CK4" s="3">
        <v>0.1011462731</v>
      </c>
      <c r="CL4" s="3">
        <v>9.7424925199999998E-2</v>
      </c>
      <c r="CM4" s="3">
        <v>9.1679919600000007E-2</v>
      </c>
      <c r="CN4" s="3">
        <v>8.5270653299999999E-2</v>
      </c>
      <c r="CO4" s="3">
        <v>7.966471E-2</v>
      </c>
      <c r="CP4" s="3">
        <v>7.7330765199999998E-2</v>
      </c>
      <c r="CQ4" s="3">
        <v>7.8895882099999995E-2</v>
      </c>
    </row>
    <row r="5" spans="1:95" x14ac:dyDescent="0.25">
      <c r="A5" t="s">
        <v>354</v>
      </c>
      <c r="B5" s="1">
        <v>4903185</v>
      </c>
      <c r="C5" s="1">
        <v>131171</v>
      </c>
      <c r="D5" s="3">
        <v>0.37669350559999998</v>
      </c>
      <c r="E5" s="3">
        <v>8.1680943000000006E-2</v>
      </c>
      <c r="F5" s="3">
        <v>8.1680943000000006E-2</v>
      </c>
      <c r="G5" s="3">
        <v>4.2577675500000002E-2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3">
        <v>0</v>
      </c>
      <c r="AF5" s="3">
        <v>0</v>
      </c>
      <c r="AG5" s="3">
        <v>0</v>
      </c>
      <c r="AH5" s="3">
        <v>0</v>
      </c>
      <c r="AI5" s="3">
        <v>0</v>
      </c>
      <c r="AJ5" s="3">
        <v>0</v>
      </c>
      <c r="AK5" s="3">
        <v>0</v>
      </c>
      <c r="AL5" s="3">
        <v>0</v>
      </c>
      <c r="AM5" s="3">
        <v>0</v>
      </c>
      <c r="AN5" s="3">
        <v>0</v>
      </c>
      <c r="AO5" s="3">
        <v>0</v>
      </c>
      <c r="AP5" s="3">
        <v>0</v>
      </c>
      <c r="AQ5" s="3">
        <v>0</v>
      </c>
      <c r="AR5" s="3">
        <v>0</v>
      </c>
      <c r="AS5" s="3">
        <v>0</v>
      </c>
      <c r="AT5" s="3">
        <v>0</v>
      </c>
      <c r="AU5" s="3">
        <v>0</v>
      </c>
      <c r="AV5" s="3">
        <v>0</v>
      </c>
      <c r="AW5" s="3">
        <v>0</v>
      </c>
      <c r="AX5" s="3">
        <v>0</v>
      </c>
      <c r="AY5" s="3">
        <v>0</v>
      </c>
      <c r="AZ5" s="3">
        <v>0</v>
      </c>
      <c r="BA5" s="3">
        <v>0</v>
      </c>
      <c r="BB5" s="3">
        <v>0</v>
      </c>
      <c r="BC5" s="3">
        <v>0</v>
      </c>
      <c r="BD5" s="3">
        <v>0</v>
      </c>
      <c r="BE5" s="3">
        <v>0</v>
      </c>
      <c r="BF5" s="3">
        <v>0</v>
      </c>
      <c r="BG5" s="3">
        <v>0</v>
      </c>
      <c r="BH5" s="3">
        <v>0</v>
      </c>
      <c r="BI5" s="3">
        <v>0</v>
      </c>
      <c r="BJ5" s="3">
        <v>0</v>
      </c>
      <c r="BK5" s="3">
        <v>0</v>
      </c>
      <c r="BL5" s="3">
        <v>0</v>
      </c>
      <c r="BM5" s="3">
        <v>0</v>
      </c>
      <c r="BN5" s="3">
        <v>0</v>
      </c>
      <c r="BO5" s="3">
        <v>0</v>
      </c>
      <c r="BP5" s="3">
        <v>0.37669350559999998</v>
      </c>
      <c r="BQ5" s="3">
        <v>0.32884815789999999</v>
      </c>
      <c r="BR5" s="3">
        <v>0.30044355989999999</v>
      </c>
      <c r="BS5" s="3">
        <v>0.27788620850000001</v>
      </c>
      <c r="BT5" s="3">
        <v>0.24929427439999999</v>
      </c>
      <c r="BU5" s="3">
        <v>0.3086164018</v>
      </c>
      <c r="BV5" s="3">
        <v>0.33999698080000001</v>
      </c>
      <c r="BW5" s="3">
        <v>0.3650676101</v>
      </c>
      <c r="BX5" s="3">
        <v>0.33631721799999997</v>
      </c>
      <c r="BY5" s="3">
        <v>0.24637267639999999</v>
      </c>
      <c r="BZ5" s="3">
        <v>0.18435179360000001</v>
      </c>
      <c r="CA5" s="3">
        <v>0.1358085618</v>
      </c>
      <c r="CB5" s="3">
        <v>0.1273573623</v>
      </c>
      <c r="CC5" s="3">
        <v>0.12933947979999999</v>
      </c>
      <c r="CD5" s="3">
        <v>0.13612199999999999</v>
      </c>
      <c r="CE5" s="3">
        <v>0.1441465432</v>
      </c>
      <c r="CF5" s="3">
        <v>0.14079324730000001</v>
      </c>
      <c r="CG5" s="3">
        <v>0.13327992390000001</v>
      </c>
      <c r="CH5" s="3">
        <v>0.1254995351</v>
      </c>
      <c r="CI5" s="3">
        <v>0.13264306349999999</v>
      </c>
      <c r="CJ5" s="3">
        <v>0.13683870670000001</v>
      </c>
      <c r="CK5" s="3">
        <v>0.14057375859999999</v>
      </c>
      <c r="CL5" s="3">
        <v>0.13830590910000001</v>
      </c>
      <c r="CM5" s="3">
        <v>0.1239597325</v>
      </c>
      <c r="CN5" s="3">
        <v>0.1105994656</v>
      </c>
      <c r="CO5" s="3">
        <v>9.54575426E-2</v>
      </c>
      <c r="CP5" s="3">
        <v>8.7035374499999998E-2</v>
      </c>
      <c r="CQ5" s="3">
        <v>8.1680943000000006E-2</v>
      </c>
    </row>
    <row r="6" spans="1:95" x14ac:dyDescent="0.25">
      <c r="A6" t="s">
        <v>352</v>
      </c>
      <c r="B6" s="1">
        <v>731545</v>
      </c>
      <c r="C6" s="1">
        <v>1477953</v>
      </c>
      <c r="D6" s="3">
        <v>0.304948567</v>
      </c>
      <c r="E6" s="3">
        <v>5.8002869399999997E-2</v>
      </c>
      <c r="F6" s="3">
        <v>5.8002869399999997E-2</v>
      </c>
      <c r="G6" s="3">
        <v>0.03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  <c r="AC6" s="3">
        <v>0</v>
      </c>
      <c r="AD6" s="3">
        <v>0</v>
      </c>
      <c r="AE6" s="3">
        <v>0</v>
      </c>
      <c r="AF6" s="3">
        <v>0</v>
      </c>
      <c r="AG6" s="3">
        <v>0</v>
      </c>
      <c r="AH6" s="3">
        <v>0</v>
      </c>
      <c r="AI6" s="3">
        <v>0</v>
      </c>
      <c r="AJ6" s="3">
        <v>0</v>
      </c>
      <c r="AK6" s="3">
        <v>0</v>
      </c>
      <c r="AL6" s="3">
        <v>0</v>
      </c>
      <c r="AM6" s="3">
        <v>0</v>
      </c>
      <c r="AN6" s="3">
        <v>0</v>
      </c>
      <c r="AO6" s="3">
        <v>0</v>
      </c>
      <c r="AP6" s="3">
        <v>0</v>
      </c>
      <c r="AQ6" s="3">
        <v>0</v>
      </c>
      <c r="AR6" s="3">
        <v>0</v>
      </c>
      <c r="AS6" s="3">
        <v>0</v>
      </c>
      <c r="AT6" s="3">
        <v>0</v>
      </c>
      <c r="AU6" s="3">
        <v>0</v>
      </c>
      <c r="AV6" s="3">
        <v>0</v>
      </c>
      <c r="AW6" s="3">
        <v>0</v>
      </c>
      <c r="AX6" s="3">
        <v>0</v>
      </c>
      <c r="AY6" s="3">
        <v>0</v>
      </c>
      <c r="AZ6" s="3">
        <v>0</v>
      </c>
      <c r="BA6" s="3">
        <v>0</v>
      </c>
      <c r="BB6" s="3">
        <v>0</v>
      </c>
      <c r="BC6" s="3">
        <v>0</v>
      </c>
      <c r="BD6" s="3">
        <v>0</v>
      </c>
      <c r="BE6" s="3">
        <v>0</v>
      </c>
      <c r="BF6" s="3">
        <v>0</v>
      </c>
      <c r="BG6" s="3">
        <v>0</v>
      </c>
      <c r="BH6" s="3">
        <v>0</v>
      </c>
      <c r="BI6" s="3">
        <v>0</v>
      </c>
      <c r="BJ6" s="3">
        <v>0</v>
      </c>
      <c r="BK6" s="3">
        <v>0</v>
      </c>
      <c r="BL6" s="3">
        <v>0</v>
      </c>
      <c r="BM6" s="3">
        <v>0</v>
      </c>
      <c r="BN6" s="3">
        <v>0</v>
      </c>
      <c r="BO6" s="3">
        <v>0</v>
      </c>
      <c r="BP6" s="3">
        <v>0</v>
      </c>
      <c r="BQ6" s="3">
        <v>0</v>
      </c>
      <c r="BR6" s="3">
        <v>0</v>
      </c>
      <c r="BS6" s="3">
        <v>0</v>
      </c>
      <c r="BT6" s="3">
        <v>0</v>
      </c>
      <c r="BU6" s="3">
        <v>0.304948567</v>
      </c>
      <c r="BV6" s="3">
        <v>0.27569327030000002</v>
      </c>
      <c r="BW6" s="3">
        <v>0.25692364629999997</v>
      </c>
      <c r="BX6" s="3">
        <v>0.2485693632</v>
      </c>
      <c r="BY6" s="3">
        <v>0.22335682009999999</v>
      </c>
      <c r="BZ6" s="3">
        <v>0.18959029760000001</v>
      </c>
      <c r="CA6" s="3">
        <v>0.15176724520000001</v>
      </c>
      <c r="CB6" s="3">
        <v>0.12221552049999999</v>
      </c>
      <c r="CC6" s="3">
        <v>0.1030428929</v>
      </c>
      <c r="CD6" s="3">
        <v>9.6843848199999999E-2</v>
      </c>
      <c r="CE6" s="3">
        <v>9.9963100099999994E-2</v>
      </c>
      <c r="CF6" s="3">
        <v>9.9974007000000004E-2</v>
      </c>
      <c r="CG6" s="3">
        <v>9.6220595199999995E-2</v>
      </c>
      <c r="CH6" s="3">
        <v>9.2640914399999996E-2</v>
      </c>
      <c r="CI6" s="3">
        <v>9.4294674199999998E-2</v>
      </c>
      <c r="CJ6" s="3">
        <v>9.2072782899999997E-2</v>
      </c>
      <c r="CK6" s="3">
        <v>8.6661331300000005E-2</v>
      </c>
      <c r="CL6" s="3">
        <v>8.5040217900000006E-2</v>
      </c>
      <c r="CM6" s="3">
        <v>7.7709749100000003E-2</v>
      </c>
      <c r="CN6" s="3">
        <v>7.2392439700000005E-2</v>
      </c>
      <c r="CO6" s="3">
        <v>6.8625209600000001E-2</v>
      </c>
      <c r="CP6" s="3">
        <v>6.0549520699999998E-2</v>
      </c>
      <c r="CQ6" s="3">
        <v>5.8002869399999997E-2</v>
      </c>
    </row>
    <row r="7" spans="1:95" x14ac:dyDescent="0.25">
      <c r="A7" t="s">
        <v>350</v>
      </c>
      <c r="B7" s="1">
        <v>7278717</v>
      </c>
      <c r="C7" s="1">
        <v>294207</v>
      </c>
      <c r="D7" s="3">
        <v>0.55448949820000004</v>
      </c>
      <c r="E7" s="3">
        <v>7.3132159500000002E-2</v>
      </c>
      <c r="F7" s="3">
        <v>7.4811489499999995E-2</v>
      </c>
      <c r="G7" s="3">
        <v>6.4478035000000003E-2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  <c r="AM7" s="3">
        <v>0</v>
      </c>
      <c r="AN7" s="3">
        <v>0</v>
      </c>
      <c r="AO7" s="3">
        <v>0</v>
      </c>
      <c r="AP7" s="3">
        <v>0</v>
      </c>
      <c r="AQ7" s="3">
        <v>0</v>
      </c>
      <c r="AR7" s="3">
        <v>0</v>
      </c>
      <c r="AS7" s="3">
        <v>0</v>
      </c>
      <c r="AT7" s="3">
        <v>0</v>
      </c>
      <c r="AU7" s="3">
        <v>0</v>
      </c>
      <c r="AV7" s="3">
        <v>0</v>
      </c>
      <c r="AW7" s="3">
        <v>0</v>
      </c>
      <c r="AX7" s="3">
        <v>0</v>
      </c>
      <c r="AY7" s="3">
        <v>0</v>
      </c>
      <c r="AZ7" s="3">
        <v>0</v>
      </c>
      <c r="BA7" s="3">
        <v>0</v>
      </c>
      <c r="BB7" s="3">
        <v>0</v>
      </c>
      <c r="BC7" s="3">
        <v>0</v>
      </c>
      <c r="BD7" s="3">
        <v>0</v>
      </c>
      <c r="BE7" s="3">
        <v>0</v>
      </c>
      <c r="BF7" s="3">
        <v>0</v>
      </c>
      <c r="BG7" s="3">
        <v>0</v>
      </c>
      <c r="BH7" s="3">
        <v>0</v>
      </c>
      <c r="BI7" s="3">
        <v>0</v>
      </c>
      <c r="BJ7" s="3">
        <v>0</v>
      </c>
      <c r="BK7" s="3">
        <v>0</v>
      </c>
      <c r="BL7" s="3">
        <v>0</v>
      </c>
      <c r="BM7" s="3">
        <v>0.20376150849999999</v>
      </c>
      <c r="BN7" s="3">
        <v>0.25916686410000001</v>
      </c>
      <c r="BO7" s="3">
        <v>0.33644997339999999</v>
      </c>
      <c r="BP7" s="3">
        <v>0.43688228099999998</v>
      </c>
      <c r="BQ7" s="3">
        <v>0.50268533999999998</v>
      </c>
      <c r="BR7" s="3">
        <v>0.55448949820000004</v>
      </c>
      <c r="BS7" s="3">
        <v>0.55097869799999999</v>
      </c>
      <c r="BT7" s="3">
        <v>0.50795907539999996</v>
      </c>
      <c r="BU7" s="3">
        <v>0.44875678800000002</v>
      </c>
      <c r="BV7" s="3">
        <v>0.36269977840000001</v>
      </c>
      <c r="BW7" s="3">
        <v>0.30154621250000002</v>
      </c>
      <c r="BX7" s="3">
        <v>0.2437203161</v>
      </c>
      <c r="BY7" s="3">
        <v>0.2118504903</v>
      </c>
      <c r="BZ7" s="3">
        <v>0.1787208599</v>
      </c>
      <c r="CA7" s="3">
        <v>0.15587216719999999</v>
      </c>
      <c r="CB7" s="3">
        <v>0.14603882409999999</v>
      </c>
      <c r="CC7" s="3">
        <v>0.1332310045</v>
      </c>
      <c r="CD7" s="3">
        <v>0.13156403119999999</v>
      </c>
      <c r="CE7" s="3">
        <v>0.12786348249999999</v>
      </c>
      <c r="CF7" s="3">
        <v>0.1334859467</v>
      </c>
      <c r="CG7" s="3">
        <v>0.12963756200000001</v>
      </c>
      <c r="CH7" s="3">
        <v>0.11436512930000001</v>
      </c>
      <c r="CI7" s="3">
        <v>0.102079762</v>
      </c>
      <c r="CJ7" s="3">
        <v>9.2316882200000006E-2</v>
      </c>
      <c r="CK7" s="3">
        <v>9.2522576300000006E-2</v>
      </c>
      <c r="CL7" s="3">
        <v>9.0132189200000004E-2</v>
      </c>
      <c r="CM7" s="3">
        <v>9.2079276099999996E-2</v>
      </c>
      <c r="CN7" s="3">
        <v>8.5920961500000004E-2</v>
      </c>
      <c r="CO7" s="3">
        <v>7.3993541199999999E-2</v>
      </c>
      <c r="CP7" s="3">
        <v>7.3132159500000002E-2</v>
      </c>
      <c r="CQ7" s="3">
        <v>7.4811489499999995E-2</v>
      </c>
    </row>
    <row r="8" spans="1:95" x14ac:dyDescent="0.25">
      <c r="A8" t="s">
        <v>348</v>
      </c>
      <c r="B8" s="1">
        <v>3017804</v>
      </c>
      <c r="C8" s="1">
        <v>134771</v>
      </c>
      <c r="D8" s="3">
        <v>0.46401765950000001</v>
      </c>
      <c r="E8" s="3">
        <v>9.4410730999999998E-2</v>
      </c>
      <c r="F8" s="3">
        <v>9.7110558099999994E-2</v>
      </c>
      <c r="G8" s="3">
        <v>4.6296296299999998E-2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  <c r="AM8" s="3">
        <v>0</v>
      </c>
      <c r="AN8" s="3">
        <v>0</v>
      </c>
      <c r="AO8" s="3">
        <v>0</v>
      </c>
      <c r="AP8" s="3">
        <v>0</v>
      </c>
      <c r="AQ8" s="3">
        <v>0</v>
      </c>
      <c r="AR8" s="3">
        <v>0</v>
      </c>
      <c r="AS8" s="3">
        <v>0</v>
      </c>
      <c r="AT8" s="3">
        <v>0</v>
      </c>
      <c r="AU8" s="3">
        <v>0</v>
      </c>
      <c r="AV8" s="3">
        <v>0</v>
      </c>
      <c r="AW8" s="3">
        <v>0</v>
      </c>
      <c r="AX8" s="3">
        <v>0</v>
      </c>
      <c r="AY8" s="3">
        <v>0</v>
      </c>
      <c r="AZ8" s="3">
        <v>0</v>
      </c>
      <c r="BA8" s="3">
        <v>0</v>
      </c>
      <c r="BB8" s="3">
        <v>0</v>
      </c>
      <c r="BC8" s="3">
        <v>0</v>
      </c>
      <c r="BD8" s="3">
        <v>0</v>
      </c>
      <c r="BE8" s="3">
        <v>0</v>
      </c>
      <c r="BF8" s="3">
        <v>0</v>
      </c>
      <c r="BG8" s="3">
        <v>0</v>
      </c>
      <c r="BH8" s="3">
        <v>0</v>
      </c>
      <c r="BI8" s="3">
        <v>0</v>
      </c>
      <c r="BJ8" s="3">
        <v>0</v>
      </c>
      <c r="BK8" s="3">
        <v>0</v>
      </c>
      <c r="BL8" s="3">
        <v>0</v>
      </c>
      <c r="BM8" s="3">
        <v>0</v>
      </c>
      <c r="BN8" s="3">
        <v>0</v>
      </c>
      <c r="BO8" s="3">
        <v>0.3677823999</v>
      </c>
      <c r="BP8" s="3">
        <v>0.41150692109999998</v>
      </c>
      <c r="BQ8" s="3">
        <v>0.46401765950000001</v>
      </c>
      <c r="BR8" s="3">
        <v>0.43926792869999998</v>
      </c>
      <c r="BS8" s="3">
        <v>0.33568573149999997</v>
      </c>
      <c r="BT8" s="3">
        <v>0.26986844459999998</v>
      </c>
      <c r="BU8" s="3">
        <v>0.221559278</v>
      </c>
      <c r="BV8" s="3">
        <v>0.22022885289999999</v>
      </c>
      <c r="BW8" s="3">
        <v>0.19664613149999999</v>
      </c>
      <c r="BX8" s="3">
        <v>0.1648175234</v>
      </c>
      <c r="BY8" s="3">
        <v>0.12411536970000001</v>
      </c>
      <c r="BZ8" s="3">
        <v>9.8267455200000006E-2</v>
      </c>
      <c r="CA8" s="3">
        <v>9.5212697600000007E-2</v>
      </c>
      <c r="CB8" s="3">
        <v>0.10383990429999999</v>
      </c>
      <c r="CC8" s="3">
        <v>0.1196571401</v>
      </c>
      <c r="CD8" s="3">
        <v>0.1201421981</v>
      </c>
      <c r="CE8" s="3">
        <v>0.1193973262</v>
      </c>
      <c r="CF8" s="3">
        <v>0.10926296839999999</v>
      </c>
      <c r="CG8" s="3">
        <v>0.10713651959999999</v>
      </c>
      <c r="CH8" s="3">
        <v>0.10814524759999999</v>
      </c>
      <c r="CI8" s="3">
        <v>0.11008287429999999</v>
      </c>
      <c r="CJ8" s="3">
        <v>0.113695934</v>
      </c>
      <c r="CK8" s="3">
        <v>0.10909969009999999</v>
      </c>
      <c r="CL8" s="3">
        <v>0.1026628176</v>
      </c>
      <c r="CM8" s="3">
        <v>9.5059621699999999E-2</v>
      </c>
      <c r="CN8" s="3">
        <v>9.4410730999999998E-2</v>
      </c>
      <c r="CO8" s="3">
        <v>9.7484726499999994E-2</v>
      </c>
      <c r="CP8" s="3">
        <v>0.1020263493</v>
      </c>
      <c r="CQ8" s="3">
        <v>9.7110558099999994E-2</v>
      </c>
    </row>
    <row r="9" spans="1:95" x14ac:dyDescent="0.25">
      <c r="A9" t="s">
        <v>346</v>
      </c>
      <c r="B9" s="1">
        <v>39512223</v>
      </c>
      <c r="C9" s="1">
        <v>403466</v>
      </c>
      <c r="D9" s="3">
        <v>0.32940081510000002</v>
      </c>
      <c r="E9" s="3">
        <v>7.0041210699999995E-2</v>
      </c>
      <c r="F9" s="3">
        <v>7.8512896600000007E-2</v>
      </c>
      <c r="G9" s="3">
        <v>5.1409365200000001E-2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  <c r="AM9" s="3">
        <v>0</v>
      </c>
      <c r="AN9" s="3">
        <v>0</v>
      </c>
      <c r="AO9" s="3">
        <v>0</v>
      </c>
      <c r="AP9" s="3">
        <v>0</v>
      </c>
      <c r="AQ9" s="3">
        <v>0</v>
      </c>
      <c r="AR9" s="3">
        <v>0</v>
      </c>
      <c r="AS9" s="3">
        <v>0</v>
      </c>
      <c r="AT9" s="3">
        <v>0</v>
      </c>
      <c r="AU9" s="3">
        <v>0</v>
      </c>
      <c r="AV9" s="3">
        <v>0</v>
      </c>
      <c r="AW9" s="3">
        <v>0</v>
      </c>
      <c r="AX9" s="3">
        <v>0</v>
      </c>
      <c r="AY9" s="3">
        <v>0</v>
      </c>
      <c r="AZ9" s="3">
        <v>0</v>
      </c>
      <c r="BA9" s="3">
        <v>0</v>
      </c>
      <c r="BB9" s="3">
        <v>0</v>
      </c>
      <c r="BC9" s="3">
        <v>0</v>
      </c>
      <c r="BD9" s="3">
        <v>0</v>
      </c>
      <c r="BE9" s="3">
        <v>0.1856834996</v>
      </c>
      <c r="BF9" s="3">
        <v>0.21481280990000001</v>
      </c>
      <c r="BG9" s="3">
        <v>0.23167746149999999</v>
      </c>
      <c r="BH9" s="3">
        <v>0.21645471490000001</v>
      </c>
      <c r="BI9" s="3">
        <v>0.1979867303</v>
      </c>
      <c r="BJ9" s="3">
        <v>0.17878467980000001</v>
      </c>
      <c r="BK9" s="3">
        <v>0.15931005640000001</v>
      </c>
      <c r="BL9" s="3">
        <v>0.1774632947</v>
      </c>
      <c r="BM9" s="3">
        <v>0.22290527469999999</v>
      </c>
      <c r="BN9" s="3">
        <v>0.28921264889999998</v>
      </c>
      <c r="BO9" s="3">
        <v>0.32940081510000002</v>
      </c>
      <c r="BP9" s="3">
        <v>0.32705364949999999</v>
      </c>
      <c r="BQ9" s="3">
        <v>0.3007230776</v>
      </c>
      <c r="BR9" s="3">
        <v>0.24111105569999999</v>
      </c>
      <c r="BS9" s="3">
        <v>0.2125444722</v>
      </c>
      <c r="BT9" s="3">
        <v>0.18570620500000001</v>
      </c>
      <c r="BU9" s="3">
        <v>0.1906228294</v>
      </c>
      <c r="BV9" s="3">
        <v>0.20593756830000001</v>
      </c>
      <c r="BW9" s="3">
        <v>0.22246247029999999</v>
      </c>
      <c r="BX9" s="3">
        <v>0.2438592846</v>
      </c>
      <c r="BY9" s="3">
        <v>0.237183379</v>
      </c>
      <c r="BZ9" s="3">
        <v>0.2217115174</v>
      </c>
      <c r="CA9" s="3">
        <v>0.1907628234</v>
      </c>
      <c r="CB9" s="3">
        <v>0.16598957519999999</v>
      </c>
      <c r="CC9" s="3">
        <v>0.15180997930000001</v>
      </c>
      <c r="CD9" s="3">
        <v>0.14448665999999999</v>
      </c>
      <c r="CE9" s="3">
        <v>0.14817095029999999</v>
      </c>
      <c r="CF9" s="3">
        <v>0.1424324038</v>
      </c>
      <c r="CG9" s="3">
        <v>0.13470296139999999</v>
      </c>
      <c r="CH9" s="3">
        <v>0.1190350432</v>
      </c>
      <c r="CI9" s="3">
        <v>0.1081968457</v>
      </c>
      <c r="CJ9" s="3">
        <v>0.1035634782</v>
      </c>
      <c r="CK9" s="3">
        <v>9.7583040100000004E-2</v>
      </c>
      <c r="CL9" s="3">
        <v>9.5334055900000006E-2</v>
      </c>
      <c r="CM9" s="3">
        <v>8.5613421100000003E-2</v>
      </c>
      <c r="CN9" s="3">
        <v>7.9055792200000002E-2</v>
      </c>
      <c r="CO9" s="3">
        <v>7.0085438999999999E-2</v>
      </c>
      <c r="CP9" s="3">
        <v>7.0041210699999995E-2</v>
      </c>
      <c r="CQ9" s="3">
        <v>7.8512896600000007E-2</v>
      </c>
    </row>
    <row r="10" spans="1:95" x14ac:dyDescent="0.25">
      <c r="A10" t="s">
        <v>344</v>
      </c>
      <c r="B10" s="1">
        <v>5758736</v>
      </c>
      <c r="C10" s="1">
        <v>268431</v>
      </c>
      <c r="D10" s="3">
        <v>0.4548179772</v>
      </c>
      <c r="E10" s="3">
        <v>7.0201481400000001E-2</v>
      </c>
      <c r="F10" s="3">
        <v>7.0201481400000001E-2</v>
      </c>
      <c r="G10" s="3">
        <v>4.7705313999999999E-2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  <c r="AM10" s="3">
        <v>0</v>
      </c>
      <c r="AN10" s="3">
        <v>0</v>
      </c>
      <c r="AO10" s="3">
        <v>0</v>
      </c>
      <c r="AP10" s="3">
        <v>0</v>
      </c>
      <c r="AQ10" s="3">
        <v>0</v>
      </c>
      <c r="AR10" s="3">
        <v>0</v>
      </c>
      <c r="AS10" s="3">
        <v>0</v>
      </c>
      <c r="AT10" s="3">
        <v>0</v>
      </c>
      <c r="AU10" s="3">
        <v>0</v>
      </c>
      <c r="AV10" s="3">
        <v>0</v>
      </c>
      <c r="AW10" s="3">
        <v>0</v>
      </c>
      <c r="AX10" s="3">
        <v>0</v>
      </c>
      <c r="AY10" s="3">
        <v>0</v>
      </c>
      <c r="AZ10" s="3">
        <v>0</v>
      </c>
      <c r="BA10" s="3">
        <v>0</v>
      </c>
      <c r="BB10" s="3">
        <v>0</v>
      </c>
      <c r="BC10" s="3">
        <v>0</v>
      </c>
      <c r="BD10" s="3">
        <v>0</v>
      </c>
      <c r="BE10" s="3">
        <v>0</v>
      </c>
      <c r="BF10" s="3">
        <v>0</v>
      </c>
      <c r="BG10" s="3">
        <v>0</v>
      </c>
      <c r="BH10" s="3">
        <v>0</v>
      </c>
      <c r="BI10" s="3">
        <v>0</v>
      </c>
      <c r="BJ10" s="3">
        <v>0</v>
      </c>
      <c r="BK10" s="3">
        <v>0.4548179772</v>
      </c>
      <c r="BL10" s="3">
        <v>0.31920210859999998</v>
      </c>
      <c r="BM10" s="3">
        <v>0.22596404449999999</v>
      </c>
      <c r="BN10" s="3">
        <v>0.16602402220000001</v>
      </c>
      <c r="BO10" s="3">
        <v>0.1585145131</v>
      </c>
      <c r="BP10" s="3">
        <v>0.18750736379999999</v>
      </c>
      <c r="BQ10" s="3">
        <v>0.23331863589999999</v>
      </c>
      <c r="BR10" s="3">
        <v>0.26854961669999999</v>
      </c>
      <c r="BS10" s="3">
        <v>0.27958191669999999</v>
      </c>
      <c r="BT10" s="3">
        <v>0.27798710189999998</v>
      </c>
      <c r="BU10" s="3">
        <v>0.2603074709</v>
      </c>
      <c r="BV10" s="3">
        <v>0.25748504360000002</v>
      </c>
      <c r="BW10" s="3">
        <v>0.25698355709999998</v>
      </c>
      <c r="BX10" s="3">
        <v>0.254355522</v>
      </c>
      <c r="BY10" s="3">
        <v>0.25387122690000002</v>
      </c>
      <c r="BZ10" s="3">
        <v>0.22865374090000001</v>
      </c>
      <c r="CA10" s="3">
        <v>0.19750938900000001</v>
      </c>
      <c r="CB10" s="3">
        <v>0.15921758599999999</v>
      </c>
      <c r="CC10" s="3">
        <v>0.12755706920000001</v>
      </c>
      <c r="CD10" s="3">
        <v>0.11728448180000001</v>
      </c>
      <c r="CE10" s="3">
        <v>0.1161596372</v>
      </c>
      <c r="CF10" s="3">
        <v>0.1218643296</v>
      </c>
      <c r="CG10" s="3">
        <v>0.1160266434</v>
      </c>
      <c r="CH10" s="3">
        <v>0.1015292814</v>
      </c>
      <c r="CI10" s="3">
        <v>8.4925160200000002E-2</v>
      </c>
      <c r="CJ10" s="3">
        <v>8.30035727E-2</v>
      </c>
      <c r="CK10" s="3">
        <v>8.7160104000000002E-2</v>
      </c>
      <c r="CL10" s="3">
        <v>9.4594200099999998E-2</v>
      </c>
      <c r="CM10" s="3">
        <v>0.1057947181</v>
      </c>
      <c r="CN10" s="3">
        <v>9.5329811E-2</v>
      </c>
      <c r="CO10" s="3">
        <v>8.6775195799999996E-2</v>
      </c>
      <c r="CP10" s="3">
        <v>7.4303581100000002E-2</v>
      </c>
      <c r="CQ10" s="3">
        <v>7.0201481400000001E-2</v>
      </c>
    </row>
    <row r="11" spans="1:95" x14ac:dyDescent="0.25">
      <c r="A11" t="s">
        <v>342</v>
      </c>
      <c r="B11" s="1">
        <v>3565287</v>
      </c>
      <c r="C11" s="1">
        <v>12542</v>
      </c>
      <c r="D11" s="3">
        <v>0.59223529050000001</v>
      </c>
      <c r="E11" s="3">
        <v>9.1408283800000004E-2</v>
      </c>
      <c r="F11" s="3">
        <v>9.1408283800000004E-2</v>
      </c>
      <c r="G11" s="3">
        <v>5.8234701600000001E-2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  <c r="AM11" s="3">
        <v>0</v>
      </c>
      <c r="AN11" s="3">
        <v>0</v>
      </c>
      <c r="AO11" s="3">
        <v>0</v>
      </c>
      <c r="AP11" s="3">
        <v>0</v>
      </c>
      <c r="AQ11" s="3">
        <v>0</v>
      </c>
      <c r="AR11" s="3">
        <v>0</v>
      </c>
      <c r="AS11" s="3">
        <v>0</v>
      </c>
      <c r="AT11" s="3">
        <v>0</v>
      </c>
      <c r="AU11" s="3">
        <v>0</v>
      </c>
      <c r="AV11" s="3">
        <v>0</v>
      </c>
      <c r="AW11" s="3">
        <v>0</v>
      </c>
      <c r="AX11" s="3">
        <v>0</v>
      </c>
      <c r="AY11" s="3">
        <v>0</v>
      </c>
      <c r="AZ11" s="3">
        <v>0</v>
      </c>
      <c r="BA11" s="3">
        <v>0</v>
      </c>
      <c r="BB11" s="3">
        <v>0</v>
      </c>
      <c r="BC11" s="3">
        <v>0</v>
      </c>
      <c r="BD11" s="3">
        <v>0</v>
      </c>
      <c r="BE11" s="3">
        <v>0</v>
      </c>
      <c r="BF11" s="3">
        <v>0</v>
      </c>
      <c r="BG11" s="3">
        <v>0</v>
      </c>
      <c r="BH11" s="3">
        <v>0</v>
      </c>
      <c r="BI11" s="3">
        <v>0</v>
      </c>
      <c r="BJ11" s="3">
        <v>0</v>
      </c>
      <c r="BK11" s="3">
        <v>0</v>
      </c>
      <c r="BL11" s="3">
        <v>0</v>
      </c>
      <c r="BM11" s="3">
        <v>0</v>
      </c>
      <c r="BN11" s="3">
        <v>0</v>
      </c>
      <c r="BO11" s="3">
        <v>0.59223529050000001</v>
      </c>
      <c r="BP11" s="3">
        <v>0.55786693190000003</v>
      </c>
      <c r="BQ11" s="3">
        <v>0.47786053919999999</v>
      </c>
      <c r="BR11" s="3">
        <v>0.4360097168</v>
      </c>
      <c r="BS11" s="3">
        <v>0.37589938760000002</v>
      </c>
      <c r="BT11" s="3">
        <v>0.40756191949999998</v>
      </c>
      <c r="BU11" s="3">
        <v>0.4234237582</v>
      </c>
      <c r="BV11" s="3">
        <v>0.40034885679999999</v>
      </c>
      <c r="BW11" s="3">
        <v>0.33680263980000003</v>
      </c>
      <c r="BX11" s="3">
        <v>0.27223484520000002</v>
      </c>
      <c r="BY11" s="3">
        <v>0.25820310229999999</v>
      </c>
      <c r="BZ11" s="3">
        <v>0.25287943870000001</v>
      </c>
      <c r="CA11" s="3">
        <v>0.24345706219999999</v>
      </c>
      <c r="CB11" s="3">
        <v>0.2148485443</v>
      </c>
      <c r="CC11" s="3">
        <v>0.19405581699999999</v>
      </c>
      <c r="CD11" s="3">
        <v>0.16845534209999999</v>
      </c>
      <c r="CE11" s="3">
        <v>0.1501042698</v>
      </c>
      <c r="CF11" s="3">
        <v>0.15078688600000001</v>
      </c>
      <c r="CG11" s="3">
        <v>0.1460147614</v>
      </c>
      <c r="CH11" s="3">
        <v>0.1528139711</v>
      </c>
      <c r="CI11" s="3">
        <v>0.15080477680000001</v>
      </c>
      <c r="CJ11" s="3">
        <v>0.14802948969999999</v>
      </c>
      <c r="CK11" s="3">
        <v>0.13784218719999999</v>
      </c>
      <c r="CL11" s="3">
        <v>0.1171653882</v>
      </c>
      <c r="CM11" s="3">
        <v>0.10898941600000001</v>
      </c>
      <c r="CN11" s="3">
        <v>0.10135661379999999</v>
      </c>
      <c r="CO11" s="3">
        <v>9.5599935499999997E-2</v>
      </c>
      <c r="CP11" s="3">
        <v>9.1818103600000006E-2</v>
      </c>
      <c r="CQ11" s="3">
        <v>9.1408283800000004E-2</v>
      </c>
    </row>
    <row r="12" spans="1:95" x14ac:dyDescent="0.25">
      <c r="A12" t="s">
        <v>340</v>
      </c>
      <c r="B12" s="1">
        <v>973764</v>
      </c>
      <c r="C12" s="1">
        <v>5047</v>
      </c>
      <c r="D12" s="3">
        <v>0.25473659729999998</v>
      </c>
      <c r="E12" s="3">
        <v>9.4307114499999997E-2</v>
      </c>
      <c r="F12" s="3">
        <v>0.1033021868</v>
      </c>
      <c r="G12" s="3">
        <v>0.1195180723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  <c r="AM12" s="3">
        <v>0</v>
      </c>
      <c r="AN12" s="3">
        <v>0</v>
      </c>
      <c r="AO12" s="3">
        <v>0</v>
      </c>
      <c r="AP12" s="3">
        <v>0</v>
      </c>
      <c r="AQ12" s="3">
        <v>0</v>
      </c>
      <c r="AR12" s="3">
        <v>0</v>
      </c>
      <c r="AS12" s="3">
        <v>0</v>
      </c>
      <c r="AT12" s="3">
        <v>0</v>
      </c>
      <c r="AU12" s="3">
        <v>0</v>
      </c>
      <c r="AV12" s="3">
        <v>0</v>
      </c>
      <c r="AW12" s="3">
        <v>0</v>
      </c>
      <c r="AX12" s="3">
        <v>0</v>
      </c>
      <c r="AY12" s="3">
        <v>0</v>
      </c>
      <c r="AZ12" s="3">
        <v>0</v>
      </c>
      <c r="BA12" s="3">
        <v>0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3">
        <v>0</v>
      </c>
      <c r="BJ12" s="3">
        <v>0</v>
      </c>
      <c r="BK12" s="3">
        <v>0</v>
      </c>
      <c r="BL12" s="3">
        <v>0</v>
      </c>
      <c r="BM12" s="3">
        <v>0</v>
      </c>
      <c r="BN12" s="3">
        <v>0</v>
      </c>
      <c r="BO12" s="3">
        <v>0</v>
      </c>
      <c r="BP12" s="3">
        <v>0</v>
      </c>
      <c r="BQ12" s="3">
        <v>0</v>
      </c>
      <c r="BR12" s="3">
        <v>0.2421015078</v>
      </c>
      <c r="BS12" s="3">
        <v>0.2330732542</v>
      </c>
      <c r="BT12" s="3">
        <v>0.25004048909999999</v>
      </c>
      <c r="BU12" s="3">
        <v>0.25473659729999998</v>
      </c>
      <c r="BV12" s="3">
        <v>0.25430383610000001</v>
      </c>
      <c r="BW12" s="3">
        <v>0.2461028479</v>
      </c>
      <c r="BX12" s="3">
        <v>0.22787850809999999</v>
      </c>
      <c r="BY12" s="3">
        <v>0.21210094669999999</v>
      </c>
      <c r="BZ12" s="3">
        <v>0.19881449379999999</v>
      </c>
      <c r="CA12" s="3">
        <v>0.18270078219999999</v>
      </c>
      <c r="CB12" s="3">
        <v>0.16671521010000001</v>
      </c>
      <c r="CC12" s="3">
        <v>0.15597437119999999</v>
      </c>
      <c r="CD12" s="3">
        <v>0.1646158891</v>
      </c>
      <c r="CE12" s="3">
        <v>0.17343331810000001</v>
      </c>
      <c r="CF12" s="3">
        <v>0.1924734897</v>
      </c>
      <c r="CG12" s="3">
        <v>0.20697914910000001</v>
      </c>
      <c r="CH12" s="3">
        <v>0.20314496949999999</v>
      </c>
      <c r="CI12" s="3">
        <v>0.18918344300000001</v>
      </c>
      <c r="CJ12" s="3">
        <v>0.16976790529999999</v>
      </c>
      <c r="CK12" s="3">
        <v>0.16005115549999999</v>
      </c>
      <c r="CL12" s="3">
        <v>0.13789458330000001</v>
      </c>
      <c r="CM12" s="3">
        <v>0.1170959431</v>
      </c>
      <c r="CN12" s="3">
        <v>0.1003524907</v>
      </c>
      <c r="CO12" s="3">
        <v>9.43440485E-2</v>
      </c>
      <c r="CP12" s="3">
        <v>9.4307114499999997E-2</v>
      </c>
      <c r="CQ12" s="3">
        <v>0.1033021868</v>
      </c>
    </row>
    <row r="13" spans="1:95" x14ac:dyDescent="0.25">
      <c r="A13" t="s">
        <v>338</v>
      </c>
      <c r="B13" s="1">
        <v>705749</v>
      </c>
      <c r="C13" s="1">
        <v>158</v>
      </c>
      <c r="D13" s="3">
        <v>0.37298190279999999</v>
      </c>
      <c r="E13" s="3">
        <v>7.7445358800000003E-2</v>
      </c>
      <c r="F13" s="3">
        <v>8.3341590899999998E-2</v>
      </c>
      <c r="G13" s="3">
        <v>5.3617021299999998E-2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  <c r="AM13" s="3">
        <v>0</v>
      </c>
      <c r="AN13" s="3">
        <v>0</v>
      </c>
      <c r="AO13" s="3">
        <v>0</v>
      </c>
      <c r="AP13" s="3">
        <v>0</v>
      </c>
      <c r="AQ13" s="3">
        <v>0</v>
      </c>
      <c r="AR13" s="3">
        <v>0</v>
      </c>
      <c r="AS13" s="3">
        <v>0</v>
      </c>
      <c r="AT13" s="3">
        <v>0</v>
      </c>
      <c r="AU13" s="3">
        <v>0</v>
      </c>
      <c r="AV13" s="3">
        <v>0</v>
      </c>
      <c r="AW13" s="3">
        <v>0</v>
      </c>
      <c r="AX13" s="3">
        <v>0</v>
      </c>
      <c r="AY13" s="3">
        <v>0</v>
      </c>
      <c r="AZ13" s="3">
        <v>0</v>
      </c>
      <c r="BA13" s="3">
        <v>0</v>
      </c>
      <c r="BB13" s="3">
        <v>0</v>
      </c>
      <c r="BC13" s="3">
        <v>0</v>
      </c>
      <c r="BD13" s="3">
        <v>0</v>
      </c>
      <c r="BE13" s="3">
        <v>0</v>
      </c>
      <c r="BF13" s="3">
        <v>0</v>
      </c>
      <c r="BG13" s="3">
        <v>0</v>
      </c>
      <c r="BH13" s="3">
        <v>0</v>
      </c>
      <c r="BI13" s="3">
        <v>0</v>
      </c>
      <c r="BJ13" s="3">
        <v>0</v>
      </c>
      <c r="BK13" s="3">
        <v>0</v>
      </c>
      <c r="BL13" s="3">
        <v>0</v>
      </c>
      <c r="BM13" s="3">
        <v>0.18086128630000001</v>
      </c>
      <c r="BN13" s="3">
        <v>0.21656308499999999</v>
      </c>
      <c r="BO13" s="3">
        <v>0.32058935599999999</v>
      </c>
      <c r="BP13" s="3">
        <v>0.36261535909999998</v>
      </c>
      <c r="BQ13" s="3">
        <v>0.37298190279999999</v>
      </c>
      <c r="BR13" s="3">
        <v>0.33945482999999999</v>
      </c>
      <c r="BS13" s="3">
        <v>0.26579410949999999</v>
      </c>
      <c r="BT13" s="3">
        <v>0.245767232</v>
      </c>
      <c r="BU13" s="3">
        <v>0.2334663357</v>
      </c>
      <c r="BV13" s="3">
        <v>0.24798543749999999</v>
      </c>
      <c r="BW13" s="3">
        <v>0.24054452909999999</v>
      </c>
      <c r="BX13" s="3">
        <v>0.21290636460000001</v>
      </c>
      <c r="BY13" s="3">
        <v>0.18178971739999999</v>
      </c>
      <c r="BZ13" s="3">
        <v>0.16865949760000001</v>
      </c>
      <c r="CA13" s="3">
        <v>0.1751867721</v>
      </c>
      <c r="CB13" s="3">
        <v>0.18498450620000001</v>
      </c>
      <c r="CC13" s="3">
        <v>0.19315881209999999</v>
      </c>
      <c r="CD13" s="3">
        <v>0.18478005829999999</v>
      </c>
      <c r="CE13" s="3">
        <v>0.1742505966</v>
      </c>
      <c r="CF13" s="3">
        <v>0.16392750980000001</v>
      </c>
      <c r="CG13" s="3">
        <v>0.1516011561</v>
      </c>
      <c r="CH13" s="3">
        <v>0.14706289920000001</v>
      </c>
      <c r="CI13" s="3">
        <v>0.14091470980000001</v>
      </c>
      <c r="CJ13" s="3">
        <v>0.13638295650000001</v>
      </c>
      <c r="CK13" s="3">
        <v>0.1288187368</v>
      </c>
      <c r="CL13" s="3">
        <v>0.1114866819</v>
      </c>
      <c r="CM13" s="3">
        <v>9.6395824699999993E-2</v>
      </c>
      <c r="CN13" s="3">
        <v>8.2074757999999998E-2</v>
      </c>
      <c r="CO13" s="3">
        <v>7.8748410899999996E-2</v>
      </c>
      <c r="CP13" s="3">
        <v>7.7445358800000003E-2</v>
      </c>
      <c r="CQ13" s="3">
        <v>8.3341590899999998E-2</v>
      </c>
    </row>
    <row r="14" spans="1:95" x14ac:dyDescent="0.25">
      <c r="A14" t="s">
        <v>336</v>
      </c>
      <c r="B14" s="1">
        <v>21477737</v>
      </c>
      <c r="C14" s="1">
        <v>138887</v>
      </c>
      <c r="D14" s="3">
        <v>0.4466059215</v>
      </c>
      <c r="E14" s="3">
        <v>7.3583023999999997E-2</v>
      </c>
      <c r="F14" s="3">
        <v>7.3583023999999997E-2</v>
      </c>
      <c r="G14" s="3">
        <v>5.3369436999999999E-2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  <c r="AM14" s="3">
        <v>0</v>
      </c>
      <c r="AN14" s="3">
        <v>0</v>
      </c>
      <c r="AO14" s="3">
        <v>0</v>
      </c>
      <c r="AP14" s="3">
        <v>0</v>
      </c>
      <c r="AQ14" s="3">
        <v>0</v>
      </c>
      <c r="AR14" s="3">
        <v>0</v>
      </c>
      <c r="AS14" s="3">
        <v>0</v>
      </c>
      <c r="AT14" s="3">
        <v>0</v>
      </c>
      <c r="AU14" s="3">
        <v>0</v>
      </c>
      <c r="AV14" s="3">
        <v>0</v>
      </c>
      <c r="AW14" s="3">
        <v>0</v>
      </c>
      <c r="AX14" s="3">
        <v>0</v>
      </c>
      <c r="AY14" s="3">
        <v>0</v>
      </c>
      <c r="AZ14" s="3">
        <v>0</v>
      </c>
      <c r="BA14" s="3">
        <v>0</v>
      </c>
      <c r="BB14" s="3">
        <v>0</v>
      </c>
      <c r="BC14" s="3">
        <v>0</v>
      </c>
      <c r="BD14" s="3">
        <v>0</v>
      </c>
      <c r="BE14" s="3">
        <v>0</v>
      </c>
      <c r="BF14" s="3">
        <v>0</v>
      </c>
      <c r="BG14" s="3">
        <v>0.1788176521</v>
      </c>
      <c r="BH14" s="3">
        <v>0.23338539629999999</v>
      </c>
      <c r="BI14" s="3">
        <v>0.32250336899999998</v>
      </c>
      <c r="BJ14" s="3">
        <v>0.40445384350000002</v>
      </c>
      <c r="BK14" s="3">
        <v>0.4466059215</v>
      </c>
      <c r="BL14" s="3">
        <v>0.43050528179999997</v>
      </c>
      <c r="BM14" s="3">
        <v>0.42649271249999998</v>
      </c>
      <c r="BN14" s="3">
        <v>0.39245069960000001</v>
      </c>
      <c r="BO14" s="3">
        <v>0.39226940459999998</v>
      </c>
      <c r="BP14" s="3">
        <v>0.3797044202</v>
      </c>
      <c r="BQ14" s="3">
        <v>0.33729054269999997</v>
      </c>
      <c r="BR14" s="3">
        <v>0.3196295857</v>
      </c>
      <c r="BS14" s="3">
        <v>0.29621258550000001</v>
      </c>
      <c r="BT14" s="3">
        <v>0.28904293549999999</v>
      </c>
      <c r="BU14" s="3">
        <v>0.28738253050000001</v>
      </c>
      <c r="BV14" s="3">
        <v>0.26955120459999998</v>
      </c>
      <c r="BW14" s="3">
        <v>0.27579587480000001</v>
      </c>
      <c r="BX14" s="3">
        <v>0.2680304751</v>
      </c>
      <c r="BY14" s="3">
        <v>0.2609001051</v>
      </c>
      <c r="BZ14" s="3">
        <v>0.2467716804</v>
      </c>
      <c r="CA14" s="3">
        <v>0.21532052709999999</v>
      </c>
      <c r="CB14" s="3">
        <v>0.19532237329999999</v>
      </c>
      <c r="CC14" s="3">
        <v>0.1709199699</v>
      </c>
      <c r="CD14" s="3">
        <v>0.1661573569</v>
      </c>
      <c r="CE14" s="3">
        <v>0.1612336321</v>
      </c>
      <c r="CF14" s="3">
        <v>0.15872015549999999</v>
      </c>
      <c r="CG14" s="3">
        <v>0.14527568499999999</v>
      </c>
      <c r="CH14" s="3">
        <v>0.1230637285</v>
      </c>
      <c r="CI14" s="3">
        <v>0.1064988518</v>
      </c>
      <c r="CJ14" s="3">
        <v>9.2235456499999993E-2</v>
      </c>
      <c r="CK14" s="3">
        <v>8.5749805700000001E-2</v>
      </c>
      <c r="CL14" s="3">
        <v>7.9506636699999994E-2</v>
      </c>
      <c r="CM14" s="3">
        <v>7.9624381499999994E-2</v>
      </c>
      <c r="CN14" s="3">
        <v>7.9340164800000001E-2</v>
      </c>
      <c r="CO14" s="3">
        <v>7.71036742E-2</v>
      </c>
      <c r="CP14" s="3">
        <v>7.3655668699999996E-2</v>
      </c>
      <c r="CQ14" s="3">
        <v>7.3583023999999997E-2</v>
      </c>
    </row>
    <row r="15" spans="1:95" x14ac:dyDescent="0.25">
      <c r="A15" t="s">
        <v>334</v>
      </c>
      <c r="B15" s="1">
        <v>10617423</v>
      </c>
      <c r="C15" s="1">
        <v>148959</v>
      </c>
      <c r="D15" s="3">
        <v>0.4252439898</v>
      </c>
      <c r="E15" s="3">
        <v>7.9748536699999997E-2</v>
      </c>
      <c r="F15" s="3">
        <v>9.05322291E-2</v>
      </c>
      <c r="G15" s="3">
        <v>9.7325930199999994E-2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  <c r="AM15" s="3">
        <v>0</v>
      </c>
      <c r="AN15" s="3">
        <v>0</v>
      </c>
      <c r="AO15" s="3">
        <v>0</v>
      </c>
      <c r="AP15" s="3">
        <v>0</v>
      </c>
      <c r="AQ15" s="3">
        <v>0</v>
      </c>
      <c r="AR15" s="3">
        <v>0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3">
        <v>0</v>
      </c>
      <c r="BJ15" s="3">
        <v>0.42366388090000001</v>
      </c>
      <c r="BK15" s="3">
        <v>0.4252439898</v>
      </c>
      <c r="BL15" s="3">
        <v>0.40376952789999998</v>
      </c>
      <c r="BM15" s="3">
        <v>0.35529297119999997</v>
      </c>
      <c r="BN15" s="3">
        <v>0.33239852920000001</v>
      </c>
      <c r="BO15" s="3">
        <v>0.34401792780000001</v>
      </c>
      <c r="BP15" s="3">
        <v>0.35946173549999999</v>
      </c>
      <c r="BQ15" s="3">
        <v>0.36071149190000001</v>
      </c>
      <c r="BR15" s="3">
        <v>0.32466878220000001</v>
      </c>
      <c r="BS15" s="3">
        <v>0.28509613890000002</v>
      </c>
      <c r="BT15" s="3">
        <v>0.26703356099999997</v>
      </c>
      <c r="BU15" s="3">
        <v>0.26413845079999998</v>
      </c>
      <c r="BV15" s="3">
        <v>0.27112749050000001</v>
      </c>
      <c r="BW15" s="3">
        <v>0.25956708540000001</v>
      </c>
      <c r="BX15" s="3">
        <v>0.24113499820000001</v>
      </c>
      <c r="BY15" s="3">
        <v>0.20702653670000001</v>
      </c>
      <c r="BZ15" s="3">
        <v>0.19139935890000001</v>
      </c>
      <c r="CA15" s="3">
        <v>0.1867076007</v>
      </c>
      <c r="CB15" s="3">
        <v>0.1972196165</v>
      </c>
      <c r="CC15" s="3">
        <v>0.20725739600000001</v>
      </c>
      <c r="CD15" s="3">
        <v>0.1806031793</v>
      </c>
      <c r="CE15" s="3">
        <v>0.14439851449999999</v>
      </c>
      <c r="CF15" s="3">
        <v>0.10798066589999999</v>
      </c>
      <c r="CG15" s="3">
        <v>0.1080469969</v>
      </c>
      <c r="CH15" s="3">
        <v>0.1223523468</v>
      </c>
      <c r="CI15" s="3">
        <v>0.13976940660000001</v>
      </c>
      <c r="CJ15" s="3">
        <v>0.1484107469</v>
      </c>
      <c r="CK15" s="3">
        <v>0.13285333630000001</v>
      </c>
      <c r="CL15" s="3">
        <v>0.1081432596</v>
      </c>
      <c r="CM15" s="3">
        <v>8.4629085300000004E-2</v>
      </c>
      <c r="CN15" s="3">
        <v>7.9748536699999997E-2</v>
      </c>
      <c r="CO15" s="3">
        <v>8.09745293E-2</v>
      </c>
      <c r="CP15" s="3">
        <v>8.4973493499999997E-2</v>
      </c>
      <c r="CQ15" s="3">
        <v>9.05322291E-2</v>
      </c>
    </row>
    <row r="16" spans="1:95" x14ac:dyDescent="0.25">
      <c r="A16" t="s">
        <v>332</v>
      </c>
      <c r="B16" s="1">
        <v>162742</v>
      </c>
      <c r="C16" s="1">
        <v>543</v>
      </c>
      <c r="D16" s="3">
        <v>0.250160204</v>
      </c>
      <c r="E16" s="3">
        <v>8.4975324000000005E-3</v>
      </c>
      <c r="F16" s="3">
        <v>8.4975324000000005E-3</v>
      </c>
      <c r="G16" s="3">
        <v>1.8416206E-3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  <c r="AM16" s="3">
        <v>0</v>
      </c>
      <c r="AN16" s="3">
        <v>0</v>
      </c>
      <c r="AO16" s="3">
        <v>0</v>
      </c>
      <c r="AP16" s="3">
        <v>0</v>
      </c>
      <c r="AQ16" s="3">
        <v>0</v>
      </c>
      <c r="AR16" s="3">
        <v>0</v>
      </c>
      <c r="AS16" s="3">
        <v>0</v>
      </c>
      <c r="AT16" s="3">
        <v>0</v>
      </c>
      <c r="AU16" s="3">
        <v>0</v>
      </c>
      <c r="AV16" s="3">
        <v>0</v>
      </c>
      <c r="AW16" s="3">
        <v>0</v>
      </c>
      <c r="AX16" s="3">
        <v>0</v>
      </c>
      <c r="AY16" s="3">
        <v>0</v>
      </c>
      <c r="AZ16" s="3">
        <v>0</v>
      </c>
      <c r="BA16" s="3">
        <v>0</v>
      </c>
      <c r="BB16" s="3">
        <v>0</v>
      </c>
      <c r="BC16" s="3">
        <v>0</v>
      </c>
      <c r="BD16" s="3">
        <v>0</v>
      </c>
      <c r="BE16" s="3">
        <v>0</v>
      </c>
      <c r="BF16" s="3">
        <v>0</v>
      </c>
      <c r="BG16" s="3">
        <v>0</v>
      </c>
      <c r="BH16" s="3">
        <v>0</v>
      </c>
      <c r="BI16" s="3">
        <v>0</v>
      </c>
      <c r="BJ16" s="3">
        <v>0</v>
      </c>
      <c r="BK16" s="3">
        <v>0</v>
      </c>
      <c r="BL16" s="3">
        <v>0</v>
      </c>
      <c r="BM16" s="3">
        <v>0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0</v>
      </c>
      <c r="BT16" s="3">
        <v>0.250160204</v>
      </c>
      <c r="BU16" s="3">
        <v>0.19890091030000001</v>
      </c>
      <c r="BV16" s="3">
        <v>0.1732968517</v>
      </c>
      <c r="BW16" s="3">
        <v>0.1471967864</v>
      </c>
      <c r="BX16" s="3">
        <v>0.13632784479999999</v>
      </c>
      <c r="BY16" s="3">
        <v>0.1090734474</v>
      </c>
      <c r="BZ16" s="3">
        <v>8.9541925699999997E-2</v>
      </c>
      <c r="CA16" s="3">
        <v>8.7166870899999999E-2</v>
      </c>
      <c r="CB16" s="3">
        <v>0.104483571</v>
      </c>
      <c r="CC16" s="3">
        <v>0.1140477238</v>
      </c>
      <c r="CD16" s="3">
        <v>0.1081628358</v>
      </c>
      <c r="CE16" s="3">
        <v>0.11987995880000001</v>
      </c>
      <c r="CF16" s="3">
        <v>0.11667725299999999</v>
      </c>
      <c r="CG16" s="3">
        <v>0.1255737921</v>
      </c>
      <c r="CH16" s="3">
        <v>0.12080582569999999</v>
      </c>
      <c r="CI16" s="3">
        <v>0.1026776059</v>
      </c>
      <c r="CJ16" s="3">
        <v>7.8318887700000006E-2</v>
      </c>
      <c r="CK16" s="3">
        <v>5.2925763700000003E-2</v>
      </c>
      <c r="CL16" s="3">
        <v>4.37604329E-2</v>
      </c>
      <c r="CM16" s="3">
        <v>3.1931780899999998E-2</v>
      </c>
      <c r="CN16" s="3">
        <v>2.77464787E-2</v>
      </c>
      <c r="CO16" s="3">
        <v>2.1541938199999999E-2</v>
      </c>
      <c r="CP16" s="3">
        <v>1.49752376E-2</v>
      </c>
      <c r="CQ16" s="3">
        <v>8.4975324000000005E-3</v>
      </c>
    </row>
    <row r="17" spans="1:95" x14ac:dyDescent="0.25">
      <c r="A17" t="s">
        <v>330</v>
      </c>
      <c r="B17" s="1">
        <v>1415872</v>
      </c>
      <c r="C17" s="1">
        <v>16635</v>
      </c>
      <c r="D17" s="3">
        <v>0.38393014409999998</v>
      </c>
      <c r="E17" s="3">
        <v>4.8580530800000001E-2</v>
      </c>
      <c r="F17" s="3">
        <v>4.8580530800000001E-2</v>
      </c>
      <c r="G17" s="3">
        <v>2.0754716999999999E-2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  <c r="AM17" s="3">
        <v>0</v>
      </c>
      <c r="AN17" s="3">
        <v>0</v>
      </c>
      <c r="AO17" s="3">
        <v>0</v>
      </c>
      <c r="AP17" s="3">
        <v>0</v>
      </c>
      <c r="AQ17" s="3">
        <v>0</v>
      </c>
      <c r="AR17" s="3">
        <v>0</v>
      </c>
      <c r="AS17" s="3">
        <v>0</v>
      </c>
      <c r="AT17" s="3">
        <v>0</v>
      </c>
      <c r="AU17" s="3">
        <v>0</v>
      </c>
      <c r="AV17" s="3">
        <v>0</v>
      </c>
      <c r="AW17" s="3">
        <v>0</v>
      </c>
      <c r="AX17" s="3">
        <v>0</v>
      </c>
      <c r="AY17" s="3">
        <v>0</v>
      </c>
      <c r="AZ17" s="3">
        <v>0</v>
      </c>
      <c r="BA17" s="3">
        <v>0</v>
      </c>
      <c r="BB17" s="3">
        <v>0</v>
      </c>
      <c r="BC17" s="3">
        <v>0</v>
      </c>
      <c r="BD17" s="3">
        <v>0</v>
      </c>
      <c r="BE17" s="3">
        <v>0</v>
      </c>
      <c r="BF17" s="3">
        <v>0</v>
      </c>
      <c r="BG17" s="3">
        <v>0</v>
      </c>
      <c r="BH17" s="3">
        <v>0</v>
      </c>
      <c r="BI17" s="3">
        <v>0</v>
      </c>
      <c r="BJ17" s="3">
        <v>0</v>
      </c>
      <c r="BK17" s="3">
        <v>0</v>
      </c>
      <c r="BL17" s="3">
        <v>0</v>
      </c>
      <c r="BM17" s="3">
        <v>0</v>
      </c>
      <c r="BN17" s="3">
        <v>0</v>
      </c>
      <c r="BO17" s="3">
        <v>0</v>
      </c>
      <c r="BP17" s="3">
        <v>0</v>
      </c>
      <c r="BQ17" s="3">
        <v>0</v>
      </c>
      <c r="BR17" s="3">
        <v>0.38393014409999998</v>
      </c>
      <c r="BS17" s="3">
        <v>0.34991537230000003</v>
      </c>
      <c r="BT17" s="3">
        <v>0.30292396069999999</v>
      </c>
      <c r="BU17" s="3">
        <v>0.24464484389999999</v>
      </c>
      <c r="BV17" s="3">
        <v>0.2024029037</v>
      </c>
      <c r="BW17" s="3">
        <v>0.15661234630000001</v>
      </c>
      <c r="BX17" s="3">
        <v>0.14215660629999999</v>
      </c>
      <c r="BY17" s="3">
        <v>0.14816948090000001</v>
      </c>
      <c r="BZ17" s="3">
        <v>0.1700399199</v>
      </c>
      <c r="CA17" s="3">
        <v>0.17462953549999999</v>
      </c>
      <c r="CB17" s="3">
        <v>0.1648266176</v>
      </c>
      <c r="CC17" s="3">
        <v>0.15310531929999999</v>
      </c>
      <c r="CD17" s="3">
        <v>0.14626054290000001</v>
      </c>
      <c r="CE17" s="3">
        <v>0.14987953170000001</v>
      </c>
      <c r="CF17" s="3">
        <v>0.1371664638</v>
      </c>
      <c r="CG17" s="3">
        <v>0.12778318</v>
      </c>
      <c r="CH17" s="3">
        <v>0.1010992227</v>
      </c>
      <c r="CI17" s="3">
        <v>8.4110312000000007E-2</v>
      </c>
      <c r="CJ17" s="3">
        <v>7.1646724699999997E-2</v>
      </c>
      <c r="CK17" s="3">
        <v>6.58148078E-2</v>
      </c>
      <c r="CL17" s="3">
        <v>6.5321206199999995E-2</v>
      </c>
      <c r="CM17" s="3">
        <v>6.4026112499999996E-2</v>
      </c>
      <c r="CN17" s="3">
        <v>6.2361713700000002E-2</v>
      </c>
      <c r="CO17" s="3">
        <v>5.2916642200000003E-2</v>
      </c>
      <c r="CP17" s="3">
        <v>5.3046823200000003E-2</v>
      </c>
      <c r="CQ17" s="3">
        <v>4.8580530800000001E-2</v>
      </c>
    </row>
    <row r="18" spans="1:95" x14ac:dyDescent="0.25">
      <c r="A18" t="s">
        <v>328</v>
      </c>
      <c r="B18" s="1">
        <v>1787065</v>
      </c>
      <c r="C18" s="1">
        <v>214045</v>
      </c>
      <c r="D18" s="3">
        <v>0.42230367099999999</v>
      </c>
      <c r="E18" s="3">
        <v>3.4294879E-2</v>
      </c>
      <c r="F18" s="3">
        <v>5.5035869899999999E-2</v>
      </c>
      <c r="G18" s="3">
        <v>1.3862633900000001E-2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3">
        <v>0</v>
      </c>
      <c r="AP18" s="3">
        <v>0</v>
      </c>
      <c r="AQ18" s="3">
        <v>0</v>
      </c>
      <c r="AR18" s="3">
        <v>0</v>
      </c>
      <c r="AS18" s="3">
        <v>0</v>
      </c>
      <c r="AT18" s="3">
        <v>0</v>
      </c>
      <c r="AU18" s="3">
        <v>0</v>
      </c>
      <c r="AV18" s="3">
        <v>0</v>
      </c>
      <c r="AW18" s="3">
        <v>0</v>
      </c>
      <c r="AX18" s="3">
        <v>0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0</v>
      </c>
      <c r="BE18" s="3">
        <v>0</v>
      </c>
      <c r="BF18" s="3">
        <v>0</v>
      </c>
      <c r="BG18" s="3">
        <v>0</v>
      </c>
      <c r="BH18" s="3">
        <v>0</v>
      </c>
      <c r="BI18" s="3">
        <v>0</v>
      </c>
      <c r="BJ18" s="3">
        <v>0</v>
      </c>
      <c r="BK18" s="3">
        <v>0</v>
      </c>
      <c r="BL18" s="3">
        <v>0</v>
      </c>
      <c r="BM18" s="3">
        <v>0</v>
      </c>
      <c r="BN18" s="3">
        <v>0</v>
      </c>
      <c r="BO18" s="3">
        <v>0</v>
      </c>
      <c r="BP18" s="3">
        <v>0</v>
      </c>
      <c r="BQ18" s="3">
        <v>0</v>
      </c>
      <c r="BR18" s="3">
        <v>0</v>
      </c>
      <c r="BS18" s="3">
        <v>0</v>
      </c>
      <c r="BT18" s="3">
        <v>0.27169771570000001</v>
      </c>
      <c r="BU18" s="3">
        <v>0.26521976720000001</v>
      </c>
      <c r="BV18" s="3">
        <v>0.34380778290000003</v>
      </c>
      <c r="BW18" s="3">
        <v>0.41239796010000002</v>
      </c>
      <c r="BX18" s="3">
        <v>0.42230367099999999</v>
      </c>
      <c r="BY18" s="3">
        <v>0.3500798765</v>
      </c>
      <c r="BZ18" s="3">
        <v>0.26958662799999999</v>
      </c>
      <c r="CA18" s="3">
        <v>0.2363841743</v>
      </c>
      <c r="CB18" s="3">
        <v>0.2442737331</v>
      </c>
      <c r="CC18" s="3">
        <v>0.27734850129999999</v>
      </c>
      <c r="CD18" s="3">
        <v>0.27954040000000002</v>
      </c>
      <c r="CE18" s="3">
        <v>0.25253884729999998</v>
      </c>
      <c r="CF18" s="3">
        <v>0.19503032040000001</v>
      </c>
      <c r="CG18" s="3">
        <v>0.13130397520000001</v>
      </c>
      <c r="CH18" s="3">
        <v>8.3529208300000005E-2</v>
      </c>
      <c r="CI18" s="3">
        <v>5.4625030599999999E-2</v>
      </c>
      <c r="CJ18" s="3">
        <v>5.14817661E-2</v>
      </c>
      <c r="CK18" s="3">
        <v>5.2970493299999998E-2</v>
      </c>
      <c r="CL18" s="3">
        <v>5.5622714500000003E-2</v>
      </c>
      <c r="CM18" s="3">
        <v>5.13839169E-2</v>
      </c>
      <c r="CN18" s="3">
        <v>4.32326377E-2</v>
      </c>
      <c r="CO18" s="3">
        <v>3.4294879E-2</v>
      </c>
      <c r="CP18" s="3">
        <v>3.51052606E-2</v>
      </c>
      <c r="CQ18" s="3">
        <v>5.5035869899999999E-2</v>
      </c>
    </row>
    <row r="19" spans="1:95" x14ac:dyDescent="0.25">
      <c r="A19" t="s">
        <v>326</v>
      </c>
      <c r="B19" s="1">
        <v>12671821</v>
      </c>
      <c r="C19" s="1">
        <v>143793</v>
      </c>
      <c r="D19" s="3">
        <v>0.5948470159</v>
      </c>
      <c r="E19" s="3">
        <v>8.6387950500000005E-2</v>
      </c>
      <c r="F19" s="3">
        <v>8.6387950500000005E-2</v>
      </c>
      <c r="G19" s="3">
        <v>7.15812381E-2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  <c r="AM19" s="3">
        <v>0</v>
      </c>
      <c r="AN19" s="3">
        <v>0</v>
      </c>
      <c r="AO19" s="3">
        <v>0</v>
      </c>
      <c r="AP19" s="3">
        <v>0</v>
      </c>
      <c r="AQ19" s="3">
        <v>0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0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3">
        <v>0</v>
      </c>
      <c r="BJ19" s="3">
        <v>0</v>
      </c>
      <c r="BK19" s="3">
        <v>0.32430502080000001</v>
      </c>
      <c r="BL19" s="3">
        <v>0.41683516720000002</v>
      </c>
      <c r="BM19" s="3">
        <v>0.52040273319999997</v>
      </c>
      <c r="BN19" s="3">
        <v>0.5797024006</v>
      </c>
      <c r="BO19" s="3">
        <v>0.5948470159</v>
      </c>
      <c r="BP19" s="3">
        <v>0.54053761879999995</v>
      </c>
      <c r="BQ19" s="3">
        <v>0.4538829915</v>
      </c>
      <c r="BR19" s="3">
        <v>0.37506884080000003</v>
      </c>
      <c r="BS19" s="3">
        <v>0.317627822</v>
      </c>
      <c r="BT19" s="3">
        <v>0.27980047540000003</v>
      </c>
      <c r="BU19" s="3">
        <v>0.25852493129999998</v>
      </c>
      <c r="BV19" s="3">
        <v>0.24953055499999999</v>
      </c>
      <c r="BW19" s="3">
        <v>0.24107189139999999</v>
      </c>
      <c r="BX19" s="3">
        <v>0.2452897342</v>
      </c>
      <c r="BY19" s="3">
        <v>0.22386988930000001</v>
      </c>
      <c r="BZ19" s="3">
        <v>0.2102673169</v>
      </c>
      <c r="CA19" s="3">
        <v>0.19599498830000001</v>
      </c>
      <c r="CB19" s="3">
        <v>0.17754637749999999</v>
      </c>
      <c r="CC19" s="3">
        <v>0.16837148230000001</v>
      </c>
      <c r="CD19" s="3">
        <v>0.157081418</v>
      </c>
      <c r="CE19" s="3">
        <v>0.1550415419</v>
      </c>
      <c r="CF19" s="3">
        <v>0.1466909294</v>
      </c>
      <c r="CG19" s="3">
        <v>0.13503401179999999</v>
      </c>
      <c r="CH19" s="3">
        <v>0.12527784959999999</v>
      </c>
      <c r="CI19" s="3">
        <v>0.12095851220000001</v>
      </c>
      <c r="CJ19" s="3">
        <v>0.1189623967</v>
      </c>
      <c r="CK19" s="3">
        <v>0.1173880683</v>
      </c>
      <c r="CL19" s="3">
        <v>0.1166600805</v>
      </c>
      <c r="CM19" s="3">
        <v>0.1082155992</v>
      </c>
      <c r="CN19" s="3">
        <v>0.1019843428</v>
      </c>
      <c r="CO19" s="3">
        <v>9.6417065100000005E-2</v>
      </c>
      <c r="CP19" s="3">
        <v>8.7925401299999997E-2</v>
      </c>
      <c r="CQ19" s="3">
        <v>8.6387950500000005E-2</v>
      </c>
    </row>
    <row r="20" spans="1:95" x14ac:dyDescent="0.25">
      <c r="A20" t="s">
        <v>324</v>
      </c>
      <c r="B20" s="1">
        <v>6732219</v>
      </c>
      <c r="C20" s="1">
        <v>92789</v>
      </c>
      <c r="D20" s="3">
        <v>0.49179415479999999</v>
      </c>
      <c r="E20" s="3">
        <v>7.2720810699999999E-2</v>
      </c>
      <c r="F20" s="3">
        <v>7.51174919E-2</v>
      </c>
      <c r="G20" s="3">
        <v>6.4137497399999993E-2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  <c r="AM20" s="3">
        <v>0</v>
      </c>
      <c r="AN20" s="3">
        <v>0</v>
      </c>
      <c r="AO20" s="3">
        <v>0</v>
      </c>
      <c r="AP20" s="3">
        <v>0</v>
      </c>
      <c r="AQ20" s="3">
        <v>0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K20" s="3">
        <v>0</v>
      </c>
      <c r="BL20" s="3">
        <v>0.2116015436</v>
      </c>
      <c r="BM20" s="3">
        <v>0.24348328490000001</v>
      </c>
      <c r="BN20" s="3">
        <v>0.2837973533</v>
      </c>
      <c r="BO20" s="3">
        <v>0.32428372760000002</v>
      </c>
      <c r="BP20" s="3">
        <v>0.38738243449999998</v>
      </c>
      <c r="BQ20" s="3">
        <v>0.45918256280000003</v>
      </c>
      <c r="BR20" s="3">
        <v>0.48455067870000001</v>
      </c>
      <c r="BS20" s="3">
        <v>0.49179415479999999</v>
      </c>
      <c r="BT20" s="3">
        <v>0.4462305963</v>
      </c>
      <c r="BU20" s="3">
        <v>0.39377363189999998</v>
      </c>
      <c r="BV20" s="3">
        <v>0.38580944849999999</v>
      </c>
      <c r="BW20" s="3">
        <v>0.37367807930000002</v>
      </c>
      <c r="BX20" s="3">
        <v>0.36411225730000002</v>
      </c>
      <c r="BY20" s="3">
        <v>0.32770153299999999</v>
      </c>
      <c r="BZ20" s="3">
        <v>0.27556637280000001</v>
      </c>
      <c r="CA20" s="3">
        <v>0.234454148</v>
      </c>
      <c r="CB20" s="3">
        <v>0.20664836210000001</v>
      </c>
      <c r="CC20" s="3">
        <v>0.19421573850000001</v>
      </c>
      <c r="CD20" s="3">
        <v>0.18144524349999999</v>
      </c>
      <c r="CE20" s="3">
        <v>0.1679929248</v>
      </c>
      <c r="CF20" s="3">
        <v>0.15222421389999999</v>
      </c>
      <c r="CG20" s="3">
        <v>0.14170149269999999</v>
      </c>
      <c r="CH20" s="3">
        <v>0.13017074270000001</v>
      </c>
      <c r="CI20" s="3">
        <v>0.1204684471</v>
      </c>
      <c r="CJ20" s="3">
        <v>0.11186908719999999</v>
      </c>
      <c r="CK20" s="3">
        <v>0.1034006893</v>
      </c>
      <c r="CL20" s="3">
        <v>9.8376816000000006E-2</v>
      </c>
      <c r="CM20" s="3">
        <v>9.3253325200000001E-2</v>
      </c>
      <c r="CN20" s="3">
        <v>8.6886819899999995E-2</v>
      </c>
      <c r="CO20" s="3">
        <v>7.8272782099999993E-2</v>
      </c>
      <c r="CP20" s="3">
        <v>7.2720810699999999E-2</v>
      </c>
      <c r="CQ20" s="3">
        <v>7.51174919E-2</v>
      </c>
    </row>
    <row r="21" spans="1:95" x14ac:dyDescent="0.25">
      <c r="A21" t="s">
        <v>322</v>
      </c>
      <c r="B21" s="1">
        <v>3155070</v>
      </c>
      <c r="C21" s="1">
        <v>144669</v>
      </c>
      <c r="D21" s="3">
        <v>0.31972944819999999</v>
      </c>
      <c r="E21" s="3">
        <v>0.10019083669999999</v>
      </c>
      <c r="F21" s="3">
        <v>0.1099888675</v>
      </c>
      <c r="G21" s="3">
        <v>8.9210649200000006E-2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  <c r="AM21" s="3">
        <v>0</v>
      </c>
      <c r="AN21" s="3">
        <v>0</v>
      </c>
      <c r="AO21" s="3">
        <v>0</v>
      </c>
      <c r="AP21" s="3">
        <v>0</v>
      </c>
      <c r="AQ21" s="3">
        <v>0</v>
      </c>
      <c r="AR21" s="3">
        <v>0</v>
      </c>
      <c r="AS21" s="3">
        <v>0</v>
      </c>
      <c r="AT21" s="3">
        <v>0</v>
      </c>
      <c r="AU21" s="3">
        <v>0</v>
      </c>
      <c r="AV21" s="3">
        <v>0</v>
      </c>
      <c r="AW21" s="3">
        <v>0</v>
      </c>
      <c r="AX21" s="3">
        <v>0</v>
      </c>
      <c r="AY21" s="3">
        <v>0</v>
      </c>
      <c r="AZ21" s="3">
        <v>0</v>
      </c>
      <c r="BA21" s="3">
        <v>0</v>
      </c>
      <c r="BB21" s="3">
        <v>0</v>
      </c>
      <c r="BC21" s="3">
        <v>0</v>
      </c>
      <c r="BD21" s="3">
        <v>0</v>
      </c>
      <c r="BE21" s="3">
        <v>0</v>
      </c>
      <c r="BF21" s="3">
        <v>0</v>
      </c>
      <c r="BG21" s="3">
        <v>0</v>
      </c>
      <c r="BH21" s="3">
        <v>0</v>
      </c>
      <c r="BI21" s="3">
        <v>0</v>
      </c>
      <c r="BJ21" s="3">
        <v>0</v>
      </c>
      <c r="BK21" s="3">
        <v>0</v>
      </c>
      <c r="BL21" s="3">
        <v>0.10019083669999999</v>
      </c>
      <c r="BM21" s="3">
        <v>0.1201687828</v>
      </c>
      <c r="BN21" s="3">
        <v>0.1525720491</v>
      </c>
      <c r="BO21" s="3">
        <v>0.1839566242</v>
      </c>
      <c r="BP21" s="3">
        <v>0.24425415440000001</v>
      </c>
      <c r="BQ21" s="3">
        <v>0.28696305439999997</v>
      </c>
      <c r="BR21" s="3">
        <v>0.3165026272</v>
      </c>
      <c r="BS21" s="3">
        <v>0.31972944819999999</v>
      </c>
      <c r="BT21" s="3">
        <v>0.27957390710000002</v>
      </c>
      <c r="BU21" s="3">
        <v>0.2374045753</v>
      </c>
      <c r="BV21" s="3">
        <v>0.22259082690000001</v>
      </c>
      <c r="BW21" s="3">
        <v>0.23573238599999999</v>
      </c>
      <c r="BX21" s="3">
        <v>0.2479115982</v>
      </c>
      <c r="BY21" s="3">
        <v>0.25277369020000001</v>
      </c>
      <c r="BZ21" s="3">
        <v>0.2354587313</v>
      </c>
      <c r="CA21" s="3">
        <v>0.20977793650000001</v>
      </c>
      <c r="CB21" s="3">
        <v>0.18722079289999999</v>
      </c>
      <c r="CC21" s="3">
        <v>0.16223482910000001</v>
      </c>
      <c r="CD21" s="3">
        <v>0.14971365289999999</v>
      </c>
      <c r="CE21" s="3">
        <v>0.1392394465</v>
      </c>
      <c r="CF21" s="3">
        <v>0.13352761369999999</v>
      </c>
      <c r="CG21" s="3">
        <v>0.12868003459999999</v>
      </c>
      <c r="CH21" s="3">
        <v>0.121193868</v>
      </c>
      <c r="CI21" s="3">
        <v>0.1180737697</v>
      </c>
      <c r="CJ21" s="3">
        <v>0.1200632033</v>
      </c>
      <c r="CK21" s="3">
        <v>0.1227642122</v>
      </c>
      <c r="CL21" s="3">
        <v>0.1183699621</v>
      </c>
      <c r="CM21" s="3">
        <v>0.1136085766</v>
      </c>
      <c r="CN21" s="3">
        <v>0.10991631640000001</v>
      </c>
      <c r="CO21" s="3">
        <v>0.105984358</v>
      </c>
      <c r="CP21" s="3">
        <v>0.1080065764</v>
      </c>
      <c r="CQ21" s="3">
        <v>0.1099888675</v>
      </c>
    </row>
    <row r="22" spans="1:95" x14ac:dyDescent="0.25">
      <c r="A22" t="s">
        <v>320</v>
      </c>
      <c r="B22" s="1">
        <v>2913314</v>
      </c>
      <c r="C22" s="1">
        <v>211754</v>
      </c>
      <c r="D22" s="3">
        <v>0.4165900602</v>
      </c>
      <c r="E22" s="3">
        <v>6.9956565799999995E-2</v>
      </c>
      <c r="F22" s="3">
        <v>7.4126637499999995E-2</v>
      </c>
      <c r="G22" s="3">
        <v>7.3677581899999997E-2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  <c r="AM22" s="3">
        <v>0</v>
      </c>
      <c r="AN22" s="3">
        <v>0</v>
      </c>
      <c r="AO22" s="3">
        <v>0</v>
      </c>
      <c r="AP22" s="3">
        <v>0</v>
      </c>
      <c r="AQ22" s="3">
        <v>0</v>
      </c>
      <c r="AR22" s="3">
        <v>0</v>
      </c>
      <c r="AS22" s="3">
        <v>0</v>
      </c>
      <c r="AT22" s="3">
        <v>0</v>
      </c>
      <c r="AU22" s="3">
        <v>0</v>
      </c>
      <c r="AV22" s="3">
        <v>0</v>
      </c>
      <c r="AW22" s="3">
        <v>0</v>
      </c>
      <c r="AX22" s="3">
        <v>0</v>
      </c>
      <c r="AY22" s="3">
        <v>0</v>
      </c>
      <c r="AZ22" s="3">
        <v>0</v>
      </c>
      <c r="BA22" s="3">
        <v>0</v>
      </c>
      <c r="BB22" s="3">
        <v>0</v>
      </c>
      <c r="BC22" s="3">
        <v>0</v>
      </c>
      <c r="BD22" s="3">
        <v>0</v>
      </c>
      <c r="BE22" s="3">
        <v>0</v>
      </c>
      <c r="BF22" s="3">
        <v>0</v>
      </c>
      <c r="BG22" s="3">
        <v>0</v>
      </c>
      <c r="BH22" s="3">
        <v>0</v>
      </c>
      <c r="BI22" s="3">
        <v>0</v>
      </c>
      <c r="BJ22" s="3">
        <v>0</v>
      </c>
      <c r="BK22" s="3">
        <v>0</v>
      </c>
      <c r="BL22" s="3">
        <v>0</v>
      </c>
      <c r="BM22" s="3">
        <v>0</v>
      </c>
      <c r="BN22" s="3">
        <v>0</v>
      </c>
      <c r="BO22" s="3">
        <v>0</v>
      </c>
      <c r="BP22" s="3">
        <v>0</v>
      </c>
      <c r="BQ22" s="3">
        <v>0.4165900602</v>
      </c>
      <c r="BR22" s="3">
        <v>0.33423497369999999</v>
      </c>
      <c r="BS22" s="3">
        <v>0.27491403609999998</v>
      </c>
      <c r="BT22" s="3">
        <v>0.2372422911</v>
      </c>
      <c r="BU22" s="3">
        <v>0.25128477020000001</v>
      </c>
      <c r="BV22" s="3">
        <v>0.26110275519999998</v>
      </c>
      <c r="BW22" s="3">
        <v>0.2755077272</v>
      </c>
      <c r="BX22" s="3">
        <v>0.27116200070000002</v>
      </c>
      <c r="BY22" s="3">
        <v>0.25465241979999997</v>
      </c>
      <c r="BZ22" s="3">
        <v>0.2326230973</v>
      </c>
      <c r="CA22" s="3">
        <v>0.19958379170000001</v>
      </c>
      <c r="CB22" s="3">
        <v>0.18043876649999999</v>
      </c>
      <c r="CC22" s="3">
        <v>0.1607002615</v>
      </c>
      <c r="CD22" s="3">
        <v>0.1498024016</v>
      </c>
      <c r="CE22" s="3">
        <v>0.13939263339999999</v>
      </c>
      <c r="CF22" s="3">
        <v>0.13148068239999999</v>
      </c>
      <c r="CG22" s="3">
        <v>0.1210921477</v>
      </c>
      <c r="CH22" s="3">
        <v>0.1155295668</v>
      </c>
      <c r="CI22" s="3">
        <v>0.1163668985</v>
      </c>
      <c r="CJ22" s="3">
        <v>0.113168975</v>
      </c>
      <c r="CK22" s="3">
        <v>0.1155005507</v>
      </c>
      <c r="CL22" s="3">
        <v>0.1081297234</v>
      </c>
      <c r="CM22" s="3">
        <v>9.8952061399999999E-2</v>
      </c>
      <c r="CN22" s="3">
        <v>8.6133151599999999E-2</v>
      </c>
      <c r="CO22" s="3">
        <v>7.31931413E-2</v>
      </c>
      <c r="CP22" s="3">
        <v>6.9956565799999995E-2</v>
      </c>
      <c r="CQ22" s="3">
        <v>7.4126637499999995E-2</v>
      </c>
    </row>
    <row r="23" spans="1:95" x14ac:dyDescent="0.25">
      <c r="A23" t="s">
        <v>318</v>
      </c>
      <c r="B23" s="1">
        <v>4467673</v>
      </c>
      <c r="C23" s="1">
        <v>102269</v>
      </c>
      <c r="D23" s="3">
        <v>0.33958065869999998</v>
      </c>
      <c r="E23" s="3">
        <v>7.7291793799999994E-2</v>
      </c>
      <c r="F23" s="3">
        <v>8.2224189099999997E-2</v>
      </c>
      <c r="G23" s="3">
        <v>6.0235704899999999E-2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  <c r="AM23" s="3">
        <v>0</v>
      </c>
      <c r="AN23" s="3">
        <v>0</v>
      </c>
      <c r="AO23" s="3">
        <v>0</v>
      </c>
      <c r="AP23" s="3">
        <v>0</v>
      </c>
      <c r="AQ23" s="3">
        <v>0</v>
      </c>
      <c r="AR23" s="3">
        <v>0</v>
      </c>
      <c r="AS23" s="3">
        <v>0</v>
      </c>
      <c r="AT23" s="3">
        <v>0</v>
      </c>
      <c r="AU23" s="3">
        <v>0</v>
      </c>
      <c r="AV23" s="3">
        <v>0</v>
      </c>
      <c r="AW23" s="3">
        <v>0</v>
      </c>
      <c r="AX23" s="3">
        <v>0</v>
      </c>
      <c r="AY23" s="3">
        <v>0</v>
      </c>
      <c r="AZ23" s="3">
        <v>0</v>
      </c>
      <c r="BA23" s="3">
        <v>0</v>
      </c>
      <c r="BB23" s="3">
        <v>0</v>
      </c>
      <c r="BC23" s="3">
        <v>0</v>
      </c>
      <c r="BD23" s="3">
        <v>0</v>
      </c>
      <c r="BE23" s="3">
        <v>0</v>
      </c>
      <c r="BF23" s="3">
        <v>0</v>
      </c>
      <c r="BG23" s="3">
        <v>0</v>
      </c>
      <c r="BH23" s="3">
        <v>0</v>
      </c>
      <c r="BI23" s="3">
        <v>0</v>
      </c>
      <c r="BJ23" s="3">
        <v>0</v>
      </c>
      <c r="BK23" s="3">
        <v>0</v>
      </c>
      <c r="BL23" s="3">
        <v>0</v>
      </c>
      <c r="BM23" s="3">
        <v>0</v>
      </c>
      <c r="BN23" s="3">
        <v>0.1984873499</v>
      </c>
      <c r="BO23" s="3">
        <v>0.21080767689999999</v>
      </c>
      <c r="BP23" s="3">
        <v>0.24110283709999999</v>
      </c>
      <c r="BQ23" s="3">
        <v>0.31432896020000001</v>
      </c>
      <c r="BR23" s="3">
        <v>0.33958065869999998</v>
      </c>
      <c r="BS23" s="3">
        <v>0.33533588939999998</v>
      </c>
      <c r="BT23" s="3">
        <v>0.31307369460000001</v>
      </c>
      <c r="BU23" s="3">
        <v>0.25631513230000003</v>
      </c>
      <c r="BV23" s="3">
        <v>0.24867480410000001</v>
      </c>
      <c r="BW23" s="3">
        <v>0.24098262949999999</v>
      </c>
      <c r="BX23" s="3">
        <v>0.26198620490000002</v>
      </c>
      <c r="BY23" s="3">
        <v>0.25278749750000001</v>
      </c>
      <c r="BZ23" s="3">
        <v>0.22506534319999999</v>
      </c>
      <c r="CA23" s="3">
        <v>0.20081410129999999</v>
      </c>
      <c r="CB23" s="3">
        <v>0.17608377789999999</v>
      </c>
      <c r="CC23" s="3">
        <v>0.1682802548</v>
      </c>
      <c r="CD23" s="3">
        <v>0.15835145040000001</v>
      </c>
      <c r="CE23" s="3">
        <v>0.15287424620000001</v>
      </c>
      <c r="CF23" s="3">
        <v>0.1286654703</v>
      </c>
      <c r="CG23" s="3">
        <v>0.1025124624</v>
      </c>
      <c r="CH23" s="3">
        <v>9.3539592800000002E-2</v>
      </c>
      <c r="CI23" s="3">
        <v>0.10088047780000001</v>
      </c>
      <c r="CJ23" s="3">
        <v>0.13553526199999999</v>
      </c>
      <c r="CK23" s="3">
        <v>0.16470209869999999</v>
      </c>
      <c r="CL23" s="3">
        <v>0.18113572789999999</v>
      </c>
      <c r="CM23" s="3">
        <v>0.15831207420000001</v>
      </c>
      <c r="CN23" s="3">
        <v>0.11388214770000001</v>
      </c>
      <c r="CO23" s="3">
        <v>9.1008313499999993E-2</v>
      </c>
      <c r="CP23" s="3">
        <v>7.7291793799999994E-2</v>
      </c>
      <c r="CQ23" s="3">
        <v>8.2224189099999997E-2</v>
      </c>
    </row>
    <row r="24" spans="1:95" x14ac:dyDescent="0.25">
      <c r="A24" t="s">
        <v>316</v>
      </c>
      <c r="B24" s="1">
        <v>4648794</v>
      </c>
      <c r="C24" s="1">
        <v>111898</v>
      </c>
      <c r="D24" s="3">
        <v>0.46080269190000001</v>
      </c>
      <c r="E24" s="3">
        <v>4.0790431100000003E-2</v>
      </c>
      <c r="F24" s="3">
        <v>4.2208812800000002E-2</v>
      </c>
      <c r="G24" s="3">
        <v>2.60074561E-2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  <c r="AM24" s="3">
        <v>0</v>
      </c>
      <c r="AN24" s="3">
        <v>0</v>
      </c>
      <c r="AO24" s="3">
        <v>0</v>
      </c>
      <c r="AP24" s="3">
        <v>0</v>
      </c>
      <c r="AQ24" s="3">
        <v>0</v>
      </c>
      <c r="AR24" s="3">
        <v>0</v>
      </c>
      <c r="AS24" s="3">
        <v>0</v>
      </c>
      <c r="AT24" s="3">
        <v>0</v>
      </c>
      <c r="AU24" s="3">
        <v>0</v>
      </c>
      <c r="AV24" s="3">
        <v>0</v>
      </c>
      <c r="AW24" s="3">
        <v>0</v>
      </c>
      <c r="AX24" s="3">
        <v>0</v>
      </c>
      <c r="AY24" s="3">
        <v>0</v>
      </c>
      <c r="AZ24" s="3">
        <v>0</v>
      </c>
      <c r="BA24" s="3">
        <v>0</v>
      </c>
      <c r="BB24" s="3">
        <v>0</v>
      </c>
      <c r="BC24" s="3">
        <v>0</v>
      </c>
      <c r="BD24" s="3">
        <v>0</v>
      </c>
      <c r="BE24" s="3">
        <v>0</v>
      </c>
      <c r="BF24" s="3">
        <v>0</v>
      </c>
      <c r="BG24" s="3">
        <v>0</v>
      </c>
      <c r="BH24" s="3">
        <v>0</v>
      </c>
      <c r="BI24" s="3">
        <v>0</v>
      </c>
      <c r="BJ24" s="3">
        <v>0</v>
      </c>
      <c r="BK24" s="3">
        <v>0</v>
      </c>
      <c r="BL24" s="3">
        <v>0</v>
      </c>
      <c r="BM24" s="3">
        <v>0.46080269190000001</v>
      </c>
      <c r="BN24" s="3">
        <v>0.41183462250000002</v>
      </c>
      <c r="BO24" s="3">
        <v>0.41482738860000001</v>
      </c>
      <c r="BP24" s="3">
        <v>0.40284345059999999</v>
      </c>
      <c r="BQ24" s="3">
        <v>0.38873801520000001</v>
      </c>
      <c r="BR24" s="3">
        <v>0.37087273259999998</v>
      </c>
      <c r="BS24" s="3">
        <v>0.3476066344</v>
      </c>
      <c r="BT24" s="3">
        <v>0.3376840237</v>
      </c>
      <c r="BU24" s="3">
        <v>0.31482739659999998</v>
      </c>
      <c r="BV24" s="3">
        <v>0.28701701889999998</v>
      </c>
      <c r="BW24" s="3">
        <v>0.26361919010000001</v>
      </c>
      <c r="BX24" s="3">
        <v>0.2282546466</v>
      </c>
      <c r="BY24" s="3">
        <v>0.1955879941</v>
      </c>
      <c r="BZ24" s="3">
        <v>0.17749249810000001</v>
      </c>
      <c r="CA24" s="3">
        <v>0.17772161240000001</v>
      </c>
      <c r="CB24" s="3">
        <v>0.22178321710000001</v>
      </c>
      <c r="CC24" s="3">
        <v>0.25358020440000001</v>
      </c>
      <c r="CD24" s="3">
        <v>0.26943773500000001</v>
      </c>
      <c r="CE24" s="3">
        <v>0.24489673549999999</v>
      </c>
      <c r="CF24" s="3">
        <v>0.1956033056</v>
      </c>
      <c r="CG24" s="3">
        <v>0.15635397000000001</v>
      </c>
      <c r="CH24" s="3">
        <v>0.1209678393</v>
      </c>
      <c r="CI24" s="3">
        <v>0.10946129659999999</v>
      </c>
      <c r="CJ24" s="3">
        <v>9.12333159E-2</v>
      </c>
      <c r="CK24" s="3">
        <v>8.2030688500000004E-2</v>
      </c>
      <c r="CL24" s="3">
        <v>6.7344469099999998E-2</v>
      </c>
      <c r="CM24" s="3">
        <v>5.6156670800000003E-2</v>
      </c>
      <c r="CN24" s="3">
        <v>4.9052845599999999E-2</v>
      </c>
      <c r="CO24" s="3">
        <v>4.0790431100000003E-2</v>
      </c>
      <c r="CP24" s="3">
        <v>4.1600995299999999E-2</v>
      </c>
      <c r="CQ24" s="3">
        <v>4.2208812800000002E-2</v>
      </c>
    </row>
    <row r="25" spans="1:95" x14ac:dyDescent="0.25">
      <c r="A25" t="s">
        <v>314</v>
      </c>
      <c r="B25" s="1">
        <v>1344212</v>
      </c>
      <c r="C25" s="1">
        <v>79883</v>
      </c>
      <c r="D25" s="3">
        <v>0.24212147940000001</v>
      </c>
      <c r="E25" s="3">
        <v>5.9551891799999999E-2</v>
      </c>
      <c r="F25" s="3">
        <v>0.1107910314</v>
      </c>
      <c r="G25" s="3">
        <v>3.8944723600000002E-2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  <c r="AM25" s="3">
        <v>0</v>
      </c>
      <c r="AN25" s="3">
        <v>0</v>
      </c>
      <c r="AO25" s="3">
        <v>0</v>
      </c>
      <c r="AP25" s="3">
        <v>0</v>
      </c>
      <c r="AQ25" s="3">
        <v>0</v>
      </c>
      <c r="AR25" s="3">
        <v>0</v>
      </c>
      <c r="AS25" s="3">
        <v>0</v>
      </c>
      <c r="AT25" s="3">
        <v>0</v>
      </c>
      <c r="AU25" s="3">
        <v>0</v>
      </c>
      <c r="AV25" s="3">
        <v>0</v>
      </c>
      <c r="AW25" s="3">
        <v>0</v>
      </c>
      <c r="AX25" s="3">
        <v>0</v>
      </c>
      <c r="AY25" s="3">
        <v>0</v>
      </c>
      <c r="AZ25" s="3">
        <v>0</v>
      </c>
      <c r="BA25" s="3">
        <v>0</v>
      </c>
      <c r="BB25" s="3">
        <v>0</v>
      </c>
      <c r="BC25" s="3">
        <v>0</v>
      </c>
      <c r="BD25" s="3">
        <v>0</v>
      </c>
      <c r="BE25" s="3">
        <v>0</v>
      </c>
      <c r="BF25" s="3">
        <v>0</v>
      </c>
      <c r="BG25" s="3">
        <v>0</v>
      </c>
      <c r="BH25" s="3">
        <v>0</v>
      </c>
      <c r="BI25" s="3">
        <v>0</v>
      </c>
      <c r="BJ25" s="3">
        <v>0</v>
      </c>
      <c r="BK25" s="3">
        <v>0</v>
      </c>
      <c r="BL25" s="3">
        <v>0</v>
      </c>
      <c r="BM25" s="3">
        <v>0</v>
      </c>
      <c r="BN25" s="3">
        <v>0</v>
      </c>
      <c r="BO25" s="3">
        <v>0</v>
      </c>
      <c r="BP25" s="3">
        <v>0</v>
      </c>
      <c r="BQ25" s="3">
        <v>0.24212147940000001</v>
      </c>
      <c r="BR25" s="3">
        <v>0.20402520239999999</v>
      </c>
      <c r="BS25" s="3">
        <v>0.20352024569999999</v>
      </c>
      <c r="BT25" s="3">
        <v>0.20120870690000001</v>
      </c>
      <c r="BU25" s="3">
        <v>0.18423916949999999</v>
      </c>
      <c r="BV25" s="3">
        <v>0.1536701862</v>
      </c>
      <c r="BW25" s="3">
        <v>0.13764508950000001</v>
      </c>
      <c r="BX25" s="3">
        <v>0.13649349089999999</v>
      </c>
      <c r="BY25" s="3">
        <v>0.15523254810000001</v>
      </c>
      <c r="BZ25" s="3">
        <v>0.16983646620000001</v>
      </c>
      <c r="CA25" s="3">
        <v>0.16719735629999999</v>
      </c>
      <c r="CB25" s="3">
        <v>0.14894425759999999</v>
      </c>
      <c r="CC25" s="3">
        <v>0.13522506940000001</v>
      </c>
      <c r="CD25" s="3">
        <v>0.1316160046</v>
      </c>
      <c r="CE25" s="3">
        <v>0.1253905491</v>
      </c>
      <c r="CF25" s="3">
        <v>0.1099679133</v>
      </c>
      <c r="CG25" s="3">
        <v>8.7037408600000005E-2</v>
      </c>
      <c r="CH25" s="3">
        <v>7.3579483299999998E-2</v>
      </c>
      <c r="CI25" s="3">
        <v>6.1454221099999998E-2</v>
      </c>
      <c r="CJ25" s="3">
        <v>5.9551891799999999E-2</v>
      </c>
      <c r="CK25" s="3">
        <v>6.5645160499999994E-2</v>
      </c>
      <c r="CL25" s="3">
        <v>7.0397654899999995E-2</v>
      </c>
      <c r="CM25" s="3">
        <v>7.8687569299999996E-2</v>
      </c>
      <c r="CN25" s="3">
        <v>8.9354206500000005E-2</v>
      </c>
      <c r="CO25" s="3">
        <v>0.10359075450000001</v>
      </c>
      <c r="CP25" s="3">
        <v>0.1100959138</v>
      </c>
      <c r="CQ25" s="3">
        <v>0.1107910314</v>
      </c>
    </row>
    <row r="26" spans="1:95" x14ac:dyDescent="0.25">
      <c r="A26" t="s">
        <v>312</v>
      </c>
      <c r="B26" s="1">
        <v>6045680</v>
      </c>
      <c r="C26" s="1">
        <v>25142</v>
      </c>
      <c r="D26" s="3">
        <v>0.38789754640000002</v>
      </c>
      <c r="E26" s="3">
        <v>8.9831268500000006E-2</v>
      </c>
      <c r="F26" s="3">
        <v>8.9831268500000006E-2</v>
      </c>
      <c r="G26" s="3">
        <v>7.3071216600000002E-2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  <c r="AM26" s="3">
        <v>0</v>
      </c>
      <c r="AN26" s="3">
        <v>0</v>
      </c>
      <c r="AO26" s="3">
        <v>0</v>
      </c>
      <c r="AP26" s="3">
        <v>0</v>
      </c>
      <c r="AQ26" s="3">
        <v>0</v>
      </c>
      <c r="AR26" s="3">
        <v>0</v>
      </c>
      <c r="AS26" s="3">
        <v>0</v>
      </c>
      <c r="AT26" s="3">
        <v>0</v>
      </c>
      <c r="AU26" s="3">
        <v>0</v>
      </c>
      <c r="AV26" s="3">
        <v>0</v>
      </c>
      <c r="AW26" s="3">
        <v>0</v>
      </c>
      <c r="AX26" s="3">
        <v>0</v>
      </c>
      <c r="AY26" s="3">
        <v>0</v>
      </c>
      <c r="AZ26" s="3">
        <v>0</v>
      </c>
      <c r="BA26" s="3">
        <v>0</v>
      </c>
      <c r="BB26" s="3">
        <v>0</v>
      </c>
      <c r="BC26" s="3">
        <v>0</v>
      </c>
      <c r="BD26" s="3">
        <v>0</v>
      </c>
      <c r="BE26" s="3">
        <v>0</v>
      </c>
      <c r="BF26" s="3">
        <v>0</v>
      </c>
      <c r="BG26" s="3">
        <v>0</v>
      </c>
      <c r="BH26" s="3">
        <v>0</v>
      </c>
      <c r="BI26" s="3">
        <v>0</v>
      </c>
      <c r="BJ26" s="3">
        <v>0</v>
      </c>
      <c r="BK26" s="3">
        <v>0</v>
      </c>
      <c r="BL26" s="3">
        <v>0</v>
      </c>
      <c r="BM26" s="3">
        <v>0.34314402779999997</v>
      </c>
      <c r="BN26" s="3">
        <v>0.35772753569999999</v>
      </c>
      <c r="BO26" s="3">
        <v>0.38789754640000002</v>
      </c>
      <c r="BP26" s="3">
        <v>0.38038411799999999</v>
      </c>
      <c r="BQ26" s="3">
        <v>0.34767010700000001</v>
      </c>
      <c r="BR26" s="3">
        <v>0.31030903789999997</v>
      </c>
      <c r="BS26" s="3">
        <v>0.27249831520000001</v>
      </c>
      <c r="BT26" s="3">
        <v>0.24688444509999999</v>
      </c>
      <c r="BU26" s="3">
        <v>0.2389781154</v>
      </c>
      <c r="BV26" s="3">
        <v>0.25819937549999999</v>
      </c>
      <c r="BW26" s="3">
        <v>0.28489981980000001</v>
      </c>
      <c r="BX26" s="3">
        <v>0.305218135</v>
      </c>
      <c r="BY26" s="3">
        <v>0.28886279320000002</v>
      </c>
      <c r="BZ26" s="3">
        <v>0.25691740210000003</v>
      </c>
      <c r="CA26" s="3">
        <v>0.22122208160000001</v>
      </c>
      <c r="CB26" s="3">
        <v>0.196543577</v>
      </c>
      <c r="CC26" s="3">
        <v>0.1906810125</v>
      </c>
      <c r="CD26" s="3">
        <v>0.18613038470000001</v>
      </c>
      <c r="CE26" s="3">
        <v>0.18278599670000001</v>
      </c>
      <c r="CF26" s="3">
        <v>0.17106931319999999</v>
      </c>
      <c r="CG26" s="3">
        <v>0.15414714569999999</v>
      </c>
      <c r="CH26" s="3">
        <v>0.15319403579999999</v>
      </c>
      <c r="CI26" s="3">
        <v>0.1555331126</v>
      </c>
      <c r="CJ26" s="3">
        <v>0.16580828689999999</v>
      </c>
      <c r="CK26" s="3">
        <v>0.1692926324</v>
      </c>
      <c r="CL26" s="3">
        <v>0.15524561019999999</v>
      </c>
      <c r="CM26" s="3">
        <v>0.13651836389999999</v>
      </c>
      <c r="CN26" s="3">
        <v>0.1123927792</v>
      </c>
      <c r="CO26" s="3">
        <v>0.10065747329999999</v>
      </c>
      <c r="CP26" s="3">
        <v>9.2565482399999996E-2</v>
      </c>
      <c r="CQ26" s="3">
        <v>8.9831268500000006E-2</v>
      </c>
    </row>
    <row r="27" spans="1:95" x14ac:dyDescent="0.25">
      <c r="A27" t="s">
        <v>310</v>
      </c>
      <c r="B27" s="1">
        <v>6892503</v>
      </c>
      <c r="C27" s="1">
        <v>20202</v>
      </c>
      <c r="D27" s="3">
        <v>0.41634623399999998</v>
      </c>
      <c r="E27" s="3">
        <v>9.2209242499999997E-2</v>
      </c>
      <c r="F27" s="3">
        <v>9.2209242499999997E-2</v>
      </c>
      <c r="G27" s="3">
        <v>6.9015878899999994E-2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  <c r="AM27" s="3">
        <v>0</v>
      </c>
      <c r="AN27" s="3">
        <v>0</v>
      </c>
      <c r="AO27" s="3">
        <v>0</v>
      </c>
      <c r="AP27" s="3">
        <v>0</v>
      </c>
      <c r="AQ27" s="3">
        <v>0</v>
      </c>
      <c r="AR27" s="3">
        <v>0</v>
      </c>
      <c r="AS27" s="3">
        <v>0</v>
      </c>
      <c r="AT27" s="3">
        <v>0</v>
      </c>
      <c r="AU27" s="3">
        <v>0</v>
      </c>
      <c r="AV27" s="3">
        <v>0</v>
      </c>
      <c r="AW27" s="3">
        <v>0</v>
      </c>
      <c r="AX27" s="3">
        <v>0</v>
      </c>
      <c r="AY27" s="3">
        <v>0</v>
      </c>
      <c r="AZ27" s="3">
        <v>0</v>
      </c>
      <c r="BA27" s="3">
        <v>0</v>
      </c>
      <c r="BB27" s="3">
        <v>0</v>
      </c>
      <c r="BC27" s="3">
        <v>0</v>
      </c>
      <c r="BD27" s="3">
        <v>0</v>
      </c>
      <c r="BE27" s="3">
        <v>0</v>
      </c>
      <c r="BF27" s="3">
        <v>0</v>
      </c>
      <c r="BG27" s="3">
        <v>0</v>
      </c>
      <c r="BH27" s="3">
        <v>0.40037148230000003</v>
      </c>
      <c r="BI27" s="3">
        <v>0.2213285344</v>
      </c>
      <c r="BJ27" s="3">
        <v>0.1613342982</v>
      </c>
      <c r="BK27" s="3">
        <v>0.12730474259999999</v>
      </c>
      <c r="BL27" s="3">
        <v>0.14371361090000001</v>
      </c>
      <c r="BM27" s="3">
        <v>0.15826122200000001</v>
      </c>
      <c r="BN27" s="3">
        <v>0.1823002994</v>
      </c>
      <c r="BO27" s="3">
        <v>0.222311752</v>
      </c>
      <c r="BP27" s="3">
        <v>0.24757292019999999</v>
      </c>
      <c r="BQ27" s="3">
        <v>0.26639392280000002</v>
      </c>
      <c r="BR27" s="3">
        <v>0.2622371543</v>
      </c>
      <c r="BS27" s="3">
        <v>0.29172956960000002</v>
      </c>
      <c r="BT27" s="3">
        <v>0.33081888809999999</v>
      </c>
      <c r="BU27" s="3">
        <v>0.37440881819999999</v>
      </c>
      <c r="BV27" s="3">
        <v>0.41634623399999998</v>
      </c>
      <c r="BW27" s="3">
        <v>0.41321852809999998</v>
      </c>
      <c r="BX27" s="3">
        <v>0.35868041000000001</v>
      </c>
      <c r="BY27" s="3">
        <v>0.2978772771</v>
      </c>
      <c r="BZ27" s="3">
        <v>0.24100706220000001</v>
      </c>
      <c r="CA27" s="3">
        <v>0.20003078290000001</v>
      </c>
      <c r="CB27" s="3">
        <v>0.17632970119999999</v>
      </c>
      <c r="CC27" s="3">
        <v>0.1667444656</v>
      </c>
      <c r="CD27" s="3">
        <v>0.16488175499999999</v>
      </c>
      <c r="CE27" s="3">
        <v>0.1535407339</v>
      </c>
      <c r="CF27" s="3">
        <v>0.13807914439999999</v>
      </c>
      <c r="CG27" s="3">
        <v>0.1219169655</v>
      </c>
      <c r="CH27" s="3">
        <v>0.1142520237</v>
      </c>
      <c r="CI27" s="3">
        <v>0.1159893936</v>
      </c>
      <c r="CJ27" s="3">
        <v>0.1238488658</v>
      </c>
      <c r="CK27" s="3">
        <v>0.13363268649999999</v>
      </c>
      <c r="CL27" s="3">
        <v>0.13525944779999999</v>
      </c>
      <c r="CM27" s="3">
        <v>0.1301927993</v>
      </c>
      <c r="CN27" s="3">
        <v>0.1197047675</v>
      </c>
      <c r="CO27" s="3">
        <v>0.1059584053</v>
      </c>
      <c r="CP27" s="3">
        <v>9.4629443199999996E-2</v>
      </c>
      <c r="CQ27" s="3">
        <v>9.2209242499999997E-2</v>
      </c>
    </row>
    <row r="28" spans="1:95" x14ac:dyDescent="0.25">
      <c r="A28" t="s">
        <v>308</v>
      </c>
      <c r="B28" s="1">
        <v>9986857</v>
      </c>
      <c r="C28" s="1">
        <v>146435</v>
      </c>
      <c r="D28" s="3">
        <v>0.40993177349999999</v>
      </c>
      <c r="E28" s="3">
        <v>7.8880641700000004E-2</v>
      </c>
      <c r="F28" s="3">
        <v>8.4120997099999997E-2</v>
      </c>
      <c r="G28" s="3">
        <v>2.59713632E-2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  <c r="AM28" s="3">
        <v>0</v>
      </c>
      <c r="AN28" s="3">
        <v>0</v>
      </c>
      <c r="AO28" s="3">
        <v>0</v>
      </c>
      <c r="AP28" s="3">
        <v>0</v>
      </c>
      <c r="AQ28" s="3">
        <v>0</v>
      </c>
      <c r="AR28" s="3">
        <v>0</v>
      </c>
      <c r="AS28" s="3">
        <v>0</v>
      </c>
      <c r="AT28" s="3">
        <v>0</v>
      </c>
      <c r="AU28" s="3">
        <v>0</v>
      </c>
      <c r="AV28" s="3">
        <v>0</v>
      </c>
      <c r="AW28" s="3">
        <v>0</v>
      </c>
      <c r="AX28" s="3">
        <v>0</v>
      </c>
      <c r="AY28" s="3">
        <v>0</v>
      </c>
      <c r="AZ28" s="3">
        <v>0</v>
      </c>
      <c r="BA28" s="3">
        <v>0</v>
      </c>
      <c r="BB28" s="3">
        <v>0</v>
      </c>
      <c r="BC28" s="3">
        <v>0.39513335059999999</v>
      </c>
      <c r="BD28" s="3">
        <v>0.36592357460000002</v>
      </c>
      <c r="BE28" s="3">
        <v>0.36910074590000003</v>
      </c>
      <c r="BF28" s="3">
        <v>0.38892508139999998</v>
      </c>
      <c r="BG28" s="3">
        <v>0.40993177349999999</v>
      </c>
      <c r="BH28" s="3">
        <v>0.40512681849999999</v>
      </c>
      <c r="BI28" s="3">
        <v>0.38172165540000003</v>
      </c>
      <c r="BJ28" s="3">
        <v>0.3463381566</v>
      </c>
      <c r="BK28" s="3">
        <v>0.31461459009999998</v>
      </c>
      <c r="BL28" s="3">
        <v>0.2868882834</v>
      </c>
      <c r="BM28" s="3">
        <v>0.26799359109999998</v>
      </c>
      <c r="BN28" s="3">
        <v>0.25024989749999998</v>
      </c>
      <c r="BO28" s="3">
        <v>0.22919150120000001</v>
      </c>
      <c r="BP28" s="3">
        <v>0.20381103540000001</v>
      </c>
      <c r="BQ28" s="3">
        <v>0.1780816972</v>
      </c>
      <c r="BR28" s="3">
        <v>0.16115268869999999</v>
      </c>
      <c r="BS28" s="3">
        <v>0.1461181778</v>
      </c>
      <c r="BT28" s="3">
        <v>0.13650069619999999</v>
      </c>
      <c r="BU28" s="3">
        <v>0.128490462</v>
      </c>
      <c r="BV28" s="3">
        <v>0.1243014747</v>
      </c>
      <c r="BW28" s="3">
        <v>0.1190288875</v>
      </c>
      <c r="BX28" s="3">
        <v>0.11406442260000001</v>
      </c>
      <c r="BY28" s="3">
        <v>0.11134187500000001</v>
      </c>
      <c r="BZ28" s="3">
        <v>0.1089260401</v>
      </c>
      <c r="CA28" s="3">
        <v>0.1101117632</v>
      </c>
      <c r="CB28" s="3">
        <v>0.11314323699999999</v>
      </c>
      <c r="CC28" s="3">
        <v>0.1190639062</v>
      </c>
      <c r="CD28" s="3">
        <v>0.1202765183</v>
      </c>
      <c r="CE28" s="3">
        <v>0.1181164822</v>
      </c>
      <c r="CF28" s="3">
        <v>0.1148404522</v>
      </c>
      <c r="CG28" s="3">
        <v>0.10973617149999999</v>
      </c>
      <c r="CH28" s="3">
        <v>0.1015845599</v>
      </c>
      <c r="CI28" s="3">
        <v>9.24834608E-2</v>
      </c>
      <c r="CJ28" s="3">
        <v>8.5138757600000003E-2</v>
      </c>
      <c r="CK28" s="3">
        <v>8.1073683899999999E-2</v>
      </c>
      <c r="CL28" s="3">
        <v>8.0401522099999997E-2</v>
      </c>
      <c r="CM28" s="3">
        <v>8.0934847899999995E-2</v>
      </c>
      <c r="CN28" s="3">
        <v>7.97744175E-2</v>
      </c>
      <c r="CO28" s="3">
        <v>7.8880641700000004E-2</v>
      </c>
      <c r="CP28" s="3">
        <v>8.1948473499999994E-2</v>
      </c>
      <c r="CQ28" s="3">
        <v>8.4120997099999997E-2</v>
      </c>
    </row>
    <row r="29" spans="1:95" x14ac:dyDescent="0.25">
      <c r="A29" t="s">
        <v>306</v>
      </c>
      <c r="B29" s="1">
        <v>5639632</v>
      </c>
      <c r="C29" s="1">
        <v>206232</v>
      </c>
      <c r="D29" s="3">
        <v>0.3404561136</v>
      </c>
      <c r="E29" s="3">
        <v>8.67960381E-2</v>
      </c>
      <c r="F29" s="3">
        <v>8.67960381E-2</v>
      </c>
      <c r="G29" s="3">
        <v>8.3158995799999996E-2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  <c r="AM29" s="3">
        <v>0</v>
      </c>
      <c r="AN29" s="3">
        <v>0</v>
      </c>
      <c r="AO29" s="3">
        <v>0</v>
      </c>
      <c r="AP29" s="3">
        <v>0</v>
      </c>
      <c r="AQ29" s="3">
        <v>0</v>
      </c>
      <c r="AR29" s="3">
        <v>0</v>
      </c>
      <c r="AS29" s="3">
        <v>0</v>
      </c>
      <c r="AT29" s="3">
        <v>0</v>
      </c>
      <c r="AU29" s="3">
        <v>0</v>
      </c>
      <c r="AV29" s="3">
        <v>0</v>
      </c>
      <c r="AW29" s="3">
        <v>0</v>
      </c>
      <c r="AX29" s="3">
        <v>0</v>
      </c>
      <c r="AY29" s="3">
        <v>0</v>
      </c>
      <c r="AZ29" s="3">
        <v>0</v>
      </c>
      <c r="BA29" s="3">
        <v>0</v>
      </c>
      <c r="BB29" s="3">
        <v>0</v>
      </c>
      <c r="BC29" s="3">
        <v>0</v>
      </c>
      <c r="BD29" s="3">
        <v>0</v>
      </c>
      <c r="BE29" s="3">
        <v>0</v>
      </c>
      <c r="BF29" s="3">
        <v>0</v>
      </c>
      <c r="BG29" s="3">
        <v>0</v>
      </c>
      <c r="BH29" s="3">
        <v>0</v>
      </c>
      <c r="BI29" s="3">
        <v>0</v>
      </c>
      <c r="BJ29" s="3">
        <v>0</v>
      </c>
      <c r="BK29" s="3">
        <v>0</v>
      </c>
      <c r="BL29" s="3">
        <v>0</v>
      </c>
      <c r="BM29" s="3">
        <v>0</v>
      </c>
      <c r="BN29" s="3">
        <v>0.3404561136</v>
      </c>
      <c r="BO29" s="3">
        <v>0.26423674429999999</v>
      </c>
      <c r="BP29" s="3">
        <v>0.23254882369999999</v>
      </c>
      <c r="BQ29" s="3">
        <v>0.2204901249</v>
      </c>
      <c r="BR29" s="3">
        <v>0.246534584</v>
      </c>
      <c r="BS29" s="3">
        <v>0.24356084450000001</v>
      </c>
      <c r="BT29" s="3">
        <v>0.2345605559</v>
      </c>
      <c r="BU29" s="3">
        <v>0.2123010082</v>
      </c>
      <c r="BV29" s="3">
        <v>0.1807549759</v>
      </c>
      <c r="BW29" s="3">
        <v>0.1626914884</v>
      </c>
      <c r="BX29" s="3">
        <v>0.15457980939999999</v>
      </c>
      <c r="BY29" s="3">
        <v>0.15622268759999999</v>
      </c>
      <c r="BZ29" s="3">
        <v>0.1486908626</v>
      </c>
      <c r="CA29" s="3">
        <v>0.14003580439999999</v>
      </c>
      <c r="CB29" s="3">
        <v>0.1284988175</v>
      </c>
      <c r="CC29" s="3">
        <v>0.1162758247</v>
      </c>
      <c r="CD29" s="3">
        <v>0.105064513</v>
      </c>
      <c r="CE29" s="3">
        <v>9.9212073299999995E-2</v>
      </c>
      <c r="CF29" s="3">
        <v>0.10292803859999999</v>
      </c>
      <c r="CG29" s="3">
        <v>0.10237280780000001</v>
      </c>
      <c r="CH29" s="3">
        <v>0.100856156</v>
      </c>
      <c r="CI29" s="3">
        <v>0.1047662982</v>
      </c>
      <c r="CJ29" s="3">
        <v>0.1079927836</v>
      </c>
      <c r="CK29" s="3">
        <v>0.1097070698</v>
      </c>
      <c r="CL29" s="3">
        <v>0.1176214563</v>
      </c>
      <c r="CM29" s="3">
        <v>0.1214870399</v>
      </c>
      <c r="CN29" s="3">
        <v>0.1177113073</v>
      </c>
      <c r="CO29" s="3">
        <v>0.1051286707</v>
      </c>
      <c r="CP29" s="3">
        <v>8.8688094800000006E-2</v>
      </c>
      <c r="CQ29" s="3">
        <v>8.67960381E-2</v>
      </c>
    </row>
    <row r="30" spans="1:95" x14ac:dyDescent="0.25">
      <c r="A30" t="s">
        <v>304</v>
      </c>
      <c r="B30" s="1">
        <v>2976149</v>
      </c>
      <c r="C30" s="1">
        <v>121531</v>
      </c>
      <c r="D30" s="3">
        <v>0.59172823569999999</v>
      </c>
      <c r="E30" s="3">
        <v>9.1623133800000006E-2</v>
      </c>
      <c r="F30" s="3">
        <v>0.1018556026</v>
      </c>
      <c r="G30" s="3">
        <v>4.6633554100000002E-2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  <c r="AM30" s="3">
        <v>0</v>
      </c>
      <c r="AN30" s="3">
        <v>0</v>
      </c>
      <c r="AO30" s="3">
        <v>0</v>
      </c>
      <c r="AP30" s="3">
        <v>0</v>
      </c>
      <c r="AQ30" s="3">
        <v>0</v>
      </c>
      <c r="AR30" s="3">
        <v>0</v>
      </c>
      <c r="AS30" s="3">
        <v>0</v>
      </c>
      <c r="AT30" s="3">
        <v>0</v>
      </c>
      <c r="AU30" s="3">
        <v>0</v>
      </c>
      <c r="AV30" s="3">
        <v>0</v>
      </c>
      <c r="AW30" s="3">
        <v>0</v>
      </c>
      <c r="AX30" s="3">
        <v>0</v>
      </c>
      <c r="AY30" s="3">
        <v>0</v>
      </c>
      <c r="AZ30" s="3">
        <v>0</v>
      </c>
      <c r="BA30" s="3">
        <v>0</v>
      </c>
      <c r="BB30" s="3">
        <v>0</v>
      </c>
      <c r="BC30" s="3">
        <v>0</v>
      </c>
      <c r="BD30" s="3">
        <v>0</v>
      </c>
      <c r="BE30" s="3">
        <v>0</v>
      </c>
      <c r="BF30" s="3">
        <v>0</v>
      </c>
      <c r="BG30" s="3">
        <v>0</v>
      </c>
      <c r="BH30" s="3">
        <v>0</v>
      </c>
      <c r="BI30" s="3">
        <v>0</v>
      </c>
      <c r="BJ30" s="3">
        <v>0</v>
      </c>
      <c r="BK30" s="3">
        <v>0</v>
      </c>
      <c r="BL30" s="3">
        <v>0</v>
      </c>
      <c r="BM30" s="3">
        <v>0</v>
      </c>
      <c r="BN30" s="3">
        <v>0</v>
      </c>
      <c r="BO30" s="3">
        <v>0</v>
      </c>
      <c r="BP30" s="3">
        <v>0.58716822420000003</v>
      </c>
      <c r="BQ30" s="3">
        <v>0.59172823569999999</v>
      </c>
      <c r="BR30" s="3">
        <v>0.54571867480000003</v>
      </c>
      <c r="BS30" s="3">
        <v>0.4763610955</v>
      </c>
      <c r="BT30" s="3">
        <v>0.37010753880000002</v>
      </c>
      <c r="BU30" s="3">
        <v>0.2935053252</v>
      </c>
      <c r="BV30" s="3">
        <v>0.25042558980000001</v>
      </c>
      <c r="BW30" s="3">
        <v>0.2258272496</v>
      </c>
      <c r="BX30" s="3">
        <v>0.20969927059999999</v>
      </c>
      <c r="BY30" s="3">
        <v>0.18035250529999999</v>
      </c>
      <c r="BZ30" s="3">
        <v>0.15596077420000001</v>
      </c>
      <c r="CA30" s="3">
        <v>0.1384966862</v>
      </c>
      <c r="CB30" s="3">
        <v>0.12901951319999999</v>
      </c>
      <c r="CC30" s="3">
        <v>0.13077128360000001</v>
      </c>
      <c r="CD30" s="3">
        <v>0.1320092212</v>
      </c>
      <c r="CE30" s="3">
        <v>0.13417086589999999</v>
      </c>
      <c r="CF30" s="3">
        <v>0.12791993979999999</v>
      </c>
      <c r="CG30" s="3">
        <v>0.12059535239999999</v>
      </c>
      <c r="CH30" s="3">
        <v>0.112282771</v>
      </c>
      <c r="CI30" s="3">
        <v>0.1087593419</v>
      </c>
      <c r="CJ30" s="3">
        <v>0.1129895221</v>
      </c>
      <c r="CK30" s="3">
        <v>0.1153702595</v>
      </c>
      <c r="CL30" s="3">
        <v>0.1193912617</v>
      </c>
      <c r="CM30" s="3">
        <v>0.11053145540000001</v>
      </c>
      <c r="CN30" s="3">
        <v>9.9885111499999998E-2</v>
      </c>
      <c r="CO30" s="3">
        <v>9.1623133800000006E-2</v>
      </c>
      <c r="CP30" s="3">
        <v>9.3078506300000002E-2</v>
      </c>
      <c r="CQ30" s="3">
        <v>0.1018556026</v>
      </c>
    </row>
    <row r="31" spans="1:95" x14ac:dyDescent="0.25">
      <c r="A31" t="s">
        <v>302</v>
      </c>
      <c r="B31" s="1">
        <v>6137428</v>
      </c>
      <c r="C31" s="1">
        <v>178040</v>
      </c>
      <c r="D31" s="3">
        <v>0.60084182220000004</v>
      </c>
      <c r="E31" s="3">
        <v>7.7338689799999999E-2</v>
      </c>
      <c r="F31" s="3">
        <v>8.35471931E-2</v>
      </c>
      <c r="G31" s="3">
        <v>3.3652905499999997E-2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  <c r="AM31" s="3">
        <v>0</v>
      </c>
      <c r="AN31" s="3">
        <v>0</v>
      </c>
      <c r="AO31" s="3">
        <v>0</v>
      </c>
      <c r="AP31" s="3">
        <v>0</v>
      </c>
      <c r="AQ31" s="3">
        <v>0</v>
      </c>
      <c r="AR31" s="3">
        <v>0</v>
      </c>
      <c r="AS31" s="3">
        <v>0</v>
      </c>
      <c r="AT31" s="3">
        <v>0</v>
      </c>
      <c r="AU31" s="3">
        <v>0</v>
      </c>
      <c r="AV31" s="3">
        <v>0</v>
      </c>
      <c r="AW31" s="3">
        <v>0</v>
      </c>
      <c r="AX31" s="3">
        <v>0</v>
      </c>
      <c r="AY31" s="3">
        <v>0</v>
      </c>
      <c r="AZ31" s="3">
        <v>0</v>
      </c>
      <c r="BA31" s="3">
        <v>0</v>
      </c>
      <c r="BB31" s="3">
        <v>0</v>
      </c>
      <c r="BC31" s="3">
        <v>0</v>
      </c>
      <c r="BD31" s="3">
        <v>0</v>
      </c>
      <c r="BE31" s="3">
        <v>0</v>
      </c>
      <c r="BF31" s="3">
        <v>0</v>
      </c>
      <c r="BG31" s="3">
        <v>0</v>
      </c>
      <c r="BH31" s="3">
        <v>0</v>
      </c>
      <c r="BI31" s="3">
        <v>0</v>
      </c>
      <c r="BJ31" s="3">
        <v>0</v>
      </c>
      <c r="BK31" s="3">
        <v>0</v>
      </c>
      <c r="BL31" s="3">
        <v>0</v>
      </c>
      <c r="BM31" s="3">
        <v>0</v>
      </c>
      <c r="BN31" s="3">
        <v>0</v>
      </c>
      <c r="BO31" s="3">
        <v>0</v>
      </c>
      <c r="BP31" s="3">
        <v>0</v>
      </c>
      <c r="BQ31" s="3">
        <v>0</v>
      </c>
      <c r="BR31" s="3">
        <v>0</v>
      </c>
      <c r="BS31" s="3">
        <v>0.60084182220000004</v>
      </c>
      <c r="BT31" s="3">
        <v>0.55171986849999999</v>
      </c>
      <c r="BU31" s="3">
        <v>0.53066592769999998</v>
      </c>
      <c r="BV31" s="3">
        <v>0.45484740039999999</v>
      </c>
      <c r="BW31" s="3">
        <v>0.39189562290000002</v>
      </c>
      <c r="BX31" s="3">
        <v>0.32168134380000002</v>
      </c>
      <c r="BY31" s="3">
        <v>0.25899492419999998</v>
      </c>
      <c r="BZ31" s="3">
        <v>0.21403222220000001</v>
      </c>
      <c r="CA31" s="3">
        <v>0.18542925860000001</v>
      </c>
      <c r="CB31" s="3">
        <v>0.18292150190000001</v>
      </c>
      <c r="CC31" s="3">
        <v>0.18920448030000001</v>
      </c>
      <c r="CD31" s="3">
        <v>0.17892233369999999</v>
      </c>
      <c r="CE31" s="3">
        <v>0.15076198029999999</v>
      </c>
      <c r="CF31" s="3">
        <v>0.12535159060000001</v>
      </c>
      <c r="CG31" s="3">
        <v>0.1109463545</v>
      </c>
      <c r="CH31" s="3">
        <v>0.11039277729999999</v>
      </c>
      <c r="CI31" s="3">
        <v>0.11619247000000001</v>
      </c>
      <c r="CJ31" s="3">
        <v>0.1170260934</v>
      </c>
      <c r="CK31" s="3">
        <v>0.1104047772</v>
      </c>
      <c r="CL31" s="3">
        <v>9.2393465199999997E-2</v>
      </c>
      <c r="CM31" s="3">
        <v>8.0353980699999994E-2</v>
      </c>
      <c r="CN31" s="3">
        <v>7.7338689799999999E-2</v>
      </c>
      <c r="CO31" s="3">
        <v>7.8281906999999998E-2</v>
      </c>
      <c r="CP31" s="3">
        <v>8.1529575100000001E-2</v>
      </c>
      <c r="CQ31" s="3">
        <v>8.35471931E-2</v>
      </c>
    </row>
    <row r="32" spans="1:95" x14ac:dyDescent="0.25">
      <c r="A32" t="s">
        <v>300</v>
      </c>
      <c r="B32" s="1">
        <v>1068778</v>
      </c>
      <c r="C32" s="1">
        <v>376962</v>
      </c>
      <c r="D32" s="3">
        <v>0.32416157919999999</v>
      </c>
      <c r="E32" s="3">
        <v>4.1154181200000001E-2</v>
      </c>
      <c r="F32" s="3">
        <v>4.1154181200000001E-2</v>
      </c>
      <c r="G32" s="3">
        <v>1.6867469900000001E-2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  <c r="AM32" s="3">
        <v>0</v>
      </c>
      <c r="AN32" s="3">
        <v>0</v>
      </c>
      <c r="AO32" s="3">
        <v>0</v>
      </c>
      <c r="AP32" s="3">
        <v>0</v>
      </c>
      <c r="AQ32" s="3">
        <v>0</v>
      </c>
      <c r="AR32" s="3">
        <v>0</v>
      </c>
      <c r="AS32" s="3">
        <v>0</v>
      </c>
      <c r="AT32" s="3">
        <v>0</v>
      </c>
      <c r="AU32" s="3">
        <v>0</v>
      </c>
      <c r="AV32" s="3">
        <v>0</v>
      </c>
      <c r="AW32" s="3">
        <v>0</v>
      </c>
      <c r="AX32" s="3">
        <v>0</v>
      </c>
      <c r="AY32" s="3">
        <v>0</v>
      </c>
      <c r="AZ32" s="3">
        <v>0</v>
      </c>
      <c r="BA32" s="3">
        <v>0</v>
      </c>
      <c r="BB32" s="3">
        <v>0</v>
      </c>
      <c r="BC32" s="3">
        <v>0</v>
      </c>
      <c r="BD32" s="3">
        <v>0</v>
      </c>
      <c r="BE32" s="3">
        <v>0</v>
      </c>
      <c r="BF32" s="3">
        <v>0</v>
      </c>
      <c r="BG32" s="3">
        <v>0</v>
      </c>
      <c r="BH32" s="3">
        <v>0</v>
      </c>
      <c r="BI32" s="3">
        <v>0</v>
      </c>
      <c r="BJ32" s="3">
        <v>0</v>
      </c>
      <c r="BK32" s="3">
        <v>0</v>
      </c>
      <c r="BL32" s="3">
        <v>0</v>
      </c>
      <c r="BM32" s="3">
        <v>0</v>
      </c>
      <c r="BN32" s="3">
        <v>0</v>
      </c>
      <c r="BO32" s="3">
        <v>0</v>
      </c>
      <c r="BP32" s="3">
        <v>0</v>
      </c>
      <c r="BQ32" s="3">
        <v>0</v>
      </c>
      <c r="BR32" s="3">
        <v>0</v>
      </c>
      <c r="BS32" s="3">
        <v>0.30732885090000001</v>
      </c>
      <c r="BT32" s="3">
        <v>0.29018681969999999</v>
      </c>
      <c r="BU32" s="3">
        <v>0.26584358699999999</v>
      </c>
      <c r="BV32" s="3">
        <v>0.2880044638</v>
      </c>
      <c r="BW32" s="3">
        <v>0.30236496200000001</v>
      </c>
      <c r="BX32" s="3">
        <v>0.32416157919999999</v>
      </c>
      <c r="BY32" s="3">
        <v>0.29112437359999999</v>
      </c>
      <c r="BZ32" s="3">
        <v>0.2269130634</v>
      </c>
      <c r="CA32" s="3">
        <v>0.17097833549999999</v>
      </c>
      <c r="CB32" s="3">
        <v>0.12849733869999999</v>
      </c>
      <c r="CC32" s="3">
        <v>0.11289446910000001</v>
      </c>
      <c r="CD32" s="3">
        <v>0.10406013629999999</v>
      </c>
      <c r="CE32" s="3">
        <v>0.10066401849999999</v>
      </c>
      <c r="CF32" s="3">
        <v>9.3096616800000004E-2</v>
      </c>
      <c r="CG32" s="3">
        <v>8.71348287E-2</v>
      </c>
      <c r="CH32" s="3">
        <v>7.8835190799999996E-2</v>
      </c>
      <c r="CI32" s="3">
        <v>7.5909744599999995E-2</v>
      </c>
      <c r="CJ32" s="3">
        <v>7.7400528800000007E-2</v>
      </c>
      <c r="CK32" s="3">
        <v>7.4983832299999997E-2</v>
      </c>
      <c r="CL32" s="3">
        <v>7.3249589800000001E-2</v>
      </c>
      <c r="CM32" s="3">
        <v>6.3714414600000005E-2</v>
      </c>
      <c r="CN32" s="3">
        <v>5.4497847600000003E-2</v>
      </c>
      <c r="CO32" s="3">
        <v>4.5929102200000002E-2</v>
      </c>
      <c r="CP32" s="3">
        <v>4.2273786299999998E-2</v>
      </c>
      <c r="CQ32" s="3">
        <v>4.1154181200000001E-2</v>
      </c>
    </row>
    <row r="33" spans="1:95" x14ac:dyDescent="0.25">
      <c r="A33" t="s">
        <v>298</v>
      </c>
      <c r="B33" s="1">
        <v>1934408</v>
      </c>
      <c r="C33" s="1">
        <v>198974</v>
      </c>
      <c r="D33" s="3">
        <v>0.2405304056</v>
      </c>
      <c r="E33" s="3">
        <v>8.2378343699999995E-2</v>
      </c>
      <c r="F33" s="3">
        <v>8.2378343699999995E-2</v>
      </c>
      <c r="G33" s="3">
        <v>0.11974789919999999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  <c r="AM33" s="3">
        <v>0</v>
      </c>
      <c r="AN33" s="3">
        <v>0</v>
      </c>
      <c r="AO33" s="3">
        <v>0</v>
      </c>
      <c r="AP33" s="3">
        <v>0</v>
      </c>
      <c r="AQ33" s="3">
        <v>0</v>
      </c>
      <c r="AR33" s="3">
        <v>0</v>
      </c>
      <c r="AS33" s="3">
        <v>0</v>
      </c>
      <c r="AT33" s="3">
        <v>0</v>
      </c>
      <c r="AU33" s="3">
        <v>0</v>
      </c>
      <c r="AV33" s="3">
        <v>0</v>
      </c>
      <c r="AW33" s="3">
        <v>0</v>
      </c>
      <c r="AX33" s="3">
        <v>0</v>
      </c>
      <c r="AY33" s="3">
        <v>0</v>
      </c>
      <c r="AZ33" s="3">
        <v>0</v>
      </c>
      <c r="BA33" s="3">
        <v>0</v>
      </c>
      <c r="BB33" s="3">
        <v>0</v>
      </c>
      <c r="BC33" s="3">
        <v>0</v>
      </c>
      <c r="BD33" s="3">
        <v>0</v>
      </c>
      <c r="BE33" s="3">
        <v>0</v>
      </c>
      <c r="BF33" s="3">
        <v>0</v>
      </c>
      <c r="BG33" s="3">
        <v>0</v>
      </c>
      <c r="BH33" s="3">
        <v>0</v>
      </c>
      <c r="BI33" s="3">
        <v>0</v>
      </c>
      <c r="BJ33" s="3">
        <v>0</v>
      </c>
      <c r="BK33" s="3">
        <v>0</v>
      </c>
      <c r="BL33" s="3">
        <v>0</v>
      </c>
      <c r="BM33" s="3">
        <v>0.1423119139</v>
      </c>
      <c r="BN33" s="3">
        <v>0.13101914140000001</v>
      </c>
      <c r="BO33" s="3">
        <v>0.14082887029999999</v>
      </c>
      <c r="BP33" s="3">
        <v>0.1511967951</v>
      </c>
      <c r="BQ33" s="3">
        <v>0.173478094</v>
      </c>
      <c r="BR33" s="3">
        <v>0.1833347387</v>
      </c>
      <c r="BS33" s="3">
        <v>0.1692158339</v>
      </c>
      <c r="BT33" s="3">
        <v>0.150925847</v>
      </c>
      <c r="BU33" s="3">
        <v>0.1396146472</v>
      </c>
      <c r="BV33" s="3">
        <v>0.14932529019999999</v>
      </c>
      <c r="BW33" s="3">
        <v>0.16476553329999999</v>
      </c>
      <c r="BX33" s="3">
        <v>0.1826801475</v>
      </c>
      <c r="BY33" s="3">
        <v>0.19453212780000001</v>
      </c>
      <c r="BZ33" s="3">
        <v>0.2053556309</v>
      </c>
      <c r="CA33" s="3">
        <v>0.22600293590000001</v>
      </c>
      <c r="CB33" s="3">
        <v>0.2405304056</v>
      </c>
      <c r="CC33" s="3">
        <v>0.23117775130000001</v>
      </c>
      <c r="CD33" s="3">
        <v>0.21302328139999999</v>
      </c>
      <c r="CE33" s="3">
        <v>0.18744994670000001</v>
      </c>
      <c r="CF33" s="3">
        <v>0.16928528339999999</v>
      </c>
      <c r="CG33" s="3">
        <v>0.15257469639999999</v>
      </c>
      <c r="CH33" s="3">
        <v>0.14629653419999999</v>
      </c>
      <c r="CI33" s="3">
        <v>0.1414705959</v>
      </c>
      <c r="CJ33" s="3">
        <v>0.13876030880000001</v>
      </c>
      <c r="CK33" s="3">
        <v>0.1363370478</v>
      </c>
      <c r="CL33" s="3">
        <v>0.13330423199999999</v>
      </c>
      <c r="CM33" s="3">
        <v>0.13060876290000001</v>
      </c>
      <c r="CN33" s="3">
        <v>0.1186223458</v>
      </c>
      <c r="CO33" s="3">
        <v>0.1040880507</v>
      </c>
      <c r="CP33" s="3">
        <v>8.61989742E-2</v>
      </c>
      <c r="CQ33" s="3">
        <v>8.2378343699999995E-2</v>
      </c>
    </row>
    <row r="34" spans="1:95" x14ac:dyDescent="0.25">
      <c r="A34" t="s">
        <v>296</v>
      </c>
      <c r="B34" s="1">
        <v>3080156</v>
      </c>
      <c r="C34" s="1">
        <v>284332</v>
      </c>
      <c r="D34" s="3">
        <v>0.44696903780000002</v>
      </c>
      <c r="E34" s="3">
        <v>7.4875015700000006E-2</v>
      </c>
      <c r="F34" s="3">
        <v>7.4875015700000006E-2</v>
      </c>
      <c r="G34" s="3">
        <v>6.1126166799999999E-2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  <c r="AM34" s="3">
        <v>0</v>
      </c>
      <c r="AN34" s="3">
        <v>0</v>
      </c>
      <c r="AO34" s="3">
        <v>0</v>
      </c>
      <c r="AP34" s="3">
        <v>0</v>
      </c>
      <c r="AQ34" s="3">
        <v>0</v>
      </c>
      <c r="AR34" s="3">
        <v>0</v>
      </c>
      <c r="AS34" s="3">
        <v>0</v>
      </c>
      <c r="AT34" s="3">
        <v>0</v>
      </c>
      <c r="AU34" s="3">
        <v>0</v>
      </c>
      <c r="AV34" s="3">
        <v>0</v>
      </c>
      <c r="AW34" s="3">
        <v>0</v>
      </c>
      <c r="AX34" s="3">
        <v>0</v>
      </c>
      <c r="AY34" s="3">
        <v>0</v>
      </c>
      <c r="AZ34" s="3">
        <v>0</v>
      </c>
      <c r="BA34" s="3">
        <v>0</v>
      </c>
      <c r="BB34" s="3">
        <v>0</v>
      </c>
      <c r="BC34" s="3">
        <v>0</v>
      </c>
      <c r="BD34" s="3">
        <v>0</v>
      </c>
      <c r="BE34" s="3">
        <v>0</v>
      </c>
      <c r="BF34" s="3">
        <v>0</v>
      </c>
      <c r="BG34" s="3">
        <v>0</v>
      </c>
      <c r="BH34" s="3">
        <v>0</v>
      </c>
      <c r="BI34" s="3">
        <v>0</v>
      </c>
      <c r="BJ34" s="3">
        <v>0</v>
      </c>
      <c r="BK34" s="3">
        <v>0</v>
      </c>
      <c r="BL34" s="3">
        <v>0</v>
      </c>
      <c r="BM34" s="3">
        <v>0</v>
      </c>
      <c r="BN34" s="3">
        <v>0.44696903780000002</v>
      </c>
      <c r="BO34" s="3">
        <v>0.34524127430000001</v>
      </c>
      <c r="BP34" s="3">
        <v>0.28777585770000003</v>
      </c>
      <c r="BQ34" s="3">
        <v>0.24950905470000001</v>
      </c>
      <c r="BR34" s="3">
        <v>0.25971305459999999</v>
      </c>
      <c r="BS34" s="3">
        <v>0.26822099459999998</v>
      </c>
      <c r="BT34" s="3">
        <v>0.27161172319999999</v>
      </c>
      <c r="BU34" s="3">
        <v>0.25182488250000001</v>
      </c>
      <c r="BV34" s="3">
        <v>0.2339743611</v>
      </c>
      <c r="BW34" s="3">
        <v>0.22661552439999999</v>
      </c>
      <c r="BX34" s="3">
        <v>0.23049674719999999</v>
      </c>
      <c r="BY34" s="3">
        <v>0.24550234970000001</v>
      </c>
      <c r="BZ34" s="3">
        <v>0.23507978639999999</v>
      </c>
      <c r="CA34" s="3">
        <v>0.2251409275</v>
      </c>
      <c r="CB34" s="3">
        <v>0.2075682928</v>
      </c>
      <c r="CC34" s="3">
        <v>0.16986882389999999</v>
      </c>
      <c r="CD34" s="3">
        <v>0.14337245260000001</v>
      </c>
      <c r="CE34" s="3">
        <v>0.1185119833</v>
      </c>
      <c r="CF34" s="3">
        <v>0.1084010802</v>
      </c>
      <c r="CG34" s="3">
        <v>9.7249744299999996E-2</v>
      </c>
      <c r="CH34" s="3">
        <v>9.0145957600000007E-2</v>
      </c>
      <c r="CI34" s="3">
        <v>9.3359972299999996E-2</v>
      </c>
      <c r="CJ34" s="3">
        <v>9.3274061000000005E-2</v>
      </c>
      <c r="CK34" s="3">
        <v>9.2609219000000007E-2</v>
      </c>
      <c r="CL34" s="3">
        <v>8.5245848799999996E-2</v>
      </c>
      <c r="CM34" s="3">
        <v>8.3591046000000002E-2</v>
      </c>
      <c r="CN34" s="3">
        <v>7.5938002300000002E-2</v>
      </c>
      <c r="CO34" s="3">
        <v>7.6664585800000004E-2</v>
      </c>
      <c r="CP34" s="3">
        <v>7.7167914300000001E-2</v>
      </c>
      <c r="CQ34" s="3">
        <v>7.4875015700000006E-2</v>
      </c>
    </row>
    <row r="35" spans="1:95" x14ac:dyDescent="0.25">
      <c r="A35" t="s">
        <v>294</v>
      </c>
      <c r="B35" s="1">
        <v>1359711</v>
      </c>
      <c r="C35" s="1">
        <v>23187</v>
      </c>
      <c r="D35" s="3">
        <v>0.33552634180000002</v>
      </c>
      <c r="E35" s="3">
        <v>6.4049518099999994E-2</v>
      </c>
      <c r="F35" s="3">
        <v>0.10801239999999999</v>
      </c>
      <c r="G35" s="3">
        <v>6.1005770799999998E-2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  <c r="AM35" s="3">
        <v>0</v>
      </c>
      <c r="AN35" s="3">
        <v>0</v>
      </c>
      <c r="AO35" s="3">
        <v>0</v>
      </c>
      <c r="AP35" s="3">
        <v>0</v>
      </c>
      <c r="AQ35" s="3">
        <v>0</v>
      </c>
      <c r="AR35" s="3">
        <v>0</v>
      </c>
      <c r="AS35" s="3">
        <v>0</v>
      </c>
      <c r="AT35" s="3">
        <v>0</v>
      </c>
      <c r="AU35" s="3">
        <v>0</v>
      </c>
      <c r="AV35" s="3">
        <v>0</v>
      </c>
      <c r="AW35" s="3">
        <v>0</v>
      </c>
      <c r="AX35" s="3">
        <v>0</v>
      </c>
      <c r="AY35" s="3">
        <v>0</v>
      </c>
      <c r="AZ35" s="3">
        <v>0</v>
      </c>
      <c r="BA35" s="3">
        <v>0</v>
      </c>
      <c r="BB35" s="3">
        <v>0</v>
      </c>
      <c r="BC35" s="3">
        <v>0</v>
      </c>
      <c r="BD35" s="3">
        <v>0</v>
      </c>
      <c r="BE35" s="3">
        <v>0</v>
      </c>
      <c r="BF35" s="3">
        <v>0</v>
      </c>
      <c r="BG35" s="3">
        <v>0</v>
      </c>
      <c r="BH35" s="3">
        <v>0</v>
      </c>
      <c r="BI35" s="3">
        <v>0</v>
      </c>
      <c r="BJ35" s="3">
        <v>0</v>
      </c>
      <c r="BK35" s="3">
        <v>0</v>
      </c>
      <c r="BL35" s="3">
        <v>0</v>
      </c>
      <c r="BM35" s="3">
        <v>0</v>
      </c>
      <c r="BN35" s="3">
        <v>0</v>
      </c>
      <c r="BO35" s="3">
        <v>0</v>
      </c>
      <c r="BP35" s="3">
        <v>0.33552634180000002</v>
      </c>
      <c r="BQ35" s="3">
        <v>0.31620172070000002</v>
      </c>
      <c r="BR35" s="3">
        <v>0.26165443640000002</v>
      </c>
      <c r="BS35" s="3">
        <v>0.2348053235</v>
      </c>
      <c r="BT35" s="3">
        <v>0.2116621045</v>
      </c>
      <c r="BU35" s="3">
        <v>0.21459539599999999</v>
      </c>
      <c r="BV35" s="3">
        <v>0.20276976190000001</v>
      </c>
      <c r="BW35" s="3">
        <v>0.19275003160000001</v>
      </c>
      <c r="BX35" s="3">
        <v>0.19309037649999999</v>
      </c>
      <c r="BY35" s="3">
        <v>0.20894936389999999</v>
      </c>
      <c r="BZ35" s="3">
        <v>0.23066230400000001</v>
      </c>
      <c r="CA35" s="3">
        <v>0.24246878159999999</v>
      </c>
      <c r="CB35" s="3">
        <v>0.2378143603</v>
      </c>
      <c r="CC35" s="3">
        <v>0.1874767255</v>
      </c>
      <c r="CD35" s="3">
        <v>0.14707067779999999</v>
      </c>
      <c r="CE35" s="3">
        <v>0.1191066253</v>
      </c>
      <c r="CF35" s="3">
        <v>0.1190986907</v>
      </c>
      <c r="CG35" s="3">
        <v>0.12318820699999999</v>
      </c>
      <c r="CH35" s="3">
        <v>0.11967068610000001</v>
      </c>
      <c r="CI35" s="3">
        <v>0.1072926314</v>
      </c>
      <c r="CJ35" s="3">
        <v>8.8351848900000002E-2</v>
      </c>
      <c r="CK35" s="3">
        <v>7.2908633700000003E-2</v>
      </c>
      <c r="CL35" s="3">
        <v>6.4049518099999994E-2</v>
      </c>
      <c r="CM35" s="3">
        <v>7.27700659E-2</v>
      </c>
      <c r="CN35" s="3">
        <v>7.8363646100000003E-2</v>
      </c>
      <c r="CO35" s="3">
        <v>9.1532291299999999E-2</v>
      </c>
      <c r="CP35" s="3">
        <v>0.1010274092</v>
      </c>
      <c r="CQ35" s="3">
        <v>0.10801239999999999</v>
      </c>
    </row>
    <row r="36" spans="1:95" x14ac:dyDescent="0.25">
      <c r="A36" t="s">
        <v>292</v>
      </c>
      <c r="B36" s="1">
        <v>8882190</v>
      </c>
      <c r="C36" s="1">
        <v>19047</v>
      </c>
      <c r="D36" s="3">
        <v>0.60208135250000006</v>
      </c>
      <c r="E36" s="3">
        <v>8.1241703999999998E-2</v>
      </c>
      <c r="F36" s="3">
        <v>8.1623375600000006E-2</v>
      </c>
      <c r="G36" s="3">
        <v>4.18232272E-2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  <c r="AM36" s="3">
        <v>0</v>
      </c>
      <c r="AN36" s="3">
        <v>0</v>
      </c>
      <c r="AO36" s="3">
        <v>0</v>
      </c>
      <c r="AP36" s="3">
        <v>0</v>
      </c>
      <c r="AQ36" s="3">
        <v>0</v>
      </c>
      <c r="AR36" s="3">
        <v>0</v>
      </c>
      <c r="AS36" s="3">
        <v>0</v>
      </c>
      <c r="AT36" s="3">
        <v>0</v>
      </c>
      <c r="AU36" s="3">
        <v>0</v>
      </c>
      <c r="AV36" s="3">
        <v>0</v>
      </c>
      <c r="AW36" s="3">
        <v>0</v>
      </c>
      <c r="AX36" s="3">
        <v>0</v>
      </c>
      <c r="AY36" s="3">
        <v>0</v>
      </c>
      <c r="AZ36" s="3">
        <v>0</v>
      </c>
      <c r="BA36" s="3">
        <v>0</v>
      </c>
      <c r="BB36" s="3">
        <v>0</v>
      </c>
      <c r="BC36" s="3">
        <v>0</v>
      </c>
      <c r="BD36" s="3">
        <v>0</v>
      </c>
      <c r="BE36" s="3">
        <v>0</v>
      </c>
      <c r="BF36" s="3">
        <v>0</v>
      </c>
      <c r="BG36" s="3">
        <v>0</v>
      </c>
      <c r="BH36" s="3">
        <v>0</v>
      </c>
      <c r="BI36" s="3">
        <v>0</v>
      </c>
      <c r="BJ36" s="3">
        <v>0.4610041809</v>
      </c>
      <c r="BK36" s="3">
        <v>0.50642771180000001</v>
      </c>
      <c r="BL36" s="3">
        <v>0.51743031949999996</v>
      </c>
      <c r="BM36" s="3">
        <v>0.54901314649999999</v>
      </c>
      <c r="BN36" s="3">
        <v>0.60208135250000006</v>
      </c>
      <c r="BO36" s="3">
        <v>0.56436418970000002</v>
      </c>
      <c r="BP36" s="3">
        <v>0.53431192329999999</v>
      </c>
      <c r="BQ36" s="3">
        <v>0.48033388929999998</v>
      </c>
      <c r="BR36" s="3">
        <v>0.43891794099999998</v>
      </c>
      <c r="BS36" s="3">
        <v>0.42771648499999998</v>
      </c>
      <c r="BT36" s="3">
        <v>0.39156649970000001</v>
      </c>
      <c r="BU36" s="3">
        <v>0.38385214410000001</v>
      </c>
      <c r="BV36" s="3">
        <v>0.35250069519999999</v>
      </c>
      <c r="BW36" s="3">
        <v>0.33976225310000002</v>
      </c>
      <c r="BX36" s="3">
        <v>0.32569835940000003</v>
      </c>
      <c r="BY36" s="3">
        <v>0.29142088999999999</v>
      </c>
      <c r="BZ36" s="3">
        <v>0.25127985390000002</v>
      </c>
      <c r="CA36" s="3">
        <v>0.21456491459999999</v>
      </c>
      <c r="CB36" s="3">
        <v>0.19426427590000001</v>
      </c>
      <c r="CC36" s="3">
        <v>0.17769949709999999</v>
      </c>
      <c r="CD36" s="3">
        <v>0.17122852099999999</v>
      </c>
      <c r="CE36" s="3">
        <v>0.1604777657</v>
      </c>
      <c r="CF36" s="3">
        <v>0.15131920339999999</v>
      </c>
      <c r="CG36" s="3">
        <v>0.13253178639999999</v>
      </c>
      <c r="CH36" s="3">
        <v>0.1142440958</v>
      </c>
      <c r="CI36" s="3">
        <v>0.1030717012</v>
      </c>
      <c r="CJ36" s="3">
        <v>9.4794788000000005E-2</v>
      </c>
      <c r="CK36" s="3">
        <v>9.1705147900000006E-2</v>
      </c>
      <c r="CL36" s="3">
        <v>8.9976162700000001E-2</v>
      </c>
      <c r="CM36" s="3">
        <v>8.9061440300000003E-2</v>
      </c>
      <c r="CN36" s="3">
        <v>8.6191677800000005E-2</v>
      </c>
      <c r="CO36" s="3">
        <v>8.3041505599999996E-2</v>
      </c>
      <c r="CP36" s="3">
        <v>8.1241703999999998E-2</v>
      </c>
      <c r="CQ36" s="3">
        <v>8.1623375600000006E-2</v>
      </c>
    </row>
    <row r="37" spans="1:95" x14ac:dyDescent="0.25">
      <c r="A37" t="s">
        <v>290</v>
      </c>
      <c r="B37" s="1">
        <v>2096829</v>
      </c>
      <c r="C37" s="1">
        <v>314161</v>
      </c>
      <c r="D37" s="3">
        <v>0.2641960881</v>
      </c>
      <c r="E37" s="3">
        <v>7.5052152400000002E-2</v>
      </c>
      <c r="F37" s="3">
        <v>8.0592089399999997E-2</v>
      </c>
      <c r="G37" s="3">
        <v>7.6145552599999999E-2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  <c r="AM37" s="3">
        <v>0</v>
      </c>
      <c r="AN37" s="3">
        <v>0</v>
      </c>
      <c r="AO37" s="3">
        <v>0</v>
      </c>
      <c r="AP37" s="3">
        <v>0</v>
      </c>
      <c r="AQ37" s="3">
        <v>0</v>
      </c>
      <c r="AR37" s="3">
        <v>0</v>
      </c>
      <c r="AS37" s="3">
        <v>0</v>
      </c>
      <c r="AT37" s="3">
        <v>0</v>
      </c>
      <c r="AU37" s="3">
        <v>0</v>
      </c>
      <c r="AV37" s="3">
        <v>0</v>
      </c>
      <c r="AW37" s="3">
        <v>0</v>
      </c>
      <c r="AX37" s="3">
        <v>0</v>
      </c>
      <c r="AY37" s="3">
        <v>0</v>
      </c>
      <c r="AZ37" s="3">
        <v>0</v>
      </c>
      <c r="BA37" s="3">
        <v>0</v>
      </c>
      <c r="BB37" s="3">
        <v>0</v>
      </c>
      <c r="BC37" s="3">
        <v>0</v>
      </c>
      <c r="BD37" s="3">
        <v>0</v>
      </c>
      <c r="BE37" s="3">
        <v>0</v>
      </c>
      <c r="BF37" s="3">
        <v>0</v>
      </c>
      <c r="BG37" s="3">
        <v>0</v>
      </c>
      <c r="BH37" s="3">
        <v>0</v>
      </c>
      <c r="BI37" s="3">
        <v>0</v>
      </c>
      <c r="BJ37" s="3">
        <v>0</v>
      </c>
      <c r="BK37" s="3">
        <v>0</v>
      </c>
      <c r="BL37" s="3">
        <v>0</v>
      </c>
      <c r="BM37" s="3">
        <v>0</v>
      </c>
      <c r="BN37" s="3">
        <v>0.25652125390000002</v>
      </c>
      <c r="BO37" s="3">
        <v>0.2641960881</v>
      </c>
      <c r="BP37" s="3">
        <v>0.26332320879999999</v>
      </c>
      <c r="BQ37" s="3">
        <v>0.24044993540000001</v>
      </c>
      <c r="BR37" s="3">
        <v>0.20778090630000001</v>
      </c>
      <c r="BS37" s="3">
        <v>0.1849775028</v>
      </c>
      <c r="BT37" s="3">
        <v>0.16928355470000001</v>
      </c>
      <c r="BU37" s="3">
        <v>0.1710915268</v>
      </c>
      <c r="BV37" s="3">
        <v>0.18814202369999999</v>
      </c>
      <c r="BW37" s="3">
        <v>0.21693121009999999</v>
      </c>
      <c r="BX37" s="3">
        <v>0.2412575394</v>
      </c>
      <c r="BY37" s="3">
        <v>0.25186355249999998</v>
      </c>
      <c r="BZ37" s="3">
        <v>0.24221747390000001</v>
      </c>
      <c r="CA37" s="3">
        <v>0.19903316809999999</v>
      </c>
      <c r="CB37" s="3">
        <v>0.15706156399999999</v>
      </c>
      <c r="CC37" s="3">
        <v>0.13433107159999999</v>
      </c>
      <c r="CD37" s="3">
        <v>0.1454339207</v>
      </c>
      <c r="CE37" s="3">
        <v>0.15703674049999999</v>
      </c>
      <c r="CF37" s="3">
        <v>0.1645049046</v>
      </c>
      <c r="CG37" s="3">
        <v>0.16407985999999999</v>
      </c>
      <c r="CH37" s="3">
        <v>0.15620817519999999</v>
      </c>
      <c r="CI37" s="3">
        <v>0.14871226979999999</v>
      </c>
      <c r="CJ37" s="3">
        <v>0.15326876649999999</v>
      </c>
      <c r="CK37" s="3">
        <v>0.16387232369999999</v>
      </c>
      <c r="CL37" s="3">
        <v>0.15946259600000001</v>
      </c>
      <c r="CM37" s="3">
        <v>0.1380694458</v>
      </c>
      <c r="CN37" s="3">
        <v>0.1031898916</v>
      </c>
      <c r="CO37" s="3">
        <v>8.5795894900000003E-2</v>
      </c>
      <c r="CP37" s="3">
        <v>7.5052152400000002E-2</v>
      </c>
      <c r="CQ37" s="3">
        <v>8.0592089399999997E-2</v>
      </c>
    </row>
    <row r="38" spans="1:95" x14ac:dyDescent="0.25">
      <c r="A38" t="s">
        <v>288</v>
      </c>
      <c r="B38" s="1">
        <v>19453561</v>
      </c>
      <c r="C38" s="1">
        <v>122057</v>
      </c>
      <c r="D38" s="3">
        <v>0.60022794229999998</v>
      </c>
      <c r="E38" s="3">
        <v>7.3317063299999999E-2</v>
      </c>
      <c r="F38" s="3">
        <v>7.6501794100000006E-2</v>
      </c>
      <c r="G38" s="3">
        <v>3.3101797699999998E-2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  <c r="AM38" s="3">
        <v>0</v>
      </c>
      <c r="AN38" s="3">
        <v>0</v>
      </c>
      <c r="AO38" s="3">
        <v>0</v>
      </c>
      <c r="AP38" s="3">
        <v>0</v>
      </c>
      <c r="AQ38" s="3">
        <v>0</v>
      </c>
      <c r="AR38" s="3">
        <v>0</v>
      </c>
      <c r="AS38" s="3">
        <v>0</v>
      </c>
      <c r="AT38" s="3">
        <v>0</v>
      </c>
      <c r="AU38" s="3">
        <v>0</v>
      </c>
      <c r="AV38" s="3">
        <v>0</v>
      </c>
      <c r="AW38" s="3">
        <v>0</v>
      </c>
      <c r="AX38" s="3">
        <v>0</v>
      </c>
      <c r="AY38" s="3">
        <v>0</v>
      </c>
      <c r="AZ38" s="3">
        <v>0</v>
      </c>
      <c r="BA38" s="3">
        <v>0</v>
      </c>
      <c r="BB38" s="3">
        <v>0</v>
      </c>
      <c r="BC38" s="3">
        <v>0</v>
      </c>
      <c r="BD38" s="3">
        <v>0</v>
      </c>
      <c r="BE38" s="3">
        <v>0</v>
      </c>
      <c r="BF38" s="3">
        <v>0.41891312629999999</v>
      </c>
      <c r="BG38" s="3">
        <v>0.34842925959999999</v>
      </c>
      <c r="BH38" s="3">
        <v>0.3114660192</v>
      </c>
      <c r="BI38" s="3">
        <v>0.31698700279999997</v>
      </c>
      <c r="BJ38" s="3">
        <v>0.33386785279999998</v>
      </c>
      <c r="BK38" s="3">
        <v>0.33081663259999999</v>
      </c>
      <c r="BL38" s="3">
        <v>0.37285707820000002</v>
      </c>
      <c r="BM38" s="3">
        <v>0.41476150880000001</v>
      </c>
      <c r="BN38" s="3">
        <v>0.49184322419999998</v>
      </c>
      <c r="BO38" s="3">
        <v>0.58017307839999999</v>
      </c>
      <c r="BP38" s="3">
        <v>0.59461828829999996</v>
      </c>
      <c r="BQ38" s="3">
        <v>0.60022794229999998</v>
      </c>
      <c r="BR38" s="3">
        <v>0.54442595250000003</v>
      </c>
      <c r="BS38" s="3">
        <v>0.46230689009999998</v>
      </c>
      <c r="BT38" s="3">
        <v>0.3789808368</v>
      </c>
      <c r="BU38" s="3">
        <v>0.3050694853</v>
      </c>
      <c r="BV38" s="3">
        <v>0.25133367979999999</v>
      </c>
      <c r="BW38" s="3">
        <v>0.21742517610000001</v>
      </c>
      <c r="BX38" s="3">
        <v>0.19575690609999999</v>
      </c>
      <c r="BY38" s="3">
        <v>0.1776941132</v>
      </c>
      <c r="BZ38" s="3">
        <v>0.16036993729999999</v>
      </c>
      <c r="CA38" s="3">
        <v>0.14322837690000001</v>
      </c>
      <c r="CB38" s="3">
        <v>0.13235979740000001</v>
      </c>
      <c r="CC38" s="3">
        <v>0.12713088189999999</v>
      </c>
      <c r="CD38" s="3">
        <v>0.1235993317</v>
      </c>
      <c r="CE38" s="3">
        <v>0.1214438052</v>
      </c>
      <c r="CF38" s="3">
        <v>0.1169053728</v>
      </c>
      <c r="CG38" s="3">
        <v>0.1085456199</v>
      </c>
      <c r="CH38" s="3">
        <v>9.9622772200000001E-2</v>
      </c>
      <c r="CI38" s="3">
        <v>9.4612539600000004E-2</v>
      </c>
      <c r="CJ38" s="3">
        <v>9.4412295300000004E-2</v>
      </c>
      <c r="CK38" s="3">
        <v>9.6831494599999998E-2</v>
      </c>
      <c r="CL38" s="3">
        <v>9.5525396700000001E-2</v>
      </c>
      <c r="CM38" s="3">
        <v>8.9935945700000006E-2</v>
      </c>
      <c r="CN38" s="3">
        <v>8.1974103600000001E-2</v>
      </c>
      <c r="CO38" s="3">
        <v>7.5195660499999997E-2</v>
      </c>
      <c r="CP38" s="3">
        <v>7.3317063299999999E-2</v>
      </c>
      <c r="CQ38" s="3">
        <v>7.6501794100000006E-2</v>
      </c>
    </row>
    <row r="39" spans="1:95" x14ac:dyDescent="0.25">
      <c r="A39" t="s">
        <v>286</v>
      </c>
      <c r="B39" s="1">
        <v>10488084</v>
      </c>
      <c r="C39" s="1">
        <v>125920</v>
      </c>
      <c r="D39" s="3">
        <v>0.43800250349999997</v>
      </c>
      <c r="E39" s="3">
        <v>7.4275441600000006E-2</v>
      </c>
      <c r="F39" s="3">
        <v>7.4275441600000006E-2</v>
      </c>
      <c r="G39" s="3">
        <v>7.2095150999999996E-2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  <c r="AM39" s="3">
        <v>0</v>
      </c>
      <c r="AN39" s="3">
        <v>0</v>
      </c>
      <c r="AO39" s="3">
        <v>0</v>
      </c>
      <c r="AP39" s="3">
        <v>0</v>
      </c>
      <c r="AQ39" s="3">
        <v>0</v>
      </c>
      <c r="AR39" s="3">
        <v>0</v>
      </c>
      <c r="AS39" s="3">
        <v>0</v>
      </c>
      <c r="AT39" s="3">
        <v>0</v>
      </c>
      <c r="AU39" s="3">
        <v>0</v>
      </c>
      <c r="AV39" s="3">
        <v>0</v>
      </c>
      <c r="AW39" s="3">
        <v>0</v>
      </c>
      <c r="AX39" s="3">
        <v>0</v>
      </c>
      <c r="AY39" s="3">
        <v>0</v>
      </c>
      <c r="AZ39" s="3">
        <v>0</v>
      </c>
      <c r="BA39" s="3">
        <v>0</v>
      </c>
      <c r="BB39" s="3">
        <v>0</v>
      </c>
      <c r="BC39" s="3">
        <v>0</v>
      </c>
      <c r="BD39" s="3">
        <v>0</v>
      </c>
      <c r="BE39" s="3">
        <v>0</v>
      </c>
      <c r="BF39" s="3">
        <v>0</v>
      </c>
      <c r="BG39" s="3">
        <v>0</v>
      </c>
      <c r="BH39" s="3">
        <v>0</v>
      </c>
      <c r="BI39" s="3">
        <v>0</v>
      </c>
      <c r="BJ39" s="3">
        <v>0</v>
      </c>
      <c r="BK39" s="3">
        <v>0</v>
      </c>
      <c r="BL39" s="3">
        <v>0</v>
      </c>
      <c r="BM39" s="3">
        <v>0.28881259720000002</v>
      </c>
      <c r="BN39" s="3">
        <v>0.3032448881</v>
      </c>
      <c r="BO39" s="3">
        <v>0.36066823510000001</v>
      </c>
      <c r="BP39" s="3">
        <v>0.41706022329999998</v>
      </c>
      <c r="BQ39" s="3">
        <v>0.43800250349999997</v>
      </c>
      <c r="BR39" s="3">
        <v>0.38764928050000003</v>
      </c>
      <c r="BS39" s="3">
        <v>0.34337919210000001</v>
      </c>
      <c r="BT39" s="3">
        <v>0.30719005789999998</v>
      </c>
      <c r="BU39" s="3">
        <v>0.28365394529999999</v>
      </c>
      <c r="BV39" s="3">
        <v>0.27343684579999999</v>
      </c>
      <c r="BW39" s="3">
        <v>0.25832565709999999</v>
      </c>
      <c r="BX39" s="3">
        <v>0.23656675930000001</v>
      </c>
      <c r="BY39" s="3">
        <v>0.2140403276</v>
      </c>
      <c r="BZ39" s="3">
        <v>0.19751604989999999</v>
      </c>
      <c r="CA39" s="3">
        <v>0.17810891910000001</v>
      </c>
      <c r="CB39" s="3">
        <v>0.1676728529</v>
      </c>
      <c r="CC39" s="3">
        <v>0.14930106979999999</v>
      </c>
      <c r="CD39" s="3">
        <v>0.1448066704</v>
      </c>
      <c r="CE39" s="3">
        <v>0.14087899779999999</v>
      </c>
      <c r="CF39" s="3">
        <v>0.13726899670000001</v>
      </c>
      <c r="CG39" s="3">
        <v>0.1357478204</v>
      </c>
      <c r="CH39" s="3">
        <v>0.1247082379</v>
      </c>
      <c r="CI39" s="3">
        <v>0.11891013490000001</v>
      </c>
      <c r="CJ39" s="3">
        <v>0.1085929846</v>
      </c>
      <c r="CK39" s="3">
        <v>0.1041141682</v>
      </c>
      <c r="CL39" s="3">
        <v>9.8246330199999996E-2</v>
      </c>
      <c r="CM39" s="3">
        <v>0.1001202097</v>
      </c>
      <c r="CN39" s="3">
        <v>9.8703198399999997E-2</v>
      </c>
      <c r="CO39" s="3">
        <v>8.6243846400000004E-2</v>
      </c>
      <c r="CP39" s="3">
        <v>7.8971316E-2</v>
      </c>
      <c r="CQ39" s="3">
        <v>7.4275441600000006E-2</v>
      </c>
    </row>
    <row r="40" spans="1:95" x14ac:dyDescent="0.25">
      <c r="A40" t="s">
        <v>284</v>
      </c>
      <c r="B40" s="1">
        <v>762062</v>
      </c>
      <c r="C40" s="1">
        <v>178711</v>
      </c>
      <c r="D40" s="3">
        <v>0.24565940880000001</v>
      </c>
      <c r="E40" s="3">
        <v>7.87879566E-2</v>
      </c>
      <c r="F40" s="3">
        <v>0.1065459067</v>
      </c>
      <c r="G40" s="3">
        <v>0.11704834610000001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  <c r="AM40" s="3">
        <v>0</v>
      </c>
      <c r="AN40" s="3">
        <v>0</v>
      </c>
      <c r="AO40" s="3">
        <v>0</v>
      </c>
      <c r="AP40" s="3">
        <v>0</v>
      </c>
      <c r="AQ40" s="3">
        <v>0</v>
      </c>
      <c r="AR40" s="3">
        <v>0</v>
      </c>
      <c r="AS40" s="3">
        <v>0</v>
      </c>
      <c r="AT40" s="3">
        <v>0</v>
      </c>
      <c r="AU40" s="3">
        <v>0</v>
      </c>
      <c r="AV40" s="3">
        <v>0</v>
      </c>
      <c r="AW40" s="3">
        <v>0</v>
      </c>
      <c r="AX40" s="3">
        <v>0</v>
      </c>
      <c r="AY40" s="3">
        <v>0</v>
      </c>
      <c r="AZ40" s="3">
        <v>0</v>
      </c>
      <c r="BA40" s="3">
        <v>0</v>
      </c>
      <c r="BB40" s="3">
        <v>0</v>
      </c>
      <c r="BC40" s="3">
        <v>0</v>
      </c>
      <c r="BD40" s="3">
        <v>0</v>
      </c>
      <c r="BE40" s="3">
        <v>0</v>
      </c>
      <c r="BF40" s="3">
        <v>0</v>
      </c>
      <c r="BG40" s="3">
        <v>0</v>
      </c>
      <c r="BH40" s="3">
        <v>0</v>
      </c>
      <c r="BI40" s="3">
        <v>0</v>
      </c>
      <c r="BJ40" s="3">
        <v>0</v>
      </c>
      <c r="BK40" s="3">
        <v>0</v>
      </c>
      <c r="BL40" s="3">
        <v>0</v>
      </c>
      <c r="BM40" s="3">
        <v>0</v>
      </c>
      <c r="BN40" s="3">
        <v>0</v>
      </c>
      <c r="BO40" s="3">
        <v>0</v>
      </c>
      <c r="BP40" s="3">
        <v>0</v>
      </c>
      <c r="BQ40" s="3">
        <v>0</v>
      </c>
      <c r="BR40" s="3">
        <v>0</v>
      </c>
      <c r="BS40" s="3">
        <v>0</v>
      </c>
      <c r="BT40" s="3">
        <v>0.13076971600000001</v>
      </c>
      <c r="BU40" s="3">
        <v>0.1312932154</v>
      </c>
      <c r="BV40" s="3">
        <v>0.15963706729999999</v>
      </c>
      <c r="BW40" s="3">
        <v>0.21355233739999999</v>
      </c>
      <c r="BX40" s="3">
        <v>0.24565940880000001</v>
      </c>
      <c r="BY40" s="3">
        <v>0.2385383559</v>
      </c>
      <c r="BZ40" s="3">
        <v>0.213822708</v>
      </c>
      <c r="CA40" s="3">
        <v>0.17930713840000001</v>
      </c>
      <c r="CB40" s="3">
        <v>0.16321617799999999</v>
      </c>
      <c r="CC40" s="3">
        <v>0.14777817809999999</v>
      </c>
      <c r="CD40" s="3">
        <v>0.13748655339999999</v>
      </c>
      <c r="CE40" s="3">
        <v>0.1243470669</v>
      </c>
      <c r="CF40" s="3">
        <v>0.1117293402</v>
      </c>
      <c r="CG40" s="3">
        <v>0.1050312467</v>
      </c>
      <c r="CH40" s="3">
        <v>9.8450414599999994E-2</v>
      </c>
      <c r="CI40" s="3">
        <v>9.3467680799999994E-2</v>
      </c>
      <c r="CJ40" s="3">
        <v>8.6129310200000003E-2</v>
      </c>
      <c r="CK40" s="3">
        <v>8.1697704999999995E-2</v>
      </c>
      <c r="CL40" s="3">
        <v>7.87879566E-2</v>
      </c>
      <c r="CM40" s="3">
        <v>7.95707997E-2</v>
      </c>
      <c r="CN40" s="3">
        <v>8.3589161199999998E-2</v>
      </c>
      <c r="CO40" s="3">
        <v>8.8521734199999993E-2</v>
      </c>
      <c r="CP40" s="3">
        <v>9.6455307700000006E-2</v>
      </c>
      <c r="CQ40" s="3">
        <v>0.1065459067</v>
      </c>
    </row>
    <row r="41" spans="1:95" x14ac:dyDescent="0.25">
      <c r="A41" t="s">
        <v>282</v>
      </c>
      <c r="B41" s="1">
        <v>11689100</v>
      </c>
      <c r="C41" s="1">
        <v>105829</v>
      </c>
      <c r="D41" s="3">
        <v>0.40123864399999998</v>
      </c>
      <c r="E41" s="3">
        <v>8.4906366699999999E-2</v>
      </c>
      <c r="F41" s="3">
        <v>9.7674970200000003E-2</v>
      </c>
      <c r="G41" s="3">
        <v>5.2769194200000001E-2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  <c r="AM41" s="3">
        <v>0</v>
      </c>
      <c r="AN41" s="3">
        <v>0</v>
      </c>
      <c r="AO41" s="3">
        <v>0</v>
      </c>
      <c r="AP41" s="3">
        <v>0</v>
      </c>
      <c r="AQ41" s="3">
        <v>0</v>
      </c>
      <c r="AR41" s="3">
        <v>0</v>
      </c>
      <c r="AS41" s="3">
        <v>0</v>
      </c>
      <c r="AT41" s="3">
        <v>0</v>
      </c>
      <c r="AU41" s="3">
        <v>0</v>
      </c>
      <c r="AV41" s="3">
        <v>0</v>
      </c>
      <c r="AW41" s="3">
        <v>0</v>
      </c>
      <c r="AX41" s="3">
        <v>0</v>
      </c>
      <c r="AY41" s="3">
        <v>0</v>
      </c>
      <c r="AZ41" s="3">
        <v>0</v>
      </c>
      <c r="BA41" s="3">
        <v>0</v>
      </c>
      <c r="BB41" s="3">
        <v>0</v>
      </c>
      <c r="BC41" s="3">
        <v>0</v>
      </c>
      <c r="BD41" s="3">
        <v>0</v>
      </c>
      <c r="BE41" s="3">
        <v>0</v>
      </c>
      <c r="BF41" s="3">
        <v>0</v>
      </c>
      <c r="BG41" s="3">
        <v>0</v>
      </c>
      <c r="BH41" s="3">
        <v>0</v>
      </c>
      <c r="BI41" s="3">
        <v>0</v>
      </c>
      <c r="BJ41" s="3">
        <v>0</v>
      </c>
      <c r="BK41" s="3">
        <v>0</v>
      </c>
      <c r="BL41" s="3">
        <v>0</v>
      </c>
      <c r="BM41" s="3">
        <v>0</v>
      </c>
      <c r="BN41" s="3">
        <v>0.38952321159999997</v>
      </c>
      <c r="BO41" s="3">
        <v>0.36030906909999999</v>
      </c>
      <c r="BP41" s="3">
        <v>0.37198099890000003</v>
      </c>
      <c r="BQ41" s="3">
        <v>0.39415505610000001</v>
      </c>
      <c r="BR41" s="3">
        <v>0.40123864399999998</v>
      </c>
      <c r="BS41" s="3">
        <v>0.38375682999999999</v>
      </c>
      <c r="BT41" s="3">
        <v>0.3419470214</v>
      </c>
      <c r="BU41" s="3">
        <v>0.29680217809999998</v>
      </c>
      <c r="BV41" s="3">
        <v>0.27488630809999998</v>
      </c>
      <c r="BW41" s="3">
        <v>0.26374147129999997</v>
      </c>
      <c r="BX41" s="3">
        <v>0.25718465579999999</v>
      </c>
      <c r="BY41" s="3">
        <v>0.2428531001</v>
      </c>
      <c r="BZ41" s="3">
        <v>0.21553176139999999</v>
      </c>
      <c r="CA41" s="3">
        <v>0.18956176080000001</v>
      </c>
      <c r="CB41" s="3">
        <v>0.16884886090000001</v>
      </c>
      <c r="CC41" s="3">
        <v>0.1591038193</v>
      </c>
      <c r="CD41" s="3">
        <v>0.15555888239999999</v>
      </c>
      <c r="CE41" s="3">
        <v>0.14811591460000001</v>
      </c>
      <c r="CF41" s="3">
        <v>0.13831011060000001</v>
      </c>
      <c r="CG41" s="3">
        <v>0.1241209893</v>
      </c>
      <c r="CH41" s="3">
        <v>0.11161921380000001</v>
      </c>
      <c r="CI41" s="3">
        <v>0.1022717652</v>
      </c>
      <c r="CJ41" s="3">
        <v>9.6415762599999996E-2</v>
      </c>
      <c r="CK41" s="3">
        <v>9.3247362299999997E-2</v>
      </c>
      <c r="CL41" s="3">
        <v>8.9145241700000002E-2</v>
      </c>
      <c r="CM41" s="3">
        <v>8.8069277500000001E-2</v>
      </c>
      <c r="CN41" s="3">
        <v>8.4906366699999999E-2</v>
      </c>
      <c r="CO41" s="3">
        <v>8.52408474E-2</v>
      </c>
      <c r="CP41" s="3">
        <v>8.8861770100000001E-2</v>
      </c>
      <c r="CQ41" s="3">
        <v>9.7674970200000003E-2</v>
      </c>
    </row>
    <row r="42" spans="1:95" x14ac:dyDescent="0.25">
      <c r="A42" t="s">
        <v>280</v>
      </c>
      <c r="B42" s="1">
        <v>3956971</v>
      </c>
      <c r="C42" s="1">
        <v>177660</v>
      </c>
      <c r="D42" s="3">
        <v>0.4057078589</v>
      </c>
      <c r="E42" s="3">
        <v>7.4342620900000003E-2</v>
      </c>
      <c r="F42" s="3">
        <v>7.7620981500000005E-2</v>
      </c>
      <c r="G42" s="3">
        <v>4.5820958799999999E-2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  <c r="AM42" s="3">
        <v>0</v>
      </c>
      <c r="AN42" s="3">
        <v>0</v>
      </c>
      <c r="AO42" s="3">
        <v>0</v>
      </c>
      <c r="AP42" s="3">
        <v>0</v>
      </c>
      <c r="AQ42" s="3">
        <v>0</v>
      </c>
      <c r="AR42" s="3">
        <v>0</v>
      </c>
      <c r="AS42" s="3">
        <v>0</v>
      </c>
      <c r="AT42" s="3">
        <v>0</v>
      </c>
      <c r="AU42" s="3">
        <v>0</v>
      </c>
      <c r="AV42" s="3">
        <v>0</v>
      </c>
      <c r="AW42" s="3">
        <v>0</v>
      </c>
      <c r="AX42" s="3">
        <v>0</v>
      </c>
      <c r="AY42" s="3">
        <v>0</v>
      </c>
      <c r="AZ42" s="3">
        <v>0</v>
      </c>
      <c r="BA42" s="3">
        <v>0</v>
      </c>
      <c r="BB42" s="3">
        <v>0</v>
      </c>
      <c r="BC42" s="3">
        <v>0</v>
      </c>
      <c r="BD42" s="3">
        <v>0</v>
      </c>
      <c r="BE42" s="3">
        <v>0</v>
      </c>
      <c r="BF42" s="3">
        <v>0</v>
      </c>
      <c r="BG42" s="3">
        <v>0</v>
      </c>
      <c r="BH42" s="3">
        <v>0</v>
      </c>
      <c r="BI42" s="3">
        <v>0</v>
      </c>
      <c r="BJ42" s="3">
        <v>0</v>
      </c>
      <c r="BK42" s="3">
        <v>0</v>
      </c>
      <c r="BL42" s="3">
        <v>0</v>
      </c>
      <c r="BM42" s="3">
        <v>0</v>
      </c>
      <c r="BN42" s="3">
        <v>0</v>
      </c>
      <c r="BO42" s="3">
        <v>0</v>
      </c>
      <c r="BP42" s="3">
        <v>0</v>
      </c>
      <c r="BQ42" s="3">
        <v>0.32781357999999999</v>
      </c>
      <c r="BR42" s="3">
        <v>0.22810266230000001</v>
      </c>
      <c r="BS42" s="3">
        <v>0.20706915470000001</v>
      </c>
      <c r="BT42" s="3">
        <v>0.25290907460000001</v>
      </c>
      <c r="BU42" s="3">
        <v>0.33254137499999997</v>
      </c>
      <c r="BV42" s="3">
        <v>0.39211419689999999</v>
      </c>
      <c r="BW42" s="3">
        <v>0.4057078589</v>
      </c>
      <c r="BX42" s="3">
        <v>0.35203683699999999</v>
      </c>
      <c r="BY42" s="3">
        <v>0.26484744510000002</v>
      </c>
      <c r="BZ42" s="3">
        <v>0.19871137420000001</v>
      </c>
      <c r="CA42" s="3">
        <v>0.1757523956</v>
      </c>
      <c r="CB42" s="3">
        <v>0.18607132539999999</v>
      </c>
      <c r="CC42" s="3">
        <v>0.20053634940000001</v>
      </c>
      <c r="CD42" s="3">
        <v>0.2062239417</v>
      </c>
      <c r="CE42" s="3">
        <v>0.18808225640000001</v>
      </c>
      <c r="CF42" s="3">
        <v>0.15608450560000001</v>
      </c>
      <c r="CG42" s="3">
        <v>0.1279659222</v>
      </c>
      <c r="CH42" s="3">
        <v>0.10452191080000001</v>
      </c>
      <c r="CI42" s="3">
        <v>9.7612737399999996E-2</v>
      </c>
      <c r="CJ42" s="3">
        <v>9.2062959099999994E-2</v>
      </c>
      <c r="CK42" s="3">
        <v>8.9963705500000005E-2</v>
      </c>
      <c r="CL42" s="3">
        <v>8.7396235899999994E-2</v>
      </c>
      <c r="CM42" s="3">
        <v>7.8092442200000001E-2</v>
      </c>
      <c r="CN42" s="3">
        <v>7.5707303099999998E-2</v>
      </c>
      <c r="CO42" s="3">
        <v>7.4342620900000003E-2</v>
      </c>
      <c r="CP42" s="3">
        <v>7.7178423499999996E-2</v>
      </c>
      <c r="CQ42" s="3">
        <v>7.7620981500000005E-2</v>
      </c>
    </row>
    <row r="43" spans="1:95" x14ac:dyDescent="0.25">
      <c r="A43" t="s">
        <v>278</v>
      </c>
      <c r="B43" s="1">
        <v>4217737</v>
      </c>
      <c r="C43" s="1">
        <v>248608</v>
      </c>
      <c r="D43" s="3">
        <v>0.3072161565</v>
      </c>
      <c r="E43" s="3">
        <v>6.9771420799999997E-2</v>
      </c>
      <c r="F43" s="3">
        <v>7.4636836600000006E-2</v>
      </c>
      <c r="G43" s="3">
        <v>2.8225806499999999E-2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  <c r="AM43" s="3">
        <v>0</v>
      </c>
      <c r="AN43" s="3">
        <v>0</v>
      </c>
      <c r="AO43" s="3">
        <v>0</v>
      </c>
      <c r="AP43" s="3">
        <v>0</v>
      </c>
      <c r="AQ43" s="3">
        <v>0</v>
      </c>
      <c r="AR43" s="3">
        <v>0</v>
      </c>
      <c r="AS43" s="3">
        <v>0</v>
      </c>
      <c r="AT43" s="3">
        <v>0</v>
      </c>
      <c r="AU43" s="3">
        <v>0</v>
      </c>
      <c r="AV43" s="3">
        <v>0</v>
      </c>
      <c r="AW43" s="3">
        <v>0</v>
      </c>
      <c r="AX43" s="3">
        <v>0</v>
      </c>
      <c r="AY43" s="3">
        <v>0</v>
      </c>
      <c r="AZ43" s="3">
        <v>0</v>
      </c>
      <c r="BA43" s="3">
        <v>0</v>
      </c>
      <c r="BB43" s="3">
        <v>0</v>
      </c>
      <c r="BC43" s="3">
        <v>0</v>
      </c>
      <c r="BD43" s="3">
        <v>0</v>
      </c>
      <c r="BE43" s="3">
        <v>0</v>
      </c>
      <c r="BF43" s="3">
        <v>0</v>
      </c>
      <c r="BG43" s="3">
        <v>0</v>
      </c>
      <c r="BH43" s="3">
        <v>0</v>
      </c>
      <c r="BI43" s="3">
        <v>0.1909120758</v>
      </c>
      <c r="BJ43" s="3">
        <v>0.19529021429999999</v>
      </c>
      <c r="BK43" s="3">
        <v>0.1656467908</v>
      </c>
      <c r="BL43" s="3">
        <v>0.13505818010000001</v>
      </c>
      <c r="BM43" s="3">
        <v>0.171535627</v>
      </c>
      <c r="BN43" s="3">
        <v>0.2141296737</v>
      </c>
      <c r="BO43" s="3">
        <v>0.27268122379999998</v>
      </c>
      <c r="BP43" s="3">
        <v>0.3072161565</v>
      </c>
      <c r="BQ43" s="3">
        <v>0.2904263084</v>
      </c>
      <c r="BR43" s="3">
        <v>0.25497202260000001</v>
      </c>
      <c r="BS43" s="3">
        <v>0.20786446880000001</v>
      </c>
      <c r="BT43" s="3">
        <v>0.19842892100000001</v>
      </c>
      <c r="BU43" s="3">
        <v>0.1962714586</v>
      </c>
      <c r="BV43" s="3">
        <v>0.21370014670000001</v>
      </c>
      <c r="BW43" s="3">
        <v>0.23022608959999999</v>
      </c>
      <c r="BX43" s="3">
        <v>0.2268144335</v>
      </c>
      <c r="BY43" s="3">
        <v>0.2071329774</v>
      </c>
      <c r="BZ43" s="3">
        <v>0.17459186030000001</v>
      </c>
      <c r="CA43" s="3">
        <v>0.15146797070000001</v>
      </c>
      <c r="CB43" s="3">
        <v>0.13216928519999999</v>
      </c>
      <c r="CC43" s="3">
        <v>0.1236595246</v>
      </c>
      <c r="CD43" s="3">
        <v>0.11880935250000001</v>
      </c>
      <c r="CE43" s="3">
        <v>0.1167645373</v>
      </c>
      <c r="CF43" s="3">
        <v>0.11033751379999999</v>
      </c>
      <c r="CG43" s="3">
        <v>0.1004072422</v>
      </c>
      <c r="CH43" s="3">
        <v>8.7537944100000001E-2</v>
      </c>
      <c r="CI43" s="3">
        <v>7.9408506300000001E-2</v>
      </c>
      <c r="CJ43" s="3">
        <v>7.3922889500000005E-2</v>
      </c>
      <c r="CK43" s="3">
        <v>6.9771420799999997E-2</v>
      </c>
      <c r="CL43" s="3">
        <v>7.0974730999999999E-2</v>
      </c>
      <c r="CM43" s="3">
        <v>7.4851653599999998E-2</v>
      </c>
      <c r="CN43" s="3">
        <v>8.6224548999999998E-2</v>
      </c>
      <c r="CO43" s="3">
        <v>8.6985105699999996E-2</v>
      </c>
      <c r="CP43" s="3">
        <v>8.2979393999999998E-2</v>
      </c>
      <c r="CQ43" s="3">
        <v>7.4636836600000006E-2</v>
      </c>
    </row>
    <row r="44" spans="1:95" x14ac:dyDescent="0.25">
      <c r="A44" t="s">
        <v>276</v>
      </c>
      <c r="B44" s="1">
        <v>12801989</v>
      </c>
      <c r="C44" s="1">
        <v>115883</v>
      </c>
      <c r="D44" s="3">
        <v>0.41188179260000002</v>
      </c>
      <c r="E44" s="3">
        <v>7.0804289199999995E-2</v>
      </c>
      <c r="F44" s="3">
        <v>7.0804289199999995E-2</v>
      </c>
      <c r="G44" s="3">
        <v>6.1510726500000001E-2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  <c r="AM44" s="3">
        <v>0</v>
      </c>
      <c r="AN44" s="3">
        <v>0</v>
      </c>
      <c r="AO44" s="3">
        <v>0</v>
      </c>
      <c r="AP44" s="3">
        <v>0</v>
      </c>
      <c r="AQ44" s="3">
        <v>0</v>
      </c>
      <c r="AR44" s="3">
        <v>0</v>
      </c>
      <c r="AS44" s="3">
        <v>0</v>
      </c>
      <c r="AT44" s="3">
        <v>0</v>
      </c>
      <c r="AU44" s="3">
        <v>0</v>
      </c>
      <c r="AV44" s="3">
        <v>0</v>
      </c>
      <c r="AW44" s="3">
        <v>0</v>
      </c>
      <c r="AX44" s="3">
        <v>0</v>
      </c>
      <c r="AY44" s="3">
        <v>0</v>
      </c>
      <c r="AZ44" s="3">
        <v>0</v>
      </c>
      <c r="BA44" s="3">
        <v>0</v>
      </c>
      <c r="BB44" s="3">
        <v>0</v>
      </c>
      <c r="BC44" s="3">
        <v>0</v>
      </c>
      <c r="BD44" s="3">
        <v>0</v>
      </c>
      <c r="BE44" s="3">
        <v>0</v>
      </c>
      <c r="BF44" s="3">
        <v>0</v>
      </c>
      <c r="BG44" s="3">
        <v>0</v>
      </c>
      <c r="BH44" s="3">
        <v>0</v>
      </c>
      <c r="BI44" s="3">
        <v>0</v>
      </c>
      <c r="BJ44" s="3">
        <v>0.41188179260000002</v>
      </c>
      <c r="BK44" s="3">
        <v>0.38878729550000002</v>
      </c>
      <c r="BL44" s="3">
        <v>0.31328865550000001</v>
      </c>
      <c r="BM44" s="3">
        <v>0.29260728740000003</v>
      </c>
      <c r="BN44" s="3">
        <v>0.28834319339999998</v>
      </c>
      <c r="BO44" s="3">
        <v>0.33478038449999997</v>
      </c>
      <c r="BP44" s="3">
        <v>0.37242090249999998</v>
      </c>
      <c r="BQ44" s="3">
        <v>0.38854642</v>
      </c>
      <c r="BR44" s="3">
        <v>0.38424691570000002</v>
      </c>
      <c r="BS44" s="3">
        <v>0.35983409649999998</v>
      </c>
      <c r="BT44" s="3">
        <v>0.34043299399999999</v>
      </c>
      <c r="BU44" s="3">
        <v>0.35014157769999998</v>
      </c>
      <c r="BV44" s="3">
        <v>0.36139406959999998</v>
      </c>
      <c r="BW44" s="3">
        <v>0.36125697610000002</v>
      </c>
      <c r="BX44" s="3">
        <v>0.3427495129</v>
      </c>
      <c r="BY44" s="3">
        <v>0.2981668583</v>
      </c>
      <c r="BZ44" s="3">
        <v>0.25606269009999999</v>
      </c>
      <c r="CA44" s="3">
        <v>0.2249412724</v>
      </c>
      <c r="CB44" s="3">
        <v>0.21110684790000001</v>
      </c>
      <c r="CC44" s="3">
        <v>0.20692433330000001</v>
      </c>
      <c r="CD44" s="3">
        <v>0.2064464053</v>
      </c>
      <c r="CE44" s="3">
        <v>0.20241394779999999</v>
      </c>
      <c r="CF44" s="3">
        <v>0.1917506403</v>
      </c>
      <c r="CG44" s="3">
        <v>0.17462467109999999</v>
      </c>
      <c r="CH44" s="3">
        <v>0.1560225439</v>
      </c>
      <c r="CI44" s="3">
        <v>0.1445203598</v>
      </c>
      <c r="CJ44" s="3">
        <v>0.1358465643</v>
      </c>
      <c r="CK44" s="3">
        <v>0.12912188459999999</v>
      </c>
      <c r="CL44" s="3">
        <v>0.1193285509</v>
      </c>
      <c r="CM44" s="3">
        <v>0.1058317963</v>
      </c>
      <c r="CN44" s="3">
        <v>9.1188015799999994E-2</v>
      </c>
      <c r="CO44" s="3">
        <v>7.8897465099999994E-2</v>
      </c>
      <c r="CP44" s="3">
        <v>7.2325991000000006E-2</v>
      </c>
      <c r="CQ44" s="3">
        <v>7.0804289199999995E-2</v>
      </c>
    </row>
    <row r="45" spans="1:95" x14ac:dyDescent="0.25">
      <c r="A45" t="s">
        <v>274</v>
      </c>
      <c r="B45" s="1">
        <v>3193694</v>
      </c>
      <c r="C45" s="1">
        <v>8868</v>
      </c>
      <c r="D45" s="3">
        <v>0.31441284790000001</v>
      </c>
      <c r="E45" s="3">
        <v>6.9489924300000006E-2</v>
      </c>
      <c r="F45" s="3">
        <v>6.9489924300000006E-2</v>
      </c>
      <c r="G45" s="3">
        <v>2.39693193E-2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  <c r="AM45" s="3">
        <v>0</v>
      </c>
      <c r="AN45" s="3">
        <v>0</v>
      </c>
      <c r="AO45" s="3">
        <v>0</v>
      </c>
      <c r="AP45" s="3">
        <v>0</v>
      </c>
      <c r="AQ45" s="3">
        <v>0</v>
      </c>
      <c r="AR45" s="3">
        <v>0</v>
      </c>
      <c r="AS45" s="3">
        <v>0</v>
      </c>
      <c r="AT45" s="3">
        <v>0</v>
      </c>
      <c r="AU45" s="3">
        <v>0</v>
      </c>
      <c r="AV45" s="3">
        <v>0</v>
      </c>
      <c r="AW45" s="3">
        <v>0</v>
      </c>
      <c r="AX45" s="3">
        <v>0</v>
      </c>
      <c r="AY45" s="3">
        <v>0</v>
      </c>
      <c r="AZ45" s="3">
        <v>0</v>
      </c>
      <c r="BA45" s="3">
        <v>0</v>
      </c>
      <c r="BB45" s="3">
        <v>0</v>
      </c>
      <c r="BC45" s="3">
        <v>0</v>
      </c>
      <c r="BD45" s="3">
        <v>0</v>
      </c>
      <c r="BE45" s="3">
        <v>0</v>
      </c>
      <c r="BF45" s="3">
        <v>0</v>
      </c>
      <c r="BG45" s="3">
        <v>0</v>
      </c>
      <c r="BH45" s="3">
        <v>0</v>
      </c>
      <c r="BI45" s="3">
        <v>0</v>
      </c>
      <c r="BJ45" s="3">
        <v>0</v>
      </c>
      <c r="BK45" s="3">
        <v>0</v>
      </c>
      <c r="BL45" s="3">
        <v>0</v>
      </c>
      <c r="BM45" s="3">
        <v>0</v>
      </c>
      <c r="BN45" s="3">
        <v>0</v>
      </c>
      <c r="BO45" s="3">
        <v>0</v>
      </c>
      <c r="BP45" s="3">
        <v>0</v>
      </c>
      <c r="BQ45" s="3">
        <v>0</v>
      </c>
      <c r="BR45" s="3">
        <v>0</v>
      </c>
      <c r="BS45" s="3">
        <v>0</v>
      </c>
      <c r="BT45" s="3">
        <v>0.27933900769999997</v>
      </c>
      <c r="BU45" s="3">
        <v>0.28542652340000002</v>
      </c>
      <c r="BV45" s="3">
        <v>0.27877885229999999</v>
      </c>
      <c r="BW45" s="3">
        <v>0.2797896621</v>
      </c>
      <c r="BX45" s="3">
        <v>0.27175393190000002</v>
      </c>
      <c r="BY45" s="3">
        <v>0.27995240469999999</v>
      </c>
      <c r="BZ45" s="3">
        <v>0.30176015420000002</v>
      </c>
      <c r="CA45" s="3">
        <v>0.31441284790000001</v>
      </c>
      <c r="CB45" s="3">
        <v>0.29891464629999998</v>
      </c>
      <c r="CC45" s="3">
        <v>0.26066154600000002</v>
      </c>
      <c r="CD45" s="3">
        <v>0.21705799589999999</v>
      </c>
      <c r="CE45" s="3">
        <v>0.17751137010000001</v>
      </c>
      <c r="CF45" s="3">
        <v>0.15316497060000001</v>
      </c>
      <c r="CG45" s="3">
        <v>0.13243952589999999</v>
      </c>
      <c r="CH45" s="3">
        <v>0.1139575572</v>
      </c>
      <c r="CI45" s="3">
        <v>0.1047985397</v>
      </c>
      <c r="CJ45" s="3">
        <v>0.1003018329</v>
      </c>
      <c r="CK45" s="3">
        <v>0.1020207108</v>
      </c>
      <c r="CL45" s="3">
        <v>0.1050868698</v>
      </c>
      <c r="CM45" s="3">
        <v>0.1037513003</v>
      </c>
      <c r="CN45" s="3">
        <v>0.1031663397</v>
      </c>
      <c r="CO45" s="3">
        <v>8.8662897899999996E-2</v>
      </c>
      <c r="CP45" s="3">
        <v>7.30978761E-2</v>
      </c>
      <c r="CQ45" s="3">
        <v>6.9489924300000006E-2</v>
      </c>
    </row>
    <row r="46" spans="1:95" x14ac:dyDescent="0.25">
      <c r="A46" t="s">
        <v>272</v>
      </c>
      <c r="B46" s="1">
        <v>1059361</v>
      </c>
      <c r="C46" s="1">
        <v>2678</v>
      </c>
      <c r="D46" s="3">
        <v>0.28452428670000002</v>
      </c>
      <c r="E46" s="3">
        <v>0.11605747130000001</v>
      </c>
      <c r="F46" s="3">
        <v>0.11605747130000001</v>
      </c>
      <c r="G46" s="3">
        <v>8.8327253800000005E-2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  <c r="AM46" s="3">
        <v>0</v>
      </c>
      <c r="AN46" s="3">
        <v>0</v>
      </c>
      <c r="AO46" s="3">
        <v>0</v>
      </c>
      <c r="AP46" s="3">
        <v>0</v>
      </c>
      <c r="AQ46" s="3">
        <v>0</v>
      </c>
      <c r="AR46" s="3">
        <v>0</v>
      </c>
      <c r="AS46" s="3">
        <v>0</v>
      </c>
      <c r="AT46" s="3">
        <v>0</v>
      </c>
      <c r="AU46" s="3">
        <v>0</v>
      </c>
      <c r="AV46" s="3">
        <v>0</v>
      </c>
      <c r="AW46" s="3">
        <v>0</v>
      </c>
      <c r="AX46" s="3">
        <v>0</v>
      </c>
      <c r="AY46" s="3">
        <v>0</v>
      </c>
      <c r="AZ46" s="3">
        <v>0</v>
      </c>
      <c r="BA46" s="3">
        <v>0</v>
      </c>
      <c r="BB46" s="3">
        <v>0</v>
      </c>
      <c r="BC46" s="3">
        <v>0</v>
      </c>
      <c r="BD46" s="3">
        <v>0</v>
      </c>
      <c r="BE46" s="3">
        <v>0</v>
      </c>
      <c r="BF46" s="3">
        <v>0</v>
      </c>
      <c r="BG46" s="3">
        <v>0</v>
      </c>
      <c r="BH46" s="3">
        <v>0</v>
      </c>
      <c r="BI46" s="3">
        <v>0</v>
      </c>
      <c r="BJ46" s="3">
        <v>0</v>
      </c>
      <c r="BK46" s="3">
        <v>0</v>
      </c>
      <c r="BL46" s="3">
        <v>0</v>
      </c>
      <c r="BM46" s="3">
        <v>0</v>
      </c>
      <c r="BN46" s="3">
        <v>0.1716632277</v>
      </c>
      <c r="BO46" s="3">
        <v>0.22032986809999999</v>
      </c>
      <c r="BP46" s="3">
        <v>0.27097190040000002</v>
      </c>
      <c r="BQ46" s="3">
        <v>0.28452428670000002</v>
      </c>
      <c r="BR46" s="3">
        <v>0.27135381060000002</v>
      </c>
      <c r="BS46" s="3">
        <v>0.2493097202</v>
      </c>
      <c r="BT46" s="3">
        <v>0.22751257820000001</v>
      </c>
      <c r="BU46" s="3">
        <v>0.21226341600000001</v>
      </c>
      <c r="BV46" s="3">
        <v>0.1969146269</v>
      </c>
      <c r="BW46" s="3">
        <v>0.19652458980000001</v>
      </c>
      <c r="BX46" s="3">
        <v>0.2086533951</v>
      </c>
      <c r="BY46" s="3">
        <v>0.23293406729999999</v>
      </c>
      <c r="BZ46" s="3">
        <v>0.25264091290000001</v>
      </c>
      <c r="CA46" s="3">
        <v>0.25985948990000002</v>
      </c>
      <c r="CB46" s="3">
        <v>0.25183594949999999</v>
      </c>
      <c r="CC46" s="3">
        <v>0.21534542779999999</v>
      </c>
      <c r="CD46" s="3">
        <v>0.17813781740000001</v>
      </c>
      <c r="CE46" s="3">
        <v>0.15080776830000001</v>
      </c>
      <c r="CF46" s="3">
        <v>0.14620376600000001</v>
      </c>
      <c r="CG46" s="3">
        <v>0.1528629531</v>
      </c>
      <c r="CH46" s="3">
        <v>0.16194409279999999</v>
      </c>
      <c r="CI46" s="3">
        <v>0.17649952199999999</v>
      </c>
      <c r="CJ46" s="3">
        <v>0.18447335500000001</v>
      </c>
      <c r="CK46" s="3">
        <v>0.1909103731</v>
      </c>
      <c r="CL46" s="3">
        <v>0.19011963679999999</v>
      </c>
      <c r="CM46" s="3">
        <v>0.1854298466</v>
      </c>
      <c r="CN46" s="3">
        <v>0.16946408539999999</v>
      </c>
      <c r="CO46" s="3">
        <v>0.1488570803</v>
      </c>
      <c r="CP46" s="3">
        <v>0.13106836929999999</v>
      </c>
      <c r="CQ46" s="3">
        <v>0.11605747130000001</v>
      </c>
    </row>
    <row r="47" spans="1:95" x14ac:dyDescent="0.25">
      <c r="A47" t="s">
        <v>270</v>
      </c>
      <c r="B47" s="1">
        <v>5148714</v>
      </c>
      <c r="C47" s="1">
        <v>77857</v>
      </c>
      <c r="D47" s="3">
        <v>0.42700784390000002</v>
      </c>
      <c r="E47" s="3">
        <v>5.9151529000000001E-2</v>
      </c>
      <c r="F47" s="3">
        <v>6.05914387E-2</v>
      </c>
      <c r="G47" s="3">
        <v>3.6246210600000002E-2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  <c r="AM47" s="3">
        <v>0</v>
      </c>
      <c r="AN47" s="3">
        <v>0</v>
      </c>
      <c r="AO47" s="3">
        <v>0</v>
      </c>
      <c r="AP47" s="3">
        <v>0</v>
      </c>
      <c r="AQ47" s="3">
        <v>0</v>
      </c>
      <c r="AR47" s="3">
        <v>0</v>
      </c>
      <c r="AS47" s="3">
        <v>0</v>
      </c>
      <c r="AT47" s="3">
        <v>0</v>
      </c>
      <c r="AU47" s="3">
        <v>0</v>
      </c>
      <c r="AV47" s="3">
        <v>0</v>
      </c>
      <c r="AW47" s="3">
        <v>0</v>
      </c>
      <c r="AX47" s="3">
        <v>0</v>
      </c>
      <c r="AY47" s="3">
        <v>0</v>
      </c>
      <c r="AZ47" s="3">
        <v>0</v>
      </c>
      <c r="BA47" s="3">
        <v>0</v>
      </c>
      <c r="BB47" s="3">
        <v>0</v>
      </c>
      <c r="BC47" s="3">
        <v>0</v>
      </c>
      <c r="BD47" s="3">
        <v>0</v>
      </c>
      <c r="BE47" s="3">
        <v>0</v>
      </c>
      <c r="BF47" s="3">
        <v>0</v>
      </c>
      <c r="BG47" s="3">
        <v>0</v>
      </c>
      <c r="BH47" s="3">
        <v>0</v>
      </c>
      <c r="BI47" s="3">
        <v>0</v>
      </c>
      <c r="BJ47" s="3">
        <v>0</v>
      </c>
      <c r="BK47" s="3">
        <v>0</v>
      </c>
      <c r="BL47" s="3">
        <v>0</v>
      </c>
      <c r="BM47" s="3">
        <v>0.36973825020000001</v>
      </c>
      <c r="BN47" s="3">
        <v>0.39399388909999999</v>
      </c>
      <c r="BO47" s="3">
        <v>0.37484608260000002</v>
      </c>
      <c r="BP47" s="3">
        <v>0.40089490919999998</v>
      </c>
      <c r="BQ47" s="3">
        <v>0.37720458270000001</v>
      </c>
      <c r="BR47" s="3">
        <v>0.41916909079999998</v>
      </c>
      <c r="BS47" s="3">
        <v>0.42700784390000002</v>
      </c>
      <c r="BT47" s="3">
        <v>0.38253340139999997</v>
      </c>
      <c r="BU47" s="3">
        <v>0.3117509826</v>
      </c>
      <c r="BV47" s="3">
        <v>0.21404221670000001</v>
      </c>
      <c r="BW47" s="3">
        <v>0.15348007059999999</v>
      </c>
      <c r="BX47" s="3">
        <v>0.1405337143</v>
      </c>
      <c r="BY47" s="3">
        <v>0.16379435780000001</v>
      </c>
      <c r="BZ47" s="3">
        <v>0.19814788</v>
      </c>
      <c r="CA47" s="3">
        <v>0.2301841848</v>
      </c>
      <c r="CB47" s="3">
        <v>0.22396438129999999</v>
      </c>
      <c r="CC47" s="3">
        <v>0.20582508569999999</v>
      </c>
      <c r="CD47" s="3">
        <v>0.18423452400000001</v>
      </c>
      <c r="CE47" s="3">
        <v>0.16179725210000001</v>
      </c>
      <c r="CF47" s="3">
        <v>0.1392672794</v>
      </c>
      <c r="CG47" s="3">
        <v>0.11706475180000001</v>
      </c>
      <c r="CH47" s="3">
        <v>0.101328245</v>
      </c>
      <c r="CI47" s="3">
        <v>9.5789978100000006E-2</v>
      </c>
      <c r="CJ47" s="3">
        <v>9.4557547500000005E-2</v>
      </c>
      <c r="CK47" s="3">
        <v>9.4380764500000006E-2</v>
      </c>
      <c r="CL47" s="3">
        <v>9.6822726600000006E-2</v>
      </c>
      <c r="CM47" s="3">
        <v>8.8131489300000004E-2</v>
      </c>
      <c r="CN47" s="3">
        <v>7.5119814199999996E-2</v>
      </c>
      <c r="CO47" s="3">
        <v>6.3455803199999994E-2</v>
      </c>
      <c r="CP47" s="3">
        <v>5.9151529000000001E-2</v>
      </c>
      <c r="CQ47" s="3">
        <v>6.05914387E-2</v>
      </c>
    </row>
    <row r="48" spans="1:95" x14ac:dyDescent="0.25">
      <c r="A48" t="s">
        <v>268</v>
      </c>
      <c r="B48" s="1">
        <v>884659</v>
      </c>
      <c r="C48" s="1">
        <v>196350</v>
      </c>
      <c r="D48" s="3">
        <v>0.26851693720000003</v>
      </c>
      <c r="E48" s="3">
        <v>0.1292357583</v>
      </c>
      <c r="F48" s="3">
        <v>0.17293456760000001</v>
      </c>
      <c r="G48" s="3">
        <v>7.6277650599999997E-2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  <c r="AM48" s="3">
        <v>0</v>
      </c>
      <c r="AN48" s="3">
        <v>0</v>
      </c>
      <c r="AO48" s="3">
        <v>0</v>
      </c>
      <c r="AP48" s="3">
        <v>0</v>
      </c>
      <c r="AQ48" s="3">
        <v>0</v>
      </c>
      <c r="AR48" s="3">
        <v>0</v>
      </c>
      <c r="AS48" s="3">
        <v>0</v>
      </c>
      <c r="AT48" s="3">
        <v>0</v>
      </c>
      <c r="AU48" s="3">
        <v>0</v>
      </c>
      <c r="AV48" s="3">
        <v>0</v>
      </c>
      <c r="AW48" s="3">
        <v>0</v>
      </c>
      <c r="AX48" s="3">
        <v>0</v>
      </c>
      <c r="AY48" s="3">
        <v>0</v>
      </c>
      <c r="AZ48" s="3">
        <v>0</v>
      </c>
      <c r="BA48" s="3">
        <v>0</v>
      </c>
      <c r="BB48" s="3">
        <v>0</v>
      </c>
      <c r="BC48" s="3">
        <v>0</v>
      </c>
      <c r="BD48" s="3">
        <v>0</v>
      </c>
      <c r="BE48" s="3">
        <v>0</v>
      </c>
      <c r="BF48" s="3">
        <v>0</v>
      </c>
      <c r="BG48" s="3">
        <v>0</v>
      </c>
      <c r="BH48" s="3">
        <v>0</v>
      </c>
      <c r="BI48" s="3">
        <v>0</v>
      </c>
      <c r="BJ48" s="3">
        <v>0</v>
      </c>
      <c r="BK48" s="3">
        <v>0</v>
      </c>
      <c r="BL48" s="3">
        <v>0</v>
      </c>
      <c r="BM48" s="3">
        <v>0</v>
      </c>
      <c r="BN48" s="3">
        <v>0</v>
      </c>
      <c r="BO48" s="3">
        <v>0</v>
      </c>
      <c r="BP48" s="3">
        <v>0</v>
      </c>
      <c r="BQ48" s="3">
        <v>0.1292357583</v>
      </c>
      <c r="BR48" s="3">
        <v>0.1719567062</v>
      </c>
      <c r="BS48" s="3">
        <v>0.19965567649999999</v>
      </c>
      <c r="BT48" s="3">
        <v>0.25202470560000001</v>
      </c>
      <c r="BU48" s="3">
        <v>0.26851693720000003</v>
      </c>
      <c r="BV48" s="3">
        <v>0.25468953030000002</v>
      </c>
      <c r="BW48" s="3">
        <v>0.2488772665</v>
      </c>
      <c r="BX48" s="3">
        <v>0.2412737495</v>
      </c>
      <c r="BY48" s="3">
        <v>0.24392219479999999</v>
      </c>
      <c r="BZ48" s="3">
        <v>0.22081907880000001</v>
      </c>
      <c r="CA48" s="3">
        <v>0.20285785049999999</v>
      </c>
      <c r="CB48" s="3">
        <v>0.18236910040000001</v>
      </c>
      <c r="CC48" s="3">
        <v>0.18092252789999999</v>
      </c>
      <c r="CD48" s="3">
        <v>0.18740018350000001</v>
      </c>
      <c r="CE48" s="3">
        <v>0.18913929209999999</v>
      </c>
      <c r="CF48" s="3">
        <v>0.18254785479999999</v>
      </c>
      <c r="CG48" s="3">
        <v>0.1680467759</v>
      </c>
      <c r="CH48" s="3">
        <v>0.17218356409999999</v>
      </c>
      <c r="CI48" s="3">
        <v>0.17919190879999999</v>
      </c>
      <c r="CJ48" s="3">
        <v>0.188094962</v>
      </c>
      <c r="CK48" s="3">
        <v>0.19481602919999999</v>
      </c>
      <c r="CL48" s="3">
        <v>0.1967852575</v>
      </c>
      <c r="CM48" s="3">
        <v>0.1999787509</v>
      </c>
      <c r="CN48" s="3">
        <v>0.1918217726</v>
      </c>
      <c r="CO48" s="3">
        <v>0.19207805289999999</v>
      </c>
      <c r="CP48" s="3">
        <v>0.18701541350000001</v>
      </c>
      <c r="CQ48" s="3">
        <v>0.17293456760000001</v>
      </c>
    </row>
    <row r="49" spans="1:95" x14ac:dyDescent="0.25">
      <c r="A49" t="s">
        <v>266</v>
      </c>
      <c r="B49" s="1">
        <v>6829174</v>
      </c>
      <c r="C49" s="1">
        <v>106798</v>
      </c>
      <c r="D49" s="3">
        <v>0.4945851074</v>
      </c>
      <c r="E49" s="3">
        <v>7.5932304399999997E-2</v>
      </c>
      <c r="F49" s="3">
        <v>7.9350830900000002E-2</v>
      </c>
      <c r="G49" s="3">
        <v>5.2219738100000003E-2</v>
      </c>
      <c r="I49" s="3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  <c r="AM49" s="3">
        <v>0</v>
      </c>
      <c r="AN49" s="3">
        <v>0</v>
      </c>
      <c r="AO49" s="3">
        <v>0</v>
      </c>
      <c r="AP49" s="3">
        <v>0</v>
      </c>
      <c r="AQ49" s="3">
        <v>0</v>
      </c>
      <c r="AR49" s="3">
        <v>0</v>
      </c>
      <c r="AS49" s="3">
        <v>0</v>
      </c>
      <c r="AT49" s="3">
        <v>0</v>
      </c>
      <c r="AU49" s="3">
        <v>0</v>
      </c>
      <c r="AV49" s="3">
        <v>0</v>
      </c>
      <c r="AW49" s="3">
        <v>0</v>
      </c>
      <c r="AX49" s="3">
        <v>0</v>
      </c>
      <c r="AY49" s="3">
        <v>0</v>
      </c>
      <c r="AZ49" s="3">
        <v>0</v>
      </c>
      <c r="BA49" s="3">
        <v>0</v>
      </c>
      <c r="BB49" s="3">
        <v>0</v>
      </c>
      <c r="BC49" s="3">
        <v>0</v>
      </c>
      <c r="BD49" s="3">
        <v>0</v>
      </c>
      <c r="BE49" s="3">
        <v>0</v>
      </c>
      <c r="BF49" s="3">
        <v>0</v>
      </c>
      <c r="BG49" s="3">
        <v>0</v>
      </c>
      <c r="BH49" s="3">
        <v>0</v>
      </c>
      <c r="BI49" s="3">
        <v>0</v>
      </c>
      <c r="BJ49" s="3">
        <v>0</v>
      </c>
      <c r="BK49" s="3">
        <v>0</v>
      </c>
      <c r="BL49" s="3">
        <v>0.30526547269999998</v>
      </c>
      <c r="BM49" s="3">
        <v>0.30879858770000002</v>
      </c>
      <c r="BN49" s="3">
        <v>0.35524482099999999</v>
      </c>
      <c r="BO49" s="3">
        <v>0.40729668540000002</v>
      </c>
      <c r="BP49" s="3">
        <v>0.46507392400000003</v>
      </c>
      <c r="BQ49" s="3">
        <v>0.4945851074</v>
      </c>
      <c r="BR49" s="3">
        <v>0.46579184829999998</v>
      </c>
      <c r="BS49" s="3">
        <v>0.39318582330000001</v>
      </c>
      <c r="BT49" s="3">
        <v>0.291665958</v>
      </c>
      <c r="BU49" s="3">
        <v>0.21939394409999999</v>
      </c>
      <c r="BV49" s="3">
        <v>0.1894958252</v>
      </c>
      <c r="BW49" s="3">
        <v>0.19021504659999999</v>
      </c>
      <c r="BX49" s="3">
        <v>0.19272798129999999</v>
      </c>
      <c r="BY49" s="3">
        <v>0.190128028</v>
      </c>
      <c r="BZ49" s="3">
        <v>0.18080958790000001</v>
      </c>
      <c r="CA49" s="3">
        <v>0.1826138249</v>
      </c>
      <c r="CB49" s="3">
        <v>0.18211721189999999</v>
      </c>
      <c r="CC49" s="3">
        <v>0.1730438362</v>
      </c>
      <c r="CD49" s="3">
        <v>0.14933026360000001</v>
      </c>
      <c r="CE49" s="3">
        <v>0.120307002</v>
      </c>
      <c r="CF49" s="3">
        <v>0.10116307150000001</v>
      </c>
      <c r="CG49" s="3">
        <v>9.2045895099999997E-2</v>
      </c>
      <c r="CH49" s="3">
        <v>9.0678834099999994E-2</v>
      </c>
      <c r="CI49" s="3">
        <v>8.8180495900000003E-2</v>
      </c>
      <c r="CJ49" s="3">
        <v>8.6901284300000006E-2</v>
      </c>
      <c r="CK49" s="3">
        <v>8.2004836299999995E-2</v>
      </c>
      <c r="CL49" s="3">
        <v>7.8487315299999999E-2</v>
      </c>
      <c r="CM49" s="3">
        <v>7.5932304399999997E-2</v>
      </c>
      <c r="CN49" s="3">
        <v>7.8609815799999996E-2</v>
      </c>
      <c r="CO49" s="3">
        <v>8.2944551800000002E-2</v>
      </c>
      <c r="CP49" s="3">
        <v>8.0824433000000001E-2</v>
      </c>
      <c r="CQ49" s="3">
        <v>7.9350830900000002E-2</v>
      </c>
    </row>
    <row r="50" spans="1:95" x14ac:dyDescent="0.25">
      <c r="A50" t="s">
        <v>264</v>
      </c>
      <c r="B50" s="1">
        <v>28995881</v>
      </c>
      <c r="C50" s="1">
        <v>676587</v>
      </c>
      <c r="D50" s="3">
        <v>0.48646858430000001</v>
      </c>
      <c r="E50" s="3">
        <v>7.5584709299999997E-2</v>
      </c>
      <c r="F50" s="3">
        <v>7.8004307100000003E-2</v>
      </c>
      <c r="G50" s="3">
        <v>5.5666970500000003E-2</v>
      </c>
      <c r="I50" s="3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  <c r="AM50" s="3">
        <v>0</v>
      </c>
      <c r="AN50" s="3">
        <v>0</v>
      </c>
      <c r="AO50" s="3">
        <v>0</v>
      </c>
      <c r="AP50" s="3">
        <v>0</v>
      </c>
      <c r="AQ50" s="3">
        <v>0</v>
      </c>
      <c r="AR50" s="3">
        <v>0</v>
      </c>
      <c r="AS50" s="3">
        <v>0</v>
      </c>
      <c r="AT50" s="3">
        <v>0</v>
      </c>
      <c r="AU50" s="3">
        <v>0</v>
      </c>
      <c r="AV50" s="3">
        <v>0</v>
      </c>
      <c r="AW50" s="3">
        <v>0</v>
      </c>
      <c r="AX50" s="3">
        <v>0</v>
      </c>
      <c r="AY50" s="3">
        <v>0</v>
      </c>
      <c r="AZ50" s="3">
        <v>0</v>
      </c>
      <c r="BA50" s="3">
        <v>0</v>
      </c>
      <c r="BB50" s="3">
        <v>0</v>
      </c>
      <c r="BC50" s="3">
        <v>0</v>
      </c>
      <c r="BD50" s="3">
        <v>0</v>
      </c>
      <c r="BE50" s="3">
        <v>0</v>
      </c>
      <c r="BF50" s="3">
        <v>0</v>
      </c>
      <c r="BG50" s="3">
        <v>0</v>
      </c>
      <c r="BH50" s="3">
        <v>0</v>
      </c>
      <c r="BI50" s="3">
        <v>0.3404561136</v>
      </c>
      <c r="BJ50" s="3">
        <v>0.33474639340000001</v>
      </c>
      <c r="BK50" s="3">
        <v>0.30239358399999999</v>
      </c>
      <c r="BL50" s="3">
        <v>0.21174490039999999</v>
      </c>
      <c r="BM50" s="3">
        <v>0.1630749568</v>
      </c>
      <c r="BN50" s="3">
        <v>0.19117624059999999</v>
      </c>
      <c r="BO50" s="3">
        <v>0.2720429774</v>
      </c>
      <c r="BP50" s="3">
        <v>0.38975507980000001</v>
      </c>
      <c r="BQ50" s="3">
        <v>0.43409236070000001</v>
      </c>
      <c r="BR50" s="3">
        <v>0.37196167689999998</v>
      </c>
      <c r="BS50" s="3">
        <v>0.27985823430000001</v>
      </c>
      <c r="BT50" s="3">
        <v>0.28907386810000002</v>
      </c>
      <c r="BU50" s="3">
        <v>0.35790821169999998</v>
      </c>
      <c r="BV50" s="3">
        <v>0.43647137050000001</v>
      </c>
      <c r="BW50" s="3">
        <v>0.48646858430000001</v>
      </c>
      <c r="BX50" s="3">
        <v>0.39070450610000002</v>
      </c>
      <c r="BY50" s="3">
        <v>0.28646790919999998</v>
      </c>
      <c r="BZ50" s="3">
        <v>0.2108190657</v>
      </c>
      <c r="CA50" s="3">
        <v>0.18677850630000001</v>
      </c>
      <c r="CB50" s="3">
        <v>0.1769168102</v>
      </c>
      <c r="CC50" s="3">
        <v>0.17593275720000001</v>
      </c>
      <c r="CD50" s="3">
        <v>0.17540163689999999</v>
      </c>
      <c r="CE50" s="3">
        <v>0.16645359160000001</v>
      </c>
      <c r="CF50" s="3">
        <v>0.14779031570000001</v>
      </c>
      <c r="CG50" s="3">
        <v>0.1306166382</v>
      </c>
      <c r="CH50" s="3">
        <v>0.12827788400000001</v>
      </c>
      <c r="CI50" s="3">
        <v>0.12897087870000001</v>
      </c>
      <c r="CJ50" s="3">
        <v>0.13540184329999999</v>
      </c>
      <c r="CK50" s="3">
        <v>0.1366600862</v>
      </c>
      <c r="CL50" s="3">
        <v>0.13504158190000001</v>
      </c>
      <c r="CM50" s="3">
        <v>0.1190854158</v>
      </c>
      <c r="CN50" s="3">
        <v>9.8842575799999999E-2</v>
      </c>
      <c r="CO50" s="3">
        <v>8.5067972699999994E-2</v>
      </c>
      <c r="CP50" s="3">
        <v>7.5584709299999997E-2</v>
      </c>
      <c r="CQ50" s="3">
        <v>7.8004307100000003E-2</v>
      </c>
    </row>
    <row r="51" spans="1:95" x14ac:dyDescent="0.25">
      <c r="A51" t="s">
        <v>262</v>
      </c>
      <c r="B51" s="1">
        <v>3205958</v>
      </c>
      <c r="C51" s="1">
        <v>212818</v>
      </c>
      <c r="D51" s="3">
        <v>0.3173777035</v>
      </c>
      <c r="E51" s="3">
        <v>6.1240107500000002E-2</v>
      </c>
      <c r="F51" s="3">
        <v>7.1429677299999994E-2</v>
      </c>
      <c r="G51" s="3">
        <v>4.5471487099999999E-2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  <c r="AM51" s="3">
        <v>0</v>
      </c>
      <c r="AN51" s="3">
        <v>0</v>
      </c>
      <c r="AO51" s="3">
        <v>0</v>
      </c>
      <c r="AP51" s="3">
        <v>0</v>
      </c>
      <c r="AQ51" s="3">
        <v>0</v>
      </c>
      <c r="AR51" s="3">
        <v>0</v>
      </c>
      <c r="AS51" s="3">
        <v>0</v>
      </c>
      <c r="AT51" s="3">
        <v>0</v>
      </c>
      <c r="AU51" s="3">
        <v>0</v>
      </c>
      <c r="AV51" s="3">
        <v>0</v>
      </c>
      <c r="AW51" s="3">
        <v>0</v>
      </c>
      <c r="AX51" s="3">
        <v>0</v>
      </c>
      <c r="AY51" s="3">
        <v>0</v>
      </c>
      <c r="AZ51" s="3">
        <v>0</v>
      </c>
      <c r="BA51" s="3">
        <v>0</v>
      </c>
      <c r="BB51" s="3">
        <v>0</v>
      </c>
      <c r="BC51" s="3">
        <v>0</v>
      </c>
      <c r="BD51" s="3">
        <v>0</v>
      </c>
      <c r="BE51" s="3">
        <v>0</v>
      </c>
      <c r="BF51" s="3">
        <v>0</v>
      </c>
      <c r="BG51" s="3">
        <v>0</v>
      </c>
      <c r="BH51" s="3">
        <v>0</v>
      </c>
      <c r="BI51" s="3">
        <v>0</v>
      </c>
      <c r="BJ51" s="3">
        <v>0</v>
      </c>
      <c r="BK51" s="3">
        <v>0</v>
      </c>
      <c r="BL51" s="3">
        <v>0</v>
      </c>
      <c r="BM51" s="3">
        <v>0</v>
      </c>
      <c r="BN51" s="3">
        <v>0</v>
      </c>
      <c r="BO51" s="3">
        <v>0.3173777035</v>
      </c>
      <c r="BP51" s="3">
        <v>0.29138289740000001</v>
      </c>
      <c r="BQ51" s="3">
        <v>0.2956548725</v>
      </c>
      <c r="BR51" s="3">
        <v>0.31616029270000001</v>
      </c>
      <c r="BS51" s="3">
        <v>0.30849530959999999</v>
      </c>
      <c r="BT51" s="3">
        <v>0.29140979449999999</v>
      </c>
      <c r="BU51" s="3">
        <v>0.25240306759999998</v>
      </c>
      <c r="BV51" s="3">
        <v>0.21205529810000001</v>
      </c>
      <c r="BW51" s="3">
        <v>0.1967757674</v>
      </c>
      <c r="BX51" s="3">
        <v>0.1963592143</v>
      </c>
      <c r="BY51" s="3">
        <v>0.20372248949999999</v>
      </c>
      <c r="BZ51" s="3">
        <v>0.19506010630000001</v>
      </c>
      <c r="CA51" s="3">
        <v>0.17268946669999999</v>
      </c>
      <c r="CB51" s="3">
        <v>0.14395137059999999</v>
      </c>
      <c r="CC51" s="3">
        <v>0.13048215220000001</v>
      </c>
      <c r="CD51" s="3">
        <v>0.1287541854</v>
      </c>
      <c r="CE51" s="3">
        <v>0.1369273922</v>
      </c>
      <c r="CF51" s="3">
        <v>0.14385976959999999</v>
      </c>
      <c r="CG51" s="3">
        <v>0.13018379329999999</v>
      </c>
      <c r="CH51" s="3">
        <v>0.1087519619</v>
      </c>
      <c r="CI51" s="3">
        <v>8.49408569E-2</v>
      </c>
      <c r="CJ51" s="3">
        <v>7.6613793599999994E-2</v>
      </c>
      <c r="CK51" s="3">
        <v>7.9569452600000007E-2</v>
      </c>
      <c r="CL51" s="3">
        <v>8.5586085699999995E-2</v>
      </c>
      <c r="CM51" s="3">
        <v>8.2548635400000001E-2</v>
      </c>
      <c r="CN51" s="3">
        <v>7.1963980799999994E-2</v>
      </c>
      <c r="CO51" s="3">
        <v>6.4433106399999995E-2</v>
      </c>
      <c r="CP51" s="3">
        <v>6.1240107500000002E-2</v>
      </c>
      <c r="CQ51" s="3">
        <v>7.1429677299999994E-2</v>
      </c>
    </row>
    <row r="52" spans="1:95" x14ac:dyDescent="0.25">
      <c r="A52" t="s">
        <v>260</v>
      </c>
      <c r="B52" s="1">
        <v>623989</v>
      </c>
      <c r="C52" s="1">
        <v>23871</v>
      </c>
      <c r="D52" s="3">
        <v>0.37093379430000001</v>
      </c>
      <c r="E52" s="3">
        <v>2.6865323300000001E-2</v>
      </c>
      <c r="F52" s="3">
        <v>2.6865323300000001E-2</v>
      </c>
      <c r="G52" s="3">
        <v>1.43229167E-2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  <c r="AM52" s="3">
        <v>0</v>
      </c>
      <c r="AN52" s="3">
        <v>0</v>
      </c>
      <c r="AO52" s="3">
        <v>0</v>
      </c>
      <c r="AP52" s="3">
        <v>0</v>
      </c>
      <c r="AQ52" s="3">
        <v>0</v>
      </c>
      <c r="AR52" s="3">
        <v>0</v>
      </c>
      <c r="AS52" s="3">
        <v>0</v>
      </c>
      <c r="AT52" s="3">
        <v>0</v>
      </c>
      <c r="AU52" s="3">
        <v>0</v>
      </c>
      <c r="AV52" s="3">
        <v>0</v>
      </c>
      <c r="AW52" s="3">
        <v>0</v>
      </c>
      <c r="AX52" s="3">
        <v>0</v>
      </c>
      <c r="AY52" s="3">
        <v>0</v>
      </c>
      <c r="AZ52" s="3">
        <v>0</v>
      </c>
      <c r="BA52" s="3">
        <v>0</v>
      </c>
      <c r="BB52" s="3">
        <v>0</v>
      </c>
      <c r="BC52" s="3">
        <v>0</v>
      </c>
      <c r="BD52" s="3">
        <v>0</v>
      </c>
      <c r="BE52" s="3">
        <v>0</v>
      </c>
      <c r="BF52" s="3">
        <v>0</v>
      </c>
      <c r="BG52" s="3">
        <v>0</v>
      </c>
      <c r="BH52" s="3">
        <v>0</v>
      </c>
      <c r="BI52" s="3">
        <v>0</v>
      </c>
      <c r="BJ52" s="3">
        <v>0</v>
      </c>
      <c r="BK52" s="3">
        <v>0</v>
      </c>
      <c r="BL52" s="3">
        <v>0</v>
      </c>
      <c r="BM52" s="3">
        <v>0</v>
      </c>
      <c r="BN52" s="3">
        <v>0</v>
      </c>
      <c r="BO52" s="3">
        <v>0</v>
      </c>
      <c r="BP52" s="3">
        <v>0</v>
      </c>
      <c r="BQ52" s="3">
        <v>0</v>
      </c>
      <c r="BR52" s="3">
        <v>0.37093379430000001</v>
      </c>
      <c r="BS52" s="3">
        <v>0.3610918843</v>
      </c>
      <c r="BT52" s="3">
        <v>0.36120174269999999</v>
      </c>
      <c r="BU52" s="3">
        <v>0.3460454141</v>
      </c>
      <c r="BV52" s="3">
        <v>0.30751446230000001</v>
      </c>
      <c r="BW52" s="3">
        <v>0.2717542932</v>
      </c>
      <c r="BX52" s="3">
        <v>0.2222781238</v>
      </c>
      <c r="BY52" s="3">
        <v>0.17723467809999999</v>
      </c>
      <c r="BZ52" s="3">
        <v>0.1459807612</v>
      </c>
      <c r="CA52" s="3">
        <v>0.12749623869999999</v>
      </c>
      <c r="CB52" s="3">
        <v>0.11629517039999999</v>
      </c>
      <c r="CC52" s="3">
        <v>0.1138536535</v>
      </c>
      <c r="CD52" s="3">
        <v>0.1200401779</v>
      </c>
      <c r="CE52" s="3">
        <v>0.1319772816</v>
      </c>
      <c r="CF52" s="3">
        <v>0.14311904950000001</v>
      </c>
      <c r="CG52" s="3">
        <v>0.1398586785</v>
      </c>
      <c r="CH52" s="3">
        <v>0.12226233359999999</v>
      </c>
      <c r="CI52" s="3">
        <v>9.8054216E-2</v>
      </c>
      <c r="CJ52" s="3">
        <v>8.1939169000000006E-2</v>
      </c>
      <c r="CK52" s="3">
        <v>7.7971425400000002E-2</v>
      </c>
      <c r="CL52" s="3">
        <v>7.8066147000000002E-2</v>
      </c>
      <c r="CM52" s="3">
        <v>7.3899109099999999E-2</v>
      </c>
      <c r="CN52" s="3">
        <v>6.3670201699999998E-2</v>
      </c>
      <c r="CO52" s="3">
        <v>4.95694972E-2</v>
      </c>
      <c r="CP52" s="3">
        <v>3.32296599E-2</v>
      </c>
      <c r="CQ52" s="3">
        <v>2.6865323300000001E-2</v>
      </c>
    </row>
    <row r="53" spans="1:95" x14ac:dyDescent="0.25">
      <c r="A53" t="s">
        <v>258</v>
      </c>
      <c r="B53" s="1">
        <v>104425</v>
      </c>
      <c r="C53" s="1">
        <v>350</v>
      </c>
      <c r="D53" s="3">
        <v>0</v>
      </c>
      <c r="E53" s="3">
        <v>0</v>
      </c>
      <c r="F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  <c r="AM53" s="3">
        <v>0</v>
      </c>
      <c r="AN53" s="3">
        <v>0</v>
      </c>
      <c r="AO53" s="3">
        <v>0</v>
      </c>
      <c r="AP53" s="3">
        <v>0</v>
      </c>
      <c r="AQ53" s="3">
        <v>0</v>
      </c>
      <c r="AR53" s="3">
        <v>0</v>
      </c>
      <c r="AS53" s="3">
        <v>0</v>
      </c>
      <c r="AT53" s="3">
        <v>0</v>
      </c>
      <c r="AU53" s="3">
        <v>0</v>
      </c>
      <c r="AV53" s="3">
        <v>0</v>
      </c>
      <c r="AW53" s="3">
        <v>0</v>
      </c>
      <c r="AX53" s="3">
        <v>0</v>
      </c>
      <c r="AY53" s="3">
        <v>0</v>
      </c>
      <c r="AZ53" s="3">
        <v>0</v>
      </c>
      <c r="BA53" s="3">
        <v>0</v>
      </c>
      <c r="BB53" s="3">
        <v>0</v>
      </c>
      <c r="BC53" s="3">
        <v>0</v>
      </c>
      <c r="BD53" s="3">
        <v>0</v>
      </c>
      <c r="BE53" s="3">
        <v>0</v>
      </c>
      <c r="BF53" s="3">
        <v>0</v>
      </c>
      <c r="BG53" s="3">
        <v>0</v>
      </c>
      <c r="BH53" s="3">
        <v>0</v>
      </c>
      <c r="BI53" s="3">
        <v>0</v>
      </c>
      <c r="BJ53" s="3">
        <v>0</v>
      </c>
      <c r="BK53" s="3">
        <v>0</v>
      </c>
      <c r="BL53" s="3">
        <v>0</v>
      </c>
      <c r="BM53" s="3">
        <v>0</v>
      </c>
      <c r="BN53" s="3">
        <v>0</v>
      </c>
      <c r="BO53" s="3">
        <v>0</v>
      </c>
      <c r="BP53" s="3">
        <v>0</v>
      </c>
      <c r="BQ53" s="3">
        <v>0</v>
      </c>
      <c r="BR53" s="3">
        <v>0</v>
      </c>
      <c r="BS53" s="3">
        <v>0</v>
      </c>
      <c r="BT53" s="3">
        <v>0</v>
      </c>
      <c r="BU53" s="3">
        <v>0</v>
      </c>
      <c r="BV53" s="3">
        <v>0</v>
      </c>
      <c r="BW53" s="3">
        <v>0</v>
      </c>
      <c r="BX53" s="3">
        <v>0</v>
      </c>
      <c r="BY53" s="3">
        <v>0</v>
      </c>
      <c r="BZ53" s="3">
        <v>0</v>
      </c>
      <c r="CA53" s="3">
        <v>0</v>
      </c>
      <c r="CB53" s="3">
        <v>0</v>
      </c>
      <c r="CC53" s="3">
        <v>0</v>
      </c>
      <c r="CD53" s="3">
        <v>0</v>
      </c>
      <c r="CE53" s="3">
        <v>0</v>
      </c>
      <c r="CF53" s="3">
        <v>0</v>
      </c>
      <c r="CG53" s="3">
        <v>0</v>
      </c>
      <c r="CH53" s="3">
        <v>0</v>
      </c>
      <c r="CI53" s="3">
        <v>0</v>
      </c>
      <c r="CJ53" s="3">
        <v>0</v>
      </c>
      <c r="CK53" s="3">
        <v>0</v>
      </c>
      <c r="CL53" s="3">
        <v>0</v>
      </c>
      <c r="CM53" s="3">
        <v>0</v>
      </c>
      <c r="CN53" s="3">
        <v>0</v>
      </c>
      <c r="CO53" s="3">
        <v>0</v>
      </c>
      <c r="CP53" s="3">
        <v>0</v>
      </c>
      <c r="CQ53" s="3">
        <v>0</v>
      </c>
    </row>
    <row r="54" spans="1:95" x14ac:dyDescent="0.25">
      <c r="A54" t="s">
        <v>258</v>
      </c>
      <c r="B54" s="1">
        <v>104425</v>
      </c>
      <c r="C54" s="1">
        <v>350</v>
      </c>
      <c r="D54" s="3">
        <v>0.12600312459999999</v>
      </c>
      <c r="E54" s="3">
        <v>4.6486347000000003E-3</v>
      </c>
      <c r="F54" s="3">
        <v>0</v>
      </c>
      <c r="G54" s="3">
        <v>0</v>
      </c>
      <c r="I54" s="3">
        <v>0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  <c r="AM54" s="3">
        <v>0</v>
      </c>
      <c r="AN54" s="3">
        <v>0</v>
      </c>
      <c r="AO54" s="3">
        <v>0</v>
      </c>
      <c r="AP54" s="3">
        <v>0</v>
      </c>
      <c r="AQ54" s="3">
        <v>0</v>
      </c>
      <c r="AR54" s="3">
        <v>0</v>
      </c>
      <c r="AS54" s="3">
        <v>0</v>
      </c>
      <c r="AT54" s="3">
        <v>0</v>
      </c>
      <c r="AU54" s="3">
        <v>0</v>
      </c>
      <c r="AV54" s="3">
        <v>0</v>
      </c>
      <c r="AW54" s="3">
        <v>0</v>
      </c>
      <c r="AX54" s="3">
        <v>0</v>
      </c>
      <c r="AY54" s="3">
        <v>0</v>
      </c>
      <c r="AZ54" s="3">
        <v>0</v>
      </c>
      <c r="BA54" s="3">
        <v>0</v>
      </c>
      <c r="BB54" s="3">
        <v>0</v>
      </c>
      <c r="BC54" s="3">
        <v>0</v>
      </c>
      <c r="BD54" s="3">
        <v>0</v>
      </c>
      <c r="BE54" s="3">
        <v>0</v>
      </c>
      <c r="BF54" s="3">
        <v>0</v>
      </c>
      <c r="BG54" s="3">
        <v>0</v>
      </c>
      <c r="BH54" s="3">
        <v>0</v>
      </c>
      <c r="BI54" s="3">
        <v>0</v>
      </c>
      <c r="BJ54" s="3">
        <v>0</v>
      </c>
      <c r="BK54" s="3">
        <v>0</v>
      </c>
      <c r="BL54" s="3">
        <v>0</v>
      </c>
      <c r="BM54" s="3">
        <v>0</v>
      </c>
      <c r="BN54" s="3">
        <v>0</v>
      </c>
      <c r="BO54" s="3">
        <v>0</v>
      </c>
      <c r="BP54" s="3">
        <v>0</v>
      </c>
      <c r="BQ54" s="3">
        <v>0</v>
      </c>
      <c r="BR54" s="3">
        <v>0</v>
      </c>
      <c r="BS54" s="3">
        <v>0</v>
      </c>
      <c r="BT54" s="3">
        <v>0</v>
      </c>
      <c r="BU54" s="3">
        <v>0</v>
      </c>
      <c r="BV54" s="3">
        <v>0</v>
      </c>
      <c r="BW54" s="3">
        <v>6.6448244099999998E-2</v>
      </c>
      <c r="BX54" s="3">
        <v>5.0763957800000002E-2</v>
      </c>
      <c r="BY54" s="3">
        <v>8.8544073200000004E-2</v>
      </c>
      <c r="BZ54" s="3">
        <v>0.1166947643</v>
      </c>
      <c r="CA54" s="3">
        <v>0.12600312459999999</v>
      </c>
      <c r="CB54" s="3">
        <v>0.1173501117</v>
      </c>
      <c r="CC54" s="3">
        <v>8.9614959300000005E-2</v>
      </c>
      <c r="CD54" s="3">
        <v>8.4897958900000001E-2</v>
      </c>
      <c r="CE54" s="3">
        <v>9.0605978399999995E-2</v>
      </c>
      <c r="CF54" s="3">
        <v>0.1128212765</v>
      </c>
      <c r="CG54" s="3">
        <v>9.6109577099999996E-2</v>
      </c>
      <c r="CH54" s="3">
        <v>7.3783078500000002E-2</v>
      </c>
      <c r="CI54" s="3">
        <v>4.9987065900000002E-2</v>
      </c>
      <c r="CJ54" s="3">
        <v>4.9305605600000003E-2</v>
      </c>
      <c r="CK54" s="3">
        <v>5.8375783399999999E-2</v>
      </c>
      <c r="CL54" s="3">
        <v>6.5387465899999997E-2</v>
      </c>
      <c r="CM54" s="3">
        <v>7.7193329899999996E-2</v>
      </c>
      <c r="CN54" s="3">
        <v>5.26050011E-2</v>
      </c>
      <c r="CO54" s="3">
        <v>2.6980380000000002E-2</v>
      </c>
      <c r="CP54" s="3">
        <v>4.6486347000000003E-3</v>
      </c>
      <c r="CQ54" s="3">
        <v>0</v>
      </c>
    </row>
    <row r="55" spans="1:95" x14ac:dyDescent="0.25">
      <c r="A55" t="s">
        <v>256</v>
      </c>
      <c r="B55" s="1">
        <v>8535519</v>
      </c>
      <c r="C55" s="1">
        <v>102279</v>
      </c>
      <c r="D55" s="3">
        <v>0.28706443700000001</v>
      </c>
      <c r="E55" s="3">
        <v>9.1856462E-2</v>
      </c>
      <c r="F55" s="3">
        <v>9.1856462E-2</v>
      </c>
      <c r="G55" s="3">
        <v>8.7385687300000001E-2</v>
      </c>
      <c r="I55" s="3">
        <v>0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  <c r="AM55" s="3">
        <v>0</v>
      </c>
      <c r="AN55" s="3">
        <v>0</v>
      </c>
      <c r="AO55" s="3">
        <v>0</v>
      </c>
      <c r="AP55" s="3">
        <v>0</v>
      </c>
      <c r="AQ55" s="3">
        <v>0</v>
      </c>
      <c r="AR55" s="3">
        <v>0</v>
      </c>
      <c r="AS55" s="3">
        <v>0</v>
      </c>
      <c r="AT55" s="3">
        <v>0</v>
      </c>
      <c r="AU55" s="3">
        <v>0</v>
      </c>
      <c r="AV55" s="3">
        <v>0</v>
      </c>
      <c r="AW55" s="3">
        <v>0</v>
      </c>
      <c r="AX55" s="3">
        <v>0</v>
      </c>
      <c r="AY55" s="3">
        <v>0</v>
      </c>
      <c r="AZ55" s="3">
        <v>0</v>
      </c>
      <c r="BA55" s="3">
        <v>0</v>
      </c>
      <c r="BB55" s="3">
        <v>0</v>
      </c>
      <c r="BC55" s="3">
        <v>0</v>
      </c>
      <c r="BD55" s="3">
        <v>0</v>
      </c>
      <c r="BE55" s="3">
        <v>0</v>
      </c>
      <c r="BF55" s="3">
        <v>0</v>
      </c>
      <c r="BG55" s="3">
        <v>0</v>
      </c>
      <c r="BH55" s="3">
        <v>0</v>
      </c>
      <c r="BI55" s="3">
        <v>0</v>
      </c>
      <c r="BJ55" s="3">
        <v>0</v>
      </c>
      <c r="BK55" s="3">
        <v>0</v>
      </c>
      <c r="BL55" s="3">
        <v>0</v>
      </c>
      <c r="BM55" s="3">
        <v>0.2355809123</v>
      </c>
      <c r="BN55" s="3">
        <v>0.21050323169999999</v>
      </c>
      <c r="BO55" s="3">
        <v>0.21249017610000001</v>
      </c>
      <c r="BP55" s="3">
        <v>0.22199116150000001</v>
      </c>
      <c r="BQ55" s="3">
        <v>0.25937125700000002</v>
      </c>
      <c r="BR55" s="3">
        <v>0.27959691739999998</v>
      </c>
      <c r="BS55" s="3">
        <v>0.28706443700000001</v>
      </c>
      <c r="BT55" s="3">
        <v>0.2758332369</v>
      </c>
      <c r="BU55" s="3">
        <v>0.24762265659999999</v>
      </c>
      <c r="BV55" s="3">
        <v>0.24751800530000001</v>
      </c>
      <c r="BW55" s="3">
        <v>0.2526675746</v>
      </c>
      <c r="BX55" s="3">
        <v>0.25608598449999997</v>
      </c>
      <c r="BY55" s="3">
        <v>0.24671639379999999</v>
      </c>
      <c r="BZ55" s="3">
        <v>0.22608262809999999</v>
      </c>
      <c r="CA55" s="3">
        <v>0.21223811040000001</v>
      </c>
      <c r="CB55" s="3">
        <v>0.19840452189999999</v>
      </c>
      <c r="CC55" s="3">
        <v>0.1948215952</v>
      </c>
      <c r="CD55" s="3">
        <v>0.19205399619999999</v>
      </c>
      <c r="CE55" s="3">
        <v>0.18636756870000001</v>
      </c>
      <c r="CF55" s="3">
        <v>0.1708236806</v>
      </c>
      <c r="CG55" s="3">
        <v>0.15554015069999999</v>
      </c>
      <c r="CH55" s="3">
        <v>0.14146039830000001</v>
      </c>
      <c r="CI55" s="3">
        <v>0.1330488349</v>
      </c>
      <c r="CJ55" s="3">
        <v>0.13151565409999999</v>
      </c>
      <c r="CK55" s="3">
        <v>0.1334551802</v>
      </c>
      <c r="CL55" s="3">
        <v>0.13004724479999999</v>
      </c>
      <c r="CM55" s="3">
        <v>0.12082361430000001</v>
      </c>
      <c r="CN55" s="3">
        <v>0.11239154260000001</v>
      </c>
      <c r="CO55" s="3">
        <v>0.1013462086</v>
      </c>
      <c r="CP55" s="3">
        <v>9.4527334500000004E-2</v>
      </c>
      <c r="CQ55" s="3">
        <v>9.1856462E-2</v>
      </c>
    </row>
    <row r="56" spans="1:95" x14ac:dyDescent="0.25">
      <c r="A56" t="s">
        <v>254</v>
      </c>
      <c r="B56" s="1">
        <v>7614893</v>
      </c>
      <c r="C56" s="1">
        <v>172119</v>
      </c>
      <c r="D56" s="3">
        <v>0.49255652820000001</v>
      </c>
      <c r="E56" s="3">
        <v>2.6065511100000001E-2</v>
      </c>
      <c r="F56" s="3">
        <v>3.8711678300000003E-2</v>
      </c>
      <c r="G56" s="3">
        <v>3.4220532300000002E-2</v>
      </c>
      <c r="I56" s="3">
        <v>0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0</v>
      </c>
      <c r="AI56" s="3">
        <v>0</v>
      </c>
      <c r="AJ56" s="3">
        <v>0</v>
      </c>
      <c r="AK56" s="3">
        <v>0</v>
      </c>
      <c r="AL56" s="3">
        <v>0</v>
      </c>
      <c r="AM56" s="3">
        <v>0</v>
      </c>
      <c r="AN56" s="3">
        <v>0</v>
      </c>
      <c r="AO56" s="3">
        <v>0</v>
      </c>
      <c r="AP56" s="3">
        <v>0</v>
      </c>
      <c r="AQ56" s="3">
        <v>0</v>
      </c>
      <c r="AR56" s="3">
        <v>0</v>
      </c>
      <c r="AS56" s="3">
        <v>0</v>
      </c>
      <c r="AT56" s="3">
        <v>0</v>
      </c>
      <c r="AU56" s="3">
        <v>0</v>
      </c>
      <c r="AV56" s="3">
        <v>0</v>
      </c>
      <c r="AW56" s="3">
        <v>0</v>
      </c>
      <c r="AX56" s="3">
        <v>0</v>
      </c>
      <c r="AY56" s="3">
        <v>0</v>
      </c>
      <c r="AZ56" s="3">
        <v>0</v>
      </c>
      <c r="BA56" s="3">
        <v>0.49255652820000001</v>
      </c>
      <c r="BB56" s="3">
        <v>0.43132169100000001</v>
      </c>
      <c r="BC56" s="3">
        <v>0.41276496359999998</v>
      </c>
      <c r="BD56" s="3">
        <v>0.39274219640000002</v>
      </c>
      <c r="BE56" s="3">
        <v>0.35520585560000001</v>
      </c>
      <c r="BF56" s="3">
        <v>0.32481184839999999</v>
      </c>
      <c r="BG56" s="3">
        <v>0.27222541459999999</v>
      </c>
      <c r="BH56" s="3">
        <v>0.23680959260000001</v>
      </c>
      <c r="BI56" s="3">
        <v>0.2135800699</v>
      </c>
      <c r="BJ56" s="3">
        <v>0.20088928759999999</v>
      </c>
      <c r="BK56" s="3">
        <v>0.1971687936</v>
      </c>
      <c r="BL56" s="3">
        <v>0.1804629204</v>
      </c>
      <c r="BM56" s="3">
        <v>0.16859025850000001</v>
      </c>
      <c r="BN56" s="3">
        <v>0.1545793439</v>
      </c>
      <c r="BO56" s="3">
        <v>0.15412486189999999</v>
      </c>
      <c r="BP56" s="3">
        <v>0.14918155829999999</v>
      </c>
      <c r="BQ56" s="3">
        <v>0.1490294134</v>
      </c>
      <c r="BR56" s="3">
        <v>0.14853788330000001</v>
      </c>
      <c r="BS56" s="3">
        <v>0.14472955579999999</v>
      </c>
      <c r="BT56" s="3">
        <v>0.1475417305</v>
      </c>
      <c r="BU56" s="3">
        <v>0.15291705180000001</v>
      </c>
      <c r="BV56" s="3">
        <v>0.16571903369999999</v>
      </c>
      <c r="BW56" s="3">
        <v>0.168296369</v>
      </c>
      <c r="BX56" s="3">
        <v>0.16145821160000001</v>
      </c>
      <c r="BY56" s="3">
        <v>0.1454370757</v>
      </c>
      <c r="BZ56" s="3">
        <v>0.12978826979999999</v>
      </c>
      <c r="CA56" s="3">
        <v>0.11928837339999999</v>
      </c>
      <c r="CB56" s="3">
        <v>0.1111434812</v>
      </c>
      <c r="CC56" s="3">
        <v>0.1076799052</v>
      </c>
      <c r="CD56" s="3">
        <v>0.1027020683</v>
      </c>
      <c r="CE56" s="3">
        <v>9.5339067700000002E-2</v>
      </c>
      <c r="CF56" s="3">
        <v>8.6864604400000003E-2</v>
      </c>
      <c r="CG56" s="3">
        <v>7.86563542E-2</v>
      </c>
      <c r="CH56" s="3">
        <v>7.5503921500000001E-2</v>
      </c>
      <c r="CI56" s="3">
        <v>7.1771320599999994E-2</v>
      </c>
      <c r="CJ56" s="3">
        <v>7.3121964299999995E-2</v>
      </c>
      <c r="CK56" s="3">
        <v>7.0590258399999994E-2</v>
      </c>
      <c r="CL56" s="3">
        <v>6.2704446799999994E-2</v>
      </c>
      <c r="CM56" s="3">
        <v>4.9980237699999999E-2</v>
      </c>
      <c r="CN56" s="3">
        <v>3.4846487799999999E-2</v>
      </c>
      <c r="CO56" s="3">
        <v>2.8876540400000001E-2</v>
      </c>
      <c r="CP56" s="3">
        <v>2.6065511100000001E-2</v>
      </c>
      <c r="CQ56" s="3">
        <v>3.8711678300000003E-2</v>
      </c>
    </row>
    <row r="57" spans="1:95" x14ac:dyDescent="0.25">
      <c r="A57" t="s">
        <v>252</v>
      </c>
      <c r="B57" s="1">
        <v>1792147</v>
      </c>
      <c r="C57" s="1">
        <v>62259</v>
      </c>
      <c r="D57" s="3">
        <v>0.46813470979999999</v>
      </c>
      <c r="E57" s="3">
        <v>6.1013977599999998E-2</v>
      </c>
      <c r="F57" s="3">
        <v>7.1193957000000002E-2</v>
      </c>
      <c r="G57" s="3">
        <v>2.02976996E-2</v>
      </c>
      <c r="I57" s="3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  <c r="AI57" s="3">
        <v>0</v>
      </c>
      <c r="AJ57" s="3">
        <v>0</v>
      </c>
      <c r="AK57" s="3">
        <v>0</v>
      </c>
      <c r="AL57" s="3">
        <v>0</v>
      </c>
      <c r="AM57" s="3">
        <v>0</v>
      </c>
      <c r="AN57" s="3">
        <v>0</v>
      </c>
      <c r="AO57" s="3">
        <v>0</v>
      </c>
      <c r="AP57" s="3">
        <v>0</v>
      </c>
      <c r="AQ57" s="3">
        <v>0</v>
      </c>
      <c r="AR57" s="3">
        <v>0</v>
      </c>
      <c r="AS57" s="3">
        <v>0</v>
      </c>
      <c r="AT57" s="3">
        <v>0</v>
      </c>
      <c r="AU57" s="3">
        <v>0</v>
      </c>
      <c r="AV57" s="3">
        <v>0</v>
      </c>
      <c r="AW57" s="3">
        <v>0</v>
      </c>
      <c r="AX57" s="3">
        <v>0</v>
      </c>
      <c r="AY57" s="3">
        <v>0</v>
      </c>
      <c r="AZ57" s="3">
        <v>0</v>
      </c>
      <c r="BA57" s="3">
        <v>0</v>
      </c>
      <c r="BB57" s="3">
        <v>0</v>
      </c>
      <c r="BC57" s="3">
        <v>0</v>
      </c>
      <c r="BD57" s="3">
        <v>0</v>
      </c>
      <c r="BE57" s="3">
        <v>0</v>
      </c>
      <c r="BF57" s="3">
        <v>0</v>
      </c>
      <c r="BG57" s="3">
        <v>0</v>
      </c>
      <c r="BH57" s="3">
        <v>0</v>
      </c>
      <c r="BI57" s="3">
        <v>0</v>
      </c>
      <c r="BJ57" s="3">
        <v>0</v>
      </c>
      <c r="BK57" s="3">
        <v>0</v>
      </c>
      <c r="BL57" s="3">
        <v>0</v>
      </c>
      <c r="BM57" s="3">
        <v>0</v>
      </c>
      <c r="BN57" s="3">
        <v>0</v>
      </c>
      <c r="BO57" s="3">
        <v>0</v>
      </c>
      <c r="BP57" s="3">
        <v>0</v>
      </c>
      <c r="BQ57" s="3">
        <v>0</v>
      </c>
      <c r="BR57" s="3">
        <v>0</v>
      </c>
      <c r="BS57" s="3">
        <v>0</v>
      </c>
      <c r="BT57" s="3">
        <v>0</v>
      </c>
      <c r="BU57" s="3">
        <v>0</v>
      </c>
      <c r="BV57" s="3">
        <v>0.43635195640000002</v>
      </c>
      <c r="BW57" s="3">
        <v>0.46813470979999999</v>
      </c>
      <c r="BX57" s="3">
        <v>0.39619442379999997</v>
      </c>
      <c r="BY57" s="3">
        <v>0.32359931349999999</v>
      </c>
      <c r="BZ57" s="3">
        <v>0.24822395529999999</v>
      </c>
      <c r="CA57" s="3">
        <v>0.21172801690000001</v>
      </c>
      <c r="CB57" s="3">
        <v>0.1909671812</v>
      </c>
      <c r="CC57" s="3">
        <v>0.18337109709999999</v>
      </c>
      <c r="CD57" s="3">
        <v>0.170602108</v>
      </c>
      <c r="CE57" s="3">
        <v>0.1576272829</v>
      </c>
      <c r="CF57" s="3">
        <v>0.14315743919999999</v>
      </c>
      <c r="CG57" s="3">
        <v>0.14483216909999999</v>
      </c>
      <c r="CH57" s="3">
        <v>0.14683501069999999</v>
      </c>
      <c r="CI57" s="3">
        <v>0.14914199010000001</v>
      </c>
      <c r="CJ57" s="3">
        <v>0.14821729140000001</v>
      </c>
      <c r="CK57" s="3">
        <v>0.1345766417</v>
      </c>
      <c r="CL57" s="3">
        <v>0.1145377021</v>
      </c>
      <c r="CM57" s="3">
        <v>8.4486413100000005E-2</v>
      </c>
      <c r="CN57" s="3">
        <v>6.81344968E-2</v>
      </c>
      <c r="CO57" s="3">
        <v>6.1013977599999998E-2</v>
      </c>
      <c r="CP57" s="3">
        <v>6.4353219599999997E-2</v>
      </c>
      <c r="CQ57" s="3">
        <v>7.1193957000000002E-2</v>
      </c>
    </row>
    <row r="58" spans="1:95" x14ac:dyDescent="0.25">
      <c r="A58" t="s">
        <v>250</v>
      </c>
      <c r="B58" s="1">
        <v>5822434</v>
      </c>
      <c r="C58" s="1">
        <v>140268</v>
      </c>
      <c r="D58" s="3">
        <v>0.4554132722</v>
      </c>
      <c r="E58" s="3">
        <v>6.7771312099999995E-2</v>
      </c>
      <c r="F58" s="3">
        <v>7.4311458499999997E-2</v>
      </c>
      <c r="G58" s="3">
        <v>4.3870967699999999E-2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  <c r="AK58" s="3">
        <v>0</v>
      </c>
      <c r="AL58" s="3">
        <v>0</v>
      </c>
      <c r="AM58" s="3">
        <v>0</v>
      </c>
      <c r="AN58" s="3">
        <v>0</v>
      </c>
      <c r="AO58" s="3">
        <v>0</v>
      </c>
      <c r="AP58" s="3">
        <v>0</v>
      </c>
      <c r="AQ58" s="3">
        <v>0</v>
      </c>
      <c r="AR58" s="3">
        <v>0</v>
      </c>
      <c r="AS58" s="3">
        <v>0</v>
      </c>
      <c r="AT58" s="3">
        <v>0</v>
      </c>
      <c r="AU58" s="3">
        <v>0</v>
      </c>
      <c r="AV58" s="3">
        <v>0</v>
      </c>
      <c r="AW58" s="3">
        <v>0</v>
      </c>
      <c r="AX58" s="3">
        <v>0</v>
      </c>
      <c r="AY58" s="3">
        <v>0</v>
      </c>
      <c r="AZ58" s="3">
        <v>0</v>
      </c>
      <c r="BA58" s="3">
        <v>0</v>
      </c>
      <c r="BB58" s="3">
        <v>0</v>
      </c>
      <c r="BC58" s="3">
        <v>0</v>
      </c>
      <c r="BD58" s="3">
        <v>0</v>
      </c>
      <c r="BE58" s="3">
        <v>0</v>
      </c>
      <c r="BF58" s="3">
        <v>0</v>
      </c>
      <c r="BG58" s="3">
        <v>0</v>
      </c>
      <c r="BH58" s="3">
        <v>0</v>
      </c>
      <c r="BI58" s="3">
        <v>0</v>
      </c>
      <c r="BJ58" s="3">
        <v>0</v>
      </c>
      <c r="BK58" s="3">
        <v>0</v>
      </c>
      <c r="BL58" s="3">
        <v>0</v>
      </c>
      <c r="BM58" s="3">
        <v>0</v>
      </c>
      <c r="BN58" s="3">
        <v>0.44027279689999999</v>
      </c>
      <c r="BO58" s="3">
        <v>0.4554132722</v>
      </c>
      <c r="BP58" s="3">
        <v>0.4398441857</v>
      </c>
      <c r="BQ58" s="3">
        <v>0.40731526379999999</v>
      </c>
      <c r="BR58" s="3">
        <v>0.3467651108</v>
      </c>
      <c r="BS58" s="3">
        <v>0.28423310169999999</v>
      </c>
      <c r="BT58" s="3">
        <v>0.23035280869999999</v>
      </c>
      <c r="BU58" s="3">
        <v>0.19223376140000001</v>
      </c>
      <c r="BV58" s="3">
        <v>0.1893363908</v>
      </c>
      <c r="BW58" s="3">
        <v>0.1969766057</v>
      </c>
      <c r="BX58" s="3">
        <v>0.19782098910000001</v>
      </c>
      <c r="BY58" s="3">
        <v>0.18092195180000001</v>
      </c>
      <c r="BZ58" s="3">
        <v>0.15448843919999999</v>
      </c>
      <c r="CA58" s="3">
        <v>0.13835833610000001</v>
      </c>
      <c r="CB58" s="3">
        <v>0.1318183252</v>
      </c>
      <c r="CC58" s="3">
        <v>0.13236960179999999</v>
      </c>
      <c r="CD58" s="3">
        <v>0.13602239520000001</v>
      </c>
      <c r="CE58" s="3">
        <v>0.1342893412</v>
      </c>
      <c r="CF58" s="3">
        <v>0.1224441439</v>
      </c>
      <c r="CG58" s="3">
        <v>0.10740192580000001</v>
      </c>
      <c r="CH58" s="3">
        <v>9.9175237900000004E-2</v>
      </c>
      <c r="CI58" s="3">
        <v>9.1551709100000003E-2</v>
      </c>
      <c r="CJ58" s="3">
        <v>8.6926793299999999E-2</v>
      </c>
      <c r="CK58" s="3">
        <v>8.53835654E-2</v>
      </c>
      <c r="CL58" s="3">
        <v>8.2084234000000006E-2</v>
      </c>
      <c r="CM58" s="3">
        <v>7.7325347099999997E-2</v>
      </c>
      <c r="CN58" s="3">
        <v>7.0077170499999994E-2</v>
      </c>
      <c r="CO58" s="3">
        <v>6.7771312099999995E-2</v>
      </c>
      <c r="CP58" s="3">
        <v>6.7848379200000003E-2</v>
      </c>
      <c r="CQ58" s="3">
        <v>7.4311458499999997E-2</v>
      </c>
    </row>
    <row r="59" spans="1:95" x14ac:dyDescent="0.25">
      <c r="A59" t="s">
        <v>248</v>
      </c>
      <c r="B59" s="1">
        <v>578759</v>
      </c>
      <c r="C59" s="1">
        <v>251470</v>
      </c>
      <c r="D59" s="3">
        <v>0.27593487970000002</v>
      </c>
      <c r="E59" s="3">
        <v>8.8962086000000003E-3</v>
      </c>
      <c r="F59" s="3">
        <v>4.9804937200000003E-2</v>
      </c>
      <c r="G59" s="3">
        <v>0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3">
        <v>0</v>
      </c>
      <c r="AJ59" s="3">
        <v>0</v>
      </c>
      <c r="AK59" s="3">
        <v>0</v>
      </c>
      <c r="AL59" s="3">
        <v>0</v>
      </c>
      <c r="AM59" s="3">
        <v>0</v>
      </c>
      <c r="AN59" s="3">
        <v>0</v>
      </c>
      <c r="AO59" s="3">
        <v>0</v>
      </c>
      <c r="AP59" s="3">
        <v>0</v>
      </c>
      <c r="AQ59" s="3">
        <v>0</v>
      </c>
      <c r="AR59" s="3">
        <v>0</v>
      </c>
      <c r="AS59" s="3">
        <v>0</v>
      </c>
      <c r="AT59" s="3">
        <v>0</v>
      </c>
      <c r="AU59" s="3">
        <v>0</v>
      </c>
      <c r="AV59" s="3">
        <v>0</v>
      </c>
      <c r="AW59" s="3">
        <v>0</v>
      </c>
      <c r="AX59" s="3">
        <v>0</v>
      </c>
      <c r="AY59" s="3">
        <v>0</v>
      </c>
      <c r="AZ59" s="3">
        <v>0</v>
      </c>
      <c r="BA59" s="3">
        <v>0</v>
      </c>
      <c r="BB59" s="3">
        <v>0</v>
      </c>
      <c r="BC59" s="3">
        <v>0</v>
      </c>
      <c r="BD59" s="3">
        <v>0</v>
      </c>
      <c r="BE59" s="3">
        <v>0</v>
      </c>
      <c r="BF59" s="3">
        <v>0</v>
      </c>
      <c r="BG59" s="3">
        <v>0</v>
      </c>
      <c r="BH59" s="3">
        <v>0</v>
      </c>
      <c r="BI59" s="3">
        <v>0</v>
      </c>
      <c r="BJ59" s="3">
        <v>0</v>
      </c>
      <c r="BK59" s="3">
        <v>0</v>
      </c>
      <c r="BL59" s="3">
        <v>0</v>
      </c>
      <c r="BM59" s="3">
        <v>0</v>
      </c>
      <c r="BN59" s="3">
        <v>0</v>
      </c>
      <c r="BO59" s="3">
        <v>0</v>
      </c>
      <c r="BP59" s="3">
        <v>0</v>
      </c>
      <c r="BQ59" s="3">
        <v>0</v>
      </c>
      <c r="BR59" s="3">
        <v>0.1414676325</v>
      </c>
      <c r="BS59" s="3">
        <v>0.1102120504</v>
      </c>
      <c r="BT59" s="3">
        <v>0.13336810339999999</v>
      </c>
      <c r="BU59" s="3">
        <v>0.1788309132</v>
      </c>
      <c r="BV59" s="3">
        <v>0.2331704071</v>
      </c>
      <c r="BW59" s="3">
        <v>0.27593487970000002</v>
      </c>
      <c r="BX59" s="3">
        <v>0.25405174359999999</v>
      </c>
      <c r="BY59" s="3">
        <v>0.20745407469999999</v>
      </c>
      <c r="BZ59" s="3">
        <v>0.16179592670000001</v>
      </c>
      <c r="CA59" s="3">
        <v>0.1457633508</v>
      </c>
      <c r="CB59" s="3">
        <v>0.1485102093</v>
      </c>
      <c r="CC59" s="3">
        <v>0.15823090640000001</v>
      </c>
      <c r="CD59" s="3">
        <v>0.1668248557</v>
      </c>
      <c r="CE59" s="3">
        <v>0.14983933020000001</v>
      </c>
      <c r="CF59" s="3">
        <v>0.12740074339999999</v>
      </c>
      <c r="CG59" s="3">
        <v>0.10349330280000001</v>
      </c>
      <c r="CH59" s="3">
        <v>8.3767383400000006E-2</v>
      </c>
      <c r="CI59" s="3">
        <v>6.6681882799999995E-2</v>
      </c>
      <c r="CJ59" s="3">
        <v>8.6239863799999997E-2</v>
      </c>
      <c r="CK59" s="3">
        <v>9.9372985299999994E-2</v>
      </c>
      <c r="CL59" s="3">
        <v>0.1035017231</v>
      </c>
      <c r="CM59" s="3">
        <v>7.2639556999999993E-2</v>
      </c>
      <c r="CN59" s="3">
        <v>2.7380229400000001E-2</v>
      </c>
      <c r="CO59" s="3">
        <v>1.7771473999999999E-2</v>
      </c>
      <c r="CP59" s="3">
        <v>8.8962086000000003E-3</v>
      </c>
      <c r="CQ59" s="3">
        <v>4.9804937200000003E-2</v>
      </c>
    </row>
  </sheetData>
  <autoFilter ref="A1:CQ59" xr:uid="{51F65C63-0473-47F4-AFB8-D1CAE015481F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Dashboard</vt:lpstr>
      <vt:lpstr>Charts 1</vt:lpstr>
      <vt:lpstr>Charts 2</vt:lpstr>
      <vt:lpstr>General Info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  <vt:lpstr>Actively Infected</vt:lpstr>
      <vt:lpstr>Actively Infected 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2020-04-18T08:49:12Z</dcterms:modified>
</cp:coreProperties>
</file>